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28"/>
  <workbookPr codeName="ThisWorkbook"/>
  <mc:AlternateContent xmlns:mc="http://schemas.openxmlformats.org/markup-compatibility/2006">
    <mc:Choice Requires="x15">
      <x15ac:absPath xmlns:x15ac="http://schemas.microsoft.com/office/spreadsheetml/2010/11/ac" url="/Users/petrvavra/Desktop/WEB_2024/"/>
    </mc:Choice>
  </mc:AlternateContent>
  <xr:revisionPtr revIDLastSave="0" documentId="13_ncr:1_{D6ED5D9D-0CD7-1743-8B2D-8B6E6D6589CE}" xr6:coauthVersionLast="47" xr6:coauthVersionMax="47" xr10:uidLastSave="{00000000-0000-0000-0000-000000000000}"/>
  <bookViews>
    <workbookView xWindow="0" yWindow="500" windowWidth="28800" windowHeight="16400" tabRatio="1000" activeTab="1" xr2:uid="{00000000-000D-0000-FFFF-FFFF00000000}"/>
  </bookViews>
  <sheets>
    <sheet name="vykony 2024" sheetId="119" state="hidden" r:id="rId1"/>
    <sheet name="komentář" sheetId="129" r:id="rId2"/>
    <sheet name="LDN FKSP" sheetId="94" state="hidden" r:id="rId3"/>
    <sheet name="CHIR" sheetId="76" r:id="rId4"/>
    <sheet name="46 laboratorní m." sheetId="81" state="hidden" r:id="rId5"/>
    <sheet name="46 ÚLM" sheetId="123" state="hidden" r:id="rId6"/>
    <sheet name="pojistky, vyhledávání a spol." sheetId="90" state="hidden" r:id="rId7"/>
    <sheet name="ENV" sheetId="50" state="hidden" r:id="rId8"/>
    <sheet name="specif. zdr. výkony" sheetId="47" state="hidden" r:id="rId9"/>
  </sheets>
  <externalReferences>
    <externalReference r:id="rId10"/>
    <externalReference r:id="rId11"/>
    <externalReference r:id="rId12"/>
    <externalReference r:id="rId13"/>
    <externalReference r:id="rId14"/>
    <externalReference r:id="rId15"/>
  </externalReferences>
  <definedNames>
    <definedName name="a" localSheetId="1">#REF!</definedName>
    <definedName name="a">#REF!</definedName>
    <definedName name="aa">'[1]počet zaměst. a prům.plat'!$A$5:$F$34</definedName>
    <definedName name="AV" localSheetId="1">'[2]301-KPR'!#REF!</definedName>
    <definedName name="AV">'[2]301-KPR'!#REF!</definedName>
    <definedName name="CBU" localSheetId="1">'[2]301-KPR'!#REF!</definedName>
    <definedName name="CBU">'[2]301-KPR'!#REF!</definedName>
    <definedName name="CSU" localSheetId="1">'[2]301-KPR'!#REF!</definedName>
    <definedName name="CSU">'[2]301-KPR'!#REF!</definedName>
    <definedName name="CUZK" localSheetId="1">'[2]301-KPR'!#REF!</definedName>
    <definedName name="CUZK">'[2]301-KPR'!#REF!</definedName>
    <definedName name="dat">'[3]počet zaměst. a prům.plat'!$A$5:$F$34</definedName>
    <definedName name="_xlnm.Database" localSheetId="1">#REF!</definedName>
    <definedName name="_xlnm.Database">#REF!</definedName>
    <definedName name="GA" localSheetId="1">'[2]301-KPR'!#REF!</definedName>
    <definedName name="GA">'[2]301-KPR'!#REF!</definedName>
    <definedName name="chybka" localSheetId="1">#REF!</definedName>
    <definedName name="chybka">#REF!</definedName>
    <definedName name="Kontrola" localSheetId="1">#REF!</definedName>
    <definedName name="Kontrola">#REF!</definedName>
    <definedName name="luzka" localSheetId="1">#REF!</definedName>
    <definedName name="luzka">#REF!</definedName>
    <definedName name="MDS" localSheetId="1">'[2]301-KPR'!#REF!</definedName>
    <definedName name="MDS">'[2]301-KPR'!#REF!</definedName>
    <definedName name="MK" localSheetId="1">'[2]301-KPR'!#REF!</definedName>
    <definedName name="MK">'[2]301-KPR'!#REF!</definedName>
    <definedName name="MPO" localSheetId="1">'[2]301-KPR'!#REF!</definedName>
    <definedName name="MPO">'[2]301-KPR'!#REF!</definedName>
    <definedName name="MS" localSheetId="1">'[2]301-KPR'!#REF!</definedName>
    <definedName name="MS">'[2]301-KPR'!#REF!</definedName>
    <definedName name="MSMT" localSheetId="1">'[2]301-KPR'!#REF!</definedName>
    <definedName name="MSMT">'[2]301-KPR'!#REF!</definedName>
    <definedName name="MZdr" localSheetId="1">'[2]301-KPR'!#REF!</definedName>
    <definedName name="MZdr">'[2]301-KPR'!#REF!</definedName>
    <definedName name="MZe" localSheetId="1">'[2]301-KPR'!#REF!</definedName>
    <definedName name="MZe">'[2]301-KPR'!#REF!</definedName>
    <definedName name="_xlnm.Print_Titles" localSheetId="4">'46 laboratorní m.'!$6:$7</definedName>
    <definedName name="NKU" localSheetId="1">'[2]301-KPR'!#REF!</definedName>
    <definedName name="NKU">'[2]301-KPR'!#REF!</definedName>
    <definedName name="_xlnm.Print_Area" localSheetId="4">'46 laboratorní m.'!$A$2:$K$164</definedName>
    <definedName name="_xlnm.Print_Area" localSheetId="5">'46 ÚLM'!$A$3:$K$281</definedName>
    <definedName name="_xlnm.Print_Area" localSheetId="7">ENV!$A$2:$C$36</definedName>
    <definedName name="_xlnm.Print_Area" localSheetId="3">CHIR!$A$2:$H$33</definedName>
    <definedName name="_xlnm.Print_Area" localSheetId="2">'LDN FKSP'!$A$3:$G$42</definedName>
    <definedName name="_xlnm.Print_Area" localSheetId="6">'pojistky, vyhledávání a spol.'!$A$1:$F$60</definedName>
    <definedName name="_xlnm.Print_Area" localSheetId="8">'specif. zdr. výkony'!$C$2:$F$344</definedName>
    <definedName name="ro" localSheetId="1">'[2]301-KPR'!#REF!</definedName>
    <definedName name="ro">'[2]301-KPR'!#REF!</definedName>
    <definedName name="roz" localSheetId="1">'[2]301-KPR'!#REF!</definedName>
    <definedName name="roz">'[2]301-KPR'!#REF!</definedName>
    <definedName name="RRTV" localSheetId="1">'[2]301-KPR'!#REF!</definedName>
    <definedName name="RRTV">'[2]301-KPR'!#REF!</definedName>
    <definedName name="SSHR" localSheetId="1">'[2]301-KPR'!#REF!</definedName>
    <definedName name="SSHR">'[2]301-KPR'!#REF!</definedName>
    <definedName name="SUJB" localSheetId="1">'[2]301-KPR'!#REF!</definedName>
    <definedName name="SUJB">'[2]301-KPR'!#REF!</definedName>
    <definedName name="UOHS" localSheetId="1">'[2]301-KPR'!#REF!</definedName>
    <definedName name="UOHS">'[2]301-KPR'!#REF!</definedName>
    <definedName name="UPV" localSheetId="1">'[2]301-KPR'!#REF!</definedName>
    <definedName name="UPV">'[2]301-KPR'!#REF!</definedName>
    <definedName name="US" localSheetId="1">'[2]301-KPR'!#REF!</definedName>
    <definedName name="US">'[2]301-KPR'!#REF!</definedName>
    <definedName name="USIS" localSheetId="1">'[2]301-KPR'!#REF!</definedName>
    <definedName name="USIS">'[2]301-KPR'!#REF!</definedName>
    <definedName name="výsledovka2008">[4]HC1!$A$1:$B$17</definedName>
    <definedName name="zadávací" localSheetId="1">'[5]investice-podklad dle OEI'!#REF!</definedName>
    <definedName name="zadávací">'[5]investice-podklad dle OEI'!#REF!</definedName>
  </definedNames>
  <calcPr calcId="191029" iterateDelta="9.9999999974897903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C6045" i="119" l="1"/>
  <c r="AC6046" i="119"/>
  <c r="AC6047" i="119"/>
  <c r="AC6048" i="119"/>
  <c r="AC6049" i="119"/>
  <c r="AC6030" i="119"/>
  <c r="AC6031" i="119"/>
  <c r="AC6032" i="119"/>
  <c r="AC6033" i="119"/>
  <c r="AC6034" i="119"/>
  <c r="AC6035" i="119"/>
  <c r="AC6036" i="119"/>
  <c r="AC6037" i="119"/>
  <c r="AC6038" i="119"/>
  <c r="AC6039" i="119"/>
  <c r="AC6040" i="119"/>
  <c r="AC6041" i="119"/>
  <c r="AC6042" i="119"/>
  <c r="AC6043" i="119"/>
  <c r="AC6044" i="119"/>
  <c r="Q6019" i="119"/>
  <c r="R6019" i="119"/>
  <c r="Q6020" i="119"/>
  <c r="R6020" i="119"/>
  <c r="Q6012" i="119"/>
  <c r="R6012" i="119"/>
  <c r="Q6013" i="119"/>
  <c r="R6013" i="119"/>
  <c r="Q5980" i="119"/>
  <c r="R5980" i="119"/>
  <c r="Q5981" i="119"/>
  <c r="R5981" i="119"/>
  <c r="Q5982" i="119"/>
  <c r="R5982" i="119"/>
  <c r="Q5983" i="119"/>
  <c r="R5983" i="119"/>
  <c r="Q5984" i="119"/>
  <c r="R5984" i="119"/>
  <c r="Q5985" i="119"/>
  <c r="R5985" i="119"/>
  <c r="Q5986" i="119"/>
  <c r="R5986" i="119"/>
  <c r="Q5987" i="119"/>
  <c r="R5987" i="119"/>
  <c r="Q5988" i="119"/>
  <c r="R5988" i="119"/>
  <c r="Q5989" i="119"/>
  <c r="R5989" i="119"/>
  <c r="Q5990" i="119"/>
  <c r="R5990" i="119"/>
  <c r="Q5991" i="119"/>
  <c r="R5991" i="119"/>
  <c r="Q5992" i="119"/>
  <c r="R5992" i="119"/>
  <c r="Q5993" i="119"/>
  <c r="R5993" i="119"/>
  <c r="Q5994" i="119"/>
  <c r="R5994" i="119"/>
  <c r="Q5995" i="119"/>
  <c r="R5995" i="119"/>
  <c r="Q5996" i="119"/>
  <c r="R5996" i="119"/>
  <c r="Q5997" i="119"/>
  <c r="R5997" i="119"/>
  <c r="Q5998" i="119"/>
  <c r="R5998" i="119"/>
  <c r="Q5999" i="119"/>
  <c r="R5999" i="119"/>
  <c r="Q6000" i="119"/>
  <c r="R6000" i="119"/>
  <c r="Q6001" i="119"/>
  <c r="R6001" i="119"/>
  <c r="Q5923" i="119"/>
  <c r="R5923" i="119"/>
  <c r="Q5924" i="119"/>
  <c r="R5924" i="119"/>
  <c r="AC5792" i="119"/>
  <c r="AC5793" i="119"/>
  <c r="AC5794" i="119"/>
  <c r="AC5795" i="119"/>
  <c r="AC5796" i="119"/>
  <c r="AC5797" i="119"/>
  <c r="AC5798" i="119"/>
  <c r="AC5799" i="119"/>
  <c r="AC5800" i="119"/>
  <c r="AC5801" i="119"/>
  <c r="AC5802" i="119"/>
  <c r="AC5803" i="119"/>
  <c r="AC5804" i="119"/>
  <c r="AC5805" i="119"/>
  <c r="AC5806" i="119"/>
  <c r="AC5807" i="119"/>
  <c r="AC5808" i="119"/>
  <c r="AC5809" i="119"/>
  <c r="AC5810" i="119"/>
  <c r="AC5811" i="119"/>
  <c r="AC5812" i="119"/>
  <c r="AC5813" i="119"/>
  <c r="AC5814" i="119"/>
  <c r="AC5815" i="119"/>
  <c r="AC5816" i="119"/>
  <c r="AC5817" i="119"/>
  <c r="AC5818" i="119"/>
  <c r="AC5819" i="119"/>
  <c r="AC5820" i="119"/>
  <c r="AC5821" i="119"/>
  <c r="AC5822" i="119"/>
  <c r="AC5823" i="119"/>
  <c r="AC5824" i="119"/>
  <c r="AC5825" i="119"/>
  <c r="AC5826" i="119"/>
  <c r="AC5827" i="119"/>
  <c r="AC5828" i="119"/>
  <c r="AC5829" i="119"/>
  <c r="AC5830" i="119"/>
  <c r="AC5831" i="119"/>
  <c r="AC5832" i="119"/>
  <c r="AC5833" i="119"/>
  <c r="AC5834" i="119"/>
  <c r="AC5835" i="119"/>
  <c r="AC5836" i="119"/>
  <c r="AC5837" i="119"/>
  <c r="AC5838" i="119"/>
  <c r="AC5839" i="119"/>
  <c r="AC5840" i="119"/>
  <c r="AC5841" i="119"/>
  <c r="AC5842" i="119"/>
  <c r="AC5843" i="119"/>
  <c r="AC5844" i="119"/>
  <c r="AC5845" i="119"/>
  <c r="AC5846" i="119"/>
  <c r="AC5847" i="119"/>
  <c r="AC5848" i="119"/>
  <c r="AC5849" i="119"/>
  <c r="AC5850" i="119"/>
  <c r="AC5851" i="119"/>
  <c r="AC5852" i="119"/>
  <c r="AC5853" i="119"/>
  <c r="AC5854" i="119"/>
  <c r="AC5855" i="119"/>
  <c r="AC5856" i="119"/>
  <c r="AC5857" i="119"/>
  <c r="AC5858" i="119"/>
  <c r="AC5859" i="119"/>
  <c r="AC5860" i="119"/>
  <c r="AC5861" i="119"/>
  <c r="AC5862" i="119"/>
  <c r="AC5863" i="119"/>
  <c r="AC5864" i="119"/>
  <c r="AC5865" i="119"/>
  <c r="AC5866" i="119"/>
  <c r="AC5867" i="119"/>
  <c r="AC5868" i="119"/>
  <c r="AC5869" i="119"/>
  <c r="AC5870" i="119"/>
  <c r="AC5871" i="119"/>
  <c r="AC5872" i="119"/>
  <c r="AC5873" i="119"/>
  <c r="AC5874" i="119"/>
  <c r="AC5875" i="119"/>
  <c r="AC5876" i="119"/>
  <c r="AC5877" i="119"/>
  <c r="AC5878" i="119"/>
  <c r="AC5879" i="119"/>
  <c r="AC5880" i="119"/>
  <c r="AC5881" i="119"/>
  <c r="AC5882" i="119"/>
  <c r="AC5883" i="119"/>
  <c r="AC5884" i="119"/>
  <c r="AC5885" i="119"/>
  <c r="AC5886" i="119"/>
  <c r="AC5887" i="119"/>
  <c r="AC5888" i="119"/>
  <c r="AC5889" i="119"/>
  <c r="AC5890" i="119"/>
  <c r="AC5891" i="119"/>
  <c r="AC5892" i="119"/>
  <c r="AC5893" i="119"/>
  <c r="AC5894" i="119"/>
  <c r="AC5895" i="119"/>
  <c r="AC5896" i="119"/>
  <c r="AC5897" i="119"/>
  <c r="AC5898" i="119"/>
  <c r="AC5899" i="119"/>
  <c r="AC5900" i="119"/>
  <c r="AC5901" i="119"/>
  <c r="AC5902" i="119"/>
  <c r="AC5903" i="119"/>
  <c r="AC5904" i="119"/>
  <c r="AC5905" i="119"/>
  <c r="AC5906" i="119"/>
  <c r="AC5907" i="119"/>
  <c r="AC5908" i="119"/>
  <c r="AC5909" i="119"/>
  <c r="AC5910" i="119"/>
  <c r="AC5911" i="119"/>
  <c r="AC5912" i="119"/>
  <c r="AC5913" i="119"/>
  <c r="AC5914" i="119"/>
  <c r="AC5915" i="119"/>
  <c r="AC5916" i="119"/>
  <c r="AC5917" i="119"/>
  <c r="AC5918" i="119"/>
  <c r="AC5919" i="119"/>
  <c r="AC5920" i="119"/>
  <c r="AC5921" i="119"/>
  <c r="AC5922" i="119"/>
  <c r="AC5923" i="119"/>
  <c r="AC5924" i="119"/>
  <c r="AC5925" i="119"/>
  <c r="AC5926" i="119"/>
  <c r="AC5927" i="119"/>
  <c r="AC5928" i="119"/>
  <c r="AC5929" i="119"/>
  <c r="AC5930" i="119"/>
  <c r="AC5931" i="119"/>
  <c r="AC5932" i="119"/>
  <c r="AC5933" i="119"/>
  <c r="AC5934" i="119"/>
  <c r="AC5935" i="119"/>
  <c r="AC5936" i="119"/>
  <c r="AC5937" i="119"/>
  <c r="AC5938" i="119"/>
  <c r="AC5939" i="119"/>
  <c r="AC5940" i="119"/>
  <c r="AC5941" i="119"/>
  <c r="AC5942" i="119"/>
  <c r="AC5943" i="119"/>
  <c r="AC5944" i="119"/>
  <c r="AC5945" i="119"/>
  <c r="AC5946" i="119"/>
  <c r="AC5947" i="119"/>
  <c r="AC5948" i="119"/>
  <c r="AC5949" i="119"/>
  <c r="AC5950" i="119"/>
  <c r="AC5951" i="119"/>
  <c r="AC5952" i="119"/>
  <c r="AC5953" i="119"/>
  <c r="AC5954" i="119"/>
  <c r="AC5955" i="119"/>
  <c r="AC5956" i="119"/>
  <c r="AC5957" i="119"/>
  <c r="AC5958" i="119"/>
  <c r="AC5959" i="119"/>
  <c r="AC5960" i="119"/>
  <c r="AC5961" i="119"/>
  <c r="AC5962" i="119"/>
  <c r="AC5963" i="119"/>
  <c r="AC5964" i="119"/>
  <c r="AC5965" i="119"/>
  <c r="AC5966" i="119"/>
  <c r="AC5967" i="119"/>
  <c r="AC5968" i="119"/>
  <c r="AC5969" i="119"/>
  <c r="AC5970" i="119"/>
  <c r="AC5971" i="119"/>
  <c r="AC5972" i="119"/>
  <c r="AC5973" i="119"/>
  <c r="AC5974" i="119"/>
  <c r="AC5975" i="119"/>
  <c r="AC5976" i="119"/>
  <c r="AC5977" i="119"/>
  <c r="AC5978" i="119"/>
  <c r="AC5979" i="119"/>
  <c r="AC5980" i="119"/>
  <c r="AC5981" i="119"/>
  <c r="AC5982" i="119"/>
  <c r="AC5983" i="119"/>
  <c r="AC5984" i="119"/>
  <c r="AC5985" i="119"/>
  <c r="AC5986" i="119"/>
  <c r="AC5987" i="119"/>
  <c r="AC5988" i="119"/>
  <c r="AC5989" i="119"/>
  <c r="AC5990" i="119"/>
  <c r="AC5991" i="119"/>
  <c r="AC5992" i="119"/>
  <c r="AC5993" i="119"/>
  <c r="AC5994" i="119"/>
  <c r="AC5995" i="119"/>
  <c r="AC5996" i="119"/>
  <c r="AC5997" i="119"/>
  <c r="AC5998" i="119"/>
  <c r="AC5999" i="119"/>
  <c r="AC6000" i="119"/>
  <c r="AC6001" i="119"/>
  <c r="AC6002" i="119"/>
  <c r="AC6003" i="119"/>
  <c r="AC6004" i="119"/>
  <c r="AC6005" i="119"/>
  <c r="AC6006" i="119"/>
  <c r="AC6007" i="119"/>
  <c r="AC6008" i="119"/>
  <c r="AC6009" i="119"/>
  <c r="AC6010" i="119"/>
  <c r="AC6011" i="119"/>
  <c r="AC6012" i="119"/>
  <c r="AC6013" i="119"/>
  <c r="AC6014" i="119"/>
  <c r="AC6015" i="119"/>
  <c r="AC6016" i="119"/>
  <c r="AC6017" i="119"/>
  <c r="AC6018" i="119"/>
  <c r="AC6019" i="119"/>
  <c r="AC6020" i="119"/>
  <c r="AC6021" i="119"/>
  <c r="AC6022" i="119"/>
  <c r="AC6023" i="119"/>
  <c r="AC6024" i="119"/>
  <c r="AC6025" i="119"/>
  <c r="AC6026" i="119"/>
  <c r="AC6027" i="119"/>
  <c r="AC6028" i="119"/>
  <c r="AC6029" i="119"/>
  <c r="Q5785" i="119"/>
  <c r="R5785" i="119"/>
  <c r="AC5707" i="119"/>
  <c r="AC5708" i="119"/>
  <c r="AC5709" i="119"/>
  <c r="AC5710" i="119"/>
  <c r="AC5711" i="119"/>
  <c r="AC5712" i="119"/>
  <c r="AC5713" i="119"/>
  <c r="AC5714" i="119"/>
  <c r="AC5715" i="119"/>
  <c r="AC5716" i="119"/>
  <c r="AC5717" i="119"/>
  <c r="AC5718" i="119"/>
  <c r="AC5719" i="119"/>
  <c r="AC5720" i="119"/>
  <c r="AC5721" i="119"/>
  <c r="AC5722" i="119"/>
  <c r="AC5723" i="119"/>
  <c r="AC5724" i="119"/>
  <c r="AC5725" i="119"/>
  <c r="AC5726" i="119"/>
  <c r="AC5727" i="119"/>
  <c r="AC5728" i="119"/>
  <c r="AC5729" i="119"/>
  <c r="AC5730" i="119"/>
  <c r="AC5731" i="119"/>
  <c r="AC5732" i="119"/>
  <c r="AC5733" i="119"/>
  <c r="AC5734" i="119"/>
  <c r="AC5735" i="119"/>
  <c r="AC5736" i="119"/>
  <c r="AC5737" i="119"/>
  <c r="AC5738" i="119"/>
  <c r="AC5739" i="119"/>
  <c r="AC5740" i="119"/>
  <c r="AC5741" i="119"/>
  <c r="AC5742" i="119"/>
  <c r="AC5743" i="119"/>
  <c r="AC5744" i="119"/>
  <c r="AC5745" i="119"/>
  <c r="AC5746" i="119"/>
  <c r="AC5747" i="119"/>
  <c r="AC5748" i="119"/>
  <c r="AC5749" i="119"/>
  <c r="AC5750" i="119"/>
  <c r="AC5751" i="119"/>
  <c r="AC5752" i="119"/>
  <c r="AC5753" i="119"/>
  <c r="AC5754" i="119"/>
  <c r="AC5755" i="119"/>
  <c r="AC5756" i="119"/>
  <c r="AC5757" i="119"/>
  <c r="AC5758" i="119"/>
  <c r="AC5759" i="119"/>
  <c r="AC5760" i="119"/>
  <c r="AC5761" i="119"/>
  <c r="AC5762" i="119"/>
  <c r="AC5763" i="119"/>
  <c r="AC5764" i="119"/>
  <c r="AC5765" i="119"/>
  <c r="AC5766" i="119"/>
  <c r="AC5767" i="119"/>
  <c r="AC5768" i="119"/>
  <c r="AC5769" i="119"/>
  <c r="AC5770" i="119"/>
  <c r="AC5771" i="119"/>
  <c r="AC5772" i="119"/>
  <c r="AC5773" i="119"/>
  <c r="AC5774" i="119"/>
  <c r="AC5775" i="119"/>
  <c r="AC5776" i="119"/>
  <c r="AC5777" i="119"/>
  <c r="AC5778" i="119"/>
  <c r="AC5779" i="119"/>
  <c r="AC5780" i="119"/>
  <c r="AC5781" i="119"/>
  <c r="AC5782" i="119"/>
  <c r="AC5783" i="119"/>
  <c r="AC5784" i="119"/>
  <c r="AC5785" i="119"/>
  <c r="AC5786" i="119"/>
  <c r="AC5787" i="119"/>
  <c r="AC5788" i="119"/>
  <c r="AC5789" i="119"/>
  <c r="AC5790" i="119"/>
  <c r="AC5791" i="119"/>
  <c r="AC5638" i="119"/>
  <c r="AC5639" i="119"/>
  <c r="AC5640" i="119"/>
  <c r="AC5641" i="119"/>
  <c r="AC5642" i="119"/>
  <c r="AC5643" i="119"/>
  <c r="AC5644" i="119"/>
  <c r="AC5645" i="119"/>
  <c r="AC5646" i="119"/>
  <c r="AC5647" i="119"/>
  <c r="AC5648" i="119"/>
  <c r="AC5649" i="119"/>
  <c r="AC5650" i="119"/>
  <c r="AC5651" i="119"/>
  <c r="AC5652" i="119"/>
  <c r="AC5653" i="119"/>
  <c r="AC5654" i="119"/>
  <c r="AC5655" i="119"/>
  <c r="AC5656" i="119"/>
  <c r="AC5657" i="119"/>
  <c r="AC5658" i="119"/>
  <c r="AC5659" i="119"/>
  <c r="AC5660" i="119"/>
  <c r="AC5661" i="119"/>
  <c r="AC5662" i="119"/>
  <c r="AC5663" i="119"/>
  <c r="AC5664" i="119"/>
  <c r="AC5665" i="119"/>
  <c r="AC5666" i="119"/>
  <c r="AC5667" i="119"/>
  <c r="AC5668" i="119"/>
  <c r="AC5669" i="119"/>
  <c r="AC5670" i="119"/>
  <c r="AC5671" i="119"/>
  <c r="AC5672" i="119"/>
  <c r="AC5673" i="119"/>
  <c r="AC5674" i="119"/>
  <c r="AC5675" i="119"/>
  <c r="AC5676" i="119"/>
  <c r="AC5677" i="119"/>
  <c r="AC5678" i="119"/>
  <c r="AC5679" i="119"/>
  <c r="AC5680" i="119"/>
  <c r="AC5681" i="119"/>
  <c r="AC5682" i="119"/>
  <c r="AC5683" i="119"/>
  <c r="AC5684" i="119"/>
  <c r="AC5685" i="119"/>
  <c r="AC5686" i="119"/>
  <c r="AC5687" i="119"/>
  <c r="AC5688" i="119"/>
  <c r="AC5689" i="119"/>
  <c r="AC5690" i="119"/>
  <c r="AC5691" i="119"/>
  <c r="AC5692" i="119"/>
  <c r="AC5693" i="119"/>
  <c r="AC5694" i="119"/>
  <c r="AC5695" i="119"/>
  <c r="AC5696" i="119"/>
  <c r="AC5697" i="119"/>
  <c r="AC5698" i="119"/>
  <c r="AC5699" i="119"/>
  <c r="AC5700" i="119"/>
  <c r="AC5701" i="119"/>
  <c r="AC5702" i="119"/>
  <c r="AC5703" i="119"/>
  <c r="AC5704" i="119"/>
  <c r="AC5705" i="119"/>
  <c r="AC5706" i="119"/>
  <c r="AC5575" i="119"/>
  <c r="AC5576" i="119"/>
  <c r="AC5577" i="119"/>
  <c r="AC5578" i="119"/>
  <c r="AC5579" i="119"/>
  <c r="AC5580" i="119"/>
  <c r="AC5581" i="119"/>
  <c r="AC5582" i="119"/>
  <c r="AC5583" i="119"/>
  <c r="AC5584" i="119"/>
  <c r="AC5585" i="119"/>
  <c r="AC5586" i="119"/>
  <c r="AC5587" i="119"/>
  <c r="AC5588" i="119"/>
  <c r="AC5589" i="119"/>
  <c r="AC5590" i="119"/>
  <c r="AC5591" i="119"/>
  <c r="AC5592" i="119"/>
  <c r="AC5593" i="119"/>
  <c r="AC5594" i="119"/>
  <c r="AC5595" i="119"/>
  <c r="AC5596" i="119"/>
  <c r="AC5597" i="119"/>
  <c r="AC5598" i="119"/>
  <c r="AC5599" i="119"/>
  <c r="AC5600" i="119"/>
  <c r="AC5601" i="119"/>
  <c r="AC5602" i="119"/>
  <c r="AC5603" i="119"/>
  <c r="AC5604" i="119"/>
  <c r="AC5605" i="119"/>
  <c r="AC5606" i="119"/>
  <c r="AC5607" i="119"/>
  <c r="AC5608" i="119"/>
  <c r="AC5609" i="119"/>
  <c r="AC5610" i="119"/>
  <c r="AC5611" i="119"/>
  <c r="AC5612" i="119"/>
  <c r="AC5613" i="119"/>
  <c r="AC5614" i="119"/>
  <c r="AC5615" i="119"/>
  <c r="AC5616" i="119"/>
  <c r="AC5617" i="119"/>
  <c r="AC5618" i="119"/>
  <c r="AC5619" i="119"/>
  <c r="AC5620" i="119"/>
  <c r="AC5621" i="119"/>
  <c r="AC5622" i="119"/>
  <c r="AC5623" i="119"/>
  <c r="AC5624" i="119"/>
  <c r="AC5625" i="119"/>
  <c r="AC5626" i="119"/>
  <c r="AC5627" i="119"/>
  <c r="AC5628" i="119"/>
  <c r="AC5629" i="119"/>
  <c r="AC5630" i="119"/>
  <c r="AC5631" i="119"/>
  <c r="AC5632" i="119"/>
  <c r="AC5633" i="119"/>
  <c r="AC5634" i="119"/>
  <c r="AC5635" i="119"/>
  <c r="AC5636" i="119"/>
  <c r="AC5637" i="119"/>
  <c r="AC5526" i="119"/>
  <c r="AC5527" i="119"/>
  <c r="AC5528" i="119"/>
  <c r="AC5529" i="119"/>
  <c r="AC5530" i="119"/>
  <c r="AC5531" i="119"/>
  <c r="AC5532" i="119"/>
  <c r="AC5533" i="119"/>
  <c r="AC5534" i="119"/>
  <c r="AC5535" i="119"/>
  <c r="AC5536" i="119"/>
  <c r="AC5537" i="119"/>
  <c r="AC5538" i="119"/>
  <c r="AC5539" i="119"/>
  <c r="AC5540" i="119"/>
  <c r="AC5541" i="119"/>
  <c r="AC5542" i="119"/>
  <c r="AC5543" i="119"/>
  <c r="AC5544" i="119"/>
  <c r="AC5545" i="119"/>
  <c r="AC5546" i="119"/>
  <c r="AC5547" i="119"/>
  <c r="AC5548" i="119"/>
  <c r="AC5549" i="119"/>
  <c r="AC5550" i="119"/>
  <c r="AC5551" i="119"/>
  <c r="AC5552" i="119"/>
  <c r="AC5553" i="119"/>
  <c r="AC5554" i="119"/>
  <c r="AC5555" i="119"/>
  <c r="AC5556" i="119"/>
  <c r="AC5557" i="119"/>
  <c r="AC5558" i="119"/>
  <c r="AC5559" i="119"/>
  <c r="AC5560" i="119"/>
  <c r="AC5561" i="119"/>
  <c r="AC5562" i="119"/>
  <c r="AC5563" i="119"/>
  <c r="AC5564" i="119"/>
  <c r="AC5565" i="119"/>
  <c r="AC5566" i="119"/>
  <c r="AC5567" i="119"/>
  <c r="AC5568" i="119"/>
  <c r="AC5569" i="119"/>
  <c r="AC5570" i="119"/>
  <c r="AC5571" i="119"/>
  <c r="AC5572" i="119"/>
  <c r="AC5573" i="119"/>
  <c r="AC5574" i="119"/>
  <c r="Q5441" i="119"/>
  <c r="R5441" i="119"/>
  <c r="Q5423" i="119"/>
  <c r="R5423" i="119"/>
  <c r="AC5367" i="119"/>
  <c r="AC5368" i="119"/>
  <c r="AC5369" i="119"/>
  <c r="AC5370" i="119"/>
  <c r="AC5371" i="119"/>
  <c r="AC5372" i="119"/>
  <c r="AC5373" i="119"/>
  <c r="AC5374" i="119"/>
  <c r="AC5375" i="119"/>
  <c r="AC5376" i="119"/>
  <c r="AC5377" i="119"/>
  <c r="AC5378" i="119"/>
  <c r="AC5379" i="119"/>
  <c r="AC5380" i="119"/>
  <c r="AC5381" i="119"/>
  <c r="AC5382" i="119"/>
  <c r="AC5383" i="119"/>
  <c r="AC5384" i="119"/>
  <c r="AC5385" i="119"/>
  <c r="AC5386" i="119"/>
  <c r="AC5387" i="119"/>
  <c r="AC5388" i="119"/>
  <c r="AC5389" i="119"/>
  <c r="AC5390" i="119"/>
  <c r="AC5391" i="119"/>
  <c r="AC5392" i="119"/>
  <c r="AC5393" i="119"/>
  <c r="AC5394" i="119"/>
  <c r="AC5395" i="119"/>
  <c r="AC5396" i="119"/>
  <c r="AC5397" i="119"/>
  <c r="AC5398" i="119"/>
  <c r="AC5399" i="119"/>
  <c r="AC5400" i="119"/>
  <c r="AC5401" i="119"/>
  <c r="AC5402" i="119"/>
  <c r="AC5403" i="119"/>
  <c r="AC5404" i="119"/>
  <c r="AC5405" i="119"/>
  <c r="AC5406" i="119"/>
  <c r="AC5407" i="119"/>
  <c r="AC5408" i="119"/>
  <c r="AC5409" i="119"/>
  <c r="AC5410" i="119"/>
  <c r="AC5411" i="119"/>
  <c r="AC5412" i="119"/>
  <c r="AC5413" i="119"/>
  <c r="AC5414" i="119"/>
  <c r="AC5415" i="119"/>
  <c r="AC5416" i="119"/>
  <c r="AC5417" i="119"/>
  <c r="AC5418" i="119"/>
  <c r="AC5419" i="119"/>
  <c r="AC5420" i="119"/>
  <c r="AC5421" i="119"/>
  <c r="AC5422" i="119"/>
  <c r="AC5423" i="119"/>
  <c r="AC5424" i="119"/>
  <c r="AC5425" i="119"/>
  <c r="AC5426" i="119"/>
  <c r="AC5427" i="119"/>
  <c r="AC5428" i="119"/>
  <c r="AC5429" i="119"/>
  <c r="AC5430" i="119"/>
  <c r="AC5431" i="119"/>
  <c r="AC5432" i="119"/>
  <c r="AC5433" i="119"/>
  <c r="AC5434" i="119"/>
  <c r="AC5435" i="119"/>
  <c r="AC5436" i="119"/>
  <c r="AC5437" i="119"/>
  <c r="AC5438" i="119"/>
  <c r="AC5439" i="119"/>
  <c r="AC5440" i="119"/>
  <c r="AC5441" i="119"/>
  <c r="AC5442" i="119"/>
  <c r="AC5443" i="119"/>
  <c r="AC5444" i="119"/>
  <c r="AC5445" i="119"/>
  <c r="AC5446" i="119"/>
  <c r="AC5447" i="119"/>
  <c r="AC5448" i="119"/>
  <c r="AC5449" i="119"/>
  <c r="AC5450" i="119"/>
  <c r="AC5451" i="119"/>
  <c r="AC5452" i="119"/>
  <c r="AC5453" i="119"/>
  <c r="AC5454" i="119"/>
  <c r="AC5455" i="119"/>
  <c r="AC5456" i="119"/>
  <c r="AC5457" i="119"/>
  <c r="AC5458" i="119"/>
  <c r="AC5459" i="119"/>
  <c r="AC5460" i="119"/>
  <c r="AC5461" i="119"/>
  <c r="AC5462" i="119"/>
  <c r="AC5463" i="119"/>
  <c r="AC5464" i="119"/>
  <c r="AC5465" i="119"/>
  <c r="AC5466" i="119"/>
  <c r="AC5467" i="119"/>
  <c r="AC5468" i="119"/>
  <c r="AC5469" i="119"/>
  <c r="AC5470" i="119"/>
  <c r="AC5471" i="119"/>
  <c r="AC5472" i="119"/>
  <c r="AC5473" i="119"/>
  <c r="AC5474" i="119"/>
  <c r="AC5475" i="119"/>
  <c r="AC5476" i="119"/>
  <c r="AC5477" i="119"/>
  <c r="AC5478" i="119"/>
  <c r="AC5479" i="119"/>
  <c r="AC5480" i="119"/>
  <c r="AC5481" i="119"/>
  <c r="AC5482" i="119"/>
  <c r="AC5483" i="119"/>
  <c r="AC5484" i="119"/>
  <c r="AC5485" i="119"/>
  <c r="AC5486" i="119"/>
  <c r="AC5487" i="119"/>
  <c r="AC5488" i="119"/>
  <c r="AC5489" i="119"/>
  <c r="AC5490" i="119"/>
  <c r="AC5491" i="119"/>
  <c r="AC5492" i="119"/>
  <c r="AC5493" i="119"/>
  <c r="AC5494" i="119"/>
  <c r="AC5495" i="119"/>
  <c r="AC5496" i="119"/>
  <c r="AC5497" i="119"/>
  <c r="AC5498" i="119"/>
  <c r="AC5499" i="119"/>
  <c r="AC5500" i="119"/>
  <c r="AC5501" i="119"/>
  <c r="AC5502" i="119"/>
  <c r="AC5503" i="119"/>
  <c r="AC5504" i="119"/>
  <c r="AC5505" i="119"/>
  <c r="AC5506" i="119"/>
  <c r="AC5507" i="119"/>
  <c r="AC5508" i="119"/>
  <c r="AC5509" i="119"/>
  <c r="AC5510" i="119"/>
  <c r="AC5511" i="119"/>
  <c r="AC5512" i="119"/>
  <c r="AC5513" i="119"/>
  <c r="AC5514" i="119"/>
  <c r="AC5515" i="119"/>
  <c r="AC5516" i="119"/>
  <c r="AC5517" i="119"/>
  <c r="AC5518" i="119"/>
  <c r="AC5519" i="119"/>
  <c r="AC5520" i="119"/>
  <c r="AC5521" i="119"/>
  <c r="AC5522" i="119"/>
  <c r="AC5523" i="119"/>
  <c r="AC5524" i="119"/>
  <c r="AC5525" i="119"/>
  <c r="AC5309" i="119"/>
  <c r="AC5310" i="119"/>
  <c r="AC5311" i="119"/>
  <c r="AC5312" i="119"/>
  <c r="AC5313" i="119"/>
  <c r="AC5314" i="119"/>
  <c r="AC5315" i="119"/>
  <c r="AC5316" i="119"/>
  <c r="AC5317" i="119"/>
  <c r="AC5318" i="119"/>
  <c r="AC5319" i="119"/>
  <c r="AC5320" i="119"/>
  <c r="AC5321" i="119"/>
  <c r="AC5322" i="119"/>
  <c r="AC5323" i="119"/>
  <c r="AC5324" i="119"/>
  <c r="AC5325" i="119"/>
  <c r="AC5326" i="119"/>
  <c r="AC5327" i="119"/>
  <c r="AC5328" i="119"/>
  <c r="AC5329" i="119"/>
  <c r="AC5330" i="119"/>
  <c r="AC5331" i="119"/>
  <c r="AC5332" i="119"/>
  <c r="AC5333" i="119"/>
  <c r="AC5334" i="119"/>
  <c r="AC5335" i="119"/>
  <c r="AC5336" i="119"/>
  <c r="AC5337" i="119"/>
  <c r="AC5338" i="119"/>
  <c r="AC5339" i="119"/>
  <c r="AC5340" i="119"/>
  <c r="AC5341" i="119"/>
  <c r="AC5342" i="119"/>
  <c r="AC5343" i="119"/>
  <c r="AC5344" i="119"/>
  <c r="AC5345" i="119"/>
  <c r="AC5346" i="119"/>
  <c r="AC5347" i="119"/>
  <c r="AC5348" i="119"/>
  <c r="AC5349" i="119"/>
  <c r="AC5350" i="119"/>
  <c r="AC5351" i="119"/>
  <c r="AC5352" i="119"/>
  <c r="AC5353" i="119"/>
  <c r="AC5354" i="119"/>
  <c r="AC5355" i="119"/>
  <c r="AC5356" i="119"/>
  <c r="AC5357" i="119"/>
  <c r="AC5358" i="119"/>
  <c r="AC5359" i="119"/>
  <c r="AC5360" i="119"/>
  <c r="AC5361" i="119"/>
  <c r="AC5362" i="119"/>
  <c r="AC5363" i="119"/>
  <c r="AC5364" i="119"/>
  <c r="AC5365" i="119"/>
  <c r="AC5366" i="119"/>
  <c r="AC5249" i="119"/>
  <c r="AC5250" i="119"/>
  <c r="AC5251" i="119"/>
  <c r="AC5252" i="119"/>
  <c r="AC5253" i="119"/>
  <c r="AC5254" i="119"/>
  <c r="AC5255" i="119"/>
  <c r="AC5256" i="119"/>
  <c r="AC5257" i="119"/>
  <c r="AC5258" i="119"/>
  <c r="AC5259" i="119"/>
  <c r="AC5260" i="119"/>
  <c r="AC5261" i="119"/>
  <c r="AC5262" i="119"/>
  <c r="AC5263" i="119"/>
  <c r="AC5264" i="119"/>
  <c r="AC5265" i="119"/>
  <c r="AC5266" i="119"/>
  <c r="AC5267" i="119"/>
  <c r="AC5268" i="119"/>
  <c r="AC5269" i="119"/>
  <c r="AC5270" i="119"/>
  <c r="AC5271" i="119"/>
  <c r="AC5272" i="119"/>
  <c r="AC5273" i="119"/>
  <c r="AC5274" i="119"/>
  <c r="AC5275" i="119"/>
  <c r="AC5276" i="119"/>
  <c r="AC5277" i="119"/>
  <c r="AC5278" i="119"/>
  <c r="AC5279" i="119"/>
  <c r="AC5280" i="119"/>
  <c r="AC5281" i="119"/>
  <c r="AC5282" i="119"/>
  <c r="AC5283" i="119"/>
  <c r="AC5284" i="119"/>
  <c r="AC5285" i="119"/>
  <c r="AC5286" i="119"/>
  <c r="AC5287" i="119"/>
  <c r="AC5288" i="119"/>
  <c r="AC5289" i="119"/>
  <c r="AC5290" i="119"/>
  <c r="AC5291" i="119"/>
  <c r="AC5292" i="119"/>
  <c r="AC5293" i="119"/>
  <c r="AC5294" i="119"/>
  <c r="AC5295" i="119"/>
  <c r="AC5296" i="119"/>
  <c r="AC5297" i="119"/>
  <c r="AC5298" i="119"/>
  <c r="AC5299" i="119"/>
  <c r="AC5300" i="119"/>
  <c r="AC5301" i="119"/>
  <c r="AC5302" i="119"/>
  <c r="AC5303" i="119"/>
  <c r="AC5304" i="119"/>
  <c r="AC5305" i="119"/>
  <c r="AC5306" i="119"/>
  <c r="AC5307" i="119"/>
  <c r="AC5308" i="119"/>
  <c r="AC5192" i="119"/>
  <c r="AC5193" i="119"/>
  <c r="AC5194" i="119"/>
  <c r="AC5195" i="119"/>
  <c r="AC5196" i="119"/>
  <c r="AC5197" i="119"/>
  <c r="AC5198" i="119"/>
  <c r="AC5199" i="119"/>
  <c r="AC5200" i="119"/>
  <c r="AC5201" i="119"/>
  <c r="AC5202" i="119"/>
  <c r="AC5203" i="119"/>
  <c r="AC5204" i="119"/>
  <c r="AC5205" i="119"/>
  <c r="AC5206" i="119"/>
  <c r="AC5207" i="119"/>
  <c r="AC5208" i="119"/>
  <c r="AC5209" i="119"/>
  <c r="AC5210" i="119"/>
  <c r="AC5211" i="119"/>
  <c r="AC5212" i="119"/>
  <c r="AC5213" i="119"/>
  <c r="AC5214" i="119"/>
  <c r="AC5215" i="119"/>
  <c r="AC5216" i="119"/>
  <c r="AC5217" i="119"/>
  <c r="AC5218" i="119"/>
  <c r="AC5219" i="119"/>
  <c r="AC5220" i="119"/>
  <c r="AC5221" i="119"/>
  <c r="AC5222" i="119"/>
  <c r="AC5223" i="119"/>
  <c r="AC5224" i="119"/>
  <c r="AC5225" i="119"/>
  <c r="AC5226" i="119"/>
  <c r="AC5227" i="119"/>
  <c r="AC5228" i="119"/>
  <c r="AC5229" i="119"/>
  <c r="AC5230" i="119"/>
  <c r="AC5231" i="119"/>
  <c r="AC5232" i="119"/>
  <c r="AC5233" i="119"/>
  <c r="AC5234" i="119"/>
  <c r="AC5235" i="119"/>
  <c r="AC5236" i="119"/>
  <c r="AC5237" i="119"/>
  <c r="AC5238" i="119"/>
  <c r="AC5239" i="119"/>
  <c r="AC5240" i="119"/>
  <c r="AC5241" i="119"/>
  <c r="AC5242" i="119"/>
  <c r="AC5243" i="119"/>
  <c r="AC5244" i="119"/>
  <c r="AC5245" i="119"/>
  <c r="AC5246" i="119"/>
  <c r="AC5247" i="119"/>
  <c r="AC5248" i="119"/>
  <c r="AC5140" i="119"/>
  <c r="AC5141" i="119"/>
  <c r="AC5142" i="119"/>
  <c r="AC5143" i="119"/>
  <c r="AC5144" i="119"/>
  <c r="AC5145" i="119"/>
  <c r="AC5146" i="119"/>
  <c r="AC5147" i="119"/>
  <c r="AC5148" i="119"/>
  <c r="AC5149" i="119"/>
  <c r="AC5150" i="119"/>
  <c r="AC5151" i="119"/>
  <c r="AC5152" i="119"/>
  <c r="AC5153" i="119"/>
  <c r="AC5154" i="119"/>
  <c r="AC5155" i="119"/>
  <c r="AC5156" i="119"/>
  <c r="AC5157" i="119"/>
  <c r="AC5158" i="119"/>
  <c r="AC5159" i="119"/>
  <c r="AC5160" i="119"/>
  <c r="AC5161" i="119"/>
  <c r="AC5162" i="119"/>
  <c r="AC5163" i="119"/>
  <c r="AC5164" i="119"/>
  <c r="AC5165" i="119"/>
  <c r="AC5166" i="119"/>
  <c r="AC5167" i="119"/>
  <c r="AC5168" i="119"/>
  <c r="AC5169" i="119"/>
  <c r="AC5170" i="119"/>
  <c r="AC5171" i="119"/>
  <c r="AC5172" i="119"/>
  <c r="AC5173" i="119"/>
  <c r="AC5174" i="119"/>
  <c r="AC5175" i="119"/>
  <c r="AC5176" i="119"/>
  <c r="AC5177" i="119"/>
  <c r="AC5178" i="119"/>
  <c r="AC5179" i="119"/>
  <c r="AC5180" i="119"/>
  <c r="AC5181" i="119"/>
  <c r="AC5182" i="119"/>
  <c r="AC5183" i="119"/>
  <c r="AC5184" i="119"/>
  <c r="AC5185" i="119"/>
  <c r="AC5186" i="119"/>
  <c r="AC5187" i="119"/>
  <c r="AC5188" i="119"/>
  <c r="AC5189" i="119"/>
  <c r="AC5190" i="119"/>
  <c r="AC5191" i="119"/>
  <c r="AC5089" i="119"/>
  <c r="AC5090" i="119"/>
  <c r="AC5091" i="119"/>
  <c r="AC5092" i="119"/>
  <c r="AC5093" i="119"/>
  <c r="AC5094" i="119"/>
  <c r="AC5095" i="119"/>
  <c r="AC5096" i="119"/>
  <c r="AC5097" i="119"/>
  <c r="AC5098" i="119"/>
  <c r="AC5099" i="119"/>
  <c r="AC5100" i="119"/>
  <c r="AC5101" i="119"/>
  <c r="AC5102" i="119"/>
  <c r="AC5103" i="119"/>
  <c r="AC5104" i="119"/>
  <c r="AC5105" i="119"/>
  <c r="AC5106" i="119"/>
  <c r="AC5107" i="119"/>
  <c r="AC5108" i="119"/>
  <c r="AC5109" i="119"/>
  <c r="AC5110" i="119"/>
  <c r="AC5111" i="119"/>
  <c r="AC5112" i="119"/>
  <c r="AC5113" i="119"/>
  <c r="AC5114" i="119"/>
  <c r="AC5115" i="119"/>
  <c r="AC5116" i="119"/>
  <c r="AC5117" i="119"/>
  <c r="AC5118" i="119"/>
  <c r="AC5119" i="119"/>
  <c r="AC5120" i="119"/>
  <c r="AC5121" i="119"/>
  <c r="AC5122" i="119"/>
  <c r="AC5123" i="119"/>
  <c r="AC5124" i="119"/>
  <c r="AC5125" i="119"/>
  <c r="AC5126" i="119"/>
  <c r="AC5127" i="119"/>
  <c r="AC5128" i="119"/>
  <c r="AC5129" i="119"/>
  <c r="AC5130" i="119"/>
  <c r="AC5131" i="119"/>
  <c r="AC5132" i="119"/>
  <c r="AC5133" i="119"/>
  <c r="AC5134" i="119"/>
  <c r="AC5135" i="119"/>
  <c r="AC5136" i="119"/>
  <c r="AC5137" i="119"/>
  <c r="AC5138" i="119"/>
  <c r="AC5139" i="119"/>
  <c r="AC5055" i="119"/>
  <c r="AC5056" i="119"/>
  <c r="AC5057" i="119"/>
  <c r="AC5058" i="119"/>
  <c r="AC5059" i="119"/>
  <c r="AC5060" i="119"/>
  <c r="AC5061" i="119"/>
  <c r="AC5062" i="119"/>
  <c r="AC5063" i="119"/>
  <c r="AC5064" i="119"/>
  <c r="AC5065" i="119"/>
  <c r="AC5066" i="119"/>
  <c r="AC5067" i="119"/>
  <c r="AC5068" i="119"/>
  <c r="AC5069" i="119"/>
  <c r="AC5070" i="119"/>
  <c r="AC5071" i="119"/>
  <c r="AC5072" i="119"/>
  <c r="AC5073" i="119"/>
  <c r="AC5074" i="119"/>
  <c r="AC5075" i="119"/>
  <c r="AC5076" i="119"/>
  <c r="AC5077" i="119"/>
  <c r="AC5078" i="119"/>
  <c r="AC5079" i="119"/>
  <c r="AC5080" i="119"/>
  <c r="AC5081" i="119"/>
  <c r="AC5082" i="119"/>
  <c r="AC5083" i="119"/>
  <c r="AC5084" i="119"/>
  <c r="AC5085" i="119"/>
  <c r="AC5086" i="119"/>
  <c r="AC5087" i="119"/>
  <c r="AC5088" i="119"/>
  <c r="Q4952" i="119"/>
  <c r="R4952" i="119"/>
  <c r="Q4953" i="119"/>
  <c r="R4953" i="119"/>
  <c r="AC4953" i="119"/>
  <c r="AC4954" i="119"/>
  <c r="AC4955" i="119"/>
  <c r="AC4956" i="119"/>
  <c r="AC4957" i="119"/>
  <c r="AC4958" i="119"/>
  <c r="AC4959" i="119"/>
  <c r="AC4960" i="119"/>
  <c r="AC4961" i="119"/>
  <c r="AC4962" i="119"/>
  <c r="AC4963" i="119"/>
  <c r="AC4964" i="119"/>
  <c r="AC4965" i="119"/>
  <c r="AC4966" i="119"/>
  <c r="AC4967" i="119"/>
  <c r="AC4968" i="119"/>
  <c r="AC4969" i="119"/>
  <c r="AC4970" i="119"/>
  <c r="AC4971" i="119"/>
  <c r="AC4972" i="119"/>
  <c r="AC4973" i="119"/>
  <c r="AC4974" i="119"/>
  <c r="AC4975" i="119"/>
  <c r="AC4976" i="119"/>
  <c r="AC4977" i="119"/>
  <c r="AC4978" i="119"/>
  <c r="AC4979" i="119"/>
  <c r="AC4980" i="119"/>
  <c r="AC4981" i="119"/>
  <c r="AC4982" i="119"/>
  <c r="AC4983" i="119"/>
  <c r="AC4984" i="119"/>
  <c r="AC4985" i="119"/>
  <c r="AC4986" i="119"/>
  <c r="AC4987" i="119"/>
  <c r="AC4988" i="119"/>
  <c r="AC4989" i="119"/>
  <c r="AC4990" i="119"/>
  <c r="AC4991" i="119"/>
  <c r="AC4992" i="119"/>
  <c r="AC4993" i="119"/>
  <c r="AC4994" i="119"/>
  <c r="AC4995" i="119"/>
  <c r="AC4996" i="119"/>
  <c r="AC4997" i="119"/>
  <c r="AC4998" i="119"/>
  <c r="AC4999" i="119"/>
  <c r="AC5000" i="119"/>
  <c r="AC5001" i="119"/>
  <c r="AC5002" i="119"/>
  <c r="AC5003" i="119"/>
  <c r="AC5004" i="119"/>
  <c r="AC5005" i="119"/>
  <c r="AC5006" i="119"/>
  <c r="AC5007" i="119"/>
  <c r="AC5008" i="119"/>
  <c r="AC5009" i="119"/>
  <c r="AC5010" i="119"/>
  <c r="AC5011" i="119"/>
  <c r="AC5012" i="119"/>
  <c r="AC5013" i="119"/>
  <c r="AC5014" i="119"/>
  <c r="AC5015" i="119"/>
  <c r="AC5016" i="119"/>
  <c r="AC5017" i="119"/>
  <c r="AC5018" i="119"/>
  <c r="AC5019" i="119"/>
  <c r="AC5020" i="119"/>
  <c r="AC5021" i="119"/>
  <c r="AC5022" i="119"/>
  <c r="AC5023" i="119"/>
  <c r="AC5024" i="119"/>
  <c r="AC5025" i="119"/>
  <c r="AC5026" i="119"/>
  <c r="AC5027" i="119"/>
  <c r="AC5028" i="119"/>
  <c r="AC5029" i="119"/>
  <c r="AC5030" i="119"/>
  <c r="AC5031" i="119"/>
  <c r="AC5032" i="119"/>
  <c r="AC5033" i="119"/>
  <c r="AC5034" i="119"/>
  <c r="AC5035" i="119"/>
  <c r="AC5036" i="119"/>
  <c r="AC5037" i="119"/>
  <c r="AC5038" i="119"/>
  <c r="AC5039" i="119"/>
  <c r="AC5040" i="119"/>
  <c r="AC5041" i="119"/>
  <c r="AC5042" i="119"/>
  <c r="AC5043" i="119"/>
  <c r="AC5044" i="119"/>
  <c r="AC5045" i="119"/>
  <c r="AC5046" i="119"/>
  <c r="AC5047" i="119"/>
  <c r="AC5048" i="119"/>
  <c r="AC5049" i="119"/>
  <c r="AC5050" i="119"/>
  <c r="AC5051" i="119"/>
  <c r="AC5052" i="119"/>
  <c r="AC5053" i="119"/>
  <c r="AC5054" i="119"/>
  <c r="Q4946" i="119"/>
  <c r="R4946" i="119"/>
  <c r="Q4947" i="119"/>
  <c r="R4947" i="119"/>
  <c r="Q4948" i="119"/>
  <c r="R4948" i="119"/>
  <c r="Q4949" i="119"/>
  <c r="R4949" i="119"/>
  <c r="Q4950" i="119"/>
  <c r="R4950" i="119"/>
  <c r="Q4951" i="119"/>
  <c r="R4951" i="119"/>
  <c r="Q4954" i="119"/>
  <c r="R4954" i="119"/>
  <c r="Q4721" i="119"/>
  <c r="R4721" i="119"/>
  <c r="Q4663" i="119"/>
  <c r="R4663" i="119"/>
  <c r="AC4663" i="119"/>
  <c r="AC4664" i="119"/>
  <c r="AC4665" i="119"/>
  <c r="AC4666" i="119"/>
  <c r="AC4667" i="119"/>
  <c r="AC4668" i="119"/>
  <c r="AC4669" i="119"/>
  <c r="AC4670" i="119"/>
  <c r="AC4671" i="119"/>
  <c r="AC4672" i="119"/>
  <c r="AC4673" i="119"/>
  <c r="AC4674" i="119"/>
  <c r="AC4675" i="119"/>
  <c r="AC4676" i="119"/>
  <c r="AC4677" i="119"/>
  <c r="AC4678" i="119"/>
  <c r="AC4679" i="119"/>
  <c r="AC4680" i="119"/>
  <c r="AC4681" i="119"/>
  <c r="AC4682" i="119"/>
  <c r="AC4683" i="119"/>
  <c r="AC4684" i="119"/>
  <c r="AC4685" i="119"/>
  <c r="AC4686" i="119"/>
  <c r="AC4687" i="119"/>
  <c r="AC4688" i="119"/>
  <c r="AC4689" i="119"/>
  <c r="AC4690" i="119"/>
  <c r="AC4691" i="119"/>
  <c r="AC4692" i="119"/>
  <c r="AC4693" i="119"/>
  <c r="AC4694" i="119"/>
  <c r="AC4695" i="119"/>
  <c r="AC4696" i="119"/>
  <c r="AC4697" i="119"/>
  <c r="AC4698" i="119"/>
  <c r="AC4699" i="119"/>
  <c r="AC4700" i="119"/>
  <c r="AC4701" i="119"/>
  <c r="AC4702" i="119"/>
  <c r="AC4703" i="119"/>
  <c r="AC4704" i="119"/>
  <c r="AC4705" i="119"/>
  <c r="AC4706" i="119"/>
  <c r="AC4707" i="119"/>
  <c r="AC4708" i="119"/>
  <c r="AC4709" i="119"/>
  <c r="AC4710" i="119"/>
  <c r="AC4711" i="119"/>
  <c r="AC4712" i="119"/>
  <c r="AC4713" i="119"/>
  <c r="AC4714" i="119"/>
  <c r="AC4715" i="119"/>
  <c r="AC4716" i="119"/>
  <c r="AC4717" i="119"/>
  <c r="AC4718" i="119"/>
  <c r="AC4719" i="119"/>
  <c r="AC4720" i="119"/>
  <c r="AC4721" i="119"/>
  <c r="AC4722" i="119"/>
  <c r="AC4723" i="119"/>
  <c r="AC4724" i="119"/>
  <c r="AC4725" i="119"/>
  <c r="AC4726" i="119"/>
  <c r="AC4727" i="119"/>
  <c r="AC4728" i="119"/>
  <c r="AC4729" i="119"/>
  <c r="AC4730" i="119"/>
  <c r="AC4731" i="119"/>
  <c r="AC4732" i="119"/>
  <c r="AC4733" i="119"/>
  <c r="AC4734" i="119"/>
  <c r="AC4735" i="119"/>
  <c r="AC4736" i="119"/>
  <c r="AC4737" i="119"/>
  <c r="AC4738" i="119"/>
  <c r="AC4739" i="119"/>
  <c r="AC4740" i="119"/>
  <c r="AC4741" i="119"/>
  <c r="AC4742" i="119"/>
  <c r="AC4743" i="119"/>
  <c r="AC4744" i="119"/>
  <c r="AC4745" i="119"/>
  <c r="AC4746" i="119"/>
  <c r="AC4747" i="119"/>
  <c r="AC4748" i="119"/>
  <c r="AC4749" i="119"/>
  <c r="AC4750" i="119"/>
  <c r="AC4751" i="119"/>
  <c r="AC4752" i="119"/>
  <c r="AC4753" i="119"/>
  <c r="AC4754" i="119"/>
  <c r="AC4755" i="119"/>
  <c r="AC4756" i="119"/>
  <c r="AC4757" i="119"/>
  <c r="AC4758" i="119"/>
  <c r="AC4759" i="119"/>
  <c r="AC4760" i="119"/>
  <c r="AC4761" i="119"/>
  <c r="AC4762" i="119"/>
  <c r="AC4763" i="119"/>
  <c r="AC4764" i="119"/>
  <c r="AC4765" i="119"/>
  <c r="AC4766" i="119"/>
  <c r="AC4767" i="119"/>
  <c r="AC4768" i="119"/>
  <c r="AC4769" i="119"/>
  <c r="AC4770" i="119"/>
  <c r="AC4771" i="119"/>
  <c r="AC4772" i="119"/>
  <c r="AC4773" i="119"/>
  <c r="AC4774" i="119"/>
  <c r="AC4775" i="119"/>
  <c r="AC4776" i="119"/>
  <c r="AC4777" i="119"/>
  <c r="AC4778" i="119"/>
  <c r="AC4779" i="119"/>
  <c r="AC4780" i="119"/>
  <c r="AC4781" i="119"/>
  <c r="AC4782" i="119"/>
  <c r="AC4783" i="119"/>
  <c r="AC4784" i="119"/>
  <c r="AC4785" i="119"/>
  <c r="AC4786" i="119"/>
  <c r="AC4787" i="119"/>
  <c r="AC4788" i="119"/>
  <c r="AC4789" i="119"/>
  <c r="AC4790" i="119"/>
  <c r="AC4791" i="119"/>
  <c r="AC4792" i="119"/>
  <c r="AC4793" i="119"/>
  <c r="AC4794" i="119"/>
  <c r="AC4795" i="119"/>
  <c r="AC4796" i="119"/>
  <c r="AC4797" i="119"/>
  <c r="AC4798" i="119"/>
  <c r="AC4799" i="119"/>
  <c r="AC4800" i="119"/>
  <c r="AC4801" i="119"/>
  <c r="AC4802" i="119"/>
  <c r="AC4803" i="119"/>
  <c r="AC4804" i="119"/>
  <c r="AC4805" i="119"/>
  <c r="AC4806" i="119"/>
  <c r="AC4807" i="119"/>
  <c r="AC4808" i="119"/>
  <c r="AC4809" i="119"/>
  <c r="AC4810" i="119"/>
  <c r="AC4811" i="119"/>
  <c r="AC4812" i="119"/>
  <c r="AC4813" i="119"/>
  <c r="AC4814" i="119"/>
  <c r="AC4815" i="119"/>
  <c r="AC4816" i="119"/>
  <c r="AC4817" i="119"/>
  <c r="AC4818" i="119"/>
  <c r="AC4819" i="119"/>
  <c r="AC4820" i="119"/>
  <c r="AC4821" i="119"/>
  <c r="AC4822" i="119"/>
  <c r="AC4823" i="119"/>
  <c r="AC4824" i="119"/>
  <c r="AC4825" i="119"/>
  <c r="AC4826" i="119"/>
  <c r="AC4827" i="119"/>
  <c r="AC4828" i="119"/>
  <c r="AC4829" i="119"/>
  <c r="AC4830" i="119"/>
  <c r="AC4831" i="119"/>
  <c r="AC4832" i="119"/>
  <c r="AC4833" i="119"/>
  <c r="AC4834" i="119"/>
  <c r="AC4835" i="119"/>
  <c r="AC4836" i="119"/>
  <c r="AC4837" i="119"/>
  <c r="AC4838" i="119"/>
  <c r="AC4839" i="119"/>
  <c r="AC4840" i="119"/>
  <c r="AC4841" i="119"/>
  <c r="AC4842" i="119"/>
  <c r="AC4843" i="119"/>
  <c r="AC4844" i="119"/>
  <c r="AC4845" i="119"/>
  <c r="AC4846" i="119"/>
  <c r="AC4847" i="119"/>
  <c r="AC4848" i="119"/>
  <c r="AC4849" i="119"/>
  <c r="AC4850" i="119"/>
  <c r="AC4851" i="119"/>
  <c r="AC4852" i="119"/>
  <c r="AC4853" i="119"/>
  <c r="AC4854" i="119"/>
  <c r="AC4855" i="119"/>
  <c r="AC4856" i="119"/>
  <c r="AC4857" i="119"/>
  <c r="AC4858" i="119"/>
  <c r="AC4859" i="119"/>
  <c r="AC4860" i="119"/>
  <c r="AC4861" i="119"/>
  <c r="AC4862" i="119"/>
  <c r="AC4863" i="119"/>
  <c r="AC4864" i="119"/>
  <c r="AC4865" i="119"/>
  <c r="AC4866" i="119"/>
  <c r="AC4867" i="119"/>
  <c r="AC4868" i="119"/>
  <c r="AC4869" i="119"/>
  <c r="AC4870" i="119"/>
  <c r="AC4871" i="119"/>
  <c r="AC4872" i="119"/>
  <c r="AC4873" i="119"/>
  <c r="AC4874" i="119"/>
  <c r="AC4875" i="119"/>
  <c r="AC4876" i="119"/>
  <c r="AC4877" i="119"/>
  <c r="AC4878" i="119"/>
  <c r="AC4879" i="119"/>
  <c r="AC4880" i="119"/>
  <c r="AC4881" i="119"/>
  <c r="AC4882" i="119"/>
  <c r="AC4883" i="119"/>
  <c r="AC4884" i="119"/>
  <c r="AC4885" i="119"/>
  <c r="AC4886" i="119"/>
  <c r="AC4887" i="119"/>
  <c r="AC4888" i="119"/>
  <c r="AC4889" i="119"/>
  <c r="AC4890" i="119"/>
  <c r="AC4891" i="119"/>
  <c r="AC4892" i="119"/>
  <c r="AC4893" i="119"/>
  <c r="AC4894" i="119"/>
  <c r="AC4895" i="119"/>
  <c r="AC4896" i="119"/>
  <c r="AC4897" i="119"/>
  <c r="AC4898" i="119"/>
  <c r="AC4899" i="119"/>
  <c r="AC4900" i="119"/>
  <c r="AC4901" i="119"/>
  <c r="AC4902" i="119"/>
  <c r="AC4903" i="119"/>
  <c r="AC4904" i="119"/>
  <c r="AC4905" i="119"/>
  <c r="AC4906" i="119"/>
  <c r="AC4907" i="119"/>
  <c r="AC4908" i="119"/>
  <c r="AC4909" i="119"/>
  <c r="AC4910" i="119"/>
  <c r="AC4911" i="119"/>
  <c r="AC4912" i="119"/>
  <c r="AC4913" i="119"/>
  <c r="AC4914" i="119"/>
  <c r="AC4915" i="119"/>
  <c r="AC4916" i="119"/>
  <c r="AC4917" i="119"/>
  <c r="AC4918" i="119"/>
  <c r="AC4919" i="119"/>
  <c r="AC4920" i="119"/>
  <c r="AC4921" i="119"/>
  <c r="AC4922" i="119"/>
  <c r="AC4923" i="119"/>
  <c r="AC4924" i="119"/>
  <c r="AC4925" i="119"/>
  <c r="AC4926" i="119"/>
  <c r="AC4927" i="119"/>
  <c r="AC4928" i="119"/>
  <c r="AC4929" i="119"/>
  <c r="AC4930" i="119"/>
  <c r="AC4931" i="119"/>
  <c r="AC4932" i="119"/>
  <c r="AC4933" i="119"/>
  <c r="AC4934" i="119"/>
  <c r="AC4935" i="119"/>
  <c r="AC4936" i="119"/>
  <c r="AC4937" i="119"/>
  <c r="AC4938" i="119"/>
  <c r="AC4939" i="119"/>
  <c r="AC4940" i="119"/>
  <c r="AC4941" i="119"/>
  <c r="AC4942" i="119"/>
  <c r="AC4943" i="119"/>
  <c r="AC4944" i="119"/>
  <c r="AC4945" i="119"/>
  <c r="AC4946" i="119"/>
  <c r="AC4947" i="119"/>
  <c r="AC4948" i="119"/>
  <c r="AC4949" i="119"/>
  <c r="AC4950" i="119"/>
  <c r="AC4951" i="119"/>
  <c r="AC4952" i="119"/>
  <c r="AC4616" i="119"/>
  <c r="AC4617" i="119"/>
  <c r="AC4618" i="119"/>
  <c r="AC4619" i="119"/>
  <c r="AC4620" i="119"/>
  <c r="AC4621" i="119"/>
  <c r="AC4622" i="119"/>
  <c r="AC4623" i="119"/>
  <c r="AC4624" i="119"/>
  <c r="AC4625" i="119"/>
  <c r="AC4626" i="119"/>
  <c r="AC4627" i="119"/>
  <c r="AC4628" i="119"/>
  <c r="AC4629" i="119"/>
  <c r="AC4630" i="119"/>
  <c r="AC4631" i="119"/>
  <c r="AC4632" i="119"/>
  <c r="AC4633" i="119"/>
  <c r="AC4634" i="119"/>
  <c r="AC4635" i="119"/>
  <c r="AC4636" i="119"/>
  <c r="AC4637" i="119"/>
  <c r="AC4638" i="119"/>
  <c r="AC4639" i="119"/>
  <c r="AC4640" i="119"/>
  <c r="AC4641" i="119"/>
  <c r="AC4642" i="119"/>
  <c r="AC4643" i="119"/>
  <c r="AC4644" i="119"/>
  <c r="AC4645" i="119"/>
  <c r="AC4646" i="119"/>
  <c r="AC4647" i="119"/>
  <c r="AC4648" i="119"/>
  <c r="AC4649" i="119"/>
  <c r="AC4650" i="119"/>
  <c r="AC4651" i="119"/>
  <c r="AC4652" i="119"/>
  <c r="AC4653" i="119"/>
  <c r="AC4654" i="119"/>
  <c r="AC4655" i="119"/>
  <c r="AC4656" i="119"/>
  <c r="AC4657" i="119"/>
  <c r="AC4658" i="119"/>
  <c r="AC4659" i="119"/>
  <c r="AC4660" i="119"/>
  <c r="AC4661" i="119"/>
  <c r="AC4662" i="119"/>
  <c r="Q4569" i="119"/>
  <c r="R4569" i="119"/>
  <c r="Q4570" i="119"/>
  <c r="R4570" i="119"/>
  <c r="Q4571" i="119"/>
  <c r="R4571" i="119"/>
  <c r="Q4572" i="119"/>
  <c r="R4572" i="119"/>
  <c r="Q4573" i="119"/>
  <c r="R4573" i="119"/>
  <c r="Q4574" i="119"/>
  <c r="R4574" i="119"/>
  <c r="Q4575" i="119"/>
  <c r="R4575" i="119"/>
  <c r="Q4557" i="119"/>
  <c r="R4557" i="119"/>
  <c r="Q4558" i="119"/>
  <c r="R4558" i="119"/>
  <c r="Q4531" i="119"/>
  <c r="R4531" i="119"/>
  <c r="AC4528" i="119"/>
  <c r="AC4529" i="119"/>
  <c r="AC4530" i="119"/>
  <c r="AC4531" i="119"/>
  <c r="AC4532" i="119"/>
  <c r="AC4533" i="119"/>
  <c r="AC4534" i="119"/>
  <c r="AC4535" i="119"/>
  <c r="AC4536" i="119"/>
  <c r="AC4537" i="119"/>
  <c r="AC4538" i="119"/>
  <c r="AC4539" i="119"/>
  <c r="AC4540" i="119"/>
  <c r="AC4541" i="119"/>
  <c r="AC4542" i="119"/>
  <c r="AC4543" i="119"/>
  <c r="AC4544" i="119"/>
  <c r="AC4545" i="119"/>
  <c r="AC4546" i="119"/>
  <c r="AC4547" i="119"/>
  <c r="AC4548" i="119"/>
  <c r="AC4549" i="119"/>
  <c r="AC4550" i="119"/>
  <c r="AC4551" i="119"/>
  <c r="AC4552" i="119"/>
  <c r="AC4553" i="119"/>
  <c r="AC4554" i="119"/>
  <c r="AC4555" i="119"/>
  <c r="AC4556" i="119"/>
  <c r="AC4557" i="119"/>
  <c r="AC4558" i="119"/>
  <c r="AC4559" i="119"/>
  <c r="AC4560" i="119"/>
  <c r="AC4561" i="119"/>
  <c r="AC4562" i="119"/>
  <c r="AC4563" i="119"/>
  <c r="AC4564" i="119"/>
  <c r="AC4565" i="119"/>
  <c r="AC4566" i="119"/>
  <c r="AC4567" i="119"/>
  <c r="AC4568" i="119"/>
  <c r="AC4569" i="119"/>
  <c r="AC4570" i="119"/>
  <c r="AC4571" i="119"/>
  <c r="AC4572" i="119"/>
  <c r="AC4573" i="119"/>
  <c r="AC4574" i="119"/>
  <c r="AC4575" i="119"/>
  <c r="AC4576" i="119"/>
  <c r="AC4577" i="119"/>
  <c r="AC4578" i="119"/>
  <c r="AC4579" i="119"/>
  <c r="AC4580" i="119"/>
  <c r="AC4581" i="119"/>
  <c r="AC4582" i="119"/>
  <c r="AC4583" i="119"/>
  <c r="AC4584" i="119"/>
  <c r="AC4585" i="119"/>
  <c r="AC4586" i="119"/>
  <c r="AC4587" i="119"/>
  <c r="AC4588" i="119"/>
  <c r="AC4589" i="119"/>
  <c r="AC4590" i="119"/>
  <c r="AC4591" i="119"/>
  <c r="AC4592" i="119"/>
  <c r="AC4593" i="119"/>
  <c r="AC4594" i="119"/>
  <c r="AC4595" i="119"/>
  <c r="AC4596" i="119"/>
  <c r="AC4597" i="119"/>
  <c r="AC4598" i="119"/>
  <c r="AC4599" i="119"/>
  <c r="AC4600" i="119"/>
  <c r="AC4601" i="119"/>
  <c r="AC4602" i="119"/>
  <c r="AC4603" i="119"/>
  <c r="AC4604" i="119"/>
  <c r="AC4605" i="119"/>
  <c r="AC4606" i="119"/>
  <c r="AC4607" i="119"/>
  <c r="AC4608" i="119"/>
  <c r="AC4609" i="119"/>
  <c r="AC4610" i="119"/>
  <c r="AC4611" i="119"/>
  <c r="AC4612" i="119"/>
  <c r="AC4613" i="119"/>
  <c r="AC4614" i="119"/>
  <c r="AC4615" i="119"/>
  <c r="AC4495" i="119"/>
  <c r="AC4496" i="119"/>
  <c r="AC4497" i="119"/>
  <c r="AC4498" i="119"/>
  <c r="AC4499" i="119"/>
  <c r="AC4500" i="119"/>
  <c r="AC4501" i="119"/>
  <c r="AC4502" i="119"/>
  <c r="AC4503" i="119"/>
  <c r="AC4504" i="119"/>
  <c r="AC4505" i="119"/>
  <c r="AC4506" i="119"/>
  <c r="AC4507" i="119"/>
  <c r="AC4508" i="119"/>
  <c r="AC4509" i="119"/>
  <c r="AC4510" i="119"/>
  <c r="AC4511" i="119"/>
  <c r="AC4512" i="119"/>
  <c r="AC4513" i="119"/>
  <c r="AC4514" i="119"/>
  <c r="AC4515" i="119"/>
  <c r="AC4516" i="119"/>
  <c r="AC4517" i="119"/>
  <c r="AC4518" i="119"/>
  <c r="AC4519" i="119"/>
  <c r="AC4520" i="119"/>
  <c r="AC4521" i="119"/>
  <c r="AC4522" i="119"/>
  <c r="AC4523" i="119"/>
  <c r="AC4524" i="119"/>
  <c r="AC4525" i="119"/>
  <c r="AC4526" i="119"/>
  <c r="AC4527" i="119"/>
  <c r="AC4451" i="119"/>
  <c r="AC4452" i="119"/>
  <c r="AC4453" i="119"/>
  <c r="AC4454" i="119"/>
  <c r="AC4455" i="119"/>
  <c r="AC4456" i="119"/>
  <c r="AC4457" i="119"/>
  <c r="AC4458" i="119"/>
  <c r="AC4459" i="119"/>
  <c r="AC4460" i="119"/>
  <c r="AC4461" i="119"/>
  <c r="AC4462" i="119"/>
  <c r="AC4463" i="119"/>
  <c r="AC4464" i="119"/>
  <c r="AC4465" i="119"/>
  <c r="AC4466" i="119"/>
  <c r="AC4467" i="119"/>
  <c r="AC4468" i="119"/>
  <c r="AC4469" i="119"/>
  <c r="AC4470" i="119"/>
  <c r="AC4471" i="119"/>
  <c r="AC4472" i="119"/>
  <c r="AC4473" i="119"/>
  <c r="AC4474" i="119"/>
  <c r="AC4475" i="119"/>
  <c r="AC4476" i="119"/>
  <c r="AC4477" i="119"/>
  <c r="AC4478" i="119"/>
  <c r="AC4479" i="119"/>
  <c r="AC4480" i="119"/>
  <c r="AC4481" i="119"/>
  <c r="AC4482" i="119"/>
  <c r="AC4483" i="119"/>
  <c r="AC4484" i="119"/>
  <c r="AC4485" i="119"/>
  <c r="AC4486" i="119"/>
  <c r="AC4487" i="119"/>
  <c r="AC4488" i="119"/>
  <c r="AC4489" i="119"/>
  <c r="AC4490" i="119"/>
  <c r="AC4491" i="119"/>
  <c r="AC4492" i="119"/>
  <c r="AC4493" i="119"/>
  <c r="AC4494" i="119"/>
  <c r="Q4394" i="119"/>
  <c r="R4394" i="119"/>
  <c r="AC4389" i="119"/>
  <c r="AC4390" i="119"/>
  <c r="AC4391" i="119"/>
  <c r="AC4392" i="119"/>
  <c r="AC4393" i="119"/>
  <c r="AC4394" i="119"/>
  <c r="AC4395" i="119"/>
  <c r="AC4396" i="119"/>
  <c r="AC4397" i="119"/>
  <c r="AC4398" i="119"/>
  <c r="AC4399" i="119"/>
  <c r="AC4400" i="119"/>
  <c r="AC4401" i="119"/>
  <c r="AC4402" i="119"/>
  <c r="AC4403" i="119"/>
  <c r="AC4404" i="119"/>
  <c r="AC4405" i="119"/>
  <c r="AC4406" i="119"/>
  <c r="AC4407" i="119"/>
  <c r="AC4408" i="119"/>
  <c r="AC4409" i="119"/>
  <c r="AC4410" i="119"/>
  <c r="AC4411" i="119"/>
  <c r="AC4412" i="119"/>
  <c r="AC4413" i="119"/>
  <c r="AC4414" i="119"/>
  <c r="AC4415" i="119"/>
  <c r="AC4416" i="119"/>
  <c r="AC4417" i="119"/>
  <c r="AC4418" i="119"/>
  <c r="AC4419" i="119"/>
  <c r="AC4420" i="119"/>
  <c r="AC4421" i="119"/>
  <c r="AC4422" i="119"/>
  <c r="AC4423" i="119"/>
  <c r="AC4424" i="119"/>
  <c r="AC4425" i="119"/>
  <c r="AC4426" i="119"/>
  <c r="AC4427" i="119"/>
  <c r="AC4428" i="119"/>
  <c r="AC4429" i="119"/>
  <c r="AC4430" i="119"/>
  <c r="AC4431" i="119"/>
  <c r="AC4432" i="119"/>
  <c r="AC4433" i="119"/>
  <c r="AC4434" i="119"/>
  <c r="AC4435" i="119"/>
  <c r="AC4436" i="119"/>
  <c r="AC4437" i="119"/>
  <c r="AC4438" i="119"/>
  <c r="AC4439" i="119"/>
  <c r="AC4440" i="119"/>
  <c r="AC4441" i="119"/>
  <c r="AC4442" i="119"/>
  <c r="AC4443" i="119"/>
  <c r="AC4444" i="119"/>
  <c r="AC4445" i="119"/>
  <c r="AC4446" i="119"/>
  <c r="AC4447" i="119"/>
  <c r="AC4448" i="119"/>
  <c r="AC4449" i="119"/>
  <c r="AC4450" i="119"/>
  <c r="AC4341" i="119"/>
  <c r="AC4342" i="119"/>
  <c r="AC4343" i="119"/>
  <c r="AC4344" i="119"/>
  <c r="AC4345" i="119"/>
  <c r="AC4346" i="119"/>
  <c r="AC4347" i="119"/>
  <c r="AC4348" i="119"/>
  <c r="AC4349" i="119"/>
  <c r="AC4350" i="119"/>
  <c r="AC4351" i="119"/>
  <c r="AC4352" i="119"/>
  <c r="AC4353" i="119"/>
  <c r="AC4354" i="119"/>
  <c r="AC4355" i="119"/>
  <c r="AC4356" i="119"/>
  <c r="AC4357" i="119"/>
  <c r="AC4358" i="119"/>
  <c r="AC4359" i="119"/>
  <c r="AC4360" i="119"/>
  <c r="AC4361" i="119"/>
  <c r="AC4362" i="119"/>
  <c r="AC4363" i="119"/>
  <c r="AC4364" i="119"/>
  <c r="AC4365" i="119"/>
  <c r="AC4366" i="119"/>
  <c r="AC4367" i="119"/>
  <c r="AC4368" i="119"/>
  <c r="AC4369" i="119"/>
  <c r="AC4370" i="119"/>
  <c r="AC4371" i="119"/>
  <c r="AC4372" i="119"/>
  <c r="AC4373" i="119"/>
  <c r="AC4374" i="119"/>
  <c r="AC4375" i="119"/>
  <c r="AC4376" i="119"/>
  <c r="AC4377" i="119"/>
  <c r="AC4378" i="119"/>
  <c r="AC4379" i="119"/>
  <c r="AC4380" i="119"/>
  <c r="AC4381" i="119"/>
  <c r="AC4382" i="119"/>
  <c r="AC4383" i="119"/>
  <c r="AC4384" i="119"/>
  <c r="AC4385" i="119"/>
  <c r="AC4386" i="119"/>
  <c r="AC4387" i="119"/>
  <c r="AC4388" i="119"/>
  <c r="Q4307" i="119"/>
  <c r="R4307" i="119"/>
  <c r="Q4308" i="119"/>
  <c r="R4308" i="119"/>
  <c r="Q4298" i="119"/>
  <c r="R4298" i="119"/>
  <c r="AC4282" i="119"/>
  <c r="AC4283" i="119"/>
  <c r="AC4284" i="119"/>
  <c r="AC4285" i="119"/>
  <c r="AC4286" i="119"/>
  <c r="AC4287" i="119"/>
  <c r="AC4288" i="119"/>
  <c r="AC4289" i="119"/>
  <c r="AC4290" i="119"/>
  <c r="AC4291" i="119"/>
  <c r="AC4292" i="119"/>
  <c r="AC4293" i="119"/>
  <c r="AC4294" i="119"/>
  <c r="AC4295" i="119"/>
  <c r="AC4296" i="119"/>
  <c r="AC4297" i="119"/>
  <c r="AC4298" i="119"/>
  <c r="AC4299" i="119"/>
  <c r="AC4300" i="119"/>
  <c r="AC4301" i="119"/>
  <c r="AC4302" i="119"/>
  <c r="AC4303" i="119"/>
  <c r="AC4304" i="119"/>
  <c r="AC4305" i="119"/>
  <c r="AC4306" i="119"/>
  <c r="AC4307" i="119"/>
  <c r="AC4308" i="119"/>
  <c r="AC4309" i="119"/>
  <c r="AC4310" i="119"/>
  <c r="AC4311" i="119"/>
  <c r="AC4312" i="119"/>
  <c r="AC4313" i="119"/>
  <c r="AC4314" i="119"/>
  <c r="AC4315" i="119"/>
  <c r="AC4316" i="119"/>
  <c r="AC4317" i="119"/>
  <c r="AC4318" i="119"/>
  <c r="AC4319" i="119"/>
  <c r="AC4320" i="119"/>
  <c r="AC4321" i="119"/>
  <c r="AC4322" i="119"/>
  <c r="AC4323" i="119"/>
  <c r="AC4324" i="119"/>
  <c r="AC4325" i="119"/>
  <c r="AC4326" i="119"/>
  <c r="AC4327" i="119"/>
  <c r="AC4328" i="119"/>
  <c r="AC4329" i="119"/>
  <c r="AC4330" i="119"/>
  <c r="AC4331" i="119"/>
  <c r="AC4332" i="119"/>
  <c r="AC4333" i="119"/>
  <c r="AC4334" i="119"/>
  <c r="AC4335" i="119"/>
  <c r="AC4336" i="119"/>
  <c r="AC4337" i="119"/>
  <c r="AC4338" i="119"/>
  <c r="AC4339" i="119"/>
  <c r="AC4340" i="119"/>
  <c r="AC4240" i="119"/>
  <c r="AC4241" i="119"/>
  <c r="AC4242" i="119"/>
  <c r="AC4243" i="119"/>
  <c r="AC4244" i="119"/>
  <c r="AC4245" i="119"/>
  <c r="AC4246" i="119"/>
  <c r="AC4247" i="119"/>
  <c r="AC4248" i="119"/>
  <c r="AC4249" i="119"/>
  <c r="AC4250" i="119"/>
  <c r="AC4251" i="119"/>
  <c r="AC4252" i="119"/>
  <c r="AC4253" i="119"/>
  <c r="AC4254" i="119"/>
  <c r="AC4255" i="119"/>
  <c r="AC4256" i="119"/>
  <c r="AC4257" i="119"/>
  <c r="AC4258" i="119"/>
  <c r="AC4259" i="119"/>
  <c r="AC4260" i="119"/>
  <c r="AC4261" i="119"/>
  <c r="AC4262" i="119"/>
  <c r="AC4263" i="119"/>
  <c r="AC4264" i="119"/>
  <c r="AC4265" i="119"/>
  <c r="AC4266" i="119"/>
  <c r="AC4267" i="119"/>
  <c r="AC4268" i="119"/>
  <c r="AC4269" i="119"/>
  <c r="AC4270" i="119"/>
  <c r="AC4271" i="119"/>
  <c r="AC4272" i="119"/>
  <c r="AC4273" i="119"/>
  <c r="AC4274" i="119"/>
  <c r="AC4275" i="119"/>
  <c r="AC4276" i="119"/>
  <c r="AC4277" i="119"/>
  <c r="AC4278" i="119"/>
  <c r="AC4279" i="119"/>
  <c r="AC4280" i="119"/>
  <c r="AC4281" i="119"/>
  <c r="Q4196" i="119"/>
  <c r="R4196" i="119"/>
  <c r="Q4197" i="119"/>
  <c r="R4197" i="119"/>
  <c r="Q4198" i="119"/>
  <c r="R4198" i="119"/>
  <c r="Q4199" i="119"/>
  <c r="R4199" i="119"/>
  <c r="Q4200" i="119"/>
  <c r="R4200" i="119"/>
  <c r="Q4201" i="119"/>
  <c r="R4201" i="119"/>
  <c r="Q4202" i="119"/>
  <c r="R4202" i="119"/>
  <c r="Q4203" i="119"/>
  <c r="R4203" i="119"/>
  <c r="Q4204" i="119"/>
  <c r="R4204" i="119"/>
  <c r="Q4205" i="119"/>
  <c r="R4205" i="119"/>
  <c r="Q4206" i="119"/>
  <c r="R4206" i="119"/>
  <c r="Q4207" i="119"/>
  <c r="R4207" i="119"/>
  <c r="Q4208" i="119"/>
  <c r="R4208" i="119"/>
  <c r="Q4178" i="119"/>
  <c r="R4178" i="119"/>
  <c r="Q4179" i="119"/>
  <c r="R4179" i="119"/>
  <c r="Q4174" i="119"/>
  <c r="R4174" i="119"/>
  <c r="Q4175" i="119"/>
  <c r="R4175" i="119"/>
  <c r="AC4132" i="119"/>
  <c r="AC4133" i="119"/>
  <c r="AC4134" i="119"/>
  <c r="AC4135" i="119"/>
  <c r="AC4136" i="119"/>
  <c r="AC4137" i="119"/>
  <c r="AC4138" i="119"/>
  <c r="AC4139" i="119"/>
  <c r="AC4140" i="119"/>
  <c r="AC4141" i="119"/>
  <c r="AC4142" i="119"/>
  <c r="AC4143" i="119"/>
  <c r="AC4144" i="119"/>
  <c r="AC4145" i="119"/>
  <c r="AC4146" i="119"/>
  <c r="AC4147" i="119"/>
  <c r="AC4148" i="119"/>
  <c r="AC4149" i="119"/>
  <c r="AC4150" i="119"/>
  <c r="AC4151" i="119"/>
  <c r="AC4152" i="119"/>
  <c r="AC4153" i="119"/>
  <c r="AC4154" i="119"/>
  <c r="AC4155" i="119"/>
  <c r="AC4156" i="119"/>
  <c r="AC4157" i="119"/>
  <c r="AC4158" i="119"/>
  <c r="AC4159" i="119"/>
  <c r="AC4160" i="119"/>
  <c r="AC4161" i="119"/>
  <c r="AC4162" i="119"/>
  <c r="AC4163" i="119"/>
  <c r="AC4164" i="119"/>
  <c r="AC4165" i="119"/>
  <c r="AC4166" i="119"/>
  <c r="AC4167" i="119"/>
  <c r="AC4168" i="119"/>
  <c r="AC4169" i="119"/>
  <c r="AC4170" i="119"/>
  <c r="AC4171" i="119"/>
  <c r="AC4172" i="119"/>
  <c r="AC4173" i="119"/>
  <c r="AC4174" i="119"/>
  <c r="AC4175" i="119"/>
  <c r="AC4176" i="119"/>
  <c r="AC4177" i="119"/>
  <c r="AC4178" i="119"/>
  <c r="AC4179" i="119"/>
  <c r="AC4180" i="119"/>
  <c r="AC4181" i="119"/>
  <c r="AC4182" i="119"/>
  <c r="AC4183" i="119"/>
  <c r="AC4184" i="119"/>
  <c r="AC4185" i="119"/>
  <c r="AC4186" i="119"/>
  <c r="AC4187" i="119"/>
  <c r="AC4188" i="119"/>
  <c r="AC4189" i="119"/>
  <c r="AC4190" i="119"/>
  <c r="AC4191" i="119"/>
  <c r="AC4192" i="119"/>
  <c r="AC4193" i="119"/>
  <c r="AC4194" i="119"/>
  <c r="AC4195" i="119"/>
  <c r="AC4196" i="119"/>
  <c r="AC4197" i="119"/>
  <c r="AC4198" i="119"/>
  <c r="AC4199" i="119"/>
  <c r="AC4200" i="119"/>
  <c r="AC4201" i="119"/>
  <c r="AC4202" i="119"/>
  <c r="AC4203" i="119"/>
  <c r="AC4204" i="119"/>
  <c r="AC4205" i="119"/>
  <c r="AC4206" i="119"/>
  <c r="AC4207" i="119"/>
  <c r="AC4208" i="119"/>
  <c r="AC4209" i="119"/>
  <c r="AC4210" i="119"/>
  <c r="AC4211" i="119"/>
  <c r="AC4212" i="119"/>
  <c r="AC4213" i="119"/>
  <c r="AC4214" i="119"/>
  <c r="AC4215" i="119"/>
  <c r="AC4216" i="119"/>
  <c r="AC4217" i="119"/>
  <c r="AC4218" i="119"/>
  <c r="AC4219" i="119"/>
  <c r="AC4220" i="119"/>
  <c r="AC4221" i="119"/>
  <c r="AC4222" i="119"/>
  <c r="AC4223" i="119"/>
  <c r="AC4224" i="119"/>
  <c r="AC4225" i="119"/>
  <c r="AC4226" i="119"/>
  <c r="AC4227" i="119"/>
  <c r="AC4228" i="119"/>
  <c r="AC4229" i="119"/>
  <c r="AC4230" i="119"/>
  <c r="AC4231" i="119"/>
  <c r="AC4232" i="119"/>
  <c r="AC4233" i="119"/>
  <c r="AC4234" i="119"/>
  <c r="AC4235" i="119"/>
  <c r="AC4236" i="119"/>
  <c r="AC4237" i="119"/>
  <c r="AC4238" i="119"/>
  <c r="AC4239" i="119"/>
  <c r="AC4044" i="119"/>
  <c r="AC4045" i="119"/>
  <c r="AC4046" i="119"/>
  <c r="AC4047" i="119"/>
  <c r="AC4048" i="119"/>
  <c r="AC4049" i="119"/>
  <c r="AC4050" i="119"/>
  <c r="AC4051" i="119"/>
  <c r="AC4052" i="119"/>
  <c r="AC4053" i="119"/>
  <c r="AC4054" i="119"/>
  <c r="AC4055" i="119"/>
  <c r="AC4056" i="119"/>
  <c r="AC4057" i="119"/>
  <c r="AC4058" i="119"/>
  <c r="AC4059" i="119"/>
  <c r="AC4060" i="119"/>
  <c r="AC4061" i="119"/>
  <c r="AC4062" i="119"/>
  <c r="AC4063" i="119"/>
  <c r="AC4064" i="119"/>
  <c r="AC4065" i="119"/>
  <c r="AC4066" i="119"/>
  <c r="AC4067" i="119"/>
  <c r="AC4068" i="119"/>
  <c r="AC4069" i="119"/>
  <c r="AC4070" i="119"/>
  <c r="AC4071" i="119"/>
  <c r="AC4072" i="119"/>
  <c r="AC4073" i="119"/>
  <c r="AC4074" i="119"/>
  <c r="AC4075" i="119"/>
  <c r="AC4076" i="119"/>
  <c r="AC4077" i="119"/>
  <c r="AC4078" i="119"/>
  <c r="AC4079" i="119"/>
  <c r="AC4080" i="119"/>
  <c r="AC4081" i="119"/>
  <c r="AC4082" i="119"/>
  <c r="AC4083" i="119"/>
  <c r="AC4084" i="119"/>
  <c r="AC4085" i="119"/>
  <c r="AC4086" i="119"/>
  <c r="AC4087" i="119"/>
  <c r="AC4088" i="119"/>
  <c r="AC4089" i="119"/>
  <c r="AC4090" i="119"/>
  <c r="AC4091" i="119"/>
  <c r="AC4092" i="119"/>
  <c r="AC4093" i="119"/>
  <c r="AC4094" i="119"/>
  <c r="AC4095" i="119"/>
  <c r="AC4096" i="119"/>
  <c r="AC4097" i="119"/>
  <c r="AC4098" i="119"/>
  <c r="AC4099" i="119"/>
  <c r="AC4100" i="119"/>
  <c r="AC4101" i="119"/>
  <c r="AC4102" i="119"/>
  <c r="AC4103" i="119"/>
  <c r="AC4104" i="119"/>
  <c r="AC4105" i="119"/>
  <c r="AC4106" i="119"/>
  <c r="AC4107" i="119"/>
  <c r="AC4108" i="119"/>
  <c r="AC4109" i="119"/>
  <c r="AC4110" i="119"/>
  <c r="AC4111" i="119"/>
  <c r="AC4112" i="119"/>
  <c r="AC4113" i="119"/>
  <c r="AC4114" i="119"/>
  <c r="AC4115" i="119"/>
  <c r="AC4116" i="119"/>
  <c r="AC4117" i="119"/>
  <c r="AC4118" i="119"/>
  <c r="AC4119" i="119"/>
  <c r="AC4120" i="119"/>
  <c r="AC4121" i="119"/>
  <c r="AC4122" i="119"/>
  <c r="AC4123" i="119"/>
  <c r="AC4124" i="119"/>
  <c r="AC4125" i="119"/>
  <c r="AC4126" i="119"/>
  <c r="AC4127" i="119"/>
  <c r="AC4128" i="119"/>
  <c r="AC4129" i="119"/>
  <c r="AC4130" i="119"/>
  <c r="AC4131" i="119"/>
  <c r="Q4012" i="119"/>
  <c r="R4012" i="119"/>
  <c r="Q4013" i="119"/>
  <c r="R4013" i="119"/>
  <c r="Q4014" i="119"/>
  <c r="R4014" i="119"/>
  <c r="Q4015" i="119"/>
  <c r="R4015" i="119"/>
  <c r="AC4006" i="119"/>
  <c r="AC4007" i="119"/>
  <c r="AC4008" i="119"/>
  <c r="AC4009" i="119"/>
  <c r="AC4010" i="119"/>
  <c r="AC4011" i="119"/>
  <c r="AC4012" i="119"/>
  <c r="AC4013" i="119"/>
  <c r="AC4014" i="119"/>
  <c r="AC4015" i="119"/>
  <c r="AC4016" i="119"/>
  <c r="AC4017" i="119"/>
  <c r="AC4018" i="119"/>
  <c r="AC4019" i="119"/>
  <c r="AC4020" i="119"/>
  <c r="AC4021" i="119"/>
  <c r="AC4022" i="119"/>
  <c r="AC4023" i="119"/>
  <c r="AC4024" i="119"/>
  <c r="AC4025" i="119"/>
  <c r="AC4026" i="119"/>
  <c r="AC4027" i="119"/>
  <c r="AC4028" i="119"/>
  <c r="AC4029" i="119"/>
  <c r="AC4030" i="119"/>
  <c r="AC4031" i="119"/>
  <c r="AC4032" i="119"/>
  <c r="AC4033" i="119"/>
  <c r="AC4034" i="119"/>
  <c r="AC4035" i="119"/>
  <c r="AC4036" i="119"/>
  <c r="AC4037" i="119"/>
  <c r="AC4038" i="119"/>
  <c r="AC4039" i="119"/>
  <c r="AC4040" i="119"/>
  <c r="AC4041" i="119"/>
  <c r="AC4042" i="119"/>
  <c r="AC4043" i="119"/>
  <c r="Q3832" i="119"/>
  <c r="R3832" i="119"/>
  <c r="Q3827" i="119"/>
  <c r="R3827" i="119"/>
  <c r="Q3774" i="119"/>
  <c r="R3774" i="119"/>
  <c r="AC3700" i="119"/>
  <c r="AC3701" i="119"/>
  <c r="AC3702" i="119"/>
  <c r="AC3703" i="119"/>
  <c r="AC3704" i="119"/>
  <c r="AC3705" i="119"/>
  <c r="AC3706" i="119"/>
  <c r="AC3707" i="119"/>
  <c r="AC3708" i="119"/>
  <c r="AC3709" i="119"/>
  <c r="AC3710" i="119"/>
  <c r="AC3711" i="119"/>
  <c r="AC3712" i="119"/>
  <c r="AC3713" i="119"/>
  <c r="AC3714" i="119"/>
  <c r="AC3715" i="119"/>
  <c r="AC3716" i="119"/>
  <c r="AC3717" i="119"/>
  <c r="AC3718" i="119"/>
  <c r="AC3719" i="119"/>
  <c r="AC3720" i="119"/>
  <c r="AC3721" i="119"/>
  <c r="AC3722" i="119"/>
  <c r="AC3723" i="119"/>
  <c r="AC3724" i="119"/>
  <c r="AC3725" i="119"/>
  <c r="AC3726" i="119"/>
  <c r="AC3727" i="119"/>
  <c r="AC3728" i="119"/>
  <c r="AC3729" i="119"/>
  <c r="AC3730" i="119"/>
  <c r="AC3731" i="119"/>
  <c r="AC3732" i="119"/>
  <c r="AC3733" i="119"/>
  <c r="AC3734" i="119"/>
  <c r="AC3735" i="119"/>
  <c r="AC3736" i="119"/>
  <c r="AC3737" i="119"/>
  <c r="AC3738" i="119"/>
  <c r="AC3739" i="119"/>
  <c r="AC3740" i="119"/>
  <c r="AC3741" i="119"/>
  <c r="AC3742" i="119"/>
  <c r="AC3743" i="119"/>
  <c r="AC3744" i="119"/>
  <c r="AC3745" i="119"/>
  <c r="AC3746" i="119"/>
  <c r="AC3747" i="119"/>
  <c r="AC3748" i="119"/>
  <c r="AC3749" i="119"/>
  <c r="AC3750" i="119"/>
  <c r="AC3751" i="119"/>
  <c r="AC3752" i="119"/>
  <c r="AC3753" i="119"/>
  <c r="AC3754" i="119"/>
  <c r="AC3755" i="119"/>
  <c r="AC3756" i="119"/>
  <c r="AC3757" i="119"/>
  <c r="AC3758" i="119"/>
  <c r="AC3759" i="119"/>
  <c r="AC3760" i="119"/>
  <c r="AC3761" i="119"/>
  <c r="AC3762" i="119"/>
  <c r="AC3763" i="119"/>
  <c r="AC3764" i="119"/>
  <c r="AC3765" i="119"/>
  <c r="AC3766" i="119"/>
  <c r="AC3767" i="119"/>
  <c r="AC3768" i="119"/>
  <c r="AC3769" i="119"/>
  <c r="AC3770" i="119"/>
  <c r="AC3771" i="119"/>
  <c r="AC3772" i="119"/>
  <c r="AC3773" i="119"/>
  <c r="AC3774" i="119"/>
  <c r="AC3775" i="119"/>
  <c r="AC3776" i="119"/>
  <c r="AC3777" i="119"/>
  <c r="AC3778" i="119"/>
  <c r="AC3779" i="119"/>
  <c r="AC3780" i="119"/>
  <c r="AC3781" i="119"/>
  <c r="AC3782" i="119"/>
  <c r="AC3783" i="119"/>
  <c r="AC3784" i="119"/>
  <c r="AC3785" i="119"/>
  <c r="AC3786" i="119"/>
  <c r="AC3787" i="119"/>
  <c r="AC3788" i="119"/>
  <c r="AC3789" i="119"/>
  <c r="AC3790" i="119"/>
  <c r="AC3791" i="119"/>
  <c r="AC3792" i="119"/>
  <c r="AC3793" i="119"/>
  <c r="AC3794" i="119"/>
  <c r="AC3795" i="119"/>
  <c r="AC3796" i="119"/>
  <c r="AC3797" i="119"/>
  <c r="AC3798" i="119"/>
  <c r="AC3799" i="119"/>
  <c r="AC3800" i="119"/>
  <c r="AC3801" i="119"/>
  <c r="AC3802" i="119"/>
  <c r="AC3803" i="119"/>
  <c r="AC3804" i="119"/>
  <c r="AC3805" i="119"/>
  <c r="AC3806" i="119"/>
  <c r="AC3807" i="119"/>
  <c r="AC3808" i="119"/>
  <c r="AC3809" i="119"/>
  <c r="AC3810" i="119"/>
  <c r="AC3811" i="119"/>
  <c r="AC3812" i="119"/>
  <c r="AC3813" i="119"/>
  <c r="AC3814" i="119"/>
  <c r="AC3815" i="119"/>
  <c r="AC3816" i="119"/>
  <c r="AC3817" i="119"/>
  <c r="AC3818" i="119"/>
  <c r="AC3819" i="119"/>
  <c r="AC3820" i="119"/>
  <c r="AC3821" i="119"/>
  <c r="AC3822" i="119"/>
  <c r="AC3823" i="119"/>
  <c r="AC3824" i="119"/>
  <c r="AC3825" i="119"/>
  <c r="AC3826" i="119"/>
  <c r="AC3827" i="119"/>
  <c r="AC3828" i="119"/>
  <c r="AC3829" i="119"/>
  <c r="AC3830" i="119"/>
  <c r="AC3831" i="119"/>
  <c r="AC3832" i="119"/>
  <c r="AC3833" i="119"/>
  <c r="AC3834" i="119"/>
  <c r="AC3835" i="119"/>
  <c r="AC3836" i="119"/>
  <c r="AC3837" i="119"/>
  <c r="AC3838" i="119"/>
  <c r="AC3839" i="119"/>
  <c r="AC3840" i="119"/>
  <c r="AC3841" i="119"/>
  <c r="AC3842" i="119"/>
  <c r="AC3843" i="119"/>
  <c r="AC3844" i="119"/>
  <c r="AC3845" i="119"/>
  <c r="AC3846" i="119"/>
  <c r="AC3847" i="119"/>
  <c r="AC3848" i="119"/>
  <c r="AC3849" i="119"/>
  <c r="AC3850" i="119"/>
  <c r="AC3851" i="119"/>
  <c r="AC3852" i="119"/>
  <c r="AC3853" i="119"/>
  <c r="AC3854" i="119"/>
  <c r="AC3855" i="119"/>
  <c r="AC3856" i="119"/>
  <c r="AC3857" i="119"/>
  <c r="AC3858" i="119"/>
  <c r="AC3859" i="119"/>
  <c r="AC3860" i="119"/>
  <c r="AC3861" i="119"/>
  <c r="AC3862" i="119"/>
  <c r="AC3863" i="119"/>
  <c r="AC3864" i="119"/>
  <c r="AC3865" i="119"/>
  <c r="AC3866" i="119"/>
  <c r="AC3867" i="119"/>
  <c r="AC3868" i="119"/>
  <c r="AC3869" i="119"/>
  <c r="AC3870" i="119"/>
  <c r="AC3871" i="119"/>
  <c r="AC3872" i="119"/>
  <c r="AC3873" i="119"/>
  <c r="AC3874" i="119"/>
  <c r="AC3875" i="119"/>
  <c r="AC3876" i="119"/>
  <c r="AC3877" i="119"/>
  <c r="AC3878" i="119"/>
  <c r="AC3879" i="119"/>
  <c r="AC3880" i="119"/>
  <c r="AC3881" i="119"/>
  <c r="AC3882" i="119"/>
  <c r="AC3883" i="119"/>
  <c r="AC3884" i="119"/>
  <c r="AC3885" i="119"/>
  <c r="AC3886" i="119"/>
  <c r="AC3887" i="119"/>
  <c r="AC3888" i="119"/>
  <c r="AC3889" i="119"/>
  <c r="AC3890" i="119"/>
  <c r="AC3891" i="119"/>
  <c r="AC3892" i="119"/>
  <c r="AC3893" i="119"/>
  <c r="AC3894" i="119"/>
  <c r="AC3895" i="119"/>
  <c r="AC3896" i="119"/>
  <c r="AC3897" i="119"/>
  <c r="AC3898" i="119"/>
  <c r="AC3899" i="119"/>
  <c r="AC3900" i="119"/>
  <c r="AC3901" i="119"/>
  <c r="AC3902" i="119"/>
  <c r="AC3903" i="119"/>
  <c r="AC3904" i="119"/>
  <c r="AC3905" i="119"/>
  <c r="AC3906" i="119"/>
  <c r="AC3907" i="119"/>
  <c r="AC3908" i="119"/>
  <c r="AC3909" i="119"/>
  <c r="AC3910" i="119"/>
  <c r="AC3911" i="119"/>
  <c r="AC3912" i="119"/>
  <c r="AC3913" i="119"/>
  <c r="AC3914" i="119"/>
  <c r="AC3915" i="119"/>
  <c r="AC3916" i="119"/>
  <c r="AC3917" i="119"/>
  <c r="AC3918" i="119"/>
  <c r="AC3919" i="119"/>
  <c r="AC3920" i="119"/>
  <c r="AC3921" i="119"/>
  <c r="AC3922" i="119"/>
  <c r="AC3923" i="119"/>
  <c r="AC3924" i="119"/>
  <c r="AC3925" i="119"/>
  <c r="AC3926" i="119"/>
  <c r="AC3927" i="119"/>
  <c r="AC3928" i="119"/>
  <c r="AC3929" i="119"/>
  <c r="AC3930" i="119"/>
  <c r="AC3931" i="119"/>
  <c r="AC3932" i="119"/>
  <c r="AC3933" i="119"/>
  <c r="AC3934" i="119"/>
  <c r="AC3935" i="119"/>
  <c r="AC3936" i="119"/>
  <c r="AC3937" i="119"/>
  <c r="AC3938" i="119"/>
  <c r="AC3939" i="119"/>
  <c r="AC3940" i="119"/>
  <c r="AC3941" i="119"/>
  <c r="AC3942" i="119"/>
  <c r="AC3943" i="119"/>
  <c r="AC3944" i="119"/>
  <c r="AC3945" i="119"/>
  <c r="AC3946" i="119"/>
  <c r="AC3947" i="119"/>
  <c r="AC3948" i="119"/>
  <c r="AC3949" i="119"/>
  <c r="AC3950" i="119"/>
  <c r="AC3951" i="119"/>
  <c r="AC3952" i="119"/>
  <c r="AC3953" i="119"/>
  <c r="AC3954" i="119"/>
  <c r="AC3955" i="119"/>
  <c r="AC3956" i="119"/>
  <c r="AC3957" i="119"/>
  <c r="AC3958" i="119"/>
  <c r="AC3959" i="119"/>
  <c r="AC3960" i="119"/>
  <c r="AC3961" i="119"/>
  <c r="AC3962" i="119"/>
  <c r="AC3963" i="119"/>
  <c r="AC3964" i="119"/>
  <c r="AC3965" i="119"/>
  <c r="AC3966" i="119"/>
  <c r="AC3967" i="119"/>
  <c r="AC3968" i="119"/>
  <c r="AC3969" i="119"/>
  <c r="AC3970" i="119"/>
  <c r="AC3971" i="119"/>
  <c r="AC3972" i="119"/>
  <c r="AC3973" i="119"/>
  <c r="AC3974" i="119"/>
  <c r="AC3975" i="119"/>
  <c r="AC3976" i="119"/>
  <c r="AC3977" i="119"/>
  <c r="AC3978" i="119"/>
  <c r="AC3979" i="119"/>
  <c r="AC3980" i="119"/>
  <c r="AC3981" i="119"/>
  <c r="AC3982" i="119"/>
  <c r="AC3983" i="119"/>
  <c r="AC3984" i="119"/>
  <c r="AC3985" i="119"/>
  <c r="AC3986" i="119"/>
  <c r="AC3987" i="119"/>
  <c r="AC3988" i="119"/>
  <c r="AC3989" i="119"/>
  <c r="AC3990" i="119"/>
  <c r="AC3991" i="119"/>
  <c r="AC3992" i="119"/>
  <c r="AC3993" i="119"/>
  <c r="AC3994" i="119"/>
  <c r="AC3995" i="119"/>
  <c r="AC3996" i="119"/>
  <c r="AC3997" i="119"/>
  <c r="AC3998" i="119"/>
  <c r="AC3999" i="119"/>
  <c r="AC4000" i="119"/>
  <c r="AC4001" i="119"/>
  <c r="AC4002" i="119"/>
  <c r="AC4003" i="119"/>
  <c r="AC4004" i="119"/>
  <c r="AC4005" i="119"/>
  <c r="AC3645" i="119"/>
  <c r="AC3646" i="119"/>
  <c r="AC3647" i="119"/>
  <c r="AC3648" i="119"/>
  <c r="AC3649" i="119"/>
  <c r="AC3650" i="119"/>
  <c r="AC3651" i="119"/>
  <c r="AC3652" i="119"/>
  <c r="AC3653" i="119"/>
  <c r="AC3654" i="119"/>
  <c r="AC3655" i="119"/>
  <c r="AC3656" i="119"/>
  <c r="AC3657" i="119"/>
  <c r="AC3658" i="119"/>
  <c r="AC3659" i="119"/>
  <c r="AC3660" i="119"/>
  <c r="AC3661" i="119"/>
  <c r="AC3662" i="119"/>
  <c r="AC3663" i="119"/>
  <c r="AC3664" i="119"/>
  <c r="AC3665" i="119"/>
  <c r="AC3666" i="119"/>
  <c r="AC3667" i="119"/>
  <c r="AC3668" i="119"/>
  <c r="AC3669" i="119"/>
  <c r="AC3670" i="119"/>
  <c r="AC3671" i="119"/>
  <c r="AC3672" i="119"/>
  <c r="AC3673" i="119"/>
  <c r="AC3674" i="119"/>
  <c r="AC3675" i="119"/>
  <c r="AC3676" i="119"/>
  <c r="AC3677" i="119"/>
  <c r="AC3678" i="119"/>
  <c r="AC3679" i="119"/>
  <c r="AC3680" i="119"/>
  <c r="AC3681" i="119"/>
  <c r="AC3682" i="119"/>
  <c r="AC3683" i="119"/>
  <c r="AC3684" i="119"/>
  <c r="AC3685" i="119"/>
  <c r="AC3686" i="119"/>
  <c r="AC3687" i="119"/>
  <c r="AC3688" i="119"/>
  <c r="AC3689" i="119"/>
  <c r="AC3690" i="119"/>
  <c r="AC3691" i="119"/>
  <c r="AC3692" i="119"/>
  <c r="AC3693" i="119"/>
  <c r="AC3694" i="119"/>
  <c r="AC3695" i="119"/>
  <c r="AC3696" i="119"/>
  <c r="AC3697" i="119"/>
  <c r="AC3698" i="119"/>
  <c r="AC3699" i="119"/>
  <c r="AC3594" i="119"/>
  <c r="AC3595" i="119"/>
  <c r="AC3596" i="119"/>
  <c r="AC3597" i="119"/>
  <c r="AC3598" i="119"/>
  <c r="AC3599" i="119"/>
  <c r="AC3600" i="119"/>
  <c r="AC3601" i="119"/>
  <c r="AC3602" i="119"/>
  <c r="AC3603" i="119"/>
  <c r="AC3604" i="119"/>
  <c r="AC3605" i="119"/>
  <c r="AC3606" i="119"/>
  <c r="AC3607" i="119"/>
  <c r="AC3608" i="119"/>
  <c r="AC3609" i="119"/>
  <c r="AC3610" i="119"/>
  <c r="AC3611" i="119"/>
  <c r="AC3612" i="119"/>
  <c r="AC3613" i="119"/>
  <c r="AC3614" i="119"/>
  <c r="AC3615" i="119"/>
  <c r="AC3616" i="119"/>
  <c r="AC3617" i="119"/>
  <c r="AC3618" i="119"/>
  <c r="AC3619" i="119"/>
  <c r="AC3620" i="119"/>
  <c r="AC3621" i="119"/>
  <c r="AC3622" i="119"/>
  <c r="AC3623" i="119"/>
  <c r="AC3624" i="119"/>
  <c r="AC3625" i="119"/>
  <c r="AC3626" i="119"/>
  <c r="AC3627" i="119"/>
  <c r="AC3628" i="119"/>
  <c r="AC3629" i="119"/>
  <c r="AC3630" i="119"/>
  <c r="AC3631" i="119"/>
  <c r="AC3632" i="119"/>
  <c r="AC3633" i="119"/>
  <c r="AC3634" i="119"/>
  <c r="AC3635" i="119"/>
  <c r="AC3636" i="119"/>
  <c r="AC3637" i="119"/>
  <c r="AC3638" i="119"/>
  <c r="AC3639" i="119"/>
  <c r="AC3640" i="119"/>
  <c r="AC3641" i="119"/>
  <c r="AC3642" i="119"/>
  <c r="AC3643" i="119"/>
  <c r="AC3644" i="119"/>
  <c r="AC3541" i="119"/>
  <c r="AC3542" i="119"/>
  <c r="AC3543" i="119"/>
  <c r="AC3544" i="119"/>
  <c r="AC3545" i="119"/>
  <c r="AC3546" i="119"/>
  <c r="AC3547" i="119"/>
  <c r="AC3548" i="119"/>
  <c r="AC3549" i="119"/>
  <c r="AC3550" i="119"/>
  <c r="AC3551" i="119"/>
  <c r="AC3552" i="119"/>
  <c r="AC3553" i="119"/>
  <c r="AC3554" i="119"/>
  <c r="AC3555" i="119"/>
  <c r="AC3556" i="119"/>
  <c r="AC3557" i="119"/>
  <c r="AC3558" i="119"/>
  <c r="AC3559" i="119"/>
  <c r="AC3560" i="119"/>
  <c r="AC3561" i="119"/>
  <c r="AC3562" i="119"/>
  <c r="AC3563" i="119"/>
  <c r="AC3564" i="119"/>
  <c r="AC3565" i="119"/>
  <c r="AC3566" i="119"/>
  <c r="AC3567" i="119"/>
  <c r="AC3568" i="119"/>
  <c r="AC3569" i="119"/>
  <c r="AC3570" i="119"/>
  <c r="AC3571" i="119"/>
  <c r="AC3572" i="119"/>
  <c r="AC3573" i="119"/>
  <c r="AC3574" i="119"/>
  <c r="AC3575" i="119"/>
  <c r="AC3576" i="119"/>
  <c r="AC3577" i="119"/>
  <c r="AC3578" i="119"/>
  <c r="AC3579" i="119"/>
  <c r="AC3580" i="119"/>
  <c r="AC3581" i="119"/>
  <c r="AC3582" i="119"/>
  <c r="AC3583" i="119"/>
  <c r="AC3584" i="119"/>
  <c r="AC3585" i="119"/>
  <c r="AC3586" i="119"/>
  <c r="AC3587" i="119"/>
  <c r="AC3588" i="119"/>
  <c r="AC3589" i="119"/>
  <c r="AC3590" i="119"/>
  <c r="AC3591" i="119"/>
  <c r="AC3592" i="119"/>
  <c r="AC3593" i="119"/>
  <c r="AC3490" i="119"/>
  <c r="AC3491" i="119"/>
  <c r="AC3492" i="119"/>
  <c r="AC3493" i="119"/>
  <c r="AC3494" i="119"/>
  <c r="AC3495" i="119"/>
  <c r="AC3496" i="119"/>
  <c r="AC3497" i="119"/>
  <c r="AC3498" i="119"/>
  <c r="AC3499" i="119"/>
  <c r="AC3500" i="119"/>
  <c r="AC3501" i="119"/>
  <c r="AC3502" i="119"/>
  <c r="AC3503" i="119"/>
  <c r="AC3504" i="119"/>
  <c r="AC3505" i="119"/>
  <c r="AC3506" i="119"/>
  <c r="AC3507" i="119"/>
  <c r="AC3508" i="119"/>
  <c r="AC3509" i="119"/>
  <c r="AC3510" i="119"/>
  <c r="AC3511" i="119"/>
  <c r="AC3512" i="119"/>
  <c r="AC3513" i="119"/>
  <c r="AC3514" i="119"/>
  <c r="AC3515" i="119"/>
  <c r="AC3516" i="119"/>
  <c r="AC3517" i="119"/>
  <c r="AC3518" i="119"/>
  <c r="AC3519" i="119"/>
  <c r="AC3520" i="119"/>
  <c r="AC3521" i="119"/>
  <c r="AC3522" i="119"/>
  <c r="AC3523" i="119"/>
  <c r="AC3524" i="119"/>
  <c r="AC3525" i="119"/>
  <c r="AC3526" i="119"/>
  <c r="AC3527" i="119"/>
  <c r="AC3528" i="119"/>
  <c r="AC3529" i="119"/>
  <c r="AC3530" i="119"/>
  <c r="AC3531" i="119"/>
  <c r="AC3532" i="119"/>
  <c r="AC3533" i="119"/>
  <c r="AC3534" i="119"/>
  <c r="AC3535" i="119"/>
  <c r="AC3536" i="119"/>
  <c r="AC3537" i="119"/>
  <c r="AC3538" i="119"/>
  <c r="AC3539" i="119"/>
  <c r="AC3540" i="119"/>
  <c r="AC3438" i="119"/>
  <c r="AC3439" i="119"/>
  <c r="AC3440" i="119"/>
  <c r="AC3441" i="119"/>
  <c r="AC3442" i="119"/>
  <c r="AC3443" i="119"/>
  <c r="AC3444" i="119"/>
  <c r="AC3445" i="119"/>
  <c r="AC3446" i="119"/>
  <c r="AC3447" i="119"/>
  <c r="AC3448" i="119"/>
  <c r="AC3449" i="119"/>
  <c r="AC3450" i="119"/>
  <c r="AC3451" i="119"/>
  <c r="AC3452" i="119"/>
  <c r="AC3453" i="119"/>
  <c r="AC3454" i="119"/>
  <c r="AC3455" i="119"/>
  <c r="AC3456" i="119"/>
  <c r="AC3457" i="119"/>
  <c r="AC3458" i="119"/>
  <c r="AC3459" i="119"/>
  <c r="AC3460" i="119"/>
  <c r="AC3461" i="119"/>
  <c r="AC3462" i="119"/>
  <c r="AC3463" i="119"/>
  <c r="AC3464" i="119"/>
  <c r="AC3465" i="119"/>
  <c r="AC3466" i="119"/>
  <c r="AC3467" i="119"/>
  <c r="AC3468" i="119"/>
  <c r="AC3469" i="119"/>
  <c r="AC3470" i="119"/>
  <c r="AC3471" i="119"/>
  <c r="AC3472" i="119"/>
  <c r="AC3473" i="119"/>
  <c r="AC3474" i="119"/>
  <c r="AC3475" i="119"/>
  <c r="AC3476" i="119"/>
  <c r="AC3477" i="119"/>
  <c r="AC3478" i="119"/>
  <c r="AC3479" i="119"/>
  <c r="AC3480" i="119"/>
  <c r="AC3481" i="119"/>
  <c r="AC3482" i="119"/>
  <c r="AC3483" i="119"/>
  <c r="AC3484" i="119"/>
  <c r="AC3485" i="119"/>
  <c r="AC3486" i="119"/>
  <c r="AC3487" i="119"/>
  <c r="AC3488" i="119"/>
  <c r="AC3489" i="119"/>
  <c r="AC3390" i="119"/>
  <c r="AC3391" i="119"/>
  <c r="AC3392" i="119"/>
  <c r="AC3393" i="119"/>
  <c r="AC3394" i="119"/>
  <c r="AC3395" i="119"/>
  <c r="AC3396" i="119"/>
  <c r="AC3397" i="119"/>
  <c r="AC3398" i="119"/>
  <c r="AC3399" i="119"/>
  <c r="AC3400" i="119"/>
  <c r="AC3401" i="119"/>
  <c r="AC3402" i="119"/>
  <c r="AC3403" i="119"/>
  <c r="AC3404" i="119"/>
  <c r="AC3405" i="119"/>
  <c r="AC3406" i="119"/>
  <c r="AC3407" i="119"/>
  <c r="AC3408" i="119"/>
  <c r="AC3409" i="119"/>
  <c r="AC3410" i="119"/>
  <c r="AC3411" i="119"/>
  <c r="AC3412" i="119"/>
  <c r="AC3413" i="119"/>
  <c r="AC3414" i="119"/>
  <c r="AC3415" i="119"/>
  <c r="AC3416" i="119"/>
  <c r="AC3417" i="119"/>
  <c r="AC3418" i="119"/>
  <c r="AC3419" i="119"/>
  <c r="AC3420" i="119"/>
  <c r="AC3421" i="119"/>
  <c r="AC3422" i="119"/>
  <c r="AC3423" i="119"/>
  <c r="AC3424" i="119"/>
  <c r="AC3425" i="119"/>
  <c r="AC3426" i="119"/>
  <c r="AC3427" i="119"/>
  <c r="AC3428" i="119"/>
  <c r="AC3429" i="119"/>
  <c r="AC3430" i="119"/>
  <c r="AC3431" i="119"/>
  <c r="AC3432" i="119"/>
  <c r="AC3433" i="119"/>
  <c r="AC3434" i="119"/>
  <c r="AC3435" i="119"/>
  <c r="AC3436" i="119"/>
  <c r="AC3437" i="119"/>
  <c r="AC3351" i="119"/>
  <c r="AC3352" i="119"/>
  <c r="AC3353" i="119"/>
  <c r="AC3354" i="119"/>
  <c r="AC3355" i="119"/>
  <c r="AC3356" i="119"/>
  <c r="AC3357" i="119"/>
  <c r="AC3358" i="119"/>
  <c r="AC3359" i="119"/>
  <c r="AC3360" i="119"/>
  <c r="AC3361" i="119"/>
  <c r="AC3362" i="119"/>
  <c r="AC3363" i="119"/>
  <c r="AC3364" i="119"/>
  <c r="AC3365" i="119"/>
  <c r="AC3366" i="119"/>
  <c r="AC3367" i="119"/>
  <c r="AC3368" i="119"/>
  <c r="AC3369" i="119"/>
  <c r="AC3370" i="119"/>
  <c r="AC3371" i="119"/>
  <c r="AC3372" i="119"/>
  <c r="AC3373" i="119"/>
  <c r="AC3374" i="119"/>
  <c r="AC3375" i="119"/>
  <c r="AC3376" i="119"/>
  <c r="AC3377" i="119"/>
  <c r="AC3378" i="119"/>
  <c r="AC3379" i="119"/>
  <c r="AC3380" i="119"/>
  <c r="AC3381" i="119"/>
  <c r="AC3382" i="119"/>
  <c r="AC3383" i="119"/>
  <c r="AC3384" i="119"/>
  <c r="AC3385" i="119"/>
  <c r="AC3386" i="119"/>
  <c r="AC3387" i="119"/>
  <c r="AC3388" i="119"/>
  <c r="AC3389" i="119"/>
  <c r="Q3318" i="119"/>
  <c r="R3318" i="119"/>
  <c r="Q3319" i="119"/>
  <c r="R3319" i="119"/>
  <c r="Q3314" i="119"/>
  <c r="R3314" i="119"/>
  <c r="AC3240" i="119"/>
  <c r="AC3241" i="119"/>
  <c r="AC3242" i="119"/>
  <c r="AC3243" i="119"/>
  <c r="AC3244" i="119"/>
  <c r="AC3245" i="119"/>
  <c r="AC3246" i="119"/>
  <c r="AC3247" i="119"/>
  <c r="AC3248" i="119"/>
  <c r="AC3249" i="119"/>
  <c r="AC3250" i="119"/>
  <c r="AC3251" i="119"/>
  <c r="AC3252" i="119"/>
  <c r="AC3253" i="119"/>
  <c r="AC3254" i="119"/>
  <c r="AC3255" i="119"/>
  <c r="AC3256" i="119"/>
  <c r="AC3257" i="119"/>
  <c r="AC3258" i="119"/>
  <c r="AC3259" i="119"/>
  <c r="AC3260" i="119"/>
  <c r="AC3261" i="119"/>
  <c r="AC3262" i="119"/>
  <c r="AC3263" i="119"/>
  <c r="AC3264" i="119"/>
  <c r="AC3265" i="119"/>
  <c r="AC3266" i="119"/>
  <c r="AC3267" i="119"/>
  <c r="AC3268" i="119"/>
  <c r="AC3269" i="119"/>
  <c r="AC3270" i="119"/>
  <c r="AC3271" i="119"/>
  <c r="AC3272" i="119"/>
  <c r="AC3273" i="119"/>
  <c r="AC3274" i="119"/>
  <c r="AC3275" i="119"/>
  <c r="AC3276" i="119"/>
  <c r="AC3277" i="119"/>
  <c r="AC3278" i="119"/>
  <c r="AC3279" i="119"/>
  <c r="AC3280" i="119"/>
  <c r="AC3281" i="119"/>
  <c r="AC3282" i="119"/>
  <c r="AC3283" i="119"/>
  <c r="AC3284" i="119"/>
  <c r="AC3285" i="119"/>
  <c r="AC3286" i="119"/>
  <c r="AC3287" i="119"/>
  <c r="AC3288" i="119"/>
  <c r="AC3289" i="119"/>
  <c r="AC3290" i="119"/>
  <c r="AC3291" i="119"/>
  <c r="AC3292" i="119"/>
  <c r="AC3293" i="119"/>
  <c r="AC3294" i="119"/>
  <c r="AC3295" i="119"/>
  <c r="AC3296" i="119"/>
  <c r="AC3297" i="119"/>
  <c r="AC3298" i="119"/>
  <c r="AC3299" i="119"/>
  <c r="AC3300" i="119"/>
  <c r="AC3301" i="119"/>
  <c r="AC3302" i="119"/>
  <c r="AC3303" i="119"/>
  <c r="AC3304" i="119"/>
  <c r="AC3305" i="119"/>
  <c r="AC3306" i="119"/>
  <c r="AC3307" i="119"/>
  <c r="AC3308" i="119"/>
  <c r="AC3309" i="119"/>
  <c r="AC3310" i="119"/>
  <c r="AC3311" i="119"/>
  <c r="AC3312" i="119"/>
  <c r="AC3313" i="119"/>
  <c r="AC3314" i="119"/>
  <c r="AC3315" i="119"/>
  <c r="AC3316" i="119"/>
  <c r="AC3317" i="119"/>
  <c r="AC3318" i="119"/>
  <c r="AC3319" i="119"/>
  <c r="AC3320" i="119"/>
  <c r="AC3321" i="119"/>
  <c r="AC3322" i="119"/>
  <c r="AC3323" i="119"/>
  <c r="AC3324" i="119"/>
  <c r="AC3325" i="119"/>
  <c r="AC3326" i="119"/>
  <c r="AC3327" i="119"/>
  <c r="AC3328" i="119"/>
  <c r="AC3329" i="119"/>
  <c r="AC3330" i="119"/>
  <c r="AC3331" i="119"/>
  <c r="AC3332" i="119"/>
  <c r="AC3333" i="119"/>
  <c r="AC3334" i="119"/>
  <c r="AC3335" i="119"/>
  <c r="AC3336" i="119"/>
  <c r="AC3337" i="119"/>
  <c r="AC3338" i="119"/>
  <c r="AC3339" i="119"/>
  <c r="AC3340" i="119"/>
  <c r="AC3341" i="119"/>
  <c r="AC3342" i="119"/>
  <c r="AC3343" i="119"/>
  <c r="AC3344" i="119"/>
  <c r="AC3345" i="119"/>
  <c r="AC3346" i="119"/>
  <c r="AC3347" i="119"/>
  <c r="AC3348" i="119"/>
  <c r="AC3349" i="119"/>
  <c r="AC3350" i="119"/>
  <c r="AC3191" i="119"/>
  <c r="AC3192" i="119"/>
  <c r="AC3193" i="119"/>
  <c r="AC3194" i="119"/>
  <c r="AC3195" i="119"/>
  <c r="AC3196" i="119"/>
  <c r="AC3197" i="119"/>
  <c r="AC3198" i="119"/>
  <c r="AC3199" i="119"/>
  <c r="AC3200" i="119"/>
  <c r="AC3201" i="119"/>
  <c r="AC3202" i="119"/>
  <c r="AC3203" i="119"/>
  <c r="AC3204" i="119"/>
  <c r="AC3205" i="119"/>
  <c r="AC3206" i="119"/>
  <c r="AC3207" i="119"/>
  <c r="AC3208" i="119"/>
  <c r="AC3209" i="119"/>
  <c r="AC3210" i="119"/>
  <c r="AC3211" i="119"/>
  <c r="AC3212" i="119"/>
  <c r="AC3213" i="119"/>
  <c r="AC3214" i="119"/>
  <c r="AC3215" i="119"/>
  <c r="AC3216" i="119"/>
  <c r="AC3217" i="119"/>
  <c r="AC3218" i="119"/>
  <c r="AC3219" i="119"/>
  <c r="AC3220" i="119"/>
  <c r="AC3221" i="119"/>
  <c r="AC3222" i="119"/>
  <c r="AC3223" i="119"/>
  <c r="AC3224" i="119"/>
  <c r="AC3225" i="119"/>
  <c r="AC3226" i="119"/>
  <c r="AC3227" i="119"/>
  <c r="AC3228" i="119"/>
  <c r="AC3229" i="119"/>
  <c r="AC3230" i="119"/>
  <c r="AC3231" i="119"/>
  <c r="AC3232" i="119"/>
  <c r="AC3233" i="119"/>
  <c r="AC3234" i="119"/>
  <c r="AC3235" i="119"/>
  <c r="AC3236" i="119"/>
  <c r="AC3237" i="119"/>
  <c r="AC3238" i="119"/>
  <c r="AC3239" i="119"/>
  <c r="AC3145" i="119"/>
  <c r="AC3146" i="119"/>
  <c r="AC3147" i="119"/>
  <c r="AC3148" i="119"/>
  <c r="AC3149" i="119"/>
  <c r="AC3150" i="119"/>
  <c r="AC3151" i="119"/>
  <c r="AC3152" i="119"/>
  <c r="AC3153" i="119"/>
  <c r="AC3154" i="119"/>
  <c r="AC3155" i="119"/>
  <c r="AC3156" i="119"/>
  <c r="AC3157" i="119"/>
  <c r="AC3158" i="119"/>
  <c r="AC3159" i="119"/>
  <c r="AC3160" i="119"/>
  <c r="AC3161" i="119"/>
  <c r="AC3162" i="119"/>
  <c r="AC3163" i="119"/>
  <c r="AC3164" i="119"/>
  <c r="AC3165" i="119"/>
  <c r="AC3166" i="119"/>
  <c r="AC3167" i="119"/>
  <c r="AC3168" i="119"/>
  <c r="AC3169" i="119"/>
  <c r="AC3170" i="119"/>
  <c r="AC3171" i="119"/>
  <c r="AC3172" i="119"/>
  <c r="AC3173" i="119"/>
  <c r="AC3174" i="119"/>
  <c r="AC3175" i="119"/>
  <c r="AC3176" i="119"/>
  <c r="AC3177" i="119"/>
  <c r="AC3178" i="119"/>
  <c r="AC3179" i="119"/>
  <c r="AC3180" i="119"/>
  <c r="AC3181" i="119"/>
  <c r="AC3182" i="119"/>
  <c r="AC3183" i="119"/>
  <c r="AC3184" i="119"/>
  <c r="AC3185" i="119"/>
  <c r="AC3186" i="119"/>
  <c r="AC3187" i="119"/>
  <c r="AC3188" i="119"/>
  <c r="AC3189" i="119"/>
  <c r="AC3190" i="119"/>
  <c r="AC3107" i="119"/>
  <c r="AC3108" i="119"/>
  <c r="AC3109" i="119"/>
  <c r="AC3110" i="119"/>
  <c r="AC3111" i="119"/>
  <c r="AC3112" i="119"/>
  <c r="AC3113" i="119"/>
  <c r="AC3114" i="119"/>
  <c r="AC3115" i="119"/>
  <c r="AC3116" i="119"/>
  <c r="AC3117" i="119"/>
  <c r="AC3118" i="119"/>
  <c r="AC3119" i="119"/>
  <c r="AC3120" i="119"/>
  <c r="AC3121" i="119"/>
  <c r="AC3122" i="119"/>
  <c r="AC3123" i="119"/>
  <c r="AC3124" i="119"/>
  <c r="AC3125" i="119"/>
  <c r="AC3126" i="119"/>
  <c r="AC3127" i="119"/>
  <c r="AC3128" i="119"/>
  <c r="AC3129" i="119"/>
  <c r="AC3130" i="119"/>
  <c r="AC3131" i="119"/>
  <c r="AC3132" i="119"/>
  <c r="AC3133" i="119"/>
  <c r="AC3134" i="119"/>
  <c r="AC3135" i="119"/>
  <c r="AC3136" i="119"/>
  <c r="AC3137" i="119"/>
  <c r="AC3138" i="119"/>
  <c r="AC3139" i="119"/>
  <c r="AC3140" i="119"/>
  <c r="AC3141" i="119"/>
  <c r="AC3142" i="119"/>
  <c r="AC3143" i="119"/>
  <c r="AC3144" i="119"/>
  <c r="Q3090" i="119"/>
  <c r="R3090" i="119"/>
  <c r="Q3032" i="119"/>
  <c r="R3032" i="119"/>
  <c r="Q3026" i="119"/>
  <c r="R3026" i="119"/>
  <c r="Q3010" i="119"/>
  <c r="R3010" i="119"/>
  <c r="Q3008" i="119"/>
  <c r="R3008" i="119"/>
  <c r="Q3002" i="119"/>
  <c r="R3002" i="119"/>
  <c r="Q2985" i="119"/>
  <c r="R2985" i="119"/>
  <c r="Q2979" i="119"/>
  <c r="R2979" i="119"/>
  <c r="Q2977" i="119"/>
  <c r="R2977" i="119"/>
  <c r="AC2884" i="119"/>
  <c r="AC2885" i="119"/>
  <c r="AC2886" i="119"/>
  <c r="AC2887" i="119"/>
  <c r="AC2888" i="119"/>
  <c r="AC2889" i="119"/>
  <c r="AC2890" i="119"/>
  <c r="AC2891" i="119"/>
  <c r="AC2892" i="119"/>
  <c r="AC2893" i="119"/>
  <c r="AC2894" i="119"/>
  <c r="AC2895" i="119"/>
  <c r="AC2896" i="119"/>
  <c r="AC2897" i="119"/>
  <c r="AC2898" i="119"/>
  <c r="AC2899" i="119"/>
  <c r="AC2900" i="119"/>
  <c r="AC2901" i="119"/>
  <c r="AC2902" i="119"/>
  <c r="AC2903" i="119"/>
  <c r="AC2904" i="119"/>
  <c r="AC2905" i="119"/>
  <c r="AC2906" i="119"/>
  <c r="AC2907" i="119"/>
  <c r="AC2908" i="119"/>
  <c r="AC2909" i="119"/>
  <c r="AC2910" i="119"/>
  <c r="AC2911" i="119"/>
  <c r="AC2912" i="119"/>
  <c r="AC2913" i="119"/>
  <c r="AC2914" i="119"/>
  <c r="AC2915" i="119"/>
  <c r="AC2916" i="119"/>
  <c r="AC2917" i="119"/>
  <c r="AC2918" i="119"/>
  <c r="AC2919" i="119"/>
  <c r="AC2920" i="119"/>
  <c r="AC2921" i="119"/>
  <c r="AC2922" i="119"/>
  <c r="AC2923" i="119"/>
  <c r="AC2924" i="119"/>
  <c r="AC2925" i="119"/>
  <c r="AC2926" i="119"/>
  <c r="AC2927" i="119"/>
  <c r="AC2928" i="119"/>
  <c r="AC2929" i="119"/>
  <c r="AC2930" i="119"/>
  <c r="AC2931" i="119"/>
  <c r="AC2932" i="119"/>
  <c r="AC2933" i="119"/>
  <c r="AC2934" i="119"/>
  <c r="AC2935" i="119"/>
  <c r="AC2936" i="119"/>
  <c r="AC2937" i="119"/>
  <c r="AC2938" i="119"/>
  <c r="AC2939" i="119"/>
  <c r="AC2940" i="119"/>
  <c r="AC2941" i="119"/>
  <c r="AC2942" i="119"/>
  <c r="AC2943" i="119"/>
  <c r="AC2944" i="119"/>
  <c r="AC2945" i="119"/>
  <c r="AC2946" i="119"/>
  <c r="AC2947" i="119"/>
  <c r="AC2948" i="119"/>
  <c r="AC2949" i="119"/>
  <c r="AC2950" i="119"/>
  <c r="AC2951" i="119"/>
  <c r="AC2952" i="119"/>
  <c r="AC2953" i="119"/>
  <c r="AC2954" i="119"/>
  <c r="AC2955" i="119"/>
  <c r="AC2956" i="119"/>
  <c r="AC2957" i="119"/>
  <c r="AC2958" i="119"/>
  <c r="AC2959" i="119"/>
  <c r="AC2960" i="119"/>
  <c r="AC2961" i="119"/>
  <c r="AC2962" i="119"/>
  <c r="AC2963" i="119"/>
  <c r="AC2964" i="119"/>
  <c r="AC2965" i="119"/>
  <c r="AC2966" i="119"/>
  <c r="AC2967" i="119"/>
  <c r="AC2968" i="119"/>
  <c r="AC2969" i="119"/>
  <c r="AC2970" i="119"/>
  <c r="AC2971" i="119"/>
  <c r="AC2972" i="119"/>
  <c r="AC2973" i="119"/>
  <c r="AC2974" i="119"/>
  <c r="AC2975" i="119"/>
  <c r="AC2976" i="119"/>
  <c r="AC2977" i="119"/>
  <c r="AC2978" i="119"/>
  <c r="AC2979" i="119"/>
  <c r="AC2980" i="119"/>
  <c r="AC2981" i="119"/>
  <c r="AC2982" i="119"/>
  <c r="AC2983" i="119"/>
  <c r="AC2984" i="119"/>
  <c r="AC2985" i="119"/>
  <c r="AC2986" i="119"/>
  <c r="AC2987" i="119"/>
  <c r="AC2988" i="119"/>
  <c r="AC2989" i="119"/>
  <c r="AC2990" i="119"/>
  <c r="AC2991" i="119"/>
  <c r="AC2992" i="119"/>
  <c r="AC2993" i="119"/>
  <c r="AC2994" i="119"/>
  <c r="AC2995" i="119"/>
  <c r="AC2996" i="119"/>
  <c r="AC2997" i="119"/>
  <c r="AC2998" i="119"/>
  <c r="AC2999" i="119"/>
  <c r="AC3000" i="119"/>
  <c r="AC3001" i="119"/>
  <c r="AC3002" i="119"/>
  <c r="AC3003" i="119"/>
  <c r="AC3004" i="119"/>
  <c r="AC3005" i="119"/>
  <c r="AC3006" i="119"/>
  <c r="AC3007" i="119"/>
  <c r="AC3008" i="119"/>
  <c r="AC3009" i="119"/>
  <c r="AC3010" i="119"/>
  <c r="AC3011" i="119"/>
  <c r="AC3012" i="119"/>
  <c r="AC3013" i="119"/>
  <c r="AC3014" i="119"/>
  <c r="AC3015" i="119"/>
  <c r="AC3016" i="119"/>
  <c r="AC3017" i="119"/>
  <c r="AC3018" i="119"/>
  <c r="AC3019" i="119"/>
  <c r="AC3020" i="119"/>
  <c r="AC3021" i="119"/>
  <c r="AC3022" i="119"/>
  <c r="AC3023" i="119"/>
  <c r="AC3024" i="119"/>
  <c r="AC3025" i="119"/>
  <c r="AC3026" i="119"/>
  <c r="AC3027" i="119"/>
  <c r="AC3028" i="119"/>
  <c r="AC3029" i="119"/>
  <c r="AC3030" i="119"/>
  <c r="AC3031" i="119"/>
  <c r="AC3032" i="119"/>
  <c r="AC3033" i="119"/>
  <c r="AC3034" i="119"/>
  <c r="AC3035" i="119"/>
  <c r="AC3036" i="119"/>
  <c r="AC3037" i="119"/>
  <c r="AC3038" i="119"/>
  <c r="AC3039" i="119"/>
  <c r="AC3040" i="119"/>
  <c r="AC3041" i="119"/>
  <c r="AC3042" i="119"/>
  <c r="AC3043" i="119"/>
  <c r="AC3044" i="119"/>
  <c r="AC3045" i="119"/>
  <c r="AC3046" i="119"/>
  <c r="AC3047" i="119"/>
  <c r="AC3048" i="119"/>
  <c r="AC3049" i="119"/>
  <c r="AC3050" i="119"/>
  <c r="AC3051" i="119"/>
  <c r="AC3052" i="119"/>
  <c r="AC3053" i="119"/>
  <c r="AC3054" i="119"/>
  <c r="AC3055" i="119"/>
  <c r="AC3056" i="119"/>
  <c r="AC3057" i="119"/>
  <c r="AC3058" i="119"/>
  <c r="AC3059" i="119"/>
  <c r="AC3060" i="119"/>
  <c r="AC3061" i="119"/>
  <c r="AC3062" i="119"/>
  <c r="AC3063" i="119"/>
  <c r="AC3064" i="119"/>
  <c r="AC3065" i="119"/>
  <c r="AC3066" i="119"/>
  <c r="AC3067" i="119"/>
  <c r="AC3068" i="119"/>
  <c r="AC3069" i="119"/>
  <c r="AC3070" i="119"/>
  <c r="AC3071" i="119"/>
  <c r="AC3072" i="119"/>
  <c r="AC3073" i="119"/>
  <c r="AC3074" i="119"/>
  <c r="AC3075" i="119"/>
  <c r="AC3076" i="119"/>
  <c r="AC3077" i="119"/>
  <c r="AC3078" i="119"/>
  <c r="AC3079" i="119"/>
  <c r="AC3080" i="119"/>
  <c r="AC3081" i="119"/>
  <c r="AC3082" i="119"/>
  <c r="AC3083" i="119"/>
  <c r="AC3084" i="119"/>
  <c r="AC3085" i="119"/>
  <c r="AC3086" i="119"/>
  <c r="AC3087" i="119"/>
  <c r="AC3088" i="119"/>
  <c r="AC3089" i="119"/>
  <c r="AC3090" i="119"/>
  <c r="AC3091" i="119"/>
  <c r="AC3092" i="119"/>
  <c r="AC3093" i="119"/>
  <c r="AC3094" i="119"/>
  <c r="AC3095" i="119"/>
  <c r="AC3096" i="119"/>
  <c r="AC3097" i="119"/>
  <c r="AC3098" i="119"/>
  <c r="AC3099" i="119"/>
  <c r="AC3100" i="119"/>
  <c r="AC3101" i="119"/>
  <c r="AC3102" i="119"/>
  <c r="AC3103" i="119"/>
  <c r="AC3104" i="119"/>
  <c r="AC3105" i="119"/>
  <c r="AC3106" i="119"/>
  <c r="AC2836" i="119"/>
  <c r="AC2837" i="119"/>
  <c r="AC2838" i="119"/>
  <c r="AC2839" i="119"/>
  <c r="AC2840" i="119"/>
  <c r="AC2841" i="119"/>
  <c r="AC2842" i="119"/>
  <c r="AC2843" i="119"/>
  <c r="AC2844" i="119"/>
  <c r="AC2845" i="119"/>
  <c r="AC2846" i="119"/>
  <c r="AC2847" i="119"/>
  <c r="AC2848" i="119"/>
  <c r="AC2849" i="119"/>
  <c r="AC2850" i="119"/>
  <c r="AC2851" i="119"/>
  <c r="AC2852" i="119"/>
  <c r="AC2853" i="119"/>
  <c r="AC2854" i="119"/>
  <c r="AC2855" i="119"/>
  <c r="AC2856" i="119"/>
  <c r="AC2857" i="119"/>
  <c r="AC2858" i="119"/>
  <c r="AC2859" i="119"/>
  <c r="AC2860" i="119"/>
  <c r="AC2861" i="119"/>
  <c r="AC2862" i="119"/>
  <c r="AC2863" i="119"/>
  <c r="AC2864" i="119"/>
  <c r="AC2865" i="119"/>
  <c r="AC2866" i="119"/>
  <c r="AC2867" i="119"/>
  <c r="AC2868" i="119"/>
  <c r="AC2869" i="119"/>
  <c r="AC2870" i="119"/>
  <c r="AC2871" i="119"/>
  <c r="AC2872" i="119"/>
  <c r="AC2873" i="119"/>
  <c r="AC2874" i="119"/>
  <c r="AC2875" i="119"/>
  <c r="AC2876" i="119"/>
  <c r="AC2877" i="119"/>
  <c r="AC2878" i="119"/>
  <c r="AC2879" i="119"/>
  <c r="AC2880" i="119"/>
  <c r="AC2881" i="119"/>
  <c r="AC2882" i="119"/>
  <c r="AC2883" i="119"/>
  <c r="AC2779" i="119"/>
  <c r="AC2780" i="119"/>
  <c r="AC2781" i="119"/>
  <c r="AC2782" i="119"/>
  <c r="AC2783" i="119"/>
  <c r="AC2784" i="119"/>
  <c r="AC2785" i="119"/>
  <c r="AC2786" i="119"/>
  <c r="AC2787" i="119"/>
  <c r="AC2788" i="119"/>
  <c r="AC2789" i="119"/>
  <c r="AC2790" i="119"/>
  <c r="AC2791" i="119"/>
  <c r="AC2792" i="119"/>
  <c r="AC2793" i="119"/>
  <c r="AC2794" i="119"/>
  <c r="AC2795" i="119"/>
  <c r="AC2796" i="119"/>
  <c r="AC2797" i="119"/>
  <c r="AC2798" i="119"/>
  <c r="AC2799" i="119"/>
  <c r="AC2800" i="119"/>
  <c r="AC2801" i="119"/>
  <c r="AC2802" i="119"/>
  <c r="AC2803" i="119"/>
  <c r="AC2804" i="119"/>
  <c r="AC2805" i="119"/>
  <c r="AC2806" i="119"/>
  <c r="AC2807" i="119"/>
  <c r="AC2808" i="119"/>
  <c r="AC2809" i="119"/>
  <c r="AC2810" i="119"/>
  <c r="AC2811" i="119"/>
  <c r="AC2812" i="119"/>
  <c r="AC2813" i="119"/>
  <c r="AC2814" i="119"/>
  <c r="AC2815" i="119"/>
  <c r="AC2816" i="119"/>
  <c r="AC2817" i="119"/>
  <c r="AC2818" i="119"/>
  <c r="AC2819" i="119"/>
  <c r="AC2820" i="119"/>
  <c r="AC2821" i="119"/>
  <c r="AC2822" i="119"/>
  <c r="AC2823" i="119"/>
  <c r="AC2824" i="119"/>
  <c r="AC2825" i="119"/>
  <c r="AC2826" i="119"/>
  <c r="AC2827" i="119"/>
  <c r="AC2828" i="119"/>
  <c r="AC2829" i="119"/>
  <c r="AC2830" i="119"/>
  <c r="AC2831" i="119"/>
  <c r="AC2832" i="119"/>
  <c r="AC2833" i="119"/>
  <c r="AC2834" i="119"/>
  <c r="AC2835" i="119"/>
  <c r="AC2724" i="119"/>
  <c r="AC2725" i="119"/>
  <c r="AC2726" i="119"/>
  <c r="AC2727" i="119"/>
  <c r="AC2728" i="119"/>
  <c r="AC2729" i="119"/>
  <c r="AC2730" i="119"/>
  <c r="AC2731" i="119"/>
  <c r="AC2732" i="119"/>
  <c r="AC2733" i="119"/>
  <c r="AC2734" i="119"/>
  <c r="AC2735" i="119"/>
  <c r="AC2736" i="119"/>
  <c r="AC2737" i="119"/>
  <c r="AC2738" i="119"/>
  <c r="AC2739" i="119"/>
  <c r="AC2740" i="119"/>
  <c r="AC2741" i="119"/>
  <c r="AC2742" i="119"/>
  <c r="AC2743" i="119"/>
  <c r="AC2744" i="119"/>
  <c r="AC2745" i="119"/>
  <c r="AC2746" i="119"/>
  <c r="AC2747" i="119"/>
  <c r="AC2748" i="119"/>
  <c r="AC2749" i="119"/>
  <c r="AC2750" i="119"/>
  <c r="AC2751" i="119"/>
  <c r="AC2752" i="119"/>
  <c r="AC2753" i="119"/>
  <c r="AC2754" i="119"/>
  <c r="AC2755" i="119"/>
  <c r="AC2756" i="119"/>
  <c r="AC2757" i="119"/>
  <c r="AC2758" i="119"/>
  <c r="AC2759" i="119"/>
  <c r="AC2760" i="119"/>
  <c r="AC2761" i="119"/>
  <c r="AC2762" i="119"/>
  <c r="AC2763" i="119"/>
  <c r="AC2764" i="119"/>
  <c r="AC2765" i="119"/>
  <c r="AC2766" i="119"/>
  <c r="AC2767" i="119"/>
  <c r="AC2768" i="119"/>
  <c r="AC2769" i="119"/>
  <c r="AC2770" i="119"/>
  <c r="AC2771" i="119"/>
  <c r="AC2772" i="119"/>
  <c r="AC2773" i="119"/>
  <c r="AC2774" i="119"/>
  <c r="AC2775" i="119"/>
  <c r="AC2776" i="119"/>
  <c r="AC2777" i="119"/>
  <c r="AC2778" i="119"/>
  <c r="AC2672" i="119"/>
  <c r="AC2673" i="119"/>
  <c r="AC2674" i="119"/>
  <c r="AC2675" i="119"/>
  <c r="AC2676" i="119"/>
  <c r="AC2677" i="119"/>
  <c r="AC2678" i="119"/>
  <c r="AC2679" i="119"/>
  <c r="AC2680" i="119"/>
  <c r="AC2681" i="119"/>
  <c r="AC2682" i="119"/>
  <c r="AC2683" i="119"/>
  <c r="AC2684" i="119"/>
  <c r="AC2685" i="119"/>
  <c r="AC2686" i="119"/>
  <c r="AC2687" i="119"/>
  <c r="AC2688" i="119"/>
  <c r="AC2689" i="119"/>
  <c r="AC2690" i="119"/>
  <c r="AC2691" i="119"/>
  <c r="AC2692" i="119"/>
  <c r="AC2693" i="119"/>
  <c r="AC2694" i="119"/>
  <c r="AC2695" i="119"/>
  <c r="AC2696" i="119"/>
  <c r="AC2697" i="119"/>
  <c r="AC2698" i="119"/>
  <c r="AC2699" i="119"/>
  <c r="AC2700" i="119"/>
  <c r="AC2701" i="119"/>
  <c r="AC2702" i="119"/>
  <c r="AC2703" i="119"/>
  <c r="AC2704" i="119"/>
  <c r="AC2705" i="119"/>
  <c r="AC2706" i="119"/>
  <c r="AC2707" i="119"/>
  <c r="AC2708" i="119"/>
  <c r="AC2709" i="119"/>
  <c r="AC2710" i="119"/>
  <c r="AC2711" i="119"/>
  <c r="AC2712" i="119"/>
  <c r="AC2713" i="119"/>
  <c r="AC2714" i="119"/>
  <c r="AC2715" i="119"/>
  <c r="AC2716" i="119"/>
  <c r="AC2717" i="119"/>
  <c r="AC2718" i="119"/>
  <c r="AC2719" i="119"/>
  <c r="AC2720" i="119"/>
  <c r="AC2721" i="119"/>
  <c r="AC2722" i="119"/>
  <c r="AC2723" i="119"/>
  <c r="AC2616" i="119"/>
  <c r="AC2617" i="119"/>
  <c r="AC2618" i="119"/>
  <c r="AC2619" i="119"/>
  <c r="AC2620" i="119"/>
  <c r="AC2621" i="119"/>
  <c r="AC2622" i="119"/>
  <c r="AC2623" i="119"/>
  <c r="AC2624" i="119"/>
  <c r="AC2625" i="119"/>
  <c r="AC2626" i="119"/>
  <c r="AC2627" i="119"/>
  <c r="AC2628" i="119"/>
  <c r="AC2629" i="119"/>
  <c r="AC2630" i="119"/>
  <c r="AC2631" i="119"/>
  <c r="AC2632" i="119"/>
  <c r="AC2633" i="119"/>
  <c r="AC2634" i="119"/>
  <c r="AC2635" i="119"/>
  <c r="AC2636" i="119"/>
  <c r="AC2637" i="119"/>
  <c r="AC2638" i="119"/>
  <c r="AC2639" i="119"/>
  <c r="AC2640" i="119"/>
  <c r="AC2641" i="119"/>
  <c r="AC2642" i="119"/>
  <c r="AC2643" i="119"/>
  <c r="AC2644" i="119"/>
  <c r="AC2645" i="119"/>
  <c r="AC2646" i="119"/>
  <c r="AC2647" i="119"/>
  <c r="AC2648" i="119"/>
  <c r="AC2649" i="119"/>
  <c r="AC2650" i="119"/>
  <c r="AC2651" i="119"/>
  <c r="AC2652" i="119"/>
  <c r="AC2653" i="119"/>
  <c r="AC2654" i="119"/>
  <c r="AC2655" i="119"/>
  <c r="AC2656" i="119"/>
  <c r="AC2657" i="119"/>
  <c r="AC2658" i="119"/>
  <c r="AC2659" i="119"/>
  <c r="AC2660" i="119"/>
  <c r="AC2661" i="119"/>
  <c r="AC2662" i="119"/>
  <c r="AC2663" i="119"/>
  <c r="AC2664" i="119"/>
  <c r="AC2665" i="119"/>
  <c r="AC2666" i="119"/>
  <c r="AC2667" i="119"/>
  <c r="AC2668" i="119"/>
  <c r="AC2669" i="119"/>
  <c r="AC2670" i="119"/>
  <c r="AC2671" i="119"/>
  <c r="Q2607" i="119"/>
  <c r="R2607" i="119"/>
  <c r="Q2551" i="119"/>
  <c r="R2551" i="119"/>
  <c r="AC2541" i="119"/>
  <c r="AC2542" i="119"/>
  <c r="AC2543" i="119"/>
  <c r="AC2544" i="119"/>
  <c r="AC2545" i="119"/>
  <c r="AC2546" i="119"/>
  <c r="AC2547" i="119"/>
  <c r="AC2548" i="119"/>
  <c r="AC2549" i="119"/>
  <c r="AC2550" i="119"/>
  <c r="AC2551" i="119"/>
  <c r="AC2552" i="119"/>
  <c r="AC2553" i="119"/>
  <c r="AC2554" i="119"/>
  <c r="AC2555" i="119"/>
  <c r="AC2556" i="119"/>
  <c r="AC2557" i="119"/>
  <c r="AC2558" i="119"/>
  <c r="AC2559" i="119"/>
  <c r="AC2560" i="119"/>
  <c r="AC2561" i="119"/>
  <c r="AC2562" i="119"/>
  <c r="AC2563" i="119"/>
  <c r="AC2564" i="119"/>
  <c r="AC2565" i="119"/>
  <c r="AC2566" i="119"/>
  <c r="AC2567" i="119"/>
  <c r="AC2568" i="119"/>
  <c r="AC2569" i="119"/>
  <c r="AC2570" i="119"/>
  <c r="AC2571" i="119"/>
  <c r="AC2572" i="119"/>
  <c r="AC2573" i="119"/>
  <c r="AC2574" i="119"/>
  <c r="AC2575" i="119"/>
  <c r="AC2576" i="119"/>
  <c r="AC2577" i="119"/>
  <c r="AC2578" i="119"/>
  <c r="AC2579" i="119"/>
  <c r="AC2580" i="119"/>
  <c r="AC2581" i="119"/>
  <c r="AC2582" i="119"/>
  <c r="AC2583" i="119"/>
  <c r="AC2584" i="119"/>
  <c r="AC2585" i="119"/>
  <c r="AC2586" i="119"/>
  <c r="AC2587" i="119"/>
  <c r="AC2588" i="119"/>
  <c r="AC2589" i="119"/>
  <c r="AC2590" i="119"/>
  <c r="AC2591" i="119"/>
  <c r="AC2592" i="119"/>
  <c r="AC2593" i="119"/>
  <c r="AC2594" i="119"/>
  <c r="AC2595" i="119"/>
  <c r="AC2596" i="119"/>
  <c r="AC2597" i="119"/>
  <c r="AC2598" i="119"/>
  <c r="AC2599" i="119"/>
  <c r="AC2600" i="119"/>
  <c r="AC2601" i="119"/>
  <c r="AC2602" i="119"/>
  <c r="AC2603" i="119"/>
  <c r="AC2604" i="119"/>
  <c r="AC2605" i="119"/>
  <c r="AC2606" i="119"/>
  <c r="AC2607" i="119"/>
  <c r="AC2608" i="119"/>
  <c r="AC2609" i="119"/>
  <c r="AC2610" i="119"/>
  <c r="AC2611" i="119"/>
  <c r="AC2612" i="119"/>
  <c r="AC2613" i="119"/>
  <c r="AC2614" i="119"/>
  <c r="AC2615" i="119"/>
  <c r="AC2486" i="119"/>
  <c r="AC2487" i="119"/>
  <c r="AC2488" i="119"/>
  <c r="AC2489" i="119"/>
  <c r="AC2490" i="119"/>
  <c r="AC2491" i="119"/>
  <c r="AC2492" i="119"/>
  <c r="AC2493" i="119"/>
  <c r="AC2494" i="119"/>
  <c r="AC2495" i="119"/>
  <c r="AC2496" i="119"/>
  <c r="AC2497" i="119"/>
  <c r="AC2498" i="119"/>
  <c r="AC2499" i="119"/>
  <c r="AC2500" i="119"/>
  <c r="AC2501" i="119"/>
  <c r="AC2502" i="119"/>
  <c r="AC2503" i="119"/>
  <c r="AC2504" i="119"/>
  <c r="AC2505" i="119"/>
  <c r="AC2506" i="119"/>
  <c r="AC2507" i="119"/>
  <c r="AC2508" i="119"/>
  <c r="AC2509" i="119"/>
  <c r="AC2510" i="119"/>
  <c r="AC2511" i="119"/>
  <c r="AC2512" i="119"/>
  <c r="AC2513" i="119"/>
  <c r="AC2514" i="119"/>
  <c r="AC2515" i="119"/>
  <c r="AC2516" i="119"/>
  <c r="AC2517" i="119"/>
  <c r="AC2518" i="119"/>
  <c r="AC2519" i="119"/>
  <c r="AC2520" i="119"/>
  <c r="AC2521" i="119"/>
  <c r="AC2522" i="119"/>
  <c r="AC2523" i="119"/>
  <c r="AC2524" i="119"/>
  <c r="AC2525" i="119"/>
  <c r="AC2526" i="119"/>
  <c r="AC2527" i="119"/>
  <c r="AC2528" i="119"/>
  <c r="AC2529" i="119"/>
  <c r="AC2530" i="119"/>
  <c r="AC2531" i="119"/>
  <c r="AC2532" i="119"/>
  <c r="AC2533" i="119"/>
  <c r="AC2534" i="119"/>
  <c r="AC2535" i="119"/>
  <c r="AC2536" i="119"/>
  <c r="AC2537" i="119"/>
  <c r="AC2538" i="119"/>
  <c r="AC2539" i="119"/>
  <c r="AC2540" i="119"/>
  <c r="AC2437" i="119"/>
  <c r="AC2438" i="119"/>
  <c r="AC2439" i="119"/>
  <c r="AC2440" i="119"/>
  <c r="AC2441" i="119"/>
  <c r="AC2442" i="119"/>
  <c r="AC2443" i="119"/>
  <c r="AC2444" i="119"/>
  <c r="AC2445" i="119"/>
  <c r="AC2446" i="119"/>
  <c r="AC2447" i="119"/>
  <c r="AC2448" i="119"/>
  <c r="AC2449" i="119"/>
  <c r="AC2450" i="119"/>
  <c r="AC2451" i="119"/>
  <c r="AC2452" i="119"/>
  <c r="AC2453" i="119"/>
  <c r="AC2454" i="119"/>
  <c r="AC2455" i="119"/>
  <c r="AC2456" i="119"/>
  <c r="AC2457" i="119"/>
  <c r="AC2458" i="119"/>
  <c r="AC2459" i="119"/>
  <c r="AC2460" i="119"/>
  <c r="AC2461" i="119"/>
  <c r="AC2462" i="119"/>
  <c r="AC2463" i="119"/>
  <c r="AC2464" i="119"/>
  <c r="AC2465" i="119"/>
  <c r="AC2466" i="119"/>
  <c r="AC2467" i="119"/>
  <c r="AC2468" i="119"/>
  <c r="AC2469" i="119"/>
  <c r="AC2470" i="119"/>
  <c r="AC2471" i="119"/>
  <c r="AC2472" i="119"/>
  <c r="AC2473" i="119"/>
  <c r="AC2474" i="119"/>
  <c r="AC2475" i="119"/>
  <c r="AC2476" i="119"/>
  <c r="AC2477" i="119"/>
  <c r="AC2478" i="119"/>
  <c r="AC2479" i="119"/>
  <c r="AC2480" i="119"/>
  <c r="AC2481" i="119"/>
  <c r="AC2482" i="119"/>
  <c r="AC2483" i="119"/>
  <c r="AC2484" i="119"/>
  <c r="AC2485" i="119"/>
  <c r="Q2381" i="119"/>
  <c r="R2381" i="119"/>
  <c r="Q2378" i="119"/>
  <c r="R2378" i="119"/>
  <c r="Q2362" i="119"/>
  <c r="R2362" i="119"/>
  <c r="AC2353" i="119"/>
  <c r="AC2354" i="119"/>
  <c r="AC2355" i="119"/>
  <c r="AC2356" i="119"/>
  <c r="AC2357" i="119"/>
  <c r="AC2358" i="119"/>
  <c r="AC2359" i="119"/>
  <c r="AC2360" i="119"/>
  <c r="AC2361" i="119"/>
  <c r="AC2362" i="119"/>
  <c r="AC2363" i="119"/>
  <c r="AC2364" i="119"/>
  <c r="AC2365" i="119"/>
  <c r="AC2366" i="119"/>
  <c r="AC2367" i="119"/>
  <c r="AC2368" i="119"/>
  <c r="AC2369" i="119"/>
  <c r="AC2370" i="119"/>
  <c r="AC2371" i="119"/>
  <c r="AC2372" i="119"/>
  <c r="AC2373" i="119"/>
  <c r="AC2374" i="119"/>
  <c r="AC2375" i="119"/>
  <c r="AC2376" i="119"/>
  <c r="AC2377" i="119"/>
  <c r="AC2378" i="119"/>
  <c r="AC2379" i="119"/>
  <c r="AC2380" i="119"/>
  <c r="AC2381" i="119"/>
  <c r="AC2382" i="119"/>
  <c r="AC2383" i="119"/>
  <c r="AC2384" i="119"/>
  <c r="AC2385" i="119"/>
  <c r="AC2386" i="119"/>
  <c r="AC2387" i="119"/>
  <c r="AC2388" i="119"/>
  <c r="AC2389" i="119"/>
  <c r="AC2390" i="119"/>
  <c r="AC2391" i="119"/>
  <c r="AC2392" i="119"/>
  <c r="AC2393" i="119"/>
  <c r="AC2394" i="119"/>
  <c r="AC2395" i="119"/>
  <c r="AC2396" i="119"/>
  <c r="AC2397" i="119"/>
  <c r="AC2398" i="119"/>
  <c r="AC2399" i="119"/>
  <c r="AC2400" i="119"/>
  <c r="AC2401" i="119"/>
  <c r="AC2402" i="119"/>
  <c r="AC2403" i="119"/>
  <c r="AC2404" i="119"/>
  <c r="AC2405" i="119"/>
  <c r="AC2406" i="119"/>
  <c r="AC2407" i="119"/>
  <c r="AC2408" i="119"/>
  <c r="AC2409" i="119"/>
  <c r="AC2410" i="119"/>
  <c r="AC2411" i="119"/>
  <c r="AC2412" i="119"/>
  <c r="AC2413" i="119"/>
  <c r="AC2414" i="119"/>
  <c r="AC2415" i="119"/>
  <c r="AC2416" i="119"/>
  <c r="AC2417" i="119"/>
  <c r="AC2418" i="119"/>
  <c r="AC2419" i="119"/>
  <c r="AC2420" i="119"/>
  <c r="AC2421" i="119"/>
  <c r="AC2422" i="119"/>
  <c r="AC2423" i="119"/>
  <c r="AC2424" i="119"/>
  <c r="AC2425" i="119"/>
  <c r="AC2426" i="119"/>
  <c r="AC2427" i="119"/>
  <c r="AC2428" i="119"/>
  <c r="AC2429" i="119"/>
  <c r="AC2430" i="119"/>
  <c r="AC2431" i="119"/>
  <c r="AC2432" i="119"/>
  <c r="AC2433" i="119"/>
  <c r="AC2434" i="119"/>
  <c r="AC2435" i="119"/>
  <c r="AC2436" i="119"/>
  <c r="Q2274" i="119"/>
  <c r="R2274" i="119"/>
  <c r="Q2230" i="119"/>
  <c r="R2230" i="119"/>
  <c r="AC2131" i="119"/>
  <c r="AC2132" i="119"/>
  <c r="AC2133" i="119"/>
  <c r="AC2134" i="119"/>
  <c r="AC2135" i="119"/>
  <c r="AC2136" i="119"/>
  <c r="AC2137" i="119"/>
  <c r="AC2138" i="119"/>
  <c r="AC2139" i="119"/>
  <c r="AC2140" i="119"/>
  <c r="AC2141" i="119"/>
  <c r="AC2142" i="119"/>
  <c r="AC2143" i="119"/>
  <c r="AC2144" i="119"/>
  <c r="AC2145" i="119"/>
  <c r="AC2146" i="119"/>
  <c r="AC2147" i="119"/>
  <c r="AC2148" i="119"/>
  <c r="AC2149" i="119"/>
  <c r="AC2150" i="119"/>
  <c r="AC2151" i="119"/>
  <c r="AC2152" i="119"/>
  <c r="AC2153" i="119"/>
  <c r="AC2154" i="119"/>
  <c r="AC2155" i="119"/>
  <c r="AC2156" i="119"/>
  <c r="AC2157" i="119"/>
  <c r="AC2158" i="119"/>
  <c r="AC2159" i="119"/>
  <c r="AC2160" i="119"/>
  <c r="AC2161" i="119"/>
  <c r="AC2162" i="119"/>
  <c r="AC2163" i="119"/>
  <c r="AC2164" i="119"/>
  <c r="AC2165" i="119"/>
  <c r="AC2166" i="119"/>
  <c r="AC2167" i="119"/>
  <c r="AC2168" i="119"/>
  <c r="AC2169" i="119"/>
  <c r="AC2170" i="119"/>
  <c r="AC2171" i="119"/>
  <c r="AC2172" i="119"/>
  <c r="AC2173" i="119"/>
  <c r="AC2174" i="119"/>
  <c r="AC2175" i="119"/>
  <c r="AC2176" i="119"/>
  <c r="AC2177" i="119"/>
  <c r="AC2178" i="119"/>
  <c r="AC2179" i="119"/>
  <c r="AC2180" i="119"/>
  <c r="AC2181" i="119"/>
  <c r="AC2182" i="119"/>
  <c r="AC2183" i="119"/>
  <c r="AC2184" i="119"/>
  <c r="AC2185" i="119"/>
  <c r="AC2186" i="119"/>
  <c r="AC2187" i="119"/>
  <c r="AC2188" i="119"/>
  <c r="AC2189" i="119"/>
  <c r="AC2190" i="119"/>
  <c r="AC2191" i="119"/>
  <c r="AC2192" i="119"/>
  <c r="AC2193" i="119"/>
  <c r="AC2194" i="119"/>
  <c r="AC2195" i="119"/>
  <c r="AC2196" i="119"/>
  <c r="AC2197" i="119"/>
  <c r="AC2198" i="119"/>
  <c r="AC2199" i="119"/>
  <c r="AC2200" i="119"/>
  <c r="AC2201" i="119"/>
  <c r="AC2202" i="119"/>
  <c r="AC2203" i="119"/>
  <c r="AC2204" i="119"/>
  <c r="AC2205" i="119"/>
  <c r="AC2206" i="119"/>
  <c r="AC2207" i="119"/>
  <c r="AC2208" i="119"/>
  <c r="AC2209" i="119"/>
  <c r="AC2210" i="119"/>
  <c r="AC2211" i="119"/>
  <c r="AC2212" i="119"/>
  <c r="AC2213" i="119"/>
  <c r="AC2214" i="119"/>
  <c r="AC2215" i="119"/>
  <c r="AC2216" i="119"/>
  <c r="AC2217" i="119"/>
  <c r="AC2218" i="119"/>
  <c r="AC2219" i="119"/>
  <c r="AC2220" i="119"/>
  <c r="AC2221" i="119"/>
  <c r="AC2222" i="119"/>
  <c r="AC2223" i="119"/>
  <c r="AC2224" i="119"/>
  <c r="AC2225" i="119"/>
  <c r="AC2226" i="119"/>
  <c r="AC2227" i="119"/>
  <c r="AC2228" i="119"/>
  <c r="AC2229" i="119"/>
  <c r="AC2230" i="119"/>
  <c r="AC2231" i="119"/>
  <c r="AC2232" i="119"/>
  <c r="AC2233" i="119"/>
  <c r="AC2234" i="119"/>
  <c r="AC2235" i="119"/>
  <c r="AC2236" i="119"/>
  <c r="AC2237" i="119"/>
  <c r="AC2238" i="119"/>
  <c r="AC2239" i="119"/>
  <c r="AC2240" i="119"/>
  <c r="AC2241" i="119"/>
  <c r="AC2242" i="119"/>
  <c r="AC2243" i="119"/>
  <c r="AC2244" i="119"/>
  <c r="AC2245" i="119"/>
  <c r="AC2246" i="119"/>
  <c r="AC2247" i="119"/>
  <c r="AC2248" i="119"/>
  <c r="AC2249" i="119"/>
  <c r="AC2250" i="119"/>
  <c r="AC2251" i="119"/>
  <c r="AC2252" i="119"/>
  <c r="AC2253" i="119"/>
  <c r="AC2254" i="119"/>
  <c r="AC2255" i="119"/>
  <c r="AC2256" i="119"/>
  <c r="AC2257" i="119"/>
  <c r="AC2258" i="119"/>
  <c r="AC2259" i="119"/>
  <c r="AC2260" i="119"/>
  <c r="AC2261" i="119"/>
  <c r="AC2262" i="119"/>
  <c r="AC2263" i="119"/>
  <c r="AC2264" i="119"/>
  <c r="AC2265" i="119"/>
  <c r="AC2266" i="119"/>
  <c r="AC2267" i="119"/>
  <c r="AC2268" i="119"/>
  <c r="AC2269" i="119"/>
  <c r="AC2270" i="119"/>
  <c r="AC2271" i="119"/>
  <c r="AC2272" i="119"/>
  <c r="AC2273" i="119"/>
  <c r="AC2274" i="119"/>
  <c r="AC2275" i="119"/>
  <c r="AC2276" i="119"/>
  <c r="AC2277" i="119"/>
  <c r="AC2278" i="119"/>
  <c r="AC2279" i="119"/>
  <c r="AC2280" i="119"/>
  <c r="AC2281" i="119"/>
  <c r="AC2282" i="119"/>
  <c r="AC2283" i="119"/>
  <c r="AC2284" i="119"/>
  <c r="AC2285" i="119"/>
  <c r="AC2286" i="119"/>
  <c r="AC2287" i="119"/>
  <c r="AC2288" i="119"/>
  <c r="AC2289" i="119"/>
  <c r="AC2290" i="119"/>
  <c r="AC2291" i="119"/>
  <c r="AC2292" i="119"/>
  <c r="AC2293" i="119"/>
  <c r="AC2294" i="119"/>
  <c r="AC2295" i="119"/>
  <c r="AC2296" i="119"/>
  <c r="AC2297" i="119"/>
  <c r="AC2298" i="119"/>
  <c r="AC2299" i="119"/>
  <c r="AC2300" i="119"/>
  <c r="AC2301" i="119"/>
  <c r="AC2302" i="119"/>
  <c r="AC2303" i="119"/>
  <c r="AC2304" i="119"/>
  <c r="AC2305" i="119"/>
  <c r="AC2306" i="119"/>
  <c r="AC2307" i="119"/>
  <c r="AC2308" i="119"/>
  <c r="AC2309" i="119"/>
  <c r="AC2310" i="119"/>
  <c r="AC2311" i="119"/>
  <c r="AC2312" i="119"/>
  <c r="AC2313" i="119"/>
  <c r="AC2314" i="119"/>
  <c r="AC2315" i="119"/>
  <c r="AC2316" i="119"/>
  <c r="AC2317" i="119"/>
  <c r="AC2318" i="119"/>
  <c r="AC2319" i="119"/>
  <c r="AC2320" i="119"/>
  <c r="AC2321" i="119"/>
  <c r="AC2322" i="119"/>
  <c r="AC2323" i="119"/>
  <c r="AC2324" i="119"/>
  <c r="AC2325" i="119"/>
  <c r="AC2326" i="119"/>
  <c r="AC2327" i="119"/>
  <c r="AC2328" i="119"/>
  <c r="AC2329" i="119"/>
  <c r="AC2330" i="119"/>
  <c r="AC2331" i="119"/>
  <c r="AC2332" i="119"/>
  <c r="AC2333" i="119"/>
  <c r="AC2334" i="119"/>
  <c r="AC2335" i="119"/>
  <c r="AC2336" i="119"/>
  <c r="AC2337" i="119"/>
  <c r="AC2338" i="119"/>
  <c r="AC2339" i="119"/>
  <c r="AC2340" i="119"/>
  <c r="AC2341" i="119"/>
  <c r="AC2342" i="119"/>
  <c r="AC2343" i="119"/>
  <c r="AC2344" i="119"/>
  <c r="AC2345" i="119"/>
  <c r="AC2346" i="119"/>
  <c r="AC2347" i="119"/>
  <c r="AC2348" i="119"/>
  <c r="AC2349" i="119"/>
  <c r="AC2350" i="119"/>
  <c r="AC2351" i="119"/>
  <c r="AC2352" i="119"/>
  <c r="Q2122" i="119"/>
  <c r="R2122" i="119"/>
  <c r="Q2083" i="119"/>
  <c r="R2083" i="119"/>
  <c r="Q2079" i="119"/>
  <c r="R2079" i="119"/>
  <c r="AC2076" i="119"/>
  <c r="AC2077" i="119"/>
  <c r="AC2078" i="119"/>
  <c r="AC2079" i="119"/>
  <c r="AC2080" i="119"/>
  <c r="AC2081" i="119"/>
  <c r="AC2082" i="119"/>
  <c r="AC2083" i="119"/>
  <c r="AC2084" i="119"/>
  <c r="AC2085" i="119"/>
  <c r="AC2086" i="119"/>
  <c r="AC2087" i="119"/>
  <c r="AC2088" i="119"/>
  <c r="AC2089" i="119"/>
  <c r="AC2090" i="119"/>
  <c r="AC2091" i="119"/>
  <c r="AC2092" i="119"/>
  <c r="AC2093" i="119"/>
  <c r="AC2094" i="119"/>
  <c r="AC2095" i="119"/>
  <c r="AC2096" i="119"/>
  <c r="AC2097" i="119"/>
  <c r="AC2098" i="119"/>
  <c r="AC2099" i="119"/>
  <c r="AC2100" i="119"/>
  <c r="AC2101" i="119"/>
  <c r="AC2102" i="119"/>
  <c r="AC2103" i="119"/>
  <c r="AC2104" i="119"/>
  <c r="AC2105" i="119"/>
  <c r="AC2106" i="119"/>
  <c r="AC2107" i="119"/>
  <c r="AC2108" i="119"/>
  <c r="AC2109" i="119"/>
  <c r="AC2110" i="119"/>
  <c r="AC2111" i="119"/>
  <c r="AC2112" i="119"/>
  <c r="AC2113" i="119"/>
  <c r="AC2114" i="119"/>
  <c r="AC2115" i="119"/>
  <c r="AC2116" i="119"/>
  <c r="AC2117" i="119"/>
  <c r="AC2118" i="119"/>
  <c r="AC2119" i="119"/>
  <c r="AC2120" i="119"/>
  <c r="AC2121" i="119"/>
  <c r="AC2122" i="119"/>
  <c r="AC2123" i="119"/>
  <c r="AC2124" i="119"/>
  <c r="AC2125" i="119"/>
  <c r="AC2126" i="119"/>
  <c r="AC2127" i="119"/>
  <c r="AC2128" i="119"/>
  <c r="AC2129" i="119"/>
  <c r="AC2130" i="119"/>
  <c r="AC2013" i="119"/>
  <c r="AC2014" i="119"/>
  <c r="AC2015" i="119"/>
  <c r="AC2016" i="119"/>
  <c r="AC2017" i="119"/>
  <c r="AC2018" i="119"/>
  <c r="AC2019" i="119"/>
  <c r="AC2020" i="119"/>
  <c r="AC2021" i="119"/>
  <c r="AC2022" i="119"/>
  <c r="AC2023" i="119"/>
  <c r="AC2024" i="119"/>
  <c r="AC2025" i="119"/>
  <c r="AC2026" i="119"/>
  <c r="AC2027" i="119"/>
  <c r="AC2028" i="119"/>
  <c r="AC2029" i="119"/>
  <c r="AC2030" i="119"/>
  <c r="AC2031" i="119"/>
  <c r="AC2032" i="119"/>
  <c r="AC2033" i="119"/>
  <c r="AC2034" i="119"/>
  <c r="AC2035" i="119"/>
  <c r="AC2036" i="119"/>
  <c r="AC2037" i="119"/>
  <c r="AC2038" i="119"/>
  <c r="AC2039" i="119"/>
  <c r="AC2040" i="119"/>
  <c r="AC2041" i="119"/>
  <c r="AC2042" i="119"/>
  <c r="AC2043" i="119"/>
  <c r="AC2044" i="119"/>
  <c r="AC2045" i="119"/>
  <c r="AC2046" i="119"/>
  <c r="AC2047" i="119"/>
  <c r="AC2048" i="119"/>
  <c r="AC2049" i="119"/>
  <c r="AC2050" i="119"/>
  <c r="AC2051" i="119"/>
  <c r="AC2052" i="119"/>
  <c r="AC2053" i="119"/>
  <c r="AC2054" i="119"/>
  <c r="AC2055" i="119"/>
  <c r="AC2056" i="119"/>
  <c r="AC2057" i="119"/>
  <c r="AC2058" i="119"/>
  <c r="AC2059" i="119"/>
  <c r="AC2060" i="119"/>
  <c r="AC2061" i="119"/>
  <c r="AC2062" i="119"/>
  <c r="AC2063" i="119"/>
  <c r="AC2064" i="119"/>
  <c r="AC2065" i="119"/>
  <c r="AC2066" i="119"/>
  <c r="AC2067" i="119"/>
  <c r="AC2068" i="119"/>
  <c r="AC2069" i="119"/>
  <c r="AC2070" i="119"/>
  <c r="AC2071" i="119"/>
  <c r="AC2072" i="119"/>
  <c r="AC2073" i="119"/>
  <c r="AC2074" i="119"/>
  <c r="AC2075" i="119"/>
  <c r="AC1929" i="119"/>
  <c r="AC1930" i="119"/>
  <c r="AC1931" i="119"/>
  <c r="AC1932" i="119"/>
  <c r="AC1933" i="119"/>
  <c r="AC1934" i="119"/>
  <c r="AC1935" i="119"/>
  <c r="AC1936" i="119"/>
  <c r="AC1937" i="119"/>
  <c r="AC1938" i="119"/>
  <c r="AC1939" i="119"/>
  <c r="AC1940" i="119"/>
  <c r="AC1941" i="119"/>
  <c r="AC1942" i="119"/>
  <c r="AC1943" i="119"/>
  <c r="AC1944" i="119"/>
  <c r="AC1945" i="119"/>
  <c r="AC1946" i="119"/>
  <c r="AC1947" i="119"/>
  <c r="AC1948" i="119"/>
  <c r="AC1949" i="119"/>
  <c r="AC1950" i="119"/>
  <c r="AC1951" i="119"/>
  <c r="AC1952" i="119"/>
  <c r="AC1953" i="119"/>
  <c r="AC1954" i="119"/>
  <c r="AC1955" i="119"/>
  <c r="AC1956" i="119"/>
  <c r="AC1957" i="119"/>
  <c r="AC1958" i="119"/>
  <c r="AC1959" i="119"/>
  <c r="AC1960" i="119"/>
  <c r="AC1961" i="119"/>
  <c r="AC1962" i="119"/>
  <c r="AC1963" i="119"/>
  <c r="AC1964" i="119"/>
  <c r="AC1965" i="119"/>
  <c r="AC1966" i="119"/>
  <c r="AC1967" i="119"/>
  <c r="AC1968" i="119"/>
  <c r="AC1969" i="119"/>
  <c r="AC1970" i="119"/>
  <c r="AC1971" i="119"/>
  <c r="AC1972" i="119"/>
  <c r="AC1973" i="119"/>
  <c r="AC1974" i="119"/>
  <c r="AC1975" i="119"/>
  <c r="AC1976" i="119"/>
  <c r="AC1977" i="119"/>
  <c r="AC1978" i="119"/>
  <c r="AC1979" i="119"/>
  <c r="AC1980" i="119"/>
  <c r="AC1981" i="119"/>
  <c r="AC1982" i="119"/>
  <c r="AC1983" i="119"/>
  <c r="AC1984" i="119"/>
  <c r="AC1985" i="119"/>
  <c r="AC1986" i="119"/>
  <c r="AC1987" i="119"/>
  <c r="AC1988" i="119"/>
  <c r="AC1989" i="119"/>
  <c r="AC1990" i="119"/>
  <c r="AC1991" i="119"/>
  <c r="AC1992" i="119"/>
  <c r="AC1993" i="119"/>
  <c r="AC1994" i="119"/>
  <c r="AC1995" i="119"/>
  <c r="AC1996" i="119"/>
  <c r="AC1997" i="119"/>
  <c r="AC1998" i="119"/>
  <c r="AC1999" i="119"/>
  <c r="AC2000" i="119"/>
  <c r="AC2001" i="119"/>
  <c r="AC2002" i="119"/>
  <c r="AC2003" i="119"/>
  <c r="AC2004" i="119"/>
  <c r="AC2005" i="119"/>
  <c r="AC2006" i="119"/>
  <c r="AC2007" i="119"/>
  <c r="AC2008" i="119"/>
  <c r="AC2009" i="119"/>
  <c r="AC2010" i="119"/>
  <c r="AC2011" i="119"/>
  <c r="AC2012" i="119"/>
  <c r="AC1874" i="119"/>
  <c r="AC1875" i="119"/>
  <c r="AC1876" i="119"/>
  <c r="AC1877" i="119"/>
  <c r="AC1878" i="119"/>
  <c r="AC1879" i="119"/>
  <c r="AC1880" i="119"/>
  <c r="AC1881" i="119"/>
  <c r="AC1882" i="119"/>
  <c r="AC1883" i="119"/>
  <c r="AC1884" i="119"/>
  <c r="AC1885" i="119"/>
  <c r="AC1886" i="119"/>
  <c r="AC1887" i="119"/>
  <c r="AC1888" i="119"/>
  <c r="AC1889" i="119"/>
  <c r="AC1890" i="119"/>
  <c r="AC1891" i="119"/>
  <c r="AC1892" i="119"/>
  <c r="AC1893" i="119"/>
  <c r="AC1894" i="119"/>
  <c r="AC1895" i="119"/>
  <c r="AC1896" i="119"/>
  <c r="AC1897" i="119"/>
  <c r="AC1898" i="119"/>
  <c r="AC1899" i="119"/>
  <c r="AC1900" i="119"/>
  <c r="AC1901" i="119"/>
  <c r="AC1902" i="119"/>
  <c r="AC1903" i="119"/>
  <c r="AC1904" i="119"/>
  <c r="AC1905" i="119"/>
  <c r="AC1906" i="119"/>
  <c r="AC1907" i="119"/>
  <c r="AC1908" i="119"/>
  <c r="AC1909" i="119"/>
  <c r="AC1910" i="119"/>
  <c r="AC1911" i="119"/>
  <c r="AC1912" i="119"/>
  <c r="AC1913" i="119"/>
  <c r="AC1914" i="119"/>
  <c r="AC1915" i="119"/>
  <c r="AC1916" i="119"/>
  <c r="AC1917" i="119"/>
  <c r="AC1918" i="119"/>
  <c r="AC1919" i="119"/>
  <c r="AC1920" i="119"/>
  <c r="AC1921" i="119"/>
  <c r="AC1922" i="119"/>
  <c r="AC1923" i="119"/>
  <c r="AC1924" i="119"/>
  <c r="AC1925" i="119"/>
  <c r="AC1926" i="119"/>
  <c r="AC1927" i="119"/>
  <c r="AC1928" i="119"/>
  <c r="AC1836" i="119"/>
  <c r="AC1837" i="119"/>
  <c r="AC1838" i="119"/>
  <c r="AC1839" i="119"/>
  <c r="AC1840" i="119"/>
  <c r="AC1841" i="119"/>
  <c r="AC1842" i="119"/>
  <c r="AC1843" i="119"/>
  <c r="AC1844" i="119"/>
  <c r="AC1845" i="119"/>
  <c r="AC1846" i="119"/>
  <c r="AC1847" i="119"/>
  <c r="AC1848" i="119"/>
  <c r="AC1849" i="119"/>
  <c r="AC1850" i="119"/>
  <c r="AC1851" i="119"/>
  <c r="AC1852" i="119"/>
  <c r="AC1853" i="119"/>
  <c r="AC1854" i="119"/>
  <c r="AC1855" i="119"/>
  <c r="AC1856" i="119"/>
  <c r="AC1857" i="119"/>
  <c r="AC1858" i="119"/>
  <c r="AC1859" i="119"/>
  <c r="AC1860" i="119"/>
  <c r="AC1861" i="119"/>
  <c r="AC1862" i="119"/>
  <c r="AC1863" i="119"/>
  <c r="AC1864" i="119"/>
  <c r="AC1865" i="119"/>
  <c r="AC1866" i="119"/>
  <c r="AC1867" i="119"/>
  <c r="AC1868" i="119"/>
  <c r="AC1869" i="119"/>
  <c r="AC1870" i="119"/>
  <c r="AC1871" i="119"/>
  <c r="AC1872" i="119"/>
  <c r="AC1873" i="119"/>
  <c r="Q1791" i="119"/>
  <c r="R1791" i="119"/>
  <c r="Q1792" i="119"/>
  <c r="R1792" i="119"/>
  <c r="AC1788" i="119"/>
  <c r="AC1789" i="119"/>
  <c r="AC1790" i="119"/>
  <c r="AC1791" i="119"/>
  <c r="AC1792" i="119"/>
  <c r="AC1793" i="119"/>
  <c r="AC1794" i="119"/>
  <c r="AC1795" i="119"/>
  <c r="AC1796" i="119"/>
  <c r="AC1797" i="119"/>
  <c r="AC1798" i="119"/>
  <c r="AC1799" i="119"/>
  <c r="AC1800" i="119"/>
  <c r="AC1801" i="119"/>
  <c r="AC1802" i="119"/>
  <c r="AC1803" i="119"/>
  <c r="AC1804" i="119"/>
  <c r="AC1805" i="119"/>
  <c r="AC1806" i="119"/>
  <c r="AC1807" i="119"/>
  <c r="AC1808" i="119"/>
  <c r="AC1809" i="119"/>
  <c r="AC1810" i="119"/>
  <c r="AC1811" i="119"/>
  <c r="AC1812" i="119"/>
  <c r="AC1813" i="119"/>
  <c r="AC1814" i="119"/>
  <c r="AC1815" i="119"/>
  <c r="AC1816" i="119"/>
  <c r="AC1817" i="119"/>
  <c r="AC1818" i="119"/>
  <c r="AC1819" i="119"/>
  <c r="AC1820" i="119"/>
  <c r="AC1821" i="119"/>
  <c r="AC1822" i="119"/>
  <c r="AC1823" i="119"/>
  <c r="AC1824" i="119"/>
  <c r="AC1825" i="119"/>
  <c r="AC1826" i="119"/>
  <c r="AC1827" i="119"/>
  <c r="AC1828" i="119"/>
  <c r="AC1829" i="119"/>
  <c r="AC1830" i="119"/>
  <c r="AC1831" i="119"/>
  <c r="AC1832" i="119"/>
  <c r="AC1833" i="119"/>
  <c r="AC1834" i="119"/>
  <c r="AC1835" i="119"/>
  <c r="AC1723" i="119"/>
  <c r="AC1724" i="119"/>
  <c r="AC1725" i="119"/>
  <c r="AC1726" i="119"/>
  <c r="AC1727" i="119"/>
  <c r="AC1728" i="119"/>
  <c r="AC1729" i="119"/>
  <c r="AC1730" i="119"/>
  <c r="AC1731" i="119"/>
  <c r="AC1732" i="119"/>
  <c r="AC1733" i="119"/>
  <c r="AC1734" i="119"/>
  <c r="AC1735" i="119"/>
  <c r="AC1736" i="119"/>
  <c r="AC1737" i="119"/>
  <c r="AC1738" i="119"/>
  <c r="AC1739" i="119"/>
  <c r="AC1740" i="119"/>
  <c r="AC1741" i="119"/>
  <c r="AC1742" i="119"/>
  <c r="AC1743" i="119"/>
  <c r="AC1744" i="119"/>
  <c r="AC1745" i="119"/>
  <c r="AC1746" i="119"/>
  <c r="AC1747" i="119"/>
  <c r="AC1748" i="119"/>
  <c r="AC1749" i="119"/>
  <c r="AC1750" i="119"/>
  <c r="AC1751" i="119"/>
  <c r="AC1752" i="119"/>
  <c r="AC1753" i="119"/>
  <c r="AC1754" i="119"/>
  <c r="AC1755" i="119"/>
  <c r="AC1756" i="119"/>
  <c r="AC1757" i="119"/>
  <c r="AC1758" i="119"/>
  <c r="AC1759" i="119"/>
  <c r="AC1760" i="119"/>
  <c r="AC1761" i="119"/>
  <c r="AC1762" i="119"/>
  <c r="AC1763" i="119"/>
  <c r="AC1764" i="119"/>
  <c r="AC1765" i="119"/>
  <c r="AC1766" i="119"/>
  <c r="AC1767" i="119"/>
  <c r="AC1768" i="119"/>
  <c r="AC1769" i="119"/>
  <c r="AC1770" i="119"/>
  <c r="AC1771" i="119"/>
  <c r="AC1772" i="119"/>
  <c r="AC1773" i="119"/>
  <c r="AC1774" i="119"/>
  <c r="AC1775" i="119"/>
  <c r="AC1776" i="119"/>
  <c r="AC1777" i="119"/>
  <c r="AC1778" i="119"/>
  <c r="AC1779" i="119"/>
  <c r="AC1780" i="119"/>
  <c r="AC1781" i="119"/>
  <c r="AC1782" i="119"/>
  <c r="AC1783" i="119"/>
  <c r="AC1784" i="119"/>
  <c r="AC1785" i="119"/>
  <c r="AC1786" i="119"/>
  <c r="AC1787" i="119"/>
  <c r="Q1700" i="119"/>
  <c r="R1700" i="119"/>
  <c r="Q1701" i="119"/>
  <c r="R1701" i="119"/>
  <c r="AC1692" i="119"/>
  <c r="AC1693" i="119"/>
  <c r="AC1694" i="119"/>
  <c r="AC1695" i="119"/>
  <c r="AC1696" i="119"/>
  <c r="AC1697" i="119"/>
  <c r="AC1698" i="119"/>
  <c r="AC1699" i="119"/>
  <c r="AC1700" i="119"/>
  <c r="AC1701" i="119"/>
  <c r="AC1702" i="119"/>
  <c r="AC1703" i="119"/>
  <c r="AC1704" i="119"/>
  <c r="AC1705" i="119"/>
  <c r="AC1706" i="119"/>
  <c r="AC1707" i="119"/>
  <c r="AC1708" i="119"/>
  <c r="AC1709" i="119"/>
  <c r="AC1710" i="119"/>
  <c r="AC1711" i="119"/>
  <c r="AC1712" i="119"/>
  <c r="AC1713" i="119"/>
  <c r="AC1714" i="119"/>
  <c r="AC1715" i="119"/>
  <c r="AC1716" i="119"/>
  <c r="AC1717" i="119"/>
  <c r="AC1718" i="119"/>
  <c r="AC1719" i="119"/>
  <c r="AC1720" i="119"/>
  <c r="AC1721" i="119"/>
  <c r="AC1722" i="119"/>
  <c r="Q1672" i="119"/>
  <c r="R1672" i="119"/>
  <c r="AC1637" i="119"/>
  <c r="AC1638" i="119"/>
  <c r="AC1639" i="119"/>
  <c r="AC1640" i="119"/>
  <c r="AC1641" i="119"/>
  <c r="AC1642" i="119"/>
  <c r="AC1643" i="119"/>
  <c r="AC1644" i="119"/>
  <c r="AC1645" i="119"/>
  <c r="AC1646" i="119"/>
  <c r="AC1647" i="119"/>
  <c r="AC1648" i="119"/>
  <c r="AC1649" i="119"/>
  <c r="AC1650" i="119"/>
  <c r="AC1651" i="119"/>
  <c r="AC1652" i="119"/>
  <c r="AC1653" i="119"/>
  <c r="AC1654" i="119"/>
  <c r="AC1655" i="119"/>
  <c r="AC1656" i="119"/>
  <c r="AC1657" i="119"/>
  <c r="AC1658" i="119"/>
  <c r="AC1659" i="119"/>
  <c r="AC1660" i="119"/>
  <c r="AC1661" i="119"/>
  <c r="AC1662" i="119"/>
  <c r="AC1663" i="119"/>
  <c r="AC1664" i="119"/>
  <c r="AC1665" i="119"/>
  <c r="AC1666" i="119"/>
  <c r="AC1667" i="119"/>
  <c r="AC1668" i="119"/>
  <c r="AC1669" i="119"/>
  <c r="AC1670" i="119"/>
  <c r="AC1671" i="119"/>
  <c r="AC1672" i="119"/>
  <c r="AC1673" i="119"/>
  <c r="AC1674" i="119"/>
  <c r="AC1675" i="119"/>
  <c r="AC1676" i="119"/>
  <c r="AC1677" i="119"/>
  <c r="AC1678" i="119"/>
  <c r="AC1679" i="119"/>
  <c r="AC1680" i="119"/>
  <c r="AC1681" i="119"/>
  <c r="AC1682" i="119"/>
  <c r="AC1683" i="119"/>
  <c r="AC1684" i="119"/>
  <c r="AC1685" i="119"/>
  <c r="AC1686" i="119"/>
  <c r="AC1687" i="119"/>
  <c r="AC1688" i="119"/>
  <c r="AC1689" i="119"/>
  <c r="AC1690" i="119"/>
  <c r="AC1691" i="119"/>
  <c r="AC1583" i="119"/>
  <c r="AC1584" i="119"/>
  <c r="AC1585" i="119"/>
  <c r="AC1586" i="119"/>
  <c r="AC1587" i="119"/>
  <c r="AC1588" i="119"/>
  <c r="AC1589" i="119"/>
  <c r="AC1590" i="119"/>
  <c r="AC1591" i="119"/>
  <c r="AC1592" i="119"/>
  <c r="AC1593" i="119"/>
  <c r="AC1594" i="119"/>
  <c r="AC1595" i="119"/>
  <c r="AC1596" i="119"/>
  <c r="AC1597" i="119"/>
  <c r="AC1598" i="119"/>
  <c r="AC1599" i="119"/>
  <c r="AC1600" i="119"/>
  <c r="AC1601" i="119"/>
  <c r="AC1602" i="119"/>
  <c r="AC1603" i="119"/>
  <c r="AC1604" i="119"/>
  <c r="AC1605" i="119"/>
  <c r="AC1606" i="119"/>
  <c r="AC1607" i="119"/>
  <c r="AC1608" i="119"/>
  <c r="AC1609" i="119"/>
  <c r="AC1610" i="119"/>
  <c r="AC1611" i="119"/>
  <c r="AC1612" i="119"/>
  <c r="AC1613" i="119"/>
  <c r="AC1614" i="119"/>
  <c r="AC1615" i="119"/>
  <c r="AC1616" i="119"/>
  <c r="AC1617" i="119"/>
  <c r="AC1618" i="119"/>
  <c r="AC1619" i="119"/>
  <c r="AC1620" i="119"/>
  <c r="AC1621" i="119"/>
  <c r="AC1622" i="119"/>
  <c r="AC1623" i="119"/>
  <c r="AC1624" i="119"/>
  <c r="AC1625" i="119"/>
  <c r="AC1626" i="119"/>
  <c r="AC1627" i="119"/>
  <c r="AC1628" i="119"/>
  <c r="AC1629" i="119"/>
  <c r="AC1630" i="119"/>
  <c r="AC1631" i="119"/>
  <c r="AC1632" i="119"/>
  <c r="AC1633" i="119"/>
  <c r="AC1634" i="119"/>
  <c r="AC1635" i="119"/>
  <c r="AC1636" i="119"/>
  <c r="AC1457" i="119"/>
  <c r="AC1458" i="119"/>
  <c r="AC1459" i="119"/>
  <c r="AC1460" i="119"/>
  <c r="AC1461" i="119"/>
  <c r="AC1462" i="119"/>
  <c r="AC1463" i="119"/>
  <c r="AC1464" i="119"/>
  <c r="AC1465" i="119"/>
  <c r="AC1466" i="119"/>
  <c r="AC1467" i="119"/>
  <c r="AC1468" i="119"/>
  <c r="AC1469" i="119"/>
  <c r="AC1470" i="119"/>
  <c r="AC1471" i="119"/>
  <c r="AC1472" i="119"/>
  <c r="AC1473" i="119"/>
  <c r="AC1474" i="119"/>
  <c r="AC1475" i="119"/>
  <c r="AC1476" i="119"/>
  <c r="AC1477" i="119"/>
  <c r="AC1478" i="119"/>
  <c r="AC1479" i="119"/>
  <c r="AC1480" i="119"/>
  <c r="AC1481" i="119"/>
  <c r="AC1482" i="119"/>
  <c r="AC1483" i="119"/>
  <c r="AC1484" i="119"/>
  <c r="AC1485" i="119"/>
  <c r="AC1486" i="119"/>
  <c r="AC1487" i="119"/>
  <c r="AC1488" i="119"/>
  <c r="AC1489" i="119"/>
  <c r="AC1490" i="119"/>
  <c r="AC1491" i="119"/>
  <c r="AC1492" i="119"/>
  <c r="AC1493" i="119"/>
  <c r="AC1494" i="119"/>
  <c r="AC1495" i="119"/>
  <c r="AC1496" i="119"/>
  <c r="AC1497" i="119"/>
  <c r="AC1498" i="119"/>
  <c r="AC1499" i="119"/>
  <c r="AC1500" i="119"/>
  <c r="AC1501" i="119"/>
  <c r="AC1502" i="119"/>
  <c r="AC1503" i="119"/>
  <c r="AC1504" i="119"/>
  <c r="AC1505" i="119"/>
  <c r="AC1506" i="119"/>
  <c r="AC1507" i="119"/>
  <c r="AC1508" i="119"/>
  <c r="AC1509" i="119"/>
  <c r="AC1510" i="119"/>
  <c r="AC1511" i="119"/>
  <c r="AC1512" i="119"/>
  <c r="AC1513" i="119"/>
  <c r="AC1514" i="119"/>
  <c r="AC1515" i="119"/>
  <c r="AC1516" i="119"/>
  <c r="AC1517" i="119"/>
  <c r="AC1518" i="119"/>
  <c r="AC1519" i="119"/>
  <c r="AC1520" i="119"/>
  <c r="AC1521" i="119"/>
  <c r="AC1522" i="119"/>
  <c r="AC1523" i="119"/>
  <c r="AC1524" i="119"/>
  <c r="AC1525" i="119"/>
  <c r="AC1526" i="119"/>
  <c r="AC1527" i="119"/>
  <c r="AC1528" i="119"/>
  <c r="AC1529" i="119"/>
  <c r="AC1530" i="119"/>
  <c r="AC1531" i="119"/>
  <c r="AC1532" i="119"/>
  <c r="AC1533" i="119"/>
  <c r="AC1534" i="119"/>
  <c r="AC1535" i="119"/>
  <c r="AC1536" i="119"/>
  <c r="AC1537" i="119"/>
  <c r="AC1538" i="119"/>
  <c r="AC1539" i="119"/>
  <c r="AC1540" i="119"/>
  <c r="AC1541" i="119"/>
  <c r="AC1542" i="119"/>
  <c r="AC1543" i="119"/>
  <c r="AC1544" i="119"/>
  <c r="AC1545" i="119"/>
  <c r="AC1546" i="119"/>
  <c r="AC1547" i="119"/>
  <c r="AC1548" i="119"/>
  <c r="AC1549" i="119"/>
  <c r="AC1550" i="119"/>
  <c r="AC1551" i="119"/>
  <c r="AC1552" i="119"/>
  <c r="AC1553" i="119"/>
  <c r="AC1554" i="119"/>
  <c r="AC1555" i="119"/>
  <c r="AC1556" i="119"/>
  <c r="AC1557" i="119"/>
  <c r="AC1558" i="119"/>
  <c r="AC1559" i="119"/>
  <c r="AC1560" i="119"/>
  <c r="AC1561" i="119"/>
  <c r="AC1562" i="119"/>
  <c r="AC1563" i="119"/>
  <c r="AC1564" i="119"/>
  <c r="AC1565" i="119"/>
  <c r="AC1566" i="119"/>
  <c r="AC1567" i="119"/>
  <c r="AC1568" i="119"/>
  <c r="AC1569" i="119"/>
  <c r="AC1570" i="119"/>
  <c r="AC1571" i="119"/>
  <c r="AC1572" i="119"/>
  <c r="AC1573" i="119"/>
  <c r="AC1574" i="119"/>
  <c r="AC1575" i="119"/>
  <c r="AC1576" i="119"/>
  <c r="AC1577" i="119"/>
  <c r="AC1578" i="119"/>
  <c r="AC1579" i="119"/>
  <c r="AC1580" i="119"/>
  <c r="AC1581" i="119"/>
  <c r="AC1582" i="119"/>
  <c r="AC1362" i="119"/>
  <c r="AC1363" i="119"/>
  <c r="AC1364" i="119"/>
  <c r="AC1365" i="119"/>
  <c r="AC1366" i="119"/>
  <c r="AC1367" i="119"/>
  <c r="AC1368" i="119"/>
  <c r="AC1369" i="119"/>
  <c r="AC1370" i="119"/>
  <c r="AC1371" i="119"/>
  <c r="AC1372" i="119"/>
  <c r="AC1373" i="119"/>
  <c r="AC1374" i="119"/>
  <c r="AC1375" i="119"/>
  <c r="AC1376" i="119"/>
  <c r="AC1377" i="119"/>
  <c r="AC1378" i="119"/>
  <c r="AC1379" i="119"/>
  <c r="AC1380" i="119"/>
  <c r="AC1381" i="119"/>
  <c r="AC1382" i="119"/>
  <c r="AC1383" i="119"/>
  <c r="AC1384" i="119"/>
  <c r="AC1385" i="119"/>
  <c r="AC1386" i="119"/>
  <c r="AC1387" i="119"/>
  <c r="AC1388" i="119"/>
  <c r="AC1389" i="119"/>
  <c r="AC1390" i="119"/>
  <c r="AC1391" i="119"/>
  <c r="AC1392" i="119"/>
  <c r="AC1393" i="119"/>
  <c r="AC1394" i="119"/>
  <c r="AC1395" i="119"/>
  <c r="AC1396" i="119"/>
  <c r="AC1397" i="119"/>
  <c r="AC1398" i="119"/>
  <c r="AC1399" i="119"/>
  <c r="AC1400" i="119"/>
  <c r="AC1401" i="119"/>
  <c r="AC1402" i="119"/>
  <c r="AC1403" i="119"/>
  <c r="AC1404" i="119"/>
  <c r="AC1405" i="119"/>
  <c r="AC1406" i="119"/>
  <c r="AC1407" i="119"/>
  <c r="AC1408" i="119"/>
  <c r="AC1409" i="119"/>
  <c r="AC1410" i="119"/>
  <c r="AC1411" i="119"/>
  <c r="AC1412" i="119"/>
  <c r="AC1413" i="119"/>
  <c r="AC1414" i="119"/>
  <c r="AC1415" i="119"/>
  <c r="AC1416" i="119"/>
  <c r="AC1417" i="119"/>
  <c r="AC1418" i="119"/>
  <c r="AC1419" i="119"/>
  <c r="AC1420" i="119"/>
  <c r="AC1421" i="119"/>
  <c r="AC1422" i="119"/>
  <c r="AC1423" i="119"/>
  <c r="AC1424" i="119"/>
  <c r="AC1425" i="119"/>
  <c r="AC1426" i="119"/>
  <c r="AC1427" i="119"/>
  <c r="AC1428" i="119"/>
  <c r="AC1429" i="119"/>
  <c r="AC1430" i="119"/>
  <c r="AC1431" i="119"/>
  <c r="AC1432" i="119"/>
  <c r="AC1433" i="119"/>
  <c r="AC1434" i="119"/>
  <c r="AC1435" i="119"/>
  <c r="AC1436" i="119"/>
  <c r="AC1437" i="119"/>
  <c r="AC1438" i="119"/>
  <c r="AC1439" i="119"/>
  <c r="AC1440" i="119"/>
  <c r="AC1441" i="119"/>
  <c r="AC1442" i="119"/>
  <c r="AC1443" i="119"/>
  <c r="AC1444" i="119"/>
  <c r="AC1445" i="119"/>
  <c r="AC1446" i="119"/>
  <c r="AC1447" i="119"/>
  <c r="AC1448" i="119"/>
  <c r="AC1449" i="119"/>
  <c r="AC1450" i="119"/>
  <c r="AC1451" i="119"/>
  <c r="AC1452" i="119"/>
  <c r="AC1453" i="119"/>
  <c r="AC1454" i="119"/>
  <c r="AC1455" i="119"/>
  <c r="AC1456" i="119"/>
  <c r="Q1338" i="119"/>
  <c r="R1338" i="119"/>
  <c r="Q1287" i="119"/>
  <c r="R1287" i="119"/>
  <c r="AC1076" i="119"/>
  <c r="AC1077" i="119"/>
  <c r="AC1078" i="119"/>
  <c r="AC1079" i="119"/>
  <c r="AC1080" i="119"/>
  <c r="AC1081" i="119"/>
  <c r="AC1082" i="119"/>
  <c r="AC1083" i="119"/>
  <c r="AC1084" i="119"/>
  <c r="AC1085" i="119"/>
  <c r="AC1086" i="119"/>
  <c r="AC1087" i="119"/>
  <c r="AC1088" i="119"/>
  <c r="AC1089" i="119"/>
  <c r="AC1090" i="119"/>
  <c r="AC1091" i="119"/>
  <c r="AC1092" i="119"/>
  <c r="AC1093" i="119"/>
  <c r="AC1094" i="119"/>
  <c r="AC1095" i="119"/>
  <c r="AC1096" i="119"/>
  <c r="AC1097" i="119"/>
  <c r="AC1098" i="119"/>
  <c r="AC1099" i="119"/>
  <c r="AC1100" i="119"/>
  <c r="AC1101" i="119"/>
  <c r="AC1102" i="119"/>
  <c r="AC1103" i="119"/>
  <c r="AC1104" i="119"/>
  <c r="AC1105" i="119"/>
  <c r="AC1106" i="119"/>
  <c r="AC1107" i="119"/>
  <c r="AC1108" i="119"/>
  <c r="AC1109" i="119"/>
  <c r="AC1110" i="119"/>
  <c r="AC1111" i="119"/>
  <c r="AC1112" i="119"/>
  <c r="AC1113" i="119"/>
  <c r="AC1114" i="119"/>
  <c r="AC1115" i="119"/>
  <c r="AC1116" i="119"/>
  <c r="AC1117" i="119"/>
  <c r="AC1118" i="119"/>
  <c r="AC1119" i="119"/>
  <c r="AC1120" i="119"/>
  <c r="AC1121" i="119"/>
  <c r="AC1122" i="119"/>
  <c r="AC1123" i="119"/>
  <c r="AC1124" i="119"/>
  <c r="AC1125" i="119"/>
  <c r="AC1126" i="119"/>
  <c r="AC1127" i="119"/>
  <c r="AC1128" i="119"/>
  <c r="AC1129" i="119"/>
  <c r="AC1130" i="119"/>
  <c r="AC1131" i="119"/>
  <c r="AC1132" i="119"/>
  <c r="AC1133" i="119"/>
  <c r="AC1134" i="119"/>
  <c r="AC1135" i="119"/>
  <c r="AC1136" i="119"/>
  <c r="AC1137" i="119"/>
  <c r="AC1138" i="119"/>
  <c r="AC1139" i="119"/>
  <c r="AC1140" i="119"/>
  <c r="AC1141" i="119"/>
  <c r="AC1142" i="119"/>
  <c r="AC1143" i="119"/>
  <c r="AC1144" i="119"/>
  <c r="AC1145" i="119"/>
  <c r="AC1146" i="119"/>
  <c r="AC1147" i="119"/>
  <c r="AC1148" i="119"/>
  <c r="AC1149" i="119"/>
  <c r="AC1150" i="119"/>
  <c r="AC1151" i="119"/>
  <c r="AC1152" i="119"/>
  <c r="AC1153" i="119"/>
  <c r="AC1154" i="119"/>
  <c r="AC1155" i="119"/>
  <c r="AC1156" i="119"/>
  <c r="AC1157" i="119"/>
  <c r="AC1158" i="119"/>
  <c r="AC1159" i="119"/>
  <c r="AC1160" i="119"/>
  <c r="AC1161" i="119"/>
  <c r="AC1162" i="119"/>
  <c r="AC1163" i="119"/>
  <c r="AC1164" i="119"/>
  <c r="AC1165" i="119"/>
  <c r="AC1166" i="119"/>
  <c r="AC1167" i="119"/>
  <c r="AC1168" i="119"/>
  <c r="AC1169" i="119"/>
  <c r="AC1170" i="119"/>
  <c r="AC1171" i="119"/>
  <c r="AC1172" i="119"/>
  <c r="AC1173" i="119"/>
  <c r="AC1174" i="119"/>
  <c r="AC1175" i="119"/>
  <c r="AC1176" i="119"/>
  <c r="AC1177" i="119"/>
  <c r="AC1178" i="119"/>
  <c r="AC1179" i="119"/>
  <c r="AC1180" i="119"/>
  <c r="AC1181" i="119"/>
  <c r="AC1182" i="119"/>
  <c r="AC1183" i="119"/>
  <c r="AC1184" i="119"/>
  <c r="AC1185" i="119"/>
  <c r="AC1186" i="119"/>
  <c r="AC1187" i="119"/>
  <c r="AC1188" i="119"/>
  <c r="AC1189" i="119"/>
  <c r="AC1190" i="119"/>
  <c r="AC1191" i="119"/>
  <c r="AC1192" i="119"/>
  <c r="AC1193" i="119"/>
  <c r="AC1194" i="119"/>
  <c r="AC1195" i="119"/>
  <c r="AC1196" i="119"/>
  <c r="AC1197" i="119"/>
  <c r="AC1198" i="119"/>
  <c r="AC1199" i="119"/>
  <c r="AC1200" i="119"/>
  <c r="AC1201" i="119"/>
  <c r="AC1202" i="119"/>
  <c r="AC1203" i="119"/>
  <c r="AC1204" i="119"/>
  <c r="AC1205" i="119"/>
  <c r="AC1206" i="119"/>
  <c r="AC1207" i="119"/>
  <c r="AC1208" i="119"/>
  <c r="AC1209" i="119"/>
  <c r="AC1210" i="119"/>
  <c r="AC1211" i="119"/>
  <c r="AC1212" i="119"/>
  <c r="AC1213" i="119"/>
  <c r="AC1214" i="119"/>
  <c r="AC1215" i="119"/>
  <c r="AC1216" i="119"/>
  <c r="AC1217" i="119"/>
  <c r="AC1218" i="119"/>
  <c r="AC1219" i="119"/>
  <c r="AC1220" i="119"/>
  <c r="AC1221" i="119"/>
  <c r="AC1222" i="119"/>
  <c r="AC1223" i="119"/>
  <c r="AC1224" i="119"/>
  <c r="AC1225" i="119"/>
  <c r="AC1226" i="119"/>
  <c r="AC1227" i="119"/>
  <c r="AC1228" i="119"/>
  <c r="AC1229" i="119"/>
  <c r="AC1230" i="119"/>
  <c r="AC1231" i="119"/>
  <c r="AC1232" i="119"/>
  <c r="AC1233" i="119"/>
  <c r="AC1234" i="119"/>
  <c r="AC1235" i="119"/>
  <c r="AC1236" i="119"/>
  <c r="AC1237" i="119"/>
  <c r="AC1238" i="119"/>
  <c r="AC1239" i="119"/>
  <c r="AC1240" i="119"/>
  <c r="AC1241" i="119"/>
  <c r="AC1242" i="119"/>
  <c r="AC1243" i="119"/>
  <c r="AC1244" i="119"/>
  <c r="AC1245" i="119"/>
  <c r="AC1246" i="119"/>
  <c r="AC1247" i="119"/>
  <c r="AC1248" i="119"/>
  <c r="AC1249" i="119"/>
  <c r="AC1250" i="119"/>
  <c r="AC1251" i="119"/>
  <c r="AC1252" i="119"/>
  <c r="AC1253" i="119"/>
  <c r="AC1254" i="119"/>
  <c r="AC1255" i="119"/>
  <c r="AC1256" i="119"/>
  <c r="AC1257" i="119"/>
  <c r="AC1258" i="119"/>
  <c r="AC1259" i="119"/>
  <c r="AC1260" i="119"/>
  <c r="AC1261" i="119"/>
  <c r="AC1262" i="119"/>
  <c r="AC1263" i="119"/>
  <c r="AC1264" i="119"/>
  <c r="AC1265" i="119"/>
  <c r="AC1266" i="119"/>
  <c r="AC1267" i="119"/>
  <c r="AC1268" i="119"/>
  <c r="AC1269" i="119"/>
  <c r="AC1270" i="119"/>
  <c r="AC1271" i="119"/>
  <c r="AC1272" i="119"/>
  <c r="AC1273" i="119"/>
  <c r="AC1274" i="119"/>
  <c r="AC1275" i="119"/>
  <c r="AC1276" i="119"/>
  <c r="AC1277" i="119"/>
  <c r="AC1278" i="119"/>
  <c r="AC1279" i="119"/>
  <c r="AC1280" i="119"/>
  <c r="AC1281" i="119"/>
  <c r="AC1282" i="119"/>
  <c r="AC1283" i="119"/>
  <c r="AC1284" i="119"/>
  <c r="AC1285" i="119"/>
  <c r="AC1286" i="119"/>
  <c r="AC1287" i="119"/>
  <c r="AC1288" i="119"/>
  <c r="AC1289" i="119"/>
  <c r="AC1290" i="119"/>
  <c r="AC1291" i="119"/>
  <c r="AC1292" i="119"/>
  <c r="AC1293" i="119"/>
  <c r="AC1294" i="119"/>
  <c r="AC1295" i="119"/>
  <c r="AC1296" i="119"/>
  <c r="AC1297" i="119"/>
  <c r="AC1298" i="119"/>
  <c r="AC1299" i="119"/>
  <c r="AC1300" i="119"/>
  <c r="AC1301" i="119"/>
  <c r="AC1302" i="119"/>
  <c r="AC1303" i="119"/>
  <c r="AC1304" i="119"/>
  <c r="AC1305" i="119"/>
  <c r="AC1306" i="119"/>
  <c r="AC1307" i="119"/>
  <c r="AC1308" i="119"/>
  <c r="AC1309" i="119"/>
  <c r="AC1310" i="119"/>
  <c r="AC1311" i="119"/>
  <c r="AC1312" i="119"/>
  <c r="AC1313" i="119"/>
  <c r="AC1314" i="119"/>
  <c r="AC1315" i="119"/>
  <c r="AC1316" i="119"/>
  <c r="AC1317" i="119"/>
  <c r="AC1318" i="119"/>
  <c r="AC1319" i="119"/>
  <c r="AC1320" i="119"/>
  <c r="AC1321" i="119"/>
  <c r="AC1322" i="119"/>
  <c r="AC1323" i="119"/>
  <c r="AC1324" i="119"/>
  <c r="AC1325" i="119"/>
  <c r="AC1326" i="119"/>
  <c r="AC1327" i="119"/>
  <c r="AC1328" i="119"/>
  <c r="AC1329" i="119"/>
  <c r="AC1330" i="119"/>
  <c r="AC1331" i="119"/>
  <c r="AC1332" i="119"/>
  <c r="AC1333" i="119"/>
  <c r="AC1334" i="119"/>
  <c r="AC1335" i="119"/>
  <c r="AC1336" i="119"/>
  <c r="AC1337" i="119"/>
  <c r="AC1338" i="119"/>
  <c r="AC1339" i="119"/>
  <c r="AC1340" i="119"/>
  <c r="AC1341" i="119"/>
  <c r="AC1342" i="119"/>
  <c r="AC1343" i="119"/>
  <c r="AC1344" i="119"/>
  <c r="AC1345" i="119"/>
  <c r="AC1346" i="119"/>
  <c r="AC1347" i="119"/>
  <c r="AC1348" i="119"/>
  <c r="AC1349" i="119"/>
  <c r="AC1350" i="119"/>
  <c r="AC1351" i="119"/>
  <c r="AC1352" i="119"/>
  <c r="AC1353" i="119"/>
  <c r="AC1354" i="119"/>
  <c r="AC1355" i="119"/>
  <c r="AC1356" i="119"/>
  <c r="AC1357" i="119"/>
  <c r="AC1358" i="119"/>
  <c r="AC1359" i="119"/>
  <c r="AC1360" i="119"/>
  <c r="AC1361" i="119"/>
  <c r="AC970" i="119"/>
  <c r="AC971" i="119"/>
  <c r="AC972" i="119"/>
  <c r="AC973" i="119"/>
  <c r="AC974" i="119"/>
  <c r="AC975" i="119"/>
  <c r="AC976" i="119"/>
  <c r="AC977" i="119"/>
  <c r="AC978" i="119"/>
  <c r="AC979" i="119"/>
  <c r="AC980" i="119"/>
  <c r="AC981" i="119"/>
  <c r="AC982" i="119"/>
  <c r="AC983" i="119"/>
  <c r="AC984" i="119"/>
  <c r="AC985" i="119"/>
  <c r="AC986" i="119"/>
  <c r="AC987" i="119"/>
  <c r="AC988" i="119"/>
  <c r="AC989" i="119"/>
  <c r="AC990" i="119"/>
  <c r="AC991" i="119"/>
  <c r="AC992" i="119"/>
  <c r="AC993" i="119"/>
  <c r="AC994" i="119"/>
  <c r="AC995" i="119"/>
  <c r="AC996" i="119"/>
  <c r="AC997" i="119"/>
  <c r="AC998" i="119"/>
  <c r="AC999" i="119"/>
  <c r="AC1000" i="119"/>
  <c r="AC1001" i="119"/>
  <c r="AC1002" i="119"/>
  <c r="AC1003" i="119"/>
  <c r="AC1004" i="119"/>
  <c r="AC1005" i="119"/>
  <c r="AC1006" i="119"/>
  <c r="AC1007" i="119"/>
  <c r="AC1008" i="119"/>
  <c r="AC1009" i="119"/>
  <c r="AC1010" i="119"/>
  <c r="AC1011" i="119"/>
  <c r="AC1012" i="119"/>
  <c r="AC1013" i="119"/>
  <c r="AC1014" i="119"/>
  <c r="AC1015" i="119"/>
  <c r="AC1016" i="119"/>
  <c r="AC1017" i="119"/>
  <c r="AC1018" i="119"/>
  <c r="AC1019" i="119"/>
  <c r="AC1020" i="119"/>
  <c r="AC1021" i="119"/>
  <c r="AC1022" i="119"/>
  <c r="AC1023" i="119"/>
  <c r="AC1024" i="119"/>
  <c r="AC1025" i="119"/>
  <c r="AC1026" i="119"/>
  <c r="AC1027" i="119"/>
  <c r="AC1028" i="119"/>
  <c r="AC1029" i="119"/>
  <c r="AC1030" i="119"/>
  <c r="AC1031" i="119"/>
  <c r="AC1032" i="119"/>
  <c r="AC1033" i="119"/>
  <c r="AC1034" i="119"/>
  <c r="AC1035" i="119"/>
  <c r="AC1036" i="119"/>
  <c r="AC1037" i="119"/>
  <c r="AC1038" i="119"/>
  <c r="AC1039" i="119"/>
  <c r="AC1040" i="119"/>
  <c r="AC1041" i="119"/>
  <c r="AC1042" i="119"/>
  <c r="AC1043" i="119"/>
  <c r="AC1044" i="119"/>
  <c r="AC1045" i="119"/>
  <c r="AC1046" i="119"/>
  <c r="AC1047" i="119"/>
  <c r="AC1048" i="119"/>
  <c r="AC1049" i="119"/>
  <c r="AC1050" i="119"/>
  <c r="AC1051" i="119"/>
  <c r="AC1052" i="119"/>
  <c r="AC1053" i="119"/>
  <c r="AC1054" i="119"/>
  <c r="AC1055" i="119"/>
  <c r="AC1056" i="119"/>
  <c r="AC1057" i="119"/>
  <c r="AC1058" i="119"/>
  <c r="AC1059" i="119"/>
  <c r="AC1060" i="119"/>
  <c r="AC1061" i="119"/>
  <c r="AC1062" i="119"/>
  <c r="AC1063" i="119"/>
  <c r="AC1064" i="119"/>
  <c r="AC1065" i="119"/>
  <c r="AC1066" i="119"/>
  <c r="AC1067" i="119"/>
  <c r="AC1068" i="119"/>
  <c r="AC1069" i="119"/>
  <c r="AC1070" i="119"/>
  <c r="AC1071" i="119"/>
  <c r="AC1072" i="119"/>
  <c r="AC1073" i="119"/>
  <c r="AC1074" i="119"/>
  <c r="AC1075" i="119"/>
  <c r="AC915" i="119"/>
  <c r="AC916" i="119"/>
  <c r="AC917" i="119"/>
  <c r="AC918" i="119"/>
  <c r="AC919" i="119"/>
  <c r="AC920" i="119"/>
  <c r="AC921" i="119"/>
  <c r="AC922" i="119"/>
  <c r="AC923" i="119"/>
  <c r="AC924" i="119"/>
  <c r="AC925" i="119"/>
  <c r="AC926" i="119"/>
  <c r="AC927" i="119"/>
  <c r="AC928" i="119"/>
  <c r="AC929" i="119"/>
  <c r="AC930" i="119"/>
  <c r="AC931" i="119"/>
  <c r="AC932" i="119"/>
  <c r="AC933" i="119"/>
  <c r="AC934" i="119"/>
  <c r="AC935" i="119"/>
  <c r="AC936" i="119"/>
  <c r="AC937" i="119"/>
  <c r="AC938" i="119"/>
  <c r="AC939" i="119"/>
  <c r="AC940" i="119"/>
  <c r="AC941" i="119"/>
  <c r="AC942" i="119"/>
  <c r="AC943" i="119"/>
  <c r="AC944" i="119"/>
  <c r="AC945" i="119"/>
  <c r="AC946" i="119"/>
  <c r="AC947" i="119"/>
  <c r="AC948" i="119"/>
  <c r="AC949" i="119"/>
  <c r="AC950" i="119"/>
  <c r="AC951" i="119"/>
  <c r="AC952" i="119"/>
  <c r="AC953" i="119"/>
  <c r="AC954" i="119"/>
  <c r="AC955" i="119"/>
  <c r="AC956" i="119"/>
  <c r="AC957" i="119"/>
  <c r="AC958" i="119"/>
  <c r="AC959" i="119"/>
  <c r="AC960" i="119"/>
  <c r="AC961" i="119"/>
  <c r="AC962" i="119"/>
  <c r="AC963" i="119"/>
  <c r="AC964" i="119"/>
  <c r="AC965" i="119"/>
  <c r="AC966" i="119"/>
  <c r="AC967" i="119"/>
  <c r="AC968" i="119"/>
  <c r="AC969" i="119"/>
  <c r="AC859" i="119"/>
  <c r="AC860" i="119"/>
  <c r="AC861" i="119"/>
  <c r="AC862" i="119"/>
  <c r="AC863" i="119"/>
  <c r="AC864" i="119"/>
  <c r="AC865" i="119"/>
  <c r="AC866" i="119"/>
  <c r="AC867" i="119"/>
  <c r="AC868" i="119"/>
  <c r="AC869" i="119"/>
  <c r="AC870" i="119"/>
  <c r="AC871" i="119"/>
  <c r="AC872" i="119"/>
  <c r="AC873" i="119"/>
  <c r="AC874" i="119"/>
  <c r="AC875" i="119"/>
  <c r="AC876" i="119"/>
  <c r="AC877" i="119"/>
  <c r="AC878" i="119"/>
  <c r="AC879" i="119"/>
  <c r="AC880" i="119"/>
  <c r="AC881" i="119"/>
  <c r="AC882" i="119"/>
  <c r="AC883" i="119"/>
  <c r="AC884" i="119"/>
  <c r="AC885" i="119"/>
  <c r="AC886" i="119"/>
  <c r="AC887" i="119"/>
  <c r="AC888" i="119"/>
  <c r="AC889" i="119"/>
  <c r="AC890" i="119"/>
  <c r="AC891" i="119"/>
  <c r="AC892" i="119"/>
  <c r="AC893" i="119"/>
  <c r="AC894" i="119"/>
  <c r="AC895" i="119"/>
  <c r="AC896" i="119"/>
  <c r="AC897" i="119"/>
  <c r="AC898" i="119"/>
  <c r="AC899" i="119"/>
  <c r="AC900" i="119"/>
  <c r="AC901" i="119"/>
  <c r="AC902" i="119"/>
  <c r="AC903" i="119"/>
  <c r="AC904" i="119"/>
  <c r="AC905" i="119"/>
  <c r="AC906" i="119"/>
  <c r="AC907" i="119"/>
  <c r="AC908" i="119"/>
  <c r="AC909" i="119"/>
  <c r="AC910" i="119"/>
  <c r="AC911" i="119"/>
  <c r="AC912" i="119"/>
  <c r="AC913" i="119"/>
  <c r="AC914" i="119"/>
  <c r="AC804" i="119"/>
  <c r="AC805" i="119"/>
  <c r="AC806" i="119"/>
  <c r="AC807" i="119"/>
  <c r="AC808" i="119"/>
  <c r="AC809" i="119"/>
  <c r="AC810" i="119"/>
  <c r="AC811" i="119"/>
  <c r="AC812" i="119"/>
  <c r="AC813" i="119"/>
  <c r="AC814" i="119"/>
  <c r="AC815" i="119"/>
  <c r="AC816" i="119"/>
  <c r="AC817" i="119"/>
  <c r="AC818" i="119"/>
  <c r="AC819" i="119"/>
  <c r="AC820" i="119"/>
  <c r="AC821" i="119"/>
  <c r="AC822" i="119"/>
  <c r="AC823" i="119"/>
  <c r="AC824" i="119"/>
  <c r="AC825" i="119"/>
  <c r="AC826" i="119"/>
  <c r="AC827" i="119"/>
  <c r="AC828" i="119"/>
  <c r="AC829" i="119"/>
  <c r="AC830" i="119"/>
  <c r="AC831" i="119"/>
  <c r="AC832" i="119"/>
  <c r="AC833" i="119"/>
  <c r="AC834" i="119"/>
  <c r="AC835" i="119"/>
  <c r="AC836" i="119"/>
  <c r="AC837" i="119"/>
  <c r="AC838" i="119"/>
  <c r="AC839" i="119"/>
  <c r="AC840" i="119"/>
  <c r="AC841" i="119"/>
  <c r="AC842" i="119"/>
  <c r="AC843" i="119"/>
  <c r="AC844" i="119"/>
  <c r="AC845" i="119"/>
  <c r="AC846" i="119"/>
  <c r="AC847" i="119"/>
  <c r="AC848" i="119"/>
  <c r="AC849" i="119"/>
  <c r="AC850" i="119"/>
  <c r="AC851" i="119"/>
  <c r="AC852" i="119"/>
  <c r="AC853" i="119"/>
  <c r="AC854" i="119"/>
  <c r="AC855" i="119"/>
  <c r="AC856" i="119"/>
  <c r="AC857" i="119"/>
  <c r="AC858" i="119"/>
  <c r="AC751" i="119"/>
  <c r="AC752" i="119"/>
  <c r="AC753" i="119"/>
  <c r="AC754" i="119"/>
  <c r="AC755" i="119"/>
  <c r="AC756" i="119"/>
  <c r="AC757" i="119"/>
  <c r="AC758" i="119"/>
  <c r="AC759" i="119"/>
  <c r="AC760" i="119"/>
  <c r="AC761" i="119"/>
  <c r="AC762" i="119"/>
  <c r="AC763" i="119"/>
  <c r="AC764" i="119"/>
  <c r="AC765" i="119"/>
  <c r="AC766" i="119"/>
  <c r="AC767" i="119"/>
  <c r="AC768" i="119"/>
  <c r="AC769" i="119"/>
  <c r="AC770" i="119"/>
  <c r="AC771" i="119"/>
  <c r="AC772" i="119"/>
  <c r="AC773" i="119"/>
  <c r="AC774" i="119"/>
  <c r="AC775" i="119"/>
  <c r="AC776" i="119"/>
  <c r="AC777" i="119"/>
  <c r="AC778" i="119"/>
  <c r="AC779" i="119"/>
  <c r="AC780" i="119"/>
  <c r="AC781" i="119"/>
  <c r="AC782" i="119"/>
  <c r="AC783" i="119"/>
  <c r="AC784" i="119"/>
  <c r="AC785" i="119"/>
  <c r="AC786" i="119"/>
  <c r="AC787" i="119"/>
  <c r="AC788" i="119"/>
  <c r="AC789" i="119"/>
  <c r="AC790" i="119"/>
  <c r="AC791" i="119"/>
  <c r="AC792" i="119"/>
  <c r="AC793" i="119"/>
  <c r="AC794" i="119"/>
  <c r="AC795" i="119"/>
  <c r="AC796" i="119"/>
  <c r="AC797" i="119"/>
  <c r="AC798" i="119"/>
  <c r="AC799" i="119"/>
  <c r="AC800" i="119"/>
  <c r="AC801" i="119"/>
  <c r="AC802" i="119"/>
  <c r="AC803" i="119"/>
  <c r="AC699" i="119"/>
  <c r="AC700" i="119"/>
  <c r="AC701" i="119"/>
  <c r="AC702" i="119"/>
  <c r="AC703" i="119"/>
  <c r="AC704" i="119"/>
  <c r="AC705" i="119"/>
  <c r="AC706" i="119"/>
  <c r="AC707" i="119"/>
  <c r="AC708" i="119"/>
  <c r="AC709" i="119"/>
  <c r="AC710" i="119"/>
  <c r="AC711" i="119"/>
  <c r="AC712" i="119"/>
  <c r="AC713" i="119"/>
  <c r="AC714" i="119"/>
  <c r="AC715" i="119"/>
  <c r="AC716" i="119"/>
  <c r="AC717" i="119"/>
  <c r="AC718" i="119"/>
  <c r="AC719" i="119"/>
  <c r="AC720" i="119"/>
  <c r="AC721" i="119"/>
  <c r="AC722" i="119"/>
  <c r="AC723" i="119"/>
  <c r="AC724" i="119"/>
  <c r="AC725" i="119"/>
  <c r="AC726" i="119"/>
  <c r="AC727" i="119"/>
  <c r="AC728" i="119"/>
  <c r="AC729" i="119"/>
  <c r="AC730" i="119"/>
  <c r="AC731" i="119"/>
  <c r="AC732" i="119"/>
  <c r="AC733" i="119"/>
  <c r="AC734" i="119"/>
  <c r="AC735" i="119"/>
  <c r="AC736" i="119"/>
  <c r="AC737" i="119"/>
  <c r="AC738" i="119"/>
  <c r="AC739" i="119"/>
  <c r="AC740" i="119"/>
  <c r="AC741" i="119"/>
  <c r="AC742" i="119"/>
  <c r="AC743" i="119"/>
  <c r="AC744" i="119"/>
  <c r="AC745" i="119"/>
  <c r="AC746" i="119"/>
  <c r="AC747" i="119"/>
  <c r="AC748" i="119"/>
  <c r="AC749" i="119"/>
  <c r="AC750" i="119"/>
  <c r="AC645" i="119"/>
  <c r="AC646" i="119"/>
  <c r="AC647" i="119"/>
  <c r="AC648" i="119"/>
  <c r="AC649" i="119"/>
  <c r="AC650" i="119"/>
  <c r="AC651" i="119"/>
  <c r="AC652" i="119"/>
  <c r="AC653" i="119"/>
  <c r="AC654" i="119"/>
  <c r="AC655" i="119"/>
  <c r="AC656" i="119"/>
  <c r="AC657" i="119"/>
  <c r="AC658" i="119"/>
  <c r="AC659" i="119"/>
  <c r="AC660" i="119"/>
  <c r="AC661" i="119"/>
  <c r="AC662" i="119"/>
  <c r="AC663" i="119"/>
  <c r="AC664" i="119"/>
  <c r="AC665" i="119"/>
  <c r="AC666" i="119"/>
  <c r="AC667" i="119"/>
  <c r="AC668" i="119"/>
  <c r="AC669" i="119"/>
  <c r="AC670" i="119"/>
  <c r="AC671" i="119"/>
  <c r="AC672" i="119"/>
  <c r="AC673" i="119"/>
  <c r="AC674" i="119"/>
  <c r="AC675" i="119"/>
  <c r="AC676" i="119"/>
  <c r="AC677" i="119"/>
  <c r="AC678" i="119"/>
  <c r="AC679" i="119"/>
  <c r="AC680" i="119"/>
  <c r="AC681" i="119"/>
  <c r="AC682" i="119"/>
  <c r="AC683" i="119"/>
  <c r="AC684" i="119"/>
  <c r="AC685" i="119"/>
  <c r="AC686" i="119"/>
  <c r="AC687" i="119"/>
  <c r="AC688" i="119"/>
  <c r="AC689" i="119"/>
  <c r="AC690" i="119"/>
  <c r="AC691" i="119"/>
  <c r="AC692" i="119"/>
  <c r="AC693" i="119"/>
  <c r="AC694" i="119"/>
  <c r="AC695" i="119"/>
  <c r="AC696" i="119"/>
  <c r="AC697" i="119"/>
  <c r="AC698" i="119"/>
  <c r="AC611" i="119"/>
  <c r="AC612" i="119"/>
  <c r="AC613" i="119"/>
  <c r="AC614" i="119"/>
  <c r="AC615" i="119"/>
  <c r="AC616" i="119"/>
  <c r="AC617" i="119"/>
  <c r="AC618" i="119"/>
  <c r="AC619" i="119"/>
  <c r="AC620" i="119"/>
  <c r="AC621" i="119"/>
  <c r="AC622" i="119"/>
  <c r="AC623" i="119"/>
  <c r="AC624" i="119"/>
  <c r="AC625" i="119"/>
  <c r="AC626" i="119"/>
  <c r="AC627" i="119"/>
  <c r="AC628" i="119"/>
  <c r="AC629" i="119"/>
  <c r="AC630" i="119"/>
  <c r="AC631" i="119"/>
  <c r="AC632" i="119"/>
  <c r="AC633" i="119"/>
  <c r="AC634" i="119"/>
  <c r="AC635" i="119"/>
  <c r="AC636" i="119"/>
  <c r="AC637" i="119"/>
  <c r="AC638" i="119"/>
  <c r="AC639" i="119"/>
  <c r="AC640" i="119"/>
  <c r="AC641" i="119"/>
  <c r="AC642" i="119"/>
  <c r="AC643" i="119"/>
  <c r="AC644" i="119"/>
  <c r="AC585" i="119"/>
  <c r="AC586" i="119"/>
  <c r="AC587" i="119"/>
  <c r="AC588" i="119"/>
  <c r="AC589" i="119"/>
  <c r="AC590" i="119"/>
  <c r="AC591" i="119"/>
  <c r="AC592" i="119"/>
  <c r="AC593" i="119"/>
  <c r="AC594" i="119"/>
  <c r="AC595" i="119"/>
  <c r="AC596" i="119"/>
  <c r="AC597" i="119"/>
  <c r="AC598" i="119"/>
  <c r="AC599" i="119"/>
  <c r="AC600" i="119"/>
  <c r="AC601" i="119"/>
  <c r="AC602" i="119"/>
  <c r="AC603" i="119"/>
  <c r="AC604" i="119"/>
  <c r="AC605" i="119"/>
  <c r="AC606" i="119"/>
  <c r="AC607" i="119"/>
  <c r="AC608" i="119"/>
  <c r="AC609" i="119"/>
  <c r="AC610" i="119"/>
  <c r="Q576" i="119"/>
  <c r="R576" i="119"/>
  <c r="AC529" i="119"/>
  <c r="AC530" i="119"/>
  <c r="AC531" i="119"/>
  <c r="AC532" i="119"/>
  <c r="AC533" i="119"/>
  <c r="AC534" i="119"/>
  <c r="AC535" i="119"/>
  <c r="AC536" i="119"/>
  <c r="AC537" i="119"/>
  <c r="AC538" i="119"/>
  <c r="AC539" i="119"/>
  <c r="AC540" i="119"/>
  <c r="AC541" i="119"/>
  <c r="AC542" i="119"/>
  <c r="AC543" i="119"/>
  <c r="AC544" i="119"/>
  <c r="AC545" i="119"/>
  <c r="AC546" i="119"/>
  <c r="AC547" i="119"/>
  <c r="AC548" i="119"/>
  <c r="AC549" i="119"/>
  <c r="AC550" i="119"/>
  <c r="AC551" i="119"/>
  <c r="AC552" i="119"/>
  <c r="AC553" i="119"/>
  <c r="AC554" i="119"/>
  <c r="AC555" i="119"/>
  <c r="AC556" i="119"/>
  <c r="AC557" i="119"/>
  <c r="AC558" i="119"/>
  <c r="AC559" i="119"/>
  <c r="AC560" i="119"/>
  <c r="AC561" i="119"/>
  <c r="AC562" i="119"/>
  <c r="AC563" i="119"/>
  <c r="AC564" i="119"/>
  <c r="AC565" i="119"/>
  <c r="AC566" i="119"/>
  <c r="AC567" i="119"/>
  <c r="AC568" i="119"/>
  <c r="AC569" i="119"/>
  <c r="AC570" i="119"/>
  <c r="AC571" i="119"/>
  <c r="AC572" i="119"/>
  <c r="AC573" i="119"/>
  <c r="AC574" i="119"/>
  <c r="AC575" i="119"/>
  <c r="AC576" i="119"/>
  <c r="AC577" i="119"/>
  <c r="AC578" i="119"/>
  <c r="AC579" i="119"/>
  <c r="AC580" i="119"/>
  <c r="AC581" i="119"/>
  <c r="AC582" i="119"/>
  <c r="AC583" i="119"/>
  <c r="AC584" i="119"/>
  <c r="AC472" i="119"/>
  <c r="AC473" i="119"/>
  <c r="AC474" i="119"/>
  <c r="AC475" i="119"/>
  <c r="AC476" i="119"/>
  <c r="AC477" i="119"/>
  <c r="AC478" i="119"/>
  <c r="AC479" i="119"/>
  <c r="AC480" i="119"/>
  <c r="AC481" i="119"/>
  <c r="AC482" i="119"/>
  <c r="AC483" i="119"/>
  <c r="AC484" i="119"/>
  <c r="AC485" i="119"/>
  <c r="AC486" i="119"/>
  <c r="AC487" i="119"/>
  <c r="AC488" i="119"/>
  <c r="AC489" i="119"/>
  <c r="AC490" i="119"/>
  <c r="AC491" i="119"/>
  <c r="AC492" i="119"/>
  <c r="AC493" i="119"/>
  <c r="AC494" i="119"/>
  <c r="AC495" i="119"/>
  <c r="AC496" i="119"/>
  <c r="AC497" i="119"/>
  <c r="AC498" i="119"/>
  <c r="AC499" i="119"/>
  <c r="AC500" i="119"/>
  <c r="AC501" i="119"/>
  <c r="AC502" i="119"/>
  <c r="AC503" i="119"/>
  <c r="AC504" i="119"/>
  <c r="AC505" i="119"/>
  <c r="AC506" i="119"/>
  <c r="AC507" i="119"/>
  <c r="AC508" i="119"/>
  <c r="AC509" i="119"/>
  <c r="AC510" i="119"/>
  <c r="AC511" i="119"/>
  <c r="AC512" i="119"/>
  <c r="AC513" i="119"/>
  <c r="AC514" i="119"/>
  <c r="AC515" i="119"/>
  <c r="AC516" i="119"/>
  <c r="AC517" i="119"/>
  <c r="AC518" i="119"/>
  <c r="AC519" i="119"/>
  <c r="AC520" i="119"/>
  <c r="AC521" i="119"/>
  <c r="AC522" i="119"/>
  <c r="AC523" i="119"/>
  <c r="AC524" i="119"/>
  <c r="AC525" i="119"/>
  <c r="AC526" i="119"/>
  <c r="AC527" i="119"/>
  <c r="AC528" i="119"/>
  <c r="AC424" i="119"/>
  <c r="AC425" i="119"/>
  <c r="AC426" i="119"/>
  <c r="AC427" i="119"/>
  <c r="AC428" i="119"/>
  <c r="AC429" i="119"/>
  <c r="AC430" i="119"/>
  <c r="AC431" i="119"/>
  <c r="AC432" i="119"/>
  <c r="AC433" i="119"/>
  <c r="AC434" i="119"/>
  <c r="AC435" i="119"/>
  <c r="AC436" i="119"/>
  <c r="AC437" i="119"/>
  <c r="AC438" i="119"/>
  <c r="AC439" i="119"/>
  <c r="AC440" i="119"/>
  <c r="AC441" i="119"/>
  <c r="AC442" i="119"/>
  <c r="AC443" i="119"/>
  <c r="AC444" i="119"/>
  <c r="AC445" i="119"/>
  <c r="AC446" i="119"/>
  <c r="AC447" i="119"/>
  <c r="AC448" i="119"/>
  <c r="AC449" i="119"/>
  <c r="AC450" i="119"/>
  <c r="AC451" i="119"/>
  <c r="AC452" i="119"/>
  <c r="AC453" i="119"/>
  <c r="AC454" i="119"/>
  <c r="AC455" i="119"/>
  <c r="AC456" i="119"/>
  <c r="AC457" i="119"/>
  <c r="AC458" i="119"/>
  <c r="AC459" i="119"/>
  <c r="AC460" i="119"/>
  <c r="AC461" i="119"/>
  <c r="AC462" i="119"/>
  <c r="AC463" i="119"/>
  <c r="AC464" i="119"/>
  <c r="AC465" i="119"/>
  <c r="AC466" i="119"/>
  <c r="AC467" i="119"/>
  <c r="AC468" i="119"/>
  <c r="AC469" i="119"/>
  <c r="AC470" i="119"/>
  <c r="AC471" i="119"/>
  <c r="AC379" i="119"/>
  <c r="AC380" i="119"/>
  <c r="AC381" i="119"/>
  <c r="AC382" i="119"/>
  <c r="AC383" i="119"/>
  <c r="AC384" i="119"/>
  <c r="AC385" i="119"/>
  <c r="AC386" i="119"/>
  <c r="AC387" i="119"/>
  <c r="AC388" i="119"/>
  <c r="AC389" i="119"/>
  <c r="AC390" i="119"/>
  <c r="AC391" i="119"/>
  <c r="AC392" i="119"/>
  <c r="AC393" i="119"/>
  <c r="AC394" i="119"/>
  <c r="AC395" i="119"/>
  <c r="AC396" i="119"/>
  <c r="AC397" i="119"/>
  <c r="AC398" i="119"/>
  <c r="AC399" i="119"/>
  <c r="AC400" i="119"/>
  <c r="AC401" i="119"/>
  <c r="AC402" i="119"/>
  <c r="AC403" i="119"/>
  <c r="AC404" i="119"/>
  <c r="AC405" i="119"/>
  <c r="AC406" i="119"/>
  <c r="AC407" i="119"/>
  <c r="AC408" i="119"/>
  <c r="AC409" i="119"/>
  <c r="AC410" i="119"/>
  <c r="AC411" i="119"/>
  <c r="AC412" i="119"/>
  <c r="AC413" i="119"/>
  <c r="AC414" i="119"/>
  <c r="AC415" i="119"/>
  <c r="AC416" i="119"/>
  <c r="AC417" i="119"/>
  <c r="AC418" i="119"/>
  <c r="AC419" i="119"/>
  <c r="AC420" i="119"/>
  <c r="AC421" i="119"/>
  <c r="AC422" i="119"/>
  <c r="AC423" i="119"/>
  <c r="AC354" i="119"/>
  <c r="AC355" i="119"/>
  <c r="AC356" i="119"/>
  <c r="AC357" i="119"/>
  <c r="AC358" i="119"/>
  <c r="AC359" i="119"/>
  <c r="AC360" i="119"/>
  <c r="AC361" i="119"/>
  <c r="AC362" i="119"/>
  <c r="AC363" i="119"/>
  <c r="AC364" i="119"/>
  <c r="AC365" i="119"/>
  <c r="AC366" i="119"/>
  <c r="AC367" i="119"/>
  <c r="AC368" i="119"/>
  <c r="AC369" i="119"/>
  <c r="AC370" i="119"/>
  <c r="AC371" i="119"/>
  <c r="AC372" i="119"/>
  <c r="AC373" i="119"/>
  <c r="AC374" i="119"/>
  <c r="AC375" i="119"/>
  <c r="AC376" i="119"/>
  <c r="AC377" i="119"/>
  <c r="AC378" i="119"/>
  <c r="Q321" i="119"/>
  <c r="R321" i="119"/>
  <c r="Q322" i="119"/>
  <c r="R322" i="119"/>
  <c r="Q323" i="119"/>
  <c r="R323" i="119"/>
  <c r="Q324" i="119"/>
  <c r="R324" i="119"/>
  <c r="Q325" i="119"/>
  <c r="R325" i="119"/>
  <c r="Q210" i="119"/>
  <c r="R210" i="119"/>
  <c r="Q211" i="119"/>
  <c r="R211" i="119"/>
  <c r="Q212" i="119"/>
  <c r="R212" i="119"/>
  <c r="Q213" i="119"/>
  <c r="R213" i="119"/>
  <c r="Q214" i="119"/>
  <c r="R214" i="119"/>
  <c r="Q208" i="119"/>
  <c r="R208" i="119"/>
  <c r="AC58" i="119"/>
  <c r="AC59" i="119"/>
  <c r="AC60" i="119"/>
  <c r="AC61" i="119"/>
  <c r="AC62" i="119"/>
  <c r="AC63" i="119"/>
  <c r="AC64" i="119"/>
  <c r="AC65" i="119"/>
  <c r="AC66" i="119"/>
  <c r="AC67" i="119"/>
  <c r="AC68" i="119"/>
  <c r="AC69" i="119"/>
  <c r="AC70" i="119"/>
  <c r="AC71" i="119"/>
  <c r="AC72" i="119"/>
  <c r="AC73" i="119"/>
  <c r="AC74" i="119"/>
  <c r="AC75" i="119"/>
  <c r="AC76" i="119"/>
  <c r="AC77" i="119"/>
  <c r="AC78" i="119"/>
  <c r="AC79" i="119"/>
  <c r="AC80" i="119"/>
  <c r="AC81" i="119"/>
  <c r="AC82" i="119"/>
  <c r="AC83" i="119"/>
  <c r="AC84" i="119"/>
  <c r="AC85" i="119"/>
  <c r="AC86" i="119"/>
  <c r="AC87" i="119"/>
  <c r="AC88" i="119"/>
  <c r="AC89" i="119"/>
  <c r="AC90" i="119"/>
  <c r="AC91" i="119"/>
  <c r="AC92" i="119"/>
  <c r="AC93" i="119"/>
  <c r="AC94" i="119"/>
  <c r="AC95" i="119"/>
  <c r="AC96" i="119"/>
  <c r="AC97" i="119"/>
  <c r="AC98" i="119"/>
  <c r="AC99" i="119"/>
  <c r="AC100" i="119"/>
  <c r="AC101" i="119"/>
  <c r="AC102" i="119"/>
  <c r="AC103" i="119"/>
  <c r="AC104" i="119"/>
  <c r="AC105" i="119"/>
  <c r="AC106" i="119"/>
  <c r="AC107" i="119"/>
  <c r="AC108" i="119"/>
  <c r="AC109" i="119"/>
  <c r="AC110" i="119"/>
  <c r="AC111" i="119"/>
  <c r="AC112" i="119"/>
  <c r="AC113" i="119"/>
  <c r="AC114" i="119"/>
  <c r="AC115" i="119"/>
  <c r="AC116" i="119"/>
  <c r="AC117" i="119"/>
  <c r="AC118" i="119"/>
  <c r="AC119" i="119"/>
  <c r="AC120" i="119"/>
  <c r="AC121" i="119"/>
  <c r="AC122" i="119"/>
  <c r="AC123" i="119"/>
  <c r="AC124" i="119"/>
  <c r="AC125" i="119"/>
  <c r="AC126" i="119"/>
  <c r="AC127" i="119"/>
  <c r="AC128" i="119"/>
  <c r="AC129" i="119"/>
  <c r="AC130" i="119"/>
  <c r="AC131" i="119"/>
  <c r="AC132" i="119"/>
  <c r="AC133" i="119"/>
  <c r="AC134" i="119"/>
  <c r="AC135" i="119"/>
  <c r="AC136" i="119"/>
  <c r="AC137" i="119"/>
  <c r="AC138" i="119"/>
  <c r="AC139" i="119"/>
  <c r="AC140" i="119"/>
  <c r="AC141" i="119"/>
  <c r="AC142" i="119"/>
  <c r="AC143" i="119"/>
  <c r="AC144" i="119"/>
  <c r="AC145" i="119"/>
  <c r="AC146" i="119"/>
  <c r="AC147" i="119"/>
  <c r="AC148" i="119"/>
  <c r="AC149" i="119"/>
  <c r="AC150" i="119"/>
  <c r="AC151" i="119"/>
  <c r="AC152" i="119"/>
  <c r="AC153" i="119"/>
  <c r="AC154" i="119"/>
  <c r="AC155" i="119"/>
  <c r="AC156" i="119"/>
  <c r="AC157" i="119"/>
  <c r="AC158" i="119"/>
  <c r="AC159" i="119"/>
  <c r="AC160" i="119"/>
  <c r="AC161" i="119"/>
  <c r="AC162" i="119"/>
  <c r="AC163" i="119"/>
  <c r="AC164" i="119"/>
  <c r="AC165" i="119"/>
  <c r="AC166" i="119"/>
  <c r="AC167" i="119"/>
  <c r="AC168" i="119"/>
  <c r="AC169" i="119"/>
  <c r="AC170" i="119"/>
  <c r="AC171" i="119"/>
  <c r="AC172" i="119"/>
  <c r="AC173" i="119"/>
  <c r="AC174" i="119"/>
  <c r="AC175" i="119"/>
  <c r="AC176" i="119"/>
  <c r="AC177" i="119"/>
  <c r="AC178" i="119"/>
  <c r="AC179" i="119"/>
  <c r="AC180" i="119"/>
  <c r="AC181" i="119"/>
  <c r="AC182" i="119"/>
  <c r="AC183" i="119"/>
  <c r="AC184" i="119"/>
  <c r="AC185" i="119"/>
  <c r="AC186" i="119"/>
  <c r="AC187" i="119"/>
  <c r="AC188" i="119"/>
  <c r="AC189" i="119"/>
  <c r="AC190" i="119"/>
  <c r="AC191" i="119"/>
  <c r="AC192" i="119"/>
  <c r="AC193" i="119"/>
  <c r="AC194" i="119"/>
  <c r="AC195" i="119"/>
  <c r="AC196" i="119"/>
  <c r="AC197" i="119"/>
  <c r="AC198" i="119"/>
  <c r="AC199" i="119"/>
  <c r="AC200" i="119"/>
  <c r="AC201" i="119"/>
  <c r="AC202" i="119"/>
  <c r="AC203" i="119"/>
  <c r="AC204" i="119"/>
  <c r="AC205" i="119"/>
  <c r="AC206" i="119"/>
  <c r="AC207" i="119"/>
  <c r="AC208" i="119"/>
  <c r="AC209" i="119"/>
  <c r="AC210" i="119"/>
  <c r="AC211" i="119"/>
  <c r="AC212" i="119"/>
  <c r="AC213" i="119"/>
  <c r="AC214" i="119"/>
  <c r="AC215" i="119"/>
  <c r="AC216" i="119"/>
  <c r="AC217" i="119"/>
  <c r="AC218" i="119"/>
  <c r="AC219" i="119"/>
  <c r="AC220" i="119"/>
  <c r="AC221" i="119"/>
  <c r="AC222" i="119"/>
  <c r="AC223" i="119"/>
  <c r="AC224" i="119"/>
  <c r="AC225" i="119"/>
  <c r="AC226" i="119"/>
  <c r="AC227" i="119"/>
  <c r="AC228" i="119"/>
  <c r="AC229" i="119"/>
  <c r="AC230" i="119"/>
  <c r="AC231" i="119"/>
  <c r="AC232" i="119"/>
  <c r="AC233" i="119"/>
  <c r="AC234" i="119"/>
  <c r="AC235" i="119"/>
  <c r="AC236" i="119"/>
  <c r="AC237" i="119"/>
  <c r="AC238" i="119"/>
  <c r="AC239" i="119"/>
  <c r="AC240" i="119"/>
  <c r="AC241" i="119"/>
  <c r="AC242" i="119"/>
  <c r="AC243" i="119"/>
  <c r="AC244" i="119"/>
  <c r="AC245" i="119"/>
  <c r="AC246" i="119"/>
  <c r="AC247" i="119"/>
  <c r="AC248" i="119"/>
  <c r="AC249" i="119"/>
  <c r="AC250" i="119"/>
  <c r="AC251" i="119"/>
  <c r="AC252" i="119"/>
  <c r="AC253" i="119"/>
  <c r="AC254" i="119"/>
  <c r="AC255" i="119"/>
  <c r="AC256" i="119"/>
  <c r="AC257" i="119"/>
  <c r="AC258" i="119"/>
  <c r="AC259" i="119"/>
  <c r="AC260" i="119"/>
  <c r="AC261" i="119"/>
  <c r="AC262" i="119"/>
  <c r="AC263" i="119"/>
  <c r="AC264" i="119"/>
  <c r="AC265" i="119"/>
  <c r="AC266" i="119"/>
  <c r="AC267" i="119"/>
  <c r="AC268" i="119"/>
  <c r="AC269" i="119"/>
  <c r="AC270" i="119"/>
  <c r="AC271" i="119"/>
  <c r="AC272" i="119"/>
  <c r="AC273" i="119"/>
  <c r="AC274" i="119"/>
  <c r="AC275" i="119"/>
  <c r="AC276" i="119"/>
  <c r="AC277" i="119"/>
  <c r="AC278" i="119"/>
  <c r="AC279" i="119"/>
  <c r="AC280" i="119"/>
  <c r="AC281" i="119"/>
  <c r="AC282" i="119"/>
  <c r="AC283" i="119"/>
  <c r="AC284" i="119"/>
  <c r="AC285" i="119"/>
  <c r="AC286" i="119"/>
  <c r="AC287" i="119"/>
  <c r="AC288" i="119"/>
  <c r="AC289" i="119"/>
  <c r="AC290" i="119"/>
  <c r="AC291" i="119"/>
  <c r="AC292" i="119"/>
  <c r="AC293" i="119"/>
  <c r="AC294" i="119"/>
  <c r="AC295" i="119"/>
  <c r="AC296" i="119"/>
  <c r="AC297" i="119"/>
  <c r="AC298" i="119"/>
  <c r="AC299" i="119"/>
  <c r="AC300" i="119"/>
  <c r="AC301" i="119"/>
  <c r="AC302" i="119"/>
  <c r="AC303" i="119"/>
  <c r="AC304" i="119"/>
  <c r="AC305" i="119"/>
  <c r="AC306" i="119"/>
  <c r="AC307" i="119"/>
  <c r="AC308" i="119"/>
  <c r="AC309" i="119"/>
  <c r="AC310" i="119"/>
  <c r="AC311" i="119"/>
  <c r="AC312" i="119"/>
  <c r="AC313" i="119"/>
  <c r="AC314" i="119"/>
  <c r="AC315" i="119"/>
  <c r="AC316" i="119"/>
  <c r="AC317" i="119"/>
  <c r="AC318" i="119"/>
  <c r="AC319" i="119"/>
  <c r="AC320" i="119"/>
  <c r="AC321" i="119"/>
  <c r="AC322" i="119"/>
  <c r="AC323" i="119"/>
  <c r="AC324" i="119"/>
  <c r="AC325" i="119"/>
  <c r="AC326" i="119"/>
  <c r="AC327" i="119"/>
  <c r="AC328" i="119"/>
  <c r="AC329" i="119"/>
  <c r="AC330" i="119"/>
  <c r="AC331" i="119"/>
  <c r="AC332" i="119"/>
  <c r="AC333" i="119"/>
  <c r="AC334" i="119"/>
  <c r="AC335" i="119"/>
  <c r="AC336" i="119"/>
  <c r="AC337" i="119"/>
  <c r="AC338" i="119"/>
  <c r="AC339" i="119"/>
  <c r="AC340" i="119"/>
  <c r="AC341" i="119"/>
  <c r="AC342" i="119"/>
  <c r="AC343" i="119"/>
  <c r="AC344" i="119"/>
  <c r="AC345" i="119"/>
  <c r="AC346" i="119"/>
  <c r="AC347" i="119"/>
  <c r="AC348" i="119"/>
  <c r="AC349" i="119"/>
  <c r="AC350" i="119"/>
  <c r="AC351" i="119"/>
  <c r="AC352" i="119"/>
  <c r="AC353" i="119"/>
  <c r="AC3" i="119"/>
  <c r="AC4" i="119"/>
  <c r="AC5" i="119"/>
  <c r="AC6" i="119"/>
  <c r="AC7" i="119"/>
  <c r="AC8" i="119"/>
  <c r="AC9" i="119"/>
  <c r="AC10" i="119"/>
  <c r="AC11" i="119"/>
  <c r="AC12" i="119"/>
  <c r="AC13" i="119"/>
  <c r="AC14" i="119"/>
  <c r="AC15" i="119"/>
  <c r="AC16" i="119"/>
  <c r="AC17" i="119"/>
  <c r="AC18" i="119"/>
  <c r="AC19" i="119"/>
  <c r="AC20" i="119"/>
  <c r="AC21" i="119"/>
  <c r="AC22" i="119"/>
  <c r="AC23" i="119"/>
  <c r="AC24" i="119"/>
  <c r="AC25" i="119"/>
  <c r="AC26" i="119"/>
  <c r="AC27" i="119"/>
  <c r="AC28" i="119"/>
  <c r="AC29" i="119"/>
  <c r="AC30" i="119"/>
  <c r="AC31" i="119"/>
  <c r="AC32" i="119"/>
  <c r="AC33" i="119"/>
  <c r="AC34" i="119"/>
  <c r="AC35" i="119"/>
  <c r="AC36" i="119"/>
  <c r="AC37" i="119"/>
  <c r="AC38" i="119"/>
  <c r="AC39" i="119"/>
  <c r="AC40" i="119"/>
  <c r="AC41" i="119"/>
  <c r="AC42" i="119"/>
  <c r="AC43" i="119"/>
  <c r="AC44" i="119"/>
  <c r="AC45" i="119"/>
  <c r="AC46" i="119"/>
  <c r="AC47" i="119"/>
  <c r="AC48" i="119"/>
  <c r="AC49" i="119"/>
  <c r="AC50" i="119"/>
  <c r="AC51" i="119"/>
  <c r="AC52" i="119"/>
  <c r="AC53" i="119"/>
  <c r="AC54" i="119"/>
  <c r="AC55" i="119"/>
  <c r="AC56" i="119"/>
  <c r="AC57" i="119"/>
  <c r="AC2" i="119"/>
  <c r="Q1329" i="119"/>
  <c r="R1329" i="119"/>
  <c r="Q1330" i="119"/>
  <c r="R1330" i="119"/>
  <c r="M6" i="119"/>
  <c r="M5" i="119"/>
  <c r="M27" i="119"/>
  <c r="M26" i="119"/>
  <c r="M31" i="119"/>
  <c r="M71" i="119"/>
  <c r="M70" i="119"/>
  <c r="M75" i="119"/>
  <c r="M114" i="119"/>
  <c r="M115" i="119"/>
  <c r="M119" i="119"/>
  <c r="M159" i="119"/>
  <c r="M160" i="119"/>
  <c r="M164" i="119"/>
  <c r="M198" i="119"/>
  <c r="M199" i="119"/>
  <c r="M313" i="119"/>
  <c r="M314" i="119"/>
  <c r="M315" i="119"/>
  <c r="M316" i="119"/>
  <c r="M317" i="119"/>
  <c r="M318" i="119"/>
  <c r="M319" i="119"/>
  <c r="M320" i="119"/>
  <c r="M326" i="119"/>
  <c r="M327" i="119"/>
  <c r="M328" i="119"/>
  <c r="M333" i="119"/>
  <c r="M334" i="119"/>
  <c r="M335" i="119"/>
  <c r="M336" i="119"/>
  <c r="M337" i="119"/>
  <c r="M338" i="119"/>
  <c r="M339" i="119"/>
  <c r="M340" i="119"/>
  <c r="M341" i="119"/>
  <c r="M351" i="119"/>
  <c r="M352" i="119"/>
  <c r="M353" i="119"/>
  <c r="M354" i="119"/>
  <c r="M356" i="119"/>
  <c r="M357" i="119"/>
  <c r="M358" i="119"/>
  <c r="M359" i="119"/>
  <c r="M360" i="119"/>
  <c r="M361" i="119"/>
  <c r="M362" i="119"/>
  <c r="M363" i="119"/>
  <c r="M364" i="119"/>
  <c r="M365" i="119"/>
  <c r="M366" i="119"/>
  <c r="M367" i="119"/>
  <c r="M368" i="119"/>
  <c r="M369" i="119"/>
  <c r="M370" i="119"/>
  <c r="M371" i="119"/>
  <c r="M372" i="119"/>
  <c r="M373" i="119"/>
  <c r="M374" i="119"/>
  <c r="M375" i="119"/>
  <c r="M376" i="119"/>
  <c r="M377" i="119"/>
  <c r="M378" i="119"/>
  <c r="M379" i="119"/>
  <c r="M382" i="119"/>
  <c r="M383" i="119"/>
  <c r="M403" i="119"/>
  <c r="M404" i="119"/>
  <c r="M405" i="119"/>
  <c r="M406" i="119"/>
  <c r="M407" i="119"/>
  <c r="M408" i="119"/>
  <c r="M409" i="119"/>
  <c r="M410" i="119"/>
  <c r="M411" i="119"/>
  <c r="M412" i="119"/>
  <c r="M413" i="119"/>
  <c r="M414" i="119"/>
  <c r="M415" i="119"/>
  <c r="M416" i="119"/>
  <c r="M417" i="119"/>
  <c r="M418" i="119"/>
  <c r="M419" i="119"/>
  <c r="M420" i="119"/>
  <c r="M421" i="119"/>
  <c r="M422" i="119"/>
  <c r="M423" i="119"/>
  <c r="M424" i="119"/>
  <c r="M425" i="119"/>
  <c r="M426" i="119"/>
  <c r="M427" i="119"/>
  <c r="M428" i="119"/>
  <c r="M429" i="119"/>
  <c r="M430" i="119"/>
  <c r="M431" i="119"/>
  <c r="M432" i="119"/>
  <c r="M433" i="119"/>
  <c r="M434" i="119"/>
  <c r="M435" i="119"/>
  <c r="M436" i="119"/>
  <c r="M437" i="119"/>
  <c r="M438" i="119"/>
  <c r="M439" i="119"/>
  <c r="M441" i="119"/>
  <c r="M442" i="119"/>
  <c r="M443" i="119"/>
  <c r="M444" i="119"/>
  <c r="M445" i="119"/>
  <c r="M446" i="119"/>
  <c r="M447" i="119"/>
  <c r="M448" i="119"/>
  <c r="M449" i="119"/>
  <c r="M450" i="119"/>
  <c r="M451" i="119"/>
  <c r="M452" i="119"/>
  <c r="M453" i="119"/>
  <c r="M454" i="119"/>
  <c r="M455" i="119"/>
  <c r="M456" i="119"/>
  <c r="M457" i="119"/>
  <c r="M458" i="119"/>
  <c r="M459" i="119"/>
  <c r="M460" i="119"/>
  <c r="M461" i="119"/>
  <c r="M462" i="119"/>
  <c r="M463" i="119"/>
  <c r="M464" i="119"/>
  <c r="M465" i="119"/>
  <c r="M466" i="119"/>
  <c r="M467" i="119"/>
  <c r="M468" i="119"/>
  <c r="M469" i="119"/>
  <c r="M470" i="119"/>
  <c r="M471" i="119"/>
  <c r="M472" i="119"/>
  <c r="M473" i="119"/>
  <c r="M474" i="119"/>
  <c r="M475" i="119"/>
  <c r="M476" i="119"/>
  <c r="M477" i="119"/>
  <c r="M478" i="119"/>
  <c r="M479" i="119"/>
  <c r="M480" i="119"/>
  <c r="M481" i="119"/>
  <c r="M482" i="119"/>
  <c r="M483" i="119"/>
  <c r="M484" i="119"/>
  <c r="M485" i="119"/>
  <c r="M486" i="119"/>
  <c r="M487" i="119"/>
  <c r="M488" i="119"/>
  <c r="M489" i="119"/>
  <c r="M490" i="119"/>
  <c r="M491" i="119"/>
  <c r="M492" i="119"/>
  <c r="M493" i="119"/>
  <c r="M494" i="119"/>
  <c r="M495" i="119"/>
  <c r="M496" i="119"/>
  <c r="M497" i="119"/>
  <c r="M498" i="119"/>
  <c r="M499" i="119"/>
  <c r="M500" i="119"/>
  <c r="M501" i="119"/>
  <c r="M502" i="119"/>
  <c r="M503" i="119"/>
  <c r="M504" i="119"/>
  <c r="M505" i="119"/>
  <c r="M506" i="119"/>
  <c r="M507" i="119"/>
  <c r="M508" i="119"/>
  <c r="M509" i="119"/>
  <c r="M510" i="119"/>
  <c r="M511" i="119"/>
  <c r="M512" i="119"/>
  <c r="M513" i="119"/>
  <c r="M514" i="119"/>
  <c r="M515" i="119"/>
  <c r="M516" i="119"/>
  <c r="M517" i="119"/>
  <c r="M518" i="119"/>
  <c r="M519" i="119"/>
  <c r="M520" i="119"/>
  <c r="M521" i="119"/>
  <c r="M522" i="119"/>
  <c r="M523" i="119"/>
  <c r="M524" i="119"/>
  <c r="M525" i="119"/>
  <c r="M526" i="119"/>
  <c r="M527" i="119"/>
  <c r="M528" i="119"/>
  <c r="M529" i="119"/>
  <c r="M530" i="119"/>
  <c r="M531" i="119"/>
  <c r="M532" i="119"/>
  <c r="M533" i="119"/>
  <c r="M534" i="119"/>
  <c r="M535" i="119"/>
  <c r="M536" i="119"/>
  <c r="M537" i="119"/>
  <c r="M538" i="119"/>
  <c r="M539" i="119"/>
  <c r="M540" i="119"/>
  <c r="M541" i="119"/>
  <c r="M542" i="119"/>
  <c r="M543" i="119"/>
  <c r="M544" i="119"/>
  <c r="M545" i="119"/>
  <c r="M546" i="119"/>
  <c r="M549" i="119"/>
  <c r="M550" i="119"/>
  <c r="M551" i="119"/>
  <c r="M553" i="119"/>
  <c r="M554" i="119"/>
  <c r="M555" i="119"/>
  <c r="M556" i="119"/>
  <c r="M557" i="119"/>
  <c r="M558" i="119"/>
  <c r="M559" i="119"/>
  <c r="M560" i="119"/>
  <c r="M579" i="119"/>
  <c r="M580" i="119"/>
  <c r="M581" i="119"/>
  <c r="M582" i="119"/>
  <c r="M583" i="119"/>
  <c r="M584" i="119"/>
  <c r="M585" i="119"/>
  <c r="M586" i="119"/>
  <c r="M587" i="119"/>
  <c r="M588" i="119"/>
  <c r="M589" i="119"/>
  <c r="M590" i="119"/>
  <c r="M591" i="119"/>
  <c r="M592" i="119"/>
  <c r="M593" i="119"/>
  <c r="M594" i="119"/>
  <c r="M595" i="119"/>
  <c r="M596" i="119"/>
  <c r="M597" i="119"/>
  <c r="M616" i="119"/>
  <c r="M618" i="119"/>
  <c r="M619" i="119"/>
  <c r="M620" i="119"/>
  <c r="M621" i="119"/>
  <c r="M622" i="119"/>
  <c r="M623" i="119"/>
  <c r="M624" i="119"/>
  <c r="M625" i="119"/>
  <c r="M1264" i="119"/>
  <c r="M1265" i="119"/>
  <c r="M1266" i="119"/>
  <c r="M1267" i="119"/>
  <c r="M1268" i="119"/>
  <c r="M1269" i="119"/>
  <c r="M1270" i="119"/>
  <c r="M1271" i="119"/>
  <c r="M1272" i="119"/>
  <c r="M1273" i="119"/>
  <c r="M1274" i="119"/>
  <c r="M1275" i="119"/>
  <c r="M1276" i="119"/>
  <c r="M1277" i="119"/>
  <c r="M1278" i="119"/>
  <c r="M1279" i="119"/>
  <c r="M1280" i="119"/>
  <c r="M1281" i="119"/>
  <c r="M1282" i="119"/>
  <c r="M1283" i="119"/>
  <c r="M1284" i="119"/>
  <c r="M1285" i="119"/>
  <c r="M1286" i="119"/>
  <c r="M1288" i="119"/>
  <c r="M1289" i="119"/>
  <c r="M1290" i="119"/>
  <c r="M1291" i="119"/>
  <c r="M1292" i="119"/>
  <c r="M1293" i="119"/>
  <c r="M1294" i="119"/>
  <c r="M1295" i="119"/>
  <c r="M1296" i="119"/>
  <c r="M1297" i="119"/>
  <c r="M1298" i="119"/>
  <c r="M1299" i="119"/>
  <c r="M1300" i="119"/>
  <c r="M1301" i="119"/>
  <c r="M1302" i="119"/>
  <c r="M1303" i="119"/>
  <c r="M1304" i="119"/>
  <c r="M1305" i="119"/>
  <c r="M1306" i="119"/>
  <c r="M1307" i="119"/>
  <c r="M1308" i="119"/>
  <c r="M1309" i="119"/>
  <c r="M1310" i="119"/>
  <c r="M1311" i="119"/>
  <c r="M1313" i="119"/>
  <c r="M1314" i="119"/>
  <c r="M1315" i="119"/>
  <c r="M1316" i="119"/>
  <c r="M1317" i="119"/>
  <c r="M1318" i="119"/>
  <c r="M1319" i="119"/>
  <c r="M1321" i="119"/>
  <c r="M1322" i="119"/>
  <c r="M1328" i="119"/>
  <c r="M1340" i="119"/>
  <c r="M1341" i="119"/>
  <c r="M1342" i="119"/>
  <c r="M1343" i="119"/>
  <c r="M1344" i="119"/>
  <c r="M1345" i="119"/>
  <c r="M1346" i="119"/>
  <c r="M1347" i="119"/>
  <c r="M1348" i="119"/>
  <c r="M1349" i="119"/>
  <c r="M1350" i="119"/>
  <c r="M1351" i="119"/>
  <c r="M1352" i="119"/>
  <c r="M1353" i="119"/>
  <c r="M1354" i="119"/>
  <c r="M1355" i="119"/>
  <c r="M1356" i="119"/>
  <c r="M1357" i="119"/>
  <c r="M1358" i="119"/>
  <c r="M1359" i="119"/>
  <c r="M1360" i="119"/>
  <c r="M1361" i="119"/>
  <c r="M1362" i="119"/>
  <c r="M1363" i="119"/>
  <c r="M1364" i="119"/>
  <c r="M1365" i="119"/>
  <c r="M1366" i="119"/>
  <c r="M1367" i="119"/>
  <c r="M1368" i="119"/>
  <c r="M1369" i="119"/>
  <c r="M1370" i="119"/>
  <c r="M1371" i="119"/>
  <c r="M1372" i="119"/>
  <c r="M1373" i="119"/>
  <c r="M1374" i="119"/>
  <c r="M1375" i="119"/>
  <c r="M1376" i="119"/>
  <c r="M1377" i="119"/>
  <c r="M1378" i="119"/>
  <c r="M1379" i="119"/>
  <c r="M1380" i="119"/>
  <c r="M1381" i="119"/>
  <c r="M1382" i="119"/>
  <c r="M1383" i="119"/>
  <c r="M1384" i="119"/>
  <c r="M1385" i="119"/>
  <c r="M1386" i="119"/>
  <c r="M1387" i="119"/>
  <c r="M1388" i="119"/>
  <c r="M1389" i="119"/>
  <c r="M1390" i="119"/>
  <c r="M1391" i="119"/>
  <c r="M1392" i="119"/>
  <c r="M1393" i="119"/>
  <c r="M1394" i="119"/>
  <c r="M1395" i="119"/>
  <c r="M1396" i="119"/>
  <c r="M1397" i="119"/>
  <c r="M1398" i="119"/>
  <c r="M1399" i="119"/>
  <c r="M1400" i="119"/>
  <c r="M1401" i="119"/>
  <c r="M1402" i="119"/>
  <c r="M1403" i="119"/>
  <c r="M1404" i="119"/>
  <c r="M1405" i="119"/>
  <c r="M1406" i="119"/>
  <c r="M1407" i="119"/>
  <c r="M1408" i="119"/>
  <c r="M1409" i="119"/>
  <c r="M1410" i="119"/>
  <c r="M1411" i="119"/>
  <c r="M1412" i="119"/>
  <c r="M1413" i="119"/>
  <c r="M1414" i="119"/>
  <c r="M1415" i="119"/>
  <c r="M1416" i="119"/>
  <c r="M1417" i="119"/>
  <c r="M1418" i="119"/>
  <c r="M1419" i="119"/>
  <c r="M1420" i="119"/>
  <c r="M1421" i="119"/>
  <c r="M1422" i="119"/>
  <c r="M1423" i="119"/>
  <c r="M1424" i="119"/>
  <c r="M1425" i="119"/>
  <c r="M1426" i="119"/>
  <c r="M1427" i="119"/>
  <c r="M1428" i="119"/>
  <c r="M1429" i="119"/>
  <c r="M1430" i="119"/>
  <c r="M1431" i="119"/>
  <c r="M1432" i="119"/>
  <c r="M1433" i="119"/>
  <c r="M1434" i="119"/>
  <c r="M1435" i="119"/>
  <c r="M1436" i="119"/>
  <c r="M1437" i="119"/>
  <c r="M1438" i="119"/>
  <c r="M1439" i="119"/>
  <c r="M1440" i="119"/>
  <c r="M1441" i="119"/>
  <c r="M1442" i="119"/>
  <c r="M1443" i="119"/>
  <c r="M1444" i="119"/>
  <c r="M1445" i="119"/>
  <c r="M1446" i="119"/>
  <c r="M1447" i="119"/>
  <c r="M1448" i="119"/>
  <c r="M1449" i="119"/>
  <c r="M1450" i="119"/>
  <c r="M1451" i="119"/>
  <c r="M1452" i="119"/>
  <c r="M1453" i="119"/>
  <c r="M1454" i="119"/>
  <c r="M1455" i="119"/>
  <c r="M1456" i="119"/>
  <c r="M1457" i="119"/>
  <c r="M1458" i="119"/>
  <c r="M1459" i="119"/>
  <c r="M1460" i="119"/>
  <c r="M1461" i="119"/>
  <c r="M1462" i="119"/>
  <c r="M1463" i="119"/>
  <c r="M1464" i="119"/>
  <c r="M1465" i="119"/>
  <c r="M1466" i="119"/>
  <c r="M1467" i="119"/>
  <c r="M1468" i="119"/>
  <c r="M1469" i="119"/>
  <c r="M1470" i="119"/>
  <c r="M1471" i="119"/>
  <c r="M1472" i="119"/>
  <c r="M1473" i="119"/>
  <c r="M1474" i="119"/>
  <c r="M1475" i="119"/>
  <c r="M1476" i="119"/>
  <c r="M1477" i="119"/>
  <c r="M1478" i="119"/>
  <c r="M1479" i="119"/>
  <c r="M1480" i="119"/>
  <c r="M1481" i="119"/>
  <c r="M1482" i="119"/>
  <c r="M1483" i="119"/>
  <c r="M1484" i="119"/>
  <c r="M1485" i="119"/>
  <c r="M1486" i="119"/>
  <c r="M1487" i="119"/>
  <c r="M1488" i="119"/>
  <c r="M1489" i="119"/>
  <c r="M1490" i="119"/>
  <c r="M1491" i="119"/>
  <c r="M1492" i="119"/>
  <c r="M1493" i="119"/>
  <c r="M1494" i="119"/>
  <c r="M1495" i="119"/>
  <c r="M1496" i="119"/>
  <c r="M1497" i="119"/>
  <c r="M1498" i="119"/>
  <c r="M1499" i="119"/>
  <c r="M1500" i="119"/>
  <c r="M1501" i="119"/>
  <c r="M1502" i="119"/>
  <c r="M1503" i="119"/>
  <c r="M1504" i="119"/>
  <c r="M1505" i="119"/>
  <c r="M1506" i="119"/>
  <c r="M1507" i="119"/>
  <c r="M1508" i="119"/>
  <c r="M1509" i="119"/>
  <c r="M1510" i="119"/>
  <c r="M1511" i="119"/>
  <c r="M1512" i="119"/>
  <c r="M1513" i="119"/>
  <c r="M1514" i="119"/>
  <c r="M1515" i="119"/>
  <c r="M1516" i="119"/>
  <c r="M1517" i="119"/>
  <c r="M1518" i="119"/>
  <c r="M1519" i="119"/>
  <c r="M1520" i="119"/>
  <c r="M1521" i="119"/>
  <c r="M1522" i="119"/>
  <c r="M1523" i="119"/>
  <c r="M1524" i="119"/>
  <c r="M1525" i="119"/>
  <c r="M1526" i="119"/>
  <c r="M1527" i="119"/>
  <c r="M1528" i="119"/>
  <c r="M1529" i="119"/>
  <c r="M1530" i="119"/>
  <c r="M1531" i="119"/>
  <c r="M1532" i="119"/>
  <c r="M1533" i="119"/>
  <c r="M1534" i="119"/>
  <c r="M1535" i="119"/>
  <c r="M1536" i="119"/>
  <c r="M1537" i="119"/>
  <c r="M1538" i="119"/>
  <c r="M1539" i="119"/>
  <c r="M1540" i="119"/>
  <c r="M1541" i="119"/>
  <c r="M1542" i="119"/>
  <c r="M1543" i="119"/>
  <c r="M1544" i="119"/>
  <c r="M1545" i="119"/>
  <c r="M1546" i="119"/>
  <c r="M1547" i="119"/>
  <c r="M1548" i="119"/>
  <c r="M1549" i="119"/>
  <c r="M1550" i="119"/>
  <c r="M1551" i="119"/>
  <c r="M1552" i="119"/>
  <c r="M1553" i="119"/>
  <c r="M1554" i="119"/>
  <c r="M1555" i="119"/>
  <c r="M1556" i="119"/>
  <c r="M1557" i="119"/>
  <c r="M1558" i="119"/>
  <c r="M1559" i="119"/>
  <c r="M1560" i="119"/>
  <c r="M1561" i="119"/>
  <c r="M1562" i="119"/>
  <c r="M1563" i="119"/>
  <c r="M1564" i="119"/>
  <c r="M1565" i="119"/>
  <c r="M1566" i="119"/>
  <c r="M1567" i="119"/>
  <c r="M1568" i="119"/>
  <c r="M1569" i="119"/>
  <c r="M1570" i="119"/>
  <c r="M1571" i="119"/>
  <c r="M1572" i="119"/>
  <c r="M1573" i="119"/>
  <c r="M1574" i="119"/>
  <c r="M1575" i="119"/>
  <c r="M1576" i="119"/>
  <c r="M1577" i="119"/>
  <c r="M1578" i="119"/>
  <c r="M1579" i="119"/>
  <c r="M1580" i="119"/>
  <c r="M1581" i="119"/>
  <c r="M1582" i="119"/>
  <c r="M1583" i="119"/>
  <c r="M1584" i="119"/>
  <c r="M1585" i="119"/>
  <c r="M1586" i="119"/>
  <c r="M1587" i="119"/>
  <c r="M1588" i="119"/>
  <c r="M1589" i="119"/>
  <c r="M1591" i="119"/>
  <c r="M1592" i="119"/>
  <c r="M1593" i="119"/>
  <c r="M1594" i="119"/>
  <c r="M1595" i="119"/>
  <c r="M1596" i="119"/>
  <c r="M1597" i="119"/>
  <c r="M1598" i="119"/>
  <c r="M1599" i="119"/>
  <c r="M1601" i="119"/>
  <c r="M1602" i="119"/>
  <c r="M1603" i="119"/>
  <c r="M1604" i="119"/>
  <c r="M1605" i="119"/>
  <c r="M1606" i="119"/>
  <c r="M1607" i="119"/>
  <c r="M1608" i="119"/>
  <c r="M1609" i="119"/>
  <c r="M1610" i="119"/>
  <c r="M1611" i="119"/>
  <c r="M1612" i="119"/>
  <c r="M1613" i="119"/>
  <c r="M1614" i="119"/>
  <c r="M1615" i="119"/>
  <c r="M1616" i="119"/>
  <c r="M1617" i="119"/>
  <c r="M1618" i="119"/>
  <c r="M1619" i="119"/>
  <c r="M1620" i="119"/>
  <c r="M1630" i="119"/>
  <c r="M1631" i="119"/>
  <c r="M1632" i="119"/>
  <c r="M1633" i="119"/>
  <c r="M1634" i="119"/>
  <c r="M1636" i="119"/>
  <c r="M1637" i="119"/>
  <c r="M1638" i="119"/>
  <c r="M1639" i="119"/>
  <c r="M1640" i="119"/>
  <c r="M1641" i="119"/>
  <c r="M1642" i="119"/>
  <c r="M1643" i="119"/>
  <c r="M1644" i="119"/>
  <c r="M1645" i="119"/>
  <c r="M1646" i="119"/>
  <c r="M1647" i="119"/>
  <c r="M1648" i="119"/>
  <c r="M1649" i="119"/>
  <c r="M1650" i="119"/>
  <c r="M1651" i="119"/>
  <c r="M1652" i="119"/>
  <c r="M1653" i="119"/>
  <c r="M1654" i="119"/>
  <c r="M1655" i="119"/>
  <c r="M1656" i="119"/>
  <c r="M1657" i="119"/>
  <c r="M1658" i="119"/>
  <c r="M1659" i="119"/>
  <c r="M1660" i="119"/>
  <c r="M1661" i="119"/>
  <c r="M1662" i="119"/>
  <c r="M1663" i="119"/>
  <c r="M1664" i="119"/>
  <c r="M1665" i="119"/>
  <c r="M1666" i="119"/>
  <c r="M1667" i="119"/>
  <c r="M1668" i="119"/>
  <c r="M1669" i="119"/>
  <c r="M1670" i="119"/>
  <c r="M1671" i="119"/>
  <c r="M1673" i="119"/>
  <c r="M1674" i="119"/>
  <c r="M1675" i="119"/>
  <c r="M1676" i="119"/>
  <c r="M1677" i="119"/>
  <c r="M1678" i="119"/>
  <c r="M1679" i="119"/>
  <c r="M1680" i="119"/>
  <c r="M1681" i="119"/>
  <c r="M1682" i="119"/>
  <c r="M1683" i="119"/>
  <c r="M1684" i="119"/>
  <c r="M1694" i="119"/>
  <c r="M1695" i="119"/>
  <c r="M1696" i="119"/>
  <c r="M1697" i="119"/>
  <c r="M1698" i="119"/>
  <c r="M1699" i="119"/>
  <c r="M1702" i="119"/>
  <c r="M1703" i="119"/>
  <c r="M1704" i="119"/>
  <c r="M1705" i="119"/>
  <c r="M1706" i="119"/>
  <c r="M1707" i="119"/>
  <c r="M1708" i="119"/>
  <c r="M1709" i="119"/>
  <c r="M1710" i="119"/>
  <c r="M1711" i="119"/>
  <c r="M1712" i="119"/>
  <c r="M1713" i="119"/>
  <c r="M1714" i="119"/>
  <c r="M1715" i="119"/>
  <c r="M1716" i="119"/>
  <c r="M1717" i="119"/>
  <c r="M1718" i="119"/>
  <c r="M1719" i="119"/>
  <c r="M1720" i="119"/>
  <c r="M1721" i="119"/>
  <c r="M1722" i="119"/>
  <c r="M1723" i="119"/>
  <c r="M1727" i="119"/>
  <c r="M1728" i="119"/>
  <c r="M1729" i="119"/>
  <c r="M1730" i="119"/>
  <c r="M1731" i="119"/>
  <c r="M1732" i="119"/>
  <c r="M1733" i="119"/>
  <c r="M1734" i="119"/>
  <c r="M1735" i="119"/>
  <c r="M1736" i="119"/>
  <c r="M1737" i="119"/>
  <c r="M1738" i="119"/>
  <c r="M1739" i="119"/>
  <c r="M1740" i="119"/>
  <c r="M1741" i="119"/>
  <c r="M1742" i="119"/>
  <c r="M1743" i="119"/>
  <c r="M1744" i="119"/>
  <c r="M1745" i="119"/>
  <c r="M1746" i="119"/>
  <c r="M1747" i="119"/>
  <c r="M1748" i="119"/>
  <c r="M1749" i="119"/>
  <c r="M1750" i="119"/>
  <c r="M1751" i="119"/>
  <c r="M1752" i="119"/>
  <c r="M1753" i="119"/>
  <c r="M1754" i="119"/>
  <c r="M1755" i="119"/>
  <c r="M1756" i="119"/>
  <c r="M1757" i="119"/>
  <c r="M1758" i="119"/>
  <c r="M1759" i="119"/>
  <c r="M1760" i="119"/>
  <c r="M1761" i="119"/>
  <c r="M1762" i="119"/>
  <c r="M1763" i="119"/>
  <c r="M1764" i="119"/>
  <c r="M1765" i="119"/>
  <c r="M1766" i="119"/>
  <c r="M1767" i="119"/>
  <c r="M1768" i="119"/>
  <c r="M1769" i="119"/>
  <c r="M1770" i="119"/>
  <c r="M1771" i="119"/>
  <c r="M1772" i="119"/>
  <c r="M1773" i="119"/>
  <c r="M1774" i="119"/>
  <c r="M1775" i="119"/>
  <c r="M1776" i="119"/>
  <c r="M1777" i="119"/>
  <c r="M1778" i="119"/>
  <c r="M1779" i="119"/>
  <c r="M1780" i="119"/>
  <c r="M1781" i="119"/>
  <c r="M1782" i="119"/>
  <c r="M1783" i="119"/>
  <c r="M1784" i="119"/>
  <c r="M1785" i="119"/>
  <c r="M1786" i="119"/>
  <c r="M1787" i="119"/>
  <c r="M1788" i="119"/>
  <c r="M1789" i="119"/>
  <c r="M1790" i="119"/>
  <c r="M1793" i="119"/>
  <c r="M1794" i="119"/>
  <c r="M1795" i="119"/>
  <c r="M1796" i="119"/>
  <c r="M1797" i="119"/>
  <c r="M1798" i="119"/>
  <c r="M1799" i="119"/>
  <c r="M1800" i="119"/>
  <c r="M1801" i="119"/>
  <c r="M1802" i="119"/>
  <c r="M1803" i="119"/>
  <c r="M1804" i="119"/>
  <c r="M1805" i="119"/>
  <c r="M1806" i="119"/>
  <c r="M1807" i="119"/>
  <c r="M1808" i="119"/>
  <c r="M1809" i="119"/>
  <c r="M1810" i="119"/>
  <c r="M1811" i="119"/>
  <c r="M1812" i="119"/>
  <c r="M1813" i="119"/>
  <c r="M1814" i="119"/>
  <c r="M1815" i="119"/>
  <c r="M1816" i="119"/>
  <c r="M1817" i="119"/>
  <c r="M1818" i="119"/>
  <c r="M1819" i="119"/>
  <c r="M1820" i="119"/>
  <c r="M1821" i="119"/>
  <c r="M1822" i="119"/>
  <c r="M1823" i="119"/>
  <c r="M1824" i="119"/>
  <c r="M1825" i="119"/>
  <c r="M1826" i="119"/>
  <c r="M1827" i="119"/>
  <c r="M1828" i="119"/>
  <c r="M1829" i="119"/>
  <c r="M1830" i="119"/>
  <c r="M1831" i="119"/>
  <c r="M1832" i="119"/>
  <c r="M1833" i="119"/>
  <c r="M1834" i="119"/>
  <c r="M1835" i="119"/>
  <c r="M1836" i="119"/>
  <c r="M1837" i="119"/>
  <c r="M1838" i="119"/>
  <c r="M1839" i="119"/>
  <c r="M1840" i="119"/>
  <c r="M1841" i="119"/>
  <c r="M1842" i="119"/>
  <c r="M1843" i="119"/>
  <c r="M1844" i="119"/>
  <c r="M1845" i="119"/>
  <c r="M1846" i="119"/>
  <c r="M1847" i="119"/>
  <c r="M1848" i="119"/>
  <c r="M1849" i="119"/>
  <c r="M1850" i="119"/>
  <c r="M1851" i="119"/>
  <c r="M1852" i="119"/>
  <c r="M1853" i="119"/>
  <c r="M1854" i="119"/>
  <c r="M1855" i="119"/>
  <c r="M1856" i="119"/>
  <c r="M1857" i="119"/>
  <c r="M1858" i="119"/>
  <c r="M1859" i="119"/>
  <c r="M1860" i="119"/>
  <c r="M1865" i="119"/>
  <c r="M1866" i="119"/>
  <c r="M1868" i="119"/>
  <c r="M1876" i="119"/>
  <c r="M1877" i="119"/>
  <c r="M1878" i="119"/>
  <c r="M1879" i="119"/>
  <c r="M1880" i="119"/>
  <c r="M1882" i="119"/>
  <c r="M1883" i="119"/>
  <c r="M1884" i="119"/>
  <c r="M1885" i="119"/>
  <c r="M1886" i="119"/>
  <c r="M1887" i="119"/>
  <c r="M1888" i="119"/>
  <c r="M1890" i="119"/>
  <c r="M1891" i="119"/>
  <c r="M1893" i="119"/>
  <c r="M1894" i="119"/>
  <c r="M1895" i="119"/>
  <c r="M1896" i="119"/>
  <c r="M1897" i="119"/>
  <c r="M1898" i="119"/>
  <c r="M1899" i="119"/>
  <c r="M1900" i="119"/>
  <c r="M1901" i="119"/>
  <c r="M1902" i="119"/>
  <c r="M1903" i="119"/>
  <c r="M1904" i="119"/>
  <c r="M1905" i="119"/>
  <c r="M1906" i="119"/>
  <c r="M1907" i="119"/>
  <c r="M1908" i="119"/>
  <c r="M1909" i="119"/>
  <c r="M1910" i="119"/>
  <c r="M1911" i="119"/>
  <c r="M1912" i="119"/>
  <c r="M1913" i="119"/>
  <c r="M1914" i="119"/>
  <c r="M1915" i="119"/>
  <c r="M1916" i="119"/>
  <c r="M1917" i="119"/>
  <c r="M1918" i="119"/>
  <c r="M1919" i="119"/>
  <c r="M1920" i="119"/>
  <c r="M1921" i="119"/>
  <c r="M1922" i="119"/>
  <c r="M1923" i="119"/>
  <c r="M1924" i="119"/>
  <c r="M1925" i="119"/>
  <c r="M1926" i="119"/>
  <c r="M1927" i="119"/>
  <c r="M1928" i="119"/>
  <c r="M1929" i="119"/>
  <c r="M1930" i="119"/>
  <c r="M1931" i="119"/>
  <c r="M1932" i="119"/>
  <c r="M1933" i="119"/>
  <c r="M1934" i="119"/>
  <c r="M1935" i="119"/>
  <c r="M1936" i="119"/>
  <c r="M1937" i="119"/>
  <c r="M1938" i="119"/>
  <c r="M1939" i="119"/>
  <c r="M1940" i="119"/>
  <c r="M1941" i="119"/>
  <c r="M1942" i="119"/>
  <c r="M1943" i="119"/>
  <c r="M1944" i="119"/>
  <c r="M1945" i="119"/>
  <c r="M1946" i="119"/>
  <c r="M1947" i="119"/>
  <c r="M1948" i="119"/>
  <c r="M1949" i="119"/>
  <c r="M1950" i="119"/>
  <c r="M1951" i="119"/>
  <c r="M1952" i="119"/>
  <c r="M1953" i="119"/>
  <c r="M1954" i="119"/>
  <c r="M1955" i="119"/>
  <c r="M1956" i="119"/>
  <c r="M1957" i="119"/>
  <c r="M1958" i="119"/>
  <c r="M1959" i="119"/>
  <c r="M1960" i="119"/>
  <c r="M1961" i="119"/>
  <c r="M1962" i="119"/>
  <c r="M1963" i="119"/>
  <c r="M1964" i="119"/>
  <c r="M1966" i="119"/>
  <c r="M1967" i="119"/>
  <c r="M1968" i="119"/>
  <c r="M1969" i="119"/>
  <c r="M1970" i="119"/>
  <c r="M1971" i="119"/>
  <c r="M1972" i="119"/>
  <c r="M1973" i="119"/>
  <c r="M1974" i="119"/>
  <c r="M1975" i="119"/>
  <c r="M1976" i="119"/>
  <c r="M1977" i="119"/>
  <c r="M1978" i="119"/>
  <c r="M1979" i="119"/>
  <c r="M1980" i="119"/>
  <c r="M1981" i="119"/>
  <c r="M1982" i="119"/>
  <c r="M1983" i="119"/>
  <c r="M1984" i="119"/>
  <c r="M1985" i="119"/>
  <c r="M1986" i="119"/>
  <c r="M1987" i="119"/>
  <c r="M1988" i="119"/>
  <c r="M1989" i="119"/>
  <c r="M1990" i="119"/>
  <c r="M1991" i="119"/>
  <c r="M1992" i="119"/>
  <c r="M1993" i="119"/>
  <c r="M1994" i="119"/>
  <c r="M1995" i="119"/>
  <c r="M1996" i="119"/>
  <c r="M1997" i="119"/>
  <c r="M1998" i="119"/>
  <c r="M1999" i="119"/>
  <c r="M2000" i="119"/>
  <c r="M2001" i="119"/>
  <c r="M2002" i="119"/>
  <c r="M2003" i="119"/>
  <c r="M2004" i="119"/>
  <c r="M2005" i="119"/>
  <c r="M2006" i="119"/>
  <c r="M2007" i="119"/>
  <c r="M2008" i="119"/>
  <c r="M2009" i="119"/>
  <c r="M2010" i="119"/>
  <c r="M2011" i="119"/>
  <c r="M2012" i="119"/>
  <c r="M2013" i="119"/>
  <c r="M2014" i="119"/>
  <c r="M2015" i="119"/>
  <c r="M2016" i="119"/>
  <c r="M2017" i="119"/>
  <c r="M2018" i="119"/>
  <c r="M2019" i="119"/>
  <c r="M2020" i="119"/>
  <c r="M2021" i="119"/>
  <c r="M2022" i="119"/>
  <c r="M2023" i="119"/>
  <c r="M2024" i="119"/>
  <c r="M2025" i="119"/>
  <c r="M2026" i="119"/>
  <c r="M2027" i="119"/>
  <c r="M2028" i="119"/>
  <c r="M2031" i="119"/>
  <c r="M2032" i="119"/>
  <c r="M2033" i="119"/>
  <c r="M2034" i="119"/>
  <c r="M2035" i="119"/>
  <c r="M2036" i="119"/>
  <c r="M2037" i="119"/>
  <c r="M2038" i="119"/>
  <c r="M2039" i="119"/>
  <c r="M2040" i="119"/>
  <c r="M2041" i="119"/>
  <c r="M2042" i="119"/>
  <c r="M2043" i="119"/>
  <c r="M2044" i="119"/>
  <c r="M2046" i="119"/>
  <c r="M2047" i="119"/>
  <c r="M2048" i="119"/>
  <c r="M2049" i="119"/>
  <c r="M2050" i="119"/>
  <c r="M2051" i="119"/>
  <c r="M2052" i="119"/>
  <c r="M2053" i="119"/>
  <c r="M2054" i="119"/>
  <c r="M2055" i="119"/>
  <c r="M2056" i="119"/>
  <c r="M2057" i="119"/>
  <c r="M2058" i="119"/>
  <c r="M2059" i="119"/>
  <c r="M2060" i="119"/>
  <c r="M2061" i="119"/>
  <c r="M2062" i="119"/>
  <c r="M2063" i="119"/>
  <c r="M2064" i="119"/>
  <c r="M2065" i="119"/>
  <c r="M2066" i="119"/>
  <c r="M2067" i="119"/>
  <c r="M2068" i="119"/>
  <c r="M2069" i="119"/>
  <c r="M2070" i="119"/>
  <c r="M2071" i="119"/>
  <c r="M2072" i="119"/>
  <c r="M2073" i="119"/>
  <c r="M2074" i="119"/>
  <c r="M2075" i="119"/>
  <c r="M2076" i="119"/>
  <c r="M2077" i="119"/>
  <c r="M2078" i="119"/>
  <c r="M2080" i="119"/>
  <c r="M2081" i="119"/>
  <c r="M2082" i="119"/>
  <c r="M2084" i="119"/>
  <c r="M2085" i="119"/>
  <c r="M2086" i="119"/>
  <c r="M2087" i="119"/>
  <c r="M2088" i="119"/>
  <c r="M2089" i="119"/>
  <c r="M2090" i="119"/>
  <c r="M2091" i="119"/>
  <c r="M2092" i="119"/>
  <c r="M2093" i="119"/>
  <c r="M2094" i="119"/>
  <c r="M2095" i="119"/>
  <c r="M2096" i="119"/>
  <c r="M2097" i="119"/>
  <c r="M2098" i="119"/>
  <c r="M2099" i="119"/>
  <c r="M2100" i="119"/>
  <c r="M2101" i="119"/>
  <c r="M2102" i="119"/>
  <c r="M2103" i="119"/>
  <c r="M2104" i="119"/>
  <c r="M2105" i="119"/>
  <c r="M2106" i="119"/>
  <c r="M2107" i="119"/>
  <c r="M2108" i="119"/>
  <c r="M2109" i="119"/>
  <c r="M2110" i="119"/>
  <c r="M2111" i="119"/>
  <c r="M2112" i="119"/>
  <c r="M2113" i="119"/>
  <c r="M2114" i="119"/>
  <c r="M2115" i="119"/>
  <c r="M2116" i="119"/>
  <c r="M2117" i="119"/>
  <c r="M2118" i="119"/>
  <c r="M2119" i="119"/>
  <c r="M2120" i="119"/>
  <c r="M2121" i="119"/>
  <c r="M2123" i="119"/>
  <c r="M2124" i="119"/>
  <c r="M2125" i="119"/>
  <c r="M2126" i="119"/>
  <c r="M2127" i="119"/>
  <c r="M2128" i="119"/>
  <c r="M2129" i="119"/>
  <c r="M2130" i="119"/>
  <c r="M2131" i="119"/>
  <c r="M2132" i="119"/>
  <c r="M2133" i="119"/>
  <c r="M2134" i="119"/>
  <c r="M2135" i="119"/>
  <c r="M2136" i="119"/>
  <c r="M2137" i="119"/>
  <c r="M2138" i="119"/>
  <c r="M2139" i="119"/>
  <c r="M2140" i="119"/>
  <c r="M2141" i="119"/>
  <c r="M2142" i="119"/>
  <c r="M2143" i="119"/>
  <c r="M2144" i="119"/>
  <c r="M2145" i="119"/>
  <c r="M2146" i="119"/>
  <c r="M2147" i="119"/>
  <c r="M2148" i="119"/>
  <c r="M2149" i="119"/>
  <c r="M2150" i="119"/>
  <c r="M2151" i="119"/>
  <c r="M2152" i="119"/>
  <c r="M2153" i="119"/>
  <c r="M2154" i="119"/>
  <c r="M2155" i="119"/>
  <c r="M2156" i="119"/>
  <c r="M2157" i="119"/>
  <c r="M2158" i="119"/>
  <c r="M2159" i="119"/>
  <c r="M2160" i="119"/>
  <c r="M2161" i="119"/>
  <c r="M2162" i="119"/>
  <c r="M2163" i="119"/>
  <c r="M2164" i="119"/>
  <c r="M2165" i="119"/>
  <c r="M2166" i="119"/>
  <c r="M2167" i="119"/>
  <c r="M2168" i="119"/>
  <c r="M2169" i="119"/>
  <c r="M2170" i="119"/>
  <c r="M2171" i="119"/>
  <c r="M2172" i="119"/>
  <c r="M2173" i="119"/>
  <c r="M2174" i="119"/>
  <c r="M2175" i="119"/>
  <c r="M2176" i="119"/>
  <c r="M2177" i="119"/>
  <c r="M2178" i="119"/>
  <c r="M2179" i="119"/>
  <c r="M2180" i="119"/>
  <c r="M2181" i="119"/>
  <c r="M2182" i="119"/>
  <c r="M2183" i="119"/>
  <c r="M2184" i="119"/>
  <c r="M2185" i="119"/>
  <c r="M2186" i="119"/>
  <c r="M2187" i="119"/>
  <c r="M2188" i="119"/>
  <c r="M2189" i="119"/>
  <c r="M2190" i="119"/>
  <c r="M2191" i="119"/>
  <c r="M2192" i="119"/>
  <c r="M2193" i="119"/>
  <c r="M2194" i="119"/>
  <c r="M2195" i="119"/>
  <c r="M2196" i="119"/>
  <c r="M2197" i="119"/>
  <c r="M2198" i="119"/>
  <c r="M2199" i="119"/>
  <c r="M2200" i="119"/>
  <c r="M2201" i="119"/>
  <c r="M2202" i="119"/>
  <c r="M2203" i="119"/>
  <c r="M2204" i="119"/>
  <c r="M2205" i="119"/>
  <c r="M2206" i="119"/>
  <c r="M2207" i="119"/>
  <c r="M2208" i="119"/>
  <c r="M2209" i="119"/>
  <c r="M2210" i="119"/>
  <c r="M2211" i="119"/>
  <c r="M2218" i="119"/>
  <c r="M2219" i="119"/>
  <c r="M2220" i="119"/>
  <c r="M2221" i="119"/>
  <c r="M2222" i="119"/>
  <c r="M2223" i="119"/>
  <c r="M2224" i="119"/>
  <c r="M2225" i="119"/>
  <c r="M2226" i="119"/>
  <c r="M2227" i="119"/>
  <c r="M2228" i="119"/>
  <c r="M2229" i="119"/>
  <c r="M2231" i="119"/>
  <c r="M2232" i="119"/>
  <c r="M2233" i="119"/>
  <c r="M2234" i="119"/>
  <c r="M2235" i="119"/>
  <c r="M2236" i="119"/>
  <c r="M2237" i="119"/>
  <c r="M2239" i="119"/>
  <c r="M2240" i="119"/>
  <c r="M2241" i="119"/>
  <c r="M2242" i="119"/>
  <c r="M2243" i="119"/>
  <c r="M2244" i="119"/>
  <c r="M2245" i="119"/>
  <c r="M2246" i="119"/>
  <c r="M2247" i="119"/>
  <c r="M2248" i="119"/>
  <c r="M2249" i="119"/>
  <c r="M2250" i="119"/>
  <c r="M2258" i="119"/>
  <c r="M2259" i="119"/>
  <c r="M2265" i="119"/>
  <c r="M2270" i="119"/>
  <c r="M2271" i="119"/>
  <c r="M2272" i="119"/>
  <c r="M2273" i="119"/>
  <c r="M2276" i="119"/>
  <c r="M2277" i="119"/>
  <c r="M2278" i="119"/>
  <c r="M2279" i="119"/>
  <c r="M2280" i="119"/>
  <c r="M2281" i="119"/>
  <c r="M2282" i="119"/>
  <c r="M2283" i="119"/>
  <c r="M2284" i="119"/>
  <c r="M2285" i="119"/>
  <c r="M2286" i="119"/>
  <c r="M2287" i="119"/>
  <c r="M2288" i="119"/>
  <c r="M2289" i="119"/>
  <c r="M2290" i="119"/>
  <c r="M2291" i="119"/>
  <c r="M2292" i="119"/>
  <c r="M2293" i="119"/>
  <c r="M2294" i="119"/>
  <c r="M2295" i="119"/>
  <c r="M2296" i="119"/>
  <c r="M2297" i="119"/>
  <c r="M2298" i="119"/>
  <c r="M2299" i="119"/>
  <c r="M2300" i="119"/>
  <c r="M2301" i="119"/>
  <c r="M2302" i="119"/>
  <c r="M2303" i="119"/>
  <c r="M2304" i="119"/>
  <c r="M2305" i="119"/>
  <c r="M2306" i="119"/>
  <c r="M2307" i="119"/>
  <c r="M2308" i="119"/>
  <c r="M2309" i="119"/>
  <c r="M2310" i="119"/>
  <c r="M2313" i="119"/>
  <c r="M2314" i="119"/>
  <c r="M2315" i="119"/>
  <c r="M2316" i="119"/>
  <c r="M2317" i="119"/>
  <c r="M2318" i="119"/>
  <c r="M2319" i="119"/>
  <c r="M2320" i="119"/>
  <c r="M2321" i="119"/>
  <c r="M2322" i="119"/>
  <c r="M2323" i="119"/>
  <c r="M2324" i="119"/>
  <c r="M2325" i="119"/>
  <c r="M2326" i="119"/>
  <c r="M2327" i="119"/>
  <c r="M2328" i="119"/>
  <c r="M2329" i="119"/>
  <c r="M2330" i="119"/>
  <c r="M2331" i="119"/>
  <c r="M2332" i="119"/>
  <c r="M2333" i="119"/>
  <c r="M2334" i="119"/>
  <c r="M2335" i="119"/>
  <c r="M2336" i="119"/>
  <c r="M2337" i="119"/>
  <c r="M2338" i="119"/>
  <c r="M2339" i="119"/>
  <c r="M2340" i="119"/>
  <c r="M2341" i="119"/>
  <c r="M2342" i="119"/>
  <c r="M2343" i="119"/>
  <c r="M2344" i="119"/>
  <c r="M2345" i="119"/>
  <c r="M2346" i="119"/>
  <c r="M2347" i="119"/>
  <c r="M2348" i="119"/>
  <c r="M2349" i="119"/>
  <c r="M2350" i="119"/>
  <c r="M2351" i="119"/>
  <c r="M2352" i="119"/>
  <c r="M2353" i="119"/>
  <c r="M2354" i="119"/>
  <c r="M2355" i="119"/>
  <c r="M2356" i="119"/>
  <c r="M2357" i="119"/>
  <c r="M2358" i="119"/>
  <c r="M2359" i="119"/>
  <c r="M2360" i="119"/>
  <c r="M2361" i="119"/>
  <c r="M2363" i="119"/>
  <c r="M2364" i="119"/>
  <c r="M2365" i="119"/>
  <c r="M2366" i="119"/>
  <c r="M2367" i="119"/>
  <c r="M2368" i="119"/>
  <c r="M2369" i="119"/>
  <c r="M2370" i="119"/>
  <c r="M2371" i="119"/>
  <c r="M2372" i="119"/>
  <c r="M2373" i="119"/>
  <c r="M2374" i="119"/>
  <c r="M2375" i="119"/>
  <c r="M2376" i="119"/>
  <c r="M2377" i="119"/>
  <c r="M2379" i="119"/>
  <c r="M2380" i="119"/>
  <c r="M2382" i="119"/>
  <c r="M2383" i="119"/>
  <c r="M2384" i="119"/>
  <c r="M2385" i="119"/>
  <c r="M2386" i="119"/>
  <c r="M2387" i="119"/>
  <c r="M2388" i="119"/>
  <c r="M2389" i="119"/>
  <c r="M2390" i="119"/>
  <c r="M2391" i="119"/>
  <c r="M2392" i="119"/>
  <c r="M2393" i="119"/>
  <c r="M2394" i="119"/>
  <c r="M2395" i="119"/>
  <c r="M2396" i="119"/>
  <c r="M2397" i="119"/>
  <c r="M2398" i="119"/>
  <c r="M2399" i="119"/>
  <c r="M2400" i="119"/>
  <c r="M2401" i="119"/>
  <c r="M2402" i="119"/>
  <c r="M2403" i="119"/>
  <c r="M2404" i="119"/>
  <c r="M2405" i="119"/>
  <c r="M2406" i="119"/>
  <c r="M2407" i="119"/>
  <c r="M2408" i="119"/>
  <c r="M2409" i="119"/>
  <c r="M2410" i="119"/>
  <c r="M2411" i="119"/>
  <c r="M2412" i="119"/>
  <c r="M2413" i="119"/>
  <c r="M2417" i="119"/>
  <c r="M2418" i="119"/>
  <c r="M2419" i="119"/>
  <c r="M2420" i="119"/>
  <c r="M2421" i="119"/>
  <c r="M2422" i="119"/>
  <c r="M2423" i="119"/>
  <c r="M2424" i="119"/>
  <c r="M2425" i="119"/>
  <c r="M2426" i="119"/>
  <c r="M2427" i="119"/>
  <c r="M2428" i="119"/>
  <c r="M2429" i="119"/>
  <c r="M2430" i="119"/>
  <c r="M2431" i="119"/>
  <c r="M2432" i="119"/>
  <c r="M2433" i="119"/>
  <c r="M2434" i="119"/>
  <c r="M2435" i="119"/>
  <c r="M2436" i="119"/>
  <c r="M2437" i="119"/>
  <c r="M2438" i="119"/>
  <c r="M2439" i="119"/>
  <c r="M2440" i="119"/>
  <c r="M2441" i="119"/>
  <c r="M2442" i="119"/>
  <c r="M2443" i="119"/>
  <c r="M2444" i="119"/>
  <c r="M2445" i="119"/>
  <c r="M2446" i="119"/>
  <c r="M2447" i="119"/>
  <c r="M2448" i="119"/>
  <c r="M2449" i="119"/>
  <c r="M2450" i="119"/>
  <c r="M2451" i="119"/>
  <c r="M2452" i="119"/>
  <c r="M2453" i="119"/>
  <c r="M2454" i="119"/>
  <c r="M2455" i="119"/>
  <c r="M2456" i="119"/>
  <c r="M2457" i="119"/>
  <c r="M2458" i="119"/>
  <c r="M2459" i="119"/>
  <c r="M2460" i="119"/>
  <c r="M2461" i="119"/>
  <c r="M2462" i="119"/>
  <c r="M2463" i="119"/>
  <c r="M2464" i="119"/>
  <c r="M2465" i="119"/>
  <c r="M2466" i="119"/>
  <c r="M2467" i="119"/>
  <c r="M2468" i="119"/>
  <c r="M2469" i="119"/>
  <c r="M2470" i="119"/>
  <c r="M2471" i="119"/>
  <c r="M2472" i="119"/>
  <c r="M2473" i="119"/>
  <c r="M2474" i="119"/>
  <c r="M2475" i="119"/>
  <c r="M2476" i="119"/>
  <c r="M2477" i="119"/>
  <c r="M2478" i="119"/>
  <c r="M2479" i="119"/>
  <c r="M2480" i="119"/>
  <c r="M2481" i="119"/>
  <c r="M2482" i="119"/>
  <c r="M2483" i="119"/>
  <c r="M2484" i="119"/>
  <c r="M2485" i="119"/>
  <c r="M2486" i="119"/>
  <c r="M2487" i="119"/>
  <c r="M2488" i="119"/>
  <c r="M2489" i="119"/>
  <c r="M2490" i="119"/>
  <c r="M2491" i="119"/>
  <c r="M2492" i="119"/>
  <c r="M2493" i="119"/>
  <c r="M2494" i="119"/>
  <c r="M2495" i="119"/>
  <c r="M2496" i="119"/>
  <c r="M2497" i="119"/>
  <c r="M2498" i="119"/>
  <c r="M2499" i="119"/>
  <c r="M2500" i="119"/>
  <c r="M2501" i="119"/>
  <c r="M2502" i="119"/>
  <c r="M2503" i="119"/>
  <c r="M2504" i="119"/>
  <c r="M2505" i="119"/>
  <c r="M2506" i="119"/>
  <c r="M2507" i="119"/>
  <c r="M2508" i="119"/>
  <c r="M2509" i="119"/>
  <c r="M2510" i="119"/>
  <c r="M2511" i="119"/>
  <c r="M2512" i="119"/>
  <c r="M2513" i="119"/>
  <c r="M2514" i="119"/>
  <c r="M2515" i="119"/>
  <c r="M2516" i="119"/>
  <c r="M2517" i="119"/>
  <c r="M2518" i="119"/>
  <c r="M2519" i="119"/>
  <c r="M2520" i="119"/>
  <c r="M2521" i="119"/>
  <c r="M2522" i="119"/>
  <c r="M2523" i="119"/>
  <c r="M2524" i="119"/>
  <c r="M2525" i="119"/>
  <c r="M2526" i="119"/>
  <c r="M2527" i="119"/>
  <c r="M2528" i="119"/>
  <c r="M2529" i="119"/>
  <c r="M2530" i="119"/>
  <c r="M2531" i="119"/>
  <c r="M2532" i="119"/>
  <c r="M2533" i="119"/>
  <c r="M2534" i="119"/>
  <c r="M2535" i="119"/>
  <c r="M2536" i="119"/>
  <c r="M2537" i="119"/>
  <c r="M2538" i="119"/>
  <c r="M2539" i="119"/>
  <c r="M2540" i="119"/>
  <c r="M2541" i="119"/>
  <c r="M2542" i="119"/>
  <c r="M2543" i="119"/>
  <c r="M2544" i="119"/>
  <c r="M2545" i="119"/>
  <c r="M2546" i="119"/>
  <c r="M2547" i="119"/>
  <c r="M2548" i="119"/>
  <c r="M2549" i="119"/>
  <c r="M2550" i="119"/>
  <c r="M2552" i="119"/>
  <c r="M2553" i="119"/>
  <c r="M2554" i="119"/>
  <c r="M2555" i="119"/>
  <c r="M2556" i="119"/>
  <c r="M2557" i="119"/>
  <c r="M2558" i="119"/>
  <c r="M2559" i="119"/>
  <c r="M2560" i="119"/>
  <c r="M2561" i="119"/>
  <c r="M2562" i="119"/>
  <c r="M2563" i="119"/>
  <c r="M2564" i="119"/>
  <c r="M2565" i="119"/>
  <c r="M2566" i="119"/>
  <c r="M2567" i="119"/>
  <c r="M2568" i="119"/>
  <c r="M2569" i="119"/>
  <c r="M2570" i="119"/>
  <c r="M2571" i="119"/>
  <c r="M2572" i="119"/>
  <c r="M2573" i="119"/>
  <c r="M2574" i="119"/>
  <c r="M2575" i="119"/>
  <c r="M2576" i="119"/>
  <c r="M2577" i="119"/>
  <c r="M2578" i="119"/>
  <c r="M2579" i="119"/>
  <c r="M2580" i="119"/>
  <c r="M2581" i="119"/>
  <c r="M2582" i="119"/>
  <c r="M2583" i="119"/>
  <c r="M2584" i="119"/>
  <c r="M2585" i="119"/>
  <c r="M2586" i="119"/>
  <c r="M2587" i="119"/>
  <c r="M2588" i="119"/>
  <c r="M2589" i="119"/>
  <c r="M2590" i="119"/>
  <c r="M2591" i="119"/>
  <c r="M2592" i="119"/>
  <c r="M2593" i="119"/>
  <c r="M2594" i="119"/>
  <c r="M2595" i="119"/>
  <c r="M2596" i="119"/>
  <c r="M2597" i="119"/>
  <c r="M2598" i="119"/>
  <c r="M2599" i="119"/>
  <c r="M2600" i="119"/>
  <c r="M2601" i="119"/>
  <c r="M2602" i="119"/>
  <c r="M2603" i="119"/>
  <c r="M2604" i="119"/>
  <c r="M2605" i="119"/>
  <c r="M2606" i="119"/>
  <c r="M2608" i="119"/>
  <c r="M2609" i="119"/>
  <c r="M2610" i="119"/>
  <c r="M2611" i="119"/>
  <c r="M2612" i="119"/>
  <c r="M2613" i="119"/>
  <c r="M2614" i="119"/>
  <c r="M2615" i="119"/>
  <c r="M2616" i="119"/>
  <c r="M2617" i="119"/>
  <c r="M2618" i="119"/>
  <c r="M2619" i="119"/>
  <c r="M2623" i="119"/>
  <c r="M2624" i="119"/>
  <c r="M2625" i="119"/>
  <c r="M2627" i="119"/>
  <c r="M2628" i="119"/>
  <c r="M2629" i="119"/>
  <c r="M2630" i="119"/>
  <c r="M2631" i="119"/>
  <c r="M2632" i="119"/>
  <c r="M2633" i="119"/>
  <c r="M2634" i="119"/>
  <c r="M2635" i="119"/>
  <c r="M2636" i="119"/>
  <c r="M2637" i="119"/>
  <c r="M2638" i="119"/>
  <c r="M2639" i="119"/>
  <c r="M2640" i="119"/>
  <c r="M2641" i="119"/>
  <c r="M2642" i="119"/>
  <c r="M2643" i="119"/>
  <c r="M2644" i="119"/>
  <c r="M2645" i="119"/>
  <c r="M2646" i="119"/>
  <c r="M2647" i="119"/>
  <c r="M2648" i="119"/>
  <c r="M2650" i="119"/>
  <c r="M2651" i="119"/>
  <c r="M2652" i="119"/>
  <c r="M2653" i="119"/>
  <c r="M2654" i="119"/>
  <c r="M2655" i="119"/>
  <c r="M2656" i="119"/>
  <c r="M2657" i="119"/>
  <c r="M2658" i="119"/>
  <c r="M2659" i="119"/>
  <c r="M2660" i="119"/>
  <c r="M2661" i="119"/>
  <c r="M2662" i="119"/>
  <c r="M2663" i="119"/>
  <c r="M2664" i="119"/>
  <c r="M2665" i="119"/>
  <c r="M2666" i="119"/>
  <c r="M2667" i="119"/>
  <c r="M2668" i="119"/>
  <c r="M2669" i="119"/>
  <c r="M2670" i="119"/>
  <c r="M2671" i="119"/>
  <c r="M2672" i="119"/>
  <c r="M2673" i="119"/>
  <c r="M2674" i="119"/>
  <c r="M2675" i="119"/>
  <c r="M2676" i="119"/>
  <c r="M2677" i="119"/>
  <c r="M2678" i="119"/>
  <c r="M2679" i="119"/>
  <c r="M2680" i="119"/>
  <c r="M2681" i="119"/>
  <c r="M2682" i="119"/>
  <c r="M2683" i="119"/>
  <c r="M2684" i="119"/>
  <c r="M2685" i="119"/>
  <c r="M2686" i="119"/>
  <c r="M2687" i="119"/>
  <c r="M2688" i="119"/>
  <c r="M2689" i="119"/>
  <c r="M2690" i="119"/>
  <c r="M2691" i="119"/>
  <c r="M2692" i="119"/>
  <c r="M2693" i="119"/>
  <c r="M2694" i="119"/>
  <c r="M2695" i="119"/>
  <c r="M2696" i="119"/>
  <c r="M2697" i="119"/>
  <c r="M2698" i="119"/>
  <c r="M2699" i="119"/>
  <c r="M2700" i="119"/>
  <c r="M2701" i="119"/>
  <c r="M2702" i="119"/>
  <c r="M2703" i="119"/>
  <c r="M2704" i="119"/>
  <c r="M2705" i="119"/>
  <c r="M2706" i="119"/>
  <c r="M2707" i="119"/>
  <c r="M2708" i="119"/>
  <c r="M2709" i="119"/>
  <c r="M2710" i="119"/>
  <c r="M2711" i="119"/>
  <c r="M2712" i="119"/>
  <c r="M2713" i="119"/>
  <c r="M2714" i="119"/>
  <c r="M2715" i="119"/>
  <c r="M2716" i="119"/>
  <c r="M2717" i="119"/>
  <c r="M2718" i="119"/>
  <c r="M2719" i="119"/>
  <c r="M2720" i="119"/>
  <c r="M2721" i="119"/>
  <c r="M2722" i="119"/>
  <c r="M2723" i="119"/>
  <c r="M2724" i="119"/>
  <c r="M2725" i="119"/>
  <c r="M2726" i="119"/>
  <c r="M2727" i="119"/>
  <c r="M2728" i="119"/>
  <c r="M2729" i="119"/>
  <c r="M2730" i="119"/>
  <c r="M2731" i="119"/>
  <c r="M2732" i="119"/>
  <c r="M2733" i="119"/>
  <c r="M2734" i="119"/>
  <c r="M2735" i="119"/>
  <c r="M2736" i="119"/>
  <c r="M2737" i="119"/>
  <c r="M2738" i="119"/>
  <c r="M2739" i="119"/>
  <c r="M2740" i="119"/>
  <c r="M2741" i="119"/>
  <c r="M2742" i="119"/>
  <c r="M2743" i="119"/>
  <c r="M2744" i="119"/>
  <c r="M2745" i="119"/>
  <c r="M2746" i="119"/>
  <c r="M2747" i="119"/>
  <c r="M2748" i="119"/>
  <c r="M2749" i="119"/>
  <c r="M2750" i="119"/>
  <c r="M2751" i="119"/>
  <c r="M2752" i="119"/>
  <c r="M2753" i="119"/>
  <c r="M2754" i="119"/>
  <c r="M2755" i="119"/>
  <c r="M2756" i="119"/>
  <c r="M2757" i="119"/>
  <c r="M2758" i="119"/>
  <c r="M2759" i="119"/>
  <c r="M2760" i="119"/>
  <c r="M2761" i="119"/>
  <c r="M2762" i="119"/>
  <c r="M2763" i="119"/>
  <c r="M2764" i="119"/>
  <c r="M2765" i="119"/>
  <c r="M2766" i="119"/>
  <c r="M2767" i="119"/>
  <c r="M2768" i="119"/>
  <c r="M2769" i="119"/>
  <c r="M2770" i="119"/>
  <c r="M2771" i="119"/>
  <c r="M2772" i="119"/>
  <c r="M2773" i="119"/>
  <c r="M2774" i="119"/>
  <c r="M2775" i="119"/>
  <c r="M2776" i="119"/>
  <c r="M2777" i="119"/>
  <c r="M2778" i="119"/>
  <c r="M2779" i="119"/>
  <c r="M2780" i="119"/>
  <c r="M2781" i="119"/>
  <c r="M2782" i="119"/>
  <c r="M2783" i="119"/>
  <c r="M2784" i="119"/>
  <c r="M2785" i="119"/>
  <c r="M2786" i="119"/>
  <c r="M2787" i="119"/>
  <c r="M2788" i="119"/>
  <c r="M2789" i="119"/>
  <c r="M2790" i="119"/>
  <c r="M2791" i="119"/>
  <c r="M2792" i="119"/>
  <c r="M2793" i="119"/>
  <c r="M2794" i="119"/>
  <c r="M2795" i="119"/>
  <c r="M2796" i="119"/>
  <c r="M2797" i="119"/>
  <c r="M2798" i="119"/>
  <c r="M2799" i="119"/>
  <c r="M2800" i="119"/>
  <c r="M2801" i="119"/>
  <c r="M2802" i="119"/>
  <c r="M2803" i="119"/>
  <c r="M2804" i="119"/>
  <c r="M2805" i="119"/>
  <c r="M2806" i="119"/>
  <c r="M2807" i="119"/>
  <c r="M2808" i="119"/>
  <c r="M2810" i="119"/>
  <c r="M2811" i="119"/>
  <c r="M2812" i="119"/>
  <c r="M2813" i="119"/>
  <c r="M2814" i="119"/>
  <c r="M2815" i="119"/>
  <c r="M2816" i="119"/>
  <c r="M2817" i="119"/>
  <c r="M2818" i="119"/>
  <c r="M2819" i="119"/>
  <c r="M2820" i="119"/>
  <c r="M2821" i="119"/>
  <c r="M2822" i="119"/>
  <c r="M2823" i="119"/>
  <c r="M2824" i="119"/>
  <c r="M2825" i="119"/>
  <c r="M2826" i="119"/>
  <c r="M2827" i="119"/>
  <c r="M2828" i="119"/>
  <c r="M2829" i="119"/>
  <c r="M2830" i="119"/>
  <c r="M2831" i="119"/>
  <c r="M2832" i="119"/>
  <c r="M2833" i="119"/>
  <c r="M2834" i="119"/>
  <c r="M2835" i="119"/>
  <c r="M2836" i="119"/>
  <c r="M2837" i="119"/>
  <c r="M2838" i="119"/>
  <c r="M2839" i="119"/>
  <c r="M2841" i="119"/>
  <c r="M2842" i="119"/>
  <c r="M2843" i="119"/>
  <c r="M2844" i="119"/>
  <c r="M2845" i="119"/>
  <c r="M2846" i="119"/>
  <c r="M2847" i="119"/>
  <c r="M2848" i="119"/>
  <c r="M2849" i="119"/>
  <c r="M2850" i="119"/>
  <c r="M2851" i="119"/>
  <c r="M2852" i="119"/>
  <c r="M2853" i="119"/>
  <c r="M2854" i="119"/>
  <c r="M2855" i="119"/>
  <c r="M2856" i="119"/>
  <c r="M2857" i="119"/>
  <c r="M2858" i="119"/>
  <c r="M2859" i="119"/>
  <c r="M2860" i="119"/>
  <c r="M2861" i="119"/>
  <c r="M2862" i="119"/>
  <c r="M2863" i="119"/>
  <c r="M2864" i="119"/>
  <c r="M2865" i="119"/>
  <c r="M2866" i="119"/>
  <c r="M2867" i="119"/>
  <c r="M2868" i="119"/>
  <c r="M2869" i="119"/>
  <c r="M2870" i="119"/>
  <c r="M2871" i="119"/>
  <c r="M2872" i="119"/>
  <c r="M2873" i="119"/>
  <c r="M2874" i="119"/>
  <c r="M2875" i="119"/>
  <c r="M2876" i="119"/>
  <c r="M2877" i="119"/>
  <c r="M2878" i="119"/>
  <c r="M2879" i="119"/>
  <c r="M2880" i="119"/>
  <c r="M2881" i="119"/>
  <c r="M2882" i="119"/>
  <c r="M2883" i="119"/>
  <c r="M2884" i="119"/>
  <c r="M2885" i="119"/>
  <c r="M2886" i="119"/>
  <c r="M2887" i="119"/>
  <c r="M2888" i="119"/>
  <c r="M2889" i="119"/>
  <c r="M2890" i="119"/>
  <c r="M2891" i="119"/>
  <c r="M2892" i="119"/>
  <c r="M2893" i="119"/>
  <c r="M2894" i="119"/>
  <c r="M2895" i="119"/>
  <c r="M2896" i="119"/>
  <c r="M2897" i="119"/>
  <c r="M2898" i="119"/>
  <c r="M2899" i="119"/>
  <c r="M2900" i="119"/>
  <c r="M2901" i="119"/>
  <c r="M2902" i="119"/>
  <c r="M2903" i="119"/>
  <c r="M2904" i="119"/>
  <c r="M2905" i="119"/>
  <c r="M2906" i="119"/>
  <c r="M2907" i="119"/>
  <c r="M2908" i="119"/>
  <c r="M2909" i="119"/>
  <c r="M2910" i="119"/>
  <c r="M2911" i="119"/>
  <c r="M2912" i="119"/>
  <c r="M2913" i="119"/>
  <c r="M2914" i="119"/>
  <c r="M2915" i="119"/>
  <c r="M2916" i="119"/>
  <c r="M2917" i="119"/>
  <c r="M2918" i="119"/>
  <c r="M2919" i="119"/>
  <c r="M2920" i="119"/>
  <c r="M2921" i="119"/>
  <c r="M2922" i="119"/>
  <c r="M2923" i="119"/>
  <c r="M2924" i="119"/>
  <c r="M2925" i="119"/>
  <c r="M2926" i="119"/>
  <c r="M2927" i="119"/>
  <c r="M2928" i="119"/>
  <c r="M2929" i="119"/>
  <c r="M2930" i="119"/>
  <c r="M2931" i="119"/>
  <c r="M2932" i="119"/>
  <c r="M2933" i="119"/>
  <c r="M2934" i="119"/>
  <c r="M2935" i="119"/>
  <c r="M2936" i="119"/>
  <c r="M2937" i="119"/>
  <c r="M2938" i="119"/>
  <c r="M2939" i="119"/>
  <c r="M2940" i="119"/>
  <c r="M2941" i="119"/>
  <c r="M2942" i="119"/>
  <c r="M2943" i="119"/>
  <c r="M2944" i="119"/>
  <c r="M2945" i="119"/>
  <c r="M2946" i="119"/>
  <c r="M2947" i="119"/>
  <c r="M2948" i="119"/>
  <c r="M2949" i="119"/>
  <c r="M2950" i="119"/>
  <c r="M2951" i="119"/>
  <c r="M2952" i="119"/>
  <c r="M2953" i="119"/>
  <c r="M2954" i="119"/>
  <c r="M2955" i="119"/>
  <c r="M2956" i="119"/>
  <c r="M2957" i="119"/>
  <c r="M2958" i="119"/>
  <c r="M2959" i="119"/>
  <c r="M2960" i="119"/>
  <c r="M2961" i="119"/>
  <c r="M2962" i="119"/>
  <c r="M2963" i="119"/>
  <c r="M2964" i="119"/>
  <c r="M2965" i="119"/>
  <c r="M2966" i="119"/>
  <c r="M2967" i="119"/>
  <c r="M2968" i="119"/>
  <c r="M2969" i="119"/>
  <c r="M2970" i="119"/>
  <c r="M2971" i="119"/>
  <c r="M2972" i="119"/>
  <c r="M2973" i="119"/>
  <c r="M2974" i="119"/>
  <c r="M2975" i="119"/>
  <c r="M2976" i="119"/>
  <c r="M2978" i="119"/>
  <c r="M2980" i="119"/>
  <c r="M2981" i="119"/>
  <c r="M2982" i="119"/>
  <c r="M2983" i="119"/>
  <c r="M2984" i="119"/>
  <c r="M2986" i="119"/>
  <c r="M2987" i="119"/>
  <c r="M2988" i="119"/>
  <c r="M2989" i="119"/>
  <c r="M2990" i="119"/>
  <c r="M2991" i="119"/>
  <c r="M2992" i="119"/>
  <c r="M2993" i="119"/>
  <c r="M2994" i="119"/>
  <c r="M2995" i="119"/>
  <c r="M2996" i="119"/>
  <c r="M2997" i="119"/>
  <c r="M2998" i="119"/>
  <c r="M2999" i="119"/>
  <c r="M3000" i="119"/>
  <c r="M3001" i="119"/>
  <c r="M3003" i="119"/>
  <c r="M3004" i="119"/>
  <c r="M3005" i="119"/>
  <c r="M3006" i="119"/>
  <c r="M3007" i="119"/>
  <c r="M3011" i="119"/>
  <c r="M3012" i="119"/>
  <c r="M3013" i="119"/>
  <c r="M3014" i="119"/>
  <c r="M3015" i="119"/>
  <c r="M3016" i="119"/>
  <c r="M3017" i="119"/>
  <c r="M3018" i="119"/>
  <c r="M3019" i="119"/>
  <c r="M3020" i="119"/>
  <c r="M3021" i="119"/>
  <c r="M3022" i="119"/>
  <c r="M3023" i="119"/>
  <c r="M3024" i="119"/>
  <c r="M3025" i="119"/>
  <c r="M3027" i="119"/>
  <c r="M3028" i="119"/>
  <c r="M3029" i="119"/>
  <c r="M3030" i="119"/>
  <c r="M3031" i="119"/>
  <c r="M3033" i="119"/>
  <c r="M3034" i="119"/>
  <c r="M3035" i="119"/>
  <c r="M3036" i="119"/>
  <c r="M3037" i="119"/>
  <c r="M3038" i="119"/>
  <c r="M3039" i="119"/>
  <c r="M3040" i="119"/>
  <c r="M3041" i="119"/>
  <c r="M3042" i="119"/>
  <c r="M3043" i="119"/>
  <c r="M3044" i="119"/>
  <c r="M3045" i="119"/>
  <c r="M3046" i="119"/>
  <c r="M3047" i="119"/>
  <c r="M3048" i="119"/>
  <c r="M3049" i="119"/>
  <c r="M3050" i="119"/>
  <c r="M3051" i="119"/>
  <c r="M3052" i="119"/>
  <c r="M3053" i="119"/>
  <c r="M3054" i="119"/>
  <c r="M3055" i="119"/>
  <c r="M3056" i="119"/>
  <c r="M3057" i="119"/>
  <c r="M3058" i="119"/>
  <c r="M3059" i="119"/>
  <c r="M3060" i="119"/>
  <c r="M3061" i="119"/>
  <c r="M3062" i="119"/>
  <c r="M3063" i="119"/>
  <c r="M3064" i="119"/>
  <c r="M3065" i="119"/>
  <c r="M3066" i="119"/>
  <c r="M3067" i="119"/>
  <c r="M3068" i="119"/>
  <c r="M3069" i="119"/>
  <c r="M3070" i="119"/>
  <c r="M3071" i="119"/>
  <c r="M3072" i="119"/>
  <c r="M3073" i="119"/>
  <c r="M3074" i="119"/>
  <c r="M3075" i="119"/>
  <c r="M3076" i="119"/>
  <c r="M3077" i="119"/>
  <c r="M3078" i="119"/>
  <c r="M3079" i="119"/>
  <c r="M3080" i="119"/>
  <c r="M3081" i="119"/>
  <c r="M3082" i="119"/>
  <c r="M3083" i="119"/>
  <c r="M3084" i="119"/>
  <c r="M3085" i="119"/>
  <c r="M3086" i="119"/>
  <c r="M3087" i="119"/>
  <c r="M3088" i="119"/>
  <c r="M3089" i="119"/>
  <c r="M3091" i="119"/>
  <c r="M3092" i="119"/>
  <c r="M3093" i="119"/>
  <c r="M3094" i="119"/>
  <c r="M3095" i="119"/>
  <c r="M3096" i="119"/>
  <c r="M3097" i="119"/>
  <c r="M3098" i="119"/>
  <c r="M3099" i="119"/>
  <c r="M3100" i="119"/>
  <c r="M3101" i="119"/>
  <c r="M3102" i="119"/>
  <c r="M3103" i="119"/>
  <c r="M3104" i="119"/>
  <c r="M3105" i="119"/>
  <c r="M3106" i="119"/>
  <c r="M3107" i="119"/>
  <c r="M3108" i="119"/>
  <c r="M3109" i="119"/>
  <c r="M3110" i="119"/>
  <c r="M3111" i="119"/>
  <c r="M3112" i="119"/>
  <c r="M3113" i="119"/>
  <c r="M3114" i="119"/>
  <c r="M3115" i="119"/>
  <c r="M3116" i="119"/>
  <c r="M3117" i="119"/>
  <c r="M3118" i="119"/>
  <c r="M3119" i="119"/>
  <c r="M3120" i="119"/>
  <c r="M3121" i="119"/>
  <c r="M3122" i="119"/>
  <c r="M3123" i="119"/>
  <c r="M3124" i="119"/>
  <c r="M3125" i="119"/>
  <c r="M3126" i="119"/>
  <c r="M3127" i="119"/>
  <c r="M3128" i="119"/>
  <c r="M3129" i="119"/>
  <c r="M3130" i="119"/>
  <c r="M3131" i="119"/>
  <c r="M3132" i="119"/>
  <c r="M3133" i="119"/>
  <c r="M3134" i="119"/>
  <c r="M3135" i="119"/>
  <c r="M3136" i="119"/>
  <c r="M3137" i="119"/>
  <c r="M3138" i="119"/>
  <c r="M3139" i="119"/>
  <c r="M3140" i="119"/>
  <c r="M3141" i="119"/>
  <c r="M3142" i="119"/>
  <c r="M3143" i="119"/>
  <c r="M3144" i="119"/>
  <c r="M3145" i="119"/>
  <c r="M3146" i="119"/>
  <c r="M3147" i="119"/>
  <c r="M3148" i="119"/>
  <c r="M3149" i="119"/>
  <c r="M3150" i="119"/>
  <c r="M3151" i="119"/>
  <c r="M3152" i="119"/>
  <c r="M3153" i="119"/>
  <c r="M3154" i="119"/>
  <c r="M3155" i="119"/>
  <c r="M3156" i="119"/>
  <c r="M3157" i="119"/>
  <c r="M3158" i="119"/>
  <c r="M3159" i="119"/>
  <c r="M3160" i="119"/>
  <c r="M3161" i="119"/>
  <c r="M3162" i="119"/>
  <c r="M3163" i="119"/>
  <c r="M3164" i="119"/>
  <c r="M3165" i="119"/>
  <c r="M3166" i="119"/>
  <c r="M3167" i="119"/>
  <c r="M3168" i="119"/>
  <c r="M3169" i="119"/>
  <c r="M3170" i="119"/>
  <c r="M3171" i="119"/>
  <c r="M3172" i="119"/>
  <c r="M3173" i="119"/>
  <c r="M3174" i="119"/>
  <c r="M3175" i="119"/>
  <c r="M3176" i="119"/>
  <c r="M3177" i="119"/>
  <c r="M3178" i="119"/>
  <c r="M3179" i="119"/>
  <c r="M3180" i="119"/>
  <c r="M3181" i="119"/>
  <c r="M3182" i="119"/>
  <c r="M3183" i="119"/>
  <c r="M3184" i="119"/>
  <c r="M3185" i="119"/>
  <c r="M3186" i="119"/>
  <c r="M3187" i="119"/>
  <c r="M3188" i="119"/>
  <c r="M3189" i="119"/>
  <c r="M3190" i="119"/>
  <c r="M3191" i="119"/>
  <c r="M3192" i="119"/>
  <c r="M3193" i="119"/>
  <c r="M3194" i="119"/>
  <c r="M3195" i="119"/>
  <c r="M3196" i="119"/>
  <c r="M3197" i="119"/>
  <c r="M3198" i="119"/>
  <c r="M3199" i="119"/>
  <c r="M3200" i="119"/>
  <c r="M3201" i="119"/>
  <c r="M3202" i="119"/>
  <c r="M3203" i="119"/>
  <c r="M3204" i="119"/>
  <c r="M3205" i="119"/>
  <c r="M3206" i="119"/>
  <c r="M3207" i="119"/>
  <c r="M3208" i="119"/>
  <c r="M3209" i="119"/>
  <c r="M3210" i="119"/>
  <c r="M3211" i="119"/>
  <c r="M3212" i="119"/>
  <c r="M3213" i="119"/>
  <c r="M3214" i="119"/>
  <c r="M3215" i="119"/>
  <c r="M3216" i="119"/>
  <c r="M3217" i="119"/>
  <c r="M3218" i="119"/>
  <c r="M3219" i="119"/>
  <c r="M3220" i="119"/>
  <c r="M3221" i="119"/>
  <c r="M3222" i="119"/>
  <c r="M3223" i="119"/>
  <c r="M3224" i="119"/>
  <c r="M3225" i="119"/>
  <c r="M3226" i="119"/>
  <c r="M3227" i="119"/>
  <c r="M3228" i="119"/>
  <c r="M3229" i="119"/>
  <c r="M3230" i="119"/>
  <c r="M3231" i="119"/>
  <c r="M3232" i="119"/>
  <c r="M3233" i="119"/>
  <c r="M3234" i="119"/>
  <c r="M3235" i="119"/>
  <c r="M3236" i="119"/>
  <c r="M3237" i="119"/>
  <c r="M3238" i="119"/>
  <c r="M3239" i="119"/>
  <c r="M3240" i="119"/>
  <c r="M3241" i="119"/>
  <c r="M3242" i="119"/>
  <c r="M3243" i="119"/>
  <c r="M3244" i="119"/>
  <c r="M3245" i="119"/>
  <c r="M3246" i="119"/>
  <c r="M3247" i="119"/>
  <c r="M3248" i="119"/>
  <c r="M3249" i="119"/>
  <c r="M3250" i="119"/>
  <c r="M3251" i="119"/>
  <c r="M3252" i="119"/>
  <c r="M3253" i="119"/>
  <c r="M3254" i="119"/>
  <c r="M3255" i="119"/>
  <c r="M3256" i="119"/>
  <c r="M3257" i="119"/>
  <c r="M3258" i="119"/>
  <c r="M3259" i="119"/>
  <c r="M3260" i="119"/>
  <c r="M3261" i="119"/>
  <c r="M3266" i="119"/>
  <c r="M3267" i="119"/>
  <c r="M3268" i="119"/>
  <c r="M3269" i="119"/>
  <c r="M3270" i="119"/>
  <c r="M3271" i="119"/>
  <c r="M3272" i="119"/>
  <c r="M3273" i="119"/>
  <c r="M3276" i="119"/>
  <c r="M3277" i="119"/>
  <c r="M3278" i="119"/>
  <c r="M3279" i="119"/>
  <c r="M3280" i="119"/>
  <c r="M3281" i="119"/>
  <c r="M3282" i="119"/>
  <c r="M3284" i="119"/>
  <c r="M3285" i="119"/>
  <c r="M3286" i="119"/>
  <c r="M3287" i="119"/>
  <c r="M3288" i="119"/>
  <c r="M3289" i="119"/>
  <c r="M3290" i="119"/>
  <c r="M3291" i="119"/>
  <c r="M3292" i="119"/>
  <c r="M3293" i="119"/>
  <c r="M3294" i="119"/>
  <c r="M3295" i="119"/>
  <c r="M3296" i="119"/>
  <c r="M3297" i="119"/>
  <c r="M3298" i="119"/>
  <c r="M3299" i="119"/>
  <c r="M3300" i="119"/>
  <c r="M3301" i="119"/>
  <c r="M3302" i="119"/>
  <c r="M3303" i="119"/>
  <c r="M3304" i="119"/>
  <c r="M3305" i="119"/>
  <c r="M3306" i="119"/>
  <c r="M3307" i="119"/>
  <c r="M3308" i="119"/>
  <c r="M3309" i="119"/>
  <c r="M3310" i="119"/>
  <c r="M3311" i="119"/>
  <c r="M3312" i="119"/>
  <c r="M3313" i="119"/>
  <c r="M3315" i="119"/>
  <c r="M3316" i="119"/>
  <c r="M3317" i="119"/>
  <c r="M3320" i="119"/>
  <c r="M3321" i="119"/>
  <c r="M3322" i="119"/>
  <c r="M3323" i="119"/>
  <c r="M3324" i="119"/>
  <c r="M3325" i="119"/>
  <c r="M3326" i="119"/>
  <c r="M3327" i="119"/>
  <c r="M3328" i="119"/>
  <c r="M3329" i="119"/>
  <c r="M3330" i="119"/>
  <c r="M3331" i="119"/>
  <c r="M3332" i="119"/>
  <c r="M3333" i="119"/>
  <c r="M3334" i="119"/>
  <c r="M3335" i="119"/>
  <c r="M3336" i="119"/>
  <c r="M3337" i="119"/>
  <c r="M3338" i="119"/>
  <c r="M3339" i="119"/>
  <c r="M3340" i="119"/>
  <c r="M3341" i="119"/>
  <c r="M3342" i="119"/>
  <c r="M3343" i="119"/>
  <c r="M3344" i="119"/>
  <c r="M3345" i="119"/>
  <c r="M3346" i="119"/>
  <c r="M3347" i="119"/>
  <c r="M3348" i="119"/>
  <c r="M3349" i="119"/>
  <c r="M3350" i="119"/>
  <c r="M3351" i="119"/>
  <c r="M3352" i="119"/>
  <c r="M3353" i="119"/>
  <c r="M3354" i="119"/>
  <c r="M3355" i="119"/>
  <c r="M3356" i="119"/>
  <c r="M3357" i="119"/>
  <c r="M3358" i="119"/>
  <c r="M3359" i="119"/>
  <c r="M3360" i="119"/>
  <c r="M3361" i="119"/>
  <c r="M3362" i="119"/>
  <c r="M3363" i="119"/>
  <c r="M3364" i="119"/>
  <c r="M3365" i="119"/>
  <c r="M3366" i="119"/>
  <c r="M3367" i="119"/>
  <c r="M3368" i="119"/>
  <c r="M3369" i="119"/>
  <c r="M3370" i="119"/>
  <c r="M3371" i="119"/>
  <c r="M3372" i="119"/>
  <c r="M3373" i="119"/>
  <c r="M3374" i="119"/>
  <c r="M3375" i="119"/>
  <c r="M3376" i="119"/>
  <c r="M3377" i="119"/>
  <c r="M3378" i="119"/>
  <c r="M3379" i="119"/>
  <c r="M3380" i="119"/>
  <c r="M3381" i="119"/>
  <c r="M3382" i="119"/>
  <c r="M3383" i="119"/>
  <c r="M3384" i="119"/>
  <c r="M3385" i="119"/>
  <c r="M3386" i="119"/>
  <c r="M3387" i="119"/>
  <c r="M3388" i="119"/>
  <c r="M3389" i="119"/>
  <c r="M3390" i="119"/>
  <c r="M3391" i="119"/>
  <c r="M3392" i="119"/>
  <c r="M3393" i="119"/>
  <c r="M3394" i="119"/>
  <c r="M3395" i="119"/>
  <c r="M3396" i="119"/>
  <c r="M3397" i="119"/>
  <c r="M3398" i="119"/>
  <c r="M3399" i="119"/>
  <c r="M3400" i="119"/>
  <c r="M3401" i="119"/>
  <c r="M3402" i="119"/>
  <c r="M3403" i="119"/>
  <c r="M3404" i="119"/>
  <c r="M3405" i="119"/>
  <c r="M3406" i="119"/>
  <c r="M3407" i="119"/>
  <c r="M3408" i="119"/>
  <c r="M3409" i="119"/>
  <c r="M3410" i="119"/>
  <c r="M3411" i="119"/>
  <c r="M3412" i="119"/>
  <c r="M3413" i="119"/>
  <c r="M3414" i="119"/>
  <c r="M3415" i="119"/>
  <c r="M3416" i="119"/>
  <c r="M3417" i="119"/>
  <c r="M3418" i="119"/>
  <c r="M3419" i="119"/>
  <c r="M3420" i="119"/>
  <c r="M3421" i="119"/>
  <c r="M3422" i="119"/>
  <c r="M3423" i="119"/>
  <c r="M3424" i="119"/>
  <c r="M3425" i="119"/>
  <c r="M3426" i="119"/>
  <c r="M3427" i="119"/>
  <c r="M3428" i="119"/>
  <c r="M3429" i="119"/>
  <c r="M3430" i="119"/>
  <c r="M3431" i="119"/>
  <c r="M3432" i="119"/>
  <c r="M3433" i="119"/>
  <c r="M3434" i="119"/>
  <c r="M3435" i="119"/>
  <c r="M3436" i="119"/>
  <c r="M3437" i="119"/>
  <c r="M3438" i="119"/>
  <c r="M3439" i="119"/>
  <c r="M3440" i="119"/>
  <c r="M3441" i="119"/>
  <c r="M3442" i="119"/>
  <c r="M3443" i="119"/>
  <c r="M3444" i="119"/>
  <c r="M3445" i="119"/>
  <c r="M3446" i="119"/>
  <c r="M3447" i="119"/>
  <c r="M3448" i="119"/>
  <c r="M3449" i="119"/>
  <c r="M3450" i="119"/>
  <c r="M3451" i="119"/>
  <c r="M3452" i="119"/>
  <c r="M3453" i="119"/>
  <c r="M3454" i="119"/>
  <c r="M3455" i="119"/>
  <c r="M3456" i="119"/>
  <c r="M3457" i="119"/>
  <c r="M3458" i="119"/>
  <c r="M3459" i="119"/>
  <c r="M3460" i="119"/>
  <c r="M3461" i="119"/>
  <c r="M3462" i="119"/>
  <c r="M3463" i="119"/>
  <c r="M3464" i="119"/>
  <c r="M3465" i="119"/>
  <c r="M3466" i="119"/>
  <c r="M3467" i="119"/>
  <c r="M3468" i="119"/>
  <c r="M3469" i="119"/>
  <c r="M3470" i="119"/>
  <c r="M3471" i="119"/>
  <c r="M3472" i="119"/>
  <c r="M3473" i="119"/>
  <c r="M3474" i="119"/>
  <c r="M3475" i="119"/>
  <c r="M3476" i="119"/>
  <c r="M3477" i="119"/>
  <c r="M3478" i="119"/>
  <c r="M3479" i="119"/>
  <c r="M3480" i="119"/>
  <c r="M3481" i="119"/>
  <c r="M3482" i="119"/>
  <c r="M3483" i="119"/>
  <c r="M3484" i="119"/>
  <c r="M3485" i="119"/>
  <c r="M3486" i="119"/>
  <c r="M3487" i="119"/>
  <c r="M3488" i="119"/>
  <c r="M3489" i="119"/>
  <c r="M3490" i="119"/>
  <c r="M3491" i="119"/>
  <c r="M3492" i="119"/>
  <c r="M3493" i="119"/>
  <c r="M3494" i="119"/>
  <c r="M3495" i="119"/>
  <c r="M3496" i="119"/>
  <c r="M3497" i="119"/>
  <c r="M3498" i="119"/>
  <c r="M3499" i="119"/>
  <c r="M3500" i="119"/>
  <c r="M3501" i="119"/>
  <c r="M3502" i="119"/>
  <c r="M3503" i="119"/>
  <c r="M3504" i="119"/>
  <c r="M3505" i="119"/>
  <c r="M3506" i="119"/>
  <c r="M3507" i="119"/>
  <c r="M3508" i="119"/>
  <c r="M3509" i="119"/>
  <c r="M3510" i="119"/>
  <c r="M3511" i="119"/>
  <c r="M3512" i="119"/>
  <c r="M3513" i="119"/>
  <c r="M3514" i="119"/>
  <c r="M3515" i="119"/>
  <c r="M3516" i="119"/>
  <c r="M3517" i="119"/>
  <c r="M3518" i="119"/>
  <c r="M3519" i="119"/>
  <c r="M3520" i="119"/>
  <c r="M3521" i="119"/>
  <c r="M3522" i="119"/>
  <c r="M3523" i="119"/>
  <c r="M3524" i="119"/>
  <c r="M3525" i="119"/>
  <c r="M3526" i="119"/>
  <c r="M3527" i="119"/>
  <c r="M3528" i="119"/>
  <c r="M3529" i="119"/>
  <c r="M3530" i="119"/>
  <c r="M3531" i="119"/>
  <c r="M3532" i="119"/>
  <c r="M3533" i="119"/>
  <c r="M3534" i="119"/>
  <c r="M3535" i="119"/>
  <c r="M3536" i="119"/>
  <c r="M3537" i="119"/>
  <c r="M3538" i="119"/>
  <c r="M3539" i="119"/>
  <c r="M3540" i="119"/>
  <c r="M3541" i="119"/>
  <c r="M3542" i="119"/>
  <c r="M3543" i="119"/>
  <c r="M3544" i="119"/>
  <c r="M3545" i="119"/>
  <c r="M3546" i="119"/>
  <c r="M3547" i="119"/>
  <c r="M3548" i="119"/>
  <c r="M3549" i="119"/>
  <c r="M3550" i="119"/>
  <c r="M3551" i="119"/>
  <c r="M3552" i="119"/>
  <c r="M3553" i="119"/>
  <c r="M3554" i="119"/>
  <c r="M3555" i="119"/>
  <c r="M3556" i="119"/>
  <c r="M3557" i="119"/>
  <c r="M3558" i="119"/>
  <c r="M3559" i="119"/>
  <c r="M3560" i="119"/>
  <c r="M3561" i="119"/>
  <c r="M3562" i="119"/>
  <c r="M3563" i="119"/>
  <c r="M3564" i="119"/>
  <c r="M3565" i="119"/>
  <c r="M3566" i="119"/>
  <c r="M3567" i="119"/>
  <c r="M3568" i="119"/>
  <c r="M3569" i="119"/>
  <c r="M3570" i="119"/>
  <c r="M3571" i="119"/>
  <c r="M3572" i="119"/>
  <c r="M3573" i="119"/>
  <c r="M3574" i="119"/>
  <c r="M3575" i="119"/>
  <c r="M3576" i="119"/>
  <c r="M3577" i="119"/>
  <c r="M3578" i="119"/>
  <c r="M3579" i="119"/>
  <c r="M3580" i="119"/>
  <c r="M3581" i="119"/>
  <c r="M3582" i="119"/>
  <c r="M3583" i="119"/>
  <c r="M3584" i="119"/>
  <c r="M3585" i="119"/>
  <c r="M3586" i="119"/>
  <c r="M3587" i="119"/>
  <c r="M3588" i="119"/>
  <c r="M3589" i="119"/>
  <c r="M3590" i="119"/>
  <c r="M3591" i="119"/>
  <c r="M3592" i="119"/>
  <c r="M3593" i="119"/>
  <c r="M3594" i="119"/>
  <c r="M3595" i="119"/>
  <c r="M3596" i="119"/>
  <c r="M3597" i="119"/>
  <c r="M3598" i="119"/>
  <c r="M3599" i="119"/>
  <c r="M3600" i="119"/>
  <c r="M3601" i="119"/>
  <c r="M3602" i="119"/>
  <c r="M3603" i="119"/>
  <c r="M3604" i="119"/>
  <c r="M3605" i="119"/>
  <c r="M3606" i="119"/>
  <c r="M3607" i="119"/>
  <c r="M3608" i="119"/>
  <c r="M3609" i="119"/>
  <c r="M3610" i="119"/>
  <c r="M3611" i="119"/>
  <c r="M3612" i="119"/>
  <c r="M3613" i="119"/>
  <c r="M3614" i="119"/>
  <c r="M3615" i="119"/>
  <c r="M3616" i="119"/>
  <c r="M3617" i="119"/>
  <c r="M3618" i="119"/>
  <c r="M3619" i="119"/>
  <c r="M3620" i="119"/>
  <c r="M3621" i="119"/>
  <c r="M3622" i="119"/>
  <c r="M3623" i="119"/>
  <c r="M3624" i="119"/>
  <c r="M3625" i="119"/>
  <c r="M3626" i="119"/>
  <c r="M3627" i="119"/>
  <c r="M3628" i="119"/>
  <c r="M3629" i="119"/>
  <c r="M3630" i="119"/>
  <c r="M3631" i="119"/>
  <c r="M3632" i="119"/>
  <c r="M3633" i="119"/>
  <c r="M3634" i="119"/>
  <c r="M3635" i="119"/>
  <c r="M3636" i="119"/>
  <c r="M3637" i="119"/>
  <c r="M3638" i="119"/>
  <c r="M3639" i="119"/>
  <c r="M3640" i="119"/>
  <c r="M3641" i="119"/>
  <c r="M3646" i="119"/>
  <c r="M3647" i="119"/>
  <c r="M3648" i="119"/>
  <c r="M3649" i="119"/>
  <c r="M3650" i="119"/>
  <c r="M3651" i="119"/>
  <c r="M3652" i="119"/>
  <c r="M3653" i="119"/>
  <c r="M3654" i="119"/>
  <c r="M3655" i="119"/>
  <c r="M3656" i="119"/>
  <c r="M3657" i="119"/>
  <c r="M3658" i="119"/>
  <c r="M3659" i="119"/>
  <c r="M3660" i="119"/>
  <c r="M3661" i="119"/>
  <c r="M3662" i="119"/>
  <c r="M3663" i="119"/>
  <c r="M3664" i="119"/>
  <c r="M3665" i="119"/>
  <c r="M3666" i="119"/>
  <c r="M3667" i="119"/>
  <c r="M3668" i="119"/>
  <c r="M3669" i="119"/>
  <c r="M3670" i="119"/>
  <c r="M3671" i="119"/>
  <c r="M3672" i="119"/>
  <c r="M3673" i="119"/>
  <c r="M3674" i="119"/>
  <c r="M3675" i="119"/>
  <c r="M3676" i="119"/>
  <c r="M3677" i="119"/>
  <c r="M3678" i="119"/>
  <c r="M3679" i="119"/>
  <c r="M3680" i="119"/>
  <c r="M3681" i="119"/>
  <c r="M3682" i="119"/>
  <c r="M3683" i="119"/>
  <c r="M3684" i="119"/>
  <c r="M3685" i="119"/>
  <c r="M3686" i="119"/>
  <c r="M3687" i="119"/>
  <c r="M3688" i="119"/>
  <c r="M3689" i="119"/>
  <c r="M3690" i="119"/>
  <c r="M3691" i="119"/>
  <c r="M3692" i="119"/>
  <c r="M3693" i="119"/>
  <c r="M3694" i="119"/>
  <c r="M3695" i="119"/>
  <c r="M3696" i="119"/>
  <c r="M3697" i="119"/>
  <c r="M3698" i="119"/>
  <c r="M3699" i="119"/>
  <c r="M3700" i="119"/>
  <c r="M3701" i="119"/>
  <c r="M3702" i="119"/>
  <c r="M3703" i="119"/>
  <c r="M3704" i="119"/>
  <c r="M3705" i="119"/>
  <c r="M3706" i="119"/>
  <c r="M3707" i="119"/>
  <c r="M3708" i="119"/>
  <c r="M3709" i="119"/>
  <c r="M3710" i="119"/>
  <c r="M3711" i="119"/>
  <c r="M3712" i="119"/>
  <c r="M3713" i="119"/>
  <c r="M3714" i="119"/>
  <c r="M3715" i="119"/>
  <c r="M3716" i="119"/>
  <c r="M3717" i="119"/>
  <c r="M3718" i="119"/>
  <c r="M3719" i="119"/>
  <c r="M3720" i="119"/>
  <c r="M3721" i="119"/>
  <c r="M3722" i="119"/>
  <c r="M3723" i="119"/>
  <c r="M3724" i="119"/>
  <c r="M3725" i="119"/>
  <c r="M3726" i="119"/>
  <c r="M3727" i="119"/>
  <c r="M3728" i="119"/>
  <c r="M3729" i="119"/>
  <c r="M3730" i="119"/>
  <c r="M3731" i="119"/>
  <c r="M3732" i="119"/>
  <c r="M3733" i="119"/>
  <c r="M3734" i="119"/>
  <c r="M3735" i="119"/>
  <c r="M3736" i="119"/>
  <c r="M3737" i="119"/>
  <c r="M3738" i="119"/>
  <c r="M3739" i="119"/>
  <c r="M3740" i="119"/>
  <c r="M3741" i="119"/>
  <c r="M3742" i="119"/>
  <c r="M3743" i="119"/>
  <c r="M3744" i="119"/>
  <c r="M3745" i="119"/>
  <c r="M3746" i="119"/>
  <c r="M3747" i="119"/>
  <c r="M3748" i="119"/>
  <c r="M3749" i="119"/>
  <c r="M3750" i="119"/>
  <c r="M3751" i="119"/>
  <c r="M3752" i="119"/>
  <c r="M3753" i="119"/>
  <c r="M3754" i="119"/>
  <c r="M3755" i="119"/>
  <c r="M3756" i="119"/>
  <c r="M3757" i="119"/>
  <c r="M3758" i="119"/>
  <c r="M3759" i="119"/>
  <c r="M3760" i="119"/>
  <c r="M3761" i="119"/>
  <c r="M3762" i="119"/>
  <c r="M3763" i="119"/>
  <c r="M3764" i="119"/>
  <c r="M3765" i="119"/>
  <c r="M3766" i="119"/>
  <c r="M3767" i="119"/>
  <c r="M3768" i="119"/>
  <c r="M3769" i="119"/>
  <c r="M3770" i="119"/>
  <c r="M3771" i="119"/>
  <c r="M3772" i="119"/>
  <c r="M3773" i="119"/>
  <c r="M3775" i="119"/>
  <c r="M3776" i="119"/>
  <c r="M3777" i="119"/>
  <c r="M3778" i="119"/>
  <c r="M3779" i="119"/>
  <c r="M3780" i="119"/>
  <c r="M3781" i="119"/>
  <c r="M3782" i="119"/>
  <c r="M3783" i="119"/>
  <c r="M3784" i="119"/>
  <c r="M3785" i="119"/>
  <c r="M3786" i="119"/>
  <c r="M3787" i="119"/>
  <c r="M3788" i="119"/>
  <c r="M3789" i="119"/>
  <c r="M3790" i="119"/>
  <c r="M3791" i="119"/>
  <c r="M3792" i="119"/>
  <c r="M3793" i="119"/>
  <c r="M3794" i="119"/>
  <c r="M3795" i="119"/>
  <c r="M3796" i="119"/>
  <c r="M3797" i="119"/>
  <c r="M3798" i="119"/>
  <c r="M3799" i="119"/>
  <c r="M3800" i="119"/>
  <c r="M3801" i="119"/>
  <c r="M3802" i="119"/>
  <c r="M3803" i="119"/>
  <c r="M3804" i="119"/>
  <c r="M3805" i="119"/>
  <c r="M3806" i="119"/>
  <c r="M3807" i="119"/>
  <c r="M3808" i="119"/>
  <c r="M3809" i="119"/>
  <c r="M3810" i="119"/>
  <c r="M3811" i="119"/>
  <c r="M3812" i="119"/>
  <c r="M3813" i="119"/>
  <c r="M3814" i="119"/>
  <c r="M3815" i="119"/>
  <c r="M3816" i="119"/>
  <c r="M3817" i="119"/>
  <c r="M3818" i="119"/>
  <c r="M3819" i="119"/>
  <c r="M3820" i="119"/>
  <c r="M3821" i="119"/>
  <c r="M3822" i="119"/>
  <c r="M3823" i="119"/>
  <c r="M3824" i="119"/>
  <c r="M3825" i="119"/>
  <c r="M3826" i="119"/>
  <c r="M3828" i="119"/>
  <c r="M3829" i="119"/>
  <c r="M3830" i="119"/>
  <c r="M3831" i="119"/>
  <c r="M3833" i="119"/>
  <c r="M3834" i="119"/>
  <c r="M3835" i="119"/>
  <c r="M3836" i="119"/>
  <c r="M3837" i="119"/>
  <c r="M3838" i="119"/>
  <c r="M3839" i="119"/>
  <c r="M3840" i="119"/>
  <c r="M3841" i="119"/>
  <c r="M3842" i="119"/>
  <c r="M3843" i="119"/>
  <c r="M3844" i="119"/>
  <c r="M3845" i="119"/>
  <c r="M3846" i="119"/>
  <c r="M3847" i="119"/>
  <c r="M3848" i="119"/>
  <c r="M3849" i="119"/>
  <c r="M3850" i="119"/>
  <c r="M3851" i="119"/>
  <c r="M3852" i="119"/>
  <c r="M3853" i="119"/>
  <c r="M3854" i="119"/>
  <c r="M3855" i="119"/>
  <c r="M3856" i="119"/>
  <c r="M3857" i="119"/>
  <c r="M3858" i="119"/>
  <c r="M3859" i="119"/>
  <c r="M3860" i="119"/>
  <c r="M3861" i="119"/>
  <c r="M3862" i="119"/>
  <c r="M3863" i="119"/>
  <c r="M3864" i="119"/>
  <c r="M3865" i="119"/>
  <c r="M3866" i="119"/>
  <c r="M3867" i="119"/>
  <c r="M3868" i="119"/>
  <c r="M3869" i="119"/>
  <c r="M3870" i="119"/>
  <c r="M3871" i="119"/>
  <c r="M3872" i="119"/>
  <c r="M3873" i="119"/>
  <c r="M3874" i="119"/>
  <c r="M3875" i="119"/>
  <c r="M3876" i="119"/>
  <c r="M3877" i="119"/>
  <c r="M3878" i="119"/>
  <c r="M3879" i="119"/>
  <c r="M3880" i="119"/>
  <c r="M3881" i="119"/>
  <c r="M3882" i="119"/>
  <c r="M3883" i="119"/>
  <c r="M3884" i="119"/>
  <c r="M3885" i="119"/>
  <c r="M3886" i="119"/>
  <c r="M3887" i="119"/>
  <c r="M3888" i="119"/>
  <c r="M3889" i="119"/>
  <c r="M3890" i="119"/>
  <c r="M3891" i="119"/>
  <c r="M3892" i="119"/>
  <c r="M3893" i="119"/>
  <c r="M3894" i="119"/>
  <c r="M3895" i="119"/>
  <c r="M3896" i="119"/>
  <c r="M3897" i="119"/>
  <c r="M3898" i="119"/>
  <c r="M3899" i="119"/>
  <c r="M3900" i="119"/>
  <c r="M3901" i="119"/>
  <c r="M3902" i="119"/>
  <c r="M3903" i="119"/>
  <c r="M3904" i="119"/>
  <c r="M3905" i="119"/>
  <c r="M3906" i="119"/>
  <c r="M3907" i="119"/>
  <c r="M3908" i="119"/>
  <c r="M3909" i="119"/>
  <c r="M3910" i="119"/>
  <c r="M3911" i="119"/>
  <c r="M3912" i="119"/>
  <c r="M3913" i="119"/>
  <c r="M3914" i="119"/>
  <c r="M3915" i="119"/>
  <c r="M3916" i="119"/>
  <c r="M3917" i="119"/>
  <c r="M3918" i="119"/>
  <c r="M3919" i="119"/>
  <c r="M3920" i="119"/>
  <c r="M3921" i="119"/>
  <c r="M3922" i="119"/>
  <c r="M3923" i="119"/>
  <c r="M3924" i="119"/>
  <c r="M3925" i="119"/>
  <c r="M3926" i="119"/>
  <c r="M3927" i="119"/>
  <c r="M3928" i="119"/>
  <c r="M3929" i="119"/>
  <c r="M3930" i="119"/>
  <c r="M3931" i="119"/>
  <c r="M3932" i="119"/>
  <c r="M3933" i="119"/>
  <c r="M3934" i="119"/>
  <c r="M3935" i="119"/>
  <c r="M3936" i="119"/>
  <c r="M3937" i="119"/>
  <c r="M3938" i="119"/>
  <c r="M3939" i="119"/>
  <c r="M3940" i="119"/>
  <c r="M3941" i="119"/>
  <c r="M3942" i="119"/>
  <c r="M3943" i="119"/>
  <c r="M3944" i="119"/>
  <c r="M3945" i="119"/>
  <c r="M3946" i="119"/>
  <c r="M3947" i="119"/>
  <c r="M3948" i="119"/>
  <c r="M3949" i="119"/>
  <c r="M3950" i="119"/>
  <c r="M3951" i="119"/>
  <c r="M3952" i="119"/>
  <c r="M3953" i="119"/>
  <c r="M3954" i="119"/>
  <c r="M3955" i="119"/>
  <c r="M3956" i="119"/>
  <c r="M3957" i="119"/>
  <c r="M3958" i="119"/>
  <c r="M3959" i="119"/>
  <c r="M3960" i="119"/>
  <c r="M3961" i="119"/>
  <c r="M3962" i="119"/>
  <c r="M3963" i="119"/>
  <c r="M3964" i="119"/>
  <c r="M3965" i="119"/>
  <c r="M3966" i="119"/>
  <c r="M3967" i="119"/>
  <c r="M3968" i="119"/>
  <c r="M3969" i="119"/>
  <c r="M3970" i="119"/>
  <c r="M3971" i="119"/>
  <c r="M3972" i="119"/>
  <c r="M3973" i="119"/>
  <c r="M3974" i="119"/>
  <c r="M3975" i="119"/>
  <c r="M3976" i="119"/>
  <c r="M3977" i="119"/>
  <c r="M3978" i="119"/>
  <c r="M3979" i="119"/>
  <c r="M3980" i="119"/>
  <c r="M3981" i="119"/>
  <c r="M3982" i="119"/>
  <c r="M3983" i="119"/>
  <c r="M3984" i="119"/>
  <c r="M3985" i="119"/>
  <c r="M3986" i="119"/>
  <c r="M3987" i="119"/>
  <c r="M3988" i="119"/>
  <c r="M3989" i="119"/>
  <c r="M3990" i="119"/>
  <c r="M3991" i="119"/>
  <c r="M3992" i="119"/>
  <c r="M3993" i="119"/>
  <c r="M3994" i="119"/>
  <c r="M3995" i="119"/>
  <c r="M3996" i="119"/>
  <c r="M3997" i="119"/>
  <c r="M3998" i="119"/>
  <c r="M3999" i="119"/>
  <c r="M4000" i="119"/>
  <c r="M4001" i="119"/>
  <c r="M4002" i="119"/>
  <c r="M4003" i="119"/>
  <c r="M4004" i="119"/>
  <c r="M4005" i="119"/>
  <c r="M4006" i="119"/>
  <c r="M4007" i="119"/>
  <c r="M4008" i="119"/>
  <c r="M4009" i="119"/>
  <c r="M4010" i="119"/>
  <c r="M4011" i="119"/>
  <c r="M4016" i="119"/>
  <c r="M4017" i="119"/>
  <c r="M4018" i="119"/>
  <c r="M4019" i="119"/>
  <c r="M4020" i="119"/>
  <c r="M4021" i="119"/>
  <c r="M4022" i="119"/>
  <c r="M4023" i="119"/>
  <c r="M4024" i="119"/>
  <c r="M4025" i="119"/>
  <c r="M4026" i="119"/>
  <c r="M4027" i="119"/>
  <c r="M4028" i="119"/>
  <c r="M4029" i="119"/>
  <c r="M4030" i="119"/>
  <c r="M4031" i="119"/>
  <c r="M4032" i="119"/>
  <c r="M4033" i="119"/>
  <c r="M4034" i="119"/>
  <c r="M4035" i="119"/>
  <c r="M4036" i="119"/>
  <c r="M4037" i="119"/>
  <c r="M4038" i="119"/>
  <c r="M4039" i="119"/>
  <c r="M4040" i="119"/>
  <c r="M4041" i="119"/>
  <c r="M4042" i="119"/>
  <c r="M4043" i="119"/>
  <c r="M4044" i="119"/>
  <c r="M4045" i="119"/>
  <c r="M4046" i="119"/>
  <c r="M4047" i="119"/>
  <c r="M4048" i="119"/>
  <c r="M4049" i="119"/>
  <c r="M4050" i="119"/>
  <c r="M4051" i="119"/>
  <c r="M4052" i="119"/>
  <c r="M4053" i="119"/>
  <c r="M4054" i="119"/>
  <c r="M4055" i="119"/>
  <c r="M4056" i="119"/>
  <c r="M4057" i="119"/>
  <c r="M4058" i="119"/>
  <c r="M4059" i="119"/>
  <c r="M4060" i="119"/>
  <c r="M4061" i="119"/>
  <c r="M4062" i="119"/>
  <c r="M4063" i="119"/>
  <c r="M4064" i="119"/>
  <c r="M4065" i="119"/>
  <c r="M4066" i="119"/>
  <c r="M4067" i="119"/>
  <c r="M4068" i="119"/>
  <c r="M4069" i="119"/>
  <c r="M4070" i="119"/>
  <c r="M4071" i="119"/>
  <c r="M4072" i="119"/>
  <c r="M4073" i="119"/>
  <c r="M4074" i="119"/>
  <c r="M4075" i="119"/>
  <c r="M4076" i="119"/>
  <c r="M4077" i="119"/>
  <c r="M4078" i="119"/>
  <c r="M4079" i="119"/>
  <c r="M4080" i="119"/>
  <c r="M4081" i="119"/>
  <c r="M4082" i="119"/>
  <c r="M4083" i="119"/>
  <c r="M4084" i="119"/>
  <c r="M4085" i="119"/>
  <c r="M4086" i="119"/>
  <c r="M4087" i="119"/>
  <c r="M4088" i="119"/>
  <c r="M4089" i="119"/>
  <c r="M4090" i="119"/>
  <c r="M4091" i="119"/>
  <c r="M4092" i="119"/>
  <c r="M4093" i="119"/>
  <c r="M4094" i="119"/>
  <c r="M4095" i="119"/>
  <c r="M4096" i="119"/>
  <c r="M4097" i="119"/>
  <c r="M4098" i="119"/>
  <c r="M4099" i="119"/>
  <c r="M4100" i="119"/>
  <c r="M4101" i="119"/>
  <c r="M4102" i="119"/>
  <c r="M4103" i="119"/>
  <c r="M4104" i="119"/>
  <c r="M4105" i="119"/>
  <c r="M4106" i="119"/>
  <c r="M4107" i="119"/>
  <c r="M4108" i="119"/>
  <c r="M4109" i="119"/>
  <c r="M4110" i="119"/>
  <c r="M4111" i="119"/>
  <c r="M4112" i="119"/>
  <c r="M4113" i="119"/>
  <c r="M4114" i="119"/>
  <c r="M4115" i="119"/>
  <c r="M4116" i="119"/>
  <c r="M4117" i="119"/>
  <c r="M4118" i="119"/>
  <c r="M4119" i="119"/>
  <c r="M4120" i="119"/>
  <c r="M4121" i="119"/>
  <c r="M4122" i="119"/>
  <c r="M4123" i="119"/>
  <c r="M4124" i="119"/>
  <c r="M4125" i="119"/>
  <c r="M4126" i="119"/>
  <c r="M4127" i="119"/>
  <c r="M4128" i="119"/>
  <c r="M4129" i="119"/>
  <c r="M4130" i="119"/>
  <c r="M4131" i="119"/>
  <c r="M4132" i="119"/>
  <c r="M4133" i="119"/>
  <c r="M4134" i="119"/>
  <c r="M4135" i="119"/>
  <c r="M4136" i="119"/>
  <c r="M4137" i="119"/>
  <c r="M4138" i="119"/>
  <c r="M4139" i="119"/>
  <c r="M4140" i="119"/>
  <c r="M4141" i="119"/>
  <c r="M4142" i="119"/>
  <c r="M4143" i="119"/>
  <c r="M4144" i="119"/>
  <c r="M4145" i="119"/>
  <c r="M4146" i="119"/>
  <c r="M4147" i="119"/>
  <c r="M4148" i="119"/>
  <c r="M4149" i="119"/>
  <c r="M4150" i="119"/>
  <c r="M4151" i="119"/>
  <c r="M4152" i="119"/>
  <c r="M4153" i="119"/>
  <c r="M4154" i="119"/>
  <c r="M4155" i="119"/>
  <c r="M4156" i="119"/>
  <c r="M4157" i="119"/>
  <c r="M4158" i="119"/>
  <c r="M4159" i="119"/>
  <c r="M4160" i="119"/>
  <c r="M4161" i="119"/>
  <c r="M4162" i="119"/>
  <c r="M4163" i="119"/>
  <c r="M4164" i="119"/>
  <c r="M4165" i="119"/>
  <c r="M4166" i="119"/>
  <c r="M4167" i="119"/>
  <c r="M4168" i="119"/>
  <c r="M4169" i="119"/>
  <c r="M4170" i="119"/>
  <c r="M4171" i="119"/>
  <c r="M4172" i="119"/>
  <c r="M4173" i="119"/>
  <c r="M4180" i="119"/>
  <c r="M4181" i="119"/>
  <c r="M4189" i="119"/>
  <c r="M4190" i="119"/>
  <c r="M4191" i="119"/>
  <c r="M4192" i="119"/>
  <c r="M4193" i="119"/>
  <c r="M4194" i="119"/>
  <c r="M4195" i="119"/>
  <c r="M4209" i="119"/>
  <c r="M4210" i="119"/>
  <c r="M4211" i="119"/>
  <c r="M4212" i="119"/>
  <c r="M4213" i="119"/>
  <c r="M4214" i="119"/>
  <c r="M4215" i="119"/>
  <c r="M4216" i="119"/>
  <c r="M4217" i="119"/>
  <c r="M4218" i="119"/>
  <c r="M4219" i="119"/>
  <c r="M4220" i="119"/>
  <c r="M4221" i="119"/>
  <c r="M4222" i="119"/>
  <c r="M4223" i="119"/>
  <c r="M4224" i="119"/>
  <c r="M4225" i="119"/>
  <c r="M4226" i="119"/>
  <c r="M4227" i="119"/>
  <c r="M4228" i="119"/>
  <c r="M4229" i="119"/>
  <c r="M4230" i="119"/>
  <c r="M4231" i="119"/>
  <c r="M4232" i="119"/>
  <c r="M4233" i="119"/>
  <c r="M4234" i="119"/>
  <c r="M4235" i="119"/>
  <c r="M4236" i="119"/>
  <c r="M4237" i="119"/>
  <c r="M4238" i="119"/>
  <c r="M4239" i="119"/>
  <c r="M4240" i="119"/>
  <c r="M4241" i="119"/>
  <c r="M4242" i="119"/>
  <c r="M4243" i="119"/>
  <c r="M4244" i="119"/>
  <c r="M4245" i="119"/>
  <c r="M4246" i="119"/>
  <c r="M4247" i="119"/>
  <c r="M4248" i="119"/>
  <c r="M4249" i="119"/>
  <c r="M4250" i="119"/>
  <c r="M4251" i="119"/>
  <c r="M4252" i="119"/>
  <c r="M4253" i="119"/>
  <c r="M4255" i="119"/>
  <c r="M4256" i="119"/>
  <c r="M4257" i="119"/>
  <c r="M4258" i="119"/>
  <c r="M4259" i="119"/>
  <c r="M4260" i="119"/>
  <c r="M4261" i="119"/>
  <c r="M4262" i="119"/>
  <c r="M4263" i="119"/>
  <c r="M4264" i="119"/>
  <c r="M4265" i="119"/>
  <c r="M4266" i="119"/>
  <c r="M4267" i="119"/>
  <c r="M4269" i="119"/>
  <c r="M4270" i="119"/>
  <c r="M4271" i="119"/>
  <c r="M4272" i="119"/>
  <c r="M4273" i="119"/>
  <c r="M4274" i="119"/>
  <c r="M4275" i="119"/>
  <c r="M4276" i="119"/>
  <c r="M4277" i="119"/>
  <c r="M4278" i="119"/>
  <c r="M4279" i="119"/>
  <c r="M4280" i="119"/>
  <c r="M4281" i="119"/>
  <c r="M4282" i="119"/>
  <c r="M4283" i="119"/>
  <c r="M4284" i="119"/>
  <c r="M4285" i="119"/>
  <c r="M4286" i="119"/>
  <c r="M4287" i="119"/>
  <c r="M4288" i="119"/>
  <c r="M4292" i="119"/>
  <c r="M4293" i="119"/>
  <c r="M4294" i="119"/>
  <c r="M4295" i="119"/>
  <c r="M4296" i="119"/>
  <c r="M4297" i="119"/>
  <c r="M4299" i="119"/>
  <c r="M4300" i="119"/>
  <c r="M4301" i="119"/>
  <c r="M4302" i="119"/>
  <c r="M4303" i="119"/>
  <c r="M4304" i="119"/>
  <c r="M4305" i="119"/>
  <c r="M4306" i="119"/>
  <c r="M4309" i="119"/>
  <c r="M4310" i="119"/>
  <c r="M4311" i="119"/>
  <c r="M4312" i="119"/>
  <c r="M4313" i="119"/>
  <c r="M4314" i="119"/>
  <c r="M4315" i="119"/>
  <c r="M4316" i="119"/>
  <c r="M4317" i="119"/>
  <c r="M4318" i="119"/>
  <c r="M4319" i="119"/>
  <c r="M4320" i="119"/>
  <c r="M4321" i="119"/>
  <c r="M4322" i="119"/>
  <c r="M4323" i="119"/>
  <c r="M4324" i="119"/>
  <c r="M4325" i="119"/>
  <c r="M4326" i="119"/>
  <c r="M4327" i="119"/>
  <c r="M4328" i="119"/>
  <c r="M4329" i="119"/>
  <c r="M4330" i="119"/>
  <c r="M4331" i="119"/>
  <c r="M4332" i="119"/>
  <c r="M4333" i="119"/>
  <c r="M4334" i="119"/>
  <c r="M4335" i="119"/>
  <c r="M4336" i="119"/>
  <c r="M4337" i="119"/>
  <c r="M4338" i="119"/>
  <c r="M4339" i="119"/>
  <c r="M4340" i="119"/>
  <c r="M4341" i="119"/>
  <c r="M4342" i="119"/>
  <c r="M4343" i="119"/>
  <c r="M4344" i="119"/>
  <c r="M4345" i="119"/>
  <c r="M4346" i="119"/>
  <c r="M4347" i="119"/>
  <c r="M4348" i="119"/>
  <c r="M4349" i="119"/>
  <c r="M4350" i="119"/>
  <c r="M4351" i="119"/>
  <c r="M4352" i="119"/>
  <c r="M4353" i="119"/>
  <c r="M4354" i="119"/>
  <c r="M4355" i="119"/>
  <c r="M4356" i="119"/>
  <c r="M4357" i="119"/>
  <c r="M4358" i="119"/>
  <c r="M4359" i="119"/>
  <c r="M4360" i="119"/>
  <c r="M4361" i="119"/>
  <c r="M4362" i="119"/>
  <c r="M4363" i="119"/>
  <c r="M4364" i="119"/>
  <c r="M4365" i="119"/>
  <c r="M4366" i="119"/>
  <c r="M4367" i="119"/>
  <c r="M4368" i="119"/>
  <c r="M4369" i="119"/>
  <c r="M4370" i="119"/>
  <c r="M4371" i="119"/>
  <c r="M4372" i="119"/>
  <c r="M4373" i="119"/>
  <c r="M4374" i="119"/>
  <c r="M4375" i="119"/>
  <c r="M4376" i="119"/>
  <c r="M4377" i="119"/>
  <c r="M4378" i="119"/>
  <c r="M4379" i="119"/>
  <c r="M4380" i="119"/>
  <c r="M4381" i="119"/>
  <c r="M4382" i="119"/>
  <c r="M4383" i="119"/>
  <c r="M4384" i="119"/>
  <c r="M4385" i="119"/>
  <c r="M4386" i="119"/>
  <c r="M4387" i="119"/>
  <c r="M4388" i="119"/>
  <c r="M4389" i="119"/>
  <c r="M4390" i="119"/>
  <c r="M4391" i="119"/>
  <c r="M4392" i="119"/>
  <c r="M4393" i="119"/>
  <c r="M4395" i="119"/>
  <c r="M4396" i="119"/>
  <c r="M4397" i="119"/>
  <c r="M4398" i="119"/>
  <c r="M4399" i="119"/>
  <c r="M4400" i="119"/>
  <c r="M4401" i="119"/>
  <c r="M4402" i="119"/>
  <c r="M4403" i="119"/>
  <c r="M4404" i="119"/>
  <c r="M4405" i="119"/>
  <c r="M4406" i="119"/>
  <c r="M4407" i="119"/>
  <c r="M4408" i="119"/>
  <c r="M4409" i="119"/>
  <c r="M4410" i="119"/>
  <c r="M4411" i="119"/>
  <c r="M4412" i="119"/>
  <c r="M4413" i="119"/>
  <c r="M4414" i="119"/>
  <c r="M4415" i="119"/>
  <c r="M4416" i="119"/>
  <c r="M4417" i="119"/>
  <c r="M4418" i="119"/>
  <c r="M4419" i="119"/>
  <c r="M4420" i="119"/>
  <c r="M4421" i="119"/>
  <c r="M4422" i="119"/>
  <c r="M4423" i="119"/>
  <c r="M4424" i="119"/>
  <c r="M4425" i="119"/>
  <c r="M4426" i="119"/>
  <c r="M4427" i="119"/>
  <c r="M4428" i="119"/>
  <c r="M4429" i="119"/>
  <c r="M4430" i="119"/>
  <c r="M4431" i="119"/>
  <c r="M4432" i="119"/>
  <c r="M4433" i="119"/>
  <c r="M4434" i="119"/>
  <c r="M4435" i="119"/>
  <c r="M4436" i="119"/>
  <c r="M4437" i="119"/>
  <c r="M4438" i="119"/>
  <c r="M4439" i="119"/>
  <c r="M4440" i="119"/>
  <c r="M4441" i="119"/>
  <c r="M4442" i="119"/>
  <c r="M4443" i="119"/>
  <c r="M4444" i="119"/>
  <c r="M4445" i="119"/>
  <c r="M4446" i="119"/>
  <c r="M4447" i="119"/>
  <c r="M4448" i="119"/>
  <c r="M4449" i="119"/>
  <c r="M4450" i="119"/>
  <c r="M4451" i="119"/>
  <c r="M4452" i="119"/>
  <c r="M4453" i="119"/>
  <c r="M4454" i="119"/>
  <c r="M4455" i="119"/>
  <c r="M4456" i="119"/>
  <c r="M4457" i="119"/>
  <c r="M4458" i="119"/>
  <c r="M4459" i="119"/>
  <c r="M4460" i="119"/>
  <c r="M4461" i="119"/>
  <c r="M4462" i="119"/>
  <c r="M4463" i="119"/>
  <c r="M4464" i="119"/>
  <c r="M4466" i="119"/>
  <c r="M4467" i="119"/>
  <c r="M4468" i="119"/>
  <c r="M4469" i="119"/>
  <c r="M4470" i="119"/>
  <c r="M4471" i="119"/>
  <c r="M4472" i="119"/>
  <c r="M4473" i="119"/>
  <c r="M4474" i="119"/>
  <c r="M4475" i="119"/>
  <c r="M4476" i="119"/>
  <c r="M4477" i="119"/>
  <c r="M4478" i="119"/>
  <c r="M4479" i="119"/>
  <c r="M4480" i="119"/>
  <c r="M4481" i="119"/>
  <c r="M4482" i="119"/>
  <c r="M4483" i="119"/>
  <c r="M4484" i="119"/>
  <c r="M4485" i="119"/>
  <c r="M4486" i="119"/>
  <c r="M4487" i="119"/>
  <c r="M4488" i="119"/>
  <c r="M4489" i="119"/>
  <c r="M4490" i="119"/>
  <c r="M4491" i="119"/>
  <c r="M4492" i="119"/>
  <c r="M4493" i="119"/>
  <c r="M4494" i="119"/>
  <c r="M4495" i="119"/>
  <c r="M4496" i="119"/>
  <c r="M4497" i="119"/>
  <c r="M4498" i="119"/>
  <c r="M4499" i="119"/>
  <c r="M4500" i="119"/>
  <c r="M4501" i="119"/>
  <c r="M4502" i="119"/>
  <c r="M4503" i="119"/>
  <c r="M4504" i="119"/>
  <c r="M4505" i="119"/>
  <c r="M4506" i="119"/>
  <c r="M4507" i="119"/>
  <c r="M4508" i="119"/>
  <c r="M4509" i="119"/>
  <c r="M4510" i="119"/>
  <c r="M4511" i="119"/>
  <c r="M4512" i="119"/>
  <c r="M4513" i="119"/>
  <c r="M4514" i="119"/>
  <c r="M4515" i="119"/>
  <c r="M4516" i="119"/>
  <c r="M4517" i="119"/>
  <c r="M4518" i="119"/>
  <c r="M4519" i="119"/>
  <c r="M4520" i="119"/>
  <c r="M4521" i="119"/>
  <c r="M4523" i="119"/>
  <c r="M4524" i="119"/>
  <c r="M4525" i="119"/>
  <c r="M4526" i="119"/>
  <c r="M4527" i="119"/>
  <c r="M4529" i="119"/>
  <c r="M4530" i="119"/>
  <c r="M4532" i="119"/>
  <c r="M4533" i="119"/>
  <c r="M4534" i="119"/>
  <c r="M4535" i="119"/>
  <c r="M4536" i="119"/>
  <c r="M4537" i="119"/>
  <c r="M4538" i="119"/>
  <c r="M4539" i="119"/>
  <c r="M4540" i="119"/>
  <c r="M4541" i="119"/>
  <c r="M4542" i="119"/>
  <c r="M4543" i="119"/>
  <c r="M4544" i="119"/>
  <c r="M4545" i="119"/>
  <c r="M4546" i="119"/>
  <c r="M4547" i="119"/>
  <c r="M4548" i="119"/>
  <c r="M4549" i="119"/>
  <c r="M4550" i="119"/>
  <c r="M4551" i="119"/>
  <c r="M4552" i="119"/>
  <c r="M4553" i="119"/>
  <c r="M4554" i="119"/>
  <c r="M4555" i="119"/>
  <c r="M4556" i="119"/>
  <c r="M4559" i="119"/>
  <c r="M4560" i="119"/>
  <c r="M4561" i="119"/>
  <c r="M4562" i="119"/>
  <c r="M4563" i="119"/>
  <c r="M4564" i="119"/>
  <c r="M4565" i="119"/>
  <c r="M4566" i="119"/>
  <c r="M4567" i="119"/>
  <c r="M4568" i="119"/>
  <c r="M4576" i="119"/>
  <c r="M4577" i="119"/>
  <c r="M4578" i="119"/>
  <c r="M4579" i="119"/>
  <c r="M4580" i="119"/>
  <c r="M4581" i="119"/>
  <c r="M4582" i="119"/>
  <c r="M4583" i="119"/>
  <c r="M4584" i="119"/>
  <c r="M4585" i="119"/>
  <c r="M4586" i="119"/>
  <c r="M4587" i="119"/>
  <c r="M4588" i="119"/>
  <c r="M4589" i="119"/>
  <c r="M4590" i="119"/>
  <c r="M4591" i="119"/>
  <c r="M4592" i="119"/>
  <c r="M4593" i="119"/>
  <c r="M4594" i="119"/>
  <c r="M4595" i="119"/>
  <c r="M4596" i="119"/>
  <c r="M4597" i="119"/>
  <c r="M4598" i="119"/>
  <c r="M4599" i="119"/>
  <c r="M4600" i="119"/>
  <c r="M4601" i="119"/>
  <c r="M4602" i="119"/>
  <c r="M4603" i="119"/>
  <c r="M4604" i="119"/>
  <c r="M4605" i="119"/>
  <c r="M4606" i="119"/>
  <c r="M4607" i="119"/>
  <c r="M4608" i="119"/>
  <c r="M4609" i="119"/>
  <c r="M4610" i="119"/>
  <c r="M4611" i="119"/>
  <c r="M4612" i="119"/>
  <c r="M4613" i="119"/>
  <c r="M4614" i="119"/>
  <c r="M4615" i="119"/>
  <c r="M4616" i="119"/>
  <c r="M4617" i="119"/>
  <c r="M4618" i="119"/>
  <c r="M4619" i="119"/>
  <c r="M4620" i="119"/>
  <c r="M4621" i="119"/>
  <c r="M4622" i="119"/>
  <c r="M4623" i="119"/>
  <c r="M4624" i="119"/>
  <c r="M4625" i="119"/>
  <c r="M4626" i="119"/>
  <c r="M4627" i="119"/>
  <c r="M4628" i="119"/>
  <c r="M4629" i="119"/>
  <c r="M4630" i="119"/>
  <c r="M4631" i="119"/>
  <c r="M4632" i="119"/>
  <c r="M4633" i="119"/>
  <c r="M4634" i="119"/>
  <c r="M4635" i="119"/>
  <c r="M4636" i="119"/>
  <c r="M4637" i="119"/>
  <c r="M4638" i="119"/>
  <c r="M4639" i="119"/>
  <c r="M4640" i="119"/>
  <c r="M4641" i="119"/>
  <c r="M4642" i="119"/>
  <c r="M4643" i="119"/>
  <c r="M4644" i="119"/>
  <c r="M4645" i="119"/>
  <c r="M4646" i="119"/>
  <c r="M4647" i="119"/>
  <c r="M4648" i="119"/>
  <c r="M4649" i="119"/>
  <c r="M4650" i="119"/>
  <c r="M4651" i="119"/>
  <c r="M4652" i="119"/>
  <c r="M4653" i="119"/>
  <c r="M4654" i="119"/>
  <c r="M4655" i="119"/>
  <c r="M4656" i="119"/>
  <c r="M4657" i="119"/>
  <c r="M4658" i="119"/>
  <c r="M4659" i="119"/>
  <c r="M4660" i="119"/>
  <c r="M4661" i="119"/>
  <c r="M4662" i="119"/>
  <c r="M4664" i="119"/>
  <c r="M4665" i="119"/>
  <c r="M4666" i="119"/>
  <c r="M4667" i="119"/>
  <c r="M4668" i="119"/>
  <c r="M4669" i="119"/>
  <c r="M4670" i="119"/>
  <c r="M4671" i="119"/>
  <c r="M4672" i="119"/>
  <c r="M4673" i="119"/>
  <c r="M4674" i="119"/>
  <c r="M4675" i="119"/>
  <c r="M4676" i="119"/>
  <c r="M4677" i="119"/>
  <c r="M4678" i="119"/>
  <c r="M4679" i="119"/>
  <c r="M4680" i="119"/>
  <c r="M4681" i="119"/>
  <c r="M4682" i="119"/>
  <c r="M4683" i="119"/>
  <c r="M4684" i="119"/>
  <c r="M4685" i="119"/>
  <c r="M4686" i="119"/>
  <c r="M4687" i="119"/>
  <c r="M4688" i="119"/>
  <c r="M4689" i="119"/>
  <c r="M4690" i="119"/>
  <c r="M4691" i="119"/>
  <c r="M4692" i="119"/>
  <c r="M4693" i="119"/>
  <c r="M4694" i="119"/>
  <c r="M4695" i="119"/>
  <c r="M4696" i="119"/>
  <c r="M4697" i="119"/>
  <c r="M4698" i="119"/>
  <c r="M4699" i="119"/>
  <c r="M4700" i="119"/>
  <c r="M4701" i="119"/>
  <c r="M4702" i="119"/>
  <c r="M4703" i="119"/>
  <c r="M4704" i="119"/>
  <c r="M4705" i="119"/>
  <c r="M4706" i="119"/>
  <c r="M4707" i="119"/>
  <c r="M4708" i="119"/>
  <c r="M4709" i="119"/>
  <c r="M4710" i="119"/>
  <c r="M4711" i="119"/>
  <c r="M4712" i="119"/>
  <c r="M4713" i="119"/>
  <c r="M4714" i="119"/>
  <c r="M4715" i="119"/>
  <c r="M4716" i="119"/>
  <c r="M4717" i="119"/>
  <c r="M4718" i="119"/>
  <c r="M4719" i="119"/>
  <c r="M4720" i="119"/>
  <c r="M4722" i="119"/>
  <c r="M4723" i="119"/>
  <c r="M4724" i="119"/>
  <c r="M4725" i="119"/>
  <c r="M4726" i="119"/>
  <c r="M4727" i="119"/>
  <c r="M4728" i="119"/>
  <c r="M4729" i="119"/>
  <c r="M4730" i="119"/>
  <c r="M4731" i="119"/>
  <c r="M4732" i="119"/>
  <c r="M4733" i="119"/>
  <c r="M4734" i="119"/>
  <c r="M4735" i="119"/>
  <c r="M4736" i="119"/>
  <c r="M4737" i="119"/>
  <c r="M4738" i="119"/>
  <c r="M4739" i="119"/>
  <c r="M4740" i="119"/>
  <c r="M4741" i="119"/>
  <c r="M4742" i="119"/>
  <c r="M4743" i="119"/>
  <c r="M4744" i="119"/>
  <c r="M4745" i="119"/>
  <c r="M4746" i="119"/>
  <c r="M4747" i="119"/>
  <c r="M4748" i="119"/>
  <c r="M4749" i="119"/>
  <c r="M4750" i="119"/>
  <c r="M4751" i="119"/>
  <c r="M4752" i="119"/>
  <c r="M4753" i="119"/>
  <c r="M4754" i="119"/>
  <c r="M4755" i="119"/>
  <c r="M4756" i="119"/>
  <c r="M4757" i="119"/>
  <c r="M4758" i="119"/>
  <c r="M4759" i="119"/>
  <c r="M4760" i="119"/>
  <c r="M4761" i="119"/>
  <c r="M4762" i="119"/>
  <c r="M4763" i="119"/>
  <c r="M4764" i="119"/>
  <c r="M4765" i="119"/>
  <c r="M4766" i="119"/>
  <c r="M4767" i="119"/>
  <c r="M4768" i="119"/>
  <c r="M4769" i="119"/>
  <c r="M4770" i="119"/>
  <c r="M4771" i="119"/>
  <c r="M4772" i="119"/>
  <c r="M4773" i="119"/>
  <c r="M4774" i="119"/>
  <c r="M4775" i="119"/>
  <c r="M4776" i="119"/>
  <c r="M4777" i="119"/>
  <c r="M4778" i="119"/>
  <c r="M4779" i="119"/>
  <c r="M4780" i="119"/>
  <c r="M4781" i="119"/>
  <c r="M4782" i="119"/>
  <c r="M4783" i="119"/>
  <c r="M4784" i="119"/>
  <c r="M4785" i="119"/>
  <c r="M4786" i="119"/>
  <c r="M4787" i="119"/>
  <c r="M4788" i="119"/>
  <c r="M4789" i="119"/>
  <c r="M4790" i="119"/>
  <c r="M4791" i="119"/>
  <c r="M4792" i="119"/>
  <c r="M4793" i="119"/>
  <c r="M4794" i="119"/>
  <c r="M4795" i="119"/>
  <c r="M4796" i="119"/>
  <c r="M4797" i="119"/>
  <c r="M4798" i="119"/>
  <c r="M4799" i="119"/>
  <c r="M4800" i="119"/>
  <c r="M4801" i="119"/>
  <c r="M4802" i="119"/>
  <c r="M4803" i="119"/>
  <c r="M4813" i="119"/>
  <c r="M4814" i="119"/>
  <c r="M4815" i="119"/>
  <c r="M4816" i="119"/>
  <c r="M4817" i="119"/>
  <c r="M4818" i="119"/>
  <c r="M4819" i="119"/>
  <c r="M4820" i="119"/>
  <c r="M4821" i="119"/>
  <c r="M4822" i="119"/>
  <c r="M4823" i="119"/>
  <c r="M4824" i="119"/>
  <c r="M4825" i="119"/>
  <c r="M4826" i="119"/>
  <c r="M4827" i="119"/>
  <c r="M4828" i="119"/>
  <c r="M4829" i="119"/>
  <c r="M4830" i="119"/>
  <c r="M4831" i="119"/>
  <c r="M4832" i="119"/>
  <c r="M4833" i="119"/>
  <c r="M4834" i="119"/>
  <c r="M4835" i="119"/>
  <c r="M4836" i="119"/>
  <c r="M4837" i="119"/>
  <c r="M4838" i="119"/>
  <c r="M4839" i="119"/>
  <c r="M4840" i="119"/>
  <c r="M4841" i="119"/>
  <c r="M4842" i="119"/>
  <c r="M4843" i="119"/>
  <c r="M4844" i="119"/>
  <c r="M4845" i="119"/>
  <c r="M4846" i="119"/>
  <c r="M4847" i="119"/>
  <c r="M4848" i="119"/>
  <c r="M4849" i="119"/>
  <c r="M4850" i="119"/>
  <c r="M4851" i="119"/>
  <c r="M4852" i="119"/>
  <c r="M4853" i="119"/>
  <c r="M4854" i="119"/>
  <c r="M4855" i="119"/>
  <c r="M4856" i="119"/>
  <c r="M4857" i="119"/>
  <c r="M4858" i="119"/>
  <c r="M4859" i="119"/>
  <c r="M4860" i="119"/>
  <c r="M4861" i="119"/>
  <c r="M4862" i="119"/>
  <c r="M4863" i="119"/>
  <c r="M4864" i="119"/>
  <c r="M4865" i="119"/>
  <c r="M4866" i="119"/>
  <c r="M4867" i="119"/>
  <c r="M4868" i="119"/>
  <c r="M4869" i="119"/>
  <c r="M4870" i="119"/>
  <c r="M4871" i="119"/>
  <c r="M4872" i="119"/>
  <c r="M4873" i="119"/>
  <c r="M4874" i="119"/>
  <c r="M4875" i="119"/>
  <c r="M4876" i="119"/>
  <c r="M4877" i="119"/>
  <c r="M4878" i="119"/>
  <c r="M4879" i="119"/>
  <c r="M4880" i="119"/>
  <c r="M4881" i="119"/>
  <c r="M4882" i="119"/>
  <c r="M4883" i="119"/>
  <c r="M4884" i="119"/>
  <c r="M4885" i="119"/>
  <c r="M4886" i="119"/>
  <c r="M4887" i="119"/>
  <c r="M4888" i="119"/>
  <c r="M4889" i="119"/>
  <c r="M4890" i="119"/>
  <c r="M4891" i="119"/>
  <c r="M4892" i="119"/>
  <c r="M4893" i="119"/>
  <c r="M4894" i="119"/>
  <c r="M4895" i="119"/>
  <c r="M4896" i="119"/>
  <c r="M4897" i="119"/>
  <c r="M4898" i="119"/>
  <c r="M4899" i="119"/>
  <c r="M4900" i="119"/>
  <c r="M4901" i="119"/>
  <c r="M4902" i="119"/>
  <c r="M4903" i="119"/>
  <c r="M4904" i="119"/>
  <c r="M4905" i="119"/>
  <c r="M4906" i="119"/>
  <c r="M4907" i="119"/>
  <c r="M4908" i="119"/>
  <c r="M4909" i="119"/>
  <c r="M4910" i="119"/>
  <c r="M4911" i="119"/>
  <c r="M4912" i="119"/>
  <c r="M4913" i="119"/>
  <c r="M4914" i="119"/>
  <c r="M4915" i="119"/>
  <c r="M4916" i="119"/>
  <c r="M4917" i="119"/>
  <c r="M4918" i="119"/>
  <c r="M4919" i="119"/>
  <c r="M4920" i="119"/>
  <c r="M4921" i="119"/>
  <c r="M4922" i="119"/>
  <c r="M4923" i="119"/>
  <c r="M4924" i="119"/>
  <c r="M4925" i="119"/>
  <c r="M4926" i="119"/>
  <c r="M4927" i="119"/>
  <c r="M4928" i="119"/>
  <c r="M4929" i="119"/>
  <c r="M4930" i="119"/>
  <c r="M4931" i="119"/>
  <c r="M4932" i="119"/>
  <c r="M4933" i="119"/>
  <c r="M4934" i="119"/>
  <c r="M4935" i="119"/>
  <c r="M4936" i="119"/>
  <c r="M4937" i="119"/>
  <c r="M4938" i="119"/>
  <c r="M4939" i="119"/>
  <c r="M4940" i="119"/>
  <c r="M4941" i="119"/>
  <c r="M4942" i="119"/>
  <c r="M4943" i="119"/>
  <c r="M4944" i="119"/>
  <c r="M4945" i="119"/>
  <c r="M5128" i="119"/>
  <c r="M5129" i="119"/>
  <c r="M5130" i="119"/>
  <c r="M5131" i="119"/>
  <c r="M5132" i="119"/>
  <c r="M5133" i="119"/>
  <c r="M5134" i="119"/>
  <c r="M5135" i="119"/>
  <c r="M5136" i="119"/>
  <c r="M5137" i="119"/>
  <c r="M5138" i="119"/>
  <c r="M5139" i="119"/>
  <c r="M5140" i="119"/>
  <c r="M5141" i="119"/>
  <c r="M5142" i="119"/>
  <c r="M5143" i="119"/>
  <c r="M5144" i="119"/>
  <c r="M5145" i="119"/>
  <c r="M5146" i="119"/>
  <c r="M5147" i="119"/>
  <c r="M5148" i="119"/>
  <c r="M5149" i="119"/>
  <c r="M5150" i="119"/>
  <c r="M5151" i="119"/>
  <c r="M5152" i="119"/>
  <c r="M5153" i="119"/>
  <c r="M5154" i="119"/>
  <c r="M5155" i="119"/>
  <c r="M5156" i="119"/>
  <c r="M5157" i="119"/>
  <c r="M5158" i="119"/>
  <c r="M5159" i="119"/>
  <c r="M5160" i="119"/>
  <c r="M5161" i="119"/>
  <c r="M5162" i="119"/>
  <c r="M5163" i="119"/>
  <c r="M5164" i="119"/>
  <c r="M5165" i="119"/>
  <c r="M5166" i="119"/>
  <c r="M5167" i="119"/>
  <c r="M5168" i="119"/>
  <c r="M5169" i="119"/>
  <c r="M5170" i="119"/>
  <c r="M5171" i="119"/>
  <c r="M5172" i="119"/>
  <c r="M5173" i="119"/>
  <c r="M5174" i="119"/>
  <c r="M5175" i="119"/>
  <c r="M5176" i="119"/>
  <c r="M5177" i="119"/>
  <c r="M5178" i="119"/>
  <c r="M5179" i="119"/>
  <c r="M5180" i="119"/>
  <c r="M5181" i="119"/>
  <c r="M5182" i="119"/>
  <c r="M5183" i="119"/>
  <c r="M5184" i="119"/>
  <c r="M5185" i="119"/>
  <c r="M5186" i="119"/>
  <c r="M5187" i="119"/>
  <c r="M5188" i="119"/>
  <c r="M5189" i="119"/>
  <c r="M5190" i="119"/>
  <c r="M5191" i="119"/>
  <c r="M5192" i="119"/>
  <c r="M5193" i="119"/>
  <c r="M5194" i="119"/>
  <c r="M5195" i="119"/>
  <c r="M5196" i="119"/>
  <c r="M5197" i="119"/>
  <c r="M5198" i="119"/>
  <c r="M5199" i="119"/>
  <c r="M5200" i="119"/>
  <c r="M5201" i="119"/>
  <c r="M5202" i="119"/>
  <c r="M5203" i="119"/>
  <c r="M5204" i="119"/>
  <c r="M5205" i="119"/>
  <c r="M5206" i="119"/>
  <c r="M5207" i="119"/>
  <c r="M5208" i="119"/>
  <c r="M5209" i="119"/>
  <c r="M5210" i="119"/>
  <c r="M5211" i="119"/>
  <c r="M5212" i="119"/>
  <c r="M5213" i="119"/>
  <c r="M5214" i="119"/>
  <c r="M5215" i="119"/>
  <c r="M5216" i="119"/>
  <c r="M5217" i="119"/>
  <c r="M5218" i="119"/>
  <c r="M5219" i="119"/>
  <c r="M5220" i="119"/>
  <c r="M5221" i="119"/>
  <c r="M5222" i="119"/>
  <c r="M5223" i="119"/>
  <c r="M5224" i="119"/>
  <c r="M5225" i="119"/>
  <c r="M5226" i="119"/>
  <c r="M5227" i="119"/>
  <c r="M5228" i="119"/>
  <c r="M5229" i="119"/>
  <c r="M5230" i="119"/>
  <c r="M5231" i="119"/>
  <c r="M5232" i="119"/>
  <c r="M5233" i="119"/>
  <c r="M5234" i="119"/>
  <c r="M5235" i="119"/>
  <c r="M5236" i="119"/>
  <c r="M5237" i="119"/>
  <c r="M5238" i="119"/>
  <c r="M5239" i="119"/>
  <c r="M5240" i="119"/>
  <c r="M5241" i="119"/>
  <c r="M5242" i="119"/>
  <c r="M5243" i="119"/>
  <c r="M5244" i="119"/>
  <c r="M5245" i="119"/>
  <c r="M5246" i="119"/>
  <c r="M5247" i="119"/>
  <c r="M5248" i="119"/>
  <c r="M5249" i="119"/>
  <c r="M5250" i="119"/>
  <c r="M5251" i="119"/>
  <c r="M5252" i="119"/>
  <c r="M5253" i="119"/>
  <c r="M5254" i="119"/>
  <c r="M5255" i="119"/>
  <c r="M5256" i="119"/>
  <c r="M5257" i="119"/>
  <c r="M5258" i="119"/>
  <c r="M5259" i="119"/>
  <c r="M5260" i="119"/>
  <c r="M5261" i="119"/>
  <c r="M5262" i="119"/>
  <c r="M5263" i="119"/>
  <c r="M5264" i="119"/>
  <c r="M5265" i="119"/>
  <c r="M5266" i="119"/>
  <c r="M5267" i="119"/>
  <c r="M5268" i="119"/>
  <c r="M5269" i="119"/>
  <c r="M5270" i="119"/>
  <c r="M5271" i="119"/>
  <c r="M5272" i="119"/>
  <c r="M5273" i="119"/>
  <c r="M5274" i="119"/>
  <c r="M5275" i="119"/>
  <c r="M5276" i="119"/>
  <c r="M5277" i="119"/>
  <c r="M5278" i="119"/>
  <c r="M5279" i="119"/>
  <c r="M5280" i="119"/>
  <c r="M5281" i="119"/>
  <c r="M5282" i="119"/>
  <c r="M5283" i="119"/>
  <c r="M5284" i="119"/>
  <c r="M5285" i="119"/>
  <c r="M5286" i="119"/>
  <c r="M5287" i="119"/>
  <c r="M5288" i="119"/>
  <c r="M5289" i="119"/>
  <c r="M5290" i="119"/>
  <c r="M5291" i="119"/>
  <c r="M5292" i="119"/>
  <c r="M5293" i="119"/>
  <c r="M5294" i="119"/>
  <c r="M5295" i="119"/>
  <c r="M5296" i="119"/>
  <c r="M5297" i="119"/>
  <c r="M5298" i="119"/>
  <c r="M5299" i="119"/>
  <c r="M5300" i="119"/>
  <c r="M5301" i="119"/>
  <c r="M5302" i="119"/>
  <c r="M5303" i="119"/>
  <c r="M5304" i="119"/>
  <c r="M5305" i="119"/>
  <c r="M5306" i="119"/>
  <c r="M5307" i="119"/>
  <c r="M5308" i="119"/>
  <c r="M5309" i="119"/>
  <c r="M5310" i="119"/>
  <c r="M5311" i="119"/>
  <c r="M5561" i="119"/>
  <c r="M5562" i="119"/>
  <c r="M5563" i="119"/>
  <c r="M5564" i="119"/>
  <c r="M5565" i="119"/>
  <c r="M5566" i="119"/>
  <c r="M5567" i="119"/>
  <c r="M5568" i="119"/>
  <c r="M5569" i="119"/>
  <c r="M5570" i="119"/>
  <c r="M5571" i="119"/>
  <c r="M5572" i="119"/>
  <c r="M5573" i="119"/>
  <c r="M5574" i="119"/>
  <c r="M5575" i="119"/>
  <c r="M5576" i="119"/>
  <c r="M5577" i="119"/>
  <c r="M5578" i="119"/>
  <c r="M5579" i="119"/>
  <c r="M5580" i="119"/>
  <c r="M5581" i="119"/>
  <c r="M5582" i="119"/>
  <c r="M5583" i="119"/>
  <c r="M5584" i="119"/>
  <c r="M5585" i="119"/>
  <c r="M5586" i="119"/>
  <c r="M5587" i="119"/>
  <c r="M5588" i="119"/>
  <c r="M5589" i="119"/>
  <c r="M5590" i="119"/>
  <c r="M5591" i="119"/>
  <c r="M5592" i="119"/>
  <c r="M5593" i="119"/>
  <c r="M5594" i="119"/>
  <c r="M5595" i="119"/>
  <c r="M5596" i="119"/>
  <c r="M5597" i="119"/>
  <c r="M5598" i="119"/>
  <c r="M5599" i="119"/>
  <c r="M5600" i="119"/>
  <c r="M5601" i="119"/>
  <c r="M5608" i="119"/>
  <c r="M5609" i="119"/>
  <c r="M5610" i="119"/>
  <c r="M5611" i="119"/>
  <c r="M5612" i="119"/>
  <c r="M5613" i="119"/>
  <c r="M5614" i="119"/>
  <c r="M5615" i="119"/>
  <c r="M5616" i="119"/>
  <c r="M5617" i="119"/>
  <c r="M5618" i="119"/>
  <c r="M5619" i="119"/>
  <c r="M5620" i="119"/>
  <c r="M5621" i="119"/>
  <c r="M5622" i="119"/>
  <c r="M5623" i="119"/>
  <c r="M5624" i="119"/>
  <c r="M5625" i="119"/>
  <c r="M5626" i="119"/>
  <c r="M5627" i="119"/>
  <c r="M5628" i="119"/>
  <c r="M5629" i="119"/>
  <c r="M5630" i="119"/>
  <c r="M5631" i="119"/>
  <c r="M5632" i="119"/>
  <c r="M5633" i="119"/>
  <c r="M5634" i="119"/>
  <c r="M5635" i="119"/>
  <c r="M5636" i="119"/>
  <c r="M5637" i="119"/>
  <c r="M5638" i="119"/>
  <c r="M5639" i="119"/>
  <c r="M5640" i="119"/>
  <c r="M5641" i="119"/>
  <c r="M5642" i="119"/>
  <c r="M5643" i="119"/>
  <c r="M5644" i="119"/>
  <c r="M5645" i="119"/>
  <c r="M5646" i="119"/>
  <c r="M5647" i="119"/>
  <c r="M5648" i="119"/>
  <c r="M5649" i="119"/>
  <c r="M5650" i="119"/>
  <c r="M5651" i="119"/>
  <c r="M5652" i="119"/>
  <c r="M5653" i="119"/>
  <c r="M5654" i="119"/>
  <c r="M5655" i="119"/>
  <c r="M5656" i="119"/>
  <c r="M5657" i="119"/>
  <c r="M5658" i="119"/>
  <c r="M5659" i="119"/>
  <c r="M5660" i="119"/>
  <c r="M5661" i="119"/>
  <c r="M5662" i="119"/>
  <c r="M5663" i="119"/>
  <c r="M5664" i="119"/>
  <c r="M5665" i="119"/>
  <c r="M5666" i="119"/>
  <c r="M5667" i="119"/>
  <c r="M5668" i="119"/>
  <c r="M5669" i="119"/>
  <c r="M5670" i="119"/>
  <c r="M5671" i="119"/>
  <c r="M5672" i="119"/>
  <c r="M5673" i="119"/>
  <c r="M5674" i="119"/>
  <c r="M5675" i="119"/>
  <c r="M5676" i="119"/>
  <c r="M5677" i="119"/>
  <c r="M5678" i="119"/>
  <c r="M5679" i="119"/>
  <c r="M5680" i="119"/>
  <c r="M5681" i="119"/>
  <c r="M5682" i="119"/>
  <c r="M5683" i="119"/>
  <c r="M5684" i="119"/>
  <c r="M5685" i="119"/>
  <c r="M5686" i="119"/>
  <c r="M5687" i="119"/>
  <c r="M5688" i="119"/>
  <c r="M5689" i="119"/>
  <c r="M5690" i="119"/>
  <c r="M5691" i="119"/>
  <c r="M5692" i="119"/>
  <c r="M5693" i="119"/>
  <c r="M5694" i="119"/>
  <c r="M5695" i="119"/>
  <c r="M5696" i="119"/>
  <c r="M5697" i="119"/>
  <c r="M5698" i="119"/>
  <c r="M5699" i="119"/>
  <c r="M5700" i="119"/>
  <c r="M5701" i="119"/>
  <c r="M5702" i="119"/>
  <c r="M5703" i="119"/>
  <c r="M5704" i="119"/>
  <c r="M5705" i="119"/>
  <c r="M5706" i="119"/>
  <c r="M5707" i="119"/>
  <c r="M5708" i="119"/>
  <c r="M5709" i="119"/>
  <c r="M5710" i="119"/>
  <c r="M5711" i="119"/>
  <c r="M5712" i="119"/>
  <c r="M5713" i="119"/>
  <c r="M5714" i="119"/>
  <c r="M5715" i="119"/>
  <c r="M5716" i="119"/>
  <c r="M5717" i="119"/>
  <c r="M5718" i="119"/>
  <c r="M5719" i="119"/>
  <c r="M5720" i="119"/>
  <c r="M5721" i="119"/>
  <c r="M5722" i="119"/>
  <c r="M5723" i="119"/>
  <c r="M5724" i="119"/>
  <c r="M5725" i="119"/>
  <c r="M5726" i="119"/>
  <c r="M5727" i="119"/>
  <c r="M5728" i="119"/>
  <c r="M5729" i="119"/>
  <c r="M5730" i="119"/>
  <c r="M5731" i="119"/>
  <c r="M5732" i="119"/>
  <c r="M5733" i="119"/>
  <c r="M5734" i="119"/>
  <c r="M5735" i="119"/>
  <c r="M5736" i="119"/>
  <c r="M5737" i="119"/>
  <c r="M5738" i="119"/>
  <c r="M5739" i="119"/>
  <c r="M5740" i="119"/>
  <c r="M5741" i="119"/>
  <c r="M5742" i="119"/>
  <c r="M5743" i="119"/>
  <c r="M5744" i="119"/>
  <c r="M5745" i="119"/>
  <c r="M5746" i="119"/>
  <c r="M5747" i="119"/>
  <c r="M5748" i="119"/>
  <c r="M5749" i="119"/>
  <c r="M5750" i="119"/>
  <c r="M5789" i="119"/>
  <c r="M5790" i="119"/>
  <c r="M5791" i="119"/>
  <c r="M5792" i="119"/>
  <c r="M5793" i="119"/>
  <c r="M5794" i="119"/>
  <c r="M5795" i="119"/>
  <c r="M5796" i="119"/>
  <c r="M5797" i="119"/>
  <c r="M5798" i="119"/>
  <c r="M5799" i="119"/>
  <c r="M5800" i="119"/>
  <c r="M5801" i="119"/>
  <c r="M5802" i="119"/>
  <c r="M5803" i="119"/>
  <c r="M5804" i="119"/>
  <c r="M5805" i="119"/>
  <c r="M5806" i="119"/>
  <c r="M5807" i="119"/>
  <c r="M5808" i="119"/>
  <c r="M5809" i="119"/>
  <c r="M5810" i="119"/>
  <c r="M5811" i="119"/>
  <c r="M5812" i="119"/>
  <c r="M5813" i="119"/>
  <c r="M5814" i="119"/>
  <c r="M5815" i="119"/>
  <c r="M5816" i="119"/>
  <c r="M5817" i="119"/>
  <c r="M5818" i="119"/>
  <c r="M5819" i="119"/>
  <c r="M5820" i="119"/>
  <c r="M5821" i="119"/>
  <c r="M5822" i="119"/>
  <c r="M5823" i="119"/>
  <c r="M5824" i="119"/>
  <c r="M5825" i="119"/>
  <c r="M5826" i="119"/>
  <c r="M5827" i="119"/>
  <c r="M5828" i="119"/>
  <c r="M5829" i="119"/>
  <c r="M5830" i="119"/>
  <c r="M5831" i="119"/>
  <c r="M5832" i="119"/>
  <c r="M5833" i="119"/>
  <c r="M5834" i="119"/>
  <c r="M5835" i="119"/>
  <c r="M5836" i="119"/>
  <c r="M5837" i="119"/>
  <c r="M5838" i="119"/>
  <c r="M5839" i="119"/>
  <c r="M5840" i="119"/>
  <c r="M5841" i="119"/>
  <c r="M5842" i="119"/>
  <c r="M5843" i="119"/>
  <c r="M5844" i="119"/>
  <c r="M5845" i="119"/>
  <c r="M5846" i="119"/>
  <c r="M5847" i="119"/>
  <c r="M5848" i="119"/>
  <c r="M5849" i="119"/>
  <c r="M5850" i="119"/>
  <c r="M5851" i="119"/>
  <c r="M5852" i="119"/>
  <c r="M5853" i="119"/>
  <c r="M5854" i="119"/>
  <c r="M5855" i="119"/>
  <c r="M5856" i="119"/>
  <c r="M5857" i="119"/>
  <c r="M5858" i="119"/>
  <c r="M5859" i="119"/>
  <c r="M5860" i="119"/>
  <c r="M5861" i="119"/>
  <c r="M5862" i="119"/>
  <c r="M5863" i="119"/>
  <c r="M5864" i="119"/>
  <c r="M5865" i="119"/>
  <c r="M5866" i="119"/>
  <c r="M5867" i="119"/>
  <c r="M5868" i="119"/>
  <c r="M5869" i="119"/>
  <c r="M5870" i="119"/>
  <c r="M5871" i="119"/>
  <c r="M5872" i="119"/>
  <c r="M5873" i="119"/>
  <c r="M5874" i="119"/>
  <c r="M5875" i="119"/>
  <c r="M5876" i="119"/>
  <c r="M5877" i="119"/>
  <c r="M5878" i="119"/>
  <c r="M5879" i="119"/>
  <c r="M5880" i="119"/>
  <c r="M5881" i="119"/>
  <c r="M5882" i="119"/>
  <c r="M5883" i="119"/>
  <c r="M5884" i="119"/>
  <c r="M5885" i="119"/>
  <c r="M5886" i="119"/>
  <c r="M5887" i="119"/>
  <c r="M5888" i="119"/>
  <c r="M5889" i="119"/>
  <c r="M5890" i="119"/>
  <c r="M5891" i="119"/>
  <c r="M5892" i="119"/>
  <c r="M5893" i="119"/>
  <c r="M5894" i="119"/>
  <c r="M5895" i="119"/>
  <c r="M5896" i="119"/>
  <c r="M5897" i="119"/>
  <c r="M5898" i="119"/>
  <c r="M5899" i="119"/>
  <c r="M5900" i="119"/>
  <c r="M5901" i="119"/>
  <c r="M5902" i="119"/>
  <c r="M5903" i="119"/>
  <c r="M5904" i="119"/>
  <c r="M5905" i="119"/>
  <c r="M5906" i="119"/>
  <c r="M5907" i="119"/>
  <c r="M5908" i="119"/>
  <c r="M5909" i="119"/>
  <c r="M5910" i="119"/>
  <c r="M5911" i="119"/>
  <c r="M5912" i="119"/>
  <c r="M5913" i="119"/>
  <c r="M5914" i="119"/>
  <c r="M5915" i="119"/>
  <c r="M5916" i="119"/>
  <c r="M5917" i="119"/>
  <c r="M5918" i="119"/>
  <c r="M5919" i="119"/>
  <c r="M5920" i="119"/>
  <c r="M5921" i="119"/>
  <c r="M5922" i="119"/>
  <c r="M5925" i="119"/>
  <c r="M5926" i="119"/>
  <c r="M5927" i="119"/>
  <c r="M5928" i="119"/>
  <c r="M5929" i="119"/>
  <c r="M5930" i="119"/>
  <c r="M5931" i="119"/>
  <c r="M5932" i="119"/>
  <c r="M5933" i="119"/>
  <c r="M5934" i="119"/>
  <c r="M5935" i="119"/>
  <c r="M5936" i="119"/>
  <c r="M5937" i="119"/>
  <c r="M5938" i="119"/>
  <c r="M5939" i="119"/>
  <c r="M5940" i="119"/>
  <c r="M5941" i="119"/>
  <c r="M5942" i="119"/>
  <c r="M5943" i="119"/>
  <c r="M5944" i="119"/>
  <c r="M5945" i="119"/>
  <c r="M5946" i="119"/>
  <c r="M5947" i="119"/>
  <c r="M5948" i="119"/>
  <c r="M5949" i="119"/>
  <c r="M5950" i="119"/>
  <c r="M5951" i="119"/>
  <c r="M5952" i="119"/>
  <c r="M5953" i="119"/>
  <c r="M5954" i="119"/>
  <c r="M6030" i="119"/>
  <c r="M6031" i="119"/>
  <c r="M6032" i="119"/>
  <c r="M6033" i="119"/>
  <c r="M6034" i="119"/>
  <c r="M6035" i="119"/>
  <c r="M6029" i="119"/>
  <c r="M6046" i="119"/>
  <c r="R6032" i="119"/>
  <c r="R6033" i="119"/>
  <c r="R6034" i="119"/>
  <c r="R6035" i="119"/>
  <c r="R6036" i="119"/>
  <c r="R6037" i="119"/>
  <c r="R6038" i="119"/>
  <c r="R6039" i="119"/>
  <c r="R6040" i="119"/>
  <c r="R6041" i="119"/>
  <c r="R6042" i="119"/>
  <c r="R6043" i="119"/>
  <c r="R6044" i="119"/>
  <c r="R6045" i="119"/>
  <c r="R6046" i="119"/>
  <c r="R6047" i="119"/>
  <c r="R6048" i="119"/>
  <c r="R6049" i="119"/>
  <c r="R5952" i="119"/>
  <c r="R5953" i="119"/>
  <c r="R5954" i="119"/>
  <c r="R5955" i="119"/>
  <c r="R5956" i="119"/>
  <c r="R5957" i="119"/>
  <c r="R5958" i="119"/>
  <c r="R5959" i="119"/>
  <c r="R5960" i="119"/>
  <c r="R5961" i="119"/>
  <c r="R5962" i="119"/>
  <c r="R5963" i="119"/>
  <c r="R5964" i="119"/>
  <c r="R5965" i="119"/>
  <c r="R5966" i="119"/>
  <c r="R5967" i="119"/>
  <c r="R5968" i="119"/>
  <c r="R5969" i="119"/>
  <c r="R5970" i="119"/>
  <c r="R5971" i="119"/>
  <c r="R5972" i="119"/>
  <c r="R5973" i="119"/>
  <c r="R5974" i="119"/>
  <c r="R5975" i="119"/>
  <c r="R5976" i="119"/>
  <c r="R5977" i="119"/>
  <c r="R5978" i="119"/>
  <c r="R5979" i="119"/>
  <c r="R6002" i="119"/>
  <c r="R6003" i="119"/>
  <c r="R6004" i="119"/>
  <c r="R6005" i="119"/>
  <c r="R6006" i="119"/>
  <c r="R6007" i="119"/>
  <c r="R6008" i="119"/>
  <c r="R6009" i="119"/>
  <c r="R6010" i="119"/>
  <c r="R6011" i="119"/>
  <c r="R6014" i="119"/>
  <c r="R6015" i="119"/>
  <c r="R6016" i="119"/>
  <c r="R6017" i="119"/>
  <c r="R6018" i="119"/>
  <c r="R6021" i="119"/>
  <c r="R6022" i="119"/>
  <c r="R6023" i="119"/>
  <c r="R6024" i="119"/>
  <c r="R6025" i="119"/>
  <c r="R6026" i="119"/>
  <c r="R6027" i="119"/>
  <c r="R6028" i="119"/>
  <c r="R6029" i="119"/>
  <c r="R6030" i="119"/>
  <c r="R6031" i="119"/>
  <c r="R5750" i="119"/>
  <c r="R5751" i="119"/>
  <c r="R5752" i="119"/>
  <c r="R5753" i="119"/>
  <c r="R5754" i="119"/>
  <c r="R5755" i="119"/>
  <c r="R5756" i="119"/>
  <c r="R5757" i="119"/>
  <c r="R5758" i="119"/>
  <c r="R5759" i="119"/>
  <c r="R5760" i="119"/>
  <c r="R5761" i="119"/>
  <c r="R5762" i="119"/>
  <c r="R5763" i="119"/>
  <c r="R5764" i="119"/>
  <c r="R5765" i="119"/>
  <c r="R5766" i="119"/>
  <c r="R5767" i="119"/>
  <c r="R5768" i="119"/>
  <c r="R5769" i="119"/>
  <c r="R5770" i="119"/>
  <c r="R5771" i="119"/>
  <c r="R5772" i="119"/>
  <c r="R5773" i="119"/>
  <c r="R5774" i="119"/>
  <c r="R5775" i="119"/>
  <c r="R5776" i="119"/>
  <c r="R5777" i="119"/>
  <c r="R5778" i="119"/>
  <c r="R5779" i="119"/>
  <c r="R5780" i="119"/>
  <c r="R5781" i="119"/>
  <c r="R5782" i="119"/>
  <c r="R5783" i="119"/>
  <c r="R5784" i="119"/>
  <c r="R5786" i="119"/>
  <c r="R5787" i="119"/>
  <c r="R5788" i="119"/>
  <c r="R5789" i="119"/>
  <c r="R5790" i="119"/>
  <c r="R5791" i="119"/>
  <c r="R5792" i="119"/>
  <c r="R5793" i="119"/>
  <c r="R5794" i="119"/>
  <c r="R5795" i="119"/>
  <c r="R5796" i="119"/>
  <c r="R5797" i="119"/>
  <c r="R5798" i="119"/>
  <c r="R5799" i="119"/>
  <c r="R5800" i="119"/>
  <c r="R5801" i="119"/>
  <c r="R5802" i="119"/>
  <c r="R5803" i="119"/>
  <c r="R5804" i="119"/>
  <c r="R5805" i="119"/>
  <c r="R5806" i="119"/>
  <c r="R5807" i="119"/>
  <c r="R5808" i="119"/>
  <c r="R5809" i="119"/>
  <c r="R5810" i="119"/>
  <c r="R5811" i="119"/>
  <c r="R5812" i="119"/>
  <c r="R5813" i="119"/>
  <c r="R5814" i="119"/>
  <c r="R5815" i="119"/>
  <c r="R5816" i="119"/>
  <c r="R5817" i="119"/>
  <c r="R5818" i="119"/>
  <c r="R5819" i="119"/>
  <c r="R5820" i="119"/>
  <c r="R5821" i="119"/>
  <c r="R5822" i="119"/>
  <c r="R5823" i="119"/>
  <c r="R5824" i="119"/>
  <c r="R5825" i="119"/>
  <c r="R5826" i="119"/>
  <c r="R5827" i="119"/>
  <c r="R5828" i="119"/>
  <c r="R5829" i="119"/>
  <c r="R5830" i="119"/>
  <c r="R5831" i="119"/>
  <c r="R5832" i="119"/>
  <c r="R5833" i="119"/>
  <c r="R5834" i="119"/>
  <c r="R5835" i="119"/>
  <c r="R5836" i="119"/>
  <c r="R5837" i="119"/>
  <c r="R5838" i="119"/>
  <c r="R5839" i="119"/>
  <c r="R5840" i="119"/>
  <c r="R5841" i="119"/>
  <c r="R5842" i="119"/>
  <c r="R5843" i="119"/>
  <c r="R5844" i="119"/>
  <c r="R5845" i="119"/>
  <c r="R5846" i="119"/>
  <c r="R5847" i="119"/>
  <c r="R5848" i="119"/>
  <c r="R5849" i="119"/>
  <c r="R5850" i="119"/>
  <c r="R5851" i="119"/>
  <c r="R5852" i="119"/>
  <c r="R5853" i="119"/>
  <c r="R5854" i="119"/>
  <c r="R5855" i="119"/>
  <c r="R5856" i="119"/>
  <c r="R5857" i="119"/>
  <c r="R5858" i="119"/>
  <c r="R5859" i="119"/>
  <c r="R5860" i="119"/>
  <c r="R5861" i="119"/>
  <c r="R5862" i="119"/>
  <c r="R5863" i="119"/>
  <c r="R5864" i="119"/>
  <c r="R5865" i="119"/>
  <c r="R5866" i="119"/>
  <c r="R5867" i="119"/>
  <c r="R5868" i="119"/>
  <c r="R5869" i="119"/>
  <c r="R5870" i="119"/>
  <c r="R5871" i="119"/>
  <c r="R5872" i="119"/>
  <c r="R5873" i="119"/>
  <c r="R5874" i="119"/>
  <c r="R5875" i="119"/>
  <c r="R5876" i="119"/>
  <c r="R5877" i="119"/>
  <c r="R5878" i="119"/>
  <c r="R5879" i="119"/>
  <c r="R5880" i="119"/>
  <c r="R5881" i="119"/>
  <c r="R5882" i="119"/>
  <c r="R5883" i="119"/>
  <c r="R5884" i="119"/>
  <c r="R5885" i="119"/>
  <c r="R5886" i="119"/>
  <c r="R5887" i="119"/>
  <c r="R5888" i="119"/>
  <c r="R5889" i="119"/>
  <c r="R5890" i="119"/>
  <c r="R5891" i="119"/>
  <c r="R5892" i="119"/>
  <c r="R5893" i="119"/>
  <c r="R5894" i="119"/>
  <c r="R5895" i="119"/>
  <c r="R5896" i="119"/>
  <c r="R5897" i="119"/>
  <c r="R5898" i="119"/>
  <c r="R5899" i="119"/>
  <c r="R5900" i="119"/>
  <c r="R5901" i="119"/>
  <c r="R5902" i="119"/>
  <c r="R5903" i="119"/>
  <c r="R5904" i="119"/>
  <c r="R5905" i="119"/>
  <c r="R5906" i="119"/>
  <c r="R5907" i="119"/>
  <c r="R5908" i="119"/>
  <c r="R5909" i="119"/>
  <c r="R5910" i="119"/>
  <c r="R5911" i="119"/>
  <c r="R5912" i="119"/>
  <c r="R5913" i="119"/>
  <c r="R5914" i="119"/>
  <c r="R5915" i="119"/>
  <c r="R5916" i="119"/>
  <c r="R5917" i="119"/>
  <c r="R5918" i="119"/>
  <c r="R5919" i="119"/>
  <c r="R5920" i="119"/>
  <c r="R5921" i="119"/>
  <c r="R5922" i="119"/>
  <c r="R5925" i="119"/>
  <c r="R5926" i="119"/>
  <c r="R5927" i="119"/>
  <c r="R5928" i="119"/>
  <c r="R5929" i="119"/>
  <c r="R5930" i="119"/>
  <c r="R5931" i="119"/>
  <c r="R5932" i="119"/>
  <c r="R5933" i="119"/>
  <c r="R5934" i="119"/>
  <c r="R5935" i="119"/>
  <c r="R5936" i="119"/>
  <c r="R5937" i="119"/>
  <c r="R5938" i="119"/>
  <c r="R5939" i="119"/>
  <c r="R5940" i="119"/>
  <c r="R5941" i="119"/>
  <c r="R5942" i="119"/>
  <c r="R5943" i="119"/>
  <c r="R5944" i="119"/>
  <c r="R5945" i="119"/>
  <c r="R5946" i="119"/>
  <c r="R5947" i="119"/>
  <c r="R5948" i="119"/>
  <c r="R5949" i="119"/>
  <c r="R5950" i="119"/>
  <c r="R5951" i="119"/>
  <c r="R5602" i="119"/>
  <c r="R5603" i="119"/>
  <c r="R5604" i="119"/>
  <c r="R5605" i="119"/>
  <c r="R5606" i="119"/>
  <c r="R5607" i="119"/>
  <c r="R5608" i="119"/>
  <c r="R5609" i="119"/>
  <c r="R5610" i="119"/>
  <c r="R5611" i="119"/>
  <c r="R5612" i="119"/>
  <c r="R5613" i="119"/>
  <c r="R5614" i="119"/>
  <c r="R5615" i="119"/>
  <c r="R5616" i="119"/>
  <c r="R5617" i="119"/>
  <c r="R5618" i="119"/>
  <c r="R5619" i="119"/>
  <c r="R5620" i="119"/>
  <c r="R5621" i="119"/>
  <c r="R5622" i="119"/>
  <c r="R5623" i="119"/>
  <c r="R5624" i="119"/>
  <c r="R5625" i="119"/>
  <c r="R5626" i="119"/>
  <c r="R5627" i="119"/>
  <c r="R5628" i="119"/>
  <c r="R5629" i="119"/>
  <c r="R5630" i="119"/>
  <c r="R5631" i="119"/>
  <c r="R5632" i="119"/>
  <c r="R5633" i="119"/>
  <c r="R5634" i="119"/>
  <c r="R5635" i="119"/>
  <c r="R5636" i="119"/>
  <c r="R5637" i="119"/>
  <c r="R5638" i="119"/>
  <c r="R5639" i="119"/>
  <c r="R5640" i="119"/>
  <c r="R5641" i="119"/>
  <c r="R5642" i="119"/>
  <c r="R5643" i="119"/>
  <c r="R5644" i="119"/>
  <c r="R5645" i="119"/>
  <c r="R5646" i="119"/>
  <c r="R5647" i="119"/>
  <c r="R5648" i="119"/>
  <c r="R5649" i="119"/>
  <c r="R5650" i="119"/>
  <c r="R5651" i="119"/>
  <c r="R5652" i="119"/>
  <c r="R5653" i="119"/>
  <c r="R5654" i="119"/>
  <c r="R5655" i="119"/>
  <c r="R5656" i="119"/>
  <c r="R5657" i="119"/>
  <c r="R5658" i="119"/>
  <c r="R5659" i="119"/>
  <c r="R5660" i="119"/>
  <c r="R5661" i="119"/>
  <c r="R5662" i="119"/>
  <c r="R5663" i="119"/>
  <c r="R5664" i="119"/>
  <c r="R5665" i="119"/>
  <c r="R5666" i="119"/>
  <c r="R5667" i="119"/>
  <c r="R5668" i="119"/>
  <c r="R5669" i="119"/>
  <c r="R5670" i="119"/>
  <c r="R5671" i="119"/>
  <c r="R5672" i="119"/>
  <c r="R5673" i="119"/>
  <c r="R5674" i="119"/>
  <c r="R5675" i="119"/>
  <c r="R5676" i="119"/>
  <c r="R5677" i="119"/>
  <c r="R5678" i="119"/>
  <c r="R5679" i="119"/>
  <c r="R5680" i="119"/>
  <c r="R5681" i="119"/>
  <c r="R5682" i="119"/>
  <c r="R5683" i="119"/>
  <c r="R5684" i="119"/>
  <c r="R5685" i="119"/>
  <c r="R5686" i="119"/>
  <c r="R5687" i="119"/>
  <c r="R5688" i="119"/>
  <c r="R5689" i="119"/>
  <c r="R5690" i="119"/>
  <c r="R5691" i="119"/>
  <c r="R5692" i="119"/>
  <c r="R5693" i="119"/>
  <c r="R5694" i="119"/>
  <c r="R5695" i="119"/>
  <c r="R5696" i="119"/>
  <c r="R5697" i="119"/>
  <c r="R5698" i="119"/>
  <c r="R5699" i="119"/>
  <c r="R5700" i="119"/>
  <c r="R5701" i="119"/>
  <c r="R5702" i="119"/>
  <c r="R5703" i="119"/>
  <c r="R5704" i="119"/>
  <c r="R5705" i="119"/>
  <c r="R5706" i="119"/>
  <c r="R5707" i="119"/>
  <c r="R5708" i="119"/>
  <c r="R5709" i="119"/>
  <c r="R5710" i="119"/>
  <c r="R5711" i="119"/>
  <c r="R5712" i="119"/>
  <c r="R5713" i="119"/>
  <c r="R5714" i="119"/>
  <c r="R5715" i="119"/>
  <c r="R5716" i="119"/>
  <c r="R5717" i="119"/>
  <c r="R5718" i="119"/>
  <c r="R5719" i="119"/>
  <c r="R5720" i="119"/>
  <c r="R5721" i="119"/>
  <c r="R5722" i="119"/>
  <c r="R5723" i="119"/>
  <c r="R5724" i="119"/>
  <c r="R5725" i="119"/>
  <c r="R5726" i="119"/>
  <c r="R5727" i="119"/>
  <c r="R5728" i="119"/>
  <c r="R5729" i="119"/>
  <c r="R5730" i="119"/>
  <c r="R5731" i="119"/>
  <c r="R5732" i="119"/>
  <c r="R5733" i="119"/>
  <c r="R5734" i="119"/>
  <c r="R5735" i="119"/>
  <c r="R5736" i="119"/>
  <c r="R5737" i="119"/>
  <c r="R5738" i="119"/>
  <c r="R5739" i="119"/>
  <c r="R5740" i="119"/>
  <c r="R5741" i="119"/>
  <c r="R5742" i="119"/>
  <c r="R5743" i="119"/>
  <c r="R5744" i="119"/>
  <c r="R5745" i="119"/>
  <c r="R5746" i="119"/>
  <c r="R5747" i="119"/>
  <c r="R5748" i="119"/>
  <c r="R5749" i="119"/>
  <c r="R5556" i="119"/>
  <c r="R5557" i="119"/>
  <c r="R5558" i="119"/>
  <c r="R5559" i="119"/>
  <c r="R5560" i="119"/>
  <c r="R5561" i="119"/>
  <c r="R5562" i="119"/>
  <c r="R5563" i="119"/>
  <c r="R5564" i="119"/>
  <c r="R5565" i="119"/>
  <c r="R5566" i="119"/>
  <c r="R5567" i="119"/>
  <c r="R5568" i="119"/>
  <c r="R5569" i="119"/>
  <c r="R5570" i="119"/>
  <c r="R5571" i="119"/>
  <c r="R5572" i="119"/>
  <c r="R5573" i="119"/>
  <c r="R5574" i="119"/>
  <c r="R5575" i="119"/>
  <c r="R5576" i="119"/>
  <c r="R5577" i="119"/>
  <c r="R5578" i="119"/>
  <c r="R5579" i="119"/>
  <c r="R5580" i="119"/>
  <c r="R5581" i="119"/>
  <c r="R5582" i="119"/>
  <c r="R5583" i="119"/>
  <c r="R5584" i="119"/>
  <c r="R5585" i="119"/>
  <c r="R5586" i="119"/>
  <c r="R5587" i="119"/>
  <c r="R5588" i="119"/>
  <c r="R5589" i="119"/>
  <c r="R5590" i="119"/>
  <c r="R5591" i="119"/>
  <c r="R5592" i="119"/>
  <c r="R5593" i="119"/>
  <c r="R5594" i="119"/>
  <c r="R5595" i="119"/>
  <c r="R5596" i="119"/>
  <c r="R5597" i="119"/>
  <c r="R5598" i="119"/>
  <c r="R5599" i="119"/>
  <c r="R5600" i="119"/>
  <c r="R5601" i="119"/>
  <c r="R5468" i="119"/>
  <c r="R5469" i="119"/>
  <c r="R5470" i="119"/>
  <c r="R5471" i="119"/>
  <c r="R5472" i="119"/>
  <c r="R5473" i="119"/>
  <c r="R5474" i="119"/>
  <c r="R5475" i="119"/>
  <c r="R5476" i="119"/>
  <c r="R5477" i="119"/>
  <c r="R5478" i="119"/>
  <c r="R5479" i="119"/>
  <c r="R5480" i="119"/>
  <c r="R5481" i="119"/>
  <c r="R5482" i="119"/>
  <c r="R5483" i="119"/>
  <c r="R5484" i="119"/>
  <c r="R5485" i="119"/>
  <c r="R5486" i="119"/>
  <c r="R5487" i="119"/>
  <c r="R5488" i="119"/>
  <c r="R5489" i="119"/>
  <c r="R5490" i="119"/>
  <c r="R5491" i="119"/>
  <c r="R5492" i="119"/>
  <c r="R5493" i="119"/>
  <c r="R5494" i="119"/>
  <c r="R5495" i="119"/>
  <c r="R5496" i="119"/>
  <c r="R5497" i="119"/>
  <c r="R5498" i="119"/>
  <c r="R5499" i="119"/>
  <c r="R5500" i="119"/>
  <c r="R5501" i="119"/>
  <c r="R5502" i="119"/>
  <c r="R5503" i="119"/>
  <c r="R5504" i="119"/>
  <c r="R5505" i="119"/>
  <c r="R5506" i="119"/>
  <c r="R5507" i="119"/>
  <c r="R5508" i="119"/>
  <c r="R5509" i="119"/>
  <c r="R5510" i="119"/>
  <c r="R5511" i="119"/>
  <c r="R5512" i="119"/>
  <c r="R5513" i="119"/>
  <c r="R5514" i="119"/>
  <c r="R5515" i="119"/>
  <c r="R5516" i="119"/>
  <c r="R5517" i="119"/>
  <c r="R5518" i="119"/>
  <c r="R5519" i="119"/>
  <c r="R5520" i="119"/>
  <c r="R5521" i="119"/>
  <c r="R5522" i="119"/>
  <c r="R5523" i="119"/>
  <c r="R5524" i="119"/>
  <c r="R5525" i="119"/>
  <c r="R5526" i="119"/>
  <c r="R5527" i="119"/>
  <c r="R5528" i="119"/>
  <c r="R5529" i="119"/>
  <c r="R5530" i="119"/>
  <c r="R5531" i="119"/>
  <c r="R5532" i="119"/>
  <c r="R5533" i="119"/>
  <c r="R5534" i="119"/>
  <c r="R5535" i="119"/>
  <c r="R5536" i="119"/>
  <c r="R5537" i="119"/>
  <c r="R5538" i="119"/>
  <c r="R5539" i="119"/>
  <c r="R5540" i="119"/>
  <c r="R5541" i="119"/>
  <c r="R5542" i="119"/>
  <c r="R5543" i="119"/>
  <c r="R5544" i="119"/>
  <c r="R5545" i="119"/>
  <c r="R5546" i="119"/>
  <c r="R5547" i="119"/>
  <c r="R5548" i="119"/>
  <c r="R5549" i="119"/>
  <c r="R5550" i="119"/>
  <c r="R5551" i="119"/>
  <c r="R5552" i="119"/>
  <c r="R5553" i="119"/>
  <c r="R5554" i="119"/>
  <c r="R5555" i="119"/>
  <c r="R5388" i="119"/>
  <c r="R5389" i="119"/>
  <c r="R5390" i="119"/>
  <c r="R5391" i="119"/>
  <c r="R5392" i="119"/>
  <c r="R5393" i="119"/>
  <c r="R5394" i="119"/>
  <c r="R5395" i="119"/>
  <c r="R5396" i="119"/>
  <c r="R5397" i="119"/>
  <c r="R5398" i="119"/>
  <c r="R5399" i="119"/>
  <c r="R5400" i="119"/>
  <c r="R5401" i="119"/>
  <c r="R5402" i="119"/>
  <c r="R5403" i="119"/>
  <c r="R5404" i="119"/>
  <c r="R5405" i="119"/>
  <c r="R5406" i="119"/>
  <c r="R5407" i="119"/>
  <c r="R5408" i="119"/>
  <c r="R5409" i="119"/>
  <c r="R5410" i="119"/>
  <c r="R5411" i="119"/>
  <c r="R5412" i="119"/>
  <c r="R5413" i="119"/>
  <c r="R5414" i="119"/>
  <c r="R5415" i="119"/>
  <c r="R5416" i="119"/>
  <c r="R5417" i="119"/>
  <c r="R5418" i="119"/>
  <c r="R5419" i="119"/>
  <c r="R5420" i="119"/>
  <c r="R5421" i="119"/>
  <c r="R5422" i="119"/>
  <c r="R5424" i="119"/>
  <c r="R5425" i="119"/>
  <c r="R5426" i="119"/>
  <c r="R5427" i="119"/>
  <c r="R5428" i="119"/>
  <c r="R5429" i="119"/>
  <c r="R5430" i="119"/>
  <c r="R5431" i="119"/>
  <c r="R5432" i="119"/>
  <c r="R5433" i="119"/>
  <c r="R5434" i="119"/>
  <c r="R5435" i="119"/>
  <c r="R5436" i="119"/>
  <c r="R5437" i="119"/>
  <c r="R5438" i="119"/>
  <c r="R5439" i="119"/>
  <c r="R5440" i="119"/>
  <c r="R5442" i="119"/>
  <c r="R5443" i="119"/>
  <c r="R5444" i="119"/>
  <c r="R5445" i="119"/>
  <c r="R5446" i="119"/>
  <c r="R5447" i="119"/>
  <c r="R5448" i="119"/>
  <c r="R5449" i="119"/>
  <c r="R5450" i="119"/>
  <c r="R5451" i="119"/>
  <c r="R5452" i="119"/>
  <c r="R5453" i="119"/>
  <c r="R5454" i="119"/>
  <c r="R5455" i="119"/>
  <c r="R5456" i="119"/>
  <c r="R5457" i="119"/>
  <c r="R5458" i="119"/>
  <c r="R5459" i="119"/>
  <c r="R5460" i="119"/>
  <c r="R5461" i="119"/>
  <c r="R5462" i="119"/>
  <c r="R5463" i="119"/>
  <c r="R5464" i="119"/>
  <c r="R5465" i="119"/>
  <c r="R5466" i="119"/>
  <c r="R5467" i="119"/>
  <c r="R5312" i="119"/>
  <c r="R5313" i="119"/>
  <c r="R5314" i="119"/>
  <c r="R5315" i="119"/>
  <c r="R5316" i="119"/>
  <c r="R5317" i="119"/>
  <c r="R5318" i="119"/>
  <c r="R5319" i="119"/>
  <c r="R5320" i="119"/>
  <c r="R5321" i="119"/>
  <c r="R5322" i="119"/>
  <c r="R5323" i="119"/>
  <c r="R5324" i="119"/>
  <c r="R5325" i="119"/>
  <c r="R5326" i="119"/>
  <c r="R5327" i="119"/>
  <c r="R5328" i="119"/>
  <c r="R5329" i="119"/>
  <c r="R5330" i="119"/>
  <c r="R5331" i="119"/>
  <c r="R5332" i="119"/>
  <c r="R5333" i="119"/>
  <c r="R5334" i="119"/>
  <c r="R5335" i="119"/>
  <c r="R5336" i="119"/>
  <c r="R5337" i="119"/>
  <c r="R5338" i="119"/>
  <c r="R5339" i="119"/>
  <c r="R5340" i="119"/>
  <c r="R5341" i="119"/>
  <c r="R5342" i="119"/>
  <c r="R5343" i="119"/>
  <c r="R5344" i="119"/>
  <c r="R5345" i="119"/>
  <c r="R5346" i="119"/>
  <c r="R5347" i="119"/>
  <c r="R5348" i="119"/>
  <c r="R5349" i="119"/>
  <c r="R5350" i="119"/>
  <c r="R5351" i="119"/>
  <c r="R5352" i="119"/>
  <c r="R5353" i="119"/>
  <c r="R5354" i="119"/>
  <c r="R5355" i="119"/>
  <c r="R5356" i="119"/>
  <c r="R5357" i="119"/>
  <c r="R5358" i="119"/>
  <c r="R5359" i="119"/>
  <c r="R5360" i="119"/>
  <c r="R5361" i="119"/>
  <c r="R5362" i="119"/>
  <c r="R5363" i="119"/>
  <c r="R5364" i="119"/>
  <c r="R5365" i="119"/>
  <c r="R5366" i="119"/>
  <c r="R5367" i="119"/>
  <c r="R5368" i="119"/>
  <c r="R5369" i="119"/>
  <c r="R5370" i="119"/>
  <c r="R5371" i="119"/>
  <c r="R5372" i="119"/>
  <c r="R5373" i="119"/>
  <c r="R5374" i="119"/>
  <c r="R5375" i="119"/>
  <c r="R5376" i="119"/>
  <c r="R5377" i="119"/>
  <c r="R5378" i="119"/>
  <c r="R5379" i="119"/>
  <c r="R5380" i="119"/>
  <c r="R5381" i="119"/>
  <c r="R5382" i="119"/>
  <c r="R5383" i="119"/>
  <c r="R5384" i="119"/>
  <c r="R5385" i="119"/>
  <c r="R5386" i="119"/>
  <c r="R5387" i="119"/>
  <c r="R4942" i="119"/>
  <c r="R4943" i="119"/>
  <c r="R4944" i="119"/>
  <c r="R4945" i="119"/>
  <c r="R4955" i="119"/>
  <c r="R4956" i="119"/>
  <c r="R4957" i="119"/>
  <c r="R4958" i="119"/>
  <c r="R4959" i="119"/>
  <c r="R4960" i="119"/>
  <c r="R4961" i="119"/>
  <c r="R4962" i="119"/>
  <c r="R4963" i="119"/>
  <c r="R4964" i="119"/>
  <c r="R4965" i="119"/>
  <c r="R4966" i="119"/>
  <c r="R4967" i="119"/>
  <c r="R4968" i="119"/>
  <c r="R4969" i="119"/>
  <c r="R4970" i="119"/>
  <c r="R4971" i="119"/>
  <c r="R4972" i="119"/>
  <c r="R4973" i="119"/>
  <c r="R4974" i="119"/>
  <c r="R4975" i="119"/>
  <c r="R4976" i="119"/>
  <c r="R4977" i="119"/>
  <c r="R4978" i="119"/>
  <c r="R4979" i="119"/>
  <c r="R4980" i="119"/>
  <c r="R4981" i="119"/>
  <c r="R4982" i="119"/>
  <c r="R4983" i="119"/>
  <c r="R4984" i="119"/>
  <c r="R4985" i="119"/>
  <c r="R4986" i="119"/>
  <c r="R4987" i="119"/>
  <c r="R4988" i="119"/>
  <c r="R4989" i="119"/>
  <c r="R4990" i="119"/>
  <c r="R4991" i="119"/>
  <c r="R4992" i="119"/>
  <c r="R4993" i="119"/>
  <c r="R4994" i="119"/>
  <c r="R4995" i="119"/>
  <c r="R4996" i="119"/>
  <c r="R4997" i="119"/>
  <c r="R4998" i="119"/>
  <c r="R4999" i="119"/>
  <c r="R5000" i="119"/>
  <c r="R5001" i="119"/>
  <c r="R5002" i="119"/>
  <c r="R5003" i="119"/>
  <c r="R5004" i="119"/>
  <c r="R5005" i="119"/>
  <c r="R5006" i="119"/>
  <c r="R5007" i="119"/>
  <c r="R5008" i="119"/>
  <c r="R5009" i="119"/>
  <c r="R5010" i="119"/>
  <c r="R5011" i="119"/>
  <c r="R5012" i="119"/>
  <c r="R5013" i="119"/>
  <c r="R5014" i="119"/>
  <c r="R5015" i="119"/>
  <c r="R5016" i="119"/>
  <c r="R5017" i="119"/>
  <c r="R5018" i="119"/>
  <c r="R5019" i="119"/>
  <c r="R5020" i="119"/>
  <c r="R5021" i="119"/>
  <c r="R5022" i="119"/>
  <c r="R5023" i="119"/>
  <c r="R5024" i="119"/>
  <c r="R5025" i="119"/>
  <c r="R5026" i="119"/>
  <c r="R5027" i="119"/>
  <c r="R5028" i="119"/>
  <c r="R5029" i="119"/>
  <c r="R5030" i="119"/>
  <c r="R5031" i="119"/>
  <c r="R5032" i="119"/>
  <c r="R5033" i="119"/>
  <c r="R5034" i="119"/>
  <c r="R5035" i="119"/>
  <c r="R5036" i="119"/>
  <c r="R5037" i="119"/>
  <c r="R5038" i="119"/>
  <c r="R5039" i="119"/>
  <c r="R5040" i="119"/>
  <c r="R5041" i="119"/>
  <c r="R5042" i="119"/>
  <c r="R5043" i="119"/>
  <c r="R5044" i="119"/>
  <c r="R5045" i="119"/>
  <c r="R5046" i="119"/>
  <c r="R5047" i="119"/>
  <c r="R5048" i="119"/>
  <c r="R5049" i="119"/>
  <c r="R5050" i="119"/>
  <c r="R5051" i="119"/>
  <c r="R5052" i="119"/>
  <c r="R5053" i="119"/>
  <c r="R5054" i="119"/>
  <c r="R5055" i="119"/>
  <c r="R5056" i="119"/>
  <c r="R5057" i="119"/>
  <c r="R5058" i="119"/>
  <c r="R5059" i="119"/>
  <c r="R5060" i="119"/>
  <c r="R5061" i="119"/>
  <c r="R5062" i="119"/>
  <c r="R5063" i="119"/>
  <c r="R5064" i="119"/>
  <c r="R5065" i="119"/>
  <c r="R5066" i="119"/>
  <c r="R5067" i="119"/>
  <c r="R5068" i="119"/>
  <c r="R5069" i="119"/>
  <c r="R5070" i="119"/>
  <c r="R5071" i="119"/>
  <c r="R5072" i="119"/>
  <c r="R5073" i="119"/>
  <c r="R5074" i="119"/>
  <c r="R5075" i="119"/>
  <c r="R5076" i="119"/>
  <c r="R5077" i="119"/>
  <c r="R5078" i="119"/>
  <c r="R5079" i="119"/>
  <c r="R5080" i="119"/>
  <c r="R5081" i="119"/>
  <c r="R5082" i="119"/>
  <c r="R5083" i="119"/>
  <c r="R5084" i="119"/>
  <c r="R5085" i="119"/>
  <c r="R5086" i="119"/>
  <c r="R5087" i="119"/>
  <c r="R5088" i="119"/>
  <c r="R5089" i="119"/>
  <c r="R5090" i="119"/>
  <c r="R5091" i="119"/>
  <c r="R5092" i="119"/>
  <c r="R5093" i="119"/>
  <c r="R5094" i="119"/>
  <c r="R5095" i="119"/>
  <c r="R5096" i="119"/>
  <c r="R5097" i="119"/>
  <c r="R5098" i="119"/>
  <c r="R5099" i="119"/>
  <c r="R5100" i="119"/>
  <c r="R5101" i="119"/>
  <c r="R5102" i="119"/>
  <c r="R5103" i="119"/>
  <c r="R5104" i="119"/>
  <c r="R5105" i="119"/>
  <c r="R5106" i="119"/>
  <c r="R5107" i="119"/>
  <c r="R5108" i="119"/>
  <c r="R5109" i="119"/>
  <c r="R5110" i="119"/>
  <c r="R5111" i="119"/>
  <c r="R5112" i="119"/>
  <c r="R5113" i="119"/>
  <c r="R5114" i="119"/>
  <c r="R5115" i="119"/>
  <c r="R5116" i="119"/>
  <c r="R5117" i="119"/>
  <c r="R5118" i="119"/>
  <c r="R5119" i="119"/>
  <c r="R5120" i="119"/>
  <c r="R5121" i="119"/>
  <c r="R5122" i="119"/>
  <c r="R5123" i="119"/>
  <c r="R5124" i="119"/>
  <c r="R5125" i="119"/>
  <c r="R5126" i="119"/>
  <c r="R5127" i="119"/>
  <c r="R5128" i="119"/>
  <c r="R5129" i="119"/>
  <c r="R5130" i="119"/>
  <c r="R5131" i="119"/>
  <c r="R5132" i="119"/>
  <c r="R5133" i="119"/>
  <c r="R5134" i="119"/>
  <c r="R5135" i="119"/>
  <c r="R5136" i="119"/>
  <c r="R5137" i="119"/>
  <c r="R5138" i="119"/>
  <c r="R5139" i="119"/>
  <c r="R5140" i="119"/>
  <c r="R5141" i="119"/>
  <c r="R5142" i="119"/>
  <c r="R5143" i="119"/>
  <c r="R5144" i="119"/>
  <c r="R5145" i="119"/>
  <c r="R5146" i="119"/>
  <c r="R5147" i="119"/>
  <c r="R5148" i="119"/>
  <c r="R5149" i="119"/>
  <c r="R5150" i="119"/>
  <c r="R5151" i="119"/>
  <c r="R5152" i="119"/>
  <c r="R5153" i="119"/>
  <c r="R5154" i="119"/>
  <c r="R5155" i="119"/>
  <c r="R5156" i="119"/>
  <c r="R5157" i="119"/>
  <c r="R5158" i="119"/>
  <c r="R5159" i="119"/>
  <c r="R5160" i="119"/>
  <c r="R5161" i="119"/>
  <c r="R5162" i="119"/>
  <c r="R5163" i="119"/>
  <c r="R5164" i="119"/>
  <c r="R5165" i="119"/>
  <c r="R5166" i="119"/>
  <c r="R5167" i="119"/>
  <c r="R5168" i="119"/>
  <c r="R5169" i="119"/>
  <c r="R5170" i="119"/>
  <c r="R5171" i="119"/>
  <c r="R5172" i="119"/>
  <c r="R5173" i="119"/>
  <c r="R5174" i="119"/>
  <c r="R5175" i="119"/>
  <c r="R5176" i="119"/>
  <c r="R5177" i="119"/>
  <c r="R5178" i="119"/>
  <c r="R5179" i="119"/>
  <c r="R5180" i="119"/>
  <c r="R5181" i="119"/>
  <c r="R5182" i="119"/>
  <c r="R5183" i="119"/>
  <c r="R5184" i="119"/>
  <c r="R5185" i="119"/>
  <c r="R5186" i="119"/>
  <c r="R5187" i="119"/>
  <c r="R5188" i="119"/>
  <c r="R5189" i="119"/>
  <c r="R5190" i="119"/>
  <c r="R5191" i="119"/>
  <c r="R5192" i="119"/>
  <c r="R5193" i="119"/>
  <c r="R5194" i="119"/>
  <c r="R5195" i="119"/>
  <c r="R5196" i="119"/>
  <c r="R5197" i="119"/>
  <c r="R5198" i="119"/>
  <c r="R5199" i="119"/>
  <c r="R5200" i="119"/>
  <c r="R5201" i="119"/>
  <c r="R5202" i="119"/>
  <c r="R5203" i="119"/>
  <c r="R5204" i="119"/>
  <c r="R5205" i="119"/>
  <c r="R5206" i="119"/>
  <c r="R5207" i="119"/>
  <c r="R5208" i="119"/>
  <c r="R5209" i="119"/>
  <c r="R5210" i="119"/>
  <c r="R5211" i="119"/>
  <c r="R5212" i="119"/>
  <c r="R5213" i="119"/>
  <c r="R5214" i="119"/>
  <c r="R5215" i="119"/>
  <c r="R5216" i="119"/>
  <c r="R5217" i="119"/>
  <c r="R5218" i="119"/>
  <c r="R5219" i="119"/>
  <c r="R5220" i="119"/>
  <c r="R5221" i="119"/>
  <c r="R5222" i="119"/>
  <c r="R5223" i="119"/>
  <c r="R5224" i="119"/>
  <c r="R5225" i="119"/>
  <c r="R5226" i="119"/>
  <c r="R5227" i="119"/>
  <c r="R5228" i="119"/>
  <c r="R5229" i="119"/>
  <c r="R5230" i="119"/>
  <c r="R5231" i="119"/>
  <c r="R5232" i="119"/>
  <c r="R5233" i="119"/>
  <c r="R5234" i="119"/>
  <c r="R5235" i="119"/>
  <c r="R5236" i="119"/>
  <c r="R5237" i="119"/>
  <c r="R5238" i="119"/>
  <c r="R5239" i="119"/>
  <c r="R5240" i="119"/>
  <c r="R5241" i="119"/>
  <c r="R5242" i="119"/>
  <c r="R5243" i="119"/>
  <c r="R5244" i="119"/>
  <c r="R5245" i="119"/>
  <c r="R5246" i="119"/>
  <c r="R5247" i="119"/>
  <c r="R5248" i="119"/>
  <c r="R5249" i="119"/>
  <c r="R5250" i="119"/>
  <c r="R5251" i="119"/>
  <c r="R5252" i="119"/>
  <c r="R5253" i="119"/>
  <c r="R5254" i="119"/>
  <c r="R5255" i="119"/>
  <c r="R5256" i="119"/>
  <c r="R5257" i="119"/>
  <c r="R5258" i="119"/>
  <c r="R5259" i="119"/>
  <c r="R5260" i="119"/>
  <c r="R5261" i="119"/>
  <c r="R5262" i="119"/>
  <c r="R5263" i="119"/>
  <c r="R5264" i="119"/>
  <c r="R5265" i="119"/>
  <c r="R5266" i="119"/>
  <c r="R5267" i="119"/>
  <c r="R5268" i="119"/>
  <c r="R5269" i="119"/>
  <c r="R5270" i="119"/>
  <c r="R5271" i="119"/>
  <c r="R5272" i="119"/>
  <c r="R5273" i="119"/>
  <c r="R5274" i="119"/>
  <c r="R5275" i="119"/>
  <c r="R5276" i="119"/>
  <c r="R5277" i="119"/>
  <c r="R5278" i="119"/>
  <c r="R5279" i="119"/>
  <c r="R5280" i="119"/>
  <c r="R5281" i="119"/>
  <c r="R5282" i="119"/>
  <c r="R5283" i="119"/>
  <c r="R5284" i="119"/>
  <c r="R5285" i="119"/>
  <c r="R5286" i="119"/>
  <c r="R5287" i="119"/>
  <c r="R5288" i="119"/>
  <c r="R5289" i="119"/>
  <c r="R5290" i="119"/>
  <c r="R5291" i="119"/>
  <c r="R5292" i="119"/>
  <c r="R5293" i="119"/>
  <c r="R5294" i="119"/>
  <c r="R5295" i="119"/>
  <c r="R5296" i="119"/>
  <c r="R5297" i="119"/>
  <c r="R5298" i="119"/>
  <c r="R5299" i="119"/>
  <c r="R5300" i="119"/>
  <c r="R5301" i="119"/>
  <c r="R5302" i="119"/>
  <c r="R5303" i="119"/>
  <c r="R5304" i="119"/>
  <c r="R5305" i="119"/>
  <c r="R5306" i="119"/>
  <c r="R5307" i="119"/>
  <c r="R5308" i="119"/>
  <c r="R5309" i="119"/>
  <c r="R5310" i="119"/>
  <c r="R5311" i="119"/>
  <c r="R4803" i="119"/>
  <c r="R4804" i="119"/>
  <c r="R4805" i="119"/>
  <c r="R4806" i="119"/>
  <c r="R4807" i="119"/>
  <c r="R4808" i="119"/>
  <c r="R4809" i="119"/>
  <c r="R4810" i="119"/>
  <c r="R4811" i="119"/>
  <c r="R4812" i="119"/>
  <c r="R4813" i="119"/>
  <c r="R4814" i="119"/>
  <c r="R4815" i="119"/>
  <c r="R4816" i="119"/>
  <c r="R4817" i="119"/>
  <c r="R4818" i="119"/>
  <c r="R4819" i="119"/>
  <c r="R4820" i="119"/>
  <c r="R4821" i="119"/>
  <c r="R4822" i="119"/>
  <c r="R4823" i="119"/>
  <c r="R4824" i="119"/>
  <c r="R4825" i="119"/>
  <c r="R4826" i="119"/>
  <c r="R4827" i="119"/>
  <c r="R4828" i="119"/>
  <c r="R4829" i="119"/>
  <c r="R4830" i="119"/>
  <c r="R4831" i="119"/>
  <c r="R4832" i="119"/>
  <c r="R4833" i="119"/>
  <c r="R4834" i="119"/>
  <c r="R4835" i="119"/>
  <c r="R4836" i="119"/>
  <c r="R4837" i="119"/>
  <c r="R4838" i="119"/>
  <c r="R4839" i="119"/>
  <c r="R4840" i="119"/>
  <c r="R4841" i="119"/>
  <c r="R4842" i="119"/>
  <c r="R4843" i="119"/>
  <c r="R4844" i="119"/>
  <c r="R4845" i="119"/>
  <c r="R4846" i="119"/>
  <c r="R4847" i="119"/>
  <c r="R4848" i="119"/>
  <c r="R4849" i="119"/>
  <c r="R4850" i="119"/>
  <c r="R4851" i="119"/>
  <c r="R4852" i="119"/>
  <c r="R4853" i="119"/>
  <c r="R4854" i="119"/>
  <c r="R4855" i="119"/>
  <c r="R4856" i="119"/>
  <c r="R4857" i="119"/>
  <c r="R4858" i="119"/>
  <c r="R4859" i="119"/>
  <c r="R4860" i="119"/>
  <c r="R4861" i="119"/>
  <c r="R4862" i="119"/>
  <c r="R4863" i="119"/>
  <c r="R4864" i="119"/>
  <c r="R4865" i="119"/>
  <c r="R4866" i="119"/>
  <c r="R4867" i="119"/>
  <c r="R4868" i="119"/>
  <c r="R4869" i="119"/>
  <c r="R4870" i="119"/>
  <c r="R4871" i="119"/>
  <c r="R4872" i="119"/>
  <c r="R4873" i="119"/>
  <c r="R4874" i="119"/>
  <c r="R4875" i="119"/>
  <c r="R4876" i="119"/>
  <c r="R4877" i="119"/>
  <c r="R4878" i="119"/>
  <c r="R4879" i="119"/>
  <c r="R4880" i="119"/>
  <c r="R4881" i="119"/>
  <c r="R4882" i="119"/>
  <c r="R4883" i="119"/>
  <c r="R4884" i="119"/>
  <c r="R4885" i="119"/>
  <c r="R4886" i="119"/>
  <c r="R4887" i="119"/>
  <c r="R4888" i="119"/>
  <c r="R4889" i="119"/>
  <c r="R4890" i="119"/>
  <c r="R4891" i="119"/>
  <c r="R4892" i="119"/>
  <c r="R4893" i="119"/>
  <c r="R4894" i="119"/>
  <c r="R4895" i="119"/>
  <c r="R4896" i="119"/>
  <c r="R4897" i="119"/>
  <c r="R4898" i="119"/>
  <c r="R4899" i="119"/>
  <c r="R4900" i="119"/>
  <c r="R4901" i="119"/>
  <c r="R4902" i="119"/>
  <c r="R4903" i="119"/>
  <c r="R4904" i="119"/>
  <c r="R4905" i="119"/>
  <c r="R4906" i="119"/>
  <c r="R4907" i="119"/>
  <c r="R4908" i="119"/>
  <c r="R4909" i="119"/>
  <c r="R4910" i="119"/>
  <c r="R4911" i="119"/>
  <c r="R4912" i="119"/>
  <c r="R4913" i="119"/>
  <c r="R4914" i="119"/>
  <c r="R4915" i="119"/>
  <c r="R4916" i="119"/>
  <c r="R4917" i="119"/>
  <c r="R4918" i="119"/>
  <c r="R4919" i="119"/>
  <c r="R4920" i="119"/>
  <c r="R4921" i="119"/>
  <c r="R4922" i="119"/>
  <c r="R4923" i="119"/>
  <c r="R4924" i="119"/>
  <c r="R4925" i="119"/>
  <c r="R4926" i="119"/>
  <c r="R4927" i="119"/>
  <c r="R4928" i="119"/>
  <c r="R4929" i="119"/>
  <c r="R4930" i="119"/>
  <c r="R4931" i="119"/>
  <c r="R4932" i="119"/>
  <c r="R4933" i="119"/>
  <c r="R4934" i="119"/>
  <c r="R4935" i="119"/>
  <c r="R4936" i="119"/>
  <c r="R4937" i="119"/>
  <c r="R4938" i="119"/>
  <c r="R4939" i="119"/>
  <c r="R4940" i="119"/>
  <c r="R4941" i="119"/>
  <c r="R4527" i="119"/>
  <c r="R4528" i="119"/>
  <c r="R4529" i="119"/>
  <c r="R4530" i="119"/>
  <c r="R4532" i="119"/>
  <c r="R4533" i="119"/>
  <c r="R4534" i="119"/>
  <c r="R4535" i="119"/>
  <c r="R4536" i="119"/>
  <c r="R4537" i="119"/>
  <c r="R4538" i="119"/>
  <c r="R4539" i="119"/>
  <c r="R4540" i="119"/>
  <c r="R4541" i="119"/>
  <c r="R4542" i="119"/>
  <c r="R4543" i="119"/>
  <c r="R4544" i="119"/>
  <c r="R4545" i="119"/>
  <c r="R4546" i="119"/>
  <c r="R4547" i="119"/>
  <c r="R4548" i="119"/>
  <c r="R4549" i="119"/>
  <c r="R4550" i="119"/>
  <c r="R4551" i="119"/>
  <c r="R4552" i="119"/>
  <c r="R4553" i="119"/>
  <c r="R4554" i="119"/>
  <c r="R4555" i="119"/>
  <c r="R4556" i="119"/>
  <c r="R4559" i="119"/>
  <c r="R4560" i="119"/>
  <c r="R4561" i="119"/>
  <c r="R4562" i="119"/>
  <c r="R4563" i="119"/>
  <c r="R4564" i="119"/>
  <c r="R4565" i="119"/>
  <c r="R4566" i="119"/>
  <c r="R4567" i="119"/>
  <c r="R4568" i="119"/>
  <c r="R4576" i="119"/>
  <c r="R4577" i="119"/>
  <c r="R4578" i="119"/>
  <c r="R4579" i="119"/>
  <c r="R4580" i="119"/>
  <c r="R4581" i="119"/>
  <c r="R4582" i="119"/>
  <c r="R4583" i="119"/>
  <c r="R4584" i="119"/>
  <c r="R4585" i="119"/>
  <c r="R4586" i="119"/>
  <c r="R4587" i="119"/>
  <c r="R4588" i="119"/>
  <c r="R4589" i="119"/>
  <c r="R4590" i="119"/>
  <c r="R4591" i="119"/>
  <c r="R4592" i="119"/>
  <c r="R4593" i="119"/>
  <c r="R4594" i="119"/>
  <c r="R4595" i="119"/>
  <c r="R4596" i="119"/>
  <c r="R4597" i="119"/>
  <c r="R4598" i="119"/>
  <c r="R4599" i="119"/>
  <c r="R4600" i="119"/>
  <c r="R4601" i="119"/>
  <c r="R4602" i="119"/>
  <c r="R4603" i="119"/>
  <c r="R4604" i="119"/>
  <c r="R4605" i="119"/>
  <c r="R4606" i="119"/>
  <c r="R4607" i="119"/>
  <c r="R4608" i="119"/>
  <c r="R4609" i="119"/>
  <c r="R4610" i="119"/>
  <c r="R4611" i="119"/>
  <c r="R4612" i="119"/>
  <c r="R4613" i="119"/>
  <c r="R4614" i="119"/>
  <c r="R4615" i="119"/>
  <c r="R4616" i="119"/>
  <c r="R4617" i="119"/>
  <c r="R4618" i="119"/>
  <c r="R4619" i="119"/>
  <c r="R4620" i="119"/>
  <c r="R4621" i="119"/>
  <c r="R4622" i="119"/>
  <c r="R4623" i="119"/>
  <c r="R4624" i="119"/>
  <c r="R4625" i="119"/>
  <c r="R4626" i="119"/>
  <c r="R4627" i="119"/>
  <c r="R4628" i="119"/>
  <c r="R4629" i="119"/>
  <c r="R4630" i="119"/>
  <c r="R4631" i="119"/>
  <c r="R4632" i="119"/>
  <c r="R4633" i="119"/>
  <c r="R4634" i="119"/>
  <c r="R4635" i="119"/>
  <c r="R4636" i="119"/>
  <c r="R4637" i="119"/>
  <c r="R4638" i="119"/>
  <c r="R4639" i="119"/>
  <c r="R4640" i="119"/>
  <c r="R4641" i="119"/>
  <c r="R4642" i="119"/>
  <c r="R4643" i="119"/>
  <c r="R4644" i="119"/>
  <c r="R4645" i="119"/>
  <c r="R4646" i="119"/>
  <c r="R4647" i="119"/>
  <c r="R4648" i="119"/>
  <c r="R4649" i="119"/>
  <c r="R4650" i="119"/>
  <c r="R4651" i="119"/>
  <c r="R4652" i="119"/>
  <c r="R4653" i="119"/>
  <c r="R4654" i="119"/>
  <c r="R4655" i="119"/>
  <c r="R4656" i="119"/>
  <c r="R4657" i="119"/>
  <c r="R4658" i="119"/>
  <c r="R4659" i="119"/>
  <c r="R4660" i="119"/>
  <c r="R4661" i="119"/>
  <c r="R4662" i="119"/>
  <c r="R4664" i="119"/>
  <c r="R4665" i="119"/>
  <c r="R4666" i="119"/>
  <c r="R4667" i="119"/>
  <c r="R4668" i="119"/>
  <c r="R4669" i="119"/>
  <c r="R4670" i="119"/>
  <c r="R4671" i="119"/>
  <c r="R4672" i="119"/>
  <c r="R4673" i="119"/>
  <c r="R4674" i="119"/>
  <c r="R4675" i="119"/>
  <c r="R4676" i="119"/>
  <c r="R4677" i="119"/>
  <c r="R4678" i="119"/>
  <c r="R4679" i="119"/>
  <c r="R4680" i="119"/>
  <c r="R4681" i="119"/>
  <c r="R4682" i="119"/>
  <c r="R4683" i="119"/>
  <c r="R4684" i="119"/>
  <c r="R4685" i="119"/>
  <c r="R4686" i="119"/>
  <c r="R4687" i="119"/>
  <c r="R4688" i="119"/>
  <c r="R4689" i="119"/>
  <c r="R4690" i="119"/>
  <c r="R4691" i="119"/>
  <c r="R4692" i="119"/>
  <c r="R4693" i="119"/>
  <c r="R4694" i="119"/>
  <c r="R4695" i="119"/>
  <c r="R4696" i="119"/>
  <c r="R4697" i="119"/>
  <c r="R4698" i="119"/>
  <c r="R4699" i="119"/>
  <c r="R4700" i="119"/>
  <c r="R4701" i="119"/>
  <c r="R4702" i="119"/>
  <c r="R4703" i="119"/>
  <c r="R4704" i="119"/>
  <c r="R4705" i="119"/>
  <c r="R4706" i="119"/>
  <c r="R4707" i="119"/>
  <c r="R4708" i="119"/>
  <c r="R4709" i="119"/>
  <c r="R4710" i="119"/>
  <c r="R4711" i="119"/>
  <c r="R4712" i="119"/>
  <c r="R4713" i="119"/>
  <c r="R4714" i="119"/>
  <c r="R4715" i="119"/>
  <c r="R4716" i="119"/>
  <c r="R4717" i="119"/>
  <c r="R4718" i="119"/>
  <c r="R4719" i="119"/>
  <c r="R4720" i="119"/>
  <c r="R4722" i="119"/>
  <c r="R4723" i="119"/>
  <c r="R4724" i="119"/>
  <c r="R4725" i="119"/>
  <c r="R4726" i="119"/>
  <c r="R4727" i="119"/>
  <c r="R4728" i="119"/>
  <c r="R4729" i="119"/>
  <c r="R4730" i="119"/>
  <c r="R4731" i="119"/>
  <c r="R4732" i="119"/>
  <c r="R4733" i="119"/>
  <c r="R4734" i="119"/>
  <c r="R4735" i="119"/>
  <c r="R4736" i="119"/>
  <c r="R4737" i="119"/>
  <c r="R4738" i="119"/>
  <c r="R4739" i="119"/>
  <c r="R4740" i="119"/>
  <c r="R4741" i="119"/>
  <c r="R4742" i="119"/>
  <c r="R4743" i="119"/>
  <c r="R4744" i="119"/>
  <c r="R4745" i="119"/>
  <c r="R4746" i="119"/>
  <c r="R4747" i="119"/>
  <c r="R4748" i="119"/>
  <c r="R4749" i="119"/>
  <c r="R4750" i="119"/>
  <c r="R4751" i="119"/>
  <c r="R4752" i="119"/>
  <c r="R4753" i="119"/>
  <c r="R4754" i="119"/>
  <c r="R4755" i="119"/>
  <c r="R4756" i="119"/>
  <c r="R4757" i="119"/>
  <c r="R4758" i="119"/>
  <c r="R4759" i="119"/>
  <c r="R4760" i="119"/>
  <c r="R4761" i="119"/>
  <c r="R4762" i="119"/>
  <c r="R4763" i="119"/>
  <c r="R4764" i="119"/>
  <c r="R4765" i="119"/>
  <c r="R4766" i="119"/>
  <c r="R4767" i="119"/>
  <c r="R4768" i="119"/>
  <c r="R4769" i="119"/>
  <c r="R4770" i="119"/>
  <c r="R4771" i="119"/>
  <c r="R4772" i="119"/>
  <c r="R4773" i="119"/>
  <c r="R4774" i="119"/>
  <c r="R4775" i="119"/>
  <c r="R4776" i="119"/>
  <c r="R4777" i="119"/>
  <c r="R4778" i="119"/>
  <c r="R4779" i="119"/>
  <c r="R4780" i="119"/>
  <c r="R4781" i="119"/>
  <c r="R4782" i="119"/>
  <c r="R4783" i="119"/>
  <c r="R4784" i="119"/>
  <c r="R4785" i="119"/>
  <c r="R4786" i="119"/>
  <c r="R4787" i="119"/>
  <c r="R4788" i="119"/>
  <c r="R4789" i="119"/>
  <c r="R4790" i="119"/>
  <c r="R4791" i="119"/>
  <c r="R4792" i="119"/>
  <c r="R4793" i="119"/>
  <c r="R4794" i="119"/>
  <c r="R4795" i="119"/>
  <c r="R4796" i="119"/>
  <c r="R4797" i="119"/>
  <c r="R4798" i="119"/>
  <c r="R4799" i="119"/>
  <c r="R4800" i="119"/>
  <c r="R4801" i="119"/>
  <c r="R4802" i="119"/>
  <c r="R4522" i="119"/>
  <c r="R4523" i="119"/>
  <c r="R4524" i="119"/>
  <c r="R4525" i="119"/>
  <c r="R4526" i="119"/>
  <c r="R4464" i="119"/>
  <c r="R4465" i="119"/>
  <c r="R4466" i="119"/>
  <c r="R4467" i="119"/>
  <c r="R4468" i="119"/>
  <c r="R4469" i="119"/>
  <c r="R4470" i="119"/>
  <c r="R4471" i="119"/>
  <c r="R4472" i="119"/>
  <c r="R4473" i="119"/>
  <c r="R4474" i="119"/>
  <c r="R4475" i="119"/>
  <c r="R4476" i="119"/>
  <c r="R4477" i="119"/>
  <c r="R4478" i="119"/>
  <c r="R4479" i="119"/>
  <c r="R4480" i="119"/>
  <c r="R4481" i="119"/>
  <c r="R4482" i="119"/>
  <c r="R4483" i="119"/>
  <c r="R4484" i="119"/>
  <c r="R4485" i="119"/>
  <c r="R4486" i="119"/>
  <c r="R4487" i="119"/>
  <c r="R4488" i="119"/>
  <c r="R4489" i="119"/>
  <c r="R4490" i="119"/>
  <c r="R4491" i="119"/>
  <c r="R4492" i="119"/>
  <c r="R4493" i="119"/>
  <c r="R4494" i="119"/>
  <c r="R4495" i="119"/>
  <c r="R4496" i="119"/>
  <c r="R4497" i="119"/>
  <c r="R4498" i="119"/>
  <c r="R4499" i="119"/>
  <c r="R4500" i="119"/>
  <c r="R4501" i="119"/>
  <c r="R4502" i="119"/>
  <c r="R4503" i="119"/>
  <c r="R4504" i="119"/>
  <c r="R4505" i="119"/>
  <c r="R4506" i="119"/>
  <c r="R4507" i="119"/>
  <c r="R4508" i="119"/>
  <c r="R4509" i="119"/>
  <c r="R4510" i="119"/>
  <c r="R4511" i="119"/>
  <c r="R4512" i="119"/>
  <c r="R4513" i="119"/>
  <c r="R4514" i="119"/>
  <c r="R4515" i="119"/>
  <c r="R4516" i="119"/>
  <c r="R4517" i="119"/>
  <c r="R4518" i="119"/>
  <c r="R4519" i="119"/>
  <c r="R4520" i="119"/>
  <c r="R4521" i="119"/>
  <c r="R4288" i="119"/>
  <c r="R4289" i="119"/>
  <c r="R4290" i="119"/>
  <c r="R4291" i="119"/>
  <c r="R4292" i="119"/>
  <c r="R4293" i="119"/>
  <c r="R4294" i="119"/>
  <c r="R4295" i="119"/>
  <c r="R4296" i="119"/>
  <c r="R4297" i="119"/>
  <c r="R4299" i="119"/>
  <c r="R4300" i="119"/>
  <c r="R4301" i="119"/>
  <c r="R4302" i="119"/>
  <c r="R4303" i="119"/>
  <c r="R4304" i="119"/>
  <c r="R4305" i="119"/>
  <c r="R4306" i="119"/>
  <c r="R4309" i="119"/>
  <c r="R4310" i="119"/>
  <c r="R4311" i="119"/>
  <c r="R4312" i="119"/>
  <c r="R4313" i="119"/>
  <c r="R4314" i="119"/>
  <c r="R4315" i="119"/>
  <c r="R4316" i="119"/>
  <c r="R4317" i="119"/>
  <c r="R4318" i="119"/>
  <c r="R4319" i="119"/>
  <c r="R4320" i="119"/>
  <c r="R4321" i="119"/>
  <c r="R4322" i="119"/>
  <c r="R4323" i="119"/>
  <c r="R4324" i="119"/>
  <c r="R4325" i="119"/>
  <c r="R4326" i="119"/>
  <c r="R4327" i="119"/>
  <c r="R4328" i="119"/>
  <c r="R4329" i="119"/>
  <c r="R4330" i="119"/>
  <c r="R4331" i="119"/>
  <c r="R4332" i="119"/>
  <c r="R4333" i="119"/>
  <c r="R4334" i="119"/>
  <c r="R4335" i="119"/>
  <c r="R4336" i="119"/>
  <c r="R4337" i="119"/>
  <c r="R4338" i="119"/>
  <c r="R4339" i="119"/>
  <c r="R4340" i="119"/>
  <c r="R4341" i="119"/>
  <c r="R4342" i="119"/>
  <c r="R4343" i="119"/>
  <c r="R4344" i="119"/>
  <c r="R4345" i="119"/>
  <c r="R4346" i="119"/>
  <c r="R4347" i="119"/>
  <c r="R4348" i="119"/>
  <c r="R4349" i="119"/>
  <c r="R4350" i="119"/>
  <c r="R4351" i="119"/>
  <c r="R4352" i="119"/>
  <c r="R4353" i="119"/>
  <c r="R4354" i="119"/>
  <c r="R4355" i="119"/>
  <c r="R4356" i="119"/>
  <c r="R4357" i="119"/>
  <c r="R4358" i="119"/>
  <c r="R4359" i="119"/>
  <c r="R4360" i="119"/>
  <c r="R4361" i="119"/>
  <c r="R4362" i="119"/>
  <c r="R4363" i="119"/>
  <c r="R4364" i="119"/>
  <c r="R4365" i="119"/>
  <c r="R4366" i="119"/>
  <c r="R4367" i="119"/>
  <c r="R4368" i="119"/>
  <c r="R4369" i="119"/>
  <c r="R4370" i="119"/>
  <c r="R4371" i="119"/>
  <c r="R4372" i="119"/>
  <c r="R4373" i="119"/>
  <c r="R4374" i="119"/>
  <c r="R4375" i="119"/>
  <c r="R4376" i="119"/>
  <c r="R4377" i="119"/>
  <c r="R4378" i="119"/>
  <c r="R4379" i="119"/>
  <c r="R4380" i="119"/>
  <c r="R4381" i="119"/>
  <c r="R4382" i="119"/>
  <c r="R4383" i="119"/>
  <c r="R4384" i="119"/>
  <c r="R4385" i="119"/>
  <c r="R4386" i="119"/>
  <c r="R4387" i="119"/>
  <c r="R4388" i="119"/>
  <c r="R4389" i="119"/>
  <c r="R4390" i="119"/>
  <c r="R4391" i="119"/>
  <c r="R4392" i="119"/>
  <c r="R4393" i="119"/>
  <c r="R4395" i="119"/>
  <c r="R4396" i="119"/>
  <c r="R4397" i="119"/>
  <c r="R4398" i="119"/>
  <c r="R4399" i="119"/>
  <c r="R4400" i="119"/>
  <c r="R4401" i="119"/>
  <c r="R4402" i="119"/>
  <c r="R4403" i="119"/>
  <c r="R4404" i="119"/>
  <c r="R4405" i="119"/>
  <c r="R4406" i="119"/>
  <c r="R4407" i="119"/>
  <c r="R4408" i="119"/>
  <c r="R4409" i="119"/>
  <c r="R4410" i="119"/>
  <c r="R4411" i="119"/>
  <c r="R4412" i="119"/>
  <c r="R4413" i="119"/>
  <c r="R4414" i="119"/>
  <c r="R4415" i="119"/>
  <c r="R4416" i="119"/>
  <c r="R4417" i="119"/>
  <c r="R4418" i="119"/>
  <c r="R4419" i="119"/>
  <c r="R4420" i="119"/>
  <c r="R4421" i="119"/>
  <c r="R4422" i="119"/>
  <c r="R4423" i="119"/>
  <c r="R4424" i="119"/>
  <c r="R4425" i="119"/>
  <c r="R4426" i="119"/>
  <c r="R4427" i="119"/>
  <c r="R4428" i="119"/>
  <c r="R4429" i="119"/>
  <c r="R4430" i="119"/>
  <c r="R4431" i="119"/>
  <c r="R4432" i="119"/>
  <c r="R4433" i="119"/>
  <c r="R4434" i="119"/>
  <c r="R4435" i="119"/>
  <c r="R4436" i="119"/>
  <c r="R4437" i="119"/>
  <c r="R4438" i="119"/>
  <c r="R4439" i="119"/>
  <c r="R4440" i="119"/>
  <c r="R4441" i="119"/>
  <c r="R4442" i="119"/>
  <c r="R4443" i="119"/>
  <c r="R4444" i="119"/>
  <c r="R4445" i="119"/>
  <c r="R4446" i="119"/>
  <c r="R4447" i="119"/>
  <c r="R4448" i="119"/>
  <c r="R4449" i="119"/>
  <c r="R4450" i="119"/>
  <c r="R4451" i="119"/>
  <c r="R4452" i="119"/>
  <c r="R4453" i="119"/>
  <c r="R4454" i="119"/>
  <c r="R4455" i="119"/>
  <c r="R4456" i="119"/>
  <c r="R4457" i="119"/>
  <c r="R4458" i="119"/>
  <c r="R4459" i="119"/>
  <c r="R4460" i="119"/>
  <c r="R4461" i="119"/>
  <c r="R4462" i="119"/>
  <c r="R4463" i="119"/>
  <c r="R4266" i="119"/>
  <c r="R4267" i="119"/>
  <c r="R4268" i="119"/>
  <c r="R4269" i="119"/>
  <c r="R4270" i="119"/>
  <c r="R4271" i="119"/>
  <c r="R4272" i="119"/>
  <c r="R4273" i="119"/>
  <c r="R4274" i="119"/>
  <c r="R4275" i="119"/>
  <c r="R4276" i="119"/>
  <c r="R4277" i="119"/>
  <c r="R4278" i="119"/>
  <c r="R4279" i="119"/>
  <c r="R4280" i="119"/>
  <c r="R4281" i="119"/>
  <c r="R4282" i="119"/>
  <c r="R4283" i="119"/>
  <c r="R4284" i="119"/>
  <c r="R4285" i="119"/>
  <c r="R4286" i="119"/>
  <c r="R4287" i="119"/>
  <c r="R4261" i="119"/>
  <c r="R4262" i="119"/>
  <c r="R4263" i="119"/>
  <c r="R4264" i="119"/>
  <c r="R4265" i="119"/>
  <c r="R4253" i="119"/>
  <c r="R4254" i="119"/>
  <c r="R4255" i="119"/>
  <c r="R4256" i="119"/>
  <c r="R4257" i="119"/>
  <c r="R4258" i="119"/>
  <c r="R4259" i="119"/>
  <c r="R4260" i="119"/>
  <c r="R4182" i="119"/>
  <c r="R4183" i="119"/>
  <c r="R4184" i="119"/>
  <c r="R4185" i="119"/>
  <c r="R4186" i="119"/>
  <c r="R4187" i="119"/>
  <c r="R4188" i="119"/>
  <c r="R4189" i="119"/>
  <c r="R4190" i="119"/>
  <c r="R4191" i="119"/>
  <c r="R4192" i="119"/>
  <c r="R4193" i="119"/>
  <c r="R4194" i="119"/>
  <c r="R4195" i="119"/>
  <c r="R4209" i="119"/>
  <c r="R4210" i="119"/>
  <c r="R4211" i="119"/>
  <c r="R4212" i="119"/>
  <c r="R4213" i="119"/>
  <c r="R4214" i="119"/>
  <c r="R4215" i="119"/>
  <c r="R4216" i="119"/>
  <c r="R4217" i="119"/>
  <c r="R4218" i="119"/>
  <c r="R4219" i="119"/>
  <c r="R4220" i="119"/>
  <c r="R4221" i="119"/>
  <c r="R4222" i="119"/>
  <c r="R4223" i="119"/>
  <c r="R4224" i="119"/>
  <c r="R4225" i="119"/>
  <c r="R4226" i="119"/>
  <c r="R4227" i="119"/>
  <c r="R4228" i="119"/>
  <c r="R4229" i="119"/>
  <c r="R4230" i="119"/>
  <c r="R4231" i="119"/>
  <c r="R4232" i="119"/>
  <c r="R4233" i="119"/>
  <c r="R4234" i="119"/>
  <c r="R4235" i="119"/>
  <c r="R4236" i="119"/>
  <c r="R4237" i="119"/>
  <c r="R4238" i="119"/>
  <c r="R4239" i="119"/>
  <c r="R4240" i="119"/>
  <c r="R4241" i="119"/>
  <c r="R4242" i="119"/>
  <c r="R4243" i="119"/>
  <c r="R4244" i="119"/>
  <c r="R4245" i="119"/>
  <c r="R4246" i="119"/>
  <c r="R4247" i="119"/>
  <c r="R4248" i="119"/>
  <c r="R4249" i="119"/>
  <c r="R4250" i="119"/>
  <c r="R4251" i="119"/>
  <c r="R4252" i="119"/>
  <c r="R3642" i="119"/>
  <c r="R3643" i="119"/>
  <c r="R3644" i="119"/>
  <c r="R3645" i="119"/>
  <c r="R3646" i="119"/>
  <c r="R3647" i="119"/>
  <c r="R3648" i="119"/>
  <c r="R3649" i="119"/>
  <c r="R3650" i="119"/>
  <c r="R3651" i="119"/>
  <c r="R3652" i="119"/>
  <c r="R3653" i="119"/>
  <c r="R3654" i="119"/>
  <c r="R3655" i="119"/>
  <c r="R3656" i="119"/>
  <c r="R3657" i="119"/>
  <c r="R3658" i="119"/>
  <c r="R3659" i="119"/>
  <c r="R3660" i="119"/>
  <c r="R3661" i="119"/>
  <c r="R3662" i="119"/>
  <c r="R3663" i="119"/>
  <c r="R3664" i="119"/>
  <c r="R3665" i="119"/>
  <c r="R3666" i="119"/>
  <c r="R3667" i="119"/>
  <c r="R3668" i="119"/>
  <c r="R3669" i="119"/>
  <c r="R3670" i="119"/>
  <c r="R3671" i="119"/>
  <c r="R3672" i="119"/>
  <c r="R3673" i="119"/>
  <c r="R3674" i="119"/>
  <c r="R3675" i="119"/>
  <c r="R3676" i="119"/>
  <c r="R3677" i="119"/>
  <c r="R3678" i="119"/>
  <c r="R3679" i="119"/>
  <c r="R3680" i="119"/>
  <c r="R3681" i="119"/>
  <c r="R3682" i="119"/>
  <c r="R3683" i="119"/>
  <c r="R3684" i="119"/>
  <c r="R3685" i="119"/>
  <c r="R3686" i="119"/>
  <c r="R3687" i="119"/>
  <c r="R3688" i="119"/>
  <c r="R3689" i="119"/>
  <c r="R3690" i="119"/>
  <c r="R3691" i="119"/>
  <c r="R3692" i="119"/>
  <c r="R3693" i="119"/>
  <c r="R3694" i="119"/>
  <c r="R3695" i="119"/>
  <c r="R3696" i="119"/>
  <c r="R3697" i="119"/>
  <c r="R3698" i="119"/>
  <c r="R3699" i="119"/>
  <c r="R3700" i="119"/>
  <c r="R3701" i="119"/>
  <c r="R3702" i="119"/>
  <c r="R3703" i="119"/>
  <c r="R3704" i="119"/>
  <c r="R3705" i="119"/>
  <c r="R3706" i="119"/>
  <c r="R3707" i="119"/>
  <c r="R3708" i="119"/>
  <c r="R3709" i="119"/>
  <c r="R3710" i="119"/>
  <c r="R3711" i="119"/>
  <c r="R3712" i="119"/>
  <c r="R3713" i="119"/>
  <c r="R3714" i="119"/>
  <c r="R3715" i="119"/>
  <c r="R3716" i="119"/>
  <c r="R3717" i="119"/>
  <c r="R3718" i="119"/>
  <c r="R3719" i="119"/>
  <c r="R3720" i="119"/>
  <c r="R3721" i="119"/>
  <c r="R3722" i="119"/>
  <c r="R3723" i="119"/>
  <c r="R3724" i="119"/>
  <c r="R3725" i="119"/>
  <c r="R3726" i="119"/>
  <c r="R3727" i="119"/>
  <c r="R3728" i="119"/>
  <c r="R3729" i="119"/>
  <c r="R3730" i="119"/>
  <c r="R3731" i="119"/>
  <c r="R3732" i="119"/>
  <c r="R3733" i="119"/>
  <c r="R3734" i="119"/>
  <c r="R3735" i="119"/>
  <c r="R3736" i="119"/>
  <c r="R3737" i="119"/>
  <c r="R3738" i="119"/>
  <c r="R3739" i="119"/>
  <c r="R3740" i="119"/>
  <c r="R3741" i="119"/>
  <c r="R3742" i="119"/>
  <c r="R3743" i="119"/>
  <c r="R3744" i="119"/>
  <c r="R3745" i="119"/>
  <c r="R3746" i="119"/>
  <c r="R3747" i="119"/>
  <c r="R3748" i="119"/>
  <c r="R3749" i="119"/>
  <c r="R3750" i="119"/>
  <c r="R3751" i="119"/>
  <c r="R3752" i="119"/>
  <c r="R3753" i="119"/>
  <c r="R3754" i="119"/>
  <c r="R3755" i="119"/>
  <c r="R3756" i="119"/>
  <c r="R3757" i="119"/>
  <c r="R3758" i="119"/>
  <c r="R3759" i="119"/>
  <c r="R3760" i="119"/>
  <c r="R3761" i="119"/>
  <c r="R3762" i="119"/>
  <c r="R3763" i="119"/>
  <c r="R3764" i="119"/>
  <c r="R3765" i="119"/>
  <c r="R3766" i="119"/>
  <c r="R3767" i="119"/>
  <c r="R3768" i="119"/>
  <c r="R3769" i="119"/>
  <c r="R3770" i="119"/>
  <c r="R3771" i="119"/>
  <c r="R3772" i="119"/>
  <c r="R3773" i="119"/>
  <c r="R3775" i="119"/>
  <c r="R3776" i="119"/>
  <c r="R3777" i="119"/>
  <c r="R3778" i="119"/>
  <c r="R3779" i="119"/>
  <c r="R3780" i="119"/>
  <c r="R3781" i="119"/>
  <c r="R3782" i="119"/>
  <c r="R3783" i="119"/>
  <c r="R3784" i="119"/>
  <c r="R3785" i="119"/>
  <c r="R3786" i="119"/>
  <c r="R3787" i="119"/>
  <c r="R3788" i="119"/>
  <c r="R3789" i="119"/>
  <c r="R3790" i="119"/>
  <c r="R3791" i="119"/>
  <c r="R3792" i="119"/>
  <c r="R3793" i="119"/>
  <c r="R3794" i="119"/>
  <c r="R3795" i="119"/>
  <c r="R3796" i="119"/>
  <c r="R3797" i="119"/>
  <c r="R3798" i="119"/>
  <c r="R3799" i="119"/>
  <c r="R3800" i="119"/>
  <c r="R3801" i="119"/>
  <c r="R3802" i="119"/>
  <c r="R3803" i="119"/>
  <c r="R3804" i="119"/>
  <c r="R3805" i="119"/>
  <c r="R3806" i="119"/>
  <c r="R3807" i="119"/>
  <c r="R3808" i="119"/>
  <c r="R3809" i="119"/>
  <c r="R3810" i="119"/>
  <c r="R3811" i="119"/>
  <c r="R3812" i="119"/>
  <c r="R3813" i="119"/>
  <c r="R3814" i="119"/>
  <c r="R3815" i="119"/>
  <c r="R3816" i="119"/>
  <c r="R3817" i="119"/>
  <c r="R3818" i="119"/>
  <c r="R3819" i="119"/>
  <c r="R3820" i="119"/>
  <c r="R3821" i="119"/>
  <c r="R3822" i="119"/>
  <c r="R3823" i="119"/>
  <c r="R3824" i="119"/>
  <c r="R3825" i="119"/>
  <c r="R3826" i="119"/>
  <c r="R3828" i="119"/>
  <c r="R3829" i="119"/>
  <c r="R3830" i="119"/>
  <c r="R3831" i="119"/>
  <c r="R3833" i="119"/>
  <c r="R3834" i="119"/>
  <c r="R3835" i="119"/>
  <c r="R3836" i="119"/>
  <c r="R3837" i="119"/>
  <c r="R3838" i="119"/>
  <c r="R3839" i="119"/>
  <c r="R3840" i="119"/>
  <c r="R3841" i="119"/>
  <c r="R3842" i="119"/>
  <c r="R3843" i="119"/>
  <c r="R3844" i="119"/>
  <c r="R3845" i="119"/>
  <c r="R3846" i="119"/>
  <c r="R3847" i="119"/>
  <c r="R3848" i="119"/>
  <c r="R3849" i="119"/>
  <c r="R3850" i="119"/>
  <c r="R3851" i="119"/>
  <c r="R3852" i="119"/>
  <c r="R3853" i="119"/>
  <c r="R3854" i="119"/>
  <c r="R3855" i="119"/>
  <c r="R3856" i="119"/>
  <c r="R3857" i="119"/>
  <c r="R3858" i="119"/>
  <c r="R3859" i="119"/>
  <c r="R3860" i="119"/>
  <c r="R3861" i="119"/>
  <c r="R3862" i="119"/>
  <c r="R3863" i="119"/>
  <c r="R3864" i="119"/>
  <c r="R3865" i="119"/>
  <c r="R3866" i="119"/>
  <c r="R3867" i="119"/>
  <c r="R3868" i="119"/>
  <c r="R3869" i="119"/>
  <c r="R3870" i="119"/>
  <c r="R3871" i="119"/>
  <c r="R3872" i="119"/>
  <c r="R3873" i="119"/>
  <c r="R3874" i="119"/>
  <c r="R3875" i="119"/>
  <c r="R3876" i="119"/>
  <c r="R3877" i="119"/>
  <c r="R3878" i="119"/>
  <c r="R3879" i="119"/>
  <c r="R3880" i="119"/>
  <c r="R3881" i="119"/>
  <c r="R3882" i="119"/>
  <c r="R3883" i="119"/>
  <c r="R3884" i="119"/>
  <c r="R3885" i="119"/>
  <c r="R3886" i="119"/>
  <c r="R3887" i="119"/>
  <c r="R3888" i="119"/>
  <c r="R3889" i="119"/>
  <c r="R3890" i="119"/>
  <c r="R3891" i="119"/>
  <c r="R3892" i="119"/>
  <c r="R3893" i="119"/>
  <c r="R3894" i="119"/>
  <c r="R3895" i="119"/>
  <c r="R3896" i="119"/>
  <c r="R3897" i="119"/>
  <c r="R3898" i="119"/>
  <c r="R3899" i="119"/>
  <c r="R3900" i="119"/>
  <c r="R3901" i="119"/>
  <c r="R3902" i="119"/>
  <c r="R3903" i="119"/>
  <c r="R3904" i="119"/>
  <c r="R3905" i="119"/>
  <c r="R3906" i="119"/>
  <c r="R3907" i="119"/>
  <c r="R3908" i="119"/>
  <c r="R3909" i="119"/>
  <c r="R3910" i="119"/>
  <c r="R3911" i="119"/>
  <c r="R3912" i="119"/>
  <c r="R3913" i="119"/>
  <c r="R3914" i="119"/>
  <c r="R3915" i="119"/>
  <c r="R3916" i="119"/>
  <c r="R3917" i="119"/>
  <c r="R3918" i="119"/>
  <c r="R3919" i="119"/>
  <c r="R3920" i="119"/>
  <c r="R3921" i="119"/>
  <c r="R3922" i="119"/>
  <c r="R3923" i="119"/>
  <c r="R3924" i="119"/>
  <c r="R3925" i="119"/>
  <c r="R3926" i="119"/>
  <c r="R3927" i="119"/>
  <c r="R3928" i="119"/>
  <c r="R3929" i="119"/>
  <c r="R3930" i="119"/>
  <c r="R3931" i="119"/>
  <c r="R3932" i="119"/>
  <c r="R3933" i="119"/>
  <c r="R3934" i="119"/>
  <c r="R3935" i="119"/>
  <c r="R3936" i="119"/>
  <c r="R3937" i="119"/>
  <c r="R3938" i="119"/>
  <c r="R3939" i="119"/>
  <c r="R3940" i="119"/>
  <c r="R3941" i="119"/>
  <c r="R3942" i="119"/>
  <c r="R3943" i="119"/>
  <c r="R3944" i="119"/>
  <c r="R3945" i="119"/>
  <c r="R3946" i="119"/>
  <c r="R3947" i="119"/>
  <c r="R3948" i="119"/>
  <c r="R3949" i="119"/>
  <c r="R3950" i="119"/>
  <c r="R3951" i="119"/>
  <c r="R3952" i="119"/>
  <c r="R3953" i="119"/>
  <c r="R3954" i="119"/>
  <c r="R3955" i="119"/>
  <c r="R3956" i="119"/>
  <c r="R3957" i="119"/>
  <c r="R3958" i="119"/>
  <c r="R3959" i="119"/>
  <c r="R3960" i="119"/>
  <c r="R3961" i="119"/>
  <c r="R3962" i="119"/>
  <c r="R3963" i="119"/>
  <c r="R3964" i="119"/>
  <c r="R3965" i="119"/>
  <c r="R3966" i="119"/>
  <c r="R3967" i="119"/>
  <c r="R3968" i="119"/>
  <c r="R3969" i="119"/>
  <c r="R3970" i="119"/>
  <c r="R3971" i="119"/>
  <c r="R3972" i="119"/>
  <c r="R3973" i="119"/>
  <c r="R3974" i="119"/>
  <c r="R3975" i="119"/>
  <c r="R3976" i="119"/>
  <c r="R3977" i="119"/>
  <c r="R3978" i="119"/>
  <c r="R3979" i="119"/>
  <c r="R3980" i="119"/>
  <c r="R3981" i="119"/>
  <c r="R3982" i="119"/>
  <c r="R3983" i="119"/>
  <c r="R3984" i="119"/>
  <c r="R3985" i="119"/>
  <c r="R3986" i="119"/>
  <c r="R3987" i="119"/>
  <c r="R3988" i="119"/>
  <c r="R3989" i="119"/>
  <c r="R3990" i="119"/>
  <c r="R3991" i="119"/>
  <c r="R3992" i="119"/>
  <c r="R3993" i="119"/>
  <c r="R3994" i="119"/>
  <c r="R3995" i="119"/>
  <c r="R3996" i="119"/>
  <c r="R3997" i="119"/>
  <c r="R3998" i="119"/>
  <c r="R3999" i="119"/>
  <c r="R4000" i="119"/>
  <c r="R4001" i="119"/>
  <c r="R4002" i="119"/>
  <c r="R4003" i="119"/>
  <c r="R4004" i="119"/>
  <c r="R4005" i="119"/>
  <c r="R4006" i="119"/>
  <c r="R4007" i="119"/>
  <c r="R4008" i="119"/>
  <c r="R4009" i="119"/>
  <c r="R4010" i="119"/>
  <c r="R4011" i="119"/>
  <c r="R4016" i="119"/>
  <c r="R4017" i="119"/>
  <c r="R4018" i="119"/>
  <c r="R4019" i="119"/>
  <c r="R4020" i="119"/>
  <c r="R4021" i="119"/>
  <c r="R4022" i="119"/>
  <c r="R4023" i="119"/>
  <c r="R4024" i="119"/>
  <c r="R4025" i="119"/>
  <c r="R4026" i="119"/>
  <c r="R4027" i="119"/>
  <c r="R4028" i="119"/>
  <c r="R4029" i="119"/>
  <c r="R4030" i="119"/>
  <c r="R4031" i="119"/>
  <c r="R4032" i="119"/>
  <c r="R4033" i="119"/>
  <c r="R4034" i="119"/>
  <c r="R4035" i="119"/>
  <c r="R4036" i="119"/>
  <c r="R4037" i="119"/>
  <c r="R4038" i="119"/>
  <c r="R4039" i="119"/>
  <c r="R4040" i="119"/>
  <c r="R4041" i="119"/>
  <c r="R4042" i="119"/>
  <c r="R4043" i="119"/>
  <c r="R4044" i="119"/>
  <c r="R4045" i="119"/>
  <c r="R4046" i="119"/>
  <c r="R4047" i="119"/>
  <c r="R4048" i="119"/>
  <c r="R4049" i="119"/>
  <c r="R4050" i="119"/>
  <c r="R4051" i="119"/>
  <c r="R4052" i="119"/>
  <c r="R4053" i="119"/>
  <c r="R4054" i="119"/>
  <c r="R4055" i="119"/>
  <c r="R4056" i="119"/>
  <c r="R4057" i="119"/>
  <c r="R4058" i="119"/>
  <c r="R4059" i="119"/>
  <c r="R4060" i="119"/>
  <c r="R4061" i="119"/>
  <c r="R4062" i="119"/>
  <c r="R4063" i="119"/>
  <c r="R4064" i="119"/>
  <c r="R4065" i="119"/>
  <c r="R4066" i="119"/>
  <c r="R4067" i="119"/>
  <c r="R4068" i="119"/>
  <c r="R4069" i="119"/>
  <c r="R4070" i="119"/>
  <c r="R4071" i="119"/>
  <c r="R4072" i="119"/>
  <c r="R4073" i="119"/>
  <c r="R4074" i="119"/>
  <c r="R4075" i="119"/>
  <c r="R4076" i="119"/>
  <c r="R4077" i="119"/>
  <c r="R4078" i="119"/>
  <c r="R4079" i="119"/>
  <c r="R4080" i="119"/>
  <c r="R4081" i="119"/>
  <c r="R4082" i="119"/>
  <c r="R4083" i="119"/>
  <c r="R4084" i="119"/>
  <c r="R4085" i="119"/>
  <c r="R4086" i="119"/>
  <c r="R4087" i="119"/>
  <c r="R4088" i="119"/>
  <c r="R4089" i="119"/>
  <c r="R4090" i="119"/>
  <c r="R4091" i="119"/>
  <c r="R4092" i="119"/>
  <c r="R4093" i="119"/>
  <c r="R4094" i="119"/>
  <c r="R4095" i="119"/>
  <c r="R4096" i="119"/>
  <c r="R4097" i="119"/>
  <c r="R4098" i="119"/>
  <c r="R4099" i="119"/>
  <c r="R4100" i="119"/>
  <c r="R4101" i="119"/>
  <c r="R4102" i="119"/>
  <c r="R4103" i="119"/>
  <c r="R4104" i="119"/>
  <c r="R4105" i="119"/>
  <c r="R4106" i="119"/>
  <c r="R4107" i="119"/>
  <c r="R4108" i="119"/>
  <c r="R4109" i="119"/>
  <c r="R4110" i="119"/>
  <c r="R4111" i="119"/>
  <c r="R4112" i="119"/>
  <c r="R4113" i="119"/>
  <c r="R4114" i="119"/>
  <c r="R4115" i="119"/>
  <c r="R4116" i="119"/>
  <c r="R4117" i="119"/>
  <c r="R4118" i="119"/>
  <c r="R4119" i="119"/>
  <c r="R4120" i="119"/>
  <c r="R4121" i="119"/>
  <c r="R4122" i="119"/>
  <c r="R4123" i="119"/>
  <c r="R4124" i="119"/>
  <c r="R4125" i="119"/>
  <c r="R4126" i="119"/>
  <c r="R4127" i="119"/>
  <c r="R4128" i="119"/>
  <c r="R4129" i="119"/>
  <c r="R4130" i="119"/>
  <c r="R4131" i="119"/>
  <c r="R4132" i="119"/>
  <c r="R4133" i="119"/>
  <c r="R4134" i="119"/>
  <c r="R4135" i="119"/>
  <c r="R4136" i="119"/>
  <c r="R4137" i="119"/>
  <c r="R4138" i="119"/>
  <c r="R4139" i="119"/>
  <c r="R4140" i="119"/>
  <c r="R4141" i="119"/>
  <c r="R4142" i="119"/>
  <c r="R4143" i="119"/>
  <c r="R4144" i="119"/>
  <c r="R4145" i="119"/>
  <c r="R4146" i="119"/>
  <c r="R4147" i="119"/>
  <c r="R4148" i="119"/>
  <c r="R4149" i="119"/>
  <c r="R4150" i="119"/>
  <c r="R4151" i="119"/>
  <c r="R4152" i="119"/>
  <c r="R4153" i="119"/>
  <c r="R4154" i="119"/>
  <c r="R4155" i="119"/>
  <c r="R4156" i="119"/>
  <c r="R4157" i="119"/>
  <c r="R4158" i="119"/>
  <c r="R4159" i="119"/>
  <c r="R4160" i="119"/>
  <c r="R4161" i="119"/>
  <c r="R4162" i="119"/>
  <c r="R4163" i="119"/>
  <c r="R4164" i="119"/>
  <c r="R4165" i="119"/>
  <c r="R4166" i="119"/>
  <c r="R4167" i="119"/>
  <c r="R4168" i="119"/>
  <c r="R4169" i="119"/>
  <c r="R4170" i="119"/>
  <c r="R4171" i="119"/>
  <c r="R4172" i="119"/>
  <c r="R4173" i="119"/>
  <c r="R4176" i="119"/>
  <c r="R4177" i="119"/>
  <c r="R4180" i="119"/>
  <c r="R4181" i="119"/>
  <c r="R3280" i="119"/>
  <c r="R3281" i="119"/>
  <c r="R3282" i="119"/>
  <c r="R3283" i="119"/>
  <c r="R3284" i="119"/>
  <c r="R3285" i="119"/>
  <c r="R3286" i="119"/>
  <c r="R3287" i="119"/>
  <c r="R3288" i="119"/>
  <c r="R3289" i="119"/>
  <c r="R3290" i="119"/>
  <c r="R3291" i="119"/>
  <c r="R3292" i="119"/>
  <c r="R3293" i="119"/>
  <c r="R3294" i="119"/>
  <c r="R3295" i="119"/>
  <c r="R3296" i="119"/>
  <c r="R3297" i="119"/>
  <c r="R3298" i="119"/>
  <c r="R3299" i="119"/>
  <c r="R3300" i="119"/>
  <c r="R3301" i="119"/>
  <c r="R3302" i="119"/>
  <c r="R3303" i="119"/>
  <c r="R3304" i="119"/>
  <c r="R3305" i="119"/>
  <c r="R3306" i="119"/>
  <c r="R3307" i="119"/>
  <c r="R3308" i="119"/>
  <c r="R3309" i="119"/>
  <c r="R3310" i="119"/>
  <c r="R3311" i="119"/>
  <c r="R3312" i="119"/>
  <c r="R3313" i="119"/>
  <c r="R3315" i="119"/>
  <c r="R3316" i="119"/>
  <c r="R3317" i="119"/>
  <c r="R3320" i="119"/>
  <c r="R3321" i="119"/>
  <c r="R3322" i="119"/>
  <c r="R3323" i="119"/>
  <c r="R3324" i="119"/>
  <c r="R3325" i="119"/>
  <c r="R3326" i="119"/>
  <c r="R3327" i="119"/>
  <c r="R3328" i="119"/>
  <c r="R3329" i="119"/>
  <c r="R3330" i="119"/>
  <c r="R3331" i="119"/>
  <c r="R3332" i="119"/>
  <c r="R3333" i="119"/>
  <c r="R3334" i="119"/>
  <c r="R3335" i="119"/>
  <c r="R3336" i="119"/>
  <c r="R3337" i="119"/>
  <c r="R3338" i="119"/>
  <c r="R3339" i="119"/>
  <c r="R3340" i="119"/>
  <c r="R3341" i="119"/>
  <c r="R3342" i="119"/>
  <c r="R3343" i="119"/>
  <c r="R3344" i="119"/>
  <c r="R3345" i="119"/>
  <c r="R3346" i="119"/>
  <c r="R3347" i="119"/>
  <c r="R3348" i="119"/>
  <c r="R3349" i="119"/>
  <c r="R3350" i="119"/>
  <c r="R3351" i="119"/>
  <c r="R3352" i="119"/>
  <c r="R3353" i="119"/>
  <c r="R3354" i="119"/>
  <c r="R3355" i="119"/>
  <c r="R3356" i="119"/>
  <c r="R3357" i="119"/>
  <c r="R3358" i="119"/>
  <c r="R3359" i="119"/>
  <c r="R3360" i="119"/>
  <c r="R3361" i="119"/>
  <c r="R3362" i="119"/>
  <c r="R3363" i="119"/>
  <c r="R3364" i="119"/>
  <c r="R3365" i="119"/>
  <c r="R3366" i="119"/>
  <c r="R3367" i="119"/>
  <c r="R3368" i="119"/>
  <c r="R3369" i="119"/>
  <c r="R3370" i="119"/>
  <c r="R3371" i="119"/>
  <c r="R3372" i="119"/>
  <c r="R3373" i="119"/>
  <c r="R3374" i="119"/>
  <c r="R3375" i="119"/>
  <c r="R3376" i="119"/>
  <c r="R3377" i="119"/>
  <c r="R3378" i="119"/>
  <c r="R3379" i="119"/>
  <c r="R3380" i="119"/>
  <c r="R3381" i="119"/>
  <c r="R3382" i="119"/>
  <c r="R3383" i="119"/>
  <c r="R3384" i="119"/>
  <c r="R3385" i="119"/>
  <c r="R3386" i="119"/>
  <c r="R3387" i="119"/>
  <c r="R3388" i="119"/>
  <c r="R3389" i="119"/>
  <c r="R3390" i="119"/>
  <c r="R3391" i="119"/>
  <c r="R3392" i="119"/>
  <c r="R3393" i="119"/>
  <c r="R3394" i="119"/>
  <c r="R3395" i="119"/>
  <c r="R3396" i="119"/>
  <c r="R3397" i="119"/>
  <c r="R3398" i="119"/>
  <c r="R3399" i="119"/>
  <c r="R3400" i="119"/>
  <c r="R3401" i="119"/>
  <c r="R3402" i="119"/>
  <c r="R3403" i="119"/>
  <c r="R3404" i="119"/>
  <c r="R3405" i="119"/>
  <c r="R3406" i="119"/>
  <c r="R3407" i="119"/>
  <c r="R3408" i="119"/>
  <c r="R3409" i="119"/>
  <c r="R3410" i="119"/>
  <c r="R3411" i="119"/>
  <c r="R3412" i="119"/>
  <c r="R3413" i="119"/>
  <c r="R3414" i="119"/>
  <c r="R3415" i="119"/>
  <c r="R3416" i="119"/>
  <c r="R3417" i="119"/>
  <c r="R3418" i="119"/>
  <c r="R3419" i="119"/>
  <c r="R3420" i="119"/>
  <c r="R3421" i="119"/>
  <c r="R3422" i="119"/>
  <c r="R3423" i="119"/>
  <c r="R3424" i="119"/>
  <c r="R3425" i="119"/>
  <c r="R3426" i="119"/>
  <c r="R3427" i="119"/>
  <c r="R3428" i="119"/>
  <c r="R3429" i="119"/>
  <c r="R3430" i="119"/>
  <c r="R3431" i="119"/>
  <c r="R3432" i="119"/>
  <c r="R3433" i="119"/>
  <c r="R3434" i="119"/>
  <c r="R3435" i="119"/>
  <c r="R3436" i="119"/>
  <c r="R3437" i="119"/>
  <c r="R3438" i="119"/>
  <c r="R3439" i="119"/>
  <c r="R3440" i="119"/>
  <c r="R3441" i="119"/>
  <c r="R3442" i="119"/>
  <c r="R3443" i="119"/>
  <c r="R3444" i="119"/>
  <c r="R3445" i="119"/>
  <c r="R3446" i="119"/>
  <c r="R3447" i="119"/>
  <c r="R3448" i="119"/>
  <c r="R3449" i="119"/>
  <c r="R3450" i="119"/>
  <c r="R3451" i="119"/>
  <c r="R3452" i="119"/>
  <c r="R3453" i="119"/>
  <c r="R3454" i="119"/>
  <c r="R3455" i="119"/>
  <c r="R3456" i="119"/>
  <c r="R3457" i="119"/>
  <c r="R3458" i="119"/>
  <c r="R3459" i="119"/>
  <c r="R3460" i="119"/>
  <c r="R3461" i="119"/>
  <c r="R3462" i="119"/>
  <c r="R3463" i="119"/>
  <c r="R3464" i="119"/>
  <c r="R3465" i="119"/>
  <c r="R3466" i="119"/>
  <c r="R3467" i="119"/>
  <c r="R3468" i="119"/>
  <c r="R3469" i="119"/>
  <c r="R3470" i="119"/>
  <c r="R3471" i="119"/>
  <c r="R3472" i="119"/>
  <c r="R3473" i="119"/>
  <c r="R3474" i="119"/>
  <c r="R3475" i="119"/>
  <c r="R3476" i="119"/>
  <c r="R3477" i="119"/>
  <c r="R3478" i="119"/>
  <c r="R3479" i="119"/>
  <c r="R3480" i="119"/>
  <c r="R3481" i="119"/>
  <c r="R3482" i="119"/>
  <c r="R3483" i="119"/>
  <c r="R3484" i="119"/>
  <c r="R3485" i="119"/>
  <c r="R3486" i="119"/>
  <c r="R3487" i="119"/>
  <c r="R3488" i="119"/>
  <c r="R3489" i="119"/>
  <c r="R3490" i="119"/>
  <c r="R3491" i="119"/>
  <c r="R3492" i="119"/>
  <c r="R3493" i="119"/>
  <c r="R3494" i="119"/>
  <c r="R3495" i="119"/>
  <c r="R3496" i="119"/>
  <c r="R3497" i="119"/>
  <c r="R3498" i="119"/>
  <c r="R3499" i="119"/>
  <c r="R3500" i="119"/>
  <c r="R3501" i="119"/>
  <c r="R3502" i="119"/>
  <c r="R3503" i="119"/>
  <c r="R3504" i="119"/>
  <c r="R3505" i="119"/>
  <c r="R3506" i="119"/>
  <c r="R3507" i="119"/>
  <c r="R3508" i="119"/>
  <c r="R3509" i="119"/>
  <c r="R3510" i="119"/>
  <c r="R3511" i="119"/>
  <c r="R3512" i="119"/>
  <c r="R3513" i="119"/>
  <c r="R3514" i="119"/>
  <c r="R3515" i="119"/>
  <c r="R3516" i="119"/>
  <c r="R3517" i="119"/>
  <c r="R3518" i="119"/>
  <c r="R3519" i="119"/>
  <c r="R3520" i="119"/>
  <c r="R3521" i="119"/>
  <c r="R3522" i="119"/>
  <c r="R3523" i="119"/>
  <c r="R3524" i="119"/>
  <c r="R3525" i="119"/>
  <c r="R3526" i="119"/>
  <c r="R3527" i="119"/>
  <c r="R3528" i="119"/>
  <c r="R3529" i="119"/>
  <c r="R3530" i="119"/>
  <c r="R3531" i="119"/>
  <c r="R3532" i="119"/>
  <c r="R3533" i="119"/>
  <c r="R3534" i="119"/>
  <c r="R3535" i="119"/>
  <c r="R3536" i="119"/>
  <c r="R3537" i="119"/>
  <c r="R3538" i="119"/>
  <c r="R3539" i="119"/>
  <c r="R3540" i="119"/>
  <c r="R3541" i="119"/>
  <c r="R3542" i="119"/>
  <c r="R3543" i="119"/>
  <c r="R3544" i="119"/>
  <c r="R3545" i="119"/>
  <c r="R3546" i="119"/>
  <c r="R3547" i="119"/>
  <c r="R3548" i="119"/>
  <c r="R3549" i="119"/>
  <c r="R3550" i="119"/>
  <c r="R3551" i="119"/>
  <c r="R3552" i="119"/>
  <c r="R3553" i="119"/>
  <c r="R3554" i="119"/>
  <c r="R3555" i="119"/>
  <c r="R3556" i="119"/>
  <c r="R3557" i="119"/>
  <c r="R3558" i="119"/>
  <c r="R3559" i="119"/>
  <c r="R3560" i="119"/>
  <c r="R3561" i="119"/>
  <c r="R3562" i="119"/>
  <c r="R3563" i="119"/>
  <c r="R3564" i="119"/>
  <c r="R3565" i="119"/>
  <c r="R3566" i="119"/>
  <c r="R3567" i="119"/>
  <c r="R3568" i="119"/>
  <c r="R3569" i="119"/>
  <c r="R3570" i="119"/>
  <c r="R3571" i="119"/>
  <c r="R3572" i="119"/>
  <c r="R3573" i="119"/>
  <c r="R3574" i="119"/>
  <c r="R3575" i="119"/>
  <c r="R3576" i="119"/>
  <c r="R3577" i="119"/>
  <c r="R3578" i="119"/>
  <c r="R3579" i="119"/>
  <c r="R3580" i="119"/>
  <c r="R3581" i="119"/>
  <c r="R3582" i="119"/>
  <c r="R3583" i="119"/>
  <c r="R3584" i="119"/>
  <c r="R3585" i="119"/>
  <c r="R3586" i="119"/>
  <c r="R3587" i="119"/>
  <c r="R3588" i="119"/>
  <c r="R3589" i="119"/>
  <c r="R3590" i="119"/>
  <c r="R3591" i="119"/>
  <c r="R3592" i="119"/>
  <c r="R3593" i="119"/>
  <c r="R3594" i="119"/>
  <c r="R3595" i="119"/>
  <c r="R3596" i="119"/>
  <c r="R3597" i="119"/>
  <c r="R3598" i="119"/>
  <c r="R3599" i="119"/>
  <c r="R3600" i="119"/>
  <c r="R3601" i="119"/>
  <c r="R3602" i="119"/>
  <c r="R3603" i="119"/>
  <c r="R3604" i="119"/>
  <c r="R3605" i="119"/>
  <c r="R3606" i="119"/>
  <c r="R3607" i="119"/>
  <c r="R3608" i="119"/>
  <c r="R3609" i="119"/>
  <c r="R3610" i="119"/>
  <c r="R3611" i="119"/>
  <c r="R3612" i="119"/>
  <c r="R3613" i="119"/>
  <c r="R3614" i="119"/>
  <c r="R3615" i="119"/>
  <c r="R3616" i="119"/>
  <c r="R3617" i="119"/>
  <c r="R3618" i="119"/>
  <c r="R3619" i="119"/>
  <c r="R3620" i="119"/>
  <c r="R3621" i="119"/>
  <c r="R3622" i="119"/>
  <c r="R3623" i="119"/>
  <c r="R3624" i="119"/>
  <c r="R3625" i="119"/>
  <c r="R3626" i="119"/>
  <c r="R3627" i="119"/>
  <c r="R3628" i="119"/>
  <c r="R3629" i="119"/>
  <c r="R3630" i="119"/>
  <c r="R3631" i="119"/>
  <c r="R3632" i="119"/>
  <c r="R3633" i="119"/>
  <c r="R3634" i="119"/>
  <c r="R3635" i="119"/>
  <c r="R3636" i="119"/>
  <c r="R3637" i="119"/>
  <c r="R3638" i="119"/>
  <c r="R3639" i="119"/>
  <c r="R3640" i="119"/>
  <c r="R3641" i="119"/>
  <c r="R3274" i="119"/>
  <c r="R3275" i="119"/>
  <c r="R3276" i="119"/>
  <c r="R3277" i="119"/>
  <c r="R3278" i="119"/>
  <c r="R3279" i="119"/>
  <c r="R3262" i="119"/>
  <c r="R3263" i="119"/>
  <c r="R3264" i="119"/>
  <c r="R3265" i="119"/>
  <c r="R3266" i="119"/>
  <c r="R3267" i="119"/>
  <c r="R3268" i="119"/>
  <c r="R3269" i="119"/>
  <c r="R3270" i="119"/>
  <c r="R3271" i="119"/>
  <c r="R3272" i="119"/>
  <c r="R3273" i="119"/>
  <c r="R2840" i="119"/>
  <c r="R2841" i="119"/>
  <c r="R2842" i="119"/>
  <c r="R2843" i="119"/>
  <c r="R2844" i="119"/>
  <c r="R2845" i="119"/>
  <c r="R2846" i="119"/>
  <c r="R2847" i="119"/>
  <c r="R2848" i="119"/>
  <c r="R2849" i="119"/>
  <c r="R2850" i="119"/>
  <c r="R2851" i="119"/>
  <c r="R2852" i="119"/>
  <c r="R2853" i="119"/>
  <c r="R2854" i="119"/>
  <c r="R2855" i="119"/>
  <c r="R2856" i="119"/>
  <c r="R2857" i="119"/>
  <c r="R2858" i="119"/>
  <c r="R2859" i="119"/>
  <c r="R2860" i="119"/>
  <c r="R2861" i="119"/>
  <c r="R2862" i="119"/>
  <c r="R2863" i="119"/>
  <c r="R2864" i="119"/>
  <c r="R2865" i="119"/>
  <c r="R2866" i="119"/>
  <c r="R2867" i="119"/>
  <c r="R2868" i="119"/>
  <c r="R2869" i="119"/>
  <c r="R2870" i="119"/>
  <c r="R2871" i="119"/>
  <c r="R2872" i="119"/>
  <c r="R2873" i="119"/>
  <c r="R2874" i="119"/>
  <c r="R2875" i="119"/>
  <c r="R2876" i="119"/>
  <c r="R2877" i="119"/>
  <c r="R2878" i="119"/>
  <c r="R2879" i="119"/>
  <c r="R2880" i="119"/>
  <c r="R2881" i="119"/>
  <c r="R2882" i="119"/>
  <c r="R2883" i="119"/>
  <c r="R2884" i="119"/>
  <c r="R2885" i="119"/>
  <c r="R2886" i="119"/>
  <c r="R2887" i="119"/>
  <c r="R2888" i="119"/>
  <c r="R2889" i="119"/>
  <c r="R2890" i="119"/>
  <c r="R2891" i="119"/>
  <c r="R2892" i="119"/>
  <c r="R2893" i="119"/>
  <c r="R2894" i="119"/>
  <c r="R2895" i="119"/>
  <c r="R2896" i="119"/>
  <c r="R2897" i="119"/>
  <c r="R2898" i="119"/>
  <c r="R2899" i="119"/>
  <c r="R2900" i="119"/>
  <c r="R2901" i="119"/>
  <c r="R2902" i="119"/>
  <c r="R2903" i="119"/>
  <c r="R2904" i="119"/>
  <c r="R2905" i="119"/>
  <c r="R2906" i="119"/>
  <c r="R2907" i="119"/>
  <c r="R2908" i="119"/>
  <c r="R2909" i="119"/>
  <c r="R2910" i="119"/>
  <c r="R2911" i="119"/>
  <c r="R2912" i="119"/>
  <c r="R2913" i="119"/>
  <c r="R2914" i="119"/>
  <c r="R2915" i="119"/>
  <c r="R2916" i="119"/>
  <c r="R2917" i="119"/>
  <c r="R2918" i="119"/>
  <c r="R2919" i="119"/>
  <c r="R2920" i="119"/>
  <c r="R2921" i="119"/>
  <c r="R2922" i="119"/>
  <c r="R2923" i="119"/>
  <c r="R2924" i="119"/>
  <c r="R2925" i="119"/>
  <c r="R2926" i="119"/>
  <c r="R2927" i="119"/>
  <c r="R2928" i="119"/>
  <c r="R2929" i="119"/>
  <c r="R2930" i="119"/>
  <c r="R2931" i="119"/>
  <c r="R2932" i="119"/>
  <c r="R2933" i="119"/>
  <c r="R2934" i="119"/>
  <c r="R2935" i="119"/>
  <c r="R2936" i="119"/>
  <c r="R2937" i="119"/>
  <c r="R2938" i="119"/>
  <c r="R2939" i="119"/>
  <c r="R2940" i="119"/>
  <c r="R2941" i="119"/>
  <c r="R2942" i="119"/>
  <c r="R2943" i="119"/>
  <c r="R2944" i="119"/>
  <c r="R2945" i="119"/>
  <c r="R2946" i="119"/>
  <c r="R2947" i="119"/>
  <c r="R2948" i="119"/>
  <c r="R2949" i="119"/>
  <c r="R2950" i="119"/>
  <c r="R2951" i="119"/>
  <c r="R2952" i="119"/>
  <c r="R2953" i="119"/>
  <c r="R2954" i="119"/>
  <c r="R2955" i="119"/>
  <c r="R2956" i="119"/>
  <c r="R2957" i="119"/>
  <c r="R2958" i="119"/>
  <c r="R2959" i="119"/>
  <c r="R2960" i="119"/>
  <c r="R2961" i="119"/>
  <c r="R2962" i="119"/>
  <c r="R2963" i="119"/>
  <c r="R2964" i="119"/>
  <c r="R2965" i="119"/>
  <c r="R2966" i="119"/>
  <c r="R2967" i="119"/>
  <c r="R2968" i="119"/>
  <c r="R2969" i="119"/>
  <c r="R2970" i="119"/>
  <c r="R2971" i="119"/>
  <c r="R2972" i="119"/>
  <c r="R2973" i="119"/>
  <c r="R2974" i="119"/>
  <c r="R2975" i="119"/>
  <c r="R2976" i="119"/>
  <c r="R2978" i="119"/>
  <c r="R2980" i="119"/>
  <c r="R2981" i="119"/>
  <c r="R2982" i="119"/>
  <c r="R2983" i="119"/>
  <c r="R2984" i="119"/>
  <c r="R2986" i="119"/>
  <c r="R2987" i="119"/>
  <c r="R2988" i="119"/>
  <c r="R2989" i="119"/>
  <c r="R2990" i="119"/>
  <c r="R2991" i="119"/>
  <c r="R2992" i="119"/>
  <c r="R2993" i="119"/>
  <c r="R2994" i="119"/>
  <c r="R2995" i="119"/>
  <c r="R2996" i="119"/>
  <c r="R2997" i="119"/>
  <c r="R2998" i="119"/>
  <c r="R2999" i="119"/>
  <c r="R3000" i="119"/>
  <c r="R3001" i="119"/>
  <c r="R3003" i="119"/>
  <c r="R3004" i="119"/>
  <c r="R3005" i="119"/>
  <c r="R3006" i="119"/>
  <c r="R3007" i="119"/>
  <c r="R3009" i="119"/>
  <c r="R3011" i="119"/>
  <c r="R3012" i="119"/>
  <c r="R3013" i="119"/>
  <c r="R3014" i="119"/>
  <c r="R3015" i="119"/>
  <c r="R3016" i="119"/>
  <c r="R3017" i="119"/>
  <c r="R3018" i="119"/>
  <c r="R3019" i="119"/>
  <c r="R3020" i="119"/>
  <c r="R3021" i="119"/>
  <c r="R3022" i="119"/>
  <c r="R3023" i="119"/>
  <c r="R3024" i="119"/>
  <c r="R3025" i="119"/>
  <c r="R3027" i="119"/>
  <c r="R3028" i="119"/>
  <c r="R3029" i="119"/>
  <c r="R3030" i="119"/>
  <c r="R3031" i="119"/>
  <c r="R3033" i="119"/>
  <c r="R3034" i="119"/>
  <c r="R3035" i="119"/>
  <c r="R3036" i="119"/>
  <c r="R3037" i="119"/>
  <c r="R3038" i="119"/>
  <c r="R3039" i="119"/>
  <c r="R3040" i="119"/>
  <c r="R3041" i="119"/>
  <c r="R3042" i="119"/>
  <c r="R3043" i="119"/>
  <c r="R3044" i="119"/>
  <c r="R3045" i="119"/>
  <c r="R3046" i="119"/>
  <c r="R3047" i="119"/>
  <c r="R3048" i="119"/>
  <c r="R3049" i="119"/>
  <c r="R3050" i="119"/>
  <c r="R3051" i="119"/>
  <c r="R3052" i="119"/>
  <c r="R3053" i="119"/>
  <c r="R3054" i="119"/>
  <c r="R3055" i="119"/>
  <c r="R3056" i="119"/>
  <c r="R3057" i="119"/>
  <c r="R3058" i="119"/>
  <c r="R3059" i="119"/>
  <c r="R3060" i="119"/>
  <c r="R3061" i="119"/>
  <c r="R3062" i="119"/>
  <c r="R3063" i="119"/>
  <c r="R3064" i="119"/>
  <c r="R3065" i="119"/>
  <c r="R3066" i="119"/>
  <c r="R3067" i="119"/>
  <c r="R3068" i="119"/>
  <c r="R3069" i="119"/>
  <c r="R3070" i="119"/>
  <c r="R3071" i="119"/>
  <c r="R3072" i="119"/>
  <c r="R3073" i="119"/>
  <c r="R3074" i="119"/>
  <c r="R3075" i="119"/>
  <c r="R3076" i="119"/>
  <c r="R3077" i="119"/>
  <c r="R3078" i="119"/>
  <c r="R3079" i="119"/>
  <c r="R3080" i="119"/>
  <c r="R3081" i="119"/>
  <c r="R3082" i="119"/>
  <c r="R3083" i="119"/>
  <c r="R3084" i="119"/>
  <c r="R3085" i="119"/>
  <c r="R3086" i="119"/>
  <c r="R3087" i="119"/>
  <c r="R3088" i="119"/>
  <c r="R3089" i="119"/>
  <c r="R3091" i="119"/>
  <c r="R3092" i="119"/>
  <c r="R3093" i="119"/>
  <c r="R3094" i="119"/>
  <c r="R3095" i="119"/>
  <c r="R3096" i="119"/>
  <c r="R3097" i="119"/>
  <c r="R3098" i="119"/>
  <c r="R3099" i="119"/>
  <c r="R3100" i="119"/>
  <c r="R3101" i="119"/>
  <c r="R3102" i="119"/>
  <c r="R3103" i="119"/>
  <c r="R3104" i="119"/>
  <c r="R3105" i="119"/>
  <c r="R3106" i="119"/>
  <c r="R3107" i="119"/>
  <c r="R3108" i="119"/>
  <c r="R3109" i="119"/>
  <c r="R3110" i="119"/>
  <c r="R3111" i="119"/>
  <c r="R3112" i="119"/>
  <c r="R3113" i="119"/>
  <c r="R3114" i="119"/>
  <c r="R3115" i="119"/>
  <c r="R3116" i="119"/>
  <c r="R3117" i="119"/>
  <c r="R3118" i="119"/>
  <c r="R3119" i="119"/>
  <c r="R3120" i="119"/>
  <c r="R3121" i="119"/>
  <c r="R3122" i="119"/>
  <c r="R3123" i="119"/>
  <c r="R3124" i="119"/>
  <c r="R3125" i="119"/>
  <c r="R3126" i="119"/>
  <c r="R3127" i="119"/>
  <c r="R3128" i="119"/>
  <c r="R3129" i="119"/>
  <c r="R3130" i="119"/>
  <c r="R3131" i="119"/>
  <c r="R3132" i="119"/>
  <c r="R3133" i="119"/>
  <c r="R3134" i="119"/>
  <c r="R3135" i="119"/>
  <c r="R3136" i="119"/>
  <c r="R3137" i="119"/>
  <c r="R3138" i="119"/>
  <c r="R3139" i="119"/>
  <c r="R3140" i="119"/>
  <c r="R3141" i="119"/>
  <c r="R3142" i="119"/>
  <c r="R3143" i="119"/>
  <c r="R3144" i="119"/>
  <c r="R3145" i="119"/>
  <c r="R3146" i="119"/>
  <c r="R3147" i="119"/>
  <c r="R3148" i="119"/>
  <c r="R3149" i="119"/>
  <c r="R3150" i="119"/>
  <c r="R3151" i="119"/>
  <c r="R3152" i="119"/>
  <c r="R3153" i="119"/>
  <c r="R3154" i="119"/>
  <c r="R3155" i="119"/>
  <c r="R3156" i="119"/>
  <c r="R3157" i="119"/>
  <c r="R3158" i="119"/>
  <c r="R3159" i="119"/>
  <c r="R3160" i="119"/>
  <c r="R3161" i="119"/>
  <c r="R3162" i="119"/>
  <c r="R3163" i="119"/>
  <c r="R3164" i="119"/>
  <c r="R3165" i="119"/>
  <c r="R3166" i="119"/>
  <c r="R3167" i="119"/>
  <c r="R3168" i="119"/>
  <c r="R3169" i="119"/>
  <c r="R3170" i="119"/>
  <c r="R3171" i="119"/>
  <c r="R3172" i="119"/>
  <c r="R3173" i="119"/>
  <c r="R3174" i="119"/>
  <c r="R3175" i="119"/>
  <c r="R3176" i="119"/>
  <c r="R3177" i="119"/>
  <c r="R3178" i="119"/>
  <c r="R3179" i="119"/>
  <c r="R3180" i="119"/>
  <c r="R3181" i="119"/>
  <c r="R3182" i="119"/>
  <c r="R3183" i="119"/>
  <c r="R3184" i="119"/>
  <c r="R3185" i="119"/>
  <c r="R3186" i="119"/>
  <c r="R3187" i="119"/>
  <c r="R3188" i="119"/>
  <c r="R3189" i="119"/>
  <c r="R3190" i="119"/>
  <c r="R3191" i="119"/>
  <c r="R3192" i="119"/>
  <c r="R3193" i="119"/>
  <c r="R3194" i="119"/>
  <c r="R3195" i="119"/>
  <c r="R3196" i="119"/>
  <c r="R3197" i="119"/>
  <c r="R3198" i="119"/>
  <c r="R3199" i="119"/>
  <c r="R3200" i="119"/>
  <c r="R3201" i="119"/>
  <c r="R3202" i="119"/>
  <c r="R3203" i="119"/>
  <c r="R3204" i="119"/>
  <c r="R3205" i="119"/>
  <c r="R3206" i="119"/>
  <c r="R3207" i="119"/>
  <c r="R3208" i="119"/>
  <c r="R3209" i="119"/>
  <c r="R3210" i="119"/>
  <c r="R3211" i="119"/>
  <c r="R3212" i="119"/>
  <c r="R3213" i="119"/>
  <c r="R3214" i="119"/>
  <c r="R3215" i="119"/>
  <c r="R3216" i="119"/>
  <c r="R3217" i="119"/>
  <c r="R3218" i="119"/>
  <c r="R3219" i="119"/>
  <c r="R3220" i="119"/>
  <c r="R3221" i="119"/>
  <c r="R3222" i="119"/>
  <c r="R3223" i="119"/>
  <c r="R3224" i="119"/>
  <c r="R3225" i="119"/>
  <c r="R3226" i="119"/>
  <c r="R3227" i="119"/>
  <c r="R3228" i="119"/>
  <c r="R3229" i="119"/>
  <c r="R3230" i="119"/>
  <c r="R3231" i="119"/>
  <c r="R3232" i="119"/>
  <c r="R3233" i="119"/>
  <c r="R3234" i="119"/>
  <c r="R3235" i="119"/>
  <c r="R3236" i="119"/>
  <c r="R3237" i="119"/>
  <c r="R3238" i="119"/>
  <c r="R3239" i="119"/>
  <c r="R3240" i="119"/>
  <c r="R3241" i="119"/>
  <c r="R3242" i="119"/>
  <c r="R3243" i="119"/>
  <c r="R3244" i="119"/>
  <c r="R3245" i="119"/>
  <c r="R3246" i="119"/>
  <c r="R3247" i="119"/>
  <c r="R3248" i="119"/>
  <c r="R3249" i="119"/>
  <c r="R3250" i="119"/>
  <c r="R3251" i="119"/>
  <c r="R3252" i="119"/>
  <c r="R3253" i="119"/>
  <c r="R3254" i="119"/>
  <c r="R3255" i="119"/>
  <c r="R3256" i="119"/>
  <c r="R3257" i="119"/>
  <c r="R3258" i="119"/>
  <c r="R3259" i="119"/>
  <c r="R3260" i="119"/>
  <c r="R3261" i="119"/>
  <c r="R2809" i="119"/>
  <c r="R2810" i="119"/>
  <c r="R2811" i="119"/>
  <c r="R2812" i="119"/>
  <c r="R2813" i="119"/>
  <c r="R2814" i="119"/>
  <c r="R2815" i="119"/>
  <c r="R2816" i="119"/>
  <c r="R2817" i="119"/>
  <c r="R2818" i="119"/>
  <c r="R2819" i="119"/>
  <c r="R2820" i="119"/>
  <c r="R2821" i="119"/>
  <c r="R2822" i="119"/>
  <c r="R2823" i="119"/>
  <c r="R2824" i="119"/>
  <c r="R2825" i="119"/>
  <c r="R2826" i="119"/>
  <c r="R2827" i="119"/>
  <c r="R2828" i="119"/>
  <c r="R2829" i="119"/>
  <c r="R2830" i="119"/>
  <c r="R2831" i="119"/>
  <c r="R2832" i="119"/>
  <c r="R2833" i="119"/>
  <c r="R2834" i="119"/>
  <c r="R2835" i="119"/>
  <c r="R2836" i="119"/>
  <c r="R2837" i="119"/>
  <c r="R2838" i="119"/>
  <c r="R2839" i="119"/>
  <c r="R2649" i="119"/>
  <c r="R2650" i="119"/>
  <c r="R2651" i="119"/>
  <c r="R2652" i="119"/>
  <c r="R2653" i="119"/>
  <c r="R2654" i="119"/>
  <c r="R2655" i="119"/>
  <c r="R2656" i="119"/>
  <c r="R2657" i="119"/>
  <c r="R2658" i="119"/>
  <c r="R2659" i="119"/>
  <c r="R2660" i="119"/>
  <c r="R2661" i="119"/>
  <c r="R2662" i="119"/>
  <c r="R2663" i="119"/>
  <c r="R2664" i="119"/>
  <c r="R2665" i="119"/>
  <c r="R2666" i="119"/>
  <c r="R2667" i="119"/>
  <c r="R2668" i="119"/>
  <c r="R2669" i="119"/>
  <c r="R2670" i="119"/>
  <c r="R2671" i="119"/>
  <c r="R2672" i="119"/>
  <c r="R2673" i="119"/>
  <c r="R2674" i="119"/>
  <c r="R2675" i="119"/>
  <c r="R2676" i="119"/>
  <c r="R2677" i="119"/>
  <c r="R2678" i="119"/>
  <c r="R2679" i="119"/>
  <c r="R2680" i="119"/>
  <c r="R2681" i="119"/>
  <c r="R2682" i="119"/>
  <c r="R2683" i="119"/>
  <c r="R2684" i="119"/>
  <c r="R2685" i="119"/>
  <c r="R2686" i="119"/>
  <c r="R2687" i="119"/>
  <c r="R2688" i="119"/>
  <c r="R2689" i="119"/>
  <c r="R2690" i="119"/>
  <c r="R2691" i="119"/>
  <c r="R2692" i="119"/>
  <c r="R2693" i="119"/>
  <c r="R2694" i="119"/>
  <c r="R2695" i="119"/>
  <c r="R2696" i="119"/>
  <c r="R2697" i="119"/>
  <c r="R2698" i="119"/>
  <c r="R2699" i="119"/>
  <c r="R2700" i="119"/>
  <c r="R2701" i="119"/>
  <c r="R2702" i="119"/>
  <c r="R2703" i="119"/>
  <c r="R2704" i="119"/>
  <c r="R2705" i="119"/>
  <c r="R2706" i="119"/>
  <c r="R2707" i="119"/>
  <c r="R2708" i="119"/>
  <c r="R2709" i="119"/>
  <c r="R2710" i="119"/>
  <c r="R2711" i="119"/>
  <c r="R2712" i="119"/>
  <c r="R2713" i="119"/>
  <c r="R2714" i="119"/>
  <c r="R2715" i="119"/>
  <c r="R2716" i="119"/>
  <c r="R2717" i="119"/>
  <c r="R2718" i="119"/>
  <c r="R2719" i="119"/>
  <c r="R2720" i="119"/>
  <c r="R2721" i="119"/>
  <c r="R2722" i="119"/>
  <c r="R2723" i="119"/>
  <c r="R2724" i="119"/>
  <c r="R2725" i="119"/>
  <c r="R2726" i="119"/>
  <c r="R2727" i="119"/>
  <c r="R2728" i="119"/>
  <c r="R2729" i="119"/>
  <c r="R2730" i="119"/>
  <c r="R2731" i="119"/>
  <c r="R2732" i="119"/>
  <c r="R2733" i="119"/>
  <c r="R2734" i="119"/>
  <c r="R2735" i="119"/>
  <c r="R2736" i="119"/>
  <c r="R2737" i="119"/>
  <c r="R2738" i="119"/>
  <c r="R2739" i="119"/>
  <c r="R2740" i="119"/>
  <c r="R2741" i="119"/>
  <c r="R2742" i="119"/>
  <c r="R2743" i="119"/>
  <c r="R2744" i="119"/>
  <c r="R2745" i="119"/>
  <c r="R2746" i="119"/>
  <c r="R2747" i="119"/>
  <c r="R2748" i="119"/>
  <c r="R2749" i="119"/>
  <c r="R2750" i="119"/>
  <c r="R2751" i="119"/>
  <c r="R2752" i="119"/>
  <c r="R2753" i="119"/>
  <c r="R2754" i="119"/>
  <c r="R2755" i="119"/>
  <c r="R2756" i="119"/>
  <c r="R2757" i="119"/>
  <c r="R2758" i="119"/>
  <c r="R2759" i="119"/>
  <c r="R2760" i="119"/>
  <c r="R2761" i="119"/>
  <c r="R2762" i="119"/>
  <c r="R2763" i="119"/>
  <c r="R2764" i="119"/>
  <c r="R2765" i="119"/>
  <c r="R2766" i="119"/>
  <c r="R2767" i="119"/>
  <c r="R2768" i="119"/>
  <c r="R2769" i="119"/>
  <c r="R2770" i="119"/>
  <c r="R2771" i="119"/>
  <c r="R2772" i="119"/>
  <c r="R2773" i="119"/>
  <c r="R2774" i="119"/>
  <c r="R2775" i="119"/>
  <c r="R2776" i="119"/>
  <c r="R2777" i="119"/>
  <c r="R2778" i="119"/>
  <c r="R2779" i="119"/>
  <c r="R2780" i="119"/>
  <c r="R2781" i="119"/>
  <c r="R2782" i="119"/>
  <c r="R2783" i="119"/>
  <c r="R2784" i="119"/>
  <c r="R2785" i="119"/>
  <c r="R2786" i="119"/>
  <c r="R2787" i="119"/>
  <c r="R2788" i="119"/>
  <c r="R2789" i="119"/>
  <c r="R2790" i="119"/>
  <c r="R2791" i="119"/>
  <c r="R2792" i="119"/>
  <c r="R2793" i="119"/>
  <c r="R2794" i="119"/>
  <c r="R2795" i="119"/>
  <c r="R2796" i="119"/>
  <c r="R2797" i="119"/>
  <c r="R2798" i="119"/>
  <c r="R2799" i="119"/>
  <c r="R2800" i="119"/>
  <c r="R2801" i="119"/>
  <c r="R2802" i="119"/>
  <c r="R2803" i="119"/>
  <c r="R2804" i="119"/>
  <c r="R2805" i="119"/>
  <c r="R2806" i="119"/>
  <c r="R2807" i="119"/>
  <c r="R2808" i="119"/>
  <c r="R2625" i="119"/>
  <c r="R2626" i="119"/>
  <c r="R2627" i="119"/>
  <c r="R2628" i="119"/>
  <c r="R2629" i="119"/>
  <c r="R2630" i="119"/>
  <c r="R2631" i="119"/>
  <c r="R2632" i="119"/>
  <c r="R2633" i="119"/>
  <c r="R2634" i="119"/>
  <c r="R2635" i="119"/>
  <c r="R2636" i="119"/>
  <c r="R2637" i="119"/>
  <c r="R2638" i="119"/>
  <c r="R2639" i="119"/>
  <c r="R2640" i="119"/>
  <c r="R2641" i="119"/>
  <c r="R2642" i="119"/>
  <c r="R2643" i="119"/>
  <c r="R2644" i="119"/>
  <c r="R2645" i="119"/>
  <c r="R2646" i="119"/>
  <c r="R2647" i="119"/>
  <c r="R2648" i="119"/>
  <c r="R2620" i="119"/>
  <c r="R2621" i="119"/>
  <c r="R2622" i="119"/>
  <c r="R2623" i="119"/>
  <c r="R2624" i="119"/>
  <c r="R2619" i="119"/>
  <c r="R2414" i="119"/>
  <c r="R2415" i="119"/>
  <c r="R2416" i="119"/>
  <c r="R2417" i="119"/>
  <c r="R2418" i="119"/>
  <c r="R2419" i="119"/>
  <c r="R2420" i="119"/>
  <c r="R2421" i="119"/>
  <c r="R2422" i="119"/>
  <c r="R2423" i="119"/>
  <c r="R2424" i="119"/>
  <c r="R2425" i="119"/>
  <c r="R2426" i="119"/>
  <c r="R2427" i="119"/>
  <c r="R2428" i="119"/>
  <c r="R2429" i="119"/>
  <c r="R2430" i="119"/>
  <c r="R2431" i="119"/>
  <c r="R2432" i="119"/>
  <c r="R2433" i="119"/>
  <c r="R2434" i="119"/>
  <c r="R2435" i="119"/>
  <c r="R2436" i="119"/>
  <c r="R2437" i="119"/>
  <c r="R2438" i="119"/>
  <c r="R2439" i="119"/>
  <c r="R2440" i="119"/>
  <c r="R2441" i="119"/>
  <c r="R2442" i="119"/>
  <c r="R2443" i="119"/>
  <c r="R2444" i="119"/>
  <c r="R2445" i="119"/>
  <c r="R2446" i="119"/>
  <c r="R2447" i="119"/>
  <c r="R2448" i="119"/>
  <c r="R2449" i="119"/>
  <c r="R2450" i="119"/>
  <c r="R2451" i="119"/>
  <c r="R2452" i="119"/>
  <c r="R2453" i="119"/>
  <c r="R2454" i="119"/>
  <c r="R2455" i="119"/>
  <c r="R2456" i="119"/>
  <c r="R2457" i="119"/>
  <c r="R2458" i="119"/>
  <c r="R2459" i="119"/>
  <c r="R2460" i="119"/>
  <c r="R2461" i="119"/>
  <c r="R2462" i="119"/>
  <c r="R2463" i="119"/>
  <c r="R2464" i="119"/>
  <c r="R2465" i="119"/>
  <c r="R2466" i="119"/>
  <c r="R2467" i="119"/>
  <c r="R2468" i="119"/>
  <c r="R2469" i="119"/>
  <c r="R2470" i="119"/>
  <c r="R2471" i="119"/>
  <c r="R2472" i="119"/>
  <c r="R2473" i="119"/>
  <c r="R2474" i="119"/>
  <c r="R2475" i="119"/>
  <c r="R2476" i="119"/>
  <c r="R2477" i="119"/>
  <c r="R2478" i="119"/>
  <c r="R2479" i="119"/>
  <c r="R2480" i="119"/>
  <c r="R2481" i="119"/>
  <c r="R2482" i="119"/>
  <c r="R2483" i="119"/>
  <c r="R2484" i="119"/>
  <c r="R2485" i="119"/>
  <c r="R2486" i="119"/>
  <c r="R2487" i="119"/>
  <c r="R2488" i="119"/>
  <c r="R2489" i="119"/>
  <c r="R2490" i="119"/>
  <c r="R2491" i="119"/>
  <c r="R2492" i="119"/>
  <c r="R2493" i="119"/>
  <c r="R2494" i="119"/>
  <c r="R2495" i="119"/>
  <c r="R2496" i="119"/>
  <c r="R2497" i="119"/>
  <c r="R2498" i="119"/>
  <c r="R2499" i="119"/>
  <c r="R2500" i="119"/>
  <c r="R2501" i="119"/>
  <c r="R2502" i="119"/>
  <c r="R2503" i="119"/>
  <c r="R2504" i="119"/>
  <c r="R2505" i="119"/>
  <c r="R2506" i="119"/>
  <c r="R2507" i="119"/>
  <c r="R2508" i="119"/>
  <c r="R2509" i="119"/>
  <c r="R2510" i="119"/>
  <c r="R2511" i="119"/>
  <c r="R2512" i="119"/>
  <c r="R2513" i="119"/>
  <c r="R2514" i="119"/>
  <c r="R2515" i="119"/>
  <c r="R2516" i="119"/>
  <c r="R2517" i="119"/>
  <c r="R2518" i="119"/>
  <c r="R2519" i="119"/>
  <c r="R2520" i="119"/>
  <c r="R2521" i="119"/>
  <c r="R2522" i="119"/>
  <c r="R2523" i="119"/>
  <c r="R2524" i="119"/>
  <c r="R2525" i="119"/>
  <c r="R2526" i="119"/>
  <c r="R2527" i="119"/>
  <c r="R2528" i="119"/>
  <c r="R2529" i="119"/>
  <c r="R2530" i="119"/>
  <c r="R2531" i="119"/>
  <c r="R2532" i="119"/>
  <c r="R2533" i="119"/>
  <c r="R2534" i="119"/>
  <c r="R2535" i="119"/>
  <c r="R2536" i="119"/>
  <c r="R2537" i="119"/>
  <c r="R2538" i="119"/>
  <c r="R2539" i="119"/>
  <c r="R2540" i="119"/>
  <c r="R2541" i="119"/>
  <c r="R2542" i="119"/>
  <c r="R2543" i="119"/>
  <c r="R2544" i="119"/>
  <c r="R2545" i="119"/>
  <c r="R2546" i="119"/>
  <c r="R2547" i="119"/>
  <c r="R2548" i="119"/>
  <c r="R2549" i="119"/>
  <c r="R2550" i="119"/>
  <c r="R2552" i="119"/>
  <c r="R2553" i="119"/>
  <c r="R2554" i="119"/>
  <c r="R2555" i="119"/>
  <c r="R2556" i="119"/>
  <c r="R2557" i="119"/>
  <c r="R2558" i="119"/>
  <c r="R2559" i="119"/>
  <c r="R2560" i="119"/>
  <c r="R2561" i="119"/>
  <c r="R2562" i="119"/>
  <c r="R2563" i="119"/>
  <c r="R2564" i="119"/>
  <c r="R2565" i="119"/>
  <c r="R2566" i="119"/>
  <c r="R2567" i="119"/>
  <c r="R2568" i="119"/>
  <c r="R2569" i="119"/>
  <c r="R2570" i="119"/>
  <c r="R2571" i="119"/>
  <c r="R2572" i="119"/>
  <c r="R2573" i="119"/>
  <c r="R2574" i="119"/>
  <c r="R2575" i="119"/>
  <c r="R2576" i="119"/>
  <c r="R2577" i="119"/>
  <c r="R2578" i="119"/>
  <c r="R2579" i="119"/>
  <c r="R2580" i="119"/>
  <c r="R2581" i="119"/>
  <c r="R2582" i="119"/>
  <c r="R2583" i="119"/>
  <c r="R2584" i="119"/>
  <c r="R2585" i="119"/>
  <c r="R2586" i="119"/>
  <c r="R2587" i="119"/>
  <c r="R2588" i="119"/>
  <c r="R2589" i="119"/>
  <c r="R2590" i="119"/>
  <c r="R2591" i="119"/>
  <c r="R2592" i="119"/>
  <c r="R2593" i="119"/>
  <c r="R2594" i="119"/>
  <c r="R2595" i="119"/>
  <c r="R2596" i="119"/>
  <c r="R2597" i="119"/>
  <c r="R2598" i="119"/>
  <c r="R2599" i="119"/>
  <c r="R2600" i="119"/>
  <c r="R2601" i="119"/>
  <c r="R2602" i="119"/>
  <c r="R2603" i="119"/>
  <c r="R2604" i="119"/>
  <c r="R2605" i="119"/>
  <c r="R2606" i="119"/>
  <c r="R2608" i="119"/>
  <c r="R2609" i="119"/>
  <c r="R2610" i="119"/>
  <c r="R2611" i="119"/>
  <c r="R2612" i="119"/>
  <c r="R2613" i="119"/>
  <c r="R2614" i="119"/>
  <c r="R2615" i="119"/>
  <c r="R2616" i="119"/>
  <c r="R2617" i="119"/>
  <c r="R2618" i="119"/>
  <c r="R2310" i="119"/>
  <c r="R2311" i="119"/>
  <c r="R2312" i="119"/>
  <c r="R2313" i="119"/>
  <c r="R2314" i="119"/>
  <c r="R2315" i="119"/>
  <c r="R2316" i="119"/>
  <c r="R2317" i="119"/>
  <c r="R2318" i="119"/>
  <c r="R2319" i="119"/>
  <c r="R2320" i="119"/>
  <c r="R2321" i="119"/>
  <c r="R2322" i="119"/>
  <c r="R2323" i="119"/>
  <c r="R2324" i="119"/>
  <c r="R2325" i="119"/>
  <c r="R2326" i="119"/>
  <c r="R2327" i="119"/>
  <c r="R2328" i="119"/>
  <c r="R2329" i="119"/>
  <c r="R2330" i="119"/>
  <c r="R2331" i="119"/>
  <c r="R2332" i="119"/>
  <c r="R2333" i="119"/>
  <c r="R2334" i="119"/>
  <c r="R2335" i="119"/>
  <c r="R2336" i="119"/>
  <c r="R2337" i="119"/>
  <c r="R2338" i="119"/>
  <c r="R2339" i="119"/>
  <c r="R2340" i="119"/>
  <c r="R2341" i="119"/>
  <c r="R2342" i="119"/>
  <c r="R2343" i="119"/>
  <c r="R2344" i="119"/>
  <c r="R2345" i="119"/>
  <c r="R2346" i="119"/>
  <c r="R2347" i="119"/>
  <c r="R2348" i="119"/>
  <c r="R2349" i="119"/>
  <c r="R2350" i="119"/>
  <c r="R2351" i="119"/>
  <c r="R2352" i="119"/>
  <c r="R2353" i="119"/>
  <c r="R2354" i="119"/>
  <c r="R2355" i="119"/>
  <c r="R2356" i="119"/>
  <c r="R2357" i="119"/>
  <c r="R2358" i="119"/>
  <c r="R2359" i="119"/>
  <c r="R2360" i="119"/>
  <c r="R2361" i="119"/>
  <c r="R2363" i="119"/>
  <c r="R2364" i="119"/>
  <c r="R2365" i="119"/>
  <c r="R2366" i="119"/>
  <c r="R2367" i="119"/>
  <c r="R2368" i="119"/>
  <c r="R2369" i="119"/>
  <c r="R2370" i="119"/>
  <c r="R2371" i="119"/>
  <c r="R2372" i="119"/>
  <c r="R2373" i="119"/>
  <c r="R2374" i="119"/>
  <c r="R2375" i="119"/>
  <c r="R2376" i="119"/>
  <c r="R2377" i="119"/>
  <c r="R2379" i="119"/>
  <c r="R2380" i="119"/>
  <c r="R2382" i="119"/>
  <c r="R2383" i="119"/>
  <c r="R2384" i="119"/>
  <c r="R2385" i="119"/>
  <c r="R2386" i="119"/>
  <c r="R2387" i="119"/>
  <c r="R2388" i="119"/>
  <c r="R2389" i="119"/>
  <c r="R2390" i="119"/>
  <c r="R2391" i="119"/>
  <c r="R2392" i="119"/>
  <c r="R2393" i="119"/>
  <c r="R2394" i="119"/>
  <c r="R2395" i="119"/>
  <c r="R2396" i="119"/>
  <c r="R2397" i="119"/>
  <c r="R2398" i="119"/>
  <c r="R2399" i="119"/>
  <c r="R2400" i="119"/>
  <c r="R2401" i="119"/>
  <c r="R2402" i="119"/>
  <c r="R2403" i="119"/>
  <c r="R2404" i="119"/>
  <c r="R2405" i="119"/>
  <c r="R2406" i="119"/>
  <c r="R2407" i="119"/>
  <c r="R2408" i="119"/>
  <c r="R2409" i="119"/>
  <c r="R2410" i="119"/>
  <c r="R2411" i="119"/>
  <c r="R2412" i="119"/>
  <c r="R2413" i="119"/>
  <c r="R2272" i="119"/>
  <c r="R2273" i="119"/>
  <c r="R2275" i="119"/>
  <c r="R2276" i="119"/>
  <c r="R2277" i="119"/>
  <c r="R2278" i="119"/>
  <c r="R2279" i="119"/>
  <c r="R2280" i="119"/>
  <c r="R2281" i="119"/>
  <c r="R2282" i="119"/>
  <c r="R2283" i="119"/>
  <c r="R2284" i="119"/>
  <c r="R2285" i="119"/>
  <c r="R2286" i="119"/>
  <c r="R2287" i="119"/>
  <c r="R2288" i="119"/>
  <c r="R2289" i="119"/>
  <c r="R2290" i="119"/>
  <c r="R2291" i="119"/>
  <c r="R2292" i="119"/>
  <c r="R2293" i="119"/>
  <c r="R2294" i="119"/>
  <c r="R2295" i="119"/>
  <c r="R2296" i="119"/>
  <c r="R2297" i="119"/>
  <c r="R2298" i="119"/>
  <c r="R2299" i="119"/>
  <c r="R2300" i="119"/>
  <c r="R2301" i="119"/>
  <c r="R2302" i="119"/>
  <c r="R2303" i="119"/>
  <c r="R2304" i="119"/>
  <c r="R2305" i="119"/>
  <c r="R2306" i="119"/>
  <c r="R2307" i="119"/>
  <c r="R2308" i="119"/>
  <c r="R2309" i="119"/>
  <c r="R2259" i="119"/>
  <c r="R2260" i="119"/>
  <c r="R2261" i="119"/>
  <c r="R2262" i="119"/>
  <c r="R2263" i="119"/>
  <c r="R2264" i="119"/>
  <c r="R2265" i="119"/>
  <c r="R2266" i="119"/>
  <c r="R2267" i="119"/>
  <c r="R2268" i="119"/>
  <c r="R2269" i="119"/>
  <c r="R2270" i="119"/>
  <c r="R2271" i="119"/>
  <c r="R2251" i="119"/>
  <c r="R2252" i="119"/>
  <c r="R2253" i="119"/>
  <c r="R2254" i="119"/>
  <c r="R2255" i="119"/>
  <c r="R2256" i="119"/>
  <c r="R2257" i="119"/>
  <c r="R2258" i="119"/>
  <c r="R2237" i="119"/>
  <c r="R2238" i="119"/>
  <c r="R2239" i="119"/>
  <c r="R2240" i="119"/>
  <c r="R2241" i="119"/>
  <c r="R2242" i="119"/>
  <c r="R2243" i="119"/>
  <c r="R2244" i="119"/>
  <c r="R2245" i="119"/>
  <c r="R2246" i="119"/>
  <c r="R2247" i="119"/>
  <c r="R2248" i="119"/>
  <c r="R2249" i="119"/>
  <c r="R2250" i="119"/>
  <c r="R2212" i="119"/>
  <c r="R2213" i="119"/>
  <c r="R2214" i="119"/>
  <c r="R2215" i="119"/>
  <c r="R2216" i="119"/>
  <c r="R2217" i="119"/>
  <c r="R2218" i="119"/>
  <c r="R2219" i="119"/>
  <c r="R2220" i="119"/>
  <c r="R2221" i="119"/>
  <c r="R2222" i="119"/>
  <c r="R2223" i="119"/>
  <c r="R2224" i="119"/>
  <c r="R2225" i="119"/>
  <c r="R2226" i="119"/>
  <c r="R2227" i="119"/>
  <c r="R2228" i="119"/>
  <c r="R2229" i="119"/>
  <c r="R2231" i="119"/>
  <c r="R2232" i="119"/>
  <c r="R2233" i="119"/>
  <c r="R2234" i="119"/>
  <c r="R2235" i="119"/>
  <c r="R2236" i="119"/>
  <c r="R2045" i="119"/>
  <c r="R2046" i="119"/>
  <c r="R2047" i="119"/>
  <c r="R2048" i="119"/>
  <c r="R2049" i="119"/>
  <c r="R2050" i="119"/>
  <c r="R2051" i="119"/>
  <c r="R2052" i="119"/>
  <c r="R2053" i="119"/>
  <c r="R2054" i="119"/>
  <c r="R2055" i="119"/>
  <c r="R2056" i="119"/>
  <c r="R2057" i="119"/>
  <c r="R2058" i="119"/>
  <c r="R2059" i="119"/>
  <c r="R2060" i="119"/>
  <c r="R2061" i="119"/>
  <c r="R2062" i="119"/>
  <c r="R2063" i="119"/>
  <c r="R2064" i="119"/>
  <c r="R2065" i="119"/>
  <c r="R2066" i="119"/>
  <c r="R2067" i="119"/>
  <c r="R2068" i="119"/>
  <c r="R2069" i="119"/>
  <c r="R2070" i="119"/>
  <c r="R2071" i="119"/>
  <c r="R2072" i="119"/>
  <c r="R2073" i="119"/>
  <c r="R2074" i="119"/>
  <c r="R2075" i="119"/>
  <c r="R2076" i="119"/>
  <c r="R2077" i="119"/>
  <c r="R2078" i="119"/>
  <c r="R2080" i="119"/>
  <c r="R2081" i="119"/>
  <c r="R2082" i="119"/>
  <c r="R2084" i="119"/>
  <c r="R2085" i="119"/>
  <c r="R2086" i="119"/>
  <c r="R2087" i="119"/>
  <c r="R2088" i="119"/>
  <c r="R2089" i="119"/>
  <c r="R2090" i="119"/>
  <c r="R2091" i="119"/>
  <c r="R2092" i="119"/>
  <c r="R2093" i="119"/>
  <c r="R2094" i="119"/>
  <c r="R2095" i="119"/>
  <c r="R2096" i="119"/>
  <c r="R2097" i="119"/>
  <c r="R2098" i="119"/>
  <c r="R2099" i="119"/>
  <c r="R2100" i="119"/>
  <c r="R2101" i="119"/>
  <c r="R2102" i="119"/>
  <c r="R2103" i="119"/>
  <c r="R2104" i="119"/>
  <c r="R2105" i="119"/>
  <c r="R2106" i="119"/>
  <c r="R2107" i="119"/>
  <c r="R2108" i="119"/>
  <c r="R2109" i="119"/>
  <c r="R2110" i="119"/>
  <c r="R2111" i="119"/>
  <c r="R2112" i="119"/>
  <c r="R2113" i="119"/>
  <c r="R2114" i="119"/>
  <c r="R2115" i="119"/>
  <c r="R2116" i="119"/>
  <c r="R2117" i="119"/>
  <c r="R2118" i="119"/>
  <c r="R2119" i="119"/>
  <c r="R2120" i="119"/>
  <c r="R2121" i="119"/>
  <c r="R2123" i="119"/>
  <c r="R2124" i="119"/>
  <c r="R2125" i="119"/>
  <c r="R2126" i="119"/>
  <c r="R2127" i="119"/>
  <c r="R2128" i="119"/>
  <c r="R2129" i="119"/>
  <c r="R2130" i="119"/>
  <c r="R2131" i="119"/>
  <c r="R2132" i="119"/>
  <c r="R2133" i="119"/>
  <c r="R2134" i="119"/>
  <c r="R2135" i="119"/>
  <c r="R2136" i="119"/>
  <c r="R2137" i="119"/>
  <c r="R2138" i="119"/>
  <c r="R2139" i="119"/>
  <c r="R2140" i="119"/>
  <c r="R2141" i="119"/>
  <c r="R2142" i="119"/>
  <c r="R2143" i="119"/>
  <c r="R2144" i="119"/>
  <c r="R2145" i="119"/>
  <c r="R2146" i="119"/>
  <c r="R2147" i="119"/>
  <c r="R2148" i="119"/>
  <c r="R2149" i="119"/>
  <c r="R2150" i="119"/>
  <c r="R2151" i="119"/>
  <c r="R2152" i="119"/>
  <c r="R2153" i="119"/>
  <c r="R2154" i="119"/>
  <c r="R2155" i="119"/>
  <c r="R2156" i="119"/>
  <c r="R2157" i="119"/>
  <c r="R2158" i="119"/>
  <c r="R2159" i="119"/>
  <c r="R2160" i="119"/>
  <c r="R2161" i="119"/>
  <c r="R2162" i="119"/>
  <c r="R2163" i="119"/>
  <c r="R2164" i="119"/>
  <c r="R2165" i="119"/>
  <c r="R2166" i="119"/>
  <c r="R2167" i="119"/>
  <c r="R2168" i="119"/>
  <c r="R2169" i="119"/>
  <c r="R2170" i="119"/>
  <c r="R2171" i="119"/>
  <c r="R2172" i="119"/>
  <c r="R2173" i="119"/>
  <c r="R2174" i="119"/>
  <c r="R2175" i="119"/>
  <c r="R2176" i="119"/>
  <c r="R2177" i="119"/>
  <c r="R2178" i="119"/>
  <c r="R2179" i="119"/>
  <c r="R2180" i="119"/>
  <c r="R2181" i="119"/>
  <c r="R2182" i="119"/>
  <c r="R2183" i="119"/>
  <c r="R2184" i="119"/>
  <c r="R2185" i="119"/>
  <c r="R2186" i="119"/>
  <c r="R2187" i="119"/>
  <c r="R2188" i="119"/>
  <c r="R2189" i="119"/>
  <c r="R2190" i="119"/>
  <c r="R2191" i="119"/>
  <c r="R2192" i="119"/>
  <c r="R2193" i="119"/>
  <c r="R2194" i="119"/>
  <c r="R2195" i="119"/>
  <c r="R2196" i="119"/>
  <c r="R2197" i="119"/>
  <c r="R2198" i="119"/>
  <c r="R2199" i="119"/>
  <c r="R2200" i="119"/>
  <c r="R2201" i="119"/>
  <c r="R2202" i="119"/>
  <c r="R2203" i="119"/>
  <c r="R2204" i="119"/>
  <c r="R2205" i="119"/>
  <c r="R2206" i="119"/>
  <c r="R2207" i="119"/>
  <c r="R2208" i="119"/>
  <c r="R2209" i="119"/>
  <c r="R2210" i="119"/>
  <c r="R2211" i="119"/>
  <c r="R2028" i="119"/>
  <c r="R2029" i="119"/>
  <c r="R2030" i="119"/>
  <c r="R2031" i="119"/>
  <c r="R2032" i="119"/>
  <c r="R2033" i="119"/>
  <c r="R2034" i="119"/>
  <c r="R2035" i="119"/>
  <c r="R2036" i="119"/>
  <c r="R2037" i="119"/>
  <c r="R2038" i="119"/>
  <c r="R2039" i="119"/>
  <c r="R2040" i="119"/>
  <c r="R2041" i="119"/>
  <c r="R2042" i="119"/>
  <c r="R2043" i="119"/>
  <c r="R2044" i="119"/>
  <c r="R1965" i="119"/>
  <c r="R1966" i="119"/>
  <c r="R1967" i="119"/>
  <c r="R1968" i="119"/>
  <c r="R1969" i="119"/>
  <c r="R1970" i="119"/>
  <c r="R1971" i="119"/>
  <c r="R1972" i="119"/>
  <c r="R1973" i="119"/>
  <c r="R1974" i="119"/>
  <c r="R1975" i="119"/>
  <c r="R1976" i="119"/>
  <c r="R1977" i="119"/>
  <c r="R1978" i="119"/>
  <c r="R1979" i="119"/>
  <c r="R1980" i="119"/>
  <c r="R1981" i="119"/>
  <c r="R1982" i="119"/>
  <c r="R1983" i="119"/>
  <c r="R1984" i="119"/>
  <c r="R1985" i="119"/>
  <c r="R1986" i="119"/>
  <c r="R1987" i="119"/>
  <c r="R1988" i="119"/>
  <c r="R1989" i="119"/>
  <c r="R1990" i="119"/>
  <c r="R1991" i="119"/>
  <c r="R1992" i="119"/>
  <c r="R1993" i="119"/>
  <c r="R1994" i="119"/>
  <c r="R1995" i="119"/>
  <c r="R1996" i="119"/>
  <c r="R1997" i="119"/>
  <c r="R1998" i="119"/>
  <c r="R1999" i="119"/>
  <c r="R2000" i="119"/>
  <c r="R2001" i="119"/>
  <c r="R2002" i="119"/>
  <c r="R2003" i="119"/>
  <c r="R2004" i="119"/>
  <c r="R2005" i="119"/>
  <c r="R2006" i="119"/>
  <c r="R2007" i="119"/>
  <c r="R2008" i="119"/>
  <c r="R2009" i="119"/>
  <c r="R2010" i="119"/>
  <c r="R2011" i="119"/>
  <c r="R2012" i="119"/>
  <c r="R2013" i="119"/>
  <c r="R2014" i="119"/>
  <c r="R2015" i="119"/>
  <c r="R2016" i="119"/>
  <c r="R2017" i="119"/>
  <c r="R2018" i="119"/>
  <c r="R2019" i="119"/>
  <c r="R2020" i="119"/>
  <c r="R2021" i="119"/>
  <c r="R2022" i="119"/>
  <c r="R2023" i="119"/>
  <c r="R2024" i="119"/>
  <c r="R2025" i="119"/>
  <c r="R2026" i="119"/>
  <c r="R2027" i="119"/>
  <c r="R1892" i="119"/>
  <c r="R1893" i="119"/>
  <c r="R1894" i="119"/>
  <c r="R1895" i="119"/>
  <c r="R1896" i="119"/>
  <c r="R1897" i="119"/>
  <c r="R1898" i="119"/>
  <c r="R1899" i="119"/>
  <c r="R1900" i="119"/>
  <c r="R1901" i="119"/>
  <c r="R1902" i="119"/>
  <c r="R1903" i="119"/>
  <c r="R1904" i="119"/>
  <c r="R1905" i="119"/>
  <c r="R1906" i="119"/>
  <c r="R1907" i="119"/>
  <c r="R1908" i="119"/>
  <c r="R1909" i="119"/>
  <c r="R1910" i="119"/>
  <c r="R1911" i="119"/>
  <c r="R1912" i="119"/>
  <c r="R1913" i="119"/>
  <c r="R1914" i="119"/>
  <c r="R1915" i="119"/>
  <c r="R1916" i="119"/>
  <c r="R1917" i="119"/>
  <c r="R1918" i="119"/>
  <c r="R1919" i="119"/>
  <c r="R1920" i="119"/>
  <c r="R1921" i="119"/>
  <c r="R1922" i="119"/>
  <c r="R1923" i="119"/>
  <c r="R1924" i="119"/>
  <c r="R1925" i="119"/>
  <c r="R1926" i="119"/>
  <c r="R1927" i="119"/>
  <c r="R1928" i="119"/>
  <c r="R1929" i="119"/>
  <c r="R1930" i="119"/>
  <c r="R1931" i="119"/>
  <c r="R1932" i="119"/>
  <c r="R1933" i="119"/>
  <c r="R1934" i="119"/>
  <c r="R1935" i="119"/>
  <c r="R1936" i="119"/>
  <c r="R1937" i="119"/>
  <c r="R1938" i="119"/>
  <c r="R1939" i="119"/>
  <c r="R1940" i="119"/>
  <c r="R1941" i="119"/>
  <c r="R1942" i="119"/>
  <c r="R1943" i="119"/>
  <c r="R1944" i="119"/>
  <c r="R1945" i="119"/>
  <c r="R1946" i="119"/>
  <c r="R1947" i="119"/>
  <c r="R1948" i="119"/>
  <c r="R1949" i="119"/>
  <c r="R1950" i="119"/>
  <c r="R1951" i="119"/>
  <c r="R1952" i="119"/>
  <c r="R1953" i="119"/>
  <c r="R1954" i="119"/>
  <c r="R1955" i="119"/>
  <c r="R1956" i="119"/>
  <c r="R1957" i="119"/>
  <c r="R1958" i="119"/>
  <c r="R1959" i="119"/>
  <c r="R1960" i="119"/>
  <c r="R1961" i="119"/>
  <c r="R1962" i="119"/>
  <c r="R1963" i="119"/>
  <c r="R1964" i="119"/>
  <c r="R1887" i="119"/>
  <c r="R1888" i="119"/>
  <c r="R1889" i="119"/>
  <c r="R1890" i="119"/>
  <c r="R1891" i="119"/>
  <c r="R1881" i="119"/>
  <c r="R1882" i="119"/>
  <c r="R1883" i="119"/>
  <c r="R1884" i="119"/>
  <c r="R1885" i="119"/>
  <c r="R1886" i="119"/>
  <c r="R1866" i="119"/>
  <c r="R1867" i="119"/>
  <c r="R1868" i="119"/>
  <c r="R1869" i="119"/>
  <c r="R1870" i="119"/>
  <c r="R1871" i="119"/>
  <c r="R1872" i="119"/>
  <c r="R1873" i="119"/>
  <c r="R1874" i="119"/>
  <c r="R1875" i="119"/>
  <c r="R1876" i="119"/>
  <c r="R1877" i="119"/>
  <c r="R1878" i="119"/>
  <c r="R1879" i="119"/>
  <c r="R1880" i="119"/>
  <c r="R1861" i="119"/>
  <c r="R1862" i="119"/>
  <c r="R1863" i="119"/>
  <c r="R1864" i="119"/>
  <c r="R1865" i="119"/>
  <c r="R1756" i="119"/>
  <c r="R1757" i="119"/>
  <c r="R1758" i="119"/>
  <c r="R1759" i="119"/>
  <c r="R1760" i="119"/>
  <c r="R1761" i="119"/>
  <c r="R1762" i="119"/>
  <c r="R1763" i="119"/>
  <c r="R1764" i="119"/>
  <c r="R1765" i="119"/>
  <c r="R1766" i="119"/>
  <c r="R1767" i="119"/>
  <c r="R1768" i="119"/>
  <c r="R1769" i="119"/>
  <c r="R1770" i="119"/>
  <c r="R1771" i="119"/>
  <c r="R1772" i="119"/>
  <c r="R1773" i="119"/>
  <c r="R1774" i="119"/>
  <c r="R1775" i="119"/>
  <c r="R1776" i="119"/>
  <c r="R1777" i="119"/>
  <c r="R1778" i="119"/>
  <c r="R1779" i="119"/>
  <c r="R1780" i="119"/>
  <c r="R1781" i="119"/>
  <c r="R1782" i="119"/>
  <c r="R1783" i="119"/>
  <c r="R1784" i="119"/>
  <c r="R1785" i="119"/>
  <c r="R1786" i="119"/>
  <c r="R1787" i="119"/>
  <c r="R1788" i="119"/>
  <c r="R1789" i="119"/>
  <c r="R1790" i="119"/>
  <c r="R1793" i="119"/>
  <c r="R1794" i="119"/>
  <c r="R1795" i="119"/>
  <c r="R1796" i="119"/>
  <c r="R1797" i="119"/>
  <c r="R1798" i="119"/>
  <c r="R1799" i="119"/>
  <c r="R1800" i="119"/>
  <c r="R1801" i="119"/>
  <c r="R1802" i="119"/>
  <c r="R1803" i="119"/>
  <c r="R1804" i="119"/>
  <c r="R1805" i="119"/>
  <c r="R1806" i="119"/>
  <c r="R1807" i="119"/>
  <c r="R1808" i="119"/>
  <c r="R1809" i="119"/>
  <c r="R1810" i="119"/>
  <c r="R1811" i="119"/>
  <c r="R1812" i="119"/>
  <c r="R1813" i="119"/>
  <c r="R1814" i="119"/>
  <c r="R1815" i="119"/>
  <c r="R1816" i="119"/>
  <c r="R1817" i="119"/>
  <c r="R1818" i="119"/>
  <c r="R1819" i="119"/>
  <c r="R1820" i="119"/>
  <c r="R1821" i="119"/>
  <c r="R1822" i="119"/>
  <c r="R1823" i="119"/>
  <c r="R1824" i="119"/>
  <c r="R1825" i="119"/>
  <c r="R1826" i="119"/>
  <c r="R1827" i="119"/>
  <c r="R1828" i="119"/>
  <c r="R1829" i="119"/>
  <c r="R1830" i="119"/>
  <c r="R1831" i="119"/>
  <c r="R1832" i="119"/>
  <c r="R1833" i="119"/>
  <c r="R1834" i="119"/>
  <c r="R1835" i="119"/>
  <c r="R1836" i="119"/>
  <c r="R1837" i="119"/>
  <c r="R1838" i="119"/>
  <c r="R1839" i="119"/>
  <c r="R1840" i="119"/>
  <c r="R1841" i="119"/>
  <c r="R1842" i="119"/>
  <c r="R1843" i="119"/>
  <c r="R1844" i="119"/>
  <c r="R1845" i="119"/>
  <c r="R1846" i="119"/>
  <c r="R1847" i="119"/>
  <c r="R1848" i="119"/>
  <c r="R1849" i="119"/>
  <c r="R1850" i="119"/>
  <c r="R1851" i="119"/>
  <c r="R1852" i="119"/>
  <c r="R1853" i="119"/>
  <c r="R1854" i="119"/>
  <c r="R1855" i="119"/>
  <c r="R1856" i="119"/>
  <c r="R1857" i="119"/>
  <c r="R1858" i="119"/>
  <c r="R1859" i="119"/>
  <c r="R1860" i="119"/>
  <c r="R1723" i="119"/>
  <c r="R1724" i="119"/>
  <c r="R1725" i="119"/>
  <c r="R1726" i="119"/>
  <c r="R1727" i="119"/>
  <c r="R1728" i="119"/>
  <c r="R1729" i="119"/>
  <c r="R1730" i="119"/>
  <c r="R1731" i="119"/>
  <c r="R1732" i="119"/>
  <c r="R1733" i="119"/>
  <c r="R1734" i="119"/>
  <c r="R1735" i="119"/>
  <c r="R1736" i="119"/>
  <c r="R1737" i="119"/>
  <c r="R1738" i="119"/>
  <c r="R1739" i="119"/>
  <c r="R1740" i="119"/>
  <c r="R1741" i="119"/>
  <c r="R1742" i="119"/>
  <c r="R1743" i="119"/>
  <c r="R1744" i="119"/>
  <c r="R1745" i="119"/>
  <c r="R1746" i="119"/>
  <c r="R1747" i="119"/>
  <c r="R1748" i="119"/>
  <c r="R1749" i="119"/>
  <c r="R1750" i="119"/>
  <c r="R1751" i="119"/>
  <c r="R1752" i="119"/>
  <c r="R1753" i="119"/>
  <c r="R1754" i="119"/>
  <c r="R1755" i="119"/>
  <c r="R1683" i="119"/>
  <c r="R1684" i="119"/>
  <c r="R1685" i="119"/>
  <c r="R1686" i="119"/>
  <c r="R1687" i="119"/>
  <c r="R1688" i="119"/>
  <c r="R1689" i="119"/>
  <c r="R1690" i="119"/>
  <c r="R1691" i="119"/>
  <c r="R1692" i="119"/>
  <c r="R1693" i="119"/>
  <c r="R1694" i="119"/>
  <c r="R1695" i="119"/>
  <c r="R1696" i="119"/>
  <c r="R1697" i="119"/>
  <c r="R1698" i="119"/>
  <c r="R1699" i="119"/>
  <c r="R1702" i="119"/>
  <c r="R1703" i="119"/>
  <c r="R1704" i="119"/>
  <c r="R1705" i="119"/>
  <c r="R1706" i="119"/>
  <c r="R1707" i="119"/>
  <c r="R1708" i="119"/>
  <c r="R1709" i="119"/>
  <c r="R1710" i="119"/>
  <c r="R1711" i="119"/>
  <c r="R1712" i="119"/>
  <c r="R1713" i="119"/>
  <c r="R1714" i="119"/>
  <c r="R1715" i="119"/>
  <c r="R1716" i="119"/>
  <c r="R1717" i="119"/>
  <c r="R1718" i="119"/>
  <c r="R1719" i="119"/>
  <c r="R1720" i="119"/>
  <c r="R1721" i="119"/>
  <c r="R1722" i="119"/>
  <c r="R1635" i="119"/>
  <c r="R1636" i="119"/>
  <c r="R1637" i="119"/>
  <c r="R1638" i="119"/>
  <c r="R1639" i="119"/>
  <c r="R1640" i="119"/>
  <c r="R1641" i="119"/>
  <c r="R1642" i="119"/>
  <c r="R1643" i="119"/>
  <c r="R1644" i="119"/>
  <c r="R1645" i="119"/>
  <c r="R1646" i="119"/>
  <c r="R1647" i="119"/>
  <c r="R1648" i="119"/>
  <c r="R1649" i="119"/>
  <c r="R1650" i="119"/>
  <c r="R1651" i="119"/>
  <c r="R1652" i="119"/>
  <c r="R1653" i="119"/>
  <c r="R1654" i="119"/>
  <c r="R1655" i="119"/>
  <c r="R1656" i="119"/>
  <c r="R1657" i="119"/>
  <c r="R1658" i="119"/>
  <c r="R1659" i="119"/>
  <c r="R1660" i="119"/>
  <c r="R1661" i="119"/>
  <c r="R1662" i="119"/>
  <c r="R1663" i="119"/>
  <c r="R1664" i="119"/>
  <c r="R1665" i="119"/>
  <c r="R1666" i="119"/>
  <c r="R1667" i="119"/>
  <c r="R1668" i="119"/>
  <c r="R1669" i="119"/>
  <c r="R1670" i="119"/>
  <c r="R1671" i="119"/>
  <c r="R1673" i="119"/>
  <c r="R1674" i="119"/>
  <c r="R1675" i="119"/>
  <c r="R1676" i="119"/>
  <c r="R1677" i="119"/>
  <c r="R1678" i="119"/>
  <c r="R1679" i="119"/>
  <c r="R1680" i="119"/>
  <c r="R1681" i="119"/>
  <c r="R1682" i="119"/>
  <c r="R1621" i="119"/>
  <c r="R1622" i="119"/>
  <c r="R1623" i="119"/>
  <c r="R1624" i="119"/>
  <c r="R1625" i="119"/>
  <c r="R1626" i="119"/>
  <c r="R1627" i="119"/>
  <c r="R1628" i="119"/>
  <c r="R1629" i="119"/>
  <c r="R1630" i="119"/>
  <c r="R1631" i="119"/>
  <c r="R1632" i="119"/>
  <c r="R1633" i="119"/>
  <c r="R1634" i="119"/>
  <c r="R1600" i="119"/>
  <c r="R1601" i="119"/>
  <c r="R1602" i="119"/>
  <c r="R1603" i="119"/>
  <c r="R1604" i="119"/>
  <c r="R1605" i="119"/>
  <c r="R1606" i="119"/>
  <c r="R1607" i="119"/>
  <c r="R1608" i="119"/>
  <c r="R1609" i="119"/>
  <c r="R1610" i="119"/>
  <c r="R1611" i="119"/>
  <c r="R1612" i="119"/>
  <c r="R1613" i="119"/>
  <c r="R1614" i="119"/>
  <c r="R1615" i="119"/>
  <c r="R1616" i="119"/>
  <c r="R1617" i="119"/>
  <c r="R1618" i="119"/>
  <c r="R1619" i="119"/>
  <c r="R1620" i="119"/>
  <c r="R1590" i="119"/>
  <c r="R1591" i="119"/>
  <c r="R1592" i="119"/>
  <c r="R1593" i="119"/>
  <c r="R1594" i="119"/>
  <c r="R1595" i="119"/>
  <c r="R1596" i="119"/>
  <c r="R1597" i="119"/>
  <c r="R1598" i="119"/>
  <c r="R1599" i="119"/>
  <c r="R1331" i="119"/>
  <c r="R1332" i="119"/>
  <c r="R1333" i="119"/>
  <c r="R1334" i="119"/>
  <c r="R1335" i="119"/>
  <c r="R1336" i="119"/>
  <c r="R1337" i="119"/>
  <c r="R1340" i="119"/>
  <c r="R1341" i="119"/>
  <c r="R1342" i="119"/>
  <c r="R1343" i="119"/>
  <c r="R1344" i="119"/>
  <c r="R1345" i="119"/>
  <c r="R1346" i="119"/>
  <c r="R1347" i="119"/>
  <c r="R1348" i="119"/>
  <c r="R1349" i="119"/>
  <c r="R1350" i="119"/>
  <c r="R1351" i="119"/>
  <c r="R1352" i="119"/>
  <c r="R1353" i="119"/>
  <c r="R1354" i="119"/>
  <c r="R1355" i="119"/>
  <c r="R1356" i="119"/>
  <c r="R1357" i="119"/>
  <c r="R1358" i="119"/>
  <c r="R1359" i="119"/>
  <c r="R1360" i="119"/>
  <c r="R1361" i="119"/>
  <c r="R1362" i="119"/>
  <c r="R1363" i="119"/>
  <c r="R1364" i="119"/>
  <c r="R1365" i="119"/>
  <c r="R1366" i="119"/>
  <c r="R1367" i="119"/>
  <c r="R1368" i="119"/>
  <c r="R1369" i="119"/>
  <c r="R1370" i="119"/>
  <c r="R1371" i="119"/>
  <c r="R1372" i="119"/>
  <c r="R1373" i="119"/>
  <c r="R1374" i="119"/>
  <c r="R1375" i="119"/>
  <c r="R1376" i="119"/>
  <c r="R1377" i="119"/>
  <c r="R1378" i="119"/>
  <c r="R1379" i="119"/>
  <c r="R1380" i="119"/>
  <c r="R1381" i="119"/>
  <c r="R1382" i="119"/>
  <c r="R1383" i="119"/>
  <c r="R1384" i="119"/>
  <c r="R1385" i="119"/>
  <c r="R1386" i="119"/>
  <c r="R1387" i="119"/>
  <c r="R1388" i="119"/>
  <c r="R1389" i="119"/>
  <c r="R1390" i="119"/>
  <c r="R1391" i="119"/>
  <c r="R1392" i="119"/>
  <c r="R1393" i="119"/>
  <c r="R1394" i="119"/>
  <c r="R1395" i="119"/>
  <c r="R1396" i="119"/>
  <c r="R1397" i="119"/>
  <c r="R1398" i="119"/>
  <c r="R1399" i="119"/>
  <c r="R1400" i="119"/>
  <c r="R1401" i="119"/>
  <c r="R1402" i="119"/>
  <c r="R1403" i="119"/>
  <c r="R1404" i="119"/>
  <c r="R1405" i="119"/>
  <c r="R1406" i="119"/>
  <c r="R1407" i="119"/>
  <c r="R1408" i="119"/>
  <c r="R1409" i="119"/>
  <c r="R1410" i="119"/>
  <c r="R1411" i="119"/>
  <c r="R1412" i="119"/>
  <c r="R1413" i="119"/>
  <c r="R1414" i="119"/>
  <c r="R1415" i="119"/>
  <c r="R1416" i="119"/>
  <c r="R1417" i="119"/>
  <c r="R1418" i="119"/>
  <c r="R1419" i="119"/>
  <c r="R1420" i="119"/>
  <c r="R1421" i="119"/>
  <c r="R1422" i="119"/>
  <c r="R1423" i="119"/>
  <c r="R1424" i="119"/>
  <c r="R1425" i="119"/>
  <c r="R1426" i="119"/>
  <c r="R1427" i="119"/>
  <c r="R1428" i="119"/>
  <c r="R1429" i="119"/>
  <c r="R1430" i="119"/>
  <c r="R1431" i="119"/>
  <c r="R1432" i="119"/>
  <c r="R1433" i="119"/>
  <c r="R1434" i="119"/>
  <c r="R1435" i="119"/>
  <c r="R1436" i="119"/>
  <c r="R1437" i="119"/>
  <c r="R1438" i="119"/>
  <c r="R1439" i="119"/>
  <c r="R1440" i="119"/>
  <c r="R1441" i="119"/>
  <c r="R1442" i="119"/>
  <c r="R1443" i="119"/>
  <c r="R1444" i="119"/>
  <c r="R1445" i="119"/>
  <c r="R1446" i="119"/>
  <c r="R1447" i="119"/>
  <c r="R1448" i="119"/>
  <c r="R1449" i="119"/>
  <c r="R1450" i="119"/>
  <c r="R1451" i="119"/>
  <c r="R1452" i="119"/>
  <c r="R1453" i="119"/>
  <c r="R1454" i="119"/>
  <c r="R1455" i="119"/>
  <c r="R1456" i="119"/>
  <c r="R1457" i="119"/>
  <c r="R1458" i="119"/>
  <c r="R1459" i="119"/>
  <c r="R1460" i="119"/>
  <c r="R1461" i="119"/>
  <c r="R1462" i="119"/>
  <c r="R1463" i="119"/>
  <c r="R1464" i="119"/>
  <c r="R1465" i="119"/>
  <c r="R1466" i="119"/>
  <c r="R1467" i="119"/>
  <c r="R1468" i="119"/>
  <c r="R1469" i="119"/>
  <c r="R1470" i="119"/>
  <c r="R1471" i="119"/>
  <c r="R1472" i="119"/>
  <c r="R1473" i="119"/>
  <c r="R1474" i="119"/>
  <c r="R1475" i="119"/>
  <c r="R1476" i="119"/>
  <c r="R1477" i="119"/>
  <c r="R1478" i="119"/>
  <c r="R1479" i="119"/>
  <c r="R1480" i="119"/>
  <c r="R1481" i="119"/>
  <c r="R1482" i="119"/>
  <c r="R1483" i="119"/>
  <c r="R1484" i="119"/>
  <c r="R1485" i="119"/>
  <c r="R1486" i="119"/>
  <c r="R1487" i="119"/>
  <c r="R1488" i="119"/>
  <c r="R1489" i="119"/>
  <c r="R1490" i="119"/>
  <c r="R1491" i="119"/>
  <c r="R1492" i="119"/>
  <c r="R1493" i="119"/>
  <c r="R1494" i="119"/>
  <c r="R1495" i="119"/>
  <c r="R1496" i="119"/>
  <c r="R1497" i="119"/>
  <c r="R1498" i="119"/>
  <c r="R1499" i="119"/>
  <c r="R1500" i="119"/>
  <c r="R1501" i="119"/>
  <c r="R1502" i="119"/>
  <c r="R1503" i="119"/>
  <c r="R1504" i="119"/>
  <c r="R1505" i="119"/>
  <c r="R1506" i="119"/>
  <c r="R1507" i="119"/>
  <c r="R1508" i="119"/>
  <c r="R1509" i="119"/>
  <c r="R1510" i="119"/>
  <c r="R1511" i="119"/>
  <c r="R1512" i="119"/>
  <c r="R1513" i="119"/>
  <c r="R1514" i="119"/>
  <c r="R1515" i="119"/>
  <c r="R1516" i="119"/>
  <c r="R1517" i="119"/>
  <c r="R1518" i="119"/>
  <c r="R1519" i="119"/>
  <c r="R1520" i="119"/>
  <c r="R1521" i="119"/>
  <c r="R1522" i="119"/>
  <c r="R1523" i="119"/>
  <c r="R1524" i="119"/>
  <c r="R1525" i="119"/>
  <c r="R1526" i="119"/>
  <c r="R1527" i="119"/>
  <c r="R1528" i="119"/>
  <c r="R1529" i="119"/>
  <c r="R1530" i="119"/>
  <c r="R1531" i="119"/>
  <c r="R1532" i="119"/>
  <c r="R1533" i="119"/>
  <c r="R1534" i="119"/>
  <c r="R1535" i="119"/>
  <c r="R1536" i="119"/>
  <c r="R1537" i="119"/>
  <c r="R1538" i="119"/>
  <c r="R1539" i="119"/>
  <c r="R1540" i="119"/>
  <c r="R1541" i="119"/>
  <c r="R1542" i="119"/>
  <c r="R1543" i="119"/>
  <c r="R1544" i="119"/>
  <c r="R1545" i="119"/>
  <c r="R1546" i="119"/>
  <c r="R1547" i="119"/>
  <c r="R1548" i="119"/>
  <c r="R1549" i="119"/>
  <c r="R1550" i="119"/>
  <c r="R1551" i="119"/>
  <c r="R1552" i="119"/>
  <c r="R1553" i="119"/>
  <c r="R1554" i="119"/>
  <c r="R1555" i="119"/>
  <c r="R1556" i="119"/>
  <c r="R1557" i="119"/>
  <c r="R1558" i="119"/>
  <c r="R1559" i="119"/>
  <c r="R1560" i="119"/>
  <c r="R1561" i="119"/>
  <c r="R1562" i="119"/>
  <c r="R1563" i="119"/>
  <c r="R1564" i="119"/>
  <c r="R1565" i="119"/>
  <c r="R1566" i="119"/>
  <c r="R1567" i="119"/>
  <c r="R1568" i="119"/>
  <c r="R1569" i="119"/>
  <c r="R1570" i="119"/>
  <c r="R1571" i="119"/>
  <c r="R1572" i="119"/>
  <c r="R1573" i="119"/>
  <c r="R1574" i="119"/>
  <c r="R1575" i="119"/>
  <c r="R1576" i="119"/>
  <c r="R1577" i="119"/>
  <c r="R1578" i="119"/>
  <c r="R1579" i="119"/>
  <c r="R1580" i="119"/>
  <c r="R1581" i="119"/>
  <c r="R1582" i="119"/>
  <c r="R1583" i="119"/>
  <c r="R1584" i="119"/>
  <c r="R1585" i="119"/>
  <c r="R1586" i="119"/>
  <c r="R1587" i="119"/>
  <c r="R1588" i="119"/>
  <c r="R1589" i="119"/>
  <c r="R1319" i="119"/>
  <c r="R1320" i="119"/>
  <c r="R1321" i="119"/>
  <c r="R1322" i="119"/>
  <c r="R1323" i="119"/>
  <c r="R1324" i="119"/>
  <c r="R1325" i="119"/>
  <c r="R1326" i="119"/>
  <c r="R1327" i="119"/>
  <c r="R1328" i="119"/>
  <c r="R1311" i="119"/>
  <c r="R1312" i="119"/>
  <c r="R1313" i="119"/>
  <c r="R1314" i="119"/>
  <c r="R1315" i="119"/>
  <c r="R1316" i="119"/>
  <c r="R1317" i="119"/>
  <c r="R1318" i="119"/>
  <c r="R1235" i="119"/>
  <c r="R1236" i="119"/>
  <c r="R1237" i="119"/>
  <c r="R1238" i="119"/>
  <c r="R1239" i="119"/>
  <c r="R1240" i="119"/>
  <c r="R1241" i="119"/>
  <c r="R1242" i="119"/>
  <c r="R1243" i="119"/>
  <c r="R1244" i="119"/>
  <c r="R1245" i="119"/>
  <c r="R1246" i="119"/>
  <c r="R1247" i="119"/>
  <c r="R1248" i="119"/>
  <c r="R1249" i="119"/>
  <c r="R1250" i="119"/>
  <c r="R1251" i="119"/>
  <c r="R1252" i="119"/>
  <c r="R1253" i="119"/>
  <c r="R1254" i="119"/>
  <c r="R1255" i="119"/>
  <c r="R1256" i="119"/>
  <c r="R1257" i="119"/>
  <c r="R1258" i="119"/>
  <c r="R1259" i="119"/>
  <c r="R1260" i="119"/>
  <c r="R1261" i="119"/>
  <c r="R1262" i="119"/>
  <c r="R1263" i="119"/>
  <c r="R1264" i="119"/>
  <c r="R1265" i="119"/>
  <c r="R1266" i="119"/>
  <c r="R1267" i="119"/>
  <c r="R1268" i="119"/>
  <c r="R1269" i="119"/>
  <c r="R1270" i="119"/>
  <c r="R1271" i="119"/>
  <c r="R1272" i="119"/>
  <c r="R1273" i="119"/>
  <c r="R1274" i="119"/>
  <c r="R1275" i="119"/>
  <c r="R1276" i="119"/>
  <c r="R1277" i="119"/>
  <c r="R1278" i="119"/>
  <c r="R1279" i="119"/>
  <c r="R1280" i="119"/>
  <c r="R1281" i="119"/>
  <c r="R1282" i="119"/>
  <c r="R1283" i="119"/>
  <c r="R1284" i="119"/>
  <c r="R1285" i="119"/>
  <c r="R1286" i="119"/>
  <c r="R1288" i="119"/>
  <c r="R1289" i="119"/>
  <c r="R1290" i="119"/>
  <c r="R1291" i="119"/>
  <c r="R1292" i="119"/>
  <c r="R1293" i="119"/>
  <c r="R1294" i="119"/>
  <c r="R1295" i="119"/>
  <c r="R1296" i="119"/>
  <c r="R1297" i="119"/>
  <c r="R1298" i="119"/>
  <c r="R1299" i="119"/>
  <c r="R1300" i="119"/>
  <c r="R1301" i="119"/>
  <c r="R1302" i="119"/>
  <c r="R1303" i="119"/>
  <c r="R1304" i="119"/>
  <c r="R1305" i="119"/>
  <c r="R1306" i="119"/>
  <c r="R1307" i="119"/>
  <c r="R1308" i="119"/>
  <c r="R1309" i="119"/>
  <c r="R1310" i="119"/>
  <c r="R1104" i="119"/>
  <c r="R1105" i="119"/>
  <c r="R1106" i="119"/>
  <c r="R1107" i="119"/>
  <c r="R1108" i="119"/>
  <c r="R1109" i="119"/>
  <c r="R1110" i="119"/>
  <c r="R1111" i="119"/>
  <c r="R1112" i="119"/>
  <c r="R1113" i="119"/>
  <c r="R1114" i="119"/>
  <c r="R1115" i="119"/>
  <c r="R1116" i="119"/>
  <c r="R1117" i="119"/>
  <c r="R1118" i="119"/>
  <c r="R1119" i="119"/>
  <c r="R1120" i="119"/>
  <c r="R1121" i="119"/>
  <c r="R1122" i="119"/>
  <c r="R1123" i="119"/>
  <c r="R1124" i="119"/>
  <c r="R1125" i="119"/>
  <c r="R1126" i="119"/>
  <c r="R1127" i="119"/>
  <c r="R1128" i="119"/>
  <c r="R1129" i="119"/>
  <c r="R1130" i="119"/>
  <c r="R1131" i="119"/>
  <c r="R1132" i="119"/>
  <c r="R1133" i="119"/>
  <c r="R1134" i="119"/>
  <c r="R1135" i="119"/>
  <c r="R1136" i="119"/>
  <c r="R1137" i="119"/>
  <c r="R1138" i="119"/>
  <c r="R1139" i="119"/>
  <c r="R1140" i="119"/>
  <c r="R1141" i="119"/>
  <c r="R1142" i="119"/>
  <c r="R1143" i="119"/>
  <c r="R1144" i="119"/>
  <c r="R1145" i="119"/>
  <c r="R1146" i="119"/>
  <c r="R1147" i="119"/>
  <c r="R1148" i="119"/>
  <c r="R1149" i="119"/>
  <c r="R1150" i="119"/>
  <c r="R1151" i="119"/>
  <c r="R1152" i="119"/>
  <c r="R1153" i="119"/>
  <c r="R1154" i="119"/>
  <c r="R1155" i="119"/>
  <c r="R1156" i="119"/>
  <c r="R1157" i="119"/>
  <c r="R1158" i="119"/>
  <c r="R1159" i="119"/>
  <c r="R1160" i="119"/>
  <c r="R1161" i="119"/>
  <c r="R1162" i="119"/>
  <c r="R1163" i="119"/>
  <c r="R1164" i="119"/>
  <c r="R1165" i="119"/>
  <c r="R1166" i="119"/>
  <c r="R1167" i="119"/>
  <c r="R1168" i="119"/>
  <c r="R1169" i="119"/>
  <c r="R1170" i="119"/>
  <c r="R1171" i="119"/>
  <c r="R1172" i="119"/>
  <c r="R1173" i="119"/>
  <c r="R1174" i="119"/>
  <c r="R1175" i="119"/>
  <c r="R1176" i="119"/>
  <c r="R1177" i="119"/>
  <c r="R1178" i="119"/>
  <c r="R1179" i="119"/>
  <c r="R1180" i="119"/>
  <c r="R1181" i="119"/>
  <c r="R1182" i="119"/>
  <c r="R1183" i="119"/>
  <c r="R1184" i="119"/>
  <c r="R1185" i="119"/>
  <c r="R1186" i="119"/>
  <c r="R1187" i="119"/>
  <c r="R1188" i="119"/>
  <c r="R1189" i="119"/>
  <c r="R1190" i="119"/>
  <c r="R1191" i="119"/>
  <c r="R1192" i="119"/>
  <c r="R1193" i="119"/>
  <c r="R1194" i="119"/>
  <c r="R1195" i="119"/>
  <c r="R1196" i="119"/>
  <c r="R1197" i="119"/>
  <c r="R1198" i="119"/>
  <c r="R1199" i="119"/>
  <c r="R1200" i="119"/>
  <c r="R1201" i="119"/>
  <c r="R1202" i="119"/>
  <c r="R1203" i="119"/>
  <c r="R1204" i="119"/>
  <c r="R1205" i="119"/>
  <c r="R1206" i="119"/>
  <c r="R1207" i="119"/>
  <c r="R1208" i="119"/>
  <c r="R1209" i="119"/>
  <c r="R1210" i="119"/>
  <c r="R1211" i="119"/>
  <c r="R1212" i="119"/>
  <c r="R1213" i="119"/>
  <c r="R1214" i="119"/>
  <c r="R1215" i="119"/>
  <c r="R1216" i="119"/>
  <c r="R1217" i="119"/>
  <c r="R1218" i="119"/>
  <c r="R1219" i="119"/>
  <c r="R1220" i="119"/>
  <c r="R1221" i="119"/>
  <c r="R1222" i="119"/>
  <c r="R1223" i="119"/>
  <c r="R1224" i="119"/>
  <c r="R1225" i="119"/>
  <c r="R1226" i="119"/>
  <c r="R1227" i="119"/>
  <c r="R1228" i="119"/>
  <c r="R1229" i="119"/>
  <c r="R1230" i="119"/>
  <c r="R1231" i="119"/>
  <c r="R1232" i="119"/>
  <c r="R1233" i="119"/>
  <c r="R1234" i="119"/>
  <c r="R978" i="119"/>
  <c r="R979" i="119"/>
  <c r="R980" i="119"/>
  <c r="R981" i="119"/>
  <c r="R982" i="119"/>
  <c r="R983" i="119"/>
  <c r="R984" i="119"/>
  <c r="R985" i="119"/>
  <c r="R986" i="119"/>
  <c r="R987" i="119"/>
  <c r="R988" i="119"/>
  <c r="R989" i="119"/>
  <c r="R990" i="119"/>
  <c r="R991" i="119"/>
  <c r="R992" i="119"/>
  <c r="R993" i="119"/>
  <c r="R994" i="119"/>
  <c r="R995" i="119"/>
  <c r="R996" i="119"/>
  <c r="R997" i="119"/>
  <c r="R998" i="119"/>
  <c r="R999" i="119"/>
  <c r="R1000" i="119"/>
  <c r="R1001" i="119"/>
  <c r="R1002" i="119"/>
  <c r="R1003" i="119"/>
  <c r="R1004" i="119"/>
  <c r="R1005" i="119"/>
  <c r="R1006" i="119"/>
  <c r="R1007" i="119"/>
  <c r="R1008" i="119"/>
  <c r="R1009" i="119"/>
  <c r="R1010" i="119"/>
  <c r="R1011" i="119"/>
  <c r="R1012" i="119"/>
  <c r="R1013" i="119"/>
  <c r="R1014" i="119"/>
  <c r="R1015" i="119"/>
  <c r="R1016" i="119"/>
  <c r="R1017" i="119"/>
  <c r="R1018" i="119"/>
  <c r="R1019" i="119"/>
  <c r="R1020" i="119"/>
  <c r="R1021" i="119"/>
  <c r="R1022" i="119"/>
  <c r="R1023" i="119"/>
  <c r="R1024" i="119"/>
  <c r="R1025" i="119"/>
  <c r="R1026" i="119"/>
  <c r="R1027" i="119"/>
  <c r="R1028" i="119"/>
  <c r="R1029" i="119"/>
  <c r="R1030" i="119"/>
  <c r="R1031" i="119"/>
  <c r="R1032" i="119"/>
  <c r="R1033" i="119"/>
  <c r="R1034" i="119"/>
  <c r="R1035" i="119"/>
  <c r="R1036" i="119"/>
  <c r="R1037" i="119"/>
  <c r="R1038" i="119"/>
  <c r="R1039" i="119"/>
  <c r="R1040" i="119"/>
  <c r="R1041" i="119"/>
  <c r="R1042" i="119"/>
  <c r="R1043" i="119"/>
  <c r="R1044" i="119"/>
  <c r="R1045" i="119"/>
  <c r="R1046" i="119"/>
  <c r="R1047" i="119"/>
  <c r="R1048" i="119"/>
  <c r="R1049" i="119"/>
  <c r="R1050" i="119"/>
  <c r="R1051" i="119"/>
  <c r="R1052" i="119"/>
  <c r="R1053" i="119"/>
  <c r="R1054" i="119"/>
  <c r="R1055" i="119"/>
  <c r="R1056" i="119"/>
  <c r="R1057" i="119"/>
  <c r="R1058" i="119"/>
  <c r="R1059" i="119"/>
  <c r="R1060" i="119"/>
  <c r="R1061" i="119"/>
  <c r="R1062" i="119"/>
  <c r="R1063" i="119"/>
  <c r="R1064" i="119"/>
  <c r="R1065" i="119"/>
  <c r="R1066" i="119"/>
  <c r="R1067" i="119"/>
  <c r="R1068" i="119"/>
  <c r="R1069" i="119"/>
  <c r="R1070" i="119"/>
  <c r="R1071" i="119"/>
  <c r="R1072" i="119"/>
  <c r="R1073" i="119"/>
  <c r="R1074" i="119"/>
  <c r="R1075" i="119"/>
  <c r="R1076" i="119"/>
  <c r="R1077" i="119"/>
  <c r="R1078" i="119"/>
  <c r="R1079" i="119"/>
  <c r="R1080" i="119"/>
  <c r="R1081" i="119"/>
  <c r="R1082" i="119"/>
  <c r="R1083" i="119"/>
  <c r="R1084" i="119"/>
  <c r="R1085" i="119"/>
  <c r="R1086" i="119"/>
  <c r="R1087" i="119"/>
  <c r="R1088" i="119"/>
  <c r="R1089" i="119"/>
  <c r="R1090" i="119"/>
  <c r="R1091" i="119"/>
  <c r="R1092" i="119"/>
  <c r="R1093" i="119"/>
  <c r="R1094" i="119"/>
  <c r="R1095" i="119"/>
  <c r="R1096" i="119"/>
  <c r="R1097" i="119"/>
  <c r="R1098" i="119"/>
  <c r="R1099" i="119"/>
  <c r="R1100" i="119"/>
  <c r="R1101" i="119"/>
  <c r="R1102" i="119"/>
  <c r="R1103" i="119"/>
  <c r="R626" i="119"/>
  <c r="R627" i="119"/>
  <c r="R628" i="119"/>
  <c r="R629" i="119"/>
  <c r="R630" i="119"/>
  <c r="R631" i="119"/>
  <c r="R632" i="119"/>
  <c r="R633" i="119"/>
  <c r="R634" i="119"/>
  <c r="R635" i="119"/>
  <c r="R636" i="119"/>
  <c r="R637" i="119"/>
  <c r="R638" i="119"/>
  <c r="R639" i="119"/>
  <c r="R640" i="119"/>
  <c r="R641" i="119"/>
  <c r="R642" i="119"/>
  <c r="R643" i="119"/>
  <c r="R644" i="119"/>
  <c r="R645" i="119"/>
  <c r="R646" i="119"/>
  <c r="R647" i="119"/>
  <c r="R648" i="119"/>
  <c r="R649" i="119"/>
  <c r="R650" i="119"/>
  <c r="R651" i="119"/>
  <c r="R652" i="119"/>
  <c r="R653" i="119"/>
  <c r="R654" i="119"/>
  <c r="R655" i="119"/>
  <c r="R656" i="119"/>
  <c r="R657" i="119"/>
  <c r="R658" i="119"/>
  <c r="R659" i="119"/>
  <c r="R660" i="119"/>
  <c r="R661" i="119"/>
  <c r="R662" i="119"/>
  <c r="R663" i="119"/>
  <c r="R664" i="119"/>
  <c r="R665" i="119"/>
  <c r="R666" i="119"/>
  <c r="R667" i="119"/>
  <c r="R668" i="119"/>
  <c r="R669" i="119"/>
  <c r="R670" i="119"/>
  <c r="R671" i="119"/>
  <c r="R672" i="119"/>
  <c r="R673" i="119"/>
  <c r="R674" i="119"/>
  <c r="R675" i="119"/>
  <c r="R676" i="119"/>
  <c r="R677" i="119"/>
  <c r="R678" i="119"/>
  <c r="R679" i="119"/>
  <c r="R680" i="119"/>
  <c r="R681" i="119"/>
  <c r="R682" i="119"/>
  <c r="R683" i="119"/>
  <c r="R684" i="119"/>
  <c r="R685" i="119"/>
  <c r="R686" i="119"/>
  <c r="R687" i="119"/>
  <c r="R688" i="119"/>
  <c r="R689" i="119"/>
  <c r="R690" i="119"/>
  <c r="R691" i="119"/>
  <c r="R692" i="119"/>
  <c r="R693" i="119"/>
  <c r="R694" i="119"/>
  <c r="R695" i="119"/>
  <c r="R696" i="119"/>
  <c r="R697" i="119"/>
  <c r="R698" i="119"/>
  <c r="R699" i="119"/>
  <c r="R700" i="119"/>
  <c r="R701" i="119"/>
  <c r="R702" i="119"/>
  <c r="R703" i="119"/>
  <c r="R704" i="119"/>
  <c r="R705" i="119"/>
  <c r="R706" i="119"/>
  <c r="R707" i="119"/>
  <c r="R708" i="119"/>
  <c r="R709" i="119"/>
  <c r="R710" i="119"/>
  <c r="R711" i="119"/>
  <c r="R712" i="119"/>
  <c r="R713" i="119"/>
  <c r="R714" i="119"/>
  <c r="R715" i="119"/>
  <c r="R716" i="119"/>
  <c r="R717" i="119"/>
  <c r="R718" i="119"/>
  <c r="R719" i="119"/>
  <c r="R720" i="119"/>
  <c r="R721" i="119"/>
  <c r="R722" i="119"/>
  <c r="R723" i="119"/>
  <c r="R724" i="119"/>
  <c r="R725" i="119"/>
  <c r="R726" i="119"/>
  <c r="R727" i="119"/>
  <c r="R728" i="119"/>
  <c r="R729" i="119"/>
  <c r="R730" i="119"/>
  <c r="R731" i="119"/>
  <c r="R732" i="119"/>
  <c r="R733" i="119"/>
  <c r="R734" i="119"/>
  <c r="R735" i="119"/>
  <c r="R736" i="119"/>
  <c r="R737" i="119"/>
  <c r="R738" i="119"/>
  <c r="R739" i="119"/>
  <c r="R740" i="119"/>
  <c r="R741" i="119"/>
  <c r="R742" i="119"/>
  <c r="R743" i="119"/>
  <c r="R744" i="119"/>
  <c r="R745" i="119"/>
  <c r="R746" i="119"/>
  <c r="R747" i="119"/>
  <c r="R748" i="119"/>
  <c r="R749" i="119"/>
  <c r="R750" i="119"/>
  <c r="R751" i="119"/>
  <c r="R752" i="119"/>
  <c r="R753" i="119"/>
  <c r="R754" i="119"/>
  <c r="R755" i="119"/>
  <c r="R756" i="119"/>
  <c r="R757" i="119"/>
  <c r="R758" i="119"/>
  <c r="R759" i="119"/>
  <c r="R760" i="119"/>
  <c r="R761" i="119"/>
  <c r="R762" i="119"/>
  <c r="R763" i="119"/>
  <c r="R764" i="119"/>
  <c r="R765" i="119"/>
  <c r="R766" i="119"/>
  <c r="R767" i="119"/>
  <c r="R768" i="119"/>
  <c r="R769" i="119"/>
  <c r="R770" i="119"/>
  <c r="R771" i="119"/>
  <c r="R772" i="119"/>
  <c r="R773" i="119"/>
  <c r="R774" i="119"/>
  <c r="R775" i="119"/>
  <c r="R776" i="119"/>
  <c r="R777" i="119"/>
  <c r="R778" i="119"/>
  <c r="R779" i="119"/>
  <c r="R780" i="119"/>
  <c r="R781" i="119"/>
  <c r="R782" i="119"/>
  <c r="R783" i="119"/>
  <c r="R784" i="119"/>
  <c r="R785" i="119"/>
  <c r="R786" i="119"/>
  <c r="R787" i="119"/>
  <c r="R788" i="119"/>
  <c r="R789" i="119"/>
  <c r="R790" i="119"/>
  <c r="R791" i="119"/>
  <c r="R792" i="119"/>
  <c r="R793" i="119"/>
  <c r="R794" i="119"/>
  <c r="R795" i="119"/>
  <c r="R796" i="119"/>
  <c r="R797" i="119"/>
  <c r="R798" i="119"/>
  <c r="R799" i="119"/>
  <c r="R800" i="119"/>
  <c r="R801" i="119"/>
  <c r="R802" i="119"/>
  <c r="R803" i="119"/>
  <c r="R804" i="119"/>
  <c r="R805" i="119"/>
  <c r="R806" i="119"/>
  <c r="R807" i="119"/>
  <c r="R808" i="119"/>
  <c r="R809" i="119"/>
  <c r="R810" i="119"/>
  <c r="R811" i="119"/>
  <c r="R812" i="119"/>
  <c r="R813" i="119"/>
  <c r="R814" i="119"/>
  <c r="R815" i="119"/>
  <c r="R816" i="119"/>
  <c r="R817" i="119"/>
  <c r="R818" i="119"/>
  <c r="R819" i="119"/>
  <c r="R820" i="119"/>
  <c r="R821" i="119"/>
  <c r="R822" i="119"/>
  <c r="R823" i="119"/>
  <c r="R824" i="119"/>
  <c r="R825" i="119"/>
  <c r="R826" i="119"/>
  <c r="R827" i="119"/>
  <c r="R828" i="119"/>
  <c r="R829" i="119"/>
  <c r="R830" i="119"/>
  <c r="R831" i="119"/>
  <c r="R832" i="119"/>
  <c r="R833" i="119"/>
  <c r="R834" i="119"/>
  <c r="R835" i="119"/>
  <c r="R836" i="119"/>
  <c r="R837" i="119"/>
  <c r="R838" i="119"/>
  <c r="R839" i="119"/>
  <c r="R840" i="119"/>
  <c r="R841" i="119"/>
  <c r="R842" i="119"/>
  <c r="R843" i="119"/>
  <c r="R844" i="119"/>
  <c r="R845" i="119"/>
  <c r="R846" i="119"/>
  <c r="R847" i="119"/>
  <c r="R848" i="119"/>
  <c r="R849" i="119"/>
  <c r="R850" i="119"/>
  <c r="R851" i="119"/>
  <c r="R852" i="119"/>
  <c r="R853" i="119"/>
  <c r="R854" i="119"/>
  <c r="R855" i="119"/>
  <c r="R856" i="119"/>
  <c r="R857" i="119"/>
  <c r="R858" i="119"/>
  <c r="R859" i="119"/>
  <c r="R860" i="119"/>
  <c r="R861" i="119"/>
  <c r="R862" i="119"/>
  <c r="R863" i="119"/>
  <c r="R864" i="119"/>
  <c r="R865" i="119"/>
  <c r="R866" i="119"/>
  <c r="R867" i="119"/>
  <c r="R868" i="119"/>
  <c r="R869" i="119"/>
  <c r="R870" i="119"/>
  <c r="R871" i="119"/>
  <c r="R872" i="119"/>
  <c r="R873" i="119"/>
  <c r="R874" i="119"/>
  <c r="R875" i="119"/>
  <c r="R876" i="119"/>
  <c r="R877" i="119"/>
  <c r="R878" i="119"/>
  <c r="R879" i="119"/>
  <c r="R880" i="119"/>
  <c r="R881" i="119"/>
  <c r="R882" i="119"/>
  <c r="R883" i="119"/>
  <c r="R884" i="119"/>
  <c r="R885" i="119"/>
  <c r="R886" i="119"/>
  <c r="R887" i="119"/>
  <c r="R888" i="119"/>
  <c r="R889" i="119"/>
  <c r="R890" i="119"/>
  <c r="R891" i="119"/>
  <c r="R892" i="119"/>
  <c r="R893" i="119"/>
  <c r="R894" i="119"/>
  <c r="R895" i="119"/>
  <c r="R896" i="119"/>
  <c r="R897" i="119"/>
  <c r="R898" i="119"/>
  <c r="R899" i="119"/>
  <c r="R900" i="119"/>
  <c r="R901" i="119"/>
  <c r="R902" i="119"/>
  <c r="R903" i="119"/>
  <c r="R904" i="119"/>
  <c r="R905" i="119"/>
  <c r="R906" i="119"/>
  <c r="R907" i="119"/>
  <c r="R908" i="119"/>
  <c r="R909" i="119"/>
  <c r="R910" i="119"/>
  <c r="R911" i="119"/>
  <c r="R912" i="119"/>
  <c r="R913" i="119"/>
  <c r="R914" i="119"/>
  <c r="R915" i="119"/>
  <c r="R916" i="119"/>
  <c r="R917" i="119"/>
  <c r="R918" i="119"/>
  <c r="R919" i="119"/>
  <c r="R920" i="119"/>
  <c r="R921" i="119"/>
  <c r="R922" i="119"/>
  <c r="R923" i="119"/>
  <c r="R924" i="119"/>
  <c r="R925" i="119"/>
  <c r="R926" i="119"/>
  <c r="R927" i="119"/>
  <c r="R928" i="119"/>
  <c r="R929" i="119"/>
  <c r="R930" i="119"/>
  <c r="R931" i="119"/>
  <c r="R932" i="119"/>
  <c r="R933" i="119"/>
  <c r="R934" i="119"/>
  <c r="R935" i="119"/>
  <c r="R936" i="119"/>
  <c r="R937" i="119"/>
  <c r="R938" i="119"/>
  <c r="R939" i="119"/>
  <c r="R940" i="119"/>
  <c r="R941" i="119"/>
  <c r="R942" i="119"/>
  <c r="R943" i="119"/>
  <c r="R944" i="119"/>
  <c r="R945" i="119"/>
  <c r="R946" i="119"/>
  <c r="R947" i="119"/>
  <c r="R948" i="119"/>
  <c r="R949" i="119"/>
  <c r="R950" i="119"/>
  <c r="R951" i="119"/>
  <c r="R952" i="119"/>
  <c r="R953" i="119"/>
  <c r="R954" i="119"/>
  <c r="R955" i="119"/>
  <c r="R956" i="119"/>
  <c r="R957" i="119"/>
  <c r="R958" i="119"/>
  <c r="R959" i="119"/>
  <c r="R960" i="119"/>
  <c r="R961" i="119"/>
  <c r="R962" i="119"/>
  <c r="R963" i="119"/>
  <c r="R964" i="119"/>
  <c r="R965" i="119"/>
  <c r="R966" i="119"/>
  <c r="R967" i="119"/>
  <c r="R968" i="119"/>
  <c r="R969" i="119"/>
  <c r="R970" i="119"/>
  <c r="R971" i="119"/>
  <c r="R972" i="119"/>
  <c r="R973" i="119"/>
  <c r="R974" i="119"/>
  <c r="R975" i="119"/>
  <c r="R976" i="119"/>
  <c r="R977" i="119"/>
  <c r="R617" i="119"/>
  <c r="R618" i="119"/>
  <c r="R619" i="119"/>
  <c r="R620" i="119"/>
  <c r="R621" i="119"/>
  <c r="R622" i="119"/>
  <c r="R623" i="119"/>
  <c r="R624" i="119"/>
  <c r="R625" i="119"/>
  <c r="R598" i="119"/>
  <c r="R599" i="119"/>
  <c r="R600" i="119"/>
  <c r="R601" i="119"/>
  <c r="R602" i="119"/>
  <c r="R603" i="119"/>
  <c r="R604" i="119"/>
  <c r="R605" i="119"/>
  <c r="R606" i="119"/>
  <c r="R607" i="119"/>
  <c r="R608" i="119"/>
  <c r="R609" i="119"/>
  <c r="R610" i="119"/>
  <c r="R611" i="119"/>
  <c r="R612" i="119"/>
  <c r="R613" i="119"/>
  <c r="R614" i="119"/>
  <c r="R615" i="119"/>
  <c r="R616" i="119"/>
  <c r="R561" i="119"/>
  <c r="R562" i="119"/>
  <c r="R563" i="119"/>
  <c r="R564" i="119"/>
  <c r="R565" i="119"/>
  <c r="R566" i="119"/>
  <c r="R567" i="119"/>
  <c r="R568" i="119"/>
  <c r="R569" i="119"/>
  <c r="R570" i="119"/>
  <c r="R571" i="119"/>
  <c r="R572" i="119"/>
  <c r="R573" i="119"/>
  <c r="R574" i="119"/>
  <c r="R575" i="119"/>
  <c r="R577" i="119"/>
  <c r="R578" i="119"/>
  <c r="R579" i="119"/>
  <c r="R580" i="119"/>
  <c r="R581" i="119"/>
  <c r="R582" i="119"/>
  <c r="R583" i="119"/>
  <c r="R584" i="119"/>
  <c r="R585" i="119"/>
  <c r="R586" i="119"/>
  <c r="R587" i="119"/>
  <c r="R588" i="119"/>
  <c r="R589" i="119"/>
  <c r="R590" i="119"/>
  <c r="R591" i="119"/>
  <c r="R592" i="119"/>
  <c r="R593" i="119"/>
  <c r="R594" i="119"/>
  <c r="R595" i="119"/>
  <c r="R596" i="119"/>
  <c r="R597" i="119"/>
  <c r="R552" i="119"/>
  <c r="R553" i="119"/>
  <c r="R554" i="119"/>
  <c r="R555" i="119"/>
  <c r="R556" i="119"/>
  <c r="R557" i="119"/>
  <c r="R558" i="119"/>
  <c r="R559" i="119"/>
  <c r="R560" i="119"/>
  <c r="R547" i="119"/>
  <c r="R548" i="119"/>
  <c r="R549" i="119"/>
  <c r="R550" i="119"/>
  <c r="R551" i="119"/>
  <c r="R440" i="119"/>
  <c r="R441" i="119"/>
  <c r="R442" i="119"/>
  <c r="R443" i="119"/>
  <c r="R444" i="119"/>
  <c r="R445" i="119"/>
  <c r="R446" i="119"/>
  <c r="R447" i="119"/>
  <c r="R448" i="119"/>
  <c r="R449" i="119"/>
  <c r="R450" i="119"/>
  <c r="R451" i="119"/>
  <c r="R452" i="119"/>
  <c r="R453" i="119"/>
  <c r="R454" i="119"/>
  <c r="R455" i="119"/>
  <c r="R456" i="119"/>
  <c r="R457" i="119"/>
  <c r="R458" i="119"/>
  <c r="R459" i="119"/>
  <c r="R460" i="119"/>
  <c r="R461" i="119"/>
  <c r="R462" i="119"/>
  <c r="R463" i="119"/>
  <c r="R464" i="119"/>
  <c r="R465" i="119"/>
  <c r="R466" i="119"/>
  <c r="R467" i="119"/>
  <c r="R468" i="119"/>
  <c r="R469" i="119"/>
  <c r="R470" i="119"/>
  <c r="R471" i="119"/>
  <c r="R472" i="119"/>
  <c r="R473" i="119"/>
  <c r="R474" i="119"/>
  <c r="R475" i="119"/>
  <c r="R476" i="119"/>
  <c r="R477" i="119"/>
  <c r="R478" i="119"/>
  <c r="R479" i="119"/>
  <c r="R480" i="119"/>
  <c r="R481" i="119"/>
  <c r="R482" i="119"/>
  <c r="R483" i="119"/>
  <c r="R484" i="119"/>
  <c r="R485" i="119"/>
  <c r="R486" i="119"/>
  <c r="R487" i="119"/>
  <c r="R488" i="119"/>
  <c r="R489" i="119"/>
  <c r="R490" i="119"/>
  <c r="R491" i="119"/>
  <c r="R492" i="119"/>
  <c r="R493" i="119"/>
  <c r="R494" i="119"/>
  <c r="R495" i="119"/>
  <c r="R496" i="119"/>
  <c r="R497" i="119"/>
  <c r="R498" i="119"/>
  <c r="R499" i="119"/>
  <c r="R500" i="119"/>
  <c r="R501" i="119"/>
  <c r="R502" i="119"/>
  <c r="R503" i="119"/>
  <c r="R504" i="119"/>
  <c r="R505" i="119"/>
  <c r="R506" i="119"/>
  <c r="R507" i="119"/>
  <c r="R508" i="119"/>
  <c r="R509" i="119"/>
  <c r="R510" i="119"/>
  <c r="R511" i="119"/>
  <c r="R512" i="119"/>
  <c r="R513" i="119"/>
  <c r="R514" i="119"/>
  <c r="R515" i="119"/>
  <c r="R516" i="119"/>
  <c r="R517" i="119"/>
  <c r="R518" i="119"/>
  <c r="R519" i="119"/>
  <c r="R520" i="119"/>
  <c r="R521" i="119"/>
  <c r="R522" i="119"/>
  <c r="R523" i="119"/>
  <c r="R524" i="119"/>
  <c r="R525" i="119"/>
  <c r="R526" i="119"/>
  <c r="R527" i="119"/>
  <c r="R528" i="119"/>
  <c r="R529" i="119"/>
  <c r="R530" i="119"/>
  <c r="R531" i="119"/>
  <c r="R532" i="119"/>
  <c r="R533" i="119"/>
  <c r="R534" i="119"/>
  <c r="R535" i="119"/>
  <c r="R536" i="119"/>
  <c r="R537" i="119"/>
  <c r="R538" i="119"/>
  <c r="R539" i="119"/>
  <c r="R540" i="119"/>
  <c r="R541" i="119"/>
  <c r="R542" i="119"/>
  <c r="R543" i="119"/>
  <c r="R544" i="119"/>
  <c r="R545" i="119"/>
  <c r="R546" i="119"/>
  <c r="R384" i="119"/>
  <c r="R385" i="119"/>
  <c r="R386" i="119"/>
  <c r="R387" i="119"/>
  <c r="R388" i="119"/>
  <c r="R389" i="119"/>
  <c r="R390" i="119"/>
  <c r="R391" i="119"/>
  <c r="R392" i="119"/>
  <c r="R393" i="119"/>
  <c r="R394" i="119"/>
  <c r="R395" i="119"/>
  <c r="R396" i="119"/>
  <c r="R397" i="119"/>
  <c r="R398" i="119"/>
  <c r="R399" i="119"/>
  <c r="R400" i="119"/>
  <c r="R401" i="119"/>
  <c r="R402" i="119"/>
  <c r="R403" i="119"/>
  <c r="R404" i="119"/>
  <c r="R405" i="119"/>
  <c r="R406" i="119"/>
  <c r="R407" i="119"/>
  <c r="R408" i="119"/>
  <c r="R409" i="119"/>
  <c r="R410" i="119"/>
  <c r="R411" i="119"/>
  <c r="R412" i="119"/>
  <c r="R413" i="119"/>
  <c r="R414" i="119"/>
  <c r="R415" i="119"/>
  <c r="R416" i="119"/>
  <c r="R417" i="119"/>
  <c r="R418" i="119"/>
  <c r="R419" i="119"/>
  <c r="R420" i="119"/>
  <c r="R421" i="119"/>
  <c r="R422" i="119"/>
  <c r="R423" i="119"/>
  <c r="R424" i="119"/>
  <c r="R425" i="119"/>
  <c r="R426" i="119"/>
  <c r="R427" i="119"/>
  <c r="R428" i="119"/>
  <c r="R429" i="119"/>
  <c r="R430" i="119"/>
  <c r="R431" i="119"/>
  <c r="R432" i="119"/>
  <c r="R433" i="119"/>
  <c r="R434" i="119"/>
  <c r="R435" i="119"/>
  <c r="R436" i="119"/>
  <c r="R437" i="119"/>
  <c r="R438" i="119"/>
  <c r="R439" i="119"/>
  <c r="R379" i="119"/>
  <c r="R380" i="119"/>
  <c r="R381" i="119"/>
  <c r="R382" i="119"/>
  <c r="R383" i="119"/>
  <c r="R355" i="119"/>
  <c r="R356" i="119"/>
  <c r="R357" i="119"/>
  <c r="R358" i="119"/>
  <c r="R359" i="119"/>
  <c r="R360" i="119"/>
  <c r="R361" i="119"/>
  <c r="R362" i="119"/>
  <c r="R363" i="119"/>
  <c r="R364" i="119"/>
  <c r="R365" i="119"/>
  <c r="R366" i="119"/>
  <c r="R367" i="119"/>
  <c r="R368" i="119"/>
  <c r="R369" i="119"/>
  <c r="R370" i="119"/>
  <c r="R371" i="119"/>
  <c r="R372" i="119"/>
  <c r="R373" i="119"/>
  <c r="R374" i="119"/>
  <c r="R375" i="119"/>
  <c r="R376" i="119"/>
  <c r="R377" i="119"/>
  <c r="R378" i="119"/>
  <c r="R341" i="119"/>
  <c r="R342" i="119"/>
  <c r="R343" i="119"/>
  <c r="R344" i="119"/>
  <c r="R345" i="119"/>
  <c r="R346" i="119"/>
  <c r="R347" i="119"/>
  <c r="R348" i="119"/>
  <c r="R349" i="119"/>
  <c r="R350" i="119"/>
  <c r="R351" i="119"/>
  <c r="R352" i="119"/>
  <c r="R353" i="119"/>
  <c r="R354" i="119"/>
  <c r="R329" i="119"/>
  <c r="R330" i="119"/>
  <c r="R331" i="119"/>
  <c r="R332" i="119"/>
  <c r="R333" i="119"/>
  <c r="R334" i="119"/>
  <c r="R335" i="119"/>
  <c r="R336" i="119"/>
  <c r="R337" i="119"/>
  <c r="R338" i="119"/>
  <c r="R339" i="119"/>
  <c r="R340" i="119"/>
  <c r="R200" i="119"/>
  <c r="R201" i="119"/>
  <c r="R202" i="119"/>
  <c r="R203" i="119"/>
  <c r="R204" i="119"/>
  <c r="R205" i="119"/>
  <c r="R206" i="119"/>
  <c r="R207" i="119"/>
  <c r="R209" i="119"/>
  <c r="R215" i="119"/>
  <c r="R216" i="119"/>
  <c r="R217" i="119"/>
  <c r="R218" i="119"/>
  <c r="R219" i="119"/>
  <c r="R220" i="119"/>
  <c r="R221" i="119"/>
  <c r="R222" i="119"/>
  <c r="R223" i="119"/>
  <c r="R224" i="119"/>
  <c r="R225" i="119"/>
  <c r="R226" i="119"/>
  <c r="R227" i="119"/>
  <c r="R228" i="119"/>
  <c r="R229" i="119"/>
  <c r="R230" i="119"/>
  <c r="R231" i="119"/>
  <c r="R232" i="119"/>
  <c r="R233" i="119"/>
  <c r="R234" i="119"/>
  <c r="R235" i="119"/>
  <c r="R236" i="119"/>
  <c r="R237" i="119"/>
  <c r="R238" i="119"/>
  <c r="R239" i="119"/>
  <c r="R240" i="119"/>
  <c r="R241" i="119"/>
  <c r="R242" i="119"/>
  <c r="R243" i="119"/>
  <c r="R244" i="119"/>
  <c r="R245" i="119"/>
  <c r="R246" i="119"/>
  <c r="R247" i="119"/>
  <c r="R248" i="119"/>
  <c r="R249" i="119"/>
  <c r="R250" i="119"/>
  <c r="R251" i="119"/>
  <c r="R252" i="119"/>
  <c r="R253" i="119"/>
  <c r="R254" i="119"/>
  <c r="R255" i="119"/>
  <c r="R256" i="119"/>
  <c r="R257" i="119"/>
  <c r="R258" i="119"/>
  <c r="R259" i="119"/>
  <c r="R260" i="119"/>
  <c r="R261" i="119"/>
  <c r="R262" i="119"/>
  <c r="R263" i="119"/>
  <c r="R264" i="119"/>
  <c r="R265" i="119"/>
  <c r="R266" i="119"/>
  <c r="R267" i="119"/>
  <c r="R268" i="119"/>
  <c r="R269" i="119"/>
  <c r="R270" i="119"/>
  <c r="R271" i="119"/>
  <c r="R272" i="119"/>
  <c r="R273" i="119"/>
  <c r="R274" i="119"/>
  <c r="R275" i="119"/>
  <c r="R276" i="119"/>
  <c r="R277" i="119"/>
  <c r="R278" i="119"/>
  <c r="R279" i="119"/>
  <c r="R280" i="119"/>
  <c r="R281" i="119"/>
  <c r="R282" i="119"/>
  <c r="R283" i="119"/>
  <c r="R284" i="119"/>
  <c r="R285" i="119"/>
  <c r="R286" i="119"/>
  <c r="R287" i="119"/>
  <c r="R288" i="119"/>
  <c r="R289" i="119"/>
  <c r="R290" i="119"/>
  <c r="R291" i="119"/>
  <c r="R292" i="119"/>
  <c r="R293" i="119"/>
  <c r="R294" i="119"/>
  <c r="R295" i="119"/>
  <c r="R296" i="119"/>
  <c r="R297" i="119"/>
  <c r="R298" i="119"/>
  <c r="R299" i="119"/>
  <c r="R300" i="119"/>
  <c r="R301" i="119"/>
  <c r="R302" i="119"/>
  <c r="R303" i="119"/>
  <c r="R304" i="119"/>
  <c r="R305" i="119"/>
  <c r="R306" i="119"/>
  <c r="R307" i="119"/>
  <c r="R308" i="119"/>
  <c r="R309" i="119"/>
  <c r="R310" i="119"/>
  <c r="R311" i="119"/>
  <c r="R312" i="119"/>
  <c r="R313" i="119"/>
  <c r="R314" i="119"/>
  <c r="R315" i="119"/>
  <c r="R316" i="119"/>
  <c r="R317" i="119"/>
  <c r="R318" i="119"/>
  <c r="R319" i="119"/>
  <c r="R320" i="119"/>
  <c r="R326" i="119"/>
  <c r="R327" i="119"/>
  <c r="R328" i="119"/>
  <c r="R165" i="119"/>
  <c r="R166" i="119"/>
  <c r="R167" i="119"/>
  <c r="R168" i="119"/>
  <c r="R169" i="119"/>
  <c r="R170" i="119"/>
  <c r="R171" i="119"/>
  <c r="R172" i="119"/>
  <c r="R173" i="119"/>
  <c r="R174" i="119"/>
  <c r="R175" i="119"/>
  <c r="R176" i="119"/>
  <c r="R177" i="119"/>
  <c r="R178" i="119"/>
  <c r="R179" i="119"/>
  <c r="R180" i="119"/>
  <c r="R181" i="119"/>
  <c r="R182" i="119"/>
  <c r="R183" i="119"/>
  <c r="R184" i="119"/>
  <c r="R185" i="119"/>
  <c r="R186" i="119"/>
  <c r="R187" i="119"/>
  <c r="R188" i="119"/>
  <c r="R189" i="119"/>
  <c r="R190" i="119"/>
  <c r="R191" i="119"/>
  <c r="R192" i="119"/>
  <c r="R193" i="119"/>
  <c r="R194" i="119"/>
  <c r="R195" i="119"/>
  <c r="R196" i="119"/>
  <c r="R197" i="119"/>
  <c r="R198" i="119"/>
  <c r="R199" i="119"/>
  <c r="R160" i="119"/>
  <c r="R161" i="119"/>
  <c r="R162" i="119"/>
  <c r="R163" i="119"/>
  <c r="R164" i="119"/>
  <c r="R120" i="119"/>
  <c r="R121" i="119"/>
  <c r="R122" i="119"/>
  <c r="R123" i="119"/>
  <c r="R124" i="119"/>
  <c r="R125" i="119"/>
  <c r="R126" i="119"/>
  <c r="R127" i="119"/>
  <c r="R128" i="119"/>
  <c r="R129" i="119"/>
  <c r="R130" i="119"/>
  <c r="R131" i="119"/>
  <c r="R132" i="119"/>
  <c r="R133" i="119"/>
  <c r="R134" i="119"/>
  <c r="R135" i="119"/>
  <c r="R136" i="119"/>
  <c r="R137" i="119"/>
  <c r="R138" i="119"/>
  <c r="R139" i="119"/>
  <c r="R140" i="119"/>
  <c r="R141" i="119"/>
  <c r="R142" i="119"/>
  <c r="R143" i="119"/>
  <c r="R144" i="119"/>
  <c r="R145" i="119"/>
  <c r="R146" i="119"/>
  <c r="R147" i="119"/>
  <c r="R148" i="119"/>
  <c r="R149" i="119"/>
  <c r="R150" i="119"/>
  <c r="R151" i="119"/>
  <c r="R152" i="119"/>
  <c r="R153" i="119"/>
  <c r="R154" i="119"/>
  <c r="R155" i="119"/>
  <c r="R156" i="119"/>
  <c r="R157" i="119"/>
  <c r="R158" i="119"/>
  <c r="R159" i="119"/>
  <c r="R115" i="119"/>
  <c r="R116" i="119"/>
  <c r="R117" i="119"/>
  <c r="R118" i="119"/>
  <c r="R119" i="119"/>
  <c r="R76" i="119"/>
  <c r="R77" i="119"/>
  <c r="R78" i="119"/>
  <c r="R79" i="119"/>
  <c r="R80" i="119"/>
  <c r="R81" i="119"/>
  <c r="R82" i="119"/>
  <c r="R83" i="119"/>
  <c r="R84" i="119"/>
  <c r="R85" i="119"/>
  <c r="R86" i="119"/>
  <c r="R87" i="119"/>
  <c r="R88" i="119"/>
  <c r="R89" i="119"/>
  <c r="R90" i="119"/>
  <c r="R91" i="119"/>
  <c r="R92" i="119"/>
  <c r="R93" i="119"/>
  <c r="R94" i="119"/>
  <c r="R95" i="119"/>
  <c r="R96" i="119"/>
  <c r="R97" i="119"/>
  <c r="R98" i="119"/>
  <c r="R99" i="119"/>
  <c r="R100" i="119"/>
  <c r="R101" i="119"/>
  <c r="R102" i="119"/>
  <c r="R103" i="119"/>
  <c r="R104" i="119"/>
  <c r="R105" i="119"/>
  <c r="R106" i="119"/>
  <c r="R107" i="119"/>
  <c r="R108" i="119"/>
  <c r="R109" i="119"/>
  <c r="R110" i="119"/>
  <c r="R111" i="119"/>
  <c r="R112" i="119"/>
  <c r="R113" i="119"/>
  <c r="R114" i="119"/>
  <c r="R71" i="119"/>
  <c r="R72" i="119"/>
  <c r="R73" i="119"/>
  <c r="R74" i="119"/>
  <c r="R75" i="119"/>
  <c r="R32" i="119"/>
  <c r="R33" i="119"/>
  <c r="R34" i="119"/>
  <c r="R35" i="119"/>
  <c r="R36" i="119"/>
  <c r="R37" i="119"/>
  <c r="R38" i="119"/>
  <c r="R39" i="119"/>
  <c r="R40" i="119"/>
  <c r="R41" i="119"/>
  <c r="R42" i="119"/>
  <c r="R43" i="119"/>
  <c r="R44" i="119"/>
  <c r="R45" i="119"/>
  <c r="R46" i="119"/>
  <c r="R47" i="119"/>
  <c r="R48" i="119"/>
  <c r="R49" i="119"/>
  <c r="R50" i="119"/>
  <c r="R51" i="119"/>
  <c r="R52" i="119"/>
  <c r="R53" i="119"/>
  <c r="R54" i="119"/>
  <c r="R55" i="119"/>
  <c r="R56" i="119"/>
  <c r="R57" i="119"/>
  <c r="R58" i="119"/>
  <c r="R59" i="119"/>
  <c r="R60" i="119"/>
  <c r="R61" i="119"/>
  <c r="R62" i="119"/>
  <c r="R63" i="119"/>
  <c r="R64" i="119"/>
  <c r="R65" i="119"/>
  <c r="R66" i="119"/>
  <c r="R67" i="119"/>
  <c r="R68" i="119"/>
  <c r="R69" i="119"/>
  <c r="R70" i="119"/>
  <c r="R27" i="119"/>
  <c r="R28" i="119"/>
  <c r="R29" i="119"/>
  <c r="R30" i="119"/>
  <c r="R31" i="119"/>
  <c r="R6" i="119"/>
  <c r="R7" i="119"/>
  <c r="R8" i="119"/>
  <c r="R9" i="119"/>
  <c r="R10" i="119"/>
  <c r="R11" i="119"/>
  <c r="R12" i="119"/>
  <c r="R13" i="119"/>
  <c r="R14" i="119"/>
  <c r="R15" i="119"/>
  <c r="R16" i="119"/>
  <c r="R17" i="119"/>
  <c r="R18" i="119"/>
  <c r="R19" i="119"/>
  <c r="R20" i="119"/>
  <c r="R21" i="119"/>
  <c r="R22" i="119"/>
  <c r="R23" i="119"/>
  <c r="R24" i="119"/>
  <c r="R25" i="119"/>
  <c r="R26" i="119"/>
  <c r="R2" i="119"/>
  <c r="R3" i="119"/>
  <c r="R4" i="119"/>
  <c r="R5" i="119"/>
  <c r="Q2" i="119"/>
  <c r="Q3" i="119"/>
  <c r="Q4" i="119"/>
  <c r="Q5" i="119"/>
  <c r="Q6" i="119"/>
  <c r="Q7" i="119"/>
  <c r="Q8" i="119"/>
  <c r="Q9" i="119"/>
  <c r="Q10" i="119"/>
  <c r="Q11" i="119"/>
  <c r="Q12" i="119"/>
  <c r="Q13" i="119"/>
  <c r="Q14" i="119"/>
  <c r="Q15" i="119"/>
  <c r="Q16" i="119"/>
  <c r="Q17" i="119"/>
  <c r="Q18" i="119"/>
  <c r="Q19" i="119"/>
  <c r="Q20" i="119"/>
  <c r="Q21" i="119"/>
  <c r="Q22" i="119"/>
  <c r="Q23" i="119"/>
  <c r="Q24" i="119"/>
  <c r="Q25" i="119"/>
  <c r="Q26" i="119"/>
  <c r="Q27" i="119"/>
  <c r="Q28" i="119"/>
  <c r="Q29" i="119"/>
  <c r="Q30" i="119"/>
  <c r="Q31" i="119"/>
  <c r="Q32" i="119"/>
  <c r="Q33" i="119"/>
  <c r="Q34" i="119"/>
  <c r="Q35" i="119"/>
  <c r="Q36" i="119"/>
  <c r="Q37" i="119"/>
  <c r="Q38" i="119"/>
  <c r="Q39" i="119"/>
  <c r="Q40" i="119"/>
  <c r="Q41" i="119"/>
  <c r="Q42" i="119"/>
  <c r="Q43" i="119"/>
  <c r="Q44" i="119"/>
  <c r="Q45" i="119"/>
  <c r="Q46" i="119"/>
  <c r="Q47" i="119"/>
  <c r="Q48" i="119"/>
  <c r="Q49" i="119"/>
  <c r="Q50" i="119"/>
  <c r="Q51" i="119"/>
  <c r="Q52" i="119"/>
  <c r="Q53" i="119"/>
  <c r="Q54" i="119"/>
  <c r="Q55" i="119"/>
  <c r="Q56" i="119"/>
  <c r="Q57" i="119"/>
  <c r="Q58" i="119"/>
  <c r="Q59" i="119"/>
  <c r="Q60" i="119"/>
  <c r="Q61" i="119"/>
  <c r="Q62" i="119"/>
  <c r="Q63" i="119"/>
  <c r="Q64" i="119"/>
  <c r="Q65" i="119"/>
  <c r="Q66" i="119"/>
  <c r="Q67" i="119"/>
  <c r="Q68" i="119"/>
  <c r="Q69" i="119"/>
  <c r="Q70" i="119"/>
  <c r="Q71" i="119"/>
  <c r="Q72" i="119"/>
  <c r="Q73" i="119"/>
  <c r="Q74" i="119"/>
  <c r="Q75" i="119"/>
  <c r="Q76" i="119"/>
  <c r="Q77" i="119"/>
  <c r="Q78" i="119"/>
  <c r="Q79" i="119"/>
  <c r="Q80" i="119"/>
  <c r="Q81" i="119"/>
  <c r="Q82" i="119"/>
  <c r="Q83" i="119"/>
  <c r="Q84" i="119"/>
  <c r="Q85" i="119"/>
  <c r="Q86" i="119"/>
  <c r="Q87" i="119"/>
  <c r="Q88" i="119"/>
  <c r="Q89" i="119"/>
  <c r="Q90" i="119"/>
  <c r="Q91" i="119"/>
  <c r="Q92" i="119"/>
  <c r="Q93" i="119"/>
  <c r="Q94" i="119"/>
  <c r="Q95" i="119"/>
  <c r="Q96" i="119"/>
  <c r="Q97" i="119"/>
  <c r="Q98" i="119"/>
  <c r="Q99" i="119"/>
  <c r="Q100" i="119"/>
  <c r="Q101" i="119"/>
  <c r="Q102" i="119"/>
  <c r="Q103" i="119"/>
  <c r="Q104" i="119"/>
  <c r="Q105" i="119"/>
  <c r="Q106" i="119"/>
  <c r="Q107" i="119"/>
  <c r="Q108" i="119"/>
  <c r="Q109" i="119"/>
  <c r="Q110" i="119"/>
  <c r="Q111" i="119"/>
  <c r="Q112" i="119"/>
  <c r="Q113" i="119"/>
  <c r="Q114" i="119"/>
  <c r="Q115" i="119"/>
  <c r="Q116" i="119"/>
  <c r="Q117" i="119"/>
  <c r="Q118" i="119"/>
  <c r="Q119" i="119"/>
  <c r="Q120" i="119"/>
  <c r="Q121" i="119"/>
  <c r="Q122" i="119"/>
  <c r="Q123" i="119"/>
  <c r="Q124" i="119"/>
  <c r="Q125" i="119"/>
  <c r="Q126" i="119"/>
  <c r="Q127" i="119"/>
  <c r="Q128" i="119"/>
  <c r="Q129" i="119"/>
  <c r="Q130" i="119"/>
  <c r="Q131" i="119"/>
  <c r="Q132" i="119"/>
  <c r="Q133" i="119"/>
  <c r="Q134" i="119"/>
  <c r="Q135" i="119"/>
  <c r="Q136" i="119"/>
  <c r="Q137" i="119"/>
  <c r="Q138" i="119"/>
  <c r="Q139" i="119"/>
  <c r="Q140" i="119"/>
  <c r="Q141" i="119"/>
  <c r="Q142" i="119"/>
  <c r="Q143" i="119"/>
  <c r="Q144" i="119"/>
  <c r="Q145" i="119"/>
  <c r="Q146" i="119"/>
  <c r="Q147" i="119"/>
  <c r="Q148" i="119"/>
  <c r="Q149" i="119"/>
  <c r="Q150" i="119"/>
  <c r="Q151" i="119"/>
  <c r="Q152" i="119"/>
  <c r="Q153" i="119"/>
  <c r="Q154" i="119"/>
  <c r="Q155" i="119"/>
  <c r="Q156" i="119"/>
  <c r="Q157" i="119"/>
  <c r="Q158" i="119"/>
  <c r="Q159" i="119"/>
  <c r="Q160" i="119"/>
  <c r="Q161" i="119"/>
  <c r="Q162" i="119"/>
  <c r="Q163" i="119"/>
  <c r="Q164" i="119"/>
  <c r="Q165" i="119"/>
  <c r="Q166" i="119"/>
  <c r="Q167" i="119"/>
  <c r="Q168" i="119"/>
  <c r="Q169" i="119"/>
  <c r="Q170" i="119"/>
  <c r="Q171" i="119"/>
  <c r="Q172" i="119"/>
  <c r="Q173" i="119"/>
  <c r="Q174" i="119"/>
  <c r="Q175" i="119"/>
  <c r="Q176" i="119"/>
  <c r="Q177" i="119"/>
  <c r="Q178" i="119"/>
  <c r="Q179" i="119"/>
  <c r="Q180" i="119"/>
  <c r="Q181" i="119"/>
  <c r="Q182" i="119"/>
  <c r="Q183" i="119"/>
  <c r="Q184" i="119"/>
  <c r="Q185" i="119"/>
  <c r="Q186" i="119"/>
  <c r="Q187" i="119"/>
  <c r="Q188" i="119"/>
  <c r="Q189" i="119"/>
  <c r="Q190" i="119"/>
  <c r="Q191" i="119"/>
  <c r="Q192" i="119"/>
  <c r="Q193" i="119"/>
  <c r="Q194" i="119"/>
  <c r="Q195" i="119"/>
  <c r="Q196" i="119"/>
  <c r="Q197" i="119"/>
  <c r="Q198" i="119"/>
  <c r="Q199" i="119"/>
  <c r="Q200" i="119"/>
  <c r="Q201" i="119"/>
  <c r="Q202" i="119"/>
  <c r="Q203" i="119"/>
  <c r="Q204" i="119"/>
  <c r="Q205" i="119"/>
  <c r="Q206" i="119"/>
  <c r="Q207" i="119"/>
  <c r="Q209" i="119"/>
  <c r="Q215" i="119"/>
  <c r="Q216" i="119"/>
  <c r="Q217" i="119"/>
  <c r="Q218" i="119"/>
  <c r="Q219" i="119"/>
  <c r="Q220" i="119"/>
  <c r="Q221" i="119"/>
  <c r="Q222" i="119"/>
  <c r="Q223" i="119"/>
  <c r="Q224" i="119"/>
  <c r="Q225" i="119"/>
  <c r="Q226" i="119"/>
  <c r="Q227" i="119"/>
  <c r="Q228" i="119"/>
  <c r="Q229" i="119"/>
  <c r="Q230" i="119"/>
  <c r="Q231" i="119"/>
  <c r="Q232" i="119"/>
  <c r="Q233" i="119"/>
  <c r="Q234" i="119"/>
  <c r="Q235" i="119"/>
  <c r="Q236" i="119"/>
  <c r="Q237" i="119"/>
  <c r="Q238" i="119"/>
  <c r="Q239" i="119"/>
  <c r="Q240" i="119"/>
  <c r="Q241" i="119"/>
  <c r="Q242" i="119"/>
  <c r="Q243" i="119"/>
  <c r="Q244" i="119"/>
  <c r="Q245" i="119"/>
  <c r="Q246" i="119"/>
  <c r="Q247" i="119"/>
  <c r="Q248" i="119"/>
  <c r="Q249" i="119"/>
  <c r="Q250" i="119"/>
  <c r="Q251" i="119"/>
  <c r="Q252" i="119"/>
  <c r="Q253" i="119"/>
  <c r="Q254" i="119"/>
  <c r="Q255" i="119"/>
  <c r="Q256" i="119"/>
  <c r="Q257" i="119"/>
  <c r="Q258" i="119"/>
  <c r="Q259" i="119"/>
  <c r="Q260" i="119"/>
  <c r="Q261" i="119"/>
  <c r="Q262" i="119"/>
  <c r="Q263" i="119"/>
  <c r="Q264" i="119"/>
  <c r="Q265" i="119"/>
  <c r="Q266" i="119"/>
  <c r="Q267" i="119"/>
  <c r="Q268" i="119"/>
  <c r="Q269" i="119"/>
  <c r="Q270" i="119"/>
  <c r="Q271" i="119"/>
  <c r="Q272" i="119"/>
  <c r="Q273" i="119"/>
  <c r="Q274" i="119"/>
  <c r="Q275" i="119"/>
  <c r="Q276" i="119"/>
  <c r="Q277" i="119"/>
  <c r="Q278" i="119"/>
  <c r="Q279" i="119"/>
  <c r="Q280" i="119"/>
  <c r="Q281" i="119"/>
  <c r="Q282" i="119"/>
  <c r="Q283" i="119"/>
  <c r="Q284" i="119"/>
  <c r="Q285" i="119"/>
  <c r="Q286" i="119"/>
  <c r="Q287" i="119"/>
  <c r="Q288" i="119"/>
  <c r="Q289" i="119"/>
  <c r="Q290" i="119"/>
  <c r="Q291" i="119"/>
  <c r="Q292" i="119"/>
  <c r="Q293" i="119"/>
  <c r="Q294" i="119"/>
  <c r="Q295" i="119"/>
  <c r="Q296" i="119"/>
  <c r="Q297" i="119"/>
  <c r="Q298" i="119"/>
  <c r="Q299" i="119"/>
  <c r="Q300" i="119"/>
  <c r="Q301" i="119"/>
  <c r="Q302" i="119"/>
  <c r="Q303" i="119"/>
  <c r="Q304" i="119"/>
  <c r="Q305" i="119"/>
  <c r="Q306" i="119"/>
  <c r="Q307" i="119"/>
  <c r="Q308" i="119"/>
  <c r="Q309" i="119"/>
  <c r="Q310" i="119"/>
  <c r="Q311" i="119"/>
  <c r="Q312" i="119"/>
  <c r="Q313" i="119"/>
  <c r="Q314" i="119"/>
  <c r="Q315" i="119"/>
  <c r="Q316" i="119"/>
  <c r="Q317" i="119"/>
  <c r="Q318" i="119"/>
  <c r="Q319" i="119"/>
  <c r="Q320" i="119"/>
  <c r="Q326" i="119"/>
  <c r="Q327" i="119"/>
  <c r="Q328" i="119"/>
  <c r="Q329" i="119"/>
  <c r="Q330" i="119"/>
  <c r="Q331" i="119"/>
  <c r="Q332" i="119"/>
  <c r="Q333" i="119"/>
  <c r="Q334" i="119"/>
  <c r="Q335" i="119"/>
  <c r="Q336" i="119"/>
  <c r="Q337" i="119"/>
  <c r="Q338" i="119"/>
  <c r="Q339" i="119"/>
  <c r="Q340" i="119"/>
  <c r="Q341" i="119"/>
  <c r="Q342" i="119"/>
  <c r="Q343" i="119"/>
  <c r="Q344" i="119"/>
  <c r="Q345" i="119"/>
  <c r="Q346" i="119"/>
  <c r="Q347" i="119"/>
  <c r="Q348" i="119"/>
  <c r="Q349" i="119"/>
  <c r="Q350" i="119"/>
  <c r="Q351" i="119"/>
  <c r="Q352" i="119"/>
  <c r="Q353" i="119"/>
  <c r="Q354" i="119"/>
  <c r="Q355" i="119"/>
  <c r="Q356" i="119"/>
  <c r="Q357" i="119"/>
  <c r="Q358" i="119"/>
  <c r="Q359" i="119"/>
  <c r="Q360" i="119"/>
  <c r="Q361" i="119"/>
  <c r="Q362" i="119"/>
  <c r="Q363" i="119"/>
  <c r="Q364" i="119"/>
  <c r="Q365" i="119"/>
  <c r="Q366" i="119"/>
  <c r="Q367" i="119"/>
  <c r="Q368" i="119"/>
  <c r="Q369" i="119"/>
  <c r="Q370" i="119"/>
  <c r="Q371" i="119"/>
  <c r="Q372" i="119"/>
  <c r="Q373" i="119"/>
  <c r="Q374" i="119"/>
  <c r="Q375" i="119"/>
  <c r="Q376" i="119"/>
  <c r="Q377" i="119"/>
  <c r="Q378" i="119"/>
  <c r="Q379" i="119"/>
  <c r="Q380" i="119"/>
  <c r="Q381" i="119"/>
  <c r="Q382" i="119"/>
  <c r="Q383" i="119"/>
  <c r="Q384" i="119"/>
  <c r="Q385" i="119"/>
  <c r="Q386" i="119"/>
  <c r="Q387" i="119"/>
  <c r="Q388" i="119"/>
  <c r="Q389" i="119"/>
  <c r="Q390" i="119"/>
  <c r="Q391" i="119"/>
  <c r="Q392" i="119"/>
  <c r="Q393" i="119"/>
  <c r="Q394" i="119"/>
  <c r="Q395" i="119"/>
  <c r="Q396" i="119"/>
  <c r="Q397" i="119"/>
  <c r="Q398" i="119"/>
  <c r="Q399" i="119"/>
  <c r="Q400" i="119"/>
  <c r="Q401" i="119"/>
  <c r="Q402" i="119"/>
  <c r="Q403" i="119"/>
  <c r="Q404" i="119"/>
  <c r="Q405" i="119"/>
  <c r="Q406" i="119"/>
  <c r="Q407" i="119"/>
  <c r="Q408" i="119"/>
  <c r="Q409" i="119"/>
  <c r="Q410" i="119"/>
  <c r="Q411" i="119"/>
  <c r="Q412" i="119"/>
  <c r="Q413" i="119"/>
  <c r="Q414" i="119"/>
  <c r="Q415" i="119"/>
  <c r="Q416" i="119"/>
  <c r="Q417" i="119"/>
  <c r="Q418" i="119"/>
  <c r="Q419" i="119"/>
  <c r="Q420" i="119"/>
  <c r="Q421" i="119"/>
  <c r="Q422" i="119"/>
  <c r="Q423" i="119"/>
  <c r="Q424" i="119"/>
  <c r="Q425" i="119"/>
  <c r="Q426" i="119"/>
  <c r="Q427" i="119"/>
  <c r="Q428" i="119"/>
  <c r="Q429" i="119"/>
  <c r="Q430" i="119"/>
  <c r="Q431" i="119"/>
  <c r="Q432" i="119"/>
  <c r="Q433" i="119"/>
  <c r="Q434" i="119"/>
  <c r="Q435" i="119"/>
  <c r="Q436" i="119"/>
  <c r="Q437" i="119"/>
  <c r="Q438" i="119"/>
  <c r="Q439" i="119"/>
  <c r="Q440" i="119"/>
  <c r="Q441" i="119"/>
  <c r="Q442" i="119"/>
  <c r="Q443" i="119"/>
  <c r="Q444" i="119"/>
  <c r="Q445" i="119"/>
  <c r="Q446" i="119"/>
  <c r="Q447" i="119"/>
  <c r="Q448" i="119"/>
  <c r="Q449" i="119"/>
  <c r="Q450" i="119"/>
  <c r="Q451" i="119"/>
  <c r="Q452" i="119"/>
  <c r="Q453" i="119"/>
  <c r="Q454" i="119"/>
  <c r="Q455" i="119"/>
  <c r="Q456" i="119"/>
  <c r="Q457" i="119"/>
  <c r="Q458" i="119"/>
  <c r="Q459" i="119"/>
  <c r="Q460" i="119"/>
  <c r="Q461" i="119"/>
  <c r="Q462" i="119"/>
  <c r="Q463" i="119"/>
  <c r="Q464" i="119"/>
  <c r="Q465" i="119"/>
  <c r="Q466" i="119"/>
  <c r="Q467" i="119"/>
  <c r="Q468" i="119"/>
  <c r="Q469" i="119"/>
  <c r="Q470" i="119"/>
  <c r="Q471" i="119"/>
  <c r="Q472" i="119"/>
  <c r="Q473" i="119"/>
  <c r="Q474" i="119"/>
  <c r="Q475" i="119"/>
  <c r="Q476" i="119"/>
  <c r="Q477" i="119"/>
  <c r="Q478" i="119"/>
  <c r="Q479" i="119"/>
  <c r="Q480" i="119"/>
  <c r="Q481" i="119"/>
  <c r="Q482" i="119"/>
  <c r="Q483" i="119"/>
  <c r="Q484" i="119"/>
  <c r="Q485" i="119"/>
  <c r="Q486" i="119"/>
  <c r="Q487" i="119"/>
  <c r="Q488" i="119"/>
  <c r="Q489" i="119"/>
  <c r="Q490" i="119"/>
  <c r="Q491" i="119"/>
  <c r="Q492" i="119"/>
  <c r="Q493" i="119"/>
  <c r="Q494" i="119"/>
  <c r="Q495" i="119"/>
  <c r="Q496" i="119"/>
  <c r="Q497" i="119"/>
  <c r="Q498" i="119"/>
  <c r="Q499" i="119"/>
  <c r="Q500" i="119"/>
  <c r="Q501" i="119"/>
  <c r="Q502" i="119"/>
  <c r="Q503" i="119"/>
  <c r="Q504" i="119"/>
  <c r="Q505" i="119"/>
  <c r="Q506" i="119"/>
  <c r="Q507" i="119"/>
  <c r="Q508" i="119"/>
  <c r="Q509" i="119"/>
  <c r="Q510" i="119"/>
  <c r="Q511" i="119"/>
  <c r="Q512" i="119"/>
  <c r="Q513" i="119"/>
  <c r="Q514" i="119"/>
  <c r="Q515" i="119"/>
  <c r="Q516" i="119"/>
  <c r="Q517" i="119"/>
  <c r="Q518" i="119"/>
  <c r="Q519" i="119"/>
  <c r="Q520" i="119"/>
  <c r="Q521" i="119"/>
  <c r="Q522" i="119"/>
  <c r="Q523" i="119"/>
  <c r="Q524" i="119"/>
  <c r="Q525" i="119"/>
  <c r="Q526" i="119"/>
  <c r="Q527" i="119"/>
  <c r="Q528" i="119"/>
  <c r="Q529" i="119"/>
  <c r="Q530" i="119"/>
  <c r="Q531" i="119"/>
  <c r="Q532" i="119"/>
  <c r="Q533" i="119"/>
  <c r="Q534" i="119"/>
  <c r="Q535" i="119"/>
  <c r="Q536" i="119"/>
  <c r="Q537" i="119"/>
  <c r="Q538" i="119"/>
  <c r="Q539" i="119"/>
  <c r="Q540" i="119"/>
  <c r="Q541" i="119"/>
  <c r="Q542" i="119"/>
  <c r="Q543" i="119"/>
  <c r="Q544" i="119"/>
  <c r="Q545" i="119"/>
  <c r="Q546" i="119"/>
  <c r="Q547" i="119"/>
  <c r="Q548" i="119"/>
  <c r="Q549" i="119"/>
  <c r="Q550" i="119"/>
  <c r="Q551" i="119"/>
  <c r="Q552" i="119"/>
  <c r="Q553" i="119"/>
  <c r="Q554" i="119"/>
  <c r="Q555" i="119"/>
  <c r="Q556" i="119"/>
  <c r="Q557" i="119"/>
  <c r="Q558" i="119"/>
  <c r="Q559" i="119"/>
  <c r="Q560" i="119"/>
  <c r="Q561" i="119"/>
  <c r="Q562" i="119"/>
  <c r="Q563" i="119"/>
  <c r="Q564" i="119"/>
  <c r="Q565" i="119"/>
  <c r="Q566" i="119"/>
  <c r="Q567" i="119"/>
  <c r="Q568" i="119"/>
  <c r="Q569" i="119"/>
  <c r="Q570" i="119"/>
  <c r="Q571" i="119"/>
  <c r="Q572" i="119"/>
  <c r="Q573" i="119"/>
  <c r="Q574" i="119"/>
  <c r="Q575" i="119"/>
  <c r="Q577" i="119"/>
  <c r="Q578" i="119"/>
  <c r="Q579" i="119"/>
  <c r="Q580" i="119"/>
  <c r="Q581" i="119"/>
  <c r="Q582" i="119"/>
  <c r="Q583" i="119"/>
  <c r="Q584" i="119"/>
  <c r="Q585" i="119"/>
  <c r="Q586" i="119"/>
  <c r="Q587" i="119"/>
  <c r="Q588" i="119"/>
  <c r="Q589" i="119"/>
  <c r="Q590" i="119"/>
  <c r="Q591" i="119"/>
  <c r="Q592" i="119"/>
  <c r="Q593" i="119"/>
  <c r="Q594" i="119"/>
  <c r="Q595" i="119"/>
  <c r="Q596" i="119"/>
  <c r="Q597" i="119"/>
  <c r="Q598" i="119"/>
  <c r="Q599" i="119"/>
  <c r="Q600" i="119"/>
  <c r="Q601" i="119"/>
  <c r="Q602" i="119"/>
  <c r="Q603" i="119"/>
  <c r="Q604" i="119"/>
  <c r="Q605" i="119"/>
  <c r="Q606" i="119"/>
  <c r="Q607" i="119"/>
  <c r="Q608" i="119"/>
  <c r="Q609" i="119"/>
  <c r="Q610" i="119"/>
  <c r="Q611" i="119"/>
  <c r="Q612" i="119"/>
  <c r="Q613" i="119"/>
  <c r="Q614" i="119"/>
  <c r="Q615" i="119"/>
  <c r="Q616" i="119"/>
  <c r="Q617" i="119"/>
  <c r="Q618" i="119"/>
  <c r="Q619" i="119"/>
  <c r="Q620" i="119"/>
  <c r="Q621" i="119"/>
  <c r="Q622" i="119"/>
  <c r="Q623" i="119"/>
  <c r="Q624" i="119"/>
  <c r="Q625" i="119"/>
  <c r="Q626" i="119"/>
  <c r="Q627" i="119"/>
  <c r="Q628" i="119"/>
  <c r="Q629" i="119"/>
  <c r="Q630" i="119"/>
  <c r="Q631" i="119"/>
  <c r="Q632" i="119"/>
  <c r="Q633" i="119"/>
  <c r="Q634" i="119"/>
  <c r="Q635" i="119"/>
  <c r="Q636" i="119"/>
  <c r="Q637" i="119"/>
  <c r="Q638" i="119"/>
  <c r="Q639" i="119"/>
  <c r="Q640" i="119"/>
  <c r="Q641" i="119"/>
  <c r="Q642" i="119"/>
  <c r="Q643" i="119"/>
  <c r="Q644" i="119"/>
  <c r="Q645" i="119"/>
  <c r="Q646" i="119"/>
  <c r="Q647" i="119"/>
  <c r="Q648" i="119"/>
  <c r="Q649" i="119"/>
  <c r="Q650" i="119"/>
  <c r="Q651" i="119"/>
  <c r="Q652" i="119"/>
  <c r="Q653" i="119"/>
  <c r="Q654" i="119"/>
  <c r="Q655" i="119"/>
  <c r="Q656" i="119"/>
  <c r="Q657" i="119"/>
  <c r="Q658" i="119"/>
  <c r="Q659" i="119"/>
  <c r="Q660" i="119"/>
  <c r="Q661" i="119"/>
  <c r="Q662" i="119"/>
  <c r="Q663" i="119"/>
  <c r="Q664" i="119"/>
  <c r="Q665" i="119"/>
  <c r="Q666" i="119"/>
  <c r="Q667" i="119"/>
  <c r="Q668" i="119"/>
  <c r="Q669" i="119"/>
  <c r="Q670" i="119"/>
  <c r="Q671" i="119"/>
  <c r="Q672" i="119"/>
  <c r="Q673" i="119"/>
  <c r="Q674" i="119"/>
  <c r="Q675" i="119"/>
  <c r="Q676" i="119"/>
  <c r="Q677" i="119"/>
  <c r="Q678" i="119"/>
  <c r="Q679" i="119"/>
  <c r="Q680" i="119"/>
  <c r="Q681" i="119"/>
  <c r="Q682" i="119"/>
  <c r="Q683" i="119"/>
  <c r="Q684" i="119"/>
  <c r="Q685" i="119"/>
  <c r="Q686" i="119"/>
  <c r="Q687" i="119"/>
  <c r="Q688" i="119"/>
  <c r="Q689" i="119"/>
  <c r="Q690" i="119"/>
  <c r="Q691" i="119"/>
  <c r="Q692" i="119"/>
  <c r="Q693" i="119"/>
  <c r="Q694" i="119"/>
  <c r="Q695" i="119"/>
  <c r="Q696" i="119"/>
  <c r="Q697" i="119"/>
  <c r="Q698" i="119"/>
  <c r="Q699" i="119"/>
  <c r="Q700" i="119"/>
  <c r="Q701" i="119"/>
  <c r="Q702" i="119"/>
  <c r="Q703" i="119"/>
  <c r="Q704" i="119"/>
  <c r="Q705" i="119"/>
  <c r="Q706" i="119"/>
  <c r="Q707" i="119"/>
  <c r="Q708" i="119"/>
  <c r="Q709" i="119"/>
  <c r="Q710" i="119"/>
  <c r="Q711" i="119"/>
  <c r="Q712" i="119"/>
  <c r="Q713" i="119"/>
  <c r="Q714" i="119"/>
  <c r="Q715" i="119"/>
  <c r="Q716" i="119"/>
  <c r="Q717" i="119"/>
  <c r="Q718" i="119"/>
  <c r="Q719" i="119"/>
  <c r="Q720" i="119"/>
  <c r="Q721" i="119"/>
  <c r="Q722" i="119"/>
  <c r="Q723" i="119"/>
  <c r="Q724" i="119"/>
  <c r="Q725" i="119"/>
  <c r="Q726" i="119"/>
  <c r="Q727" i="119"/>
  <c r="Q728" i="119"/>
  <c r="Q729" i="119"/>
  <c r="Q730" i="119"/>
  <c r="Q731" i="119"/>
  <c r="Q732" i="119"/>
  <c r="Q733" i="119"/>
  <c r="Q734" i="119"/>
  <c r="Q735" i="119"/>
  <c r="Q736" i="119"/>
  <c r="Q737" i="119"/>
  <c r="Q738" i="119"/>
  <c r="Q739" i="119"/>
  <c r="Q740" i="119"/>
  <c r="Q741" i="119"/>
  <c r="Q742" i="119"/>
  <c r="Q743" i="119"/>
  <c r="Q744" i="119"/>
  <c r="Q745" i="119"/>
  <c r="Q746" i="119"/>
  <c r="Q747" i="119"/>
  <c r="Q748" i="119"/>
  <c r="Q749" i="119"/>
  <c r="Q750" i="119"/>
  <c r="Q751" i="119"/>
  <c r="Q752" i="119"/>
  <c r="Q753" i="119"/>
  <c r="Q754" i="119"/>
  <c r="Q755" i="119"/>
  <c r="Q756" i="119"/>
  <c r="Q757" i="119"/>
  <c r="Q758" i="119"/>
  <c r="Q759" i="119"/>
  <c r="Q760" i="119"/>
  <c r="Q761" i="119"/>
  <c r="Q762" i="119"/>
  <c r="Q763" i="119"/>
  <c r="Q764" i="119"/>
  <c r="Q765" i="119"/>
  <c r="Q766" i="119"/>
  <c r="Q767" i="119"/>
  <c r="Q768" i="119"/>
  <c r="Q769" i="119"/>
  <c r="Q770" i="119"/>
  <c r="Q771" i="119"/>
  <c r="Q772" i="119"/>
  <c r="Q773" i="119"/>
  <c r="Q774" i="119"/>
  <c r="Q775" i="119"/>
  <c r="Q776" i="119"/>
  <c r="Q777" i="119"/>
  <c r="Q778" i="119"/>
  <c r="Q779" i="119"/>
  <c r="Q780" i="119"/>
  <c r="Q781" i="119"/>
  <c r="Q782" i="119"/>
  <c r="Q783" i="119"/>
  <c r="Q784" i="119"/>
  <c r="Q785" i="119"/>
  <c r="Q786" i="119"/>
  <c r="Q787" i="119"/>
  <c r="Q788" i="119"/>
  <c r="Q789" i="119"/>
  <c r="Q790" i="119"/>
  <c r="Q791" i="119"/>
  <c r="Q792" i="119"/>
  <c r="Q793" i="119"/>
  <c r="Q794" i="119"/>
  <c r="Q795" i="119"/>
  <c r="Q796" i="119"/>
  <c r="Q797" i="119"/>
  <c r="Q798" i="119"/>
  <c r="Q799" i="119"/>
  <c r="Q800" i="119"/>
  <c r="Q801" i="119"/>
  <c r="Q802" i="119"/>
  <c r="Q803" i="119"/>
  <c r="Q804" i="119"/>
  <c r="Q805" i="119"/>
  <c r="Q806" i="119"/>
  <c r="Q807" i="119"/>
  <c r="Q808" i="119"/>
  <c r="Q809" i="119"/>
  <c r="Q810" i="119"/>
  <c r="Q811" i="119"/>
  <c r="Q812" i="119"/>
  <c r="Q813" i="119"/>
  <c r="Q814" i="119"/>
  <c r="Q815" i="119"/>
  <c r="Q816" i="119"/>
  <c r="Q817" i="119"/>
  <c r="Q818" i="119"/>
  <c r="Q819" i="119"/>
  <c r="Q820" i="119"/>
  <c r="Q821" i="119"/>
  <c r="Q822" i="119"/>
  <c r="Q823" i="119"/>
  <c r="Q824" i="119"/>
  <c r="Q825" i="119"/>
  <c r="Q826" i="119"/>
  <c r="Q827" i="119"/>
  <c r="Q828" i="119"/>
  <c r="Q829" i="119"/>
  <c r="Q830" i="119"/>
  <c r="Q831" i="119"/>
  <c r="Q832" i="119"/>
  <c r="Q833" i="119"/>
  <c r="Q834" i="119"/>
  <c r="Q835" i="119"/>
  <c r="Q836" i="119"/>
  <c r="Q837" i="119"/>
  <c r="Q838" i="119"/>
  <c r="Q839" i="119"/>
  <c r="Q840" i="119"/>
  <c r="Q841" i="119"/>
  <c r="Q842" i="119"/>
  <c r="Q843" i="119"/>
  <c r="Q844" i="119"/>
  <c r="Q845" i="119"/>
  <c r="Q846" i="119"/>
  <c r="Q847" i="119"/>
  <c r="Q848" i="119"/>
  <c r="Q849" i="119"/>
  <c r="Q850" i="119"/>
  <c r="Q851" i="119"/>
  <c r="Q852" i="119"/>
  <c r="Q853" i="119"/>
  <c r="Q854" i="119"/>
  <c r="Q855" i="119"/>
  <c r="Q856" i="119"/>
  <c r="Q857" i="119"/>
  <c r="Q858" i="119"/>
  <c r="Q859" i="119"/>
  <c r="Q860" i="119"/>
  <c r="Q861" i="119"/>
  <c r="Q862" i="119"/>
  <c r="Q863" i="119"/>
  <c r="Q864" i="119"/>
  <c r="Q865" i="119"/>
  <c r="Q866" i="119"/>
  <c r="Q867" i="119"/>
  <c r="Q868" i="119"/>
  <c r="Q869" i="119"/>
  <c r="Q870" i="119"/>
  <c r="Q871" i="119"/>
  <c r="Q872" i="119"/>
  <c r="Q873" i="119"/>
  <c r="Q874" i="119"/>
  <c r="Q875" i="119"/>
  <c r="Q876" i="119"/>
  <c r="Q877" i="119"/>
  <c r="Q878" i="119"/>
  <c r="Q879" i="119"/>
  <c r="Q880" i="119"/>
  <c r="Q881" i="119"/>
  <c r="Q882" i="119"/>
  <c r="Q883" i="119"/>
  <c r="Q884" i="119"/>
  <c r="Q885" i="119"/>
  <c r="Q886" i="119"/>
  <c r="Q887" i="119"/>
  <c r="Q888" i="119"/>
  <c r="Q889" i="119"/>
  <c r="Q890" i="119"/>
  <c r="Q891" i="119"/>
  <c r="Q892" i="119"/>
  <c r="Q893" i="119"/>
  <c r="Q894" i="119"/>
  <c r="Q895" i="119"/>
  <c r="Q896" i="119"/>
  <c r="Q897" i="119"/>
  <c r="Q898" i="119"/>
  <c r="Q899" i="119"/>
  <c r="Q900" i="119"/>
  <c r="Q901" i="119"/>
  <c r="Q902" i="119"/>
  <c r="Q903" i="119"/>
  <c r="Q904" i="119"/>
  <c r="Q905" i="119"/>
  <c r="Q906" i="119"/>
  <c r="Q907" i="119"/>
  <c r="Q908" i="119"/>
  <c r="Q909" i="119"/>
  <c r="Q910" i="119"/>
  <c r="Q911" i="119"/>
  <c r="Q912" i="119"/>
  <c r="Q913" i="119"/>
  <c r="Q914" i="119"/>
  <c r="Q915" i="119"/>
  <c r="Q916" i="119"/>
  <c r="Q917" i="119"/>
  <c r="Q918" i="119"/>
  <c r="Q919" i="119"/>
  <c r="Q920" i="119"/>
  <c r="Q921" i="119"/>
  <c r="Q922" i="119"/>
  <c r="Q923" i="119"/>
  <c r="Q924" i="119"/>
  <c r="Q925" i="119"/>
  <c r="Q926" i="119"/>
  <c r="Q927" i="119"/>
  <c r="Q928" i="119"/>
  <c r="Q929" i="119"/>
  <c r="Q930" i="119"/>
  <c r="Q931" i="119"/>
  <c r="Q932" i="119"/>
  <c r="Q933" i="119"/>
  <c r="Q934" i="119"/>
  <c r="Q935" i="119"/>
  <c r="Q936" i="119"/>
  <c r="Q937" i="119"/>
  <c r="Q938" i="119"/>
  <c r="Q939" i="119"/>
  <c r="Q940" i="119"/>
  <c r="Q941" i="119"/>
  <c r="Q942" i="119"/>
  <c r="Q943" i="119"/>
  <c r="Q944" i="119"/>
  <c r="Q945" i="119"/>
  <c r="Q946" i="119"/>
  <c r="Q947" i="119"/>
  <c r="Q948" i="119"/>
  <c r="Q949" i="119"/>
  <c r="Q950" i="119"/>
  <c r="Q951" i="119"/>
  <c r="Q952" i="119"/>
  <c r="Q953" i="119"/>
  <c r="Q954" i="119"/>
  <c r="Q955" i="119"/>
  <c r="Q956" i="119"/>
  <c r="Q957" i="119"/>
  <c r="Q958" i="119"/>
  <c r="Q959" i="119"/>
  <c r="Q960" i="119"/>
  <c r="Q961" i="119"/>
  <c r="Q962" i="119"/>
  <c r="Q963" i="119"/>
  <c r="Q964" i="119"/>
  <c r="Q965" i="119"/>
  <c r="Q966" i="119"/>
  <c r="Q967" i="119"/>
  <c r="Q968" i="119"/>
  <c r="Q969" i="119"/>
  <c r="Q970" i="119"/>
  <c r="Q971" i="119"/>
  <c r="Q972" i="119"/>
  <c r="Q973" i="119"/>
  <c r="Q974" i="119"/>
  <c r="Q975" i="119"/>
  <c r="Q976" i="119"/>
  <c r="Q977" i="119"/>
  <c r="Q978" i="119"/>
  <c r="Q979" i="119"/>
  <c r="Q980" i="119"/>
  <c r="Q981" i="119"/>
  <c r="Q982" i="119"/>
  <c r="Q983" i="119"/>
  <c r="Q984" i="119"/>
  <c r="Q985" i="119"/>
  <c r="Q986" i="119"/>
  <c r="Q987" i="119"/>
  <c r="Q988" i="119"/>
  <c r="Q989" i="119"/>
  <c r="Q990" i="119"/>
  <c r="Q991" i="119"/>
  <c r="Q992" i="119"/>
  <c r="Q993" i="119"/>
  <c r="Q994" i="119"/>
  <c r="Q995" i="119"/>
  <c r="Q996" i="119"/>
  <c r="Q997" i="119"/>
  <c r="Q998" i="119"/>
  <c r="Q999" i="119"/>
  <c r="Q1000" i="119"/>
  <c r="Q1001" i="119"/>
  <c r="Q1002" i="119"/>
  <c r="Q1003" i="119"/>
  <c r="Q1004" i="119"/>
  <c r="Q1005" i="119"/>
  <c r="Q1006" i="119"/>
  <c r="Q1007" i="119"/>
  <c r="Q1008" i="119"/>
  <c r="Q1009" i="119"/>
  <c r="Q1010" i="119"/>
  <c r="Q1011" i="119"/>
  <c r="Q1012" i="119"/>
  <c r="Q1013" i="119"/>
  <c r="Q1014" i="119"/>
  <c r="Q1015" i="119"/>
  <c r="Q1016" i="119"/>
  <c r="Q1017" i="119"/>
  <c r="Q1018" i="119"/>
  <c r="Q1019" i="119"/>
  <c r="Q1020" i="119"/>
  <c r="Q1021" i="119"/>
  <c r="Q1022" i="119"/>
  <c r="Q1023" i="119"/>
  <c r="Q1024" i="119"/>
  <c r="Q1025" i="119"/>
  <c r="Q1026" i="119"/>
  <c r="Q1027" i="119"/>
  <c r="Q1028" i="119"/>
  <c r="Q1029" i="119"/>
  <c r="Q1030" i="119"/>
  <c r="Q1031" i="119"/>
  <c r="Q1032" i="119"/>
  <c r="Q1033" i="119"/>
  <c r="Q1034" i="119"/>
  <c r="Q1035" i="119"/>
  <c r="Q1036" i="119"/>
  <c r="Q1037" i="119"/>
  <c r="Q1038" i="119"/>
  <c r="Q1039" i="119"/>
  <c r="Q1040" i="119"/>
  <c r="Q1041" i="119"/>
  <c r="Q1042" i="119"/>
  <c r="Q1043" i="119"/>
  <c r="Q1044" i="119"/>
  <c r="Q1045" i="119"/>
  <c r="Q1046" i="119"/>
  <c r="Q1047" i="119"/>
  <c r="Q1048" i="119"/>
  <c r="Q1049" i="119"/>
  <c r="Q1050" i="119"/>
  <c r="Q1051" i="119"/>
  <c r="Q1052" i="119"/>
  <c r="Q1053" i="119"/>
  <c r="Q1054" i="119"/>
  <c r="Q1055" i="119"/>
  <c r="Q1056" i="119"/>
  <c r="Q1057" i="119"/>
  <c r="Q1058" i="119"/>
  <c r="Q1059" i="119"/>
  <c r="Q1060" i="119"/>
  <c r="Q1061" i="119"/>
  <c r="Q1062" i="119"/>
  <c r="Q1063" i="119"/>
  <c r="Q1064" i="119"/>
  <c r="Q1065" i="119"/>
  <c r="Q1066" i="119"/>
  <c r="Q1067" i="119"/>
  <c r="Q1068" i="119"/>
  <c r="Q1069" i="119"/>
  <c r="Q1070" i="119"/>
  <c r="Q1071" i="119"/>
  <c r="Q1072" i="119"/>
  <c r="Q1073" i="119"/>
  <c r="Q1074" i="119"/>
  <c r="Q1075" i="119"/>
  <c r="Q1076" i="119"/>
  <c r="Q1077" i="119"/>
  <c r="Q1078" i="119"/>
  <c r="Q1079" i="119"/>
  <c r="Q1080" i="119"/>
  <c r="Q1081" i="119"/>
  <c r="Q1082" i="119"/>
  <c r="Q1083" i="119"/>
  <c r="Q1084" i="119"/>
  <c r="Q1085" i="119"/>
  <c r="Q1086" i="119"/>
  <c r="Q1087" i="119"/>
  <c r="Q1088" i="119"/>
  <c r="Q1089" i="119"/>
  <c r="Q1090" i="119"/>
  <c r="Q1091" i="119"/>
  <c r="Q1092" i="119"/>
  <c r="Q1093" i="119"/>
  <c r="Q1094" i="119"/>
  <c r="Q1095" i="119"/>
  <c r="Q1096" i="119"/>
  <c r="Q1097" i="119"/>
  <c r="Q1098" i="119"/>
  <c r="Q1099" i="119"/>
  <c r="Q1100" i="119"/>
  <c r="Q1101" i="119"/>
  <c r="Q1102" i="119"/>
  <c r="Q1103" i="119"/>
  <c r="Q1104" i="119"/>
  <c r="Q1105" i="119"/>
  <c r="Q1106" i="119"/>
  <c r="Q1107" i="119"/>
  <c r="Q1108" i="119"/>
  <c r="Q1109" i="119"/>
  <c r="Q1110" i="119"/>
  <c r="Q1111" i="119"/>
  <c r="Q1112" i="119"/>
  <c r="Q1113" i="119"/>
  <c r="Q1114" i="119"/>
  <c r="Q1115" i="119"/>
  <c r="Q1116" i="119"/>
  <c r="Q1117" i="119"/>
  <c r="Q1118" i="119"/>
  <c r="Q1119" i="119"/>
  <c r="Q1120" i="119"/>
  <c r="Q1121" i="119"/>
  <c r="Q1122" i="119"/>
  <c r="Q1123" i="119"/>
  <c r="Q1124" i="119"/>
  <c r="Q1125" i="119"/>
  <c r="Q1126" i="119"/>
  <c r="Q1127" i="119"/>
  <c r="Q1128" i="119"/>
  <c r="Q1129" i="119"/>
  <c r="Q1130" i="119"/>
  <c r="Q1131" i="119"/>
  <c r="Q1132" i="119"/>
  <c r="Q1133" i="119"/>
  <c r="Q1134" i="119"/>
  <c r="Q1135" i="119"/>
  <c r="Q1136" i="119"/>
  <c r="Q1137" i="119"/>
  <c r="Q1138" i="119"/>
  <c r="Q1139" i="119"/>
  <c r="Q1140" i="119"/>
  <c r="Q1141" i="119"/>
  <c r="Q1142" i="119"/>
  <c r="Q1143" i="119"/>
  <c r="Q1144" i="119"/>
  <c r="Q1145" i="119"/>
  <c r="Q1146" i="119"/>
  <c r="Q1147" i="119"/>
  <c r="Q1148" i="119"/>
  <c r="Q1149" i="119"/>
  <c r="Q1150" i="119"/>
  <c r="Q1151" i="119"/>
  <c r="Q1152" i="119"/>
  <c r="Q1153" i="119"/>
  <c r="Q1154" i="119"/>
  <c r="Q1155" i="119"/>
  <c r="Q1156" i="119"/>
  <c r="Q1157" i="119"/>
  <c r="Q1158" i="119"/>
  <c r="Q1159" i="119"/>
  <c r="Q1160" i="119"/>
  <c r="Q1161" i="119"/>
  <c r="Q1162" i="119"/>
  <c r="Q1163" i="119"/>
  <c r="Q1164" i="119"/>
  <c r="Q1165" i="119"/>
  <c r="Q1166" i="119"/>
  <c r="Q1167" i="119"/>
  <c r="Q1168" i="119"/>
  <c r="Q1169" i="119"/>
  <c r="Q1170" i="119"/>
  <c r="Q1171" i="119"/>
  <c r="Q1172" i="119"/>
  <c r="Q1173" i="119"/>
  <c r="Q1174" i="119"/>
  <c r="Q1175" i="119"/>
  <c r="Q1176" i="119"/>
  <c r="Q1177" i="119"/>
  <c r="Q1178" i="119"/>
  <c r="Q1179" i="119"/>
  <c r="Q1180" i="119"/>
  <c r="Q1181" i="119"/>
  <c r="Q1182" i="119"/>
  <c r="Q1183" i="119"/>
  <c r="Q1184" i="119"/>
  <c r="Q1185" i="119"/>
  <c r="Q1186" i="119"/>
  <c r="Q1187" i="119"/>
  <c r="Q1188" i="119"/>
  <c r="Q1189" i="119"/>
  <c r="Q1190" i="119"/>
  <c r="Q1191" i="119"/>
  <c r="Q1192" i="119"/>
  <c r="Q1193" i="119"/>
  <c r="Q1194" i="119"/>
  <c r="Q1195" i="119"/>
  <c r="Q1196" i="119"/>
  <c r="Q1197" i="119"/>
  <c r="Q1198" i="119"/>
  <c r="Q1199" i="119"/>
  <c r="Q1200" i="119"/>
  <c r="Q1201" i="119"/>
  <c r="Q1202" i="119"/>
  <c r="Q1203" i="119"/>
  <c r="Q1204" i="119"/>
  <c r="Q1205" i="119"/>
  <c r="Q1206" i="119"/>
  <c r="Q1207" i="119"/>
  <c r="Q1208" i="119"/>
  <c r="Q1209" i="119"/>
  <c r="Q1210" i="119"/>
  <c r="Q1211" i="119"/>
  <c r="Q1212" i="119"/>
  <c r="Q1213" i="119"/>
  <c r="Q1214" i="119"/>
  <c r="Q1215" i="119"/>
  <c r="Q1216" i="119"/>
  <c r="Q1217" i="119"/>
  <c r="Q1218" i="119"/>
  <c r="Q1219" i="119"/>
  <c r="Q1220" i="119"/>
  <c r="Q1221" i="119"/>
  <c r="Q1222" i="119"/>
  <c r="Q1223" i="119"/>
  <c r="Q1224" i="119"/>
  <c r="Q1225" i="119"/>
  <c r="Q1226" i="119"/>
  <c r="Q1227" i="119"/>
  <c r="Q1228" i="119"/>
  <c r="Q1229" i="119"/>
  <c r="Q1230" i="119"/>
  <c r="Q1231" i="119"/>
  <c r="Q1232" i="119"/>
  <c r="Q1233" i="119"/>
  <c r="Q1234" i="119"/>
  <c r="Q1235" i="119"/>
  <c r="Q1236" i="119"/>
  <c r="Q1237" i="119"/>
  <c r="Q1238" i="119"/>
  <c r="Q1239" i="119"/>
  <c r="Q1240" i="119"/>
  <c r="Q1241" i="119"/>
  <c r="Q1242" i="119"/>
  <c r="Q1243" i="119"/>
  <c r="Q1244" i="119"/>
  <c r="Q1245" i="119"/>
  <c r="Q1246" i="119"/>
  <c r="Q1247" i="119"/>
  <c r="Q1248" i="119"/>
  <c r="Q1249" i="119"/>
  <c r="Q1250" i="119"/>
  <c r="Q1251" i="119"/>
  <c r="Q1252" i="119"/>
  <c r="Q1253" i="119"/>
  <c r="Q1254" i="119"/>
  <c r="Q1255" i="119"/>
  <c r="Q1256" i="119"/>
  <c r="Q1257" i="119"/>
  <c r="Q1258" i="119"/>
  <c r="Q1259" i="119"/>
  <c r="Q1260" i="119"/>
  <c r="Q1261" i="119"/>
  <c r="Q1262" i="119"/>
  <c r="Q1263" i="119"/>
  <c r="Q1264" i="119"/>
  <c r="Q1265" i="119"/>
  <c r="Q1266" i="119"/>
  <c r="Q1267" i="119"/>
  <c r="Q1268" i="119"/>
  <c r="Q1269" i="119"/>
  <c r="Q1270" i="119"/>
  <c r="Q1271" i="119"/>
  <c r="Q1272" i="119"/>
  <c r="Q1273" i="119"/>
  <c r="Q1274" i="119"/>
  <c r="Q1275" i="119"/>
  <c r="Q1276" i="119"/>
  <c r="Q1277" i="119"/>
  <c r="Q1278" i="119"/>
  <c r="Q1279" i="119"/>
  <c r="Q1280" i="119"/>
  <c r="Q1281" i="119"/>
  <c r="Q1282" i="119"/>
  <c r="Q1283" i="119"/>
  <c r="Q1284" i="119"/>
  <c r="Q1285" i="119"/>
  <c r="Q1286" i="119"/>
  <c r="Q1288" i="119"/>
  <c r="Q1289" i="119"/>
  <c r="Q1290" i="119"/>
  <c r="Q1291" i="119"/>
  <c r="Q1292" i="119"/>
  <c r="Q1293" i="119"/>
  <c r="Q1294" i="119"/>
  <c r="Q1295" i="119"/>
  <c r="Q1296" i="119"/>
  <c r="Q1297" i="119"/>
  <c r="Q1298" i="119"/>
  <c r="Q1299" i="119"/>
  <c r="Q1300" i="119"/>
  <c r="Q1301" i="119"/>
  <c r="Q1302" i="119"/>
  <c r="Q1303" i="119"/>
  <c r="Q1304" i="119"/>
  <c r="Q1305" i="119"/>
  <c r="Q1306" i="119"/>
  <c r="Q1307" i="119"/>
  <c r="Q1308" i="119"/>
  <c r="Q1309" i="119"/>
  <c r="Q1310" i="119"/>
  <c r="Q1311" i="119"/>
  <c r="Q1312" i="119"/>
  <c r="Q1313" i="119"/>
  <c r="Q1314" i="119"/>
  <c r="Q1315" i="119"/>
  <c r="Q1316" i="119"/>
  <c r="Q1317" i="119"/>
  <c r="Q1318" i="119"/>
  <c r="Q1319" i="119"/>
  <c r="Q1320" i="119"/>
  <c r="Q1321" i="119"/>
  <c r="Q1322" i="119"/>
  <c r="Q1323" i="119"/>
  <c r="Q1324" i="119"/>
  <c r="Q1325" i="119"/>
  <c r="Q1326" i="119"/>
  <c r="Q1327" i="119"/>
  <c r="Q1328" i="119"/>
  <c r="Q1331" i="119"/>
  <c r="Q1332" i="119"/>
  <c r="Q1333" i="119"/>
  <c r="Q1334" i="119"/>
  <c r="Q1335" i="119"/>
  <c r="Q1336" i="119"/>
  <c r="Q1337" i="119"/>
  <c r="Q1340" i="119"/>
  <c r="Q1341" i="119"/>
  <c r="Q1342" i="119"/>
  <c r="Q1343" i="119"/>
  <c r="Q1344" i="119"/>
  <c r="Q1345" i="119"/>
  <c r="Q1346" i="119"/>
  <c r="Q1347" i="119"/>
  <c r="Q1348" i="119"/>
  <c r="Q1349" i="119"/>
  <c r="Q1350" i="119"/>
  <c r="Q1351" i="119"/>
  <c r="Q1352" i="119"/>
  <c r="Q1353" i="119"/>
  <c r="Q1354" i="119"/>
  <c r="Q1355" i="119"/>
  <c r="Q1356" i="119"/>
  <c r="Q1357" i="119"/>
  <c r="Q1358" i="119"/>
  <c r="Q1359" i="119"/>
  <c r="Q1360" i="119"/>
  <c r="Q1361" i="119"/>
  <c r="Q1362" i="119"/>
  <c r="Q1363" i="119"/>
  <c r="Q1364" i="119"/>
  <c r="Q1365" i="119"/>
  <c r="Q1366" i="119"/>
  <c r="Q1367" i="119"/>
  <c r="Q1368" i="119"/>
  <c r="Q1369" i="119"/>
  <c r="Q1370" i="119"/>
  <c r="Q1371" i="119"/>
  <c r="Q1372" i="119"/>
  <c r="Q1373" i="119"/>
  <c r="Q1374" i="119"/>
  <c r="Q1375" i="119"/>
  <c r="Q1376" i="119"/>
  <c r="Q1377" i="119"/>
  <c r="Q1378" i="119"/>
  <c r="Q1379" i="119"/>
  <c r="Q1380" i="119"/>
  <c r="Q1381" i="119"/>
  <c r="Q1382" i="119"/>
  <c r="Q1383" i="119"/>
  <c r="Q1384" i="119"/>
  <c r="Q1385" i="119"/>
  <c r="Q1386" i="119"/>
  <c r="Q1387" i="119"/>
  <c r="Q1388" i="119"/>
  <c r="Q1389" i="119"/>
  <c r="Q1390" i="119"/>
  <c r="Q1391" i="119"/>
  <c r="Q1392" i="119"/>
  <c r="Q1393" i="119"/>
  <c r="Q1394" i="119"/>
  <c r="Q1395" i="119"/>
  <c r="Q1396" i="119"/>
  <c r="Q1397" i="119"/>
  <c r="Q1398" i="119"/>
  <c r="Q1399" i="119"/>
  <c r="Q1400" i="119"/>
  <c r="Q1401" i="119"/>
  <c r="Q1402" i="119"/>
  <c r="Q1403" i="119"/>
  <c r="Q1404" i="119"/>
  <c r="Q1405" i="119"/>
  <c r="Q1406" i="119"/>
  <c r="Q1407" i="119"/>
  <c r="Q1408" i="119"/>
  <c r="Q1409" i="119"/>
  <c r="Q1410" i="119"/>
  <c r="Q1411" i="119"/>
  <c r="Q1412" i="119"/>
  <c r="Q1413" i="119"/>
  <c r="Q1414" i="119"/>
  <c r="Q1415" i="119"/>
  <c r="Q1416" i="119"/>
  <c r="Q1417" i="119"/>
  <c r="Q1418" i="119"/>
  <c r="Q1419" i="119"/>
  <c r="Q1420" i="119"/>
  <c r="Q1421" i="119"/>
  <c r="Q1422" i="119"/>
  <c r="Q1423" i="119"/>
  <c r="Q1424" i="119"/>
  <c r="Q1425" i="119"/>
  <c r="Q1426" i="119"/>
  <c r="Q1427" i="119"/>
  <c r="Q1428" i="119"/>
  <c r="Q1429" i="119"/>
  <c r="Q1430" i="119"/>
  <c r="Q1431" i="119"/>
  <c r="Q1432" i="119"/>
  <c r="Q1433" i="119"/>
  <c r="Q1434" i="119"/>
  <c r="Q1435" i="119"/>
  <c r="Q1436" i="119"/>
  <c r="Q1437" i="119"/>
  <c r="Q1438" i="119"/>
  <c r="Q1439" i="119"/>
  <c r="Q1440" i="119"/>
  <c r="Q1441" i="119"/>
  <c r="Q1442" i="119"/>
  <c r="Q1443" i="119"/>
  <c r="Q1444" i="119"/>
  <c r="Q1445" i="119"/>
  <c r="Q1446" i="119"/>
  <c r="Q1447" i="119"/>
  <c r="Q1448" i="119"/>
  <c r="Q1449" i="119"/>
  <c r="Q1450" i="119"/>
  <c r="Q1451" i="119"/>
  <c r="Q1452" i="119"/>
  <c r="Q1453" i="119"/>
  <c r="Q1454" i="119"/>
  <c r="Q1455" i="119"/>
  <c r="Q1456" i="119"/>
  <c r="Q1457" i="119"/>
  <c r="Q1458" i="119"/>
  <c r="Q1459" i="119"/>
  <c r="Q1460" i="119"/>
  <c r="Q1461" i="119"/>
  <c r="Q1462" i="119"/>
  <c r="Q1463" i="119"/>
  <c r="Q1464" i="119"/>
  <c r="Q1465" i="119"/>
  <c r="Q1466" i="119"/>
  <c r="Q1467" i="119"/>
  <c r="Q1468" i="119"/>
  <c r="Q1469" i="119"/>
  <c r="Q1470" i="119"/>
  <c r="Q1471" i="119"/>
  <c r="Q1472" i="119"/>
  <c r="Q1473" i="119"/>
  <c r="Q1474" i="119"/>
  <c r="Q1475" i="119"/>
  <c r="Q1476" i="119"/>
  <c r="Q1477" i="119"/>
  <c r="Q1478" i="119"/>
  <c r="Q1479" i="119"/>
  <c r="Q1480" i="119"/>
  <c r="Q1481" i="119"/>
  <c r="Q1482" i="119"/>
  <c r="Q1483" i="119"/>
  <c r="Q1484" i="119"/>
  <c r="Q1485" i="119"/>
  <c r="Q1486" i="119"/>
  <c r="Q1487" i="119"/>
  <c r="Q1488" i="119"/>
  <c r="Q1489" i="119"/>
  <c r="Q1490" i="119"/>
  <c r="Q1491" i="119"/>
  <c r="Q1492" i="119"/>
  <c r="Q1493" i="119"/>
  <c r="Q1494" i="119"/>
  <c r="Q1495" i="119"/>
  <c r="Q1496" i="119"/>
  <c r="Q1497" i="119"/>
  <c r="Q1498" i="119"/>
  <c r="Q1499" i="119"/>
  <c r="Q1500" i="119"/>
  <c r="Q1501" i="119"/>
  <c r="Q1502" i="119"/>
  <c r="Q1503" i="119"/>
  <c r="Q1504" i="119"/>
  <c r="Q1505" i="119"/>
  <c r="Q1506" i="119"/>
  <c r="Q1507" i="119"/>
  <c r="Q1508" i="119"/>
  <c r="Q1509" i="119"/>
  <c r="Q1510" i="119"/>
  <c r="Q1511" i="119"/>
  <c r="Q1512" i="119"/>
  <c r="Q1513" i="119"/>
  <c r="Q1514" i="119"/>
  <c r="Q1515" i="119"/>
  <c r="Q1516" i="119"/>
  <c r="Q1517" i="119"/>
  <c r="Q1518" i="119"/>
  <c r="Q1519" i="119"/>
  <c r="Q1520" i="119"/>
  <c r="Q1521" i="119"/>
  <c r="Q1522" i="119"/>
  <c r="Q1523" i="119"/>
  <c r="Q1524" i="119"/>
  <c r="Q1525" i="119"/>
  <c r="Q1526" i="119"/>
  <c r="Q1527" i="119"/>
  <c r="Q1528" i="119"/>
  <c r="Q1529" i="119"/>
  <c r="Q1530" i="119"/>
  <c r="Q1531" i="119"/>
  <c r="Q1532" i="119"/>
  <c r="Q1533" i="119"/>
  <c r="Q1534" i="119"/>
  <c r="Q1535" i="119"/>
  <c r="Q1536" i="119"/>
  <c r="Q1537" i="119"/>
  <c r="Q1538" i="119"/>
  <c r="Q1539" i="119"/>
  <c r="Q1540" i="119"/>
  <c r="Q1541" i="119"/>
  <c r="Q1542" i="119"/>
  <c r="Q1543" i="119"/>
  <c r="Q1544" i="119"/>
  <c r="Q1545" i="119"/>
  <c r="Q1546" i="119"/>
  <c r="Q1547" i="119"/>
  <c r="Q1548" i="119"/>
  <c r="Q1549" i="119"/>
  <c r="Q1550" i="119"/>
  <c r="Q1551" i="119"/>
  <c r="Q1552" i="119"/>
  <c r="Q1553" i="119"/>
  <c r="Q1554" i="119"/>
  <c r="Q1555" i="119"/>
  <c r="Q1556" i="119"/>
  <c r="Q1557" i="119"/>
  <c r="Q1558" i="119"/>
  <c r="Q1559" i="119"/>
  <c r="Q1560" i="119"/>
  <c r="Q1561" i="119"/>
  <c r="Q1562" i="119"/>
  <c r="Q1563" i="119"/>
  <c r="Q1564" i="119"/>
  <c r="Q1565" i="119"/>
  <c r="Q1566" i="119"/>
  <c r="Q1567" i="119"/>
  <c r="Q1568" i="119"/>
  <c r="Q1569" i="119"/>
  <c r="Q1570" i="119"/>
  <c r="Q1571" i="119"/>
  <c r="Q1572" i="119"/>
  <c r="Q1573" i="119"/>
  <c r="Q1574" i="119"/>
  <c r="Q1575" i="119"/>
  <c r="Q1576" i="119"/>
  <c r="Q1577" i="119"/>
  <c r="Q1578" i="119"/>
  <c r="Q1579" i="119"/>
  <c r="Q1580" i="119"/>
  <c r="Q1581" i="119"/>
  <c r="Q1582" i="119"/>
  <c r="Q1583" i="119"/>
  <c r="Q1584" i="119"/>
  <c r="Q1585" i="119"/>
  <c r="Q1586" i="119"/>
  <c r="Q1587" i="119"/>
  <c r="Q1588" i="119"/>
  <c r="Q1589" i="119"/>
  <c r="Q1590" i="119"/>
  <c r="Q1591" i="119"/>
  <c r="Q1592" i="119"/>
  <c r="Q1593" i="119"/>
  <c r="Q1594" i="119"/>
  <c r="Q1595" i="119"/>
  <c r="Q1596" i="119"/>
  <c r="Q1597" i="119"/>
  <c r="Q1598" i="119"/>
  <c r="Q1599" i="119"/>
  <c r="Q1600" i="119"/>
  <c r="Q1601" i="119"/>
  <c r="Q1602" i="119"/>
  <c r="Q1603" i="119"/>
  <c r="Q1604" i="119"/>
  <c r="Q1605" i="119"/>
  <c r="Q1606" i="119"/>
  <c r="Q1607" i="119"/>
  <c r="Q1608" i="119"/>
  <c r="Q1609" i="119"/>
  <c r="Q1610" i="119"/>
  <c r="Q1611" i="119"/>
  <c r="Q1612" i="119"/>
  <c r="Q1613" i="119"/>
  <c r="Q1614" i="119"/>
  <c r="Q1615" i="119"/>
  <c r="Q1616" i="119"/>
  <c r="Q1617" i="119"/>
  <c r="Q1618" i="119"/>
  <c r="Q1619" i="119"/>
  <c r="Q1620" i="119"/>
  <c r="Q1621" i="119"/>
  <c r="Q1622" i="119"/>
  <c r="Q1623" i="119"/>
  <c r="Q1624" i="119"/>
  <c r="Q1625" i="119"/>
  <c r="Q1626" i="119"/>
  <c r="Q1627" i="119"/>
  <c r="Q1628" i="119"/>
  <c r="Q1629" i="119"/>
  <c r="Q1630" i="119"/>
  <c r="Q1631" i="119"/>
  <c r="Q1632" i="119"/>
  <c r="Q1633" i="119"/>
  <c r="Q1634" i="119"/>
  <c r="Q1635" i="119"/>
  <c r="Q1636" i="119"/>
  <c r="Q1637" i="119"/>
  <c r="Q1638" i="119"/>
  <c r="Q1639" i="119"/>
  <c r="Q1640" i="119"/>
  <c r="Q1641" i="119"/>
  <c r="Q1642" i="119"/>
  <c r="Q1643" i="119"/>
  <c r="Q1644" i="119"/>
  <c r="Q1645" i="119"/>
  <c r="Q1646" i="119"/>
  <c r="Q1647" i="119"/>
  <c r="Q1648" i="119"/>
  <c r="Q1649" i="119"/>
  <c r="Q1650" i="119"/>
  <c r="Q1651" i="119"/>
  <c r="Q1652" i="119"/>
  <c r="Q1653" i="119"/>
  <c r="Q1654" i="119"/>
  <c r="Q1655" i="119"/>
  <c r="Q1656" i="119"/>
  <c r="Q1657" i="119"/>
  <c r="Q1658" i="119"/>
  <c r="Q1659" i="119"/>
  <c r="Q1660" i="119"/>
  <c r="Q1661" i="119"/>
  <c r="Q1662" i="119"/>
  <c r="Q1663" i="119"/>
  <c r="Q1664" i="119"/>
  <c r="Q1665" i="119"/>
  <c r="Q1666" i="119"/>
  <c r="Q1667" i="119"/>
  <c r="Q1668" i="119"/>
  <c r="Q1669" i="119"/>
  <c r="Q1670" i="119"/>
  <c r="Q1671" i="119"/>
  <c r="Q1673" i="119"/>
  <c r="Q1674" i="119"/>
  <c r="Q1675" i="119"/>
  <c r="Q1676" i="119"/>
  <c r="Q1677" i="119"/>
  <c r="Q1678" i="119"/>
  <c r="Q1679" i="119"/>
  <c r="Q1680" i="119"/>
  <c r="Q1681" i="119"/>
  <c r="Q1682" i="119"/>
  <c r="Q1683" i="119"/>
  <c r="Q1684" i="119"/>
  <c r="Q1685" i="119"/>
  <c r="Q1686" i="119"/>
  <c r="Q1687" i="119"/>
  <c r="Q1688" i="119"/>
  <c r="Q1689" i="119"/>
  <c r="Q1690" i="119"/>
  <c r="Q1691" i="119"/>
  <c r="Q1692" i="119"/>
  <c r="Q1693" i="119"/>
  <c r="Q1694" i="119"/>
  <c r="Q1695" i="119"/>
  <c r="Q1696" i="119"/>
  <c r="Q1697" i="119"/>
  <c r="Q1698" i="119"/>
  <c r="Q1699" i="119"/>
  <c r="Q1702" i="119"/>
  <c r="Q1703" i="119"/>
  <c r="Q1704" i="119"/>
  <c r="Q1705" i="119"/>
  <c r="Q1706" i="119"/>
  <c r="Q1707" i="119"/>
  <c r="Q1708" i="119"/>
  <c r="Q1709" i="119"/>
  <c r="Q1710" i="119"/>
  <c r="Q1711" i="119"/>
  <c r="Q1712" i="119"/>
  <c r="Q1713" i="119"/>
  <c r="Q1714" i="119"/>
  <c r="Q1715" i="119"/>
  <c r="Q1716" i="119"/>
  <c r="Q1717" i="119"/>
  <c r="Q1718" i="119"/>
  <c r="Q1719" i="119"/>
  <c r="Q1720" i="119"/>
  <c r="Q1721" i="119"/>
  <c r="Q1722" i="119"/>
  <c r="Q1723" i="119"/>
  <c r="Q1724" i="119"/>
  <c r="Q1725" i="119"/>
  <c r="Q1726" i="119"/>
  <c r="Q1727" i="119"/>
  <c r="Q1728" i="119"/>
  <c r="Q1729" i="119"/>
  <c r="Q1730" i="119"/>
  <c r="Q1731" i="119"/>
  <c r="Q1732" i="119"/>
  <c r="Q1733" i="119"/>
  <c r="Q1734" i="119"/>
  <c r="Q1735" i="119"/>
  <c r="Q1736" i="119"/>
  <c r="Q1737" i="119"/>
  <c r="Q1738" i="119"/>
  <c r="Q1739" i="119"/>
  <c r="Q1740" i="119"/>
  <c r="Q1741" i="119"/>
  <c r="Q1742" i="119"/>
  <c r="Q1743" i="119"/>
  <c r="Q1744" i="119"/>
  <c r="Q1745" i="119"/>
  <c r="Q1746" i="119"/>
  <c r="Q1747" i="119"/>
  <c r="Q1748" i="119"/>
  <c r="Q1749" i="119"/>
  <c r="Q1750" i="119"/>
  <c r="Q1751" i="119"/>
  <c r="Q1752" i="119"/>
  <c r="Q1753" i="119"/>
  <c r="Q1754" i="119"/>
  <c r="Q1755" i="119"/>
  <c r="Q1756" i="119"/>
  <c r="Q1757" i="119"/>
  <c r="Q1758" i="119"/>
  <c r="Q1759" i="119"/>
  <c r="Q1760" i="119"/>
  <c r="Q1761" i="119"/>
  <c r="Q1762" i="119"/>
  <c r="Q1763" i="119"/>
  <c r="Q1764" i="119"/>
  <c r="Q1765" i="119"/>
  <c r="Q1766" i="119"/>
  <c r="Q1767" i="119"/>
  <c r="Q1768" i="119"/>
  <c r="Q1769" i="119"/>
  <c r="Q1770" i="119"/>
  <c r="Q1771" i="119"/>
  <c r="Q1772" i="119"/>
  <c r="Q1773" i="119"/>
  <c r="Q1774" i="119"/>
  <c r="Q1775" i="119"/>
  <c r="Q1776" i="119"/>
  <c r="Q1777" i="119"/>
  <c r="Q1778" i="119"/>
  <c r="Q1779" i="119"/>
  <c r="Q1780" i="119"/>
  <c r="Q1781" i="119"/>
  <c r="Q1782" i="119"/>
  <c r="Q1783" i="119"/>
  <c r="Q1784" i="119"/>
  <c r="Q1785" i="119"/>
  <c r="Q1786" i="119"/>
  <c r="Q1787" i="119"/>
  <c r="Q1788" i="119"/>
  <c r="Q1789" i="119"/>
  <c r="Q1790" i="119"/>
  <c r="Q1793" i="119"/>
  <c r="Q1794" i="119"/>
  <c r="Q1795" i="119"/>
  <c r="Q1796" i="119"/>
  <c r="Q1797" i="119"/>
  <c r="Q1798" i="119"/>
  <c r="Q1799" i="119"/>
  <c r="Q1800" i="119"/>
  <c r="Q1801" i="119"/>
  <c r="Q1802" i="119"/>
  <c r="Q1803" i="119"/>
  <c r="Q1804" i="119"/>
  <c r="Q1805" i="119"/>
  <c r="Q1806" i="119"/>
  <c r="Q1807" i="119"/>
  <c r="Q1808" i="119"/>
  <c r="Q1809" i="119"/>
  <c r="Q1810" i="119"/>
  <c r="Q1811" i="119"/>
  <c r="Q1812" i="119"/>
  <c r="Q1813" i="119"/>
  <c r="Q1814" i="119"/>
  <c r="Q1815" i="119"/>
  <c r="Q1816" i="119"/>
  <c r="Q1817" i="119"/>
  <c r="Q1818" i="119"/>
  <c r="Q1819" i="119"/>
  <c r="Q1820" i="119"/>
  <c r="Q1821" i="119"/>
  <c r="Q1822" i="119"/>
  <c r="Q1823" i="119"/>
  <c r="Q1824" i="119"/>
  <c r="Q1825" i="119"/>
  <c r="Q1826" i="119"/>
  <c r="Q1827" i="119"/>
  <c r="Q1828" i="119"/>
  <c r="Q1829" i="119"/>
  <c r="Q1830" i="119"/>
  <c r="Q1831" i="119"/>
  <c r="Q1832" i="119"/>
  <c r="Q1833" i="119"/>
  <c r="Q1834" i="119"/>
  <c r="Q1835" i="119"/>
  <c r="Q1836" i="119"/>
  <c r="Q1837" i="119"/>
  <c r="Q1838" i="119"/>
  <c r="Q1839" i="119"/>
  <c r="Q1840" i="119"/>
  <c r="Q1841" i="119"/>
  <c r="Q1842" i="119"/>
  <c r="Q1843" i="119"/>
  <c r="Q1844" i="119"/>
  <c r="Q1845" i="119"/>
  <c r="Q1846" i="119"/>
  <c r="Q1847" i="119"/>
  <c r="Q1848" i="119"/>
  <c r="Q1849" i="119"/>
  <c r="Q1850" i="119"/>
  <c r="Q1851" i="119"/>
  <c r="Q1852" i="119"/>
  <c r="Q1853" i="119"/>
  <c r="Q1854" i="119"/>
  <c r="Q1855" i="119"/>
  <c r="Q1856" i="119"/>
  <c r="Q1857" i="119"/>
  <c r="Q1858" i="119"/>
  <c r="Q1859" i="119"/>
  <c r="Q1860" i="119"/>
  <c r="Q1861" i="119"/>
  <c r="Q1862" i="119"/>
  <c r="Q1863" i="119"/>
  <c r="Q1864" i="119"/>
  <c r="Q1865" i="119"/>
  <c r="Q1866" i="119"/>
  <c r="Q1867" i="119"/>
  <c r="Q1868" i="119"/>
  <c r="Q1869" i="119"/>
  <c r="Q1870" i="119"/>
  <c r="Q1871" i="119"/>
  <c r="Q1872" i="119"/>
  <c r="Q1873" i="119"/>
  <c r="Q1874" i="119"/>
  <c r="Q1875" i="119"/>
  <c r="Q1876" i="119"/>
  <c r="Q1877" i="119"/>
  <c r="Q1878" i="119"/>
  <c r="Q1879" i="119"/>
  <c r="Q1880" i="119"/>
  <c r="Q1881" i="119"/>
  <c r="Q1882" i="119"/>
  <c r="Q1883" i="119"/>
  <c r="Q1884" i="119"/>
  <c r="Q1885" i="119"/>
  <c r="Q1886" i="119"/>
  <c r="Q1887" i="119"/>
  <c r="Q1888" i="119"/>
  <c r="Q1889" i="119"/>
  <c r="Q1890" i="119"/>
  <c r="Q1891" i="119"/>
  <c r="Q1892" i="119"/>
  <c r="Q1893" i="119"/>
  <c r="Q1894" i="119"/>
  <c r="Q1895" i="119"/>
  <c r="Q1896" i="119"/>
  <c r="Q1897" i="119"/>
  <c r="Q1898" i="119"/>
  <c r="Q1899" i="119"/>
  <c r="Q1900" i="119"/>
  <c r="Q1901" i="119"/>
  <c r="Q1902" i="119"/>
  <c r="Q1903" i="119"/>
  <c r="Q1904" i="119"/>
  <c r="Q1905" i="119"/>
  <c r="Q1906" i="119"/>
  <c r="Q1907" i="119"/>
  <c r="Q1908" i="119"/>
  <c r="Q1909" i="119"/>
  <c r="Q1910" i="119"/>
  <c r="Q1911" i="119"/>
  <c r="Q1912" i="119"/>
  <c r="Q1913" i="119"/>
  <c r="Q1914" i="119"/>
  <c r="Q1915" i="119"/>
  <c r="Q1916" i="119"/>
  <c r="Q1917" i="119"/>
  <c r="Q1918" i="119"/>
  <c r="Q1919" i="119"/>
  <c r="Q1920" i="119"/>
  <c r="Q1921" i="119"/>
  <c r="Q1922" i="119"/>
  <c r="Q1923" i="119"/>
  <c r="Q1924" i="119"/>
  <c r="Q1925" i="119"/>
  <c r="Q1926" i="119"/>
  <c r="Q1927" i="119"/>
  <c r="Q1928" i="119"/>
  <c r="Q1929" i="119"/>
  <c r="Q1930" i="119"/>
  <c r="Q1931" i="119"/>
  <c r="Q1932" i="119"/>
  <c r="Q1933" i="119"/>
  <c r="Q1934" i="119"/>
  <c r="Q1935" i="119"/>
  <c r="Q1936" i="119"/>
  <c r="Q1937" i="119"/>
  <c r="Q1938" i="119"/>
  <c r="Q1939" i="119"/>
  <c r="Q1940" i="119"/>
  <c r="Q1941" i="119"/>
  <c r="Q1942" i="119"/>
  <c r="Q1943" i="119"/>
  <c r="Q1944" i="119"/>
  <c r="Q1945" i="119"/>
  <c r="Q1946" i="119"/>
  <c r="Q1947" i="119"/>
  <c r="Q1948" i="119"/>
  <c r="Q1949" i="119"/>
  <c r="Q1950" i="119"/>
  <c r="Q1951" i="119"/>
  <c r="Q1952" i="119"/>
  <c r="Q1953" i="119"/>
  <c r="Q1954" i="119"/>
  <c r="Q1955" i="119"/>
  <c r="Q1956" i="119"/>
  <c r="Q1957" i="119"/>
  <c r="Q1958" i="119"/>
  <c r="Q1959" i="119"/>
  <c r="Q1960" i="119"/>
  <c r="Q1961" i="119"/>
  <c r="Q1962" i="119"/>
  <c r="Q1963" i="119"/>
  <c r="Q1964" i="119"/>
  <c r="Q1965" i="119"/>
  <c r="Q1966" i="119"/>
  <c r="Q1967" i="119"/>
  <c r="Q1968" i="119"/>
  <c r="Q1969" i="119"/>
  <c r="Q1970" i="119"/>
  <c r="Q1971" i="119"/>
  <c r="Q1972" i="119"/>
  <c r="Q1973" i="119"/>
  <c r="Q1974" i="119"/>
  <c r="Q1975" i="119"/>
  <c r="Q1976" i="119"/>
  <c r="Q1977" i="119"/>
  <c r="Q1978" i="119"/>
  <c r="Q1979" i="119"/>
  <c r="Q1980" i="119"/>
  <c r="Q1981" i="119"/>
  <c r="Q1982" i="119"/>
  <c r="Q1983" i="119"/>
  <c r="Q1984" i="119"/>
  <c r="Q1985" i="119"/>
  <c r="Q1986" i="119"/>
  <c r="Q1987" i="119"/>
  <c r="Q1988" i="119"/>
  <c r="Q1989" i="119"/>
  <c r="Q1990" i="119"/>
  <c r="Q1991" i="119"/>
  <c r="Q1992" i="119"/>
  <c r="Q1993" i="119"/>
  <c r="Q1994" i="119"/>
  <c r="Q1995" i="119"/>
  <c r="Q1996" i="119"/>
  <c r="Q1997" i="119"/>
  <c r="Q1998" i="119"/>
  <c r="Q1999" i="119"/>
  <c r="Q2000" i="119"/>
  <c r="Q2001" i="119"/>
  <c r="Q2002" i="119"/>
  <c r="Q2003" i="119"/>
  <c r="Q2004" i="119"/>
  <c r="Q2005" i="119"/>
  <c r="Q2006" i="119"/>
  <c r="Q2007" i="119"/>
  <c r="Q2008" i="119"/>
  <c r="Q2009" i="119"/>
  <c r="Q2010" i="119"/>
  <c r="Q2011" i="119"/>
  <c r="Q2012" i="119"/>
  <c r="Q2013" i="119"/>
  <c r="Q2014" i="119"/>
  <c r="Q2015" i="119"/>
  <c r="Q2016" i="119"/>
  <c r="Q2017" i="119"/>
  <c r="Q2018" i="119"/>
  <c r="Q2019" i="119"/>
  <c r="Q2020" i="119"/>
  <c r="Q2021" i="119"/>
  <c r="Q2022" i="119"/>
  <c r="Q2023" i="119"/>
  <c r="Q2024" i="119"/>
  <c r="Q2025" i="119"/>
  <c r="Q2026" i="119"/>
  <c r="Q2027" i="119"/>
  <c r="Q2028" i="119"/>
  <c r="Q2029" i="119"/>
  <c r="Q2030" i="119"/>
  <c r="Q2031" i="119"/>
  <c r="Q2032" i="119"/>
  <c r="Q2033" i="119"/>
  <c r="Q2034" i="119"/>
  <c r="Q2035" i="119"/>
  <c r="Q2036" i="119"/>
  <c r="Q2037" i="119"/>
  <c r="Q2038" i="119"/>
  <c r="Q2039" i="119"/>
  <c r="Q2040" i="119"/>
  <c r="Q2041" i="119"/>
  <c r="Q2042" i="119"/>
  <c r="Q2043" i="119"/>
  <c r="Q2044" i="119"/>
  <c r="Q2045" i="119"/>
  <c r="Q2046" i="119"/>
  <c r="Q2047" i="119"/>
  <c r="Q2048" i="119"/>
  <c r="Q2049" i="119"/>
  <c r="Q2050" i="119"/>
  <c r="Q2051" i="119"/>
  <c r="Q2052" i="119"/>
  <c r="Q2053" i="119"/>
  <c r="Q2054" i="119"/>
  <c r="Q2055" i="119"/>
  <c r="Q2056" i="119"/>
  <c r="Q2057" i="119"/>
  <c r="Q2058" i="119"/>
  <c r="Q2059" i="119"/>
  <c r="Q2060" i="119"/>
  <c r="Q2061" i="119"/>
  <c r="Q2062" i="119"/>
  <c r="Q2063" i="119"/>
  <c r="Q2064" i="119"/>
  <c r="Q2065" i="119"/>
  <c r="Q2066" i="119"/>
  <c r="Q2067" i="119"/>
  <c r="Q2068" i="119"/>
  <c r="Q2069" i="119"/>
  <c r="Q2070" i="119"/>
  <c r="Q2071" i="119"/>
  <c r="Q2072" i="119"/>
  <c r="Q2073" i="119"/>
  <c r="Q2074" i="119"/>
  <c r="Q2075" i="119"/>
  <c r="Q2076" i="119"/>
  <c r="Q2077" i="119"/>
  <c r="Q2078" i="119"/>
  <c r="Q2080" i="119"/>
  <c r="Q2081" i="119"/>
  <c r="Q2082" i="119"/>
  <c r="Q2084" i="119"/>
  <c r="Q2085" i="119"/>
  <c r="Q2086" i="119"/>
  <c r="Q2087" i="119"/>
  <c r="Q2088" i="119"/>
  <c r="Q2089" i="119"/>
  <c r="Q2090" i="119"/>
  <c r="Q2091" i="119"/>
  <c r="Q2092" i="119"/>
  <c r="Q2093" i="119"/>
  <c r="Q2094" i="119"/>
  <c r="Q2095" i="119"/>
  <c r="Q2096" i="119"/>
  <c r="Q2097" i="119"/>
  <c r="Q2098" i="119"/>
  <c r="Q2099" i="119"/>
  <c r="Q2100" i="119"/>
  <c r="Q2101" i="119"/>
  <c r="Q2102" i="119"/>
  <c r="Q2103" i="119"/>
  <c r="Q2104" i="119"/>
  <c r="Q2105" i="119"/>
  <c r="Q2106" i="119"/>
  <c r="Q2107" i="119"/>
  <c r="Q2108" i="119"/>
  <c r="Q2109" i="119"/>
  <c r="Q2110" i="119"/>
  <c r="Q2111" i="119"/>
  <c r="Q2112" i="119"/>
  <c r="Q2113" i="119"/>
  <c r="Q2114" i="119"/>
  <c r="Q2115" i="119"/>
  <c r="Q2116" i="119"/>
  <c r="Q2117" i="119"/>
  <c r="Q2118" i="119"/>
  <c r="Q2119" i="119"/>
  <c r="Q2120" i="119"/>
  <c r="Q2121" i="119"/>
  <c r="Q2123" i="119"/>
  <c r="Q2124" i="119"/>
  <c r="Q2125" i="119"/>
  <c r="Q2126" i="119"/>
  <c r="Q2127" i="119"/>
  <c r="Q2128" i="119"/>
  <c r="Q2129" i="119"/>
  <c r="Q2130" i="119"/>
  <c r="Q2131" i="119"/>
  <c r="Q2132" i="119"/>
  <c r="Q2133" i="119"/>
  <c r="Q2134" i="119"/>
  <c r="Q2135" i="119"/>
  <c r="Q2136" i="119"/>
  <c r="Q2137" i="119"/>
  <c r="Q2138" i="119"/>
  <c r="Q2139" i="119"/>
  <c r="Q2140" i="119"/>
  <c r="Q2141" i="119"/>
  <c r="Q2142" i="119"/>
  <c r="Q2143" i="119"/>
  <c r="Q2144" i="119"/>
  <c r="Q2145" i="119"/>
  <c r="Q2146" i="119"/>
  <c r="Q2147" i="119"/>
  <c r="Q2148" i="119"/>
  <c r="Q2149" i="119"/>
  <c r="Q2150" i="119"/>
  <c r="Q2151" i="119"/>
  <c r="Q2152" i="119"/>
  <c r="Q2153" i="119"/>
  <c r="Q2154" i="119"/>
  <c r="Q2155" i="119"/>
  <c r="Q2156" i="119"/>
  <c r="Q2157" i="119"/>
  <c r="Q2158" i="119"/>
  <c r="Q2159" i="119"/>
  <c r="Q2160" i="119"/>
  <c r="Q2161" i="119"/>
  <c r="Q2162" i="119"/>
  <c r="Q2163" i="119"/>
  <c r="Q2164" i="119"/>
  <c r="Q2165" i="119"/>
  <c r="Q2166" i="119"/>
  <c r="Q2167" i="119"/>
  <c r="Q2168" i="119"/>
  <c r="Q2169" i="119"/>
  <c r="Q2170" i="119"/>
  <c r="Q2171" i="119"/>
  <c r="Q2172" i="119"/>
  <c r="Q2173" i="119"/>
  <c r="Q2174" i="119"/>
  <c r="Q2175" i="119"/>
  <c r="Q2176" i="119"/>
  <c r="Q2177" i="119"/>
  <c r="Q2178" i="119"/>
  <c r="Q2179" i="119"/>
  <c r="Q2180" i="119"/>
  <c r="Q2181" i="119"/>
  <c r="Q2182" i="119"/>
  <c r="Q2183" i="119"/>
  <c r="Q2184" i="119"/>
  <c r="Q2185" i="119"/>
  <c r="Q2186" i="119"/>
  <c r="Q2187" i="119"/>
  <c r="Q2188" i="119"/>
  <c r="Q2189" i="119"/>
  <c r="Q2190" i="119"/>
  <c r="Q2191" i="119"/>
  <c r="Q2192" i="119"/>
  <c r="Q2193" i="119"/>
  <c r="Q2194" i="119"/>
  <c r="Q2195" i="119"/>
  <c r="Q2196" i="119"/>
  <c r="Q2197" i="119"/>
  <c r="Q2198" i="119"/>
  <c r="Q2199" i="119"/>
  <c r="Q2200" i="119"/>
  <c r="Q2201" i="119"/>
  <c r="Q2202" i="119"/>
  <c r="Q2203" i="119"/>
  <c r="Q2204" i="119"/>
  <c r="Q2205" i="119"/>
  <c r="Q2206" i="119"/>
  <c r="Q2207" i="119"/>
  <c r="Q2208" i="119"/>
  <c r="Q2209" i="119"/>
  <c r="Q2210" i="119"/>
  <c r="Q2211" i="119"/>
  <c r="Q2212" i="119"/>
  <c r="Q2213" i="119"/>
  <c r="Q2214" i="119"/>
  <c r="Q2215" i="119"/>
  <c r="Q2216" i="119"/>
  <c r="Q2217" i="119"/>
  <c r="Q2218" i="119"/>
  <c r="Q2219" i="119"/>
  <c r="Q2220" i="119"/>
  <c r="Q2221" i="119"/>
  <c r="Q2222" i="119"/>
  <c r="Q2223" i="119"/>
  <c r="Q2224" i="119"/>
  <c r="Q2225" i="119"/>
  <c r="Q2226" i="119"/>
  <c r="Q2227" i="119"/>
  <c r="Q2228" i="119"/>
  <c r="Q2229" i="119"/>
  <c r="Q2231" i="119"/>
  <c r="Q2232" i="119"/>
  <c r="Q2233" i="119"/>
  <c r="Q2234" i="119"/>
  <c r="Q2235" i="119"/>
  <c r="Q2236" i="119"/>
  <c r="Q2237" i="119"/>
  <c r="Q2238" i="119"/>
  <c r="Q2239" i="119"/>
  <c r="Q2240" i="119"/>
  <c r="Q2241" i="119"/>
  <c r="Q2242" i="119"/>
  <c r="Q2243" i="119"/>
  <c r="Q2244" i="119"/>
  <c r="Q2245" i="119"/>
  <c r="Q2246" i="119"/>
  <c r="Q2247" i="119"/>
  <c r="Q2248" i="119"/>
  <c r="Q2249" i="119"/>
  <c r="Q2250" i="119"/>
  <c r="Q2251" i="119"/>
  <c r="Q2252" i="119"/>
  <c r="Q2253" i="119"/>
  <c r="Q2254" i="119"/>
  <c r="Q2255" i="119"/>
  <c r="Q2256" i="119"/>
  <c r="Q2257" i="119"/>
  <c r="Q2258" i="119"/>
  <c r="Q2259" i="119"/>
  <c r="Q2260" i="119"/>
  <c r="Q2261" i="119"/>
  <c r="Q2262" i="119"/>
  <c r="Q2263" i="119"/>
  <c r="Q2264" i="119"/>
  <c r="Q2265" i="119"/>
  <c r="Q2266" i="119"/>
  <c r="Q2267" i="119"/>
  <c r="Q2268" i="119"/>
  <c r="Q2269" i="119"/>
  <c r="Q2270" i="119"/>
  <c r="Q2271" i="119"/>
  <c r="Q2272" i="119"/>
  <c r="Q2273" i="119"/>
  <c r="Q2275" i="119"/>
  <c r="Q2276" i="119"/>
  <c r="Q2277" i="119"/>
  <c r="Q2278" i="119"/>
  <c r="Q2279" i="119"/>
  <c r="Q2280" i="119"/>
  <c r="Q2281" i="119"/>
  <c r="Q2282" i="119"/>
  <c r="Q2283" i="119"/>
  <c r="Q2284" i="119"/>
  <c r="Q2285" i="119"/>
  <c r="Q2286" i="119"/>
  <c r="Q2287" i="119"/>
  <c r="Q2288" i="119"/>
  <c r="Q2289" i="119"/>
  <c r="Q2290" i="119"/>
  <c r="Q2291" i="119"/>
  <c r="Q2292" i="119"/>
  <c r="Q2293" i="119"/>
  <c r="Q2294" i="119"/>
  <c r="Q2295" i="119"/>
  <c r="Q2296" i="119"/>
  <c r="Q2297" i="119"/>
  <c r="Q2298" i="119"/>
  <c r="Q2299" i="119"/>
  <c r="Q2300" i="119"/>
  <c r="Q2301" i="119"/>
  <c r="Q2302" i="119"/>
  <c r="Q2303" i="119"/>
  <c r="Q2304" i="119"/>
  <c r="Q2305" i="119"/>
  <c r="Q2306" i="119"/>
  <c r="Q2307" i="119"/>
  <c r="Q2308" i="119"/>
  <c r="Q2309" i="119"/>
  <c r="Q2310" i="119"/>
  <c r="Q2311" i="119"/>
  <c r="Q2312" i="119"/>
  <c r="Q2313" i="119"/>
  <c r="Q2314" i="119"/>
  <c r="Q2315" i="119"/>
  <c r="Q2316" i="119"/>
  <c r="Q2317" i="119"/>
  <c r="Q2318" i="119"/>
  <c r="Q2319" i="119"/>
  <c r="Q2320" i="119"/>
  <c r="Q2321" i="119"/>
  <c r="Q2322" i="119"/>
  <c r="Q2323" i="119"/>
  <c r="Q2324" i="119"/>
  <c r="Q2325" i="119"/>
  <c r="Q2326" i="119"/>
  <c r="Q2327" i="119"/>
  <c r="Q2328" i="119"/>
  <c r="Q2329" i="119"/>
  <c r="Q2330" i="119"/>
  <c r="Q2331" i="119"/>
  <c r="Q2332" i="119"/>
  <c r="Q2333" i="119"/>
  <c r="Q2334" i="119"/>
  <c r="Q2335" i="119"/>
  <c r="Q2336" i="119"/>
  <c r="Q2337" i="119"/>
  <c r="Q2338" i="119"/>
  <c r="Q2339" i="119"/>
  <c r="Q2340" i="119"/>
  <c r="Q2341" i="119"/>
  <c r="Q2342" i="119"/>
  <c r="Q2343" i="119"/>
  <c r="Q2344" i="119"/>
  <c r="Q2345" i="119"/>
  <c r="Q2346" i="119"/>
  <c r="Q2347" i="119"/>
  <c r="Q2348" i="119"/>
  <c r="Q2349" i="119"/>
  <c r="Q2350" i="119"/>
  <c r="Q2351" i="119"/>
  <c r="Q2352" i="119"/>
  <c r="Q2353" i="119"/>
  <c r="Q2354" i="119"/>
  <c r="Q2355" i="119"/>
  <c r="Q2356" i="119"/>
  <c r="Q2357" i="119"/>
  <c r="Q2358" i="119"/>
  <c r="Q2359" i="119"/>
  <c r="Q2360" i="119"/>
  <c r="Q2361" i="119"/>
  <c r="Q2363" i="119"/>
  <c r="Q2364" i="119"/>
  <c r="Q2365" i="119"/>
  <c r="Q2366" i="119"/>
  <c r="Q2367" i="119"/>
  <c r="Q2368" i="119"/>
  <c r="Q2369" i="119"/>
  <c r="Q2370" i="119"/>
  <c r="Q2371" i="119"/>
  <c r="Q2372" i="119"/>
  <c r="Q2373" i="119"/>
  <c r="Q2374" i="119"/>
  <c r="Q2375" i="119"/>
  <c r="Q2376" i="119"/>
  <c r="Q2377" i="119"/>
  <c r="Q2379" i="119"/>
  <c r="Q2380" i="119"/>
  <c r="Q2382" i="119"/>
  <c r="Q2383" i="119"/>
  <c r="Q2384" i="119"/>
  <c r="Q2385" i="119"/>
  <c r="Q2386" i="119"/>
  <c r="Q2387" i="119"/>
  <c r="Q2388" i="119"/>
  <c r="Q2389" i="119"/>
  <c r="Q2390" i="119"/>
  <c r="Q2391" i="119"/>
  <c r="Q2392" i="119"/>
  <c r="Q2393" i="119"/>
  <c r="Q2394" i="119"/>
  <c r="Q2395" i="119"/>
  <c r="Q2396" i="119"/>
  <c r="Q2397" i="119"/>
  <c r="Q2398" i="119"/>
  <c r="Q2399" i="119"/>
  <c r="Q2400" i="119"/>
  <c r="Q2401" i="119"/>
  <c r="Q2402" i="119"/>
  <c r="Q2403" i="119"/>
  <c r="Q2404" i="119"/>
  <c r="Q2405" i="119"/>
  <c r="Q2406" i="119"/>
  <c r="Q2407" i="119"/>
  <c r="Q2408" i="119"/>
  <c r="Q2409" i="119"/>
  <c r="Q2410" i="119"/>
  <c r="Q2411" i="119"/>
  <c r="Q2412" i="119"/>
  <c r="Q2413" i="119"/>
  <c r="Q2414" i="119"/>
  <c r="Q2415" i="119"/>
  <c r="Q2416" i="119"/>
  <c r="Q2417" i="119"/>
  <c r="Q2418" i="119"/>
  <c r="Q2419" i="119"/>
  <c r="Q2420" i="119"/>
  <c r="Q2421" i="119"/>
  <c r="Q2422" i="119"/>
  <c r="Q2423" i="119"/>
  <c r="Q2424" i="119"/>
  <c r="Q2425" i="119"/>
  <c r="Q2426" i="119"/>
  <c r="Q2427" i="119"/>
  <c r="Q2428" i="119"/>
  <c r="Q2429" i="119"/>
  <c r="Q2430" i="119"/>
  <c r="Q2431" i="119"/>
  <c r="Q2432" i="119"/>
  <c r="Q2433" i="119"/>
  <c r="Q2434" i="119"/>
  <c r="Q2435" i="119"/>
  <c r="Q2436" i="119"/>
  <c r="Q2437" i="119"/>
  <c r="Q2438" i="119"/>
  <c r="Q2439" i="119"/>
  <c r="Q2440" i="119"/>
  <c r="Q2441" i="119"/>
  <c r="Q2442" i="119"/>
  <c r="Q2443" i="119"/>
  <c r="Q2444" i="119"/>
  <c r="Q2445" i="119"/>
  <c r="Q2446" i="119"/>
  <c r="Q2447" i="119"/>
  <c r="Q2448" i="119"/>
  <c r="Q2449" i="119"/>
  <c r="Q2450" i="119"/>
  <c r="Q2451" i="119"/>
  <c r="Q2452" i="119"/>
  <c r="Q2453" i="119"/>
  <c r="Q2454" i="119"/>
  <c r="Q2455" i="119"/>
  <c r="Q2456" i="119"/>
  <c r="Q2457" i="119"/>
  <c r="Q2458" i="119"/>
  <c r="Q2459" i="119"/>
  <c r="Q2460" i="119"/>
  <c r="Q2461" i="119"/>
  <c r="Q2462" i="119"/>
  <c r="Q2463" i="119"/>
  <c r="Q2464" i="119"/>
  <c r="Q2465" i="119"/>
  <c r="Q2466" i="119"/>
  <c r="Q2467" i="119"/>
  <c r="Q2468" i="119"/>
  <c r="Q2469" i="119"/>
  <c r="Q2470" i="119"/>
  <c r="Q2471" i="119"/>
  <c r="Q2472" i="119"/>
  <c r="Q2473" i="119"/>
  <c r="Q2474" i="119"/>
  <c r="Q2475" i="119"/>
  <c r="Q2476" i="119"/>
  <c r="Q2477" i="119"/>
  <c r="Q2478" i="119"/>
  <c r="Q2479" i="119"/>
  <c r="Q2480" i="119"/>
  <c r="Q2481" i="119"/>
  <c r="Q2482" i="119"/>
  <c r="Q2483" i="119"/>
  <c r="Q2484" i="119"/>
  <c r="Q2485" i="119"/>
  <c r="Q2486" i="119"/>
  <c r="Q2487" i="119"/>
  <c r="Q2488" i="119"/>
  <c r="Q2489" i="119"/>
  <c r="Q2490" i="119"/>
  <c r="Q2491" i="119"/>
  <c r="Q2492" i="119"/>
  <c r="Q2493" i="119"/>
  <c r="Q2494" i="119"/>
  <c r="Q2495" i="119"/>
  <c r="Q2496" i="119"/>
  <c r="Q2497" i="119"/>
  <c r="Q2498" i="119"/>
  <c r="Q2499" i="119"/>
  <c r="Q2500" i="119"/>
  <c r="Q2501" i="119"/>
  <c r="Q2502" i="119"/>
  <c r="Q2503" i="119"/>
  <c r="Q2504" i="119"/>
  <c r="Q2505" i="119"/>
  <c r="Q2506" i="119"/>
  <c r="Q2507" i="119"/>
  <c r="Q2508" i="119"/>
  <c r="Q2509" i="119"/>
  <c r="Q2510" i="119"/>
  <c r="Q2511" i="119"/>
  <c r="Q2512" i="119"/>
  <c r="Q2513" i="119"/>
  <c r="Q2514" i="119"/>
  <c r="Q2515" i="119"/>
  <c r="Q2516" i="119"/>
  <c r="Q2517" i="119"/>
  <c r="Q2518" i="119"/>
  <c r="Q2519" i="119"/>
  <c r="Q2520" i="119"/>
  <c r="Q2521" i="119"/>
  <c r="Q2522" i="119"/>
  <c r="Q2523" i="119"/>
  <c r="Q2524" i="119"/>
  <c r="Q2525" i="119"/>
  <c r="Q2526" i="119"/>
  <c r="Q2527" i="119"/>
  <c r="Q2528" i="119"/>
  <c r="Q2529" i="119"/>
  <c r="Q2530" i="119"/>
  <c r="Q2531" i="119"/>
  <c r="Q2532" i="119"/>
  <c r="Q2533" i="119"/>
  <c r="Q2534" i="119"/>
  <c r="Q2535" i="119"/>
  <c r="Q2536" i="119"/>
  <c r="Q2537" i="119"/>
  <c r="Q2538" i="119"/>
  <c r="Q2539" i="119"/>
  <c r="Q2540" i="119"/>
  <c r="Q2541" i="119"/>
  <c r="Q2542" i="119"/>
  <c r="Q2543" i="119"/>
  <c r="Q2544" i="119"/>
  <c r="Q2545" i="119"/>
  <c r="Q2546" i="119"/>
  <c r="Q2547" i="119"/>
  <c r="Q2548" i="119"/>
  <c r="Q2549" i="119"/>
  <c r="Q2550" i="119"/>
  <c r="Q2552" i="119"/>
  <c r="Q2553" i="119"/>
  <c r="Q2554" i="119"/>
  <c r="Q2555" i="119"/>
  <c r="Q2556" i="119"/>
  <c r="Q2557" i="119"/>
  <c r="Q2558" i="119"/>
  <c r="Q2559" i="119"/>
  <c r="Q2560" i="119"/>
  <c r="Q2561" i="119"/>
  <c r="Q2562" i="119"/>
  <c r="Q2563" i="119"/>
  <c r="Q2564" i="119"/>
  <c r="Q2565" i="119"/>
  <c r="Q2566" i="119"/>
  <c r="Q2567" i="119"/>
  <c r="Q2568" i="119"/>
  <c r="Q2569" i="119"/>
  <c r="Q2570" i="119"/>
  <c r="Q2571" i="119"/>
  <c r="Q2572" i="119"/>
  <c r="Q2573" i="119"/>
  <c r="Q2574" i="119"/>
  <c r="Q2575" i="119"/>
  <c r="Q2576" i="119"/>
  <c r="Q2577" i="119"/>
  <c r="Q2578" i="119"/>
  <c r="Q2579" i="119"/>
  <c r="Q2580" i="119"/>
  <c r="Q2581" i="119"/>
  <c r="Q2582" i="119"/>
  <c r="Q2583" i="119"/>
  <c r="Q2584" i="119"/>
  <c r="Q2585" i="119"/>
  <c r="Q2586" i="119"/>
  <c r="Q2587" i="119"/>
  <c r="Q2588" i="119"/>
  <c r="Q2589" i="119"/>
  <c r="Q2590" i="119"/>
  <c r="Q2591" i="119"/>
  <c r="Q2592" i="119"/>
  <c r="Q2593" i="119"/>
  <c r="Q2594" i="119"/>
  <c r="Q2595" i="119"/>
  <c r="Q2596" i="119"/>
  <c r="Q2597" i="119"/>
  <c r="Q2598" i="119"/>
  <c r="Q2599" i="119"/>
  <c r="Q2600" i="119"/>
  <c r="Q2601" i="119"/>
  <c r="Q2602" i="119"/>
  <c r="Q2603" i="119"/>
  <c r="Q2604" i="119"/>
  <c r="Q2605" i="119"/>
  <c r="Q2606" i="119"/>
  <c r="Q2608" i="119"/>
  <c r="Q2609" i="119"/>
  <c r="Q2610" i="119"/>
  <c r="Q2611" i="119"/>
  <c r="Q2612" i="119"/>
  <c r="Q2613" i="119"/>
  <c r="Q2614" i="119"/>
  <c r="Q2615" i="119"/>
  <c r="Q2616" i="119"/>
  <c r="Q2617" i="119"/>
  <c r="Q2618" i="119"/>
  <c r="Q2619" i="119"/>
  <c r="Q2620" i="119"/>
  <c r="Q2621" i="119"/>
  <c r="Q2622" i="119"/>
  <c r="Q2623" i="119"/>
  <c r="Q2624" i="119"/>
  <c r="Q2625" i="119"/>
  <c r="Q2626" i="119"/>
  <c r="Q2627" i="119"/>
  <c r="Q2628" i="119"/>
  <c r="Q2629" i="119"/>
  <c r="Q2630" i="119"/>
  <c r="Q2631" i="119"/>
  <c r="Q2632" i="119"/>
  <c r="Q2633" i="119"/>
  <c r="Q2634" i="119"/>
  <c r="Q2635" i="119"/>
  <c r="Q2636" i="119"/>
  <c r="Q2637" i="119"/>
  <c r="Q2638" i="119"/>
  <c r="Q2639" i="119"/>
  <c r="Q2640" i="119"/>
  <c r="Q2641" i="119"/>
  <c r="Q2642" i="119"/>
  <c r="Q2643" i="119"/>
  <c r="Q2644" i="119"/>
  <c r="Q2645" i="119"/>
  <c r="Q2646" i="119"/>
  <c r="Q2647" i="119"/>
  <c r="Q2648" i="119"/>
  <c r="Q2649" i="119"/>
  <c r="Q2650" i="119"/>
  <c r="Q2651" i="119"/>
  <c r="Q2652" i="119"/>
  <c r="Q2653" i="119"/>
  <c r="Q2654" i="119"/>
  <c r="Q2655" i="119"/>
  <c r="Q2656" i="119"/>
  <c r="Q2657" i="119"/>
  <c r="Q2658" i="119"/>
  <c r="Q2659" i="119"/>
  <c r="Q2660" i="119"/>
  <c r="Q2661" i="119"/>
  <c r="Q2662" i="119"/>
  <c r="Q2663" i="119"/>
  <c r="Q2664" i="119"/>
  <c r="Q2665" i="119"/>
  <c r="Q2666" i="119"/>
  <c r="Q2667" i="119"/>
  <c r="Q2668" i="119"/>
  <c r="Q2669" i="119"/>
  <c r="Q2670" i="119"/>
  <c r="Q2671" i="119"/>
  <c r="Q2672" i="119"/>
  <c r="Q2673" i="119"/>
  <c r="Q2674" i="119"/>
  <c r="Q2675" i="119"/>
  <c r="Q2676" i="119"/>
  <c r="Q2677" i="119"/>
  <c r="Q2678" i="119"/>
  <c r="Q2679" i="119"/>
  <c r="Q2680" i="119"/>
  <c r="Q2681" i="119"/>
  <c r="Q2682" i="119"/>
  <c r="Q2683" i="119"/>
  <c r="Q2684" i="119"/>
  <c r="Q2685" i="119"/>
  <c r="Q2686" i="119"/>
  <c r="Q2687" i="119"/>
  <c r="Q2688" i="119"/>
  <c r="Q2689" i="119"/>
  <c r="Q2690" i="119"/>
  <c r="Q2691" i="119"/>
  <c r="Q2692" i="119"/>
  <c r="Q2693" i="119"/>
  <c r="Q2694" i="119"/>
  <c r="Q2695" i="119"/>
  <c r="Q2696" i="119"/>
  <c r="Q2697" i="119"/>
  <c r="Q2698" i="119"/>
  <c r="Q2699" i="119"/>
  <c r="Q2700" i="119"/>
  <c r="Q2701" i="119"/>
  <c r="Q2702" i="119"/>
  <c r="Q2703" i="119"/>
  <c r="Q2704" i="119"/>
  <c r="Q2705" i="119"/>
  <c r="Q2706" i="119"/>
  <c r="Q2707" i="119"/>
  <c r="Q2708" i="119"/>
  <c r="Q2709" i="119"/>
  <c r="Q2710" i="119"/>
  <c r="Q2711" i="119"/>
  <c r="Q2712" i="119"/>
  <c r="Q2713" i="119"/>
  <c r="Q2714" i="119"/>
  <c r="Q2715" i="119"/>
  <c r="Q2716" i="119"/>
  <c r="Q2717" i="119"/>
  <c r="Q2718" i="119"/>
  <c r="Q2719" i="119"/>
  <c r="Q2720" i="119"/>
  <c r="Q2721" i="119"/>
  <c r="Q2722" i="119"/>
  <c r="Q2723" i="119"/>
  <c r="Q2724" i="119"/>
  <c r="Q2725" i="119"/>
  <c r="Q2726" i="119"/>
  <c r="Q2727" i="119"/>
  <c r="Q2728" i="119"/>
  <c r="Q2729" i="119"/>
  <c r="Q2730" i="119"/>
  <c r="Q2731" i="119"/>
  <c r="Q2732" i="119"/>
  <c r="Q2733" i="119"/>
  <c r="Q2734" i="119"/>
  <c r="Q2735" i="119"/>
  <c r="Q2736" i="119"/>
  <c r="Q2737" i="119"/>
  <c r="Q2738" i="119"/>
  <c r="Q2739" i="119"/>
  <c r="Q2740" i="119"/>
  <c r="Q2741" i="119"/>
  <c r="Q2742" i="119"/>
  <c r="Q2743" i="119"/>
  <c r="Q2744" i="119"/>
  <c r="Q2745" i="119"/>
  <c r="Q2746" i="119"/>
  <c r="Q2747" i="119"/>
  <c r="Q2748" i="119"/>
  <c r="Q2749" i="119"/>
  <c r="Q2750" i="119"/>
  <c r="Q2751" i="119"/>
  <c r="Q2752" i="119"/>
  <c r="Q2753" i="119"/>
  <c r="Q2754" i="119"/>
  <c r="Q2755" i="119"/>
  <c r="Q2756" i="119"/>
  <c r="Q2757" i="119"/>
  <c r="Q2758" i="119"/>
  <c r="Q2759" i="119"/>
  <c r="Q2760" i="119"/>
  <c r="Q2761" i="119"/>
  <c r="Q2762" i="119"/>
  <c r="Q2763" i="119"/>
  <c r="Q2764" i="119"/>
  <c r="Q2765" i="119"/>
  <c r="Q2766" i="119"/>
  <c r="Q2767" i="119"/>
  <c r="Q2768" i="119"/>
  <c r="Q2769" i="119"/>
  <c r="Q2770" i="119"/>
  <c r="Q2771" i="119"/>
  <c r="Q2772" i="119"/>
  <c r="Q2773" i="119"/>
  <c r="Q2774" i="119"/>
  <c r="Q2775" i="119"/>
  <c r="Q2776" i="119"/>
  <c r="Q2777" i="119"/>
  <c r="Q2778" i="119"/>
  <c r="Q2779" i="119"/>
  <c r="Q2780" i="119"/>
  <c r="Q2781" i="119"/>
  <c r="Q2782" i="119"/>
  <c r="Q2783" i="119"/>
  <c r="Q2784" i="119"/>
  <c r="Q2785" i="119"/>
  <c r="Q2786" i="119"/>
  <c r="Q2787" i="119"/>
  <c r="Q2788" i="119"/>
  <c r="Q2789" i="119"/>
  <c r="Q2790" i="119"/>
  <c r="Q2791" i="119"/>
  <c r="Q2792" i="119"/>
  <c r="Q2793" i="119"/>
  <c r="Q2794" i="119"/>
  <c r="Q2795" i="119"/>
  <c r="Q2796" i="119"/>
  <c r="Q2797" i="119"/>
  <c r="Q2798" i="119"/>
  <c r="Q2799" i="119"/>
  <c r="Q2800" i="119"/>
  <c r="Q2801" i="119"/>
  <c r="Q2802" i="119"/>
  <c r="Q2803" i="119"/>
  <c r="Q2804" i="119"/>
  <c r="Q2805" i="119"/>
  <c r="Q2806" i="119"/>
  <c r="Q2807" i="119"/>
  <c r="Q2808" i="119"/>
  <c r="Q2809" i="119"/>
  <c r="Q2810" i="119"/>
  <c r="Q2811" i="119"/>
  <c r="Q2812" i="119"/>
  <c r="Q2813" i="119"/>
  <c r="Q2814" i="119"/>
  <c r="Q2815" i="119"/>
  <c r="Q2816" i="119"/>
  <c r="Q2817" i="119"/>
  <c r="Q2818" i="119"/>
  <c r="Q2819" i="119"/>
  <c r="Q2820" i="119"/>
  <c r="Q2821" i="119"/>
  <c r="Q2822" i="119"/>
  <c r="Q2823" i="119"/>
  <c r="Q2824" i="119"/>
  <c r="Q2825" i="119"/>
  <c r="Q2826" i="119"/>
  <c r="Q2827" i="119"/>
  <c r="Q2828" i="119"/>
  <c r="Q2829" i="119"/>
  <c r="Q2830" i="119"/>
  <c r="Q2831" i="119"/>
  <c r="Q2832" i="119"/>
  <c r="Q2833" i="119"/>
  <c r="Q2834" i="119"/>
  <c r="Q2835" i="119"/>
  <c r="Q2836" i="119"/>
  <c r="Q2837" i="119"/>
  <c r="Q2838" i="119"/>
  <c r="Q2839" i="119"/>
  <c r="Q2840" i="119"/>
  <c r="Q2841" i="119"/>
  <c r="Q2842" i="119"/>
  <c r="Q2843" i="119"/>
  <c r="Q2844" i="119"/>
  <c r="Q2845" i="119"/>
  <c r="Q2846" i="119"/>
  <c r="Q2847" i="119"/>
  <c r="Q2848" i="119"/>
  <c r="Q2849" i="119"/>
  <c r="Q2850" i="119"/>
  <c r="Q2851" i="119"/>
  <c r="Q2852" i="119"/>
  <c r="Q2853" i="119"/>
  <c r="Q2854" i="119"/>
  <c r="Q2855" i="119"/>
  <c r="Q2856" i="119"/>
  <c r="Q2857" i="119"/>
  <c r="Q2858" i="119"/>
  <c r="Q2859" i="119"/>
  <c r="Q2860" i="119"/>
  <c r="Q2861" i="119"/>
  <c r="Q2862" i="119"/>
  <c r="Q2863" i="119"/>
  <c r="Q2864" i="119"/>
  <c r="Q2865" i="119"/>
  <c r="Q2866" i="119"/>
  <c r="Q2867" i="119"/>
  <c r="Q2868" i="119"/>
  <c r="Q2869" i="119"/>
  <c r="Q2870" i="119"/>
  <c r="Q2871" i="119"/>
  <c r="Q2872" i="119"/>
  <c r="Q2873" i="119"/>
  <c r="Q2874" i="119"/>
  <c r="Q2875" i="119"/>
  <c r="Q2876" i="119"/>
  <c r="Q2877" i="119"/>
  <c r="Q2878" i="119"/>
  <c r="Q2879" i="119"/>
  <c r="Q2880" i="119"/>
  <c r="Q2881" i="119"/>
  <c r="Q2882" i="119"/>
  <c r="Q2883" i="119"/>
  <c r="Q2884" i="119"/>
  <c r="Q2885" i="119"/>
  <c r="Q2886" i="119"/>
  <c r="Q2887" i="119"/>
  <c r="Q2888" i="119"/>
  <c r="Q2889" i="119"/>
  <c r="Q2890" i="119"/>
  <c r="Q2891" i="119"/>
  <c r="Q2892" i="119"/>
  <c r="Q2893" i="119"/>
  <c r="Q2894" i="119"/>
  <c r="Q2895" i="119"/>
  <c r="Q2896" i="119"/>
  <c r="Q2897" i="119"/>
  <c r="Q2898" i="119"/>
  <c r="Q2899" i="119"/>
  <c r="Q2900" i="119"/>
  <c r="Q2901" i="119"/>
  <c r="Q2902" i="119"/>
  <c r="Q2903" i="119"/>
  <c r="Q2904" i="119"/>
  <c r="Q2905" i="119"/>
  <c r="Q2906" i="119"/>
  <c r="Q2907" i="119"/>
  <c r="Q2908" i="119"/>
  <c r="Q2909" i="119"/>
  <c r="Q2910" i="119"/>
  <c r="Q2911" i="119"/>
  <c r="Q2912" i="119"/>
  <c r="Q2913" i="119"/>
  <c r="Q2914" i="119"/>
  <c r="Q2915" i="119"/>
  <c r="Q2916" i="119"/>
  <c r="Q2917" i="119"/>
  <c r="Q2918" i="119"/>
  <c r="Q2919" i="119"/>
  <c r="Q2920" i="119"/>
  <c r="Q2921" i="119"/>
  <c r="Q2922" i="119"/>
  <c r="Q2923" i="119"/>
  <c r="Q2924" i="119"/>
  <c r="Q2925" i="119"/>
  <c r="Q2926" i="119"/>
  <c r="Q2927" i="119"/>
  <c r="Q2928" i="119"/>
  <c r="Q2929" i="119"/>
  <c r="Q2930" i="119"/>
  <c r="Q2931" i="119"/>
  <c r="Q2932" i="119"/>
  <c r="Q2933" i="119"/>
  <c r="Q2934" i="119"/>
  <c r="Q2935" i="119"/>
  <c r="Q2936" i="119"/>
  <c r="Q2937" i="119"/>
  <c r="Q2938" i="119"/>
  <c r="Q2939" i="119"/>
  <c r="Q2940" i="119"/>
  <c r="Q2941" i="119"/>
  <c r="Q2942" i="119"/>
  <c r="Q2943" i="119"/>
  <c r="Q2944" i="119"/>
  <c r="Q2945" i="119"/>
  <c r="Q2946" i="119"/>
  <c r="Q2947" i="119"/>
  <c r="Q2948" i="119"/>
  <c r="Q2949" i="119"/>
  <c r="Q2950" i="119"/>
  <c r="Q2951" i="119"/>
  <c r="Q2952" i="119"/>
  <c r="Q2953" i="119"/>
  <c r="Q2954" i="119"/>
  <c r="Q2955" i="119"/>
  <c r="Q2956" i="119"/>
  <c r="Q2957" i="119"/>
  <c r="Q2958" i="119"/>
  <c r="Q2959" i="119"/>
  <c r="Q2960" i="119"/>
  <c r="Q2961" i="119"/>
  <c r="Q2962" i="119"/>
  <c r="Q2963" i="119"/>
  <c r="Q2964" i="119"/>
  <c r="Q2965" i="119"/>
  <c r="Q2966" i="119"/>
  <c r="Q2967" i="119"/>
  <c r="Q2968" i="119"/>
  <c r="Q2969" i="119"/>
  <c r="Q2970" i="119"/>
  <c r="Q2971" i="119"/>
  <c r="Q2972" i="119"/>
  <c r="Q2973" i="119"/>
  <c r="Q2974" i="119"/>
  <c r="Q2975" i="119"/>
  <c r="Q2976" i="119"/>
  <c r="Q2978" i="119"/>
  <c r="Q2980" i="119"/>
  <c r="Q2981" i="119"/>
  <c r="Q2982" i="119"/>
  <c r="Q2983" i="119"/>
  <c r="Q2984" i="119"/>
  <c r="Q2986" i="119"/>
  <c r="Q2987" i="119"/>
  <c r="Q2988" i="119"/>
  <c r="Q2989" i="119"/>
  <c r="Q2990" i="119"/>
  <c r="Q2991" i="119"/>
  <c r="Q2992" i="119"/>
  <c r="Q2993" i="119"/>
  <c r="Q2994" i="119"/>
  <c r="Q2995" i="119"/>
  <c r="Q2996" i="119"/>
  <c r="Q2997" i="119"/>
  <c r="Q2998" i="119"/>
  <c r="Q2999" i="119"/>
  <c r="Q3000" i="119"/>
  <c r="Q3001" i="119"/>
  <c r="Q3003" i="119"/>
  <c r="Q3004" i="119"/>
  <c r="Q3005" i="119"/>
  <c r="Q3006" i="119"/>
  <c r="Q3007" i="119"/>
  <c r="Q3009" i="119"/>
  <c r="Q3011" i="119"/>
  <c r="Q3012" i="119"/>
  <c r="Q3013" i="119"/>
  <c r="Q3014" i="119"/>
  <c r="Q3015" i="119"/>
  <c r="Q3016" i="119"/>
  <c r="Q3017" i="119"/>
  <c r="Q3018" i="119"/>
  <c r="Q3019" i="119"/>
  <c r="Q3020" i="119"/>
  <c r="Q3021" i="119"/>
  <c r="Q3022" i="119"/>
  <c r="Q3023" i="119"/>
  <c r="Q3024" i="119"/>
  <c r="Q3025" i="119"/>
  <c r="Q3027" i="119"/>
  <c r="Q3028" i="119"/>
  <c r="Q3029" i="119"/>
  <c r="Q3030" i="119"/>
  <c r="Q3031" i="119"/>
  <c r="Q3033" i="119"/>
  <c r="Q3034" i="119"/>
  <c r="Q3035" i="119"/>
  <c r="Q3036" i="119"/>
  <c r="Q3037" i="119"/>
  <c r="Q3038" i="119"/>
  <c r="Q3039" i="119"/>
  <c r="Q3040" i="119"/>
  <c r="Q3041" i="119"/>
  <c r="Q3042" i="119"/>
  <c r="Q3043" i="119"/>
  <c r="Q3044" i="119"/>
  <c r="Q3045" i="119"/>
  <c r="Q3046" i="119"/>
  <c r="Q3047" i="119"/>
  <c r="Q3048" i="119"/>
  <c r="Q3049" i="119"/>
  <c r="Q3050" i="119"/>
  <c r="Q3051" i="119"/>
  <c r="Q3052" i="119"/>
  <c r="Q3053" i="119"/>
  <c r="Q3054" i="119"/>
  <c r="Q3055" i="119"/>
  <c r="Q3056" i="119"/>
  <c r="Q3057" i="119"/>
  <c r="Q3058" i="119"/>
  <c r="Q3059" i="119"/>
  <c r="Q3060" i="119"/>
  <c r="Q3061" i="119"/>
  <c r="Q3062" i="119"/>
  <c r="Q3063" i="119"/>
  <c r="Q3064" i="119"/>
  <c r="Q3065" i="119"/>
  <c r="Q3066" i="119"/>
  <c r="Q3067" i="119"/>
  <c r="Q3068" i="119"/>
  <c r="Q3069" i="119"/>
  <c r="Q3070" i="119"/>
  <c r="Q3071" i="119"/>
  <c r="Q3072" i="119"/>
  <c r="Q3073" i="119"/>
  <c r="Q3074" i="119"/>
  <c r="Q3075" i="119"/>
  <c r="Q3076" i="119"/>
  <c r="Q3077" i="119"/>
  <c r="Q3078" i="119"/>
  <c r="Q3079" i="119"/>
  <c r="Q3080" i="119"/>
  <c r="Q3081" i="119"/>
  <c r="Q3082" i="119"/>
  <c r="Q3083" i="119"/>
  <c r="Q3084" i="119"/>
  <c r="Q3085" i="119"/>
  <c r="Q3086" i="119"/>
  <c r="Q3087" i="119"/>
  <c r="Q3088" i="119"/>
  <c r="Q3089" i="119"/>
  <c r="Q3091" i="119"/>
  <c r="Q3092" i="119"/>
  <c r="Q3093" i="119"/>
  <c r="Q3094" i="119"/>
  <c r="Q3095" i="119"/>
  <c r="Q3096" i="119"/>
  <c r="Q3097" i="119"/>
  <c r="Q3098" i="119"/>
  <c r="Q3099" i="119"/>
  <c r="Q3100" i="119"/>
  <c r="Q3101" i="119"/>
  <c r="Q3102" i="119"/>
  <c r="Q3103" i="119"/>
  <c r="Q3104" i="119"/>
  <c r="Q3105" i="119"/>
  <c r="Q3106" i="119"/>
  <c r="Q3107" i="119"/>
  <c r="Q3108" i="119"/>
  <c r="Q3109" i="119"/>
  <c r="Q3110" i="119"/>
  <c r="Q3111" i="119"/>
  <c r="Q3112" i="119"/>
  <c r="Q3113" i="119"/>
  <c r="Q3114" i="119"/>
  <c r="Q3115" i="119"/>
  <c r="Q3116" i="119"/>
  <c r="Q3117" i="119"/>
  <c r="Q3118" i="119"/>
  <c r="Q3119" i="119"/>
  <c r="Q3120" i="119"/>
  <c r="Q3121" i="119"/>
  <c r="Q3122" i="119"/>
  <c r="Q3123" i="119"/>
  <c r="Q3124" i="119"/>
  <c r="Q3125" i="119"/>
  <c r="Q3126" i="119"/>
  <c r="Q3127" i="119"/>
  <c r="Q3128" i="119"/>
  <c r="Q3129" i="119"/>
  <c r="Q3130" i="119"/>
  <c r="Q3131" i="119"/>
  <c r="Q3132" i="119"/>
  <c r="Q3133" i="119"/>
  <c r="Q3134" i="119"/>
  <c r="Q3135" i="119"/>
  <c r="Q3136" i="119"/>
  <c r="Q3137" i="119"/>
  <c r="Q3138" i="119"/>
  <c r="Q3139" i="119"/>
  <c r="Q3140" i="119"/>
  <c r="Q3141" i="119"/>
  <c r="Q3142" i="119"/>
  <c r="Q3143" i="119"/>
  <c r="Q3144" i="119"/>
  <c r="Q3145" i="119"/>
  <c r="Q3146" i="119"/>
  <c r="Q3147" i="119"/>
  <c r="Q3148" i="119"/>
  <c r="Q3149" i="119"/>
  <c r="Q3150" i="119"/>
  <c r="Q3151" i="119"/>
  <c r="Q3152" i="119"/>
  <c r="Q3153" i="119"/>
  <c r="Q3154" i="119"/>
  <c r="Q3155" i="119"/>
  <c r="Q3156" i="119"/>
  <c r="Q3157" i="119"/>
  <c r="Q3158" i="119"/>
  <c r="Q3159" i="119"/>
  <c r="Q3160" i="119"/>
  <c r="Q3161" i="119"/>
  <c r="Q3162" i="119"/>
  <c r="Q3163" i="119"/>
  <c r="Q3164" i="119"/>
  <c r="Q3165" i="119"/>
  <c r="Q3166" i="119"/>
  <c r="Q3167" i="119"/>
  <c r="Q3168" i="119"/>
  <c r="Q3169" i="119"/>
  <c r="Q3170" i="119"/>
  <c r="Q3171" i="119"/>
  <c r="Q3172" i="119"/>
  <c r="Q3173" i="119"/>
  <c r="Q3174" i="119"/>
  <c r="Q3175" i="119"/>
  <c r="Q3176" i="119"/>
  <c r="Q3177" i="119"/>
  <c r="Q3178" i="119"/>
  <c r="Q3179" i="119"/>
  <c r="Q3180" i="119"/>
  <c r="Q3181" i="119"/>
  <c r="Q3182" i="119"/>
  <c r="Q3183" i="119"/>
  <c r="Q3184" i="119"/>
  <c r="Q3185" i="119"/>
  <c r="Q3186" i="119"/>
  <c r="Q3187" i="119"/>
  <c r="Q3188" i="119"/>
  <c r="Q3189" i="119"/>
  <c r="Q3190" i="119"/>
  <c r="Q3191" i="119"/>
  <c r="Q3192" i="119"/>
  <c r="Q3193" i="119"/>
  <c r="Q3194" i="119"/>
  <c r="Q3195" i="119"/>
  <c r="Q3196" i="119"/>
  <c r="Q3197" i="119"/>
  <c r="Q3198" i="119"/>
  <c r="Q3199" i="119"/>
  <c r="Q3200" i="119"/>
  <c r="Q3201" i="119"/>
  <c r="Q3202" i="119"/>
  <c r="Q3203" i="119"/>
  <c r="Q3204" i="119"/>
  <c r="Q3205" i="119"/>
  <c r="Q3206" i="119"/>
  <c r="Q3207" i="119"/>
  <c r="Q3208" i="119"/>
  <c r="Q3209" i="119"/>
  <c r="Q3210" i="119"/>
  <c r="Q3211" i="119"/>
  <c r="Q3212" i="119"/>
  <c r="Q3213" i="119"/>
  <c r="Q3214" i="119"/>
  <c r="Q3215" i="119"/>
  <c r="Q3216" i="119"/>
  <c r="Q3217" i="119"/>
  <c r="Q3218" i="119"/>
  <c r="Q3219" i="119"/>
  <c r="Q3220" i="119"/>
  <c r="Q3221" i="119"/>
  <c r="Q3222" i="119"/>
  <c r="Q3223" i="119"/>
  <c r="Q3224" i="119"/>
  <c r="Q3225" i="119"/>
  <c r="Q3226" i="119"/>
  <c r="Q3227" i="119"/>
  <c r="Q3228" i="119"/>
  <c r="Q3229" i="119"/>
  <c r="Q3230" i="119"/>
  <c r="Q3231" i="119"/>
  <c r="Q3232" i="119"/>
  <c r="Q3233" i="119"/>
  <c r="Q3234" i="119"/>
  <c r="Q3235" i="119"/>
  <c r="Q3236" i="119"/>
  <c r="Q3237" i="119"/>
  <c r="Q3238" i="119"/>
  <c r="Q3239" i="119"/>
  <c r="Q3240" i="119"/>
  <c r="Q3241" i="119"/>
  <c r="Q3242" i="119"/>
  <c r="Q3243" i="119"/>
  <c r="Q3244" i="119"/>
  <c r="Q3245" i="119"/>
  <c r="Q3246" i="119"/>
  <c r="Q3247" i="119"/>
  <c r="Q3248" i="119"/>
  <c r="Q3249" i="119"/>
  <c r="Q3250" i="119"/>
  <c r="Q3251" i="119"/>
  <c r="Q3252" i="119"/>
  <c r="Q3253" i="119"/>
  <c r="Q3254" i="119"/>
  <c r="Q3255" i="119"/>
  <c r="Q3256" i="119"/>
  <c r="Q3257" i="119"/>
  <c r="Q3258" i="119"/>
  <c r="Q3259" i="119"/>
  <c r="Q3260" i="119"/>
  <c r="Q3261" i="119"/>
  <c r="Q3262" i="119"/>
  <c r="Q3263" i="119"/>
  <c r="Q3264" i="119"/>
  <c r="Q3265" i="119"/>
  <c r="Q3266" i="119"/>
  <c r="Q3267" i="119"/>
  <c r="Q3268" i="119"/>
  <c r="Q3269" i="119"/>
  <c r="Q3270" i="119"/>
  <c r="Q3271" i="119"/>
  <c r="Q3272" i="119"/>
  <c r="Q3273" i="119"/>
  <c r="Q3274" i="119"/>
  <c r="Q3275" i="119"/>
  <c r="Q3276" i="119"/>
  <c r="Q3277" i="119"/>
  <c r="Q3278" i="119"/>
  <c r="Q3279" i="119"/>
  <c r="Q3280" i="119"/>
  <c r="Q3281" i="119"/>
  <c r="Q3282" i="119"/>
  <c r="Q3283" i="119"/>
  <c r="Q3284" i="119"/>
  <c r="Q3285" i="119"/>
  <c r="Q3286" i="119"/>
  <c r="Q3287" i="119"/>
  <c r="Q3288" i="119"/>
  <c r="Q3289" i="119"/>
  <c r="Q3290" i="119"/>
  <c r="Q3291" i="119"/>
  <c r="Q3292" i="119"/>
  <c r="Q3293" i="119"/>
  <c r="Q3294" i="119"/>
  <c r="Q3295" i="119"/>
  <c r="Q3296" i="119"/>
  <c r="Q3297" i="119"/>
  <c r="Q3298" i="119"/>
  <c r="Q3299" i="119"/>
  <c r="Q3300" i="119"/>
  <c r="Q3301" i="119"/>
  <c r="Q3302" i="119"/>
  <c r="Q3303" i="119"/>
  <c r="Q3304" i="119"/>
  <c r="Q3305" i="119"/>
  <c r="Q3306" i="119"/>
  <c r="Q3307" i="119"/>
  <c r="Q3308" i="119"/>
  <c r="Q3309" i="119"/>
  <c r="Q3310" i="119"/>
  <c r="Q3311" i="119"/>
  <c r="Q3312" i="119"/>
  <c r="Q3313" i="119"/>
  <c r="Q3315" i="119"/>
  <c r="Q3316" i="119"/>
  <c r="Q3317" i="119"/>
  <c r="Q3320" i="119"/>
  <c r="Q3321" i="119"/>
  <c r="Q3322" i="119"/>
  <c r="Q3323" i="119"/>
  <c r="Q3324" i="119"/>
  <c r="Q3325" i="119"/>
  <c r="Q3326" i="119"/>
  <c r="Q3327" i="119"/>
  <c r="Q3328" i="119"/>
  <c r="Q3329" i="119"/>
  <c r="Q3330" i="119"/>
  <c r="Q3331" i="119"/>
  <c r="Q3332" i="119"/>
  <c r="Q3333" i="119"/>
  <c r="Q3334" i="119"/>
  <c r="Q3335" i="119"/>
  <c r="Q3336" i="119"/>
  <c r="Q3337" i="119"/>
  <c r="Q3338" i="119"/>
  <c r="Q3339" i="119"/>
  <c r="Q3340" i="119"/>
  <c r="Q3341" i="119"/>
  <c r="Q3342" i="119"/>
  <c r="Q3343" i="119"/>
  <c r="Q3344" i="119"/>
  <c r="Q3345" i="119"/>
  <c r="Q3346" i="119"/>
  <c r="Q3347" i="119"/>
  <c r="Q3348" i="119"/>
  <c r="Q3349" i="119"/>
  <c r="Q3350" i="119"/>
  <c r="Q3351" i="119"/>
  <c r="Q3352" i="119"/>
  <c r="Q3353" i="119"/>
  <c r="Q3354" i="119"/>
  <c r="Q3355" i="119"/>
  <c r="Q3356" i="119"/>
  <c r="Q3357" i="119"/>
  <c r="Q3358" i="119"/>
  <c r="Q3359" i="119"/>
  <c r="Q3360" i="119"/>
  <c r="Q3361" i="119"/>
  <c r="Q3362" i="119"/>
  <c r="Q3363" i="119"/>
  <c r="Q3364" i="119"/>
  <c r="Q3365" i="119"/>
  <c r="Q3366" i="119"/>
  <c r="Q3367" i="119"/>
  <c r="Q3368" i="119"/>
  <c r="Q3369" i="119"/>
  <c r="Q3370" i="119"/>
  <c r="Q3371" i="119"/>
  <c r="Q3372" i="119"/>
  <c r="Q3373" i="119"/>
  <c r="Q3374" i="119"/>
  <c r="Q3375" i="119"/>
  <c r="Q3376" i="119"/>
  <c r="Q3377" i="119"/>
  <c r="Q3378" i="119"/>
  <c r="Q3379" i="119"/>
  <c r="Q3380" i="119"/>
  <c r="Q3381" i="119"/>
  <c r="Q3382" i="119"/>
  <c r="Q3383" i="119"/>
  <c r="Q3384" i="119"/>
  <c r="Q3385" i="119"/>
  <c r="Q3386" i="119"/>
  <c r="Q3387" i="119"/>
  <c r="Q3388" i="119"/>
  <c r="Q3389" i="119"/>
  <c r="Q3390" i="119"/>
  <c r="Q3391" i="119"/>
  <c r="Q3392" i="119"/>
  <c r="Q3393" i="119"/>
  <c r="Q3394" i="119"/>
  <c r="Q3395" i="119"/>
  <c r="Q3396" i="119"/>
  <c r="Q3397" i="119"/>
  <c r="Q3398" i="119"/>
  <c r="Q3399" i="119"/>
  <c r="Q3400" i="119"/>
  <c r="Q3401" i="119"/>
  <c r="Q3402" i="119"/>
  <c r="Q3403" i="119"/>
  <c r="Q3404" i="119"/>
  <c r="Q3405" i="119"/>
  <c r="Q3406" i="119"/>
  <c r="Q3407" i="119"/>
  <c r="Q3408" i="119"/>
  <c r="Q3409" i="119"/>
  <c r="Q3410" i="119"/>
  <c r="Q3411" i="119"/>
  <c r="Q3412" i="119"/>
  <c r="Q3413" i="119"/>
  <c r="Q3414" i="119"/>
  <c r="Q3415" i="119"/>
  <c r="Q3416" i="119"/>
  <c r="Q3417" i="119"/>
  <c r="Q3418" i="119"/>
  <c r="Q3419" i="119"/>
  <c r="Q3420" i="119"/>
  <c r="Q3421" i="119"/>
  <c r="Q3422" i="119"/>
  <c r="Q3423" i="119"/>
  <c r="Q3424" i="119"/>
  <c r="Q3425" i="119"/>
  <c r="Q3426" i="119"/>
  <c r="Q3427" i="119"/>
  <c r="Q3428" i="119"/>
  <c r="Q3429" i="119"/>
  <c r="Q3430" i="119"/>
  <c r="Q3431" i="119"/>
  <c r="Q3432" i="119"/>
  <c r="Q3433" i="119"/>
  <c r="Q3434" i="119"/>
  <c r="Q3435" i="119"/>
  <c r="Q3436" i="119"/>
  <c r="Q3437" i="119"/>
  <c r="Q3438" i="119"/>
  <c r="Q3439" i="119"/>
  <c r="Q3440" i="119"/>
  <c r="Q3441" i="119"/>
  <c r="Q3442" i="119"/>
  <c r="Q3443" i="119"/>
  <c r="Q3444" i="119"/>
  <c r="Q3445" i="119"/>
  <c r="Q3446" i="119"/>
  <c r="Q3447" i="119"/>
  <c r="Q3448" i="119"/>
  <c r="Q3449" i="119"/>
  <c r="Q3450" i="119"/>
  <c r="Q3451" i="119"/>
  <c r="Q3452" i="119"/>
  <c r="Q3453" i="119"/>
  <c r="Q3454" i="119"/>
  <c r="Q3455" i="119"/>
  <c r="Q3456" i="119"/>
  <c r="Q3457" i="119"/>
  <c r="Q3458" i="119"/>
  <c r="Q3459" i="119"/>
  <c r="Q3460" i="119"/>
  <c r="Q3461" i="119"/>
  <c r="Q3462" i="119"/>
  <c r="Q3463" i="119"/>
  <c r="Q3464" i="119"/>
  <c r="Q3465" i="119"/>
  <c r="Q3466" i="119"/>
  <c r="Q3467" i="119"/>
  <c r="Q3468" i="119"/>
  <c r="Q3469" i="119"/>
  <c r="Q3470" i="119"/>
  <c r="Q3471" i="119"/>
  <c r="Q3472" i="119"/>
  <c r="Q3473" i="119"/>
  <c r="Q3474" i="119"/>
  <c r="Q3475" i="119"/>
  <c r="Q3476" i="119"/>
  <c r="Q3477" i="119"/>
  <c r="Q3478" i="119"/>
  <c r="Q3479" i="119"/>
  <c r="Q3480" i="119"/>
  <c r="Q3481" i="119"/>
  <c r="Q3482" i="119"/>
  <c r="Q3483" i="119"/>
  <c r="Q3484" i="119"/>
  <c r="Q3485" i="119"/>
  <c r="Q3486" i="119"/>
  <c r="Q3487" i="119"/>
  <c r="Q3488" i="119"/>
  <c r="Q3489" i="119"/>
  <c r="Q3490" i="119"/>
  <c r="Q3491" i="119"/>
  <c r="Q3492" i="119"/>
  <c r="Q3493" i="119"/>
  <c r="Q3494" i="119"/>
  <c r="Q3495" i="119"/>
  <c r="Q3496" i="119"/>
  <c r="Q3497" i="119"/>
  <c r="Q3498" i="119"/>
  <c r="Q3499" i="119"/>
  <c r="Q3500" i="119"/>
  <c r="Q3501" i="119"/>
  <c r="Q3502" i="119"/>
  <c r="Q3503" i="119"/>
  <c r="Q3504" i="119"/>
  <c r="Q3505" i="119"/>
  <c r="Q3506" i="119"/>
  <c r="Q3507" i="119"/>
  <c r="Q3508" i="119"/>
  <c r="Q3509" i="119"/>
  <c r="Q3510" i="119"/>
  <c r="Q3511" i="119"/>
  <c r="Q3512" i="119"/>
  <c r="Q3513" i="119"/>
  <c r="Q3514" i="119"/>
  <c r="Q3515" i="119"/>
  <c r="Q3516" i="119"/>
  <c r="Q3517" i="119"/>
  <c r="Q3518" i="119"/>
  <c r="Q3519" i="119"/>
  <c r="Q3520" i="119"/>
  <c r="Q3521" i="119"/>
  <c r="Q3522" i="119"/>
  <c r="Q3523" i="119"/>
  <c r="Q3524" i="119"/>
  <c r="Q3525" i="119"/>
  <c r="Q3526" i="119"/>
  <c r="Q3527" i="119"/>
  <c r="Q3528" i="119"/>
  <c r="Q3529" i="119"/>
  <c r="Q3530" i="119"/>
  <c r="Q3531" i="119"/>
  <c r="Q3532" i="119"/>
  <c r="Q3533" i="119"/>
  <c r="Q3534" i="119"/>
  <c r="Q3535" i="119"/>
  <c r="Q3536" i="119"/>
  <c r="Q3537" i="119"/>
  <c r="Q3538" i="119"/>
  <c r="Q3539" i="119"/>
  <c r="Q3540" i="119"/>
  <c r="Q3541" i="119"/>
  <c r="Q3542" i="119"/>
  <c r="Q3543" i="119"/>
  <c r="Q3544" i="119"/>
  <c r="Q3545" i="119"/>
  <c r="Q3546" i="119"/>
  <c r="Q3547" i="119"/>
  <c r="Q3548" i="119"/>
  <c r="Q3549" i="119"/>
  <c r="Q3550" i="119"/>
  <c r="Q3551" i="119"/>
  <c r="Q3552" i="119"/>
  <c r="Q3553" i="119"/>
  <c r="Q3554" i="119"/>
  <c r="Q3555" i="119"/>
  <c r="Q3556" i="119"/>
  <c r="Q3557" i="119"/>
  <c r="Q3558" i="119"/>
  <c r="Q3559" i="119"/>
  <c r="Q3560" i="119"/>
  <c r="Q3561" i="119"/>
  <c r="Q3562" i="119"/>
  <c r="Q3563" i="119"/>
  <c r="Q3564" i="119"/>
  <c r="Q3565" i="119"/>
  <c r="Q3566" i="119"/>
  <c r="Q3567" i="119"/>
  <c r="Q3568" i="119"/>
  <c r="Q3569" i="119"/>
  <c r="Q3570" i="119"/>
  <c r="Q3571" i="119"/>
  <c r="Q3572" i="119"/>
  <c r="Q3573" i="119"/>
  <c r="Q3574" i="119"/>
  <c r="Q3575" i="119"/>
  <c r="Q3576" i="119"/>
  <c r="Q3577" i="119"/>
  <c r="Q3578" i="119"/>
  <c r="Q3579" i="119"/>
  <c r="Q3580" i="119"/>
  <c r="Q3581" i="119"/>
  <c r="Q3582" i="119"/>
  <c r="Q3583" i="119"/>
  <c r="Q3584" i="119"/>
  <c r="Q3585" i="119"/>
  <c r="Q3586" i="119"/>
  <c r="Q3587" i="119"/>
  <c r="Q3588" i="119"/>
  <c r="Q3589" i="119"/>
  <c r="Q3590" i="119"/>
  <c r="Q3591" i="119"/>
  <c r="Q3592" i="119"/>
  <c r="Q3593" i="119"/>
  <c r="Q3594" i="119"/>
  <c r="Q3595" i="119"/>
  <c r="Q3596" i="119"/>
  <c r="Q3597" i="119"/>
  <c r="Q3598" i="119"/>
  <c r="Q3599" i="119"/>
  <c r="Q3600" i="119"/>
  <c r="Q3601" i="119"/>
  <c r="Q3602" i="119"/>
  <c r="Q3603" i="119"/>
  <c r="Q3604" i="119"/>
  <c r="Q3605" i="119"/>
  <c r="Q3606" i="119"/>
  <c r="Q3607" i="119"/>
  <c r="Q3608" i="119"/>
  <c r="Q3609" i="119"/>
  <c r="Q3610" i="119"/>
  <c r="Q3611" i="119"/>
  <c r="Q3612" i="119"/>
  <c r="Q3613" i="119"/>
  <c r="Q3614" i="119"/>
  <c r="Q3615" i="119"/>
  <c r="Q3616" i="119"/>
  <c r="Q3617" i="119"/>
  <c r="Q3618" i="119"/>
  <c r="Q3619" i="119"/>
  <c r="Q3620" i="119"/>
  <c r="Q3621" i="119"/>
  <c r="Q3622" i="119"/>
  <c r="Q3623" i="119"/>
  <c r="Q3624" i="119"/>
  <c r="Q3625" i="119"/>
  <c r="Q3626" i="119"/>
  <c r="Q3627" i="119"/>
  <c r="Q3628" i="119"/>
  <c r="Q3629" i="119"/>
  <c r="Q3630" i="119"/>
  <c r="Q3631" i="119"/>
  <c r="Q3632" i="119"/>
  <c r="Q3633" i="119"/>
  <c r="Q3634" i="119"/>
  <c r="Q3635" i="119"/>
  <c r="Q3636" i="119"/>
  <c r="Q3637" i="119"/>
  <c r="Q3638" i="119"/>
  <c r="Q3639" i="119"/>
  <c r="Q3640" i="119"/>
  <c r="Q3641" i="119"/>
  <c r="Q3642" i="119"/>
  <c r="Q3643" i="119"/>
  <c r="Q3644" i="119"/>
  <c r="Q3645" i="119"/>
  <c r="Q3646" i="119"/>
  <c r="Q3647" i="119"/>
  <c r="Q3648" i="119"/>
  <c r="Q3649" i="119"/>
  <c r="Q3650" i="119"/>
  <c r="Q3651" i="119"/>
  <c r="Q3652" i="119"/>
  <c r="Q3653" i="119"/>
  <c r="Q3654" i="119"/>
  <c r="Q3655" i="119"/>
  <c r="Q3656" i="119"/>
  <c r="Q3657" i="119"/>
  <c r="Q3658" i="119"/>
  <c r="Q3659" i="119"/>
  <c r="Q3660" i="119"/>
  <c r="Q3661" i="119"/>
  <c r="Q3662" i="119"/>
  <c r="Q3663" i="119"/>
  <c r="Q3664" i="119"/>
  <c r="Q3665" i="119"/>
  <c r="Q3666" i="119"/>
  <c r="Q3667" i="119"/>
  <c r="Q3668" i="119"/>
  <c r="Q3669" i="119"/>
  <c r="Q3670" i="119"/>
  <c r="Q3671" i="119"/>
  <c r="Q3672" i="119"/>
  <c r="Q3673" i="119"/>
  <c r="Q3674" i="119"/>
  <c r="Q3675" i="119"/>
  <c r="Q3676" i="119"/>
  <c r="Q3677" i="119"/>
  <c r="Q3678" i="119"/>
  <c r="Q3679" i="119"/>
  <c r="Q3680" i="119"/>
  <c r="Q3681" i="119"/>
  <c r="Q3682" i="119"/>
  <c r="Q3683" i="119"/>
  <c r="Q3684" i="119"/>
  <c r="Q3685" i="119"/>
  <c r="Q3686" i="119"/>
  <c r="Q3687" i="119"/>
  <c r="Q3688" i="119"/>
  <c r="Q3689" i="119"/>
  <c r="Q3690" i="119"/>
  <c r="Q3691" i="119"/>
  <c r="Q3692" i="119"/>
  <c r="Q3693" i="119"/>
  <c r="Q3694" i="119"/>
  <c r="Q3695" i="119"/>
  <c r="Q3696" i="119"/>
  <c r="Q3697" i="119"/>
  <c r="Q3698" i="119"/>
  <c r="Q3699" i="119"/>
  <c r="Q3700" i="119"/>
  <c r="Q3701" i="119"/>
  <c r="Q3702" i="119"/>
  <c r="Q3703" i="119"/>
  <c r="Q3704" i="119"/>
  <c r="Q3705" i="119"/>
  <c r="Q3706" i="119"/>
  <c r="Q3707" i="119"/>
  <c r="Q3708" i="119"/>
  <c r="Q3709" i="119"/>
  <c r="Q3710" i="119"/>
  <c r="Q3711" i="119"/>
  <c r="Q3712" i="119"/>
  <c r="Q3713" i="119"/>
  <c r="Q3714" i="119"/>
  <c r="Q3715" i="119"/>
  <c r="Q3716" i="119"/>
  <c r="Q3717" i="119"/>
  <c r="Q3718" i="119"/>
  <c r="Q3719" i="119"/>
  <c r="Q3720" i="119"/>
  <c r="Q3721" i="119"/>
  <c r="Q3722" i="119"/>
  <c r="Q3723" i="119"/>
  <c r="Q3724" i="119"/>
  <c r="Q3725" i="119"/>
  <c r="Q3726" i="119"/>
  <c r="Q3727" i="119"/>
  <c r="Q3728" i="119"/>
  <c r="Q3729" i="119"/>
  <c r="Q3730" i="119"/>
  <c r="Q3731" i="119"/>
  <c r="Q3732" i="119"/>
  <c r="Q3733" i="119"/>
  <c r="Q3734" i="119"/>
  <c r="Q3735" i="119"/>
  <c r="Q3736" i="119"/>
  <c r="Q3737" i="119"/>
  <c r="Q3738" i="119"/>
  <c r="Q3739" i="119"/>
  <c r="Q3740" i="119"/>
  <c r="Q3741" i="119"/>
  <c r="Q3742" i="119"/>
  <c r="Q3743" i="119"/>
  <c r="Q3744" i="119"/>
  <c r="Q3745" i="119"/>
  <c r="Q3746" i="119"/>
  <c r="Q3747" i="119"/>
  <c r="Q3748" i="119"/>
  <c r="Q3749" i="119"/>
  <c r="Q3750" i="119"/>
  <c r="Q3751" i="119"/>
  <c r="Q3752" i="119"/>
  <c r="Q3753" i="119"/>
  <c r="Q3754" i="119"/>
  <c r="Q3755" i="119"/>
  <c r="Q3756" i="119"/>
  <c r="Q3757" i="119"/>
  <c r="Q3758" i="119"/>
  <c r="Q3759" i="119"/>
  <c r="Q3760" i="119"/>
  <c r="Q3761" i="119"/>
  <c r="Q3762" i="119"/>
  <c r="Q3763" i="119"/>
  <c r="Q3764" i="119"/>
  <c r="Q3765" i="119"/>
  <c r="Q3766" i="119"/>
  <c r="Q3767" i="119"/>
  <c r="Q3768" i="119"/>
  <c r="Q3769" i="119"/>
  <c r="Q3770" i="119"/>
  <c r="Q3771" i="119"/>
  <c r="Q3772" i="119"/>
  <c r="Q3773" i="119"/>
  <c r="Q3775" i="119"/>
  <c r="Q3776" i="119"/>
  <c r="Q3777" i="119"/>
  <c r="Q3778" i="119"/>
  <c r="Q3779" i="119"/>
  <c r="Q3780" i="119"/>
  <c r="Q3781" i="119"/>
  <c r="Q3782" i="119"/>
  <c r="Q3783" i="119"/>
  <c r="Q3784" i="119"/>
  <c r="Q3785" i="119"/>
  <c r="Q3786" i="119"/>
  <c r="Q3787" i="119"/>
  <c r="Q3788" i="119"/>
  <c r="Q3789" i="119"/>
  <c r="Q3790" i="119"/>
  <c r="Q3791" i="119"/>
  <c r="Q3792" i="119"/>
  <c r="Q3793" i="119"/>
  <c r="Q3794" i="119"/>
  <c r="Q3795" i="119"/>
  <c r="Q3796" i="119"/>
  <c r="Q3797" i="119"/>
  <c r="Q3798" i="119"/>
  <c r="Q3799" i="119"/>
  <c r="Q3800" i="119"/>
  <c r="Q3801" i="119"/>
  <c r="Q3802" i="119"/>
  <c r="Q3803" i="119"/>
  <c r="Q3804" i="119"/>
  <c r="Q3805" i="119"/>
  <c r="Q3806" i="119"/>
  <c r="Q3807" i="119"/>
  <c r="Q3808" i="119"/>
  <c r="Q3809" i="119"/>
  <c r="Q3810" i="119"/>
  <c r="Q3811" i="119"/>
  <c r="Q3812" i="119"/>
  <c r="Q3813" i="119"/>
  <c r="Q3814" i="119"/>
  <c r="Q3815" i="119"/>
  <c r="Q3816" i="119"/>
  <c r="Q3817" i="119"/>
  <c r="Q3818" i="119"/>
  <c r="Q3819" i="119"/>
  <c r="Q3820" i="119"/>
  <c r="Q3821" i="119"/>
  <c r="Q3822" i="119"/>
  <c r="Q3823" i="119"/>
  <c r="Q3824" i="119"/>
  <c r="Q3825" i="119"/>
  <c r="Q3826" i="119"/>
  <c r="Q3828" i="119"/>
  <c r="Q3829" i="119"/>
  <c r="Q3830" i="119"/>
  <c r="Q3831" i="119"/>
  <c r="Q3833" i="119"/>
  <c r="Q3834" i="119"/>
  <c r="Q3835" i="119"/>
  <c r="Q3836" i="119"/>
  <c r="Q3837" i="119"/>
  <c r="Q3838" i="119"/>
  <c r="Q3839" i="119"/>
  <c r="Q3840" i="119"/>
  <c r="Q3841" i="119"/>
  <c r="Q3842" i="119"/>
  <c r="Q3843" i="119"/>
  <c r="Q3844" i="119"/>
  <c r="Q3845" i="119"/>
  <c r="Q3846" i="119"/>
  <c r="Q3847" i="119"/>
  <c r="Q3848" i="119"/>
  <c r="Q3849" i="119"/>
  <c r="Q3850" i="119"/>
  <c r="Q3851" i="119"/>
  <c r="Q3852" i="119"/>
  <c r="Q3853" i="119"/>
  <c r="Q3854" i="119"/>
  <c r="Q3855" i="119"/>
  <c r="Q3856" i="119"/>
  <c r="Q3857" i="119"/>
  <c r="Q3858" i="119"/>
  <c r="Q3859" i="119"/>
  <c r="Q3860" i="119"/>
  <c r="Q3861" i="119"/>
  <c r="Q3862" i="119"/>
  <c r="Q3863" i="119"/>
  <c r="Q3864" i="119"/>
  <c r="Q3865" i="119"/>
  <c r="Q3866" i="119"/>
  <c r="Q3867" i="119"/>
  <c r="Q3868" i="119"/>
  <c r="Q3869" i="119"/>
  <c r="Q3870" i="119"/>
  <c r="Q3871" i="119"/>
  <c r="Q3872" i="119"/>
  <c r="Q3873" i="119"/>
  <c r="Q3874" i="119"/>
  <c r="Q3875" i="119"/>
  <c r="Q3876" i="119"/>
  <c r="Q3877" i="119"/>
  <c r="Q3878" i="119"/>
  <c r="Q3879" i="119"/>
  <c r="Q3880" i="119"/>
  <c r="Q3881" i="119"/>
  <c r="Q3882" i="119"/>
  <c r="Q3883" i="119"/>
  <c r="Q3884" i="119"/>
  <c r="Q3885" i="119"/>
  <c r="Q3886" i="119"/>
  <c r="Q3887" i="119"/>
  <c r="Q3888" i="119"/>
  <c r="Q3889" i="119"/>
  <c r="Q3890" i="119"/>
  <c r="Q3891" i="119"/>
  <c r="Q3892" i="119"/>
  <c r="Q3893" i="119"/>
  <c r="Q3894" i="119"/>
  <c r="Q3895" i="119"/>
  <c r="Q3896" i="119"/>
  <c r="Q3897" i="119"/>
  <c r="Q3898" i="119"/>
  <c r="Q3899" i="119"/>
  <c r="Q3900" i="119"/>
  <c r="Q3901" i="119"/>
  <c r="Q3902" i="119"/>
  <c r="Q3903" i="119"/>
  <c r="Q3904" i="119"/>
  <c r="Q3905" i="119"/>
  <c r="Q3906" i="119"/>
  <c r="Q3907" i="119"/>
  <c r="Q3908" i="119"/>
  <c r="Q3909" i="119"/>
  <c r="Q3910" i="119"/>
  <c r="Q3911" i="119"/>
  <c r="Q3912" i="119"/>
  <c r="Q3913" i="119"/>
  <c r="Q3914" i="119"/>
  <c r="Q3915" i="119"/>
  <c r="Q3916" i="119"/>
  <c r="Q3917" i="119"/>
  <c r="Q3918" i="119"/>
  <c r="Q3919" i="119"/>
  <c r="Q3920" i="119"/>
  <c r="Q3921" i="119"/>
  <c r="Q3922" i="119"/>
  <c r="Q3923" i="119"/>
  <c r="Q3924" i="119"/>
  <c r="Q3925" i="119"/>
  <c r="Q3926" i="119"/>
  <c r="Q3927" i="119"/>
  <c r="Q3928" i="119"/>
  <c r="Q3929" i="119"/>
  <c r="Q3930" i="119"/>
  <c r="Q3931" i="119"/>
  <c r="Q3932" i="119"/>
  <c r="Q3933" i="119"/>
  <c r="Q3934" i="119"/>
  <c r="Q3935" i="119"/>
  <c r="Q3936" i="119"/>
  <c r="Q3937" i="119"/>
  <c r="Q3938" i="119"/>
  <c r="Q3939" i="119"/>
  <c r="Q3940" i="119"/>
  <c r="Q3941" i="119"/>
  <c r="Q3942" i="119"/>
  <c r="Q3943" i="119"/>
  <c r="Q3944" i="119"/>
  <c r="Q3945" i="119"/>
  <c r="Q3946" i="119"/>
  <c r="Q3947" i="119"/>
  <c r="Q3948" i="119"/>
  <c r="Q3949" i="119"/>
  <c r="Q3950" i="119"/>
  <c r="Q3951" i="119"/>
  <c r="Q3952" i="119"/>
  <c r="Q3953" i="119"/>
  <c r="Q3954" i="119"/>
  <c r="Q3955" i="119"/>
  <c r="Q3956" i="119"/>
  <c r="Q3957" i="119"/>
  <c r="Q3958" i="119"/>
  <c r="Q3959" i="119"/>
  <c r="Q3960" i="119"/>
  <c r="Q3961" i="119"/>
  <c r="Q3962" i="119"/>
  <c r="Q3963" i="119"/>
  <c r="Q3964" i="119"/>
  <c r="Q3965" i="119"/>
  <c r="Q3966" i="119"/>
  <c r="Q3967" i="119"/>
  <c r="Q3968" i="119"/>
  <c r="Q3969" i="119"/>
  <c r="Q3970" i="119"/>
  <c r="Q3971" i="119"/>
  <c r="Q3972" i="119"/>
  <c r="Q3973" i="119"/>
  <c r="Q3974" i="119"/>
  <c r="Q3975" i="119"/>
  <c r="Q3976" i="119"/>
  <c r="Q3977" i="119"/>
  <c r="Q3978" i="119"/>
  <c r="Q3979" i="119"/>
  <c r="Q3980" i="119"/>
  <c r="Q3981" i="119"/>
  <c r="Q3982" i="119"/>
  <c r="Q3983" i="119"/>
  <c r="Q3984" i="119"/>
  <c r="Q3985" i="119"/>
  <c r="Q3986" i="119"/>
  <c r="Q3987" i="119"/>
  <c r="Q3988" i="119"/>
  <c r="Q3989" i="119"/>
  <c r="Q3990" i="119"/>
  <c r="Q3991" i="119"/>
  <c r="Q3992" i="119"/>
  <c r="Q3993" i="119"/>
  <c r="Q3994" i="119"/>
  <c r="Q3995" i="119"/>
  <c r="Q3996" i="119"/>
  <c r="Q3997" i="119"/>
  <c r="Q3998" i="119"/>
  <c r="Q3999" i="119"/>
  <c r="Q4000" i="119"/>
  <c r="Q4001" i="119"/>
  <c r="Q4002" i="119"/>
  <c r="Q4003" i="119"/>
  <c r="Q4004" i="119"/>
  <c r="Q4005" i="119"/>
  <c r="Q4006" i="119"/>
  <c r="Q4007" i="119"/>
  <c r="Q4008" i="119"/>
  <c r="Q4009" i="119"/>
  <c r="Q4010" i="119"/>
  <c r="Q4011" i="119"/>
  <c r="Q4016" i="119"/>
  <c r="Q4017" i="119"/>
  <c r="Q4018" i="119"/>
  <c r="Q4019" i="119"/>
  <c r="Q4020" i="119"/>
  <c r="Q4021" i="119"/>
  <c r="Q4022" i="119"/>
  <c r="Q4023" i="119"/>
  <c r="Q4024" i="119"/>
  <c r="Q4025" i="119"/>
  <c r="Q4026" i="119"/>
  <c r="Q4027" i="119"/>
  <c r="Q4028" i="119"/>
  <c r="Q4029" i="119"/>
  <c r="Q4030" i="119"/>
  <c r="Q4031" i="119"/>
  <c r="Q4032" i="119"/>
  <c r="Q4033" i="119"/>
  <c r="Q4034" i="119"/>
  <c r="Q4035" i="119"/>
  <c r="Q4036" i="119"/>
  <c r="Q4037" i="119"/>
  <c r="Q4038" i="119"/>
  <c r="Q4039" i="119"/>
  <c r="Q4040" i="119"/>
  <c r="Q4041" i="119"/>
  <c r="Q4042" i="119"/>
  <c r="Q4043" i="119"/>
  <c r="Q4044" i="119"/>
  <c r="Q4045" i="119"/>
  <c r="Q4046" i="119"/>
  <c r="Q4047" i="119"/>
  <c r="Q4048" i="119"/>
  <c r="Q4049" i="119"/>
  <c r="Q4050" i="119"/>
  <c r="Q4051" i="119"/>
  <c r="Q4052" i="119"/>
  <c r="Q4053" i="119"/>
  <c r="Q4054" i="119"/>
  <c r="Q4055" i="119"/>
  <c r="Q4056" i="119"/>
  <c r="Q4057" i="119"/>
  <c r="Q4058" i="119"/>
  <c r="Q4059" i="119"/>
  <c r="Q4060" i="119"/>
  <c r="Q4061" i="119"/>
  <c r="Q4062" i="119"/>
  <c r="Q4063" i="119"/>
  <c r="Q4064" i="119"/>
  <c r="Q4065" i="119"/>
  <c r="Q4066" i="119"/>
  <c r="Q4067" i="119"/>
  <c r="Q4068" i="119"/>
  <c r="Q4069" i="119"/>
  <c r="Q4070" i="119"/>
  <c r="Q4071" i="119"/>
  <c r="Q4072" i="119"/>
  <c r="Q4073" i="119"/>
  <c r="Q4074" i="119"/>
  <c r="Q4075" i="119"/>
  <c r="Q4076" i="119"/>
  <c r="Q4077" i="119"/>
  <c r="Q4078" i="119"/>
  <c r="Q4079" i="119"/>
  <c r="Q4080" i="119"/>
  <c r="Q4081" i="119"/>
  <c r="Q4082" i="119"/>
  <c r="Q4083" i="119"/>
  <c r="Q4084" i="119"/>
  <c r="Q4085" i="119"/>
  <c r="Q4086" i="119"/>
  <c r="Q4087" i="119"/>
  <c r="Q4088" i="119"/>
  <c r="Q4089" i="119"/>
  <c r="Q4090" i="119"/>
  <c r="Q4091" i="119"/>
  <c r="Q4092" i="119"/>
  <c r="Q4093" i="119"/>
  <c r="Q4094" i="119"/>
  <c r="Q4095" i="119"/>
  <c r="Q4096" i="119"/>
  <c r="Q4097" i="119"/>
  <c r="Q4098" i="119"/>
  <c r="Q4099" i="119"/>
  <c r="Q4100" i="119"/>
  <c r="Q4101" i="119"/>
  <c r="Q4102" i="119"/>
  <c r="Q4103" i="119"/>
  <c r="Q4104" i="119"/>
  <c r="Q4105" i="119"/>
  <c r="Q4106" i="119"/>
  <c r="Q4107" i="119"/>
  <c r="Q4108" i="119"/>
  <c r="Q4109" i="119"/>
  <c r="Q4110" i="119"/>
  <c r="Q4111" i="119"/>
  <c r="Q4112" i="119"/>
  <c r="Q4113" i="119"/>
  <c r="Q4114" i="119"/>
  <c r="Q4115" i="119"/>
  <c r="Q4116" i="119"/>
  <c r="Q4117" i="119"/>
  <c r="Q4118" i="119"/>
  <c r="Q4119" i="119"/>
  <c r="Q4120" i="119"/>
  <c r="Q4121" i="119"/>
  <c r="Q4122" i="119"/>
  <c r="Q4123" i="119"/>
  <c r="Q4124" i="119"/>
  <c r="Q4125" i="119"/>
  <c r="Q4126" i="119"/>
  <c r="Q4127" i="119"/>
  <c r="Q4128" i="119"/>
  <c r="Q4129" i="119"/>
  <c r="Q4130" i="119"/>
  <c r="Q4131" i="119"/>
  <c r="Q4132" i="119"/>
  <c r="Q4133" i="119"/>
  <c r="Q4134" i="119"/>
  <c r="Q4135" i="119"/>
  <c r="Q4136" i="119"/>
  <c r="Q4137" i="119"/>
  <c r="Q4138" i="119"/>
  <c r="Q4139" i="119"/>
  <c r="Q4140" i="119"/>
  <c r="Q4141" i="119"/>
  <c r="Q4142" i="119"/>
  <c r="Q4143" i="119"/>
  <c r="Q4144" i="119"/>
  <c r="Q4145" i="119"/>
  <c r="Q4146" i="119"/>
  <c r="Q4147" i="119"/>
  <c r="Q4148" i="119"/>
  <c r="Q4149" i="119"/>
  <c r="Q4150" i="119"/>
  <c r="Q4151" i="119"/>
  <c r="Q4152" i="119"/>
  <c r="Q4153" i="119"/>
  <c r="Q4154" i="119"/>
  <c r="Q4155" i="119"/>
  <c r="Q4156" i="119"/>
  <c r="Q4157" i="119"/>
  <c r="Q4158" i="119"/>
  <c r="Q4159" i="119"/>
  <c r="Q4160" i="119"/>
  <c r="Q4161" i="119"/>
  <c r="Q4162" i="119"/>
  <c r="Q4163" i="119"/>
  <c r="Q4164" i="119"/>
  <c r="Q4165" i="119"/>
  <c r="Q4166" i="119"/>
  <c r="Q4167" i="119"/>
  <c r="Q4168" i="119"/>
  <c r="Q4169" i="119"/>
  <c r="Q4170" i="119"/>
  <c r="Q4171" i="119"/>
  <c r="Q4172" i="119"/>
  <c r="Q4173" i="119"/>
  <c r="Q4176" i="119"/>
  <c r="Q4177" i="119"/>
  <c r="Q4180" i="119"/>
  <c r="Q4181" i="119"/>
  <c r="Q4182" i="119"/>
  <c r="Q4183" i="119"/>
  <c r="Q4184" i="119"/>
  <c r="Q4185" i="119"/>
  <c r="Q4186" i="119"/>
  <c r="Q4187" i="119"/>
  <c r="Q4188" i="119"/>
  <c r="Q4189" i="119"/>
  <c r="Q4190" i="119"/>
  <c r="Q4191" i="119"/>
  <c r="Q4192" i="119"/>
  <c r="Q4193" i="119"/>
  <c r="Q4194" i="119"/>
  <c r="Q4195" i="119"/>
  <c r="Q4209" i="119"/>
  <c r="Q4210" i="119"/>
  <c r="Q4211" i="119"/>
  <c r="Q4212" i="119"/>
  <c r="Q4213" i="119"/>
  <c r="Q4214" i="119"/>
  <c r="Q4215" i="119"/>
  <c r="Q4216" i="119"/>
  <c r="Q4217" i="119"/>
  <c r="Q4218" i="119"/>
  <c r="Q4219" i="119"/>
  <c r="Q4220" i="119"/>
  <c r="Q4221" i="119"/>
  <c r="Q4222" i="119"/>
  <c r="Q4223" i="119"/>
  <c r="Q4224" i="119"/>
  <c r="Q4225" i="119"/>
  <c r="Q4226" i="119"/>
  <c r="Q4227" i="119"/>
  <c r="Q4228" i="119"/>
  <c r="Q4229" i="119"/>
  <c r="Q4230" i="119"/>
  <c r="Q4231" i="119"/>
  <c r="Q4232" i="119"/>
  <c r="Q4233" i="119"/>
  <c r="Q4234" i="119"/>
  <c r="Q4235" i="119"/>
  <c r="Q4236" i="119"/>
  <c r="Q4237" i="119"/>
  <c r="Q4238" i="119"/>
  <c r="Q4239" i="119"/>
  <c r="Q4240" i="119"/>
  <c r="Q4241" i="119"/>
  <c r="Q4242" i="119"/>
  <c r="Q4243" i="119"/>
  <c r="Q4244" i="119"/>
  <c r="Q4245" i="119"/>
  <c r="Q4246" i="119"/>
  <c r="Q4247" i="119"/>
  <c r="Q4248" i="119"/>
  <c r="Q4249" i="119"/>
  <c r="Q4250" i="119"/>
  <c r="Q4251" i="119"/>
  <c r="Q4252" i="119"/>
  <c r="Q4253" i="119"/>
  <c r="Q4254" i="119"/>
  <c r="Q4255" i="119"/>
  <c r="Q4256" i="119"/>
  <c r="Q4257" i="119"/>
  <c r="Q4258" i="119"/>
  <c r="Q4259" i="119"/>
  <c r="Q4260" i="119"/>
  <c r="Q4261" i="119"/>
  <c r="Q4262" i="119"/>
  <c r="Q4263" i="119"/>
  <c r="Q4264" i="119"/>
  <c r="Q4265" i="119"/>
  <c r="Q4266" i="119"/>
  <c r="Q4267" i="119"/>
  <c r="Q4268" i="119"/>
  <c r="Q4269" i="119"/>
  <c r="Q4270" i="119"/>
  <c r="Q4271" i="119"/>
  <c r="Q4272" i="119"/>
  <c r="Q4273" i="119"/>
  <c r="Q4274" i="119"/>
  <c r="Q4275" i="119"/>
  <c r="Q4276" i="119"/>
  <c r="Q4277" i="119"/>
  <c r="Q4278" i="119"/>
  <c r="Q4279" i="119"/>
  <c r="Q4280" i="119"/>
  <c r="Q4281" i="119"/>
  <c r="Q4282" i="119"/>
  <c r="Q4283" i="119"/>
  <c r="Q4284" i="119"/>
  <c r="Q4285" i="119"/>
  <c r="Q4286" i="119"/>
  <c r="Q4287" i="119"/>
  <c r="Q4288" i="119"/>
  <c r="Q4289" i="119"/>
  <c r="Q4290" i="119"/>
  <c r="Q4291" i="119"/>
  <c r="Q4292" i="119"/>
  <c r="Q4293" i="119"/>
  <c r="Q4294" i="119"/>
  <c r="Q4295" i="119"/>
  <c r="Q4296" i="119"/>
  <c r="Q4297" i="119"/>
  <c r="Q4299" i="119"/>
  <c r="Q4300" i="119"/>
  <c r="Q4301" i="119"/>
  <c r="Q4302" i="119"/>
  <c r="Q4303" i="119"/>
  <c r="Q4304" i="119"/>
  <c r="Q4305" i="119"/>
  <c r="Q4306" i="119"/>
  <c r="Q4309" i="119"/>
  <c r="Q4310" i="119"/>
  <c r="Q4311" i="119"/>
  <c r="Q4312" i="119"/>
  <c r="Q4313" i="119"/>
  <c r="Q4314" i="119"/>
  <c r="Q4315" i="119"/>
  <c r="Q4316" i="119"/>
  <c r="Q4317" i="119"/>
  <c r="Q4318" i="119"/>
  <c r="Q4319" i="119"/>
  <c r="Q4320" i="119"/>
  <c r="Q4321" i="119"/>
  <c r="Q4322" i="119"/>
  <c r="Q4323" i="119"/>
  <c r="Q4324" i="119"/>
  <c r="Q4325" i="119"/>
  <c r="Q4326" i="119"/>
  <c r="Q4327" i="119"/>
  <c r="Q4328" i="119"/>
  <c r="Q4329" i="119"/>
  <c r="Q4330" i="119"/>
  <c r="Q4331" i="119"/>
  <c r="Q4332" i="119"/>
  <c r="Q4333" i="119"/>
  <c r="Q4334" i="119"/>
  <c r="Q4335" i="119"/>
  <c r="Q4336" i="119"/>
  <c r="Q4337" i="119"/>
  <c r="Q4338" i="119"/>
  <c r="Q4339" i="119"/>
  <c r="Q4340" i="119"/>
  <c r="Q4341" i="119"/>
  <c r="Q4342" i="119"/>
  <c r="Q4343" i="119"/>
  <c r="Q4344" i="119"/>
  <c r="Q4345" i="119"/>
  <c r="Q4346" i="119"/>
  <c r="Q4347" i="119"/>
  <c r="Q4348" i="119"/>
  <c r="Q4349" i="119"/>
  <c r="Q4350" i="119"/>
  <c r="Q4351" i="119"/>
  <c r="Q4352" i="119"/>
  <c r="Q4353" i="119"/>
  <c r="Q4354" i="119"/>
  <c r="Q4355" i="119"/>
  <c r="Q4356" i="119"/>
  <c r="Q4357" i="119"/>
  <c r="Q4358" i="119"/>
  <c r="Q4359" i="119"/>
  <c r="Q4360" i="119"/>
  <c r="Q4361" i="119"/>
  <c r="Q4362" i="119"/>
  <c r="Q4363" i="119"/>
  <c r="Q4364" i="119"/>
  <c r="Q4365" i="119"/>
  <c r="Q4366" i="119"/>
  <c r="Q4367" i="119"/>
  <c r="Q4368" i="119"/>
  <c r="Q4369" i="119"/>
  <c r="Q4370" i="119"/>
  <c r="Q4371" i="119"/>
  <c r="Q4372" i="119"/>
  <c r="Q4373" i="119"/>
  <c r="Q4374" i="119"/>
  <c r="Q4375" i="119"/>
  <c r="Q4376" i="119"/>
  <c r="Q4377" i="119"/>
  <c r="Q4378" i="119"/>
  <c r="Q4379" i="119"/>
  <c r="Q4380" i="119"/>
  <c r="Q4381" i="119"/>
  <c r="Q4382" i="119"/>
  <c r="Q4383" i="119"/>
  <c r="Q4384" i="119"/>
  <c r="Q4385" i="119"/>
  <c r="Q4386" i="119"/>
  <c r="Q4387" i="119"/>
  <c r="Q4388" i="119"/>
  <c r="Q4389" i="119"/>
  <c r="Q4390" i="119"/>
  <c r="Q4391" i="119"/>
  <c r="Q4392" i="119"/>
  <c r="Q4393" i="119"/>
  <c r="Q4395" i="119"/>
  <c r="Q4396" i="119"/>
  <c r="Q4397" i="119"/>
  <c r="Q4398" i="119"/>
  <c r="Q4399" i="119"/>
  <c r="Q4400" i="119"/>
  <c r="Q4401" i="119"/>
  <c r="Q4402" i="119"/>
  <c r="Q4403" i="119"/>
  <c r="Q4404" i="119"/>
  <c r="Q4405" i="119"/>
  <c r="Q4406" i="119"/>
  <c r="Q4407" i="119"/>
  <c r="Q4408" i="119"/>
  <c r="Q4409" i="119"/>
  <c r="Q4410" i="119"/>
  <c r="Q4411" i="119"/>
  <c r="Q4412" i="119"/>
  <c r="Q4413" i="119"/>
  <c r="Q4414" i="119"/>
  <c r="Q4415" i="119"/>
  <c r="Q4416" i="119"/>
  <c r="Q4417" i="119"/>
  <c r="Q4418" i="119"/>
  <c r="Q4419" i="119"/>
  <c r="Q4420" i="119"/>
  <c r="Q4421" i="119"/>
  <c r="Q4422" i="119"/>
  <c r="Q4423" i="119"/>
  <c r="Q4424" i="119"/>
  <c r="Q4425" i="119"/>
  <c r="Q4426" i="119"/>
  <c r="Q4427" i="119"/>
  <c r="Q4428" i="119"/>
  <c r="Q4429" i="119"/>
  <c r="Q4430" i="119"/>
  <c r="Q4431" i="119"/>
  <c r="Q4432" i="119"/>
  <c r="Q4433" i="119"/>
  <c r="Q4434" i="119"/>
  <c r="Q4435" i="119"/>
  <c r="Q4436" i="119"/>
  <c r="Q4437" i="119"/>
  <c r="Q4438" i="119"/>
  <c r="Q4439" i="119"/>
  <c r="Q4440" i="119"/>
  <c r="Q4441" i="119"/>
  <c r="Q4442" i="119"/>
  <c r="Q4443" i="119"/>
  <c r="Q4444" i="119"/>
  <c r="Q4445" i="119"/>
  <c r="Q4446" i="119"/>
  <c r="Q4447" i="119"/>
  <c r="Q4448" i="119"/>
  <c r="Q4449" i="119"/>
  <c r="Q4450" i="119"/>
  <c r="Q4451" i="119"/>
  <c r="Q4452" i="119"/>
  <c r="Q4453" i="119"/>
  <c r="Q4454" i="119"/>
  <c r="Q4455" i="119"/>
  <c r="Q4456" i="119"/>
  <c r="Q4457" i="119"/>
  <c r="Q4458" i="119"/>
  <c r="Q4459" i="119"/>
  <c r="Q4460" i="119"/>
  <c r="Q4461" i="119"/>
  <c r="Q4462" i="119"/>
  <c r="Q4463" i="119"/>
  <c r="Q4464" i="119"/>
  <c r="Q4465" i="119"/>
  <c r="Q4466" i="119"/>
  <c r="Q4467" i="119"/>
  <c r="Q4468" i="119"/>
  <c r="Q4469" i="119"/>
  <c r="Q4470" i="119"/>
  <c r="Q4471" i="119"/>
  <c r="Q4472" i="119"/>
  <c r="Q4473" i="119"/>
  <c r="Q4474" i="119"/>
  <c r="Q4475" i="119"/>
  <c r="Q4476" i="119"/>
  <c r="Q4477" i="119"/>
  <c r="Q4478" i="119"/>
  <c r="Q4479" i="119"/>
  <c r="Q4480" i="119"/>
  <c r="Q4481" i="119"/>
  <c r="Q4482" i="119"/>
  <c r="Q4483" i="119"/>
  <c r="Q4484" i="119"/>
  <c r="Q4485" i="119"/>
  <c r="Q4486" i="119"/>
  <c r="Q4487" i="119"/>
  <c r="Q4488" i="119"/>
  <c r="Q4489" i="119"/>
  <c r="Q4490" i="119"/>
  <c r="Q4491" i="119"/>
  <c r="Q4492" i="119"/>
  <c r="Q4493" i="119"/>
  <c r="Q4494" i="119"/>
  <c r="Q4495" i="119"/>
  <c r="Q4496" i="119"/>
  <c r="Q4497" i="119"/>
  <c r="Q4498" i="119"/>
  <c r="Q4499" i="119"/>
  <c r="Q4500" i="119"/>
  <c r="Q4501" i="119"/>
  <c r="Q4502" i="119"/>
  <c r="Q4503" i="119"/>
  <c r="Q4504" i="119"/>
  <c r="Q4505" i="119"/>
  <c r="Q4506" i="119"/>
  <c r="Q4507" i="119"/>
  <c r="Q4508" i="119"/>
  <c r="Q4509" i="119"/>
  <c r="Q4510" i="119"/>
  <c r="Q4511" i="119"/>
  <c r="Q4512" i="119"/>
  <c r="Q4513" i="119"/>
  <c r="Q4514" i="119"/>
  <c r="Q4515" i="119"/>
  <c r="Q4516" i="119"/>
  <c r="Q4517" i="119"/>
  <c r="Q4518" i="119"/>
  <c r="Q4519" i="119"/>
  <c r="Q4520" i="119"/>
  <c r="Q4521" i="119"/>
  <c r="Q4522" i="119"/>
  <c r="Q4523" i="119"/>
  <c r="Q4524" i="119"/>
  <c r="Q4525" i="119"/>
  <c r="Q4526" i="119"/>
  <c r="Q4527" i="119"/>
  <c r="Q4528" i="119"/>
  <c r="Q4529" i="119"/>
  <c r="Q4530" i="119"/>
  <c r="Q4532" i="119"/>
  <c r="Q4533" i="119"/>
  <c r="Q4534" i="119"/>
  <c r="Q4535" i="119"/>
  <c r="Q4536" i="119"/>
  <c r="Q4537" i="119"/>
  <c r="Q4538" i="119"/>
  <c r="Q4539" i="119"/>
  <c r="Q4540" i="119"/>
  <c r="Q4541" i="119"/>
  <c r="Q4542" i="119"/>
  <c r="Q4543" i="119"/>
  <c r="Q4544" i="119"/>
  <c r="Q4545" i="119"/>
  <c r="Q4546" i="119"/>
  <c r="Q4547" i="119"/>
  <c r="Q4548" i="119"/>
  <c r="Q4549" i="119"/>
  <c r="Q4550" i="119"/>
  <c r="Q4551" i="119"/>
  <c r="Q4552" i="119"/>
  <c r="Q4553" i="119"/>
  <c r="Q4554" i="119"/>
  <c r="Q4555" i="119"/>
  <c r="Q4556" i="119"/>
  <c r="Q4559" i="119"/>
  <c r="Q4560" i="119"/>
  <c r="Q4561" i="119"/>
  <c r="Q4562" i="119"/>
  <c r="Q4563" i="119"/>
  <c r="Q4564" i="119"/>
  <c r="Q4565" i="119"/>
  <c r="Q4566" i="119"/>
  <c r="Q4567" i="119"/>
  <c r="Q4568" i="119"/>
  <c r="Q4576" i="119"/>
  <c r="Q4577" i="119"/>
  <c r="Q4578" i="119"/>
  <c r="Q4579" i="119"/>
  <c r="Q4580" i="119"/>
  <c r="Q4581" i="119"/>
  <c r="Q4582" i="119"/>
  <c r="Q4583" i="119"/>
  <c r="Q4584" i="119"/>
  <c r="Q4585" i="119"/>
  <c r="Q4586" i="119"/>
  <c r="Q4587" i="119"/>
  <c r="Q4588" i="119"/>
  <c r="Q4589" i="119"/>
  <c r="Q4590" i="119"/>
  <c r="Q4591" i="119"/>
  <c r="Q4592" i="119"/>
  <c r="Q4593" i="119"/>
  <c r="Q4594" i="119"/>
  <c r="Q4595" i="119"/>
  <c r="Q4596" i="119"/>
  <c r="Q4597" i="119"/>
  <c r="Q4598" i="119"/>
  <c r="Q4599" i="119"/>
  <c r="Q4600" i="119"/>
  <c r="Q4601" i="119"/>
  <c r="Q4602" i="119"/>
  <c r="Q4603" i="119"/>
  <c r="Q4604" i="119"/>
  <c r="Q4605" i="119"/>
  <c r="Q4606" i="119"/>
  <c r="Q4607" i="119"/>
  <c r="Q4608" i="119"/>
  <c r="Q4609" i="119"/>
  <c r="Q4610" i="119"/>
  <c r="Q4611" i="119"/>
  <c r="Q4612" i="119"/>
  <c r="Q4613" i="119"/>
  <c r="Q4614" i="119"/>
  <c r="Q4615" i="119"/>
  <c r="Q4616" i="119"/>
  <c r="Q4617" i="119"/>
  <c r="Q4618" i="119"/>
  <c r="Q4619" i="119"/>
  <c r="Q4620" i="119"/>
  <c r="Q4621" i="119"/>
  <c r="Q4622" i="119"/>
  <c r="Q4623" i="119"/>
  <c r="Q4624" i="119"/>
  <c r="Q4625" i="119"/>
  <c r="Q4626" i="119"/>
  <c r="Q4627" i="119"/>
  <c r="Q4628" i="119"/>
  <c r="Q4629" i="119"/>
  <c r="Q4630" i="119"/>
  <c r="Q4631" i="119"/>
  <c r="Q4632" i="119"/>
  <c r="Q4633" i="119"/>
  <c r="Q4634" i="119"/>
  <c r="Q4635" i="119"/>
  <c r="Q4636" i="119"/>
  <c r="Q4637" i="119"/>
  <c r="Q4638" i="119"/>
  <c r="Q4639" i="119"/>
  <c r="Q4640" i="119"/>
  <c r="Q4641" i="119"/>
  <c r="Q4642" i="119"/>
  <c r="Q4643" i="119"/>
  <c r="Q4644" i="119"/>
  <c r="Q4645" i="119"/>
  <c r="Q4646" i="119"/>
  <c r="Q4647" i="119"/>
  <c r="Q4648" i="119"/>
  <c r="Q4649" i="119"/>
  <c r="Q4650" i="119"/>
  <c r="Q4651" i="119"/>
  <c r="Q4652" i="119"/>
  <c r="Q4653" i="119"/>
  <c r="Q4654" i="119"/>
  <c r="Q4655" i="119"/>
  <c r="Q4656" i="119"/>
  <c r="Q4657" i="119"/>
  <c r="Q4658" i="119"/>
  <c r="Q4659" i="119"/>
  <c r="Q4660" i="119"/>
  <c r="Q4661" i="119"/>
  <c r="Q4662" i="119"/>
  <c r="Q4664" i="119"/>
  <c r="Q4665" i="119"/>
  <c r="Q4666" i="119"/>
  <c r="Q4667" i="119"/>
  <c r="Q4668" i="119"/>
  <c r="Q4669" i="119"/>
  <c r="Q4670" i="119"/>
  <c r="Q4671" i="119"/>
  <c r="Q4672" i="119"/>
  <c r="Q4673" i="119"/>
  <c r="Q4674" i="119"/>
  <c r="Q4675" i="119"/>
  <c r="Q4676" i="119"/>
  <c r="Q4677" i="119"/>
  <c r="Q4678" i="119"/>
  <c r="Q4679" i="119"/>
  <c r="Q4680" i="119"/>
  <c r="Q4681" i="119"/>
  <c r="Q4682" i="119"/>
  <c r="Q4683" i="119"/>
  <c r="Q4684" i="119"/>
  <c r="Q4685" i="119"/>
  <c r="Q4686" i="119"/>
  <c r="Q4687" i="119"/>
  <c r="Q4688" i="119"/>
  <c r="Q4689" i="119"/>
  <c r="Q4690" i="119"/>
  <c r="Q4691" i="119"/>
  <c r="Q4692" i="119"/>
  <c r="Q4693" i="119"/>
  <c r="Q4694" i="119"/>
  <c r="Q4695" i="119"/>
  <c r="Q4696" i="119"/>
  <c r="Q4697" i="119"/>
  <c r="Q4698" i="119"/>
  <c r="Q4699" i="119"/>
  <c r="Q4700" i="119"/>
  <c r="Q4701" i="119"/>
  <c r="Q4702" i="119"/>
  <c r="Q4703" i="119"/>
  <c r="Q4704" i="119"/>
  <c r="Q4705" i="119"/>
  <c r="Q4706" i="119"/>
  <c r="Q4707" i="119"/>
  <c r="Q4708" i="119"/>
  <c r="Q4709" i="119"/>
  <c r="Q4710" i="119"/>
  <c r="Q4711" i="119"/>
  <c r="Q4712" i="119"/>
  <c r="Q4713" i="119"/>
  <c r="Q4714" i="119"/>
  <c r="Q4715" i="119"/>
  <c r="Q4716" i="119"/>
  <c r="Q4717" i="119"/>
  <c r="Q4718" i="119"/>
  <c r="Q4719" i="119"/>
  <c r="Q4720" i="119"/>
  <c r="Q4722" i="119"/>
  <c r="Q4723" i="119"/>
  <c r="Q4724" i="119"/>
  <c r="Q4725" i="119"/>
  <c r="Q4726" i="119"/>
  <c r="Q4727" i="119"/>
  <c r="Q4728" i="119"/>
  <c r="Q4729" i="119"/>
  <c r="Q4730" i="119"/>
  <c r="Q4731" i="119"/>
  <c r="Q4732" i="119"/>
  <c r="Q4733" i="119"/>
  <c r="Q4734" i="119"/>
  <c r="Q4735" i="119"/>
  <c r="Q4736" i="119"/>
  <c r="Q4737" i="119"/>
  <c r="Q4738" i="119"/>
  <c r="Q4739" i="119"/>
  <c r="Q4740" i="119"/>
  <c r="Q4741" i="119"/>
  <c r="Q4742" i="119"/>
  <c r="Q4743" i="119"/>
  <c r="Q4744" i="119"/>
  <c r="Q4745" i="119"/>
  <c r="Q4746" i="119"/>
  <c r="Q4747" i="119"/>
  <c r="Q4748" i="119"/>
  <c r="Q4749" i="119"/>
  <c r="Q4750" i="119"/>
  <c r="Q4751" i="119"/>
  <c r="Q4752" i="119"/>
  <c r="Q4753" i="119"/>
  <c r="Q4754" i="119"/>
  <c r="Q4755" i="119"/>
  <c r="Q4756" i="119"/>
  <c r="Q4757" i="119"/>
  <c r="Q4758" i="119"/>
  <c r="Q4759" i="119"/>
  <c r="Q4760" i="119"/>
  <c r="Q4761" i="119"/>
  <c r="Q4762" i="119"/>
  <c r="Q4763" i="119"/>
  <c r="Q4764" i="119"/>
  <c r="Q4765" i="119"/>
  <c r="Q4766" i="119"/>
  <c r="Q4767" i="119"/>
  <c r="Q4768" i="119"/>
  <c r="Q4769" i="119"/>
  <c r="Q4770" i="119"/>
  <c r="Q4771" i="119"/>
  <c r="Q4772" i="119"/>
  <c r="Q4773" i="119"/>
  <c r="Q4774" i="119"/>
  <c r="Q4775" i="119"/>
  <c r="Q4776" i="119"/>
  <c r="Q4777" i="119"/>
  <c r="Q4778" i="119"/>
  <c r="Q4779" i="119"/>
  <c r="Q4780" i="119"/>
  <c r="Q4781" i="119"/>
  <c r="Q4782" i="119"/>
  <c r="Q4783" i="119"/>
  <c r="Q4784" i="119"/>
  <c r="Q4785" i="119"/>
  <c r="Q4786" i="119"/>
  <c r="Q4787" i="119"/>
  <c r="Q4788" i="119"/>
  <c r="Q4789" i="119"/>
  <c r="Q4790" i="119"/>
  <c r="Q4791" i="119"/>
  <c r="Q4792" i="119"/>
  <c r="Q4793" i="119"/>
  <c r="Q4794" i="119"/>
  <c r="Q4795" i="119"/>
  <c r="Q4796" i="119"/>
  <c r="Q4797" i="119"/>
  <c r="Q4798" i="119"/>
  <c r="Q4799" i="119"/>
  <c r="Q4800" i="119"/>
  <c r="Q4801" i="119"/>
  <c r="Q4802" i="119"/>
  <c r="Q4803" i="119"/>
  <c r="Q4804" i="119"/>
  <c r="Q4805" i="119"/>
  <c r="Q4806" i="119"/>
  <c r="Q4807" i="119"/>
  <c r="Q4808" i="119"/>
  <c r="Q4809" i="119"/>
  <c r="Q4810" i="119"/>
  <c r="Q4811" i="119"/>
  <c r="Q4812" i="119"/>
  <c r="Q4813" i="119"/>
  <c r="Q4814" i="119"/>
  <c r="Q4815" i="119"/>
  <c r="Q4816" i="119"/>
  <c r="Q4817" i="119"/>
  <c r="Q4818" i="119"/>
  <c r="Q4819" i="119"/>
  <c r="Q4820" i="119"/>
  <c r="Q4821" i="119"/>
  <c r="Q4822" i="119"/>
  <c r="Q4823" i="119"/>
  <c r="Q4824" i="119"/>
  <c r="Q4825" i="119"/>
  <c r="Q4826" i="119"/>
  <c r="Q4827" i="119"/>
  <c r="Q4828" i="119"/>
  <c r="Q4829" i="119"/>
  <c r="Q4830" i="119"/>
  <c r="Q4831" i="119"/>
  <c r="Q4832" i="119"/>
  <c r="Q4833" i="119"/>
  <c r="Q4834" i="119"/>
  <c r="Q4835" i="119"/>
  <c r="Q4836" i="119"/>
  <c r="Q4837" i="119"/>
  <c r="Q4838" i="119"/>
  <c r="Q4839" i="119"/>
  <c r="Q4840" i="119"/>
  <c r="Q4841" i="119"/>
  <c r="Q4842" i="119"/>
  <c r="Q4843" i="119"/>
  <c r="Q4844" i="119"/>
  <c r="Q4845" i="119"/>
  <c r="Q4846" i="119"/>
  <c r="Q4847" i="119"/>
  <c r="Q4848" i="119"/>
  <c r="Q4849" i="119"/>
  <c r="Q4850" i="119"/>
  <c r="Q4851" i="119"/>
  <c r="Q4852" i="119"/>
  <c r="Q4853" i="119"/>
  <c r="Q4854" i="119"/>
  <c r="Q4855" i="119"/>
  <c r="Q4856" i="119"/>
  <c r="Q4857" i="119"/>
  <c r="Q4858" i="119"/>
  <c r="Q4859" i="119"/>
  <c r="Q4860" i="119"/>
  <c r="Q4861" i="119"/>
  <c r="Q4862" i="119"/>
  <c r="Q4863" i="119"/>
  <c r="Q4864" i="119"/>
  <c r="Q4865" i="119"/>
  <c r="Q4866" i="119"/>
  <c r="Q4867" i="119"/>
  <c r="Q4868" i="119"/>
  <c r="Q4869" i="119"/>
  <c r="Q4870" i="119"/>
  <c r="Q4871" i="119"/>
  <c r="Q4872" i="119"/>
  <c r="Q4873" i="119"/>
  <c r="Q4874" i="119"/>
  <c r="Q4875" i="119"/>
  <c r="Q4876" i="119"/>
  <c r="Q4877" i="119"/>
  <c r="Q4878" i="119"/>
  <c r="Q4879" i="119"/>
  <c r="Q4880" i="119"/>
  <c r="Q4881" i="119"/>
  <c r="Q4882" i="119"/>
  <c r="Q4883" i="119"/>
  <c r="Q4884" i="119"/>
  <c r="Q4885" i="119"/>
  <c r="Q4886" i="119"/>
  <c r="Q4887" i="119"/>
  <c r="Q4888" i="119"/>
  <c r="Q4889" i="119"/>
  <c r="Q4890" i="119"/>
  <c r="Q4891" i="119"/>
  <c r="Q4892" i="119"/>
  <c r="Q4893" i="119"/>
  <c r="Q4894" i="119"/>
  <c r="Q4895" i="119"/>
  <c r="Q4896" i="119"/>
  <c r="Q4897" i="119"/>
  <c r="Q4898" i="119"/>
  <c r="Q4899" i="119"/>
  <c r="Q4900" i="119"/>
  <c r="Q4901" i="119"/>
  <c r="Q4902" i="119"/>
  <c r="Q4903" i="119"/>
  <c r="Q4904" i="119"/>
  <c r="Q4905" i="119"/>
  <c r="Q4906" i="119"/>
  <c r="Q4907" i="119"/>
  <c r="Q4908" i="119"/>
  <c r="Q4909" i="119"/>
  <c r="Q4910" i="119"/>
  <c r="Q4911" i="119"/>
  <c r="Q4912" i="119"/>
  <c r="Q4913" i="119"/>
  <c r="Q4914" i="119"/>
  <c r="Q4915" i="119"/>
  <c r="Q4916" i="119"/>
  <c r="Q4917" i="119"/>
  <c r="Q4918" i="119"/>
  <c r="Q4919" i="119"/>
  <c r="Q4920" i="119"/>
  <c r="Q4921" i="119"/>
  <c r="Q4922" i="119"/>
  <c r="Q4923" i="119"/>
  <c r="Q4924" i="119"/>
  <c r="Q4925" i="119"/>
  <c r="Q4926" i="119"/>
  <c r="Q4927" i="119"/>
  <c r="Q4928" i="119"/>
  <c r="Q4929" i="119"/>
  <c r="Q4930" i="119"/>
  <c r="Q4931" i="119"/>
  <c r="Q4932" i="119"/>
  <c r="Q4933" i="119"/>
  <c r="Q4934" i="119"/>
  <c r="Q4935" i="119"/>
  <c r="Q4936" i="119"/>
  <c r="Q4937" i="119"/>
  <c r="Q4938" i="119"/>
  <c r="Q4939" i="119"/>
  <c r="Q4940" i="119"/>
  <c r="Q4941" i="119"/>
  <c r="Q4942" i="119"/>
  <c r="Q4943" i="119"/>
  <c r="Q4944" i="119"/>
  <c r="Q4945" i="119"/>
  <c r="Q4955" i="119"/>
  <c r="Q4956" i="119"/>
  <c r="Q4957" i="119"/>
  <c r="Q4958" i="119"/>
  <c r="Q4959" i="119"/>
  <c r="Q4960" i="119"/>
  <c r="Q4961" i="119"/>
  <c r="Q4962" i="119"/>
  <c r="Q4963" i="119"/>
  <c r="Q4964" i="119"/>
  <c r="Q4965" i="119"/>
  <c r="Q4966" i="119"/>
  <c r="Q4967" i="119"/>
  <c r="Q4968" i="119"/>
  <c r="Q4969" i="119"/>
  <c r="Q4970" i="119"/>
  <c r="Q4971" i="119"/>
  <c r="Q4972" i="119"/>
  <c r="Q4973" i="119"/>
  <c r="Q4974" i="119"/>
  <c r="Q4975" i="119"/>
  <c r="Q4976" i="119"/>
  <c r="Q4977" i="119"/>
  <c r="Q4978" i="119"/>
  <c r="Q4979" i="119"/>
  <c r="Q4980" i="119"/>
  <c r="Q4981" i="119"/>
  <c r="Q4982" i="119"/>
  <c r="Q4983" i="119"/>
  <c r="Q4984" i="119"/>
  <c r="Q4985" i="119"/>
  <c r="Q4986" i="119"/>
  <c r="Q4987" i="119"/>
  <c r="Q4988" i="119"/>
  <c r="Q4989" i="119"/>
  <c r="Q4990" i="119"/>
  <c r="Q4991" i="119"/>
  <c r="Q4992" i="119"/>
  <c r="Q4993" i="119"/>
  <c r="Q4994" i="119"/>
  <c r="Q4995" i="119"/>
  <c r="Q4996" i="119"/>
  <c r="Q4997" i="119"/>
  <c r="Q4998" i="119"/>
  <c r="Q4999" i="119"/>
  <c r="Q5000" i="119"/>
  <c r="Q5001" i="119"/>
  <c r="Q5002" i="119"/>
  <c r="Q5003" i="119"/>
  <c r="Q5004" i="119"/>
  <c r="Q5005" i="119"/>
  <c r="Q5006" i="119"/>
  <c r="Q5007" i="119"/>
  <c r="Q5008" i="119"/>
  <c r="Q5009" i="119"/>
  <c r="Q5010" i="119"/>
  <c r="Q5011" i="119"/>
  <c r="Q5012" i="119"/>
  <c r="Q5013" i="119"/>
  <c r="Q5014" i="119"/>
  <c r="Q5015" i="119"/>
  <c r="Q5016" i="119"/>
  <c r="Q5017" i="119"/>
  <c r="Q5018" i="119"/>
  <c r="Q5019" i="119"/>
  <c r="Q5020" i="119"/>
  <c r="Q5021" i="119"/>
  <c r="Q5022" i="119"/>
  <c r="Q5023" i="119"/>
  <c r="Q5024" i="119"/>
  <c r="Q5025" i="119"/>
  <c r="Q5026" i="119"/>
  <c r="Q5027" i="119"/>
  <c r="Q5028" i="119"/>
  <c r="Q5029" i="119"/>
  <c r="Q5030" i="119"/>
  <c r="Q5031" i="119"/>
  <c r="Q5032" i="119"/>
  <c r="Q5033" i="119"/>
  <c r="Q5034" i="119"/>
  <c r="Q5035" i="119"/>
  <c r="Q5036" i="119"/>
  <c r="Q5037" i="119"/>
  <c r="Q5038" i="119"/>
  <c r="Q5039" i="119"/>
  <c r="Q5040" i="119"/>
  <c r="Q5041" i="119"/>
  <c r="Q5042" i="119"/>
  <c r="Q5043" i="119"/>
  <c r="Q5044" i="119"/>
  <c r="Q5045" i="119"/>
  <c r="Q5046" i="119"/>
  <c r="Q5047" i="119"/>
  <c r="Q5048" i="119"/>
  <c r="Q5049" i="119"/>
  <c r="Q5050" i="119"/>
  <c r="Q5051" i="119"/>
  <c r="Q5052" i="119"/>
  <c r="Q5053" i="119"/>
  <c r="Q5054" i="119"/>
  <c r="Q5055" i="119"/>
  <c r="Q5056" i="119"/>
  <c r="Q5057" i="119"/>
  <c r="Q5058" i="119"/>
  <c r="Q5059" i="119"/>
  <c r="Q5060" i="119"/>
  <c r="Q5061" i="119"/>
  <c r="Q5062" i="119"/>
  <c r="Q5063" i="119"/>
  <c r="Q5064" i="119"/>
  <c r="Q5065" i="119"/>
  <c r="Q5066" i="119"/>
  <c r="Q5067" i="119"/>
  <c r="Q5068" i="119"/>
  <c r="Q5069" i="119"/>
  <c r="Q5070" i="119"/>
  <c r="Q5071" i="119"/>
  <c r="Q5072" i="119"/>
  <c r="Q5073" i="119"/>
  <c r="Q5074" i="119"/>
  <c r="Q5075" i="119"/>
  <c r="Q5076" i="119"/>
  <c r="Q5077" i="119"/>
  <c r="Q5078" i="119"/>
  <c r="Q5079" i="119"/>
  <c r="Q5080" i="119"/>
  <c r="Q5081" i="119"/>
  <c r="Q5082" i="119"/>
  <c r="Q5083" i="119"/>
  <c r="Q5084" i="119"/>
  <c r="Q5085" i="119"/>
  <c r="Q5086" i="119"/>
  <c r="Q5087" i="119"/>
  <c r="Q5088" i="119"/>
  <c r="Q5089" i="119"/>
  <c r="Q5090" i="119"/>
  <c r="Q5091" i="119"/>
  <c r="Q5092" i="119"/>
  <c r="Q5093" i="119"/>
  <c r="Q5094" i="119"/>
  <c r="Q5095" i="119"/>
  <c r="Q5096" i="119"/>
  <c r="Q5097" i="119"/>
  <c r="Q5098" i="119"/>
  <c r="Q5099" i="119"/>
  <c r="Q5100" i="119"/>
  <c r="Q5101" i="119"/>
  <c r="Q5102" i="119"/>
  <c r="Q5103" i="119"/>
  <c r="Q5104" i="119"/>
  <c r="Q5105" i="119"/>
  <c r="Q5106" i="119"/>
  <c r="Q5107" i="119"/>
  <c r="Q5108" i="119"/>
  <c r="Q5109" i="119"/>
  <c r="Q5110" i="119"/>
  <c r="Q5111" i="119"/>
  <c r="Q5112" i="119"/>
  <c r="Q5113" i="119"/>
  <c r="Q5114" i="119"/>
  <c r="Q5115" i="119"/>
  <c r="Q5116" i="119"/>
  <c r="Q5117" i="119"/>
  <c r="Q5118" i="119"/>
  <c r="Q5119" i="119"/>
  <c r="Q5120" i="119"/>
  <c r="Q5121" i="119"/>
  <c r="Q5122" i="119"/>
  <c r="Q5123" i="119"/>
  <c r="Q5124" i="119"/>
  <c r="Q5125" i="119"/>
  <c r="Q5126" i="119"/>
  <c r="Q5127" i="119"/>
  <c r="Q5128" i="119"/>
  <c r="Q5129" i="119"/>
  <c r="Q5130" i="119"/>
  <c r="Q5131" i="119"/>
  <c r="Q5132" i="119"/>
  <c r="Q5133" i="119"/>
  <c r="Q5134" i="119"/>
  <c r="Q5135" i="119"/>
  <c r="Q5136" i="119"/>
  <c r="Q5137" i="119"/>
  <c r="Q5138" i="119"/>
  <c r="Q5139" i="119"/>
  <c r="Q5140" i="119"/>
  <c r="Q5141" i="119"/>
  <c r="Q5142" i="119"/>
  <c r="Q5143" i="119"/>
  <c r="Q5144" i="119"/>
  <c r="Q5145" i="119"/>
  <c r="Q5146" i="119"/>
  <c r="Q5147" i="119"/>
  <c r="Q5148" i="119"/>
  <c r="Q5149" i="119"/>
  <c r="Q5150" i="119"/>
  <c r="Q5151" i="119"/>
  <c r="Q5152" i="119"/>
  <c r="Q5153" i="119"/>
  <c r="Q5154" i="119"/>
  <c r="Q5155" i="119"/>
  <c r="Q5156" i="119"/>
  <c r="Q5157" i="119"/>
  <c r="Q5158" i="119"/>
  <c r="Q5159" i="119"/>
  <c r="Q5160" i="119"/>
  <c r="Q5161" i="119"/>
  <c r="Q5162" i="119"/>
  <c r="Q5163" i="119"/>
  <c r="Q5164" i="119"/>
  <c r="Q5165" i="119"/>
  <c r="Q5166" i="119"/>
  <c r="Q5167" i="119"/>
  <c r="Q5168" i="119"/>
  <c r="Q5169" i="119"/>
  <c r="Q5170" i="119"/>
  <c r="Q5171" i="119"/>
  <c r="Q5172" i="119"/>
  <c r="Q5173" i="119"/>
  <c r="Q5174" i="119"/>
  <c r="Q5175" i="119"/>
  <c r="Q5176" i="119"/>
  <c r="Q5177" i="119"/>
  <c r="Q5178" i="119"/>
  <c r="Q5179" i="119"/>
  <c r="Q5180" i="119"/>
  <c r="Q5181" i="119"/>
  <c r="Q5182" i="119"/>
  <c r="Q5183" i="119"/>
  <c r="Q5184" i="119"/>
  <c r="Q5185" i="119"/>
  <c r="Q5186" i="119"/>
  <c r="Q5187" i="119"/>
  <c r="Q5188" i="119"/>
  <c r="Q5189" i="119"/>
  <c r="Q5190" i="119"/>
  <c r="Q5191" i="119"/>
  <c r="Q5192" i="119"/>
  <c r="Q5193" i="119"/>
  <c r="Q5194" i="119"/>
  <c r="Q5195" i="119"/>
  <c r="Q5196" i="119"/>
  <c r="Q5197" i="119"/>
  <c r="Q5198" i="119"/>
  <c r="Q5199" i="119"/>
  <c r="Q5200" i="119"/>
  <c r="Q5201" i="119"/>
  <c r="Q5202" i="119"/>
  <c r="Q5203" i="119"/>
  <c r="Q5204" i="119"/>
  <c r="Q5205" i="119"/>
  <c r="Q5206" i="119"/>
  <c r="Q5207" i="119"/>
  <c r="Q5208" i="119"/>
  <c r="Q5209" i="119"/>
  <c r="Q5210" i="119"/>
  <c r="Q5211" i="119"/>
  <c r="Q5212" i="119"/>
  <c r="Q5213" i="119"/>
  <c r="Q5214" i="119"/>
  <c r="Q5215" i="119"/>
  <c r="Q5216" i="119"/>
  <c r="Q5217" i="119"/>
  <c r="Q5218" i="119"/>
  <c r="Q5219" i="119"/>
  <c r="Q5220" i="119"/>
  <c r="Q5221" i="119"/>
  <c r="Q5222" i="119"/>
  <c r="Q5223" i="119"/>
  <c r="Q5224" i="119"/>
  <c r="Q5225" i="119"/>
  <c r="Q5226" i="119"/>
  <c r="Q5227" i="119"/>
  <c r="Q5228" i="119"/>
  <c r="Q5229" i="119"/>
  <c r="Q5230" i="119"/>
  <c r="Q5231" i="119"/>
  <c r="Q5232" i="119"/>
  <c r="Q5233" i="119"/>
  <c r="Q5234" i="119"/>
  <c r="Q5235" i="119"/>
  <c r="Q5236" i="119"/>
  <c r="Q5237" i="119"/>
  <c r="Q5238" i="119"/>
  <c r="Q5239" i="119"/>
  <c r="Q5240" i="119"/>
  <c r="Q5241" i="119"/>
  <c r="Q5242" i="119"/>
  <c r="Q5243" i="119"/>
  <c r="Q5244" i="119"/>
  <c r="Q5245" i="119"/>
  <c r="Q5246" i="119"/>
  <c r="Q5247" i="119"/>
  <c r="Q5248" i="119"/>
  <c r="Q5249" i="119"/>
  <c r="Q5250" i="119"/>
  <c r="Q5251" i="119"/>
  <c r="Q5252" i="119"/>
  <c r="Q5253" i="119"/>
  <c r="Q5254" i="119"/>
  <c r="Q5255" i="119"/>
  <c r="Q5256" i="119"/>
  <c r="Q5257" i="119"/>
  <c r="Q5258" i="119"/>
  <c r="Q5259" i="119"/>
  <c r="Q5260" i="119"/>
  <c r="Q5261" i="119"/>
  <c r="Q5262" i="119"/>
  <c r="Q5263" i="119"/>
  <c r="Q5264" i="119"/>
  <c r="Q5265" i="119"/>
  <c r="Q5266" i="119"/>
  <c r="Q5267" i="119"/>
  <c r="Q5268" i="119"/>
  <c r="Q5269" i="119"/>
  <c r="Q5270" i="119"/>
  <c r="Q5271" i="119"/>
  <c r="Q5272" i="119"/>
  <c r="Q5273" i="119"/>
  <c r="Q5274" i="119"/>
  <c r="Q5275" i="119"/>
  <c r="Q5276" i="119"/>
  <c r="Q5277" i="119"/>
  <c r="Q5278" i="119"/>
  <c r="Q5279" i="119"/>
  <c r="Q5280" i="119"/>
  <c r="Q5281" i="119"/>
  <c r="Q5282" i="119"/>
  <c r="Q5283" i="119"/>
  <c r="Q5284" i="119"/>
  <c r="Q5285" i="119"/>
  <c r="Q5286" i="119"/>
  <c r="Q5287" i="119"/>
  <c r="Q5288" i="119"/>
  <c r="Q5289" i="119"/>
  <c r="Q5290" i="119"/>
  <c r="Q5291" i="119"/>
  <c r="Q5292" i="119"/>
  <c r="Q5293" i="119"/>
  <c r="Q5294" i="119"/>
  <c r="Q5295" i="119"/>
  <c r="Q5296" i="119"/>
  <c r="Q5297" i="119"/>
  <c r="Q5298" i="119"/>
  <c r="Q5299" i="119"/>
  <c r="Q5300" i="119"/>
  <c r="Q5301" i="119"/>
  <c r="Q5302" i="119"/>
  <c r="Q5303" i="119"/>
  <c r="Q5304" i="119"/>
  <c r="Q5305" i="119"/>
  <c r="Q5306" i="119"/>
  <c r="Q5307" i="119"/>
  <c r="Q5308" i="119"/>
  <c r="Q5309" i="119"/>
  <c r="Q5310" i="119"/>
  <c r="Q5311" i="119"/>
  <c r="Q5312" i="119"/>
  <c r="Q5313" i="119"/>
  <c r="Q5314" i="119"/>
  <c r="Q5315" i="119"/>
  <c r="Q5316" i="119"/>
  <c r="Q5317" i="119"/>
  <c r="Q5318" i="119"/>
  <c r="Q5319" i="119"/>
  <c r="Q5320" i="119"/>
  <c r="Q5321" i="119"/>
  <c r="Q5322" i="119"/>
  <c r="Q5323" i="119"/>
  <c r="Q5324" i="119"/>
  <c r="Q5325" i="119"/>
  <c r="Q5326" i="119"/>
  <c r="Q5327" i="119"/>
  <c r="Q5328" i="119"/>
  <c r="Q5329" i="119"/>
  <c r="Q5330" i="119"/>
  <c r="Q5331" i="119"/>
  <c r="Q5332" i="119"/>
  <c r="Q5333" i="119"/>
  <c r="Q5334" i="119"/>
  <c r="Q5335" i="119"/>
  <c r="Q5336" i="119"/>
  <c r="Q5337" i="119"/>
  <c r="Q5338" i="119"/>
  <c r="Q5339" i="119"/>
  <c r="Q5340" i="119"/>
  <c r="Q5341" i="119"/>
  <c r="Q5342" i="119"/>
  <c r="Q5343" i="119"/>
  <c r="Q5344" i="119"/>
  <c r="Q5345" i="119"/>
  <c r="Q5346" i="119"/>
  <c r="Q5347" i="119"/>
  <c r="Q5348" i="119"/>
  <c r="Q5349" i="119"/>
  <c r="Q5350" i="119"/>
  <c r="Q5351" i="119"/>
  <c r="Q5352" i="119"/>
  <c r="Q5353" i="119"/>
  <c r="Q5354" i="119"/>
  <c r="Q5355" i="119"/>
  <c r="Q5356" i="119"/>
  <c r="Q5357" i="119"/>
  <c r="Q5358" i="119"/>
  <c r="Q5359" i="119"/>
  <c r="Q5360" i="119"/>
  <c r="Q5361" i="119"/>
  <c r="Q5362" i="119"/>
  <c r="Q5363" i="119"/>
  <c r="Q5364" i="119"/>
  <c r="Q5365" i="119"/>
  <c r="Q5366" i="119"/>
  <c r="Q5367" i="119"/>
  <c r="Q5368" i="119"/>
  <c r="Q5369" i="119"/>
  <c r="Q5370" i="119"/>
  <c r="Q5371" i="119"/>
  <c r="Q5372" i="119"/>
  <c r="Q5373" i="119"/>
  <c r="Q5374" i="119"/>
  <c r="Q5375" i="119"/>
  <c r="Q5376" i="119"/>
  <c r="Q5377" i="119"/>
  <c r="Q5378" i="119"/>
  <c r="Q5379" i="119"/>
  <c r="Q5380" i="119"/>
  <c r="Q5381" i="119"/>
  <c r="Q5382" i="119"/>
  <c r="Q5383" i="119"/>
  <c r="Q5384" i="119"/>
  <c r="Q5385" i="119"/>
  <c r="Q5386" i="119"/>
  <c r="Q5387" i="119"/>
  <c r="Q5388" i="119"/>
  <c r="Q5389" i="119"/>
  <c r="Q5390" i="119"/>
  <c r="Q5391" i="119"/>
  <c r="Q5392" i="119"/>
  <c r="Q5393" i="119"/>
  <c r="Q5394" i="119"/>
  <c r="Q5395" i="119"/>
  <c r="Q5396" i="119"/>
  <c r="Q5397" i="119"/>
  <c r="Q5398" i="119"/>
  <c r="Q5399" i="119"/>
  <c r="Q5400" i="119"/>
  <c r="Q5401" i="119"/>
  <c r="Q5402" i="119"/>
  <c r="Q5403" i="119"/>
  <c r="Q5404" i="119"/>
  <c r="Q5405" i="119"/>
  <c r="Q5406" i="119"/>
  <c r="Q5407" i="119"/>
  <c r="Q5408" i="119"/>
  <c r="Q5409" i="119"/>
  <c r="Q5410" i="119"/>
  <c r="Q5411" i="119"/>
  <c r="Q5412" i="119"/>
  <c r="Q5413" i="119"/>
  <c r="Q5414" i="119"/>
  <c r="Q5415" i="119"/>
  <c r="Q5416" i="119"/>
  <c r="Q5417" i="119"/>
  <c r="Q5418" i="119"/>
  <c r="Q5419" i="119"/>
  <c r="Q5420" i="119"/>
  <c r="Q5421" i="119"/>
  <c r="Q5422" i="119"/>
  <c r="Q5424" i="119"/>
  <c r="Q5425" i="119"/>
  <c r="Q5426" i="119"/>
  <c r="Q5427" i="119"/>
  <c r="Q5428" i="119"/>
  <c r="Q5429" i="119"/>
  <c r="Q5430" i="119"/>
  <c r="Q5431" i="119"/>
  <c r="Q5432" i="119"/>
  <c r="Q5433" i="119"/>
  <c r="Q5434" i="119"/>
  <c r="Q5435" i="119"/>
  <c r="Q5436" i="119"/>
  <c r="Q5437" i="119"/>
  <c r="Q5438" i="119"/>
  <c r="Q5439" i="119"/>
  <c r="Q5440" i="119"/>
  <c r="Q5442" i="119"/>
  <c r="Q5443" i="119"/>
  <c r="Q5444" i="119"/>
  <c r="Q5445" i="119"/>
  <c r="Q5446" i="119"/>
  <c r="Q5447" i="119"/>
  <c r="Q5448" i="119"/>
  <c r="Q5449" i="119"/>
  <c r="Q5450" i="119"/>
  <c r="Q5451" i="119"/>
  <c r="Q5452" i="119"/>
  <c r="Q5453" i="119"/>
  <c r="Q5454" i="119"/>
  <c r="Q5455" i="119"/>
  <c r="Q5456" i="119"/>
  <c r="Q5457" i="119"/>
  <c r="Q5458" i="119"/>
  <c r="Q5459" i="119"/>
  <c r="Q5460" i="119"/>
  <c r="Q5461" i="119"/>
  <c r="Q5462" i="119"/>
  <c r="Q5463" i="119"/>
  <c r="Q5464" i="119"/>
  <c r="Q5465" i="119"/>
  <c r="Q5466" i="119"/>
  <c r="Q5467" i="119"/>
  <c r="Q5468" i="119"/>
  <c r="Q5469" i="119"/>
  <c r="Q5470" i="119"/>
  <c r="Q5471" i="119"/>
  <c r="Q5472" i="119"/>
  <c r="Q5473" i="119"/>
  <c r="Q5474" i="119"/>
  <c r="Q5475" i="119"/>
  <c r="Q5476" i="119"/>
  <c r="Q5477" i="119"/>
  <c r="Q5478" i="119"/>
  <c r="Q5479" i="119"/>
  <c r="Q5480" i="119"/>
  <c r="Q5481" i="119"/>
  <c r="Q5482" i="119"/>
  <c r="Q5483" i="119"/>
  <c r="Q5484" i="119"/>
  <c r="Q5485" i="119"/>
  <c r="Q5486" i="119"/>
  <c r="Q5487" i="119"/>
  <c r="Q5488" i="119"/>
  <c r="Q5489" i="119"/>
  <c r="Q5490" i="119"/>
  <c r="Q5491" i="119"/>
  <c r="Q5492" i="119"/>
  <c r="Q5493" i="119"/>
  <c r="Q5494" i="119"/>
  <c r="Q5495" i="119"/>
  <c r="Q5496" i="119"/>
  <c r="Q5497" i="119"/>
  <c r="Q5498" i="119"/>
  <c r="Q5499" i="119"/>
  <c r="Q5500" i="119"/>
  <c r="Q5501" i="119"/>
  <c r="Q5502" i="119"/>
  <c r="Q5503" i="119"/>
  <c r="Q5504" i="119"/>
  <c r="Q5505" i="119"/>
  <c r="Q5506" i="119"/>
  <c r="Q5507" i="119"/>
  <c r="Q5508" i="119"/>
  <c r="Q5509" i="119"/>
  <c r="Q5510" i="119"/>
  <c r="Q5511" i="119"/>
  <c r="Q5512" i="119"/>
  <c r="Q5513" i="119"/>
  <c r="Q5514" i="119"/>
  <c r="Q5515" i="119"/>
  <c r="Q5516" i="119"/>
  <c r="Q5517" i="119"/>
  <c r="Q5518" i="119"/>
  <c r="Q5519" i="119"/>
  <c r="Q5520" i="119"/>
  <c r="Q5521" i="119"/>
  <c r="Q5522" i="119"/>
  <c r="Q5523" i="119"/>
  <c r="Q5524" i="119"/>
  <c r="Q5525" i="119"/>
  <c r="Q5526" i="119"/>
  <c r="Q5527" i="119"/>
  <c r="Q5528" i="119"/>
  <c r="Q5529" i="119"/>
  <c r="Q5530" i="119"/>
  <c r="Q5531" i="119"/>
  <c r="Q5532" i="119"/>
  <c r="Q5533" i="119"/>
  <c r="Q5534" i="119"/>
  <c r="Q5535" i="119"/>
  <c r="Q5536" i="119"/>
  <c r="Q5537" i="119"/>
  <c r="Q5538" i="119"/>
  <c r="Q5539" i="119"/>
  <c r="Q5540" i="119"/>
  <c r="Q5541" i="119"/>
  <c r="Q5542" i="119"/>
  <c r="Q5543" i="119"/>
  <c r="Q5544" i="119"/>
  <c r="Q5545" i="119"/>
  <c r="Q5546" i="119"/>
  <c r="Q5547" i="119"/>
  <c r="Q5548" i="119"/>
  <c r="Q5549" i="119"/>
  <c r="Q5550" i="119"/>
  <c r="Q5551" i="119"/>
  <c r="Q5552" i="119"/>
  <c r="Q5553" i="119"/>
  <c r="Q5554" i="119"/>
  <c r="Q5555" i="119"/>
  <c r="Q5556" i="119"/>
  <c r="Q5557" i="119"/>
  <c r="Q5558" i="119"/>
  <c r="Q5559" i="119"/>
  <c r="Q5560" i="119"/>
  <c r="Q5561" i="119"/>
  <c r="Q5562" i="119"/>
  <c r="Q5563" i="119"/>
  <c r="Q5564" i="119"/>
  <c r="Q5565" i="119"/>
  <c r="Q5566" i="119"/>
  <c r="Q5567" i="119"/>
  <c r="Q5568" i="119"/>
  <c r="Q5569" i="119"/>
  <c r="Q5570" i="119"/>
  <c r="Q5571" i="119"/>
  <c r="Q5572" i="119"/>
  <c r="Q5573" i="119"/>
  <c r="Q5574" i="119"/>
  <c r="Q5575" i="119"/>
  <c r="Q5576" i="119"/>
  <c r="Q5577" i="119"/>
  <c r="Q5578" i="119"/>
  <c r="Q5579" i="119"/>
  <c r="Q5580" i="119"/>
  <c r="Q5581" i="119"/>
  <c r="Q5582" i="119"/>
  <c r="Q5583" i="119"/>
  <c r="Q5584" i="119"/>
  <c r="Q5585" i="119"/>
  <c r="Q5586" i="119"/>
  <c r="Q5587" i="119"/>
  <c r="Q5588" i="119"/>
  <c r="Q5589" i="119"/>
  <c r="Q5590" i="119"/>
  <c r="Q5591" i="119"/>
  <c r="Q5592" i="119"/>
  <c r="Q5593" i="119"/>
  <c r="Q5594" i="119"/>
  <c r="Q5595" i="119"/>
  <c r="Q5596" i="119"/>
  <c r="Q5597" i="119"/>
  <c r="Q5598" i="119"/>
  <c r="Q5599" i="119"/>
  <c r="Q5600" i="119"/>
  <c r="Q5601" i="119"/>
  <c r="Q5602" i="119"/>
  <c r="Q5603" i="119"/>
  <c r="Q5604" i="119"/>
  <c r="Q5605" i="119"/>
  <c r="Q5606" i="119"/>
  <c r="Q5607" i="119"/>
  <c r="Q5608" i="119"/>
  <c r="Q5609" i="119"/>
  <c r="Q5610" i="119"/>
  <c r="Q5611" i="119"/>
  <c r="Q5612" i="119"/>
  <c r="Q5613" i="119"/>
  <c r="Q5614" i="119"/>
  <c r="Q5615" i="119"/>
  <c r="Q5616" i="119"/>
  <c r="Q5617" i="119"/>
  <c r="Q5618" i="119"/>
  <c r="Q5619" i="119"/>
  <c r="Q5620" i="119"/>
  <c r="Q5621" i="119"/>
  <c r="Q5622" i="119"/>
  <c r="Q5623" i="119"/>
  <c r="Q5624" i="119"/>
  <c r="Q5625" i="119"/>
  <c r="Q5626" i="119"/>
  <c r="Q5627" i="119"/>
  <c r="Q5628" i="119"/>
  <c r="Q5629" i="119"/>
  <c r="Q5630" i="119"/>
  <c r="Q5631" i="119"/>
  <c r="Q5632" i="119"/>
  <c r="Q5633" i="119"/>
  <c r="Q5634" i="119"/>
  <c r="Q5635" i="119"/>
  <c r="Q5636" i="119"/>
  <c r="Q5637" i="119"/>
  <c r="Q5638" i="119"/>
  <c r="Q5639" i="119"/>
  <c r="Q5640" i="119"/>
  <c r="Q5641" i="119"/>
  <c r="Q5642" i="119"/>
  <c r="Q5643" i="119"/>
  <c r="Q5644" i="119"/>
  <c r="Q5645" i="119"/>
  <c r="Q5646" i="119"/>
  <c r="Q5647" i="119"/>
  <c r="Q5648" i="119"/>
  <c r="Q5649" i="119"/>
  <c r="Q5650" i="119"/>
  <c r="Q5651" i="119"/>
  <c r="Q5652" i="119"/>
  <c r="Q5653" i="119"/>
  <c r="Q5654" i="119"/>
  <c r="Q5655" i="119"/>
  <c r="Q5656" i="119"/>
  <c r="Q5657" i="119"/>
  <c r="Q5658" i="119"/>
  <c r="Q5659" i="119"/>
  <c r="Q5660" i="119"/>
  <c r="Q5661" i="119"/>
  <c r="Q5662" i="119"/>
  <c r="Q5663" i="119"/>
  <c r="Q5664" i="119"/>
  <c r="Q5665" i="119"/>
  <c r="Q5666" i="119"/>
  <c r="Q5667" i="119"/>
  <c r="Q5668" i="119"/>
  <c r="Q5669" i="119"/>
  <c r="Q5670" i="119"/>
  <c r="Q5671" i="119"/>
  <c r="Q5672" i="119"/>
  <c r="Q5673" i="119"/>
  <c r="Q5674" i="119"/>
  <c r="Q5675" i="119"/>
  <c r="Q5676" i="119"/>
  <c r="Q5677" i="119"/>
  <c r="Q5678" i="119"/>
  <c r="Q5679" i="119"/>
  <c r="Q5680" i="119"/>
  <c r="Q5681" i="119"/>
  <c r="Q5682" i="119"/>
  <c r="Q5683" i="119"/>
  <c r="Q5684" i="119"/>
  <c r="Q5685" i="119"/>
  <c r="Q5686" i="119"/>
  <c r="Q5687" i="119"/>
  <c r="Q5688" i="119"/>
  <c r="Q5689" i="119"/>
  <c r="Q5690" i="119"/>
  <c r="Q5691" i="119"/>
  <c r="Q5692" i="119"/>
  <c r="Q5693" i="119"/>
  <c r="Q5694" i="119"/>
  <c r="Q5695" i="119"/>
  <c r="Q5696" i="119"/>
  <c r="Q5697" i="119"/>
  <c r="Q5698" i="119"/>
  <c r="Q5699" i="119"/>
  <c r="Q5700" i="119"/>
  <c r="Q5701" i="119"/>
  <c r="Q5702" i="119"/>
  <c r="Q5703" i="119"/>
  <c r="Q5704" i="119"/>
  <c r="Q5705" i="119"/>
  <c r="Q5706" i="119"/>
  <c r="Q5707" i="119"/>
  <c r="Q5708" i="119"/>
  <c r="Q5709" i="119"/>
  <c r="Q5710" i="119"/>
  <c r="Q5711" i="119"/>
  <c r="Q5712" i="119"/>
  <c r="Q5713" i="119"/>
  <c r="Q5714" i="119"/>
  <c r="Q5715" i="119"/>
  <c r="Q5716" i="119"/>
  <c r="Q5717" i="119"/>
  <c r="Q5718" i="119"/>
  <c r="Q5719" i="119"/>
  <c r="Q5720" i="119"/>
  <c r="Q5721" i="119"/>
  <c r="Q5722" i="119"/>
  <c r="Q5723" i="119"/>
  <c r="Q5724" i="119"/>
  <c r="Q5725" i="119"/>
  <c r="Q5726" i="119"/>
  <c r="Q5727" i="119"/>
  <c r="Q5728" i="119"/>
  <c r="Q5729" i="119"/>
  <c r="Q5730" i="119"/>
  <c r="Q5731" i="119"/>
  <c r="Q5732" i="119"/>
  <c r="Q5733" i="119"/>
  <c r="Q5734" i="119"/>
  <c r="Q5735" i="119"/>
  <c r="Q5736" i="119"/>
  <c r="Q5737" i="119"/>
  <c r="Q5738" i="119"/>
  <c r="Q5739" i="119"/>
  <c r="Q5740" i="119"/>
  <c r="Q5741" i="119"/>
  <c r="Q5742" i="119"/>
  <c r="Q5743" i="119"/>
  <c r="Q5744" i="119"/>
  <c r="Q5745" i="119"/>
  <c r="Q5746" i="119"/>
  <c r="Q5747" i="119"/>
  <c r="Q5748" i="119"/>
  <c r="Q5749" i="119"/>
  <c r="Q5750" i="119"/>
  <c r="Q5751" i="119"/>
  <c r="Q5752" i="119"/>
  <c r="Q5753" i="119"/>
  <c r="Q5754" i="119"/>
  <c r="Q5755" i="119"/>
  <c r="Q5756" i="119"/>
  <c r="Q5757" i="119"/>
  <c r="Q5758" i="119"/>
  <c r="Q5759" i="119"/>
  <c r="Q5760" i="119"/>
  <c r="Q5761" i="119"/>
  <c r="Q5762" i="119"/>
  <c r="Q5763" i="119"/>
  <c r="Q5764" i="119"/>
  <c r="Q5765" i="119"/>
  <c r="Q5766" i="119"/>
  <c r="Q5767" i="119"/>
  <c r="Q5768" i="119"/>
  <c r="Q5769" i="119"/>
  <c r="Q5770" i="119"/>
  <c r="Q5771" i="119"/>
  <c r="Q5772" i="119"/>
  <c r="Q5773" i="119"/>
  <c r="Q5774" i="119"/>
  <c r="Q5775" i="119"/>
  <c r="Q5776" i="119"/>
  <c r="Q5777" i="119"/>
  <c r="Q5778" i="119"/>
  <c r="Q5779" i="119"/>
  <c r="Q5780" i="119"/>
  <c r="Q5781" i="119"/>
  <c r="Q5782" i="119"/>
  <c r="Q5783" i="119"/>
  <c r="Q5784" i="119"/>
  <c r="Q5786" i="119"/>
  <c r="Q5787" i="119"/>
  <c r="Q5788" i="119"/>
  <c r="Q5789" i="119"/>
  <c r="Q5790" i="119"/>
  <c r="Q5791" i="119"/>
  <c r="Q5792" i="119"/>
  <c r="Q5793" i="119"/>
  <c r="Q5794" i="119"/>
  <c r="Q5795" i="119"/>
  <c r="Q5796" i="119"/>
  <c r="Q5797" i="119"/>
  <c r="Q5798" i="119"/>
  <c r="Q5799" i="119"/>
  <c r="Q5800" i="119"/>
  <c r="Q5801" i="119"/>
  <c r="Q5802" i="119"/>
  <c r="Q5803" i="119"/>
  <c r="Q5804" i="119"/>
  <c r="Q5805" i="119"/>
  <c r="Q5806" i="119"/>
  <c r="Q5807" i="119"/>
  <c r="Q5808" i="119"/>
  <c r="Q5809" i="119"/>
  <c r="Q5810" i="119"/>
  <c r="Q5811" i="119"/>
  <c r="Q5812" i="119"/>
  <c r="Q5813" i="119"/>
  <c r="Q5814" i="119"/>
  <c r="Q5815" i="119"/>
  <c r="Q5816" i="119"/>
  <c r="Q5817" i="119"/>
  <c r="Q5818" i="119"/>
  <c r="Q5819" i="119"/>
  <c r="Q5820" i="119"/>
  <c r="Q5821" i="119"/>
  <c r="Q5822" i="119"/>
  <c r="Q5823" i="119"/>
  <c r="Q5824" i="119"/>
  <c r="Q5825" i="119"/>
  <c r="Q5826" i="119"/>
  <c r="Q5827" i="119"/>
  <c r="Q5828" i="119"/>
  <c r="Q5829" i="119"/>
  <c r="Q5830" i="119"/>
  <c r="Q5831" i="119"/>
  <c r="Q5832" i="119"/>
  <c r="Q5833" i="119"/>
  <c r="Q5834" i="119"/>
  <c r="Q5835" i="119"/>
  <c r="Q5836" i="119"/>
  <c r="Q5837" i="119"/>
  <c r="Q5838" i="119"/>
  <c r="Q5839" i="119"/>
  <c r="Q5840" i="119"/>
  <c r="Q5841" i="119"/>
  <c r="Q5842" i="119"/>
  <c r="Q5843" i="119"/>
  <c r="Q5844" i="119"/>
  <c r="Q5845" i="119"/>
  <c r="Q5846" i="119"/>
  <c r="Q5847" i="119"/>
  <c r="Q5848" i="119"/>
  <c r="Q5849" i="119"/>
  <c r="Q5850" i="119"/>
  <c r="Q5851" i="119"/>
  <c r="Q5852" i="119"/>
  <c r="Q5853" i="119"/>
  <c r="Q5854" i="119"/>
  <c r="Q5855" i="119"/>
  <c r="Q5856" i="119"/>
  <c r="Q5857" i="119"/>
  <c r="Q5858" i="119"/>
  <c r="Q5859" i="119"/>
  <c r="Q5860" i="119"/>
  <c r="Q5861" i="119"/>
  <c r="Q5862" i="119"/>
  <c r="Q5863" i="119"/>
  <c r="Q5864" i="119"/>
  <c r="Q5865" i="119"/>
  <c r="Q5866" i="119"/>
  <c r="Q5867" i="119"/>
  <c r="Q5868" i="119"/>
  <c r="Q5869" i="119"/>
  <c r="Q5870" i="119"/>
  <c r="Q5871" i="119"/>
  <c r="Q5872" i="119"/>
  <c r="Q5873" i="119"/>
  <c r="Q5874" i="119"/>
  <c r="Q5875" i="119"/>
  <c r="Q5876" i="119"/>
  <c r="Q5877" i="119"/>
  <c r="Q5878" i="119"/>
  <c r="Q5879" i="119"/>
  <c r="Q5880" i="119"/>
  <c r="Q5881" i="119"/>
  <c r="Q5882" i="119"/>
  <c r="Q5883" i="119"/>
  <c r="Q5884" i="119"/>
  <c r="Q5885" i="119"/>
  <c r="Q5886" i="119"/>
  <c r="Q5887" i="119"/>
  <c r="Q5888" i="119"/>
  <c r="Q5889" i="119"/>
  <c r="Q5890" i="119"/>
  <c r="Q5891" i="119"/>
  <c r="Q5892" i="119"/>
  <c r="Q5893" i="119"/>
  <c r="Q5894" i="119"/>
  <c r="Q5895" i="119"/>
  <c r="Q5896" i="119"/>
  <c r="Q5897" i="119"/>
  <c r="Q5898" i="119"/>
  <c r="Q5899" i="119"/>
  <c r="Q5900" i="119"/>
  <c r="Q5901" i="119"/>
  <c r="Q5902" i="119"/>
  <c r="Q5903" i="119"/>
  <c r="Q5904" i="119"/>
  <c r="Q5905" i="119"/>
  <c r="Q5906" i="119"/>
  <c r="Q5907" i="119"/>
  <c r="Q5908" i="119"/>
  <c r="Q5909" i="119"/>
  <c r="Q5910" i="119"/>
  <c r="Q5911" i="119"/>
  <c r="Q5912" i="119"/>
  <c r="Q5913" i="119"/>
  <c r="Q5914" i="119"/>
  <c r="Q5915" i="119"/>
  <c r="Q5916" i="119"/>
  <c r="Q5917" i="119"/>
  <c r="Q5918" i="119"/>
  <c r="Q5919" i="119"/>
  <c r="Q5920" i="119"/>
  <c r="Q5921" i="119"/>
  <c r="Q5922" i="119"/>
  <c r="Q5925" i="119"/>
  <c r="Q5926" i="119"/>
  <c r="Q5927" i="119"/>
  <c r="Q5928" i="119"/>
  <c r="Q5929" i="119"/>
  <c r="Q5930" i="119"/>
  <c r="Q5931" i="119"/>
  <c r="Q5932" i="119"/>
  <c r="Q5933" i="119"/>
  <c r="Q5934" i="119"/>
  <c r="Q5935" i="119"/>
  <c r="Q5936" i="119"/>
  <c r="Q5937" i="119"/>
  <c r="Q5938" i="119"/>
  <c r="Q5939" i="119"/>
  <c r="Q5940" i="119"/>
  <c r="Q5941" i="119"/>
  <c r="Q5942" i="119"/>
  <c r="Q5943" i="119"/>
  <c r="Q5944" i="119"/>
  <c r="Q5945" i="119"/>
  <c r="Q5946" i="119"/>
  <c r="Q5947" i="119"/>
  <c r="Q5948" i="119"/>
  <c r="Q5949" i="119"/>
  <c r="Q5950" i="119"/>
  <c r="Q5951" i="119"/>
  <c r="Q5952" i="119"/>
  <c r="Q5953" i="119"/>
  <c r="Q5954" i="119"/>
  <c r="Q5955" i="119"/>
  <c r="Q5956" i="119"/>
  <c r="Q5957" i="119"/>
  <c r="Q5958" i="119"/>
  <c r="Q5959" i="119"/>
  <c r="Q5960" i="119"/>
  <c r="Q5961" i="119"/>
  <c r="Q5962" i="119"/>
  <c r="Q5963" i="119"/>
  <c r="Q5964" i="119"/>
  <c r="Q5965" i="119"/>
  <c r="Q5966" i="119"/>
  <c r="Q5967" i="119"/>
  <c r="Q5968" i="119"/>
  <c r="Q5969" i="119"/>
  <c r="Q5970" i="119"/>
  <c r="Q5971" i="119"/>
  <c r="Q5972" i="119"/>
  <c r="Q5973" i="119"/>
  <c r="Q5974" i="119"/>
  <c r="Q5975" i="119"/>
  <c r="Q5976" i="119"/>
  <c r="Q5977" i="119"/>
  <c r="Q5978" i="119"/>
  <c r="Q5979" i="119"/>
  <c r="Q6002" i="119"/>
  <c r="Q6003" i="119"/>
  <c r="Q6004" i="119"/>
  <c r="Q6005" i="119"/>
  <c r="Q6006" i="119"/>
  <c r="Q6007" i="119"/>
  <c r="Q6008" i="119"/>
  <c r="Q6009" i="119"/>
  <c r="Q6010" i="119"/>
  <c r="Q6011" i="119"/>
  <c r="Q6014" i="119"/>
  <c r="Q6015" i="119"/>
  <c r="Q6016" i="119"/>
  <c r="Q6017" i="119"/>
  <c r="Q6018" i="119"/>
  <c r="Q6021" i="119"/>
  <c r="Q6022" i="119"/>
  <c r="Q6023" i="119"/>
  <c r="Q6024" i="119"/>
  <c r="Q6025" i="119"/>
  <c r="Q6026" i="119"/>
  <c r="Q6027" i="119"/>
  <c r="Q6028" i="119"/>
  <c r="Q6029" i="119"/>
  <c r="Q6030" i="119"/>
  <c r="Q6031" i="119"/>
  <c r="Q6032" i="119"/>
  <c r="Q6033" i="119"/>
  <c r="Q6034" i="119"/>
  <c r="Q6035" i="119"/>
  <c r="Q6036" i="119"/>
  <c r="Q6037" i="119"/>
  <c r="Q6038" i="119"/>
  <c r="Q6039" i="119"/>
  <c r="Q6040" i="119"/>
  <c r="Q6041" i="119"/>
  <c r="Q6042" i="119"/>
  <c r="Q6043" i="119"/>
  <c r="Q6044" i="119"/>
  <c r="Q6045" i="119"/>
  <c r="Q6046" i="119"/>
  <c r="Q6047" i="119"/>
  <c r="Q6048" i="119"/>
  <c r="Q6049" i="119"/>
  <c r="I166" i="123"/>
  <c r="I167" i="123"/>
  <c r="I168" i="123"/>
  <c r="I169" i="123"/>
  <c r="I170" i="123"/>
  <c r="I171" i="123"/>
  <c r="I172" i="123"/>
  <c r="I173" i="123"/>
  <c r="I174" i="123"/>
  <c r="I175" i="123"/>
  <c r="I176" i="123"/>
  <c r="I177" i="123"/>
  <c r="I178" i="123"/>
  <c r="I179" i="123"/>
  <c r="I180" i="123"/>
  <c r="I181" i="123"/>
  <c r="I182" i="123"/>
  <c r="I183" i="123"/>
  <c r="I184" i="123"/>
  <c r="I185" i="123"/>
  <c r="I186" i="123"/>
  <c r="I187" i="123"/>
  <c r="I188" i="123"/>
  <c r="I189" i="123"/>
  <c r="I190" i="123"/>
  <c r="I191" i="123"/>
  <c r="I192" i="123"/>
  <c r="I193" i="123"/>
  <c r="I194" i="123"/>
  <c r="I195" i="123"/>
  <c r="I196" i="123"/>
  <c r="I197" i="123"/>
  <c r="I198" i="123"/>
  <c r="I199" i="123"/>
  <c r="I200" i="123"/>
  <c r="I201" i="123"/>
  <c r="I202" i="123"/>
  <c r="I203" i="123"/>
  <c r="I204" i="123"/>
  <c r="I205" i="123"/>
  <c r="I206" i="123"/>
  <c r="I207" i="123"/>
  <c r="I208" i="123"/>
  <c r="I209" i="123"/>
  <c r="I210" i="123"/>
  <c r="I211" i="123"/>
  <c r="I212" i="123"/>
  <c r="I213" i="123"/>
  <c r="I214" i="123"/>
  <c r="I215" i="123"/>
  <c r="I216" i="123"/>
  <c r="I217" i="123"/>
  <c r="I218" i="123"/>
  <c r="I219" i="123"/>
  <c r="I220" i="123"/>
  <c r="I221" i="123"/>
  <c r="I222" i="123"/>
  <c r="I223" i="123"/>
  <c r="I224" i="123"/>
  <c r="I225" i="123"/>
  <c r="I226" i="123"/>
  <c r="I227" i="123"/>
  <c r="I228" i="123"/>
  <c r="I229" i="123"/>
  <c r="I230" i="123"/>
  <c r="I231" i="123"/>
  <c r="I232" i="123"/>
  <c r="I233" i="123"/>
  <c r="I234" i="123"/>
  <c r="I235" i="123"/>
  <c r="I236" i="123"/>
  <c r="I237" i="123"/>
  <c r="I238" i="123"/>
  <c r="I239" i="123"/>
  <c r="I240" i="123"/>
  <c r="I241" i="123"/>
  <c r="I242" i="123"/>
  <c r="I243" i="123"/>
  <c r="I244" i="123"/>
  <c r="I245" i="123"/>
  <c r="I246" i="123"/>
  <c r="I247" i="123"/>
  <c r="I248" i="123"/>
  <c r="I249" i="123"/>
  <c r="I250" i="123"/>
  <c r="I251" i="123"/>
  <c r="I252" i="123"/>
  <c r="I253" i="123"/>
  <c r="I254" i="123"/>
  <c r="I255" i="123"/>
  <c r="I256" i="123"/>
  <c r="I257" i="123"/>
  <c r="I258" i="123"/>
  <c r="I259" i="123"/>
  <c r="I260" i="123"/>
  <c r="I261" i="123"/>
  <c r="I262" i="123"/>
  <c r="I263" i="123"/>
  <c r="I264" i="123"/>
  <c r="I265" i="123"/>
  <c r="I266" i="123"/>
  <c r="I267" i="123"/>
  <c r="I268" i="123"/>
  <c r="I269" i="123"/>
  <c r="I270" i="123"/>
  <c r="I271" i="123"/>
  <c r="I272" i="123"/>
  <c r="I273" i="123"/>
  <c r="I274" i="123"/>
  <c r="I275" i="123"/>
  <c r="I276" i="123"/>
  <c r="I277" i="123"/>
  <c r="I278" i="123"/>
  <c r="I279" i="123"/>
  <c r="I146" i="123"/>
  <c r="I147" i="123"/>
  <c r="I148" i="123"/>
  <c r="I149" i="123"/>
  <c r="I150" i="123"/>
  <c r="I153" i="123"/>
  <c r="I154" i="123"/>
  <c r="I155" i="123"/>
  <c r="I156" i="123"/>
  <c r="I157" i="123"/>
  <c r="I158" i="123"/>
  <c r="I159" i="123"/>
  <c r="I160" i="123"/>
  <c r="I161" i="123"/>
  <c r="I162" i="123"/>
  <c r="I163" i="123"/>
  <c r="I135" i="123"/>
  <c r="I136" i="123"/>
  <c r="I137" i="123"/>
  <c r="I138" i="123"/>
  <c r="I139" i="123"/>
  <c r="I140" i="123"/>
  <c r="I141" i="123"/>
  <c r="I142" i="123"/>
  <c r="I143" i="123"/>
  <c r="I144" i="123"/>
  <c r="I145" i="123"/>
  <c r="I47" i="123"/>
  <c r="I48" i="123"/>
  <c r="I49" i="123"/>
  <c r="I50" i="123"/>
  <c r="I51" i="123"/>
  <c r="I52" i="123"/>
  <c r="I53" i="123"/>
  <c r="I54" i="123"/>
  <c r="I55" i="123"/>
  <c r="I56" i="123"/>
  <c r="I57" i="123"/>
  <c r="I58" i="123"/>
  <c r="I59" i="123"/>
  <c r="I60" i="123"/>
  <c r="I61" i="123"/>
  <c r="I62" i="123"/>
  <c r="I63" i="123"/>
  <c r="I64" i="123"/>
  <c r="I65" i="123"/>
  <c r="I66" i="123"/>
  <c r="I67" i="123"/>
  <c r="I68" i="123"/>
  <c r="I69" i="123"/>
  <c r="I70" i="123"/>
  <c r="I71" i="123"/>
  <c r="I72" i="123"/>
  <c r="I73" i="123"/>
  <c r="I74" i="123"/>
  <c r="I75" i="123"/>
  <c r="I76" i="123"/>
  <c r="I77" i="123"/>
  <c r="I78" i="123"/>
  <c r="I79" i="123"/>
  <c r="I80" i="123"/>
  <c r="I81" i="123"/>
  <c r="I82" i="123"/>
  <c r="I83" i="123"/>
  <c r="I84" i="123"/>
  <c r="I85" i="123"/>
  <c r="I86" i="123"/>
  <c r="I87" i="123"/>
  <c r="I88" i="123"/>
  <c r="I89" i="123"/>
  <c r="I90" i="123"/>
  <c r="I91" i="123"/>
  <c r="I92" i="123"/>
  <c r="I93" i="123"/>
  <c r="I94" i="123"/>
  <c r="I95" i="123"/>
  <c r="I96" i="123"/>
  <c r="I97" i="123"/>
  <c r="I98" i="123"/>
  <c r="I99" i="123"/>
  <c r="I100" i="123"/>
  <c r="I101" i="123"/>
  <c r="I102" i="123"/>
  <c r="I103" i="123"/>
  <c r="I104" i="123"/>
  <c r="I105" i="123"/>
  <c r="I106" i="123"/>
  <c r="I107" i="123"/>
  <c r="I108" i="123"/>
  <c r="I109" i="123"/>
  <c r="I110" i="123"/>
  <c r="I111" i="123"/>
  <c r="I112" i="123"/>
  <c r="I113" i="123"/>
  <c r="I114" i="123"/>
  <c r="I115" i="123"/>
  <c r="I116" i="123"/>
  <c r="I117" i="123"/>
  <c r="I118" i="123"/>
  <c r="I119" i="123"/>
  <c r="I120" i="123"/>
  <c r="I121" i="123"/>
  <c r="I122" i="123"/>
  <c r="I123" i="123"/>
  <c r="I124" i="123"/>
  <c r="I125" i="123"/>
  <c r="I126" i="123"/>
  <c r="I127" i="123"/>
  <c r="I128" i="123"/>
  <c r="I129" i="123"/>
  <c r="I130" i="123"/>
  <c r="G130" i="123"/>
  <c r="H130" i="123"/>
  <c r="G129" i="123"/>
  <c r="H129" i="123" s="1"/>
  <c r="G128" i="123"/>
  <c r="H128" i="123"/>
  <c r="G127" i="123"/>
  <c r="H127" i="123" s="1"/>
  <c r="G126" i="123"/>
  <c r="H126" i="123" s="1"/>
  <c r="G125" i="123"/>
  <c r="H125" i="123" s="1"/>
  <c r="G124" i="123"/>
  <c r="H124" i="123" s="1"/>
  <c r="G123" i="123"/>
  <c r="H123" i="123" s="1"/>
  <c r="G122" i="123"/>
  <c r="H122" i="123"/>
  <c r="G121" i="123"/>
  <c r="H121" i="123" s="1"/>
  <c r="G120" i="123"/>
  <c r="H120" i="123" s="1"/>
  <c r="G119" i="123"/>
  <c r="H119" i="123" s="1"/>
  <c r="G118" i="123"/>
  <c r="H118" i="123" s="1"/>
  <c r="G117" i="123"/>
  <c r="H117" i="123" s="1"/>
  <c r="G116" i="123"/>
  <c r="H116" i="123" s="1"/>
  <c r="G115" i="123"/>
  <c r="H115" i="123" s="1"/>
  <c r="G114" i="123"/>
  <c r="H114" i="123"/>
  <c r="G113" i="123"/>
  <c r="H113" i="123" s="1"/>
  <c r="G112" i="123"/>
  <c r="H112" i="123"/>
  <c r="G111" i="123"/>
  <c r="H111" i="123" s="1"/>
  <c r="G110" i="123"/>
  <c r="H110" i="123" s="1"/>
  <c r="G109" i="123"/>
  <c r="H109" i="123" s="1"/>
  <c r="G108" i="123"/>
  <c r="H108" i="123" s="1"/>
  <c r="G107" i="123"/>
  <c r="H107" i="123" s="1"/>
  <c r="G106" i="123"/>
  <c r="H106" i="123"/>
  <c r="G105" i="123"/>
  <c r="H105" i="123" s="1"/>
  <c r="G104" i="123"/>
  <c r="H104" i="123"/>
  <c r="G103" i="123"/>
  <c r="H103" i="123" s="1"/>
  <c r="G102" i="123"/>
  <c r="H102" i="123" s="1"/>
  <c r="G101" i="123"/>
  <c r="H101" i="123" s="1"/>
  <c r="G100" i="123"/>
  <c r="H100" i="123" s="1"/>
  <c r="G99" i="123"/>
  <c r="H99" i="123" s="1"/>
  <c r="G98" i="123"/>
  <c r="H98" i="123"/>
  <c r="G97" i="123"/>
  <c r="H97" i="123" s="1"/>
  <c r="G96" i="123"/>
  <c r="H96" i="123"/>
  <c r="G95" i="123"/>
  <c r="H95" i="123" s="1"/>
  <c r="G94" i="123"/>
  <c r="H94" i="123" s="1"/>
  <c r="G93" i="123"/>
  <c r="H93" i="123" s="1"/>
  <c r="G92" i="123"/>
  <c r="H92" i="123" s="1"/>
  <c r="G91" i="123"/>
  <c r="H91" i="123" s="1"/>
  <c r="G90" i="123"/>
  <c r="H90" i="123"/>
  <c r="G89" i="123"/>
  <c r="H89" i="123" s="1"/>
  <c r="G88" i="123"/>
  <c r="H88" i="123"/>
  <c r="G87" i="123"/>
  <c r="H87" i="123" s="1"/>
  <c r="G86" i="123"/>
  <c r="H86" i="123" s="1"/>
  <c r="G85" i="123"/>
  <c r="H85" i="123" s="1"/>
  <c r="G84" i="123"/>
  <c r="H84" i="123" s="1"/>
  <c r="G83" i="123"/>
  <c r="H83" i="123" s="1"/>
  <c r="G82" i="123"/>
  <c r="H82" i="123"/>
  <c r="G81" i="123"/>
  <c r="H81" i="123" s="1"/>
  <c r="G80" i="123"/>
  <c r="H80" i="123"/>
  <c r="G79" i="123"/>
  <c r="H79" i="123" s="1"/>
  <c r="G78" i="123"/>
  <c r="H78" i="123" s="1"/>
  <c r="G77" i="123"/>
  <c r="H77" i="123" s="1"/>
  <c r="G76" i="123"/>
  <c r="H76" i="123" s="1"/>
  <c r="G75" i="123"/>
  <c r="H75" i="123" s="1"/>
  <c r="G74" i="123"/>
  <c r="H74" i="123"/>
  <c r="G73" i="123"/>
  <c r="H73" i="123" s="1"/>
  <c r="G72" i="123"/>
  <c r="H72" i="123"/>
  <c r="G71" i="123"/>
  <c r="H71" i="123" s="1"/>
  <c r="G70" i="123"/>
  <c r="H70" i="123" s="1"/>
  <c r="G69" i="123"/>
  <c r="H69" i="123" s="1"/>
  <c r="G68" i="123"/>
  <c r="H68" i="123" s="1"/>
  <c r="G67" i="123"/>
  <c r="H67" i="123" s="1"/>
  <c r="G66" i="123"/>
  <c r="H66" i="123"/>
  <c r="G65" i="123"/>
  <c r="H65" i="123" s="1"/>
  <c r="G64" i="123"/>
  <c r="H64" i="123"/>
  <c r="G63" i="123"/>
  <c r="H63" i="123" s="1"/>
  <c r="G62" i="123"/>
  <c r="H62" i="123" s="1"/>
  <c r="G61" i="123"/>
  <c r="H61" i="123" s="1"/>
  <c r="G60" i="123"/>
  <c r="H60" i="123" s="1"/>
  <c r="G59" i="123"/>
  <c r="H59" i="123" s="1"/>
  <c r="G58" i="123"/>
  <c r="H58" i="123"/>
  <c r="G57" i="123"/>
  <c r="H57" i="123" s="1"/>
  <c r="G56" i="123"/>
  <c r="H56" i="123"/>
  <c r="G55" i="123"/>
  <c r="H55" i="123" s="1"/>
  <c r="G54" i="123"/>
  <c r="H54" i="123" s="1"/>
  <c r="G53" i="123"/>
  <c r="H53" i="123" s="1"/>
  <c r="G52" i="123"/>
  <c r="H52" i="123" s="1"/>
  <c r="G51" i="123"/>
  <c r="H51" i="123" s="1"/>
  <c r="G50" i="123"/>
  <c r="H50" i="123"/>
  <c r="G49" i="123"/>
  <c r="H49" i="123" s="1"/>
  <c r="G48" i="123"/>
  <c r="H48" i="123"/>
  <c r="G47" i="123"/>
  <c r="H47" i="123" s="1"/>
  <c r="G135" i="123"/>
  <c r="H135" i="123" s="1"/>
  <c r="G136" i="123"/>
  <c r="H136" i="123" s="1"/>
  <c r="G137" i="123"/>
  <c r="H137" i="123" s="1"/>
  <c r="G138" i="123"/>
  <c r="H138" i="123" s="1"/>
  <c r="G139" i="123"/>
  <c r="H139" i="123"/>
  <c r="G140" i="123"/>
  <c r="H140" i="123" s="1"/>
  <c r="G141" i="123"/>
  <c r="H141" i="123"/>
  <c r="G142" i="123"/>
  <c r="H142" i="123" s="1"/>
  <c r="G143" i="123"/>
  <c r="H143" i="123" s="1"/>
  <c r="G144" i="123"/>
  <c r="H144" i="123" s="1"/>
  <c r="G145" i="123"/>
  <c r="H145" i="123" s="1"/>
  <c r="I11" i="123"/>
  <c r="I12" i="123"/>
  <c r="I13" i="123"/>
  <c r="I14" i="123"/>
  <c r="I15" i="123"/>
  <c r="I16" i="123"/>
  <c r="I17" i="123"/>
  <c r="I18" i="123"/>
  <c r="I19" i="123"/>
  <c r="I20" i="123"/>
  <c r="I21" i="123"/>
  <c r="I22" i="123"/>
  <c r="I23" i="123"/>
  <c r="I24" i="123"/>
  <c r="I25" i="123"/>
  <c r="I26" i="123"/>
  <c r="I27" i="123"/>
  <c r="I28" i="123"/>
  <c r="I29" i="123"/>
  <c r="I30" i="123"/>
  <c r="I31" i="123"/>
  <c r="I32" i="123"/>
  <c r="I33" i="123"/>
  <c r="I34" i="123"/>
  <c r="I35" i="123"/>
  <c r="I36" i="123"/>
  <c r="I37" i="123"/>
  <c r="I38" i="123"/>
  <c r="I39" i="123"/>
  <c r="I40" i="123"/>
  <c r="I41" i="123"/>
  <c r="I42" i="123"/>
  <c r="I43" i="123"/>
  <c r="I44" i="123"/>
  <c r="I45" i="123"/>
  <c r="I46" i="123"/>
  <c r="I10" i="123"/>
  <c r="G279" i="123"/>
  <c r="H279" i="123"/>
  <c r="G278" i="123"/>
  <c r="H278" i="123" s="1"/>
  <c r="G277" i="123"/>
  <c r="H277" i="123"/>
  <c r="G276" i="123"/>
  <c r="H276" i="123" s="1"/>
  <c r="G275" i="123"/>
  <c r="H275" i="123" s="1"/>
  <c r="G274" i="123"/>
  <c r="H274" i="123" s="1"/>
  <c r="G273" i="123"/>
  <c r="H273" i="123" s="1"/>
  <c r="G272" i="123"/>
  <c r="H272" i="123" s="1"/>
  <c r="G271" i="123"/>
  <c r="H271" i="123"/>
  <c r="G270" i="123"/>
  <c r="H270" i="123" s="1"/>
  <c r="G269" i="123"/>
  <c r="H269" i="123"/>
  <c r="G268" i="123"/>
  <c r="H268" i="123" s="1"/>
  <c r="G267" i="123"/>
  <c r="H267" i="123" s="1"/>
  <c r="G266" i="123"/>
  <c r="H266" i="123" s="1"/>
  <c r="G265" i="123"/>
  <c r="H265" i="123" s="1"/>
  <c r="G264" i="123"/>
  <c r="H264" i="123" s="1"/>
  <c r="G263" i="123"/>
  <c r="H263" i="123"/>
  <c r="G262" i="123"/>
  <c r="H262" i="123" s="1"/>
  <c r="G261" i="123"/>
  <c r="H261" i="123"/>
  <c r="G260" i="123"/>
  <c r="H260" i="123" s="1"/>
  <c r="G259" i="123"/>
  <c r="H259" i="123" s="1"/>
  <c r="G258" i="123"/>
  <c r="H258" i="123" s="1"/>
  <c r="G257" i="123"/>
  <c r="H257" i="123" s="1"/>
  <c r="G256" i="123"/>
  <c r="H256" i="123" s="1"/>
  <c r="G255" i="123"/>
  <c r="H255" i="123"/>
  <c r="G254" i="123"/>
  <c r="H254" i="123" s="1"/>
  <c r="G253" i="123"/>
  <c r="H253" i="123"/>
  <c r="G252" i="123"/>
  <c r="H252" i="123" s="1"/>
  <c r="G251" i="123"/>
  <c r="H251" i="123" s="1"/>
  <c r="G250" i="123"/>
  <c r="H250" i="123" s="1"/>
  <c r="G249" i="123"/>
  <c r="H249" i="123" s="1"/>
  <c r="G248" i="123"/>
  <c r="H248" i="123" s="1"/>
  <c r="G247" i="123"/>
  <c r="H247" i="123"/>
  <c r="G246" i="123"/>
  <c r="H246" i="123" s="1"/>
  <c r="G245" i="123"/>
  <c r="H245" i="123"/>
  <c r="G244" i="123"/>
  <c r="H244" i="123" s="1"/>
  <c r="G243" i="123"/>
  <c r="H243" i="123" s="1"/>
  <c r="G242" i="123"/>
  <c r="H242" i="123" s="1"/>
  <c r="G241" i="123"/>
  <c r="H241" i="123" s="1"/>
  <c r="G240" i="123"/>
  <c r="H240" i="123" s="1"/>
  <c r="G239" i="123"/>
  <c r="H239" i="123"/>
  <c r="G238" i="123"/>
  <c r="H238" i="123" s="1"/>
  <c r="G237" i="123"/>
  <c r="H237" i="123"/>
  <c r="G236" i="123"/>
  <c r="H236" i="123" s="1"/>
  <c r="G235" i="123"/>
  <c r="H235" i="123" s="1"/>
  <c r="G234" i="123"/>
  <c r="H234" i="123" s="1"/>
  <c r="G233" i="123"/>
  <c r="H233" i="123" s="1"/>
  <c r="G232" i="123"/>
  <c r="H232" i="123" s="1"/>
  <c r="G231" i="123"/>
  <c r="H231" i="123"/>
  <c r="G230" i="123"/>
  <c r="H230" i="123" s="1"/>
  <c r="G229" i="123"/>
  <c r="H229" i="123"/>
  <c r="G228" i="123"/>
  <c r="H228" i="123" s="1"/>
  <c r="G227" i="123"/>
  <c r="H227" i="123" s="1"/>
  <c r="G226" i="123"/>
  <c r="H226" i="123" s="1"/>
  <c r="G225" i="123"/>
  <c r="H225" i="123" s="1"/>
  <c r="G224" i="123"/>
  <c r="H224" i="123" s="1"/>
  <c r="G223" i="123"/>
  <c r="H223" i="123"/>
  <c r="G222" i="123"/>
  <c r="H222" i="123" s="1"/>
  <c r="G221" i="123"/>
  <c r="H221" i="123"/>
  <c r="G220" i="123"/>
  <c r="H220" i="123" s="1"/>
  <c r="G219" i="123"/>
  <c r="H219" i="123" s="1"/>
  <c r="G218" i="123"/>
  <c r="H218" i="123" s="1"/>
  <c r="G217" i="123"/>
  <c r="H217" i="123" s="1"/>
  <c r="G216" i="123"/>
  <c r="H216" i="123" s="1"/>
  <c r="G215" i="123"/>
  <c r="H215" i="123"/>
  <c r="G214" i="123"/>
  <c r="H214" i="123" s="1"/>
  <c r="G213" i="123"/>
  <c r="H213" i="123"/>
  <c r="G212" i="123"/>
  <c r="H212" i="123" s="1"/>
  <c r="G211" i="123"/>
  <c r="H211" i="123" s="1"/>
  <c r="G210" i="123"/>
  <c r="H210" i="123" s="1"/>
  <c r="G209" i="123"/>
  <c r="H209" i="123" s="1"/>
  <c r="G208" i="123"/>
  <c r="H208" i="123" s="1"/>
  <c r="G207" i="123"/>
  <c r="H207" i="123"/>
  <c r="G206" i="123"/>
  <c r="H206" i="123" s="1"/>
  <c r="G205" i="123"/>
  <c r="H205" i="123"/>
  <c r="G204" i="123"/>
  <c r="H204" i="123" s="1"/>
  <c r="G203" i="123"/>
  <c r="H203" i="123" s="1"/>
  <c r="G202" i="123"/>
  <c r="H202" i="123" s="1"/>
  <c r="G201" i="123"/>
  <c r="H201" i="123" s="1"/>
  <c r="G200" i="123"/>
  <c r="H200" i="123" s="1"/>
  <c r="G199" i="123"/>
  <c r="H199" i="123"/>
  <c r="G198" i="123"/>
  <c r="H198" i="123" s="1"/>
  <c r="G197" i="123"/>
  <c r="H197" i="123"/>
  <c r="G196" i="123"/>
  <c r="H196" i="123" s="1"/>
  <c r="G195" i="123"/>
  <c r="H195" i="123" s="1"/>
  <c r="G194" i="123"/>
  <c r="H194" i="123" s="1"/>
  <c r="G193" i="123"/>
  <c r="H193" i="123" s="1"/>
  <c r="G192" i="123"/>
  <c r="H192" i="123" s="1"/>
  <c r="G191" i="123"/>
  <c r="H191" i="123"/>
  <c r="G190" i="123"/>
  <c r="H190" i="123" s="1"/>
  <c r="G189" i="123"/>
  <c r="H189" i="123"/>
  <c r="G188" i="123"/>
  <c r="H188" i="123" s="1"/>
  <c r="G187" i="123"/>
  <c r="H187" i="123" s="1"/>
  <c r="G186" i="123"/>
  <c r="H186" i="123" s="1"/>
  <c r="G185" i="123"/>
  <c r="H185" i="123" s="1"/>
  <c r="G184" i="123"/>
  <c r="H184" i="123" s="1"/>
  <c r="G183" i="123"/>
  <c r="H183" i="123"/>
  <c r="G182" i="123"/>
  <c r="H182" i="123" s="1"/>
  <c r="G181" i="123"/>
  <c r="H181" i="123"/>
  <c r="G180" i="123"/>
  <c r="H180" i="123" s="1"/>
  <c r="G179" i="123"/>
  <c r="H179" i="123" s="1"/>
  <c r="G178" i="123"/>
  <c r="H178" i="123" s="1"/>
  <c r="G177" i="123"/>
  <c r="H177" i="123" s="1"/>
  <c r="G176" i="123"/>
  <c r="H176" i="123" s="1"/>
  <c r="G175" i="123"/>
  <c r="H175" i="123"/>
  <c r="G174" i="123"/>
  <c r="H174" i="123" s="1"/>
  <c r="G173" i="123"/>
  <c r="H173" i="123"/>
  <c r="G172" i="123"/>
  <c r="H172" i="123" s="1"/>
  <c r="G171" i="123"/>
  <c r="H171" i="123" s="1"/>
  <c r="G170" i="123"/>
  <c r="H170" i="123" s="1"/>
  <c r="G169" i="123"/>
  <c r="H169" i="123" s="1"/>
  <c r="G168" i="123"/>
  <c r="H168" i="123" s="1"/>
  <c r="G167" i="123"/>
  <c r="H167" i="123"/>
  <c r="G166" i="123"/>
  <c r="H166" i="123" s="1"/>
  <c r="G163" i="123"/>
  <c r="H163" i="123"/>
  <c r="G162" i="123"/>
  <c r="H162" i="123" s="1"/>
  <c r="G161" i="123"/>
  <c r="H161" i="123" s="1"/>
  <c r="G160" i="123"/>
  <c r="H160" i="123" s="1"/>
  <c r="G159" i="123"/>
  <c r="H159" i="123" s="1"/>
  <c r="G158" i="123"/>
  <c r="H158" i="123" s="1"/>
  <c r="G157" i="123"/>
  <c r="H157" i="123"/>
  <c r="G156" i="123"/>
  <c r="H156" i="123" s="1"/>
  <c r="G155" i="123"/>
  <c r="H155" i="123"/>
  <c r="G154" i="123"/>
  <c r="H154" i="123" s="1"/>
  <c r="G153" i="123"/>
  <c r="H153" i="123" s="1"/>
  <c r="G150" i="123"/>
  <c r="H150" i="123" s="1"/>
  <c r="G149" i="123"/>
  <c r="H149" i="123" s="1"/>
  <c r="G148" i="123"/>
  <c r="H148" i="123" s="1"/>
  <c r="G147" i="123"/>
  <c r="H147" i="123"/>
  <c r="G146" i="123"/>
  <c r="H146" i="123" s="1"/>
  <c r="G46" i="123"/>
  <c r="H46" i="123"/>
  <c r="G45" i="123"/>
  <c r="H45" i="123" s="1"/>
  <c r="G44" i="123"/>
  <c r="H44" i="123" s="1"/>
  <c r="G43" i="123"/>
  <c r="H43" i="123" s="1"/>
  <c r="G42" i="123"/>
  <c r="H42" i="123" s="1"/>
  <c r="G41" i="123"/>
  <c r="H41" i="123" s="1"/>
  <c r="G40" i="123"/>
  <c r="H40" i="123"/>
  <c r="G39" i="123"/>
  <c r="H39" i="123" s="1"/>
  <c r="G38" i="123"/>
  <c r="H38" i="123"/>
  <c r="G37" i="123"/>
  <c r="H37" i="123" s="1"/>
  <c r="G36" i="123"/>
  <c r="H36" i="123" s="1"/>
  <c r="G35" i="123"/>
  <c r="H35" i="123" s="1"/>
  <c r="G34" i="123"/>
  <c r="H34" i="123" s="1"/>
  <c r="G33" i="123"/>
  <c r="H33" i="123" s="1"/>
  <c r="G32" i="123"/>
  <c r="H32" i="123"/>
  <c r="G31" i="123"/>
  <c r="H31" i="123" s="1"/>
  <c r="G30" i="123"/>
  <c r="H30" i="123"/>
  <c r="G29" i="123"/>
  <c r="H29" i="123" s="1"/>
  <c r="G28" i="123"/>
  <c r="H28" i="123" s="1"/>
  <c r="G27" i="123"/>
  <c r="H27" i="123" s="1"/>
  <c r="G26" i="123"/>
  <c r="H26" i="123" s="1"/>
  <c r="G25" i="123"/>
  <c r="H25" i="123" s="1"/>
  <c r="G24" i="123"/>
  <c r="H24" i="123"/>
  <c r="G23" i="123"/>
  <c r="H23" i="123" s="1"/>
  <c r="G22" i="123"/>
  <c r="H22" i="123"/>
  <c r="G21" i="123"/>
  <c r="H21" i="123" s="1"/>
  <c r="G20" i="123"/>
  <c r="H20" i="123" s="1"/>
  <c r="G19" i="123"/>
  <c r="H19" i="123" s="1"/>
  <c r="G18" i="123"/>
  <c r="H18" i="123" s="1"/>
  <c r="G17" i="123"/>
  <c r="H17" i="123" s="1"/>
  <c r="G16" i="123"/>
  <c r="H16" i="123"/>
  <c r="G15" i="123"/>
  <c r="H15" i="123" s="1"/>
  <c r="G14" i="123"/>
  <c r="H14" i="123"/>
  <c r="G13" i="123"/>
  <c r="H13" i="123" s="1"/>
  <c r="G12" i="123"/>
  <c r="H12" i="123" s="1"/>
  <c r="G11" i="123"/>
  <c r="H11" i="123" s="1"/>
  <c r="G10" i="123"/>
  <c r="H10" i="123" s="1"/>
  <c r="E19" i="81"/>
  <c r="D157" i="81"/>
  <c r="H157" i="81" s="1"/>
  <c r="D156" i="81"/>
  <c r="H156" i="81" s="1"/>
  <c r="D152" i="81"/>
  <c r="H152" i="81" s="1"/>
  <c r="D151" i="81"/>
  <c r="H151" i="81" s="1"/>
  <c r="D150" i="81"/>
  <c r="H150" i="81" s="1"/>
  <c r="D149" i="81"/>
  <c r="H149" i="81" s="1"/>
  <c r="D148" i="81"/>
  <c r="H148" i="81" s="1"/>
  <c r="D147" i="81"/>
  <c r="H147" i="81" s="1"/>
  <c r="D146" i="81"/>
  <c r="H146" i="81" s="1"/>
  <c r="D145" i="81"/>
  <c r="H145" i="81" s="1"/>
  <c r="D144" i="81"/>
  <c r="H144" i="81" s="1"/>
  <c r="D143" i="81"/>
  <c r="H143" i="81" s="1"/>
  <c r="D142" i="81"/>
  <c r="H142" i="81" s="1"/>
  <c r="D141" i="81"/>
  <c r="H141" i="81" s="1"/>
  <c r="D140" i="81"/>
  <c r="H140" i="81" s="1"/>
  <c r="D139" i="81"/>
  <c r="H139" i="81" s="1"/>
  <c r="D138" i="81"/>
  <c r="H138" i="81" s="1"/>
  <c r="D137" i="81"/>
  <c r="H137" i="81" s="1"/>
  <c r="D136" i="81"/>
  <c r="H136" i="81" s="1"/>
  <c r="D135" i="81"/>
  <c r="H135" i="81" s="1"/>
  <c r="D134" i="81"/>
  <c r="H134" i="81" s="1"/>
  <c r="D133" i="81"/>
  <c r="H133" i="81" s="1"/>
  <c r="D132" i="81"/>
  <c r="H132" i="81" s="1"/>
  <c r="D131" i="81"/>
  <c r="H131" i="81" s="1"/>
  <c r="D130" i="81"/>
  <c r="H130" i="81" s="1"/>
  <c r="D129" i="81"/>
  <c r="H129" i="81" s="1"/>
  <c r="D128" i="81"/>
  <c r="H128" i="81" s="1"/>
  <c r="D127" i="81"/>
  <c r="H127" i="81" s="1"/>
  <c r="D126" i="81"/>
  <c r="H126" i="81" s="1"/>
  <c r="D125" i="81"/>
  <c r="H125" i="81" s="1"/>
  <c r="D124" i="81"/>
  <c r="H124" i="81" s="1"/>
  <c r="D123" i="81"/>
  <c r="H123" i="81" s="1"/>
  <c r="D122" i="81"/>
  <c r="H122" i="81" s="1"/>
  <c r="D121" i="81"/>
  <c r="H121" i="81" s="1"/>
  <c r="D120" i="81"/>
  <c r="H120" i="81" s="1"/>
  <c r="D119" i="81"/>
  <c r="H119" i="81" s="1"/>
  <c r="D115" i="81"/>
  <c r="D114" i="81"/>
  <c r="D113" i="81"/>
  <c r="D112" i="81"/>
  <c r="D111" i="81"/>
  <c r="D110" i="81"/>
  <c r="D109" i="81"/>
  <c r="D108" i="81"/>
  <c r="D107" i="81"/>
  <c r="D106" i="81"/>
  <c r="D105" i="81"/>
  <c r="D104" i="81"/>
  <c r="D103" i="81"/>
  <c r="D102" i="81"/>
  <c r="D101" i="81"/>
  <c r="D100" i="81"/>
  <c r="D99" i="81"/>
  <c r="D98" i="81"/>
  <c r="D97" i="81"/>
  <c r="D96" i="81"/>
  <c r="D95" i="81"/>
  <c r="D94" i="81"/>
  <c r="D93" i="81"/>
  <c r="D92" i="81"/>
  <c r="G92" i="81" s="1"/>
  <c r="E92" i="81" s="1"/>
  <c r="D91" i="81"/>
  <c r="I91" i="81" s="1"/>
  <c r="F91" i="81" s="1"/>
  <c r="D90" i="81"/>
  <c r="D89" i="81"/>
  <c r="I89" i="81" s="1"/>
  <c r="F89" i="81" s="1"/>
  <c r="D88" i="81"/>
  <c r="G88" i="81" s="1"/>
  <c r="E88" i="81" s="1"/>
  <c r="D87" i="81"/>
  <c r="G87" i="81" s="1"/>
  <c r="E87" i="81" s="1"/>
  <c r="D86" i="81"/>
  <c r="D85" i="81"/>
  <c r="D84" i="81"/>
  <c r="I84" i="81" s="1"/>
  <c r="D83" i="81"/>
  <c r="D82" i="81"/>
  <c r="D81" i="81"/>
  <c r="G81" i="81" s="1"/>
  <c r="E81" i="81" s="1"/>
  <c r="D80" i="81"/>
  <c r="G80" i="81" s="1"/>
  <c r="E80" i="81" s="1"/>
  <c r="D79" i="81"/>
  <c r="I79" i="81" s="1"/>
  <c r="F79" i="81" s="1"/>
  <c r="D78" i="81"/>
  <c r="D77" i="81"/>
  <c r="I77" i="81" s="1"/>
  <c r="F77" i="81" s="1"/>
  <c r="D76" i="81"/>
  <c r="D75" i="81"/>
  <c r="D74" i="81"/>
  <c r="D73" i="81"/>
  <c r="D72" i="81"/>
  <c r="I72" i="81" s="1"/>
  <c r="F72" i="81" s="1"/>
  <c r="D71" i="81"/>
  <c r="D70" i="81"/>
  <c r="D69" i="81"/>
  <c r="F69" i="81" s="1"/>
  <c r="D67" i="81"/>
  <c r="I67" i="81" s="1"/>
  <c r="F67" i="81" s="1"/>
  <c r="D63" i="81"/>
  <c r="I63" i="81" s="1"/>
  <c r="D62" i="81"/>
  <c r="D61" i="81"/>
  <c r="G61" i="81" s="1"/>
  <c r="D60" i="81"/>
  <c r="I60" i="81" s="1"/>
  <c r="F60" i="81" s="1"/>
  <c r="D59" i="81"/>
  <c r="G59" i="81" s="1"/>
  <c r="E59" i="81" s="1"/>
  <c r="D58" i="81"/>
  <c r="D57" i="81"/>
  <c r="D56" i="81"/>
  <c r="D55" i="81"/>
  <c r="D54" i="81"/>
  <c r="D53" i="81"/>
  <c r="F53" i="81" s="1"/>
  <c r="D52" i="81"/>
  <c r="G52" i="81" s="1"/>
  <c r="E52" i="81" s="1"/>
  <c r="D51" i="81"/>
  <c r="G51" i="81" s="1"/>
  <c r="D50" i="81"/>
  <c r="D49" i="81"/>
  <c r="I49" i="81" s="1"/>
  <c r="F49" i="81" s="1"/>
  <c r="D48" i="81"/>
  <c r="D47" i="81"/>
  <c r="D46" i="81"/>
  <c r="D45" i="81"/>
  <c r="D44" i="81"/>
  <c r="D43" i="81"/>
  <c r="D42" i="81"/>
  <c r="D41" i="81"/>
  <c r="F41" i="81" s="1"/>
  <c r="D40" i="81"/>
  <c r="I40" i="81" s="1"/>
  <c r="D39" i="81"/>
  <c r="I39" i="81" s="1"/>
  <c r="D38" i="81"/>
  <c r="D37" i="81"/>
  <c r="I37" i="81" s="1"/>
  <c r="F37" i="81" s="1"/>
  <c r="D36" i="81"/>
  <c r="I36" i="81" s="1"/>
  <c r="F36" i="81" s="1"/>
  <c r="D35" i="81"/>
  <c r="G35" i="81" s="1"/>
  <c r="D34" i="81"/>
  <c r="D33" i="81"/>
  <c r="D32" i="81"/>
  <c r="D31" i="81"/>
  <c r="I31" i="81" s="1"/>
  <c r="D30" i="81"/>
  <c r="D10" i="81"/>
  <c r="F10" i="81" s="1"/>
  <c r="D11" i="81"/>
  <c r="D12" i="81"/>
  <c r="D13" i="81"/>
  <c r="D14" i="81"/>
  <c r="D15" i="81"/>
  <c r="G15" i="81" s="1"/>
  <c r="D16" i="81"/>
  <c r="G16" i="81" s="1"/>
  <c r="D17" i="81"/>
  <c r="D18" i="81"/>
  <c r="G18" i="81" s="1"/>
  <c r="D20" i="81"/>
  <c r="H20" i="81" s="1"/>
  <c r="D21" i="81"/>
  <c r="H21" i="81"/>
  <c r="D22" i="81"/>
  <c r="H22" i="81" s="1"/>
  <c r="E22" i="81" s="1"/>
  <c r="D23" i="81"/>
  <c r="H23" i="81"/>
  <c r="E23" i="81" s="1"/>
  <c r="D24" i="81"/>
  <c r="H24" i="81" s="1"/>
  <c r="D25" i="81"/>
  <c r="H25" i="81"/>
  <c r="E25" i="81" s="1"/>
  <c r="D26" i="81"/>
  <c r="H26" i="81" s="1"/>
  <c r="D9" i="81"/>
  <c r="G43" i="81"/>
  <c r="I59" i="81"/>
  <c r="G33" i="81"/>
  <c r="E33" i="81"/>
  <c r="I33" i="81"/>
  <c r="G17" i="81"/>
  <c r="E17" i="81"/>
  <c r="G13" i="81"/>
  <c r="E13" i="81" s="1"/>
  <c r="G30" i="81"/>
  <c r="E30" i="81" s="1"/>
  <c r="I30" i="81"/>
  <c r="F30" i="81" s="1"/>
  <c r="G34" i="81"/>
  <c r="E34" i="81"/>
  <c r="I34" i="81"/>
  <c r="F34" i="81" s="1"/>
  <c r="I38" i="81"/>
  <c r="F38" i="81"/>
  <c r="G38" i="81"/>
  <c r="E38" i="81" s="1"/>
  <c r="G42" i="81"/>
  <c r="E42" i="81" s="1"/>
  <c r="I42" i="81"/>
  <c r="F42" i="81" s="1"/>
  <c r="I46" i="81"/>
  <c r="F46" i="81" s="1"/>
  <c r="G46" i="81"/>
  <c r="E46" i="81" s="1"/>
  <c r="I50" i="81"/>
  <c r="F50" i="81"/>
  <c r="G50" i="81"/>
  <c r="E50" i="81" s="1"/>
  <c r="G54" i="81"/>
  <c r="E54" i="81" s="1"/>
  <c r="I54" i="81"/>
  <c r="F54" i="81" s="1"/>
  <c r="I58" i="81"/>
  <c r="F58" i="81" s="1"/>
  <c r="G58" i="81"/>
  <c r="E58" i="81" s="1"/>
  <c r="I62" i="81"/>
  <c r="F62" i="81" s="1"/>
  <c r="G62" i="81"/>
  <c r="E62" i="81" s="1"/>
  <c r="I70" i="81"/>
  <c r="F70" i="81" s="1"/>
  <c r="G70" i="81"/>
  <c r="E70" i="81" s="1"/>
  <c r="I74" i="81"/>
  <c r="F74" i="81"/>
  <c r="G74" i="81"/>
  <c r="E74" i="81" s="1"/>
  <c r="I78" i="81"/>
  <c r="F78" i="81"/>
  <c r="G78" i="81"/>
  <c r="E78" i="81" s="1"/>
  <c r="I82" i="81"/>
  <c r="F82" i="81" s="1"/>
  <c r="G82" i="81"/>
  <c r="E82" i="81" s="1"/>
  <c r="I86" i="81"/>
  <c r="F86" i="81"/>
  <c r="G86" i="81"/>
  <c r="E86" i="81" s="1"/>
  <c r="I90" i="81"/>
  <c r="F90" i="81"/>
  <c r="G90" i="81"/>
  <c r="E90" i="81" s="1"/>
  <c r="I94" i="81"/>
  <c r="F94" i="81" s="1"/>
  <c r="G94" i="81"/>
  <c r="E94" i="81" s="1"/>
  <c r="I98" i="81"/>
  <c r="F98" i="81" s="1"/>
  <c r="G98" i="81"/>
  <c r="E98" i="81" s="1"/>
  <c r="I102" i="81"/>
  <c r="F102" i="81"/>
  <c r="G102" i="81"/>
  <c r="E102" i="81" s="1"/>
  <c r="I106" i="81"/>
  <c r="F106" i="81"/>
  <c r="G106" i="81"/>
  <c r="E106" i="81" s="1"/>
  <c r="I110" i="81"/>
  <c r="F110" i="81" s="1"/>
  <c r="G110" i="81"/>
  <c r="E110" i="81" s="1"/>
  <c r="I114" i="81"/>
  <c r="F114" i="81"/>
  <c r="G114" i="81"/>
  <c r="E114" i="81" s="1"/>
  <c r="I51" i="81"/>
  <c r="F63" i="81"/>
  <c r="G63" i="81"/>
  <c r="I75" i="81"/>
  <c r="F75" i="81" s="1"/>
  <c r="G91" i="81"/>
  <c r="E91" i="81" s="1"/>
  <c r="G95" i="81"/>
  <c r="E95" i="81"/>
  <c r="I95" i="81"/>
  <c r="F95" i="81" s="1"/>
  <c r="G99" i="81"/>
  <c r="E99" i="81"/>
  <c r="I99" i="81"/>
  <c r="F99" i="81" s="1"/>
  <c r="G103" i="81"/>
  <c r="E103" i="81" s="1"/>
  <c r="I103" i="81"/>
  <c r="F103" i="81" s="1"/>
  <c r="G107" i="81"/>
  <c r="E107" i="81" s="1"/>
  <c r="I107" i="81"/>
  <c r="F107" i="81" s="1"/>
  <c r="G111" i="81"/>
  <c r="E111" i="81"/>
  <c r="I111" i="81"/>
  <c r="F111" i="81" s="1"/>
  <c r="G115" i="81"/>
  <c r="E115" i="81"/>
  <c r="I115" i="81"/>
  <c r="F115" i="81" s="1"/>
  <c r="G71" i="81"/>
  <c r="G79" i="81"/>
  <c r="E79" i="81" s="1"/>
  <c r="I87" i="81"/>
  <c r="F87" i="81" s="1"/>
  <c r="G32" i="81"/>
  <c r="I32" i="81"/>
  <c r="G36" i="81"/>
  <c r="G40" i="81"/>
  <c r="E40" i="81" s="1"/>
  <c r="F40" i="81"/>
  <c r="G44" i="81"/>
  <c r="E44" i="81" s="1"/>
  <c r="G48" i="81"/>
  <c r="E48" i="81" s="1"/>
  <c r="I48" i="81"/>
  <c r="F48" i="81" s="1"/>
  <c r="G56" i="81"/>
  <c r="E56" i="81" s="1"/>
  <c r="I56" i="81"/>
  <c r="G60" i="81"/>
  <c r="E60" i="81" s="1"/>
  <c r="G67" i="81"/>
  <c r="E67" i="81" s="1"/>
  <c r="G76" i="81"/>
  <c r="E76" i="81" s="1"/>
  <c r="I76" i="81"/>
  <c r="F76" i="81" s="1"/>
  <c r="G84" i="81"/>
  <c r="E84" i="81" s="1"/>
  <c r="F84" i="81"/>
  <c r="I88" i="81"/>
  <c r="F88" i="81" s="1"/>
  <c r="I92" i="81"/>
  <c r="F92" i="81" s="1"/>
  <c r="G96" i="81"/>
  <c r="E96" i="81" s="1"/>
  <c r="I96" i="81"/>
  <c r="F96" i="81"/>
  <c r="G100" i="81"/>
  <c r="E100" i="81" s="1"/>
  <c r="I100" i="81"/>
  <c r="F100" i="81" s="1"/>
  <c r="G104" i="81"/>
  <c r="E104" i="81" s="1"/>
  <c r="I104" i="81"/>
  <c r="F104" i="81" s="1"/>
  <c r="G108" i="81"/>
  <c r="E108" i="81" s="1"/>
  <c r="I108" i="81"/>
  <c r="F108" i="81"/>
  <c r="G112" i="81"/>
  <c r="E112" i="81" s="1"/>
  <c r="I112" i="81"/>
  <c r="F112" i="81" s="1"/>
  <c r="I47" i="81"/>
  <c r="G47" i="81"/>
  <c r="E47" i="81" s="1"/>
  <c r="G10" i="81"/>
  <c r="E10" i="81" s="1"/>
  <c r="G37" i="81"/>
  <c r="G41" i="81"/>
  <c r="I41" i="81"/>
  <c r="G45" i="81"/>
  <c r="I45" i="81"/>
  <c r="F45" i="81" s="1"/>
  <c r="G49" i="81"/>
  <c r="G53" i="81"/>
  <c r="I53" i="81"/>
  <c r="G57" i="81"/>
  <c r="I57" i="81"/>
  <c r="F57" i="81"/>
  <c r="I61" i="81"/>
  <c r="F61" i="81" s="1"/>
  <c r="G69" i="81"/>
  <c r="I69" i="81"/>
  <c r="G73" i="81"/>
  <c r="E73" i="81" s="1"/>
  <c r="I73" i="81"/>
  <c r="F73" i="81" s="1"/>
  <c r="G77" i="81"/>
  <c r="E77" i="81"/>
  <c r="I81" i="81"/>
  <c r="F81" i="81" s="1"/>
  <c r="G85" i="81"/>
  <c r="E85" i="81" s="1"/>
  <c r="I85" i="81"/>
  <c r="F85" i="81"/>
  <c r="G89" i="81"/>
  <c r="E89" i="81" s="1"/>
  <c r="I93" i="81"/>
  <c r="F93" i="81" s="1"/>
  <c r="G93" i="81"/>
  <c r="E93" i="81"/>
  <c r="G97" i="81"/>
  <c r="E97" i="81" s="1"/>
  <c r="I97" i="81"/>
  <c r="F97" i="81" s="1"/>
  <c r="I101" i="81"/>
  <c r="F101" i="81" s="1"/>
  <c r="G101" i="81"/>
  <c r="E101" i="81" s="1"/>
  <c r="I105" i="81"/>
  <c r="F105" i="81" s="1"/>
  <c r="G105" i="81"/>
  <c r="E105" i="81"/>
  <c r="G109" i="81"/>
  <c r="E109" i="81" s="1"/>
  <c r="I109" i="81"/>
  <c r="F109" i="81" s="1"/>
  <c r="I113" i="81"/>
  <c r="F113" i="81" s="1"/>
  <c r="G113" i="81"/>
  <c r="E113" i="81" s="1"/>
  <c r="I10" i="81"/>
  <c r="E149" i="81"/>
  <c r="E137" i="81"/>
  <c r="E125" i="81"/>
  <c r="E148" i="81"/>
  <c r="E136" i="81"/>
  <c r="E124" i="81"/>
  <c r="E147" i="81"/>
  <c r="E135" i="81"/>
  <c r="E123" i="81"/>
  <c r="E21" i="81"/>
  <c r="E146" i="81"/>
  <c r="E134" i="81"/>
  <c r="E122" i="81"/>
  <c r="I18" i="81"/>
  <c r="E145" i="81"/>
  <c r="E133" i="81"/>
  <c r="E121" i="81"/>
  <c r="I17" i="81"/>
  <c r="F17" i="81" s="1"/>
  <c r="E144" i="81"/>
  <c r="E132" i="81"/>
  <c r="E120" i="81"/>
  <c r="E143" i="81"/>
  <c r="E131" i="81"/>
  <c r="E156" i="81"/>
  <c r="E142" i="81"/>
  <c r="E130" i="81"/>
  <c r="E157" i="81"/>
  <c r="I9" i="81"/>
  <c r="F9" i="81" s="1"/>
  <c r="G9" i="81"/>
  <c r="E9" i="81" s="1"/>
  <c r="I14" i="81"/>
  <c r="E119" i="81"/>
  <c r="E141" i="81"/>
  <c r="E129" i="81"/>
  <c r="I13" i="81"/>
  <c r="F13" i="81" s="1"/>
  <c r="E152" i="81"/>
  <c r="E140" i="81"/>
  <c r="E128" i="81"/>
  <c r="E151" i="81"/>
  <c r="E139" i="81"/>
  <c r="E127" i="81"/>
  <c r="I11" i="81"/>
  <c r="E150" i="81"/>
  <c r="E138" i="81"/>
  <c r="E126" i="81"/>
  <c r="H158" i="81"/>
  <c r="G29" i="81"/>
  <c r="E11" i="47"/>
  <c r="E18" i="47"/>
  <c r="E26" i="47"/>
  <c r="E31" i="47"/>
  <c r="E36" i="47"/>
  <c r="E38" i="47"/>
  <c r="E43" i="47"/>
  <c r="E45" i="47"/>
  <c r="E47" i="47"/>
  <c r="E50" i="47"/>
  <c r="E55" i="47"/>
  <c r="E61" i="47"/>
  <c r="E64" i="47"/>
  <c r="E67" i="47"/>
  <c r="E71" i="47"/>
  <c r="E75" i="47"/>
  <c r="E81" i="47"/>
  <c r="E84" i="47"/>
  <c r="E85" i="47"/>
  <c r="E87" i="47"/>
  <c r="E90" i="47"/>
  <c r="E92" i="47"/>
  <c r="E93" i="47"/>
  <c r="E94" i="47"/>
  <c r="E95" i="47"/>
  <c r="E98" i="47"/>
  <c r="E101" i="47"/>
  <c r="E103" i="47"/>
  <c r="E105" i="47"/>
  <c r="E108" i="47"/>
  <c r="E113" i="47"/>
  <c r="E115" i="47"/>
  <c r="E117" i="47"/>
  <c r="E119" i="47"/>
  <c r="E122" i="47"/>
  <c r="E124" i="47"/>
  <c r="E130" i="47"/>
  <c r="E132" i="47"/>
  <c r="E135" i="47"/>
  <c r="E138" i="47"/>
  <c r="E140" i="47"/>
  <c r="E142" i="47"/>
  <c r="E145" i="47"/>
  <c r="E149" i="47"/>
  <c r="E150" i="47"/>
  <c r="E152" i="47"/>
  <c r="E154" i="47"/>
  <c r="E157" i="47"/>
  <c r="E160" i="47"/>
  <c r="E163" i="47"/>
  <c r="E166" i="47"/>
  <c r="E169" i="47"/>
  <c r="E172" i="47"/>
  <c r="E178" i="47"/>
  <c r="E180" i="47"/>
  <c r="E183" i="47"/>
  <c r="E185" i="47"/>
  <c r="E188" i="47"/>
  <c r="E190" i="47"/>
  <c r="E192" i="47"/>
  <c r="E195" i="47"/>
  <c r="E198" i="47"/>
  <c r="E199" i="47"/>
  <c r="E201" i="47"/>
  <c r="E203" i="47"/>
  <c r="E206" i="47"/>
  <c r="E209" i="47"/>
  <c r="E211" i="47"/>
  <c r="E214" i="47"/>
  <c r="E216" i="47"/>
  <c r="E219" i="47"/>
  <c r="E222" i="47"/>
  <c r="E225" i="47"/>
  <c r="E229" i="47"/>
  <c r="E230" i="47"/>
  <c r="E236" i="47"/>
  <c r="E239" i="47"/>
  <c r="E242" i="47"/>
  <c r="E246" i="47"/>
  <c r="E249" i="47"/>
  <c r="E252" i="47"/>
  <c r="E255" i="47"/>
  <c r="E258" i="47"/>
  <c r="E260" i="47"/>
  <c r="E263" i="47"/>
  <c r="E266" i="47"/>
  <c r="E269" i="47"/>
  <c r="E272" i="47"/>
  <c r="E274" i="47"/>
  <c r="E279" i="47"/>
  <c r="E281" i="47"/>
  <c r="E287" i="47"/>
  <c r="E289" i="47"/>
  <c r="E295" i="47"/>
  <c r="E299" i="47"/>
  <c r="E307" i="47"/>
  <c r="E313" i="47"/>
  <c r="F5" i="94"/>
  <c r="F6" i="94"/>
  <c r="F7" i="94"/>
  <c r="F9" i="94"/>
  <c r="F10" i="94"/>
  <c r="F11" i="94"/>
  <c r="F12" i="94"/>
  <c r="F15" i="94"/>
  <c r="F16" i="94"/>
  <c r="F17" i="94"/>
  <c r="F19" i="94"/>
  <c r="F20" i="94"/>
  <c r="F21" i="94"/>
  <c r="F22" i="94"/>
  <c r="F25" i="94"/>
  <c r="F26" i="94"/>
  <c r="F27" i="94"/>
  <c r="F29" i="94"/>
  <c r="F30" i="94"/>
  <c r="F31" i="94"/>
  <c r="F34" i="94"/>
  <c r="F35" i="94"/>
  <c r="F36" i="94"/>
  <c r="F37" i="94"/>
  <c r="F38" i="94"/>
  <c r="I43" i="81" l="1"/>
  <c r="F43" i="81" s="1"/>
  <c r="I55" i="81"/>
  <c r="G55" i="81"/>
  <c r="E55" i="81" s="1"/>
  <c r="I71" i="81"/>
  <c r="F71" i="81"/>
  <c r="G75" i="81"/>
  <c r="E75" i="81"/>
  <c r="I83" i="81"/>
  <c r="F83" i="81" s="1"/>
  <c r="E26" i="81"/>
  <c r="E15" i="81"/>
  <c r="F11" i="81"/>
  <c r="G11" i="81"/>
  <c r="F32" i="81"/>
  <c r="F56" i="81"/>
  <c r="I15" i="81"/>
  <c r="F15" i="81" s="1"/>
  <c r="I80" i="81"/>
  <c r="F80" i="81" s="1"/>
  <c r="G72" i="81"/>
  <c r="E72" i="81" s="1"/>
  <c r="I52" i="81"/>
  <c r="F52" i="81" s="1"/>
  <c r="I44" i="81"/>
  <c r="F44" i="81" s="1"/>
  <c r="E11" i="81"/>
  <c r="G83" i="81"/>
  <c r="E83" i="81" s="1"/>
  <c r="F51" i="81"/>
  <c r="F31" i="81"/>
  <c r="E24" i="81"/>
  <c r="E20" i="81"/>
  <c r="E32" i="81"/>
  <c r="E36" i="81"/>
  <c r="G12" i="81"/>
  <c r="E12" i="81" s="1"/>
  <c r="I16" i="81"/>
  <c r="F16" i="81" s="1"/>
  <c r="I12" i="81"/>
  <c r="F12" i="81" s="1"/>
  <c r="E16" i="81"/>
  <c r="E18" i="81"/>
  <c r="E37" i="81"/>
  <c r="E41" i="81"/>
  <c r="E45" i="81"/>
  <c r="E49" i="81"/>
  <c r="E53" i="81"/>
  <c r="E57" i="81"/>
  <c r="E61" i="81"/>
  <c r="E69" i="81"/>
  <c r="G31" i="81"/>
  <c r="E31" i="81" s="1"/>
  <c r="E35" i="81"/>
  <c r="I35" i="81"/>
  <c r="F35" i="81" s="1"/>
  <c r="F39" i="81"/>
  <c r="G39" i="81"/>
  <c r="E39" i="81" s="1"/>
  <c r="F47" i="81"/>
  <c r="E51" i="81"/>
  <c r="F55" i="81"/>
  <c r="E63" i="81"/>
  <c r="E71" i="81"/>
  <c r="F33" i="81"/>
  <c r="F14" i="81"/>
  <c r="F18" i="81"/>
  <c r="G14" i="81"/>
  <c r="E14" i="81" s="1"/>
  <c r="E43" i="81"/>
  <c r="F59" i="81"/>
</calcChain>
</file>

<file path=xl/sharedStrings.xml><?xml version="1.0" encoding="utf-8"?>
<sst xmlns="http://schemas.openxmlformats.org/spreadsheetml/2006/main" count="152216" uniqueCount="21131">
  <si>
    <t>Kod</t>
  </si>
  <si>
    <t>Odb</t>
  </si>
  <si>
    <t>Ome</t>
  </si>
  <si>
    <t>Omo</t>
  </si>
  <si>
    <t>Naz</t>
  </si>
  <si>
    <t>Vys</t>
  </si>
  <si>
    <t>Zum</t>
  </si>
  <si>
    <t>Tvy</t>
  </si>
  <si>
    <t>Ctn</t>
  </si>
  <si>
    <t>Pmz</t>
  </si>
  <si>
    <t>Pma</t>
  </si>
  <si>
    <t>Pjp</t>
  </si>
  <si>
    <t>Bod</t>
  </si>
  <si>
    <t>Kat</t>
  </si>
  <si>
    <t>Uma</t>
  </si>
  <si>
    <t>Ubo</t>
  </si>
  <si>
    <t>Sloupec1</t>
  </si>
  <si>
    <t>Sloupec2</t>
  </si>
  <si>
    <t>KOD</t>
  </si>
  <si>
    <t>NAZ</t>
  </si>
  <si>
    <t>HodnotaNova_BOD</t>
  </si>
  <si>
    <t>HodnotaNova_OD</t>
  </si>
  <si>
    <t>HodnotaStara_KOD</t>
  </si>
  <si>
    <t>HodnotaStara_BOD</t>
  </si>
  <si>
    <t>Rozdil</t>
  </si>
  <si>
    <t>HodnotaStara_DO</t>
  </si>
  <si>
    <t>00041</t>
  </si>
  <si>
    <t>000</t>
  </si>
  <si>
    <t>A</t>
  </si>
  <si>
    <t>JEDEN DEN POBYTU PACIENTA VE STACIONÁŘI I.</t>
  </si>
  <si>
    <t>Vykazuje se, pokud délka pobytu dosáhne alespoň 8 hodin. V případě stacionáře s psychoterapeutickým programem (jako důvodem k přijetí do stacionáře), pokud délka pobytu dosáhne alespoň 6 hodin.</t>
  </si>
  <si>
    <t>480.0</t>
  </si>
  <si>
    <t>49.0</t>
  </si>
  <si>
    <t>0</t>
  </si>
  <si>
    <t>175</t>
  </si>
  <si>
    <t>0.00</t>
  </si>
  <si>
    <t>00042</t>
  </si>
  <si>
    <t>JEDEN DEN POBYTU PACIENTA VE STACIONÁŘI II.</t>
  </si>
  <si>
    <t>Vykazuje se, za 1 den pobytu pacienta ve stacionáři s frakcionovaným programem, pokud délka pobytu dosáhne alespoň 3 hodin.</t>
  </si>
  <si>
    <t>180.0</t>
  </si>
  <si>
    <t>25.0</t>
  </si>
  <si>
    <t>87</t>
  </si>
  <si>
    <t>00043</t>
  </si>
  <si>
    <t>OŠETŘOVACÍ DEN V OTEVŘENÉM DENNÍM STACIONÁŘI S PSYCHIATRICKOU PÉČÍ DOBA POSKYTOVANÉ PÉČE MIN. 6 HODIN</t>
  </si>
  <si>
    <t>Péče je poskytována na základě indikace psychiatra.</t>
  </si>
  <si>
    <t>0.0</t>
  </si>
  <si>
    <t>170.0</t>
  </si>
  <si>
    <t>1250</t>
  </si>
  <si>
    <t>00130</t>
  </si>
  <si>
    <t>304</t>
  </si>
  <si>
    <t>S</t>
  </si>
  <si>
    <t>DLOUHODOBÁ MIMOTĚLNÍ RESPIRAČNÍ PODPORA NOVOROZENCE</t>
  </si>
  <si>
    <t>Dlouhodobá mimotělní respirační podpora ECLS (Extra-Corporeal Life Support) pravo- nebo levostranná. Přičítá se k výkonu resuscitační péče.</t>
  </si>
  <si>
    <t>Z</t>
  </si>
  <si>
    <t>1920.0</t>
  </si>
  <si>
    <t>21382</t>
  </si>
  <si>
    <t>00132</t>
  </si>
  <si>
    <t>VYŠETŘENÍ DÍTĚTE S VÝZNAMNÝM PERINATÁLNÍM RIZIKEM</t>
  </si>
  <si>
    <t>Specializované komplexní klinické vyšetření dítěte s významnou perinatální zátěží ve specializované neonatologické ambulanci při perinatologickém centru intenzivní péče. Současně s výkonem nesmí být vykázány následující výkony: 31021 - Komplexní vyš...</t>
  </si>
  <si>
    <t>70.0</t>
  </si>
  <si>
    <t>1146</t>
  </si>
  <si>
    <t>00301</t>
  </si>
  <si>
    <t>D</t>
  </si>
  <si>
    <t>OD TYPU 01 - PRO NEMOCNICE TYPU 0, (KATEGORIE 3)</t>
  </si>
  <si>
    <t>Vykazuje se na akutních lůžkách interních oborů (1_1, 1_6, 1_7, 1_9, 2_1, 2_2, 2_5, 2_7, 2_9, 4_2, 4_3, 4_4, 4_7).</t>
  </si>
  <si>
    <t>237.0</t>
  </si>
  <si>
    <t>00302</t>
  </si>
  <si>
    <t>OD TYPU 02 - PRO NEMOCNICE TYPU 0, (KATEGORIE 3)</t>
  </si>
  <si>
    <t>Vykazuje se na akutních lůžkách chirurgických oborů (5_1, 5_3, 5_5, 5_6, 6_1, 6_2, 6_3, 6_5, 6_6, 6_7, 7_1, 7_2, 7_5, 7_6, 7_8).</t>
  </si>
  <si>
    <t>248.0</t>
  </si>
  <si>
    <t>00303</t>
  </si>
  <si>
    <t>OD TYPU 03 - PRO NEMOCNICE TYPU 0, (KATEGORIE 3)</t>
  </si>
  <si>
    <t>Vykazuje se na akutních lůžkách odborností 3H1, 3F1, 3H2, 3F2.</t>
  </si>
  <si>
    <t>289.0</t>
  </si>
  <si>
    <t>00305</t>
  </si>
  <si>
    <t>OD TYPU 05 - PRO NEMOCNICE TYPU 0, (KATEGORIE 3)</t>
  </si>
  <si>
    <t>Vykazuje se na ošetřovatelských lůžkách oboru 9_9.</t>
  </si>
  <si>
    <t>150.0</t>
  </si>
  <si>
    <t>00306</t>
  </si>
  <si>
    <t>OD TYPU 06 - PRO NEMOCNICE TYPU 0, (KATEGORIE 3)</t>
  </si>
  <si>
    <t>Vykazuje se na akutních lůžkách oboru 3_5.</t>
  </si>
  <si>
    <t>333.0</t>
  </si>
  <si>
    <t>00310</t>
  </si>
  <si>
    <t>OD TYPU 10 - PRO NEMOCNICE TYPU 0, (KATEGORIE 3)</t>
  </si>
  <si>
    <t>Vykazuje se na akutních lůžkách oboru 2_3.</t>
  </si>
  <si>
    <t>280.0</t>
  </si>
  <si>
    <t>00312</t>
  </si>
  <si>
    <t>OD TYPU 12 - PRO NEMOCNICE TYPU 0, (KATEGORIE 3)</t>
  </si>
  <si>
    <t>Vykazuje se na lůžkách oddělení pro novorozence (odbornosti 3H4, 3F4).</t>
  </si>
  <si>
    <t>224.0</t>
  </si>
  <si>
    <t>00315</t>
  </si>
  <si>
    <t>Y</t>
  </si>
  <si>
    <t>OŠETŘOVACÍ DEN NÁSLEDNÉ VENTILAČNÍ PÉČE (NVP) PRO NEMOCNICE TYPU 0 (KATEGORIE 3)</t>
  </si>
  <si>
    <t>Vykazuje se na lůžkách dlouhodobé intenzivní ošetřovatelské péče odbornosti 7U8</t>
  </si>
  <si>
    <t>1303.0</t>
  </si>
  <si>
    <t>00317</t>
  </si>
  <si>
    <t>OŠETŘOVACÍ DEN NÁSLEDNÉ INTENZIVNÍ PÉČE (NIP) PRO NEMOCNICE TYPU 0 (KATEGORIE 3)</t>
  </si>
  <si>
    <t>Vykazuje se na lůžkách dlouhodobé intenzivní péče odbornosti 7D8</t>
  </si>
  <si>
    <t>1875.0</t>
  </si>
  <si>
    <t>00320</t>
  </si>
  <si>
    <t>OŠETŘOVACÍ DEN DLOUHODOBÉ INTENZIVNÍ OŠETŘOVATELSKÉ PÉČE (DIOP) PRO NEMOCNICE TYPU 0 (KATEGORIE 3)</t>
  </si>
  <si>
    <t>00321</t>
  </si>
  <si>
    <t>OD TYPU 21 - PRO NEMOCNICE TYPU 0, (KATEGORIE 3)</t>
  </si>
  <si>
    <t>Vykazuje se na lůžkách psychiatrických odborných léčebných ústavů.</t>
  </si>
  <si>
    <t>214.0</t>
  </si>
  <si>
    <t>00322</t>
  </si>
  <si>
    <t>OD TYPU 22 - PRO NEMOCNICE TYPU 0, (KATEGORIE 3)</t>
  </si>
  <si>
    <t>Vykazuje se na lůžkách rehabilitačních odborných léčebných ústavů.</t>
  </si>
  <si>
    <t>200.0</t>
  </si>
  <si>
    <t>00323</t>
  </si>
  <si>
    <t>OD TYPU 23 - PRO NEMOCNICE TYPU 0, (KATEGORIE 3)</t>
  </si>
  <si>
    <t>Vykazuje se na lůžkách odborných léčebných ústavů TRN.</t>
  </si>
  <si>
    <t>148.0</t>
  </si>
  <si>
    <t>00324</t>
  </si>
  <si>
    <t>OD TYPU 24 - PRO NEMOCNICE TYPU 0, (KATEGORIE 3)</t>
  </si>
  <si>
    <t>Vykazuje se na lůžkách ostatních odborných léčebných ústavů.</t>
  </si>
  <si>
    <t>00326</t>
  </si>
  <si>
    <t>OD TYPU 26 - PRO NEMOCNICE TYPU 0, (KATEGORIE 3)</t>
  </si>
  <si>
    <t>Vykazuje se na lůžkách dětských psychiatrických odborných léčebných ústavů.</t>
  </si>
  <si>
    <t>00327</t>
  </si>
  <si>
    <t>OD TYPU 27 - PRO NEMOCNICE TYPU 0, (KATEGORIE 3)</t>
  </si>
  <si>
    <t>Vykazuje se na lůžkách dětských rehabilitačních odborných léčebných ústavů.</t>
  </si>
  <si>
    <t>00328</t>
  </si>
  <si>
    <t>OD TYPU 28 - PRO NEMOCNICE TYPU 0, (KATEGORIE 3)</t>
  </si>
  <si>
    <t>Vykazuje se na lůžkách dětských odborných léčebných ústavů TRN.</t>
  </si>
  <si>
    <t>00329</t>
  </si>
  <si>
    <t>OD TYPU 29 - PRO NEMOCNICE TYPU 0, (KATEGORIE 3)</t>
  </si>
  <si>
    <t>Vykazuje se na lůžkách ostatních dětských odborných léčebných ústavů.</t>
  </si>
  <si>
    <t>00330</t>
  </si>
  <si>
    <t>OD TYPU 30 - PRO NEMOCNICE TYPU 0, (KATEGORIE 3)</t>
  </si>
  <si>
    <t>Vykazuje se na lůžkách ve speciálních zařízeních hospicového typu</t>
  </si>
  <si>
    <t>225.0</t>
  </si>
  <si>
    <t>00331</t>
  </si>
  <si>
    <t>M</t>
  </si>
  <si>
    <t>OD TYPU 31 - PRO NEMOCNICE TYPU 0, (KATEGORIE 3)</t>
  </si>
  <si>
    <t>Vykazuje se za jeden den pobytu doprovodu pacienta do 6 let věku.</t>
  </si>
  <si>
    <t>7.0</t>
  </si>
  <si>
    <t>120</t>
  </si>
  <si>
    <t>00332</t>
  </si>
  <si>
    <t>OD TYPU 32 - PRO NEMOCNICE TYPU 0, (KATEGORIE 3)</t>
  </si>
  <si>
    <t>Vykazuje se za jeden den pobytu doprovodu pacienta nad 6 let věku.</t>
  </si>
  <si>
    <t>00333</t>
  </si>
  <si>
    <t>OD TYPU 33 - PRO NEMOCNICE TYPU 0, (KATEGORIE 3) - OŠETŘOVACÍ DEN NÁSLEDNÉ KOMPLEXNÍ INTENZIVNÍ REHABILITAČNÍ LÉČBY U PACIENTŮ SE ZÍSKANÝM POŠKOZENÍM MOZKU</t>
  </si>
  <si>
    <t>00334</t>
  </si>
  <si>
    <t>(VZP) OŠETŘOVACÍ DEN NÁSLEDNÉ INTENZIVNÍ PÉČE O DĚTI A DOROST (KATEGORIE 3)</t>
  </si>
  <si>
    <t>00335</t>
  </si>
  <si>
    <t>OD TYPU 35 - PRO NEMOCNICE TYPU 0, (KATEGORIE 3) - OŠETŘOVACÍ DEN NÁSLEDNÉ KOMPLEXNÍ INTENZIVNÍ LÉČEBNĚ REHABILITAČNÍ PÉČE DĚTSKÝCH PACIENTŮ S DIAGNÓZOU DĚTSKÉ MOZKOVÉ OBRNY</t>
  </si>
  <si>
    <t>00340</t>
  </si>
  <si>
    <t>OD TYPU 40 - JEDNODENNÍ PÉČE</t>
  </si>
  <si>
    <t>Vykazuje se při jednodenní péči na lůžku na příslušném pracovišti jednodenní péče</t>
  </si>
  <si>
    <t>697</t>
  </si>
  <si>
    <t>00351</t>
  </si>
  <si>
    <t>OD TYPU 51 - PRO NEMOCNICE TYPU 0, (KATEGORIE 3) - OŠETŘOVACÍ DEN RESUSCITAČNÍ PÉČE O PACIENTA S TISS 50 A VÍCE BODY</t>
  </si>
  <si>
    <t>2446.0</t>
  </si>
  <si>
    <t>00352</t>
  </si>
  <si>
    <t>OD TYPU 52 - PRO NEMOCNICE TYPU 0, (KATEGORIE 3) - OŠETŘOVACÍ DEN RESUSCITAČNÍ PÉČE O PACIENTA S TISS 40 - 49 BODY</t>
  </si>
  <si>
    <t>00353</t>
  </si>
  <si>
    <t>OD TYPU 53 - PRO NEMOCNICE TYPU 0, (KATEGORIE 3) - OŠETŘOVACÍ DEN RESUSCITAČNÍ PÉČE O PACIENTA S TISS 30 - 39 BODY</t>
  </si>
  <si>
    <t>00355</t>
  </si>
  <si>
    <t>OD TYPU 55 - PRO NEMOCNICE TYPU 0, (KATEGORIE 3) - OŠETŘOVACÍ DEN INTENZIVNÍ PÉČE VYŠŠÍHO STUPNĚ O PACIENTA S TISS 20 - 29 BODY</t>
  </si>
  <si>
    <t>00357</t>
  </si>
  <si>
    <t>OD TYPU 57 - PRO NEMOCNICE TYPU 0, (KATEGORIE 3) - OŠETŘOVACÍ DEN INTENZIVNÍ PÉČE NIŽŠÍHO STUPNĚ O PACIENTA S TISS 15 - 19 BODY</t>
  </si>
  <si>
    <t>00358</t>
  </si>
  <si>
    <t>OD TYPU 58 - PRO NEMOCNICE TYPU 0, (KATEGORIE 3) - OŠETŘOVACÍ DEN INTENZIVNÍ PÉČE NIŽŠÍHO STUPNĚ O PACIENTA S TISS 9 - 14 BODY</t>
  </si>
  <si>
    <t>00361</t>
  </si>
  <si>
    <t>OD TYPU 61 - PRO NEMOCNICE TYPU 0, (KATEGORIE 3) - OŠETŘOVACÍ DEN RESUSCITAČNÍ PÉČE O KOJENCE, DĚTI A DOROST</t>
  </si>
  <si>
    <t>00362</t>
  </si>
  <si>
    <t>OD TYPU 62 - PRO NEMOCNICE TYPU 0, (KATEGORIE 3) - OŠETŘOVACÍ DEN RESUSCITAČNÍ PÉČE V DĚTSKÉ KARDIOLOGII A DĚTSKÉ KARDIOCHIRURGII</t>
  </si>
  <si>
    <t>00365</t>
  </si>
  <si>
    <t>OD TYPU 65 - PRO NEMOCNICE TYPU 0, (KATEGORIE 3) - OŠETŘOVACÍ DEN INTENZIVNÍ PÉČE O KOJENCE, DĚTI A DOROST - VYŠŠÍ STUPEŇ</t>
  </si>
  <si>
    <t>00368</t>
  </si>
  <si>
    <t>OD TYPU 68 - PRO NEMOCNICE TYPU 0, (KATEGORIE 3) - OŠETŘOVACÍ DEN INTENZIVNÍ PÉČE O KOJENCE, DĚTI A DOROST - NIŽŠÍ STUPEŇ</t>
  </si>
  <si>
    <t>00371</t>
  </si>
  <si>
    <t>OD TYPU 71 - PRO NEMOCNICE TYPU 0, (KATEGORIE 3) - OŠETŘOVACÍ DEN NEONATÁLNÍ RESUSCITAČNÍ PÉČE - VYŠŠÍ STUPEŇ</t>
  </si>
  <si>
    <t>2966.0</t>
  </si>
  <si>
    <t>00372</t>
  </si>
  <si>
    <t>OD TYPU 72 - PRO NEMOCNICE TYPU 0, (KATEGORIE 3) - OŠETŘOVACÍ DEN NEONATÁLNÍ RESUSCITAČNÍ PÉČE - NIŽŠÍ STUPEŇ</t>
  </si>
  <si>
    <t>00375</t>
  </si>
  <si>
    <t>OD TYPU 75 - PRO NEMOCNICE TYPU 0, (KATEGORIE 3) - OŠETŘOVACÍ DEN NEONATÁLNÍ INTENZIVNÍ PÉČE - VYŠŠÍ STUPEŇ</t>
  </si>
  <si>
    <t>00378</t>
  </si>
  <si>
    <t>OD TYPU 78 - PRO NEMOCNICE TYPU 0, (KATEGORIE 3) - OŠETŘOVACÍ DEN NEONATÁLNÍ INTENZIVNÍ PÉČE - NIŽŠÍ STUPEŇ</t>
  </si>
  <si>
    <t>00380</t>
  </si>
  <si>
    <t>OD TYPU 80 - PRO NEMOCNICE TYPU 0, (KATEGORIE 3) - OŠETŘOVACÍ DEN PORODNICKÉ INTENZIVNÍ PÉČE</t>
  </si>
  <si>
    <t>Vykazuje se na lůžkách oboru 6_3.</t>
  </si>
  <si>
    <t>835.0</t>
  </si>
  <si>
    <t>00382</t>
  </si>
  <si>
    <t>OD TYPU 82 - PRO NEMOCNICE TYPU 0, (KATEGORIE 3) - OŠETŘOVACÍ DEN PORODNICKÉ INTERMEDIÁRNÍ PÉČE</t>
  </si>
  <si>
    <t>731.0</t>
  </si>
  <si>
    <t>00385</t>
  </si>
  <si>
    <t>OD TYPU 85 (ZVÝŠENÉ PSYCHIATRICKÉ PÉČE) - PRO NEMOCNICE TYPU 0 ( KATEGORIE 3)</t>
  </si>
  <si>
    <t>Vykazuje se na lůžkách psychiatrické péče</t>
  </si>
  <si>
    <t>00398</t>
  </si>
  <si>
    <t>P</t>
  </si>
  <si>
    <t>OD TYPU 98 - PRO NEMOCNICE TYPU 0, (KATEGORIE 3) - PROPUSTKA NA ŽÁDOST PACIENTA</t>
  </si>
  <si>
    <t>00399</t>
  </si>
  <si>
    <t>OD TYPU 99 - PRO NEMOCNICE TYPU 0, (KATEGORIE 3) - PROPUSTKA Z LÉČEBNÝCH DŮVODŮ</t>
  </si>
  <si>
    <t>00401</t>
  </si>
  <si>
    <t>OD TYPU 01 - PRO NEMOCNICE TYPU 1, (KATEGORIE 4)</t>
  </si>
  <si>
    <t>00402</t>
  </si>
  <si>
    <t>OD TYPU 02 - PRO NEMOCNICE TYPU 1, (KATEGORIE 4)</t>
  </si>
  <si>
    <t>00403</t>
  </si>
  <si>
    <t>OD TYPU 03 - PRO NEMOCNICE TYPU 1, (KATEGORIE 4)</t>
  </si>
  <si>
    <t>00405</t>
  </si>
  <si>
    <t>OD TYPU 05 - PRO NEMOCNICE TYPU 1, (KATEGORIE 4)</t>
  </si>
  <si>
    <t>00406</t>
  </si>
  <si>
    <t>OD TYPU 06 - PRO NEMOCNICE TYPU 1, (KATEGORIE 4)</t>
  </si>
  <si>
    <t>00410</t>
  </si>
  <si>
    <t>OD TYPU 10 - PRO NEMOCNICE TYPU 1, (KATEGORIE 4)</t>
  </si>
  <si>
    <t>00412</t>
  </si>
  <si>
    <t>OD TYPU 12 - PRO NEMOCNICE TYPU 1, (KATEGORIE 4)</t>
  </si>
  <si>
    <t>00415</t>
  </si>
  <si>
    <t>OŠETŘOVACÍ DEN NÁSLEDNÉ VENTILAČNÍ PÉČE (NVP) PRO NEMOCNICE TYPU 1 (KATEGORIE 4)</t>
  </si>
  <si>
    <t>00417</t>
  </si>
  <si>
    <t>OŠETŘOVACÍ DEN NÁSLEDNÉ INTENZIVNÍ PÉČE (NIP) PRO NEMOCNICE TYPU 1 (KATEGORIE 4)</t>
  </si>
  <si>
    <t>00420</t>
  </si>
  <si>
    <t>OŠETŘOVACÍ DEN DLOUHODOBÉ INTENZIVNÍ OŠETŘOVATELSKÉ PÉČE (DIOP) PRO NEMOCNICE TYPU 1 (KATEGORIE 4)</t>
  </si>
  <si>
    <t>00421</t>
  </si>
  <si>
    <t>OD TYPU 21 - PRO NEMOCNICE TYPU 1, (KATEGORIE 4)</t>
  </si>
  <si>
    <t>00422</t>
  </si>
  <si>
    <t>OD TYPU 22 - PRO NEMOCNICE TYPU 1, (KATEGORIE 4)</t>
  </si>
  <si>
    <t>00423</t>
  </si>
  <si>
    <t>OD TYPU 23 - PRO NEMOCNICE TYPU 1, (KATEGORIE 4)</t>
  </si>
  <si>
    <t>00424</t>
  </si>
  <si>
    <t>OD TYPU 24 - PRO NEMOCNICE TYPU 1, (KATEGORIE 4)</t>
  </si>
  <si>
    <t>00426</t>
  </si>
  <si>
    <t>OD TYPU 26 - PRO NEMOCNICE TYPU 1, (KATEGORIE 4)</t>
  </si>
  <si>
    <t>00427</t>
  </si>
  <si>
    <t>OD TYPU 27 - PRO NEMOCNICE TYPU 1, (KATEGORIE 4)</t>
  </si>
  <si>
    <t>00428</t>
  </si>
  <si>
    <t>OD TYPU 28 - PRO NEMOCNICE TYPU 1, (KATEGORIE 4)</t>
  </si>
  <si>
    <t>00429</t>
  </si>
  <si>
    <t>OD TYPU 29 - PRO NEMOCNICE TYPU 1, (KATEGORIE 4)</t>
  </si>
  <si>
    <t>00430</t>
  </si>
  <si>
    <t>OD TYPU 30 - PRO NEMOCNICE TYPU 1, (KATEGORIE 4)</t>
  </si>
  <si>
    <t>00431</t>
  </si>
  <si>
    <t>OD TYPU 31 - PRO NEMOCNICE TYPU 1, (KATEGORIE 4)</t>
  </si>
  <si>
    <t>140</t>
  </si>
  <si>
    <t>00432</t>
  </si>
  <si>
    <t>OD TYPU 32 - PRO NEMOCNICE TYPU 1, (KATEGORIE 4)</t>
  </si>
  <si>
    <t>00433</t>
  </si>
  <si>
    <t>OD TYPU 33 - PRO NEMOCNICE TYPU 1, (KATEGORIE 4) - OŠETŘOVACÍ DEN NÁSLEDNÉ KOMPLEXNÍ INTENZIVNÍ REHABILITAČNÍ LÉČBY U PACIENTŮ SE ZÍSKANÝM POŠKOZENÍM MOZKU</t>
  </si>
  <si>
    <t>00434</t>
  </si>
  <si>
    <t>(VZP) OŠETŘOVACÍ DEN NÁSLEDNÉ INTENZIVNÍ PÉČE O DĚTI A DOROST (KATEGORIE 4)</t>
  </si>
  <si>
    <t>00435</t>
  </si>
  <si>
    <t>OD TYPU 35 - PRO NEMOCNICE TYPU 1, (KATEGORIE 4) - OŠETŘOVACÍ DEN NÁSLEDNÉ KOMPLEXNÍ INTENZIVNÍ LÉČEBNĚ REHABILITAČNÍ PÉČE DĚTSKÝCH PACIENTŮ S DIAGNÓZOU DĚTSKÉ MOZKOVÉ OBRNY</t>
  </si>
  <si>
    <t>00440</t>
  </si>
  <si>
    <t>717</t>
  </si>
  <si>
    <t>00451</t>
  </si>
  <si>
    <t>OD TYPU 51 - PRO NEMOCNICE TYPU 1, (KATEGORIE 4) - OŠETŘOVACÍ DEN RESUSCITAČNÍ PÉČE O PACIENTA S TISS 50 A VÍCE BODY</t>
  </si>
  <si>
    <t>00452</t>
  </si>
  <si>
    <t>OD TYPU 52 - PRO NEMOCNICE TYPU 1, (KATEGORIE 4) - OŠETŘOVACÍ DEN RESUSCITAČNÍ PÉČE O PACIENTA S TISS 40 - 49 BODY</t>
  </si>
  <si>
    <t>00453</t>
  </si>
  <si>
    <t>OD TYPU 53 - PRO NEMOCNICE TYPU 1, (KATEGORIE 4) - OŠETŘOVACÍ DEN RESUSCITAČNÍ PÉČE O PACIENTA S TISS 30 - 39 BODY</t>
  </si>
  <si>
    <t>00455</t>
  </si>
  <si>
    <t>OD TYPU 55 - PRO NEMOCNICE TYPU 1, (KATEGORIE 4) - OŠETŘOVACÍ DEN INTENZIVNÍ PÉČE VYŠŠÍHO STUPNĚ O PACIENTA S TISS 20 - 29 BODY</t>
  </si>
  <si>
    <t>00457</t>
  </si>
  <si>
    <t>OD TYPU 57 - PRO NEMOCNICE TYPU 1, (KATEGORIE 4) - OŠETŘOVACÍ DEN INTENZIVNÍ PÉČE NIŽŠÍHO STUPNĚ O PACIENTA S TISS 15 - 19 BODY</t>
  </si>
  <si>
    <t>00458</t>
  </si>
  <si>
    <t>OD TYPU 58 - PRO NEMOCNICE TYPU 1, (KATEGORIE 4) - OŠETŘOVACÍ DEN INTENZIVNÍ PÉČE NIŽŠÍHO STUPNĚ O PACIENTA S TISS 9 - 14 BODY</t>
  </si>
  <si>
    <t>00461</t>
  </si>
  <si>
    <t>OD TYPU 61 - PRO NEMOCNICE TYPU 1, (KATEGORIE 4) - OŠETŘOVACÍ DEN RESUSCITAČNÍ PÉČE O KOJENCE, DĚTI A DOROST</t>
  </si>
  <si>
    <t>00462</t>
  </si>
  <si>
    <t>OD TYPU 62 - PRO NEMOCNICE TYPU 1, (KATEGORIE 4) - OŠETŘOVACÍ DEN RESUSCITAČNÍ PÉČE V DĚTSKÉ KARDIOLOGII A DĚTSKÉ KARDIOCHIRURGII</t>
  </si>
  <si>
    <t>00465</t>
  </si>
  <si>
    <t>OD TYPU 65 - PRO NEMOCNICE TYPU 1, (KATEGORIE 4) - OŠETŘOVACÍ DEN INTENZIVNÍ PÉČE O KOJENCE, DĚTI A DOROST - VYŠŠÍ STUPEŇ</t>
  </si>
  <si>
    <t>00468</t>
  </si>
  <si>
    <t>OD TYPU 68 - PRO NEMOCNICE TYPU 1, (KATEGORIE 4) - OŠETŘOVACÍ DEN INTENZIVNÍ PÉČE O KOJENCE, DĚTI A DOROST - NIŽŠÍ STUPEŇ</t>
  </si>
  <si>
    <t>00471</t>
  </si>
  <si>
    <t>OD TYPU 71 - PRO NEMOCNICE TYPU 1, (KATEGORIE 4) - OŠETŘOVACÍ DEN NEONATÁLNÍ RESUSCITAČNÍ PÉČE - VYŠŠÍ STUPEŇ</t>
  </si>
  <si>
    <t>00472</t>
  </si>
  <si>
    <t>OD TYPU 72 - PRO NEMOCNICE TYPU 1, (KATEGORIE 4) - OŠETŘOVACÍ DEN NEONATÁLNÍ RESUSCITAČNÍ PÉČE - NIŽŠÍ STUPEŇ</t>
  </si>
  <si>
    <t>00475</t>
  </si>
  <si>
    <t>OD TYPU 75 - PRO NEMOCNICE TYPU 1, (KATEGORIE 4) - OŠETŘOVACÍ DEN NEONATÁLNÍ INTENZIVNÍ PÉČE - VYŠŠÍ STUPEŇ</t>
  </si>
  <si>
    <t>00478</t>
  </si>
  <si>
    <t>OD TYPU 78 - PRO NEMOCNICE TYPU 1, (KATEGORIE 4) - OŠETŘOVACÍ DEN NEONATÁLNÍ INTENZIVNÍ PÉČE - NIŽŠÍ STUPEŇ</t>
  </si>
  <si>
    <t>00480</t>
  </si>
  <si>
    <t>OD TYPU 80 - PRO NEMOCNICE TYPU 1, (KATEGORIE 4) - OŠETŘOVACÍ DEN PORODNICKÉ INTENZIVNÍ PÉČE</t>
  </si>
  <si>
    <t>00482</t>
  </si>
  <si>
    <t>OD TYPU 82 - PRO NEMOCNICE TYPU 1, (KATEGORIE 4) - OŠETŘOVACÍ DEN PORODNICKÉ INTERMEDIÁRNÍ PÉČE</t>
  </si>
  <si>
    <t>00485</t>
  </si>
  <si>
    <t>OD TYPU 85 (ZVÝŠENÉ PSYCHIATRICKÉ PÉČE) - PRO NEMOCNICE TYPU 1 ( KATEGORIE 4)</t>
  </si>
  <si>
    <t>00498</t>
  </si>
  <si>
    <t>OD TYPU 98 - PRO NEMOCNICE TYPU 1, (KATEGORIE 4) - PROPUSTKA NA ŽÁDOST PACIENTA</t>
  </si>
  <si>
    <t>00499</t>
  </si>
  <si>
    <t>OD TYPU 99 - PRO NEMOCNICE TYPU 1, (KATEGORIE 4) - PROPUSTKA Z LÉČEBNÝCH DŮVODŮ</t>
  </si>
  <si>
    <t>00501</t>
  </si>
  <si>
    <t>OD TYPU 01 - PRO NEMOCNICE TYPU 2, (KATEGORIE 5)</t>
  </si>
  <si>
    <t>00502</t>
  </si>
  <si>
    <t>OD TYPU 02 - PRO NEMOCNICE TYPU 2, (KATEGORIE 5)</t>
  </si>
  <si>
    <t>00503</t>
  </si>
  <si>
    <t>OD TYPU 03 - PRO NEMOCNICE TYPU 2, (KATEGORIE 5)</t>
  </si>
  <si>
    <t>00505</t>
  </si>
  <si>
    <t>OD TYPU 05 - PRO NEMOCNICE TYPU 2, (KATEGORIE 5)</t>
  </si>
  <si>
    <t>00506</t>
  </si>
  <si>
    <t>OD TYPU 06 - PRO NEMOCNICE TYPU 2, (KATEGORIE 5)</t>
  </si>
  <si>
    <t>00510</t>
  </si>
  <si>
    <t>OD TYPU 10 - PRO NEMOCNICE TYPU 2, (KATEGORIE 5)</t>
  </si>
  <si>
    <t>00512</t>
  </si>
  <si>
    <t>OD TYPU 12 - PRO NEMOCNICE TYPU 2, (KATEGORIE 5)</t>
  </si>
  <si>
    <t>00515</t>
  </si>
  <si>
    <t>OŠETŘOVACÍ DEN NÁSLEDNÉ VENTILAČNÍ PÉČE (NVP) PRO NEMOCNICE TYPU 2 (KATEGORIE 5)</t>
  </si>
  <si>
    <t>00517</t>
  </si>
  <si>
    <t>OŠETŘOVACÍ DEN NÁSLEDNÉ INTENZIVNÍ PÉČE (NIP) PRO NEMOCNICE TYPU 2 (KATEGORIE 5)</t>
  </si>
  <si>
    <t>00520</t>
  </si>
  <si>
    <t>OŠETŘOVACÍ DEN DLOUHODOBÉ INTENZIVNÍ OŠETŘOVATELSKÉ PÉČE (DIOP) PRO NEMOCNICE TYPU 2 (KATEGORIE 5)</t>
  </si>
  <si>
    <t>00521</t>
  </si>
  <si>
    <t>OD TYPU 21 - PRO NEMOCNICE TYPU 2, (KATEGORIE 5)</t>
  </si>
  <si>
    <t>00522</t>
  </si>
  <si>
    <t>OD TYPU 22 - PRO NEMOCNICE TYPU 2, (KATEGORIE 5)</t>
  </si>
  <si>
    <t>00523</t>
  </si>
  <si>
    <t>OD TYPU 23 - PRO NEMOCNICE TYPU 2, (KATEGORIE 5)</t>
  </si>
  <si>
    <t>00524</t>
  </si>
  <si>
    <t>OD TYPU 24 - PRO NEMOCNICE TYPU 2, (KATEGORIE 5)</t>
  </si>
  <si>
    <t>00526</t>
  </si>
  <si>
    <t>OD TYPU 26 - PRO NEMOCNICE TYPU 2, (KATEGORIE 5)</t>
  </si>
  <si>
    <t>00527</t>
  </si>
  <si>
    <t>OD TYPU 27 - PRO NEMOCNICE TYPU 2, (KATEGORIE 5)</t>
  </si>
  <si>
    <t>00528</t>
  </si>
  <si>
    <t>OD TYPU 28 - PRO NEMOCNICE TYPU 2, (KATEGORIE 5)</t>
  </si>
  <si>
    <t>00529</t>
  </si>
  <si>
    <t>OD TYPU 29 - PRO NEMOCNICE TYPU 2, (KATEGORIE 5)</t>
  </si>
  <si>
    <t>00530</t>
  </si>
  <si>
    <t>OD TYPU 30 - PRO NEMOCNICE TYPU 2, (KATEGORIE 5)</t>
  </si>
  <si>
    <t>00531</t>
  </si>
  <si>
    <t>OD TYPU 31 - PRO NEMOCNICE TYPU 2, (KATEGORIE 5)</t>
  </si>
  <si>
    <t>170</t>
  </si>
  <si>
    <t>00532</t>
  </si>
  <si>
    <t>OD TYPU 32 - PRO NEMOCNICE TYPU 2, (KATEGORIE 5)</t>
  </si>
  <si>
    <t>00533</t>
  </si>
  <si>
    <t>OD TYPU 33 - PRO NEMOCNICE TYPU 2, (KATEGORIE 5) - OŠETŘOVACÍ DEN NÁSLEDNÉ KOMPLEXNÍ INTENZIVNÍ REHABILITAČNÍ LÉČBY U PACIENTŮ SE ZÍSKANÝM POŠKOZENÍM MOZKU</t>
  </si>
  <si>
    <t>00534</t>
  </si>
  <si>
    <t>(VZP) OŠETŘOVACÍ DEN NÁSLEDNÉ INTENZIVNÍ PÉČE O DĚTI A DOROST (KATEGORIE 5)</t>
  </si>
  <si>
    <t>00535</t>
  </si>
  <si>
    <t>OD TYPU 35 - PRO NEMOCNICE TYPU 2, (KATEGORIE 5) - OŠETŘOVACÍ DEN NÁSLEDNÉ KOMPLEXNÍ INTENZIVNÍ LÉČEBNĚ REHABILITAČNÍ PÉČE DĚTSKÝCH PACIENTŮ S DIAGNÓZOU DĚTSKÉ MOZKOVÉ OBRNY</t>
  </si>
  <si>
    <t>00540</t>
  </si>
  <si>
    <t>747</t>
  </si>
  <si>
    <t>00551</t>
  </si>
  <si>
    <t>OD TYPU 51 - PRO NEMOCNICE TYPU 2, (KATEGORIE 5) - OŠETŘOVACÍ DEN RESUSCITAČNÍ PÉČE O PACIENTA S TISS 50 A VÍCE BODY</t>
  </si>
  <si>
    <t>00552</t>
  </si>
  <si>
    <t>OD TYPU 52 - PRO NEMOCNICE TYPU 2, (KATEGORIE 5) - OŠETŘOVACÍ DEN RESUSCITAČNÍ PÉČE O PACIENTA S TISS 40 - 49 BODY</t>
  </si>
  <si>
    <t>00553</t>
  </si>
  <si>
    <t>OD TYPU 53 - PRO NEMOCNICE TYPU 2, (KATEGORIE 5) - OŠETŘOVACÍ DEN RESUSCITAČNÍ PÉČE O PACIENTA S TISS 30 - 39 BODY</t>
  </si>
  <si>
    <t>00555</t>
  </si>
  <si>
    <t>OD TYPU 55 - PRO NEMOCNICE TYPU 2, (KATEGORIE 5) - OŠETŘOVACÍ DEN INTENZIVNÍ PÉČE VYŠŠÍHO STUPNĚ O PACIENTA S TISS 20 - 29 BODY</t>
  </si>
  <si>
    <t>00557</t>
  </si>
  <si>
    <t>OD TYPU 57 - PRO NEMOCNICE TYPU 2, (KATEGORIE 5) - OŠETŘOVACÍ DEN INTENZIVNÍ PÉČE NIŽŠÍHO STUPNĚ O PACIENTA S TISS 15 - 19 BODY</t>
  </si>
  <si>
    <t>00558</t>
  </si>
  <si>
    <t>OD TYPU 58 - PRO NEMOCNICE TYPU 2, (KATEGORIE 5) - OŠETŘOVACÍ DEN INTENZIVNÍ PÉČE NIŽŠÍHO STUPNĚ O PACIENTA S TISS 9 - 14 BODY</t>
  </si>
  <si>
    <t>00561</t>
  </si>
  <si>
    <t>OD TYPU 61 - PRO NEMOCNICE TYPU 2, (KATEGORIE 5) - OŠETŘOVACÍ DEN RESUSCITAČNÍ PÉČE O KOJENCE, DĚTI A DOROST</t>
  </si>
  <si>
    <t>00562</t>
  </si>
  <si>
    <t>OD TYPU 62 - PRO NEMOCNICE TYPU 2, (KATEGORIE 5) - OŠETŘOVACÍ DEN RESUSCITAČNÍ PÉČE V DĚTSKÉ KARDIOLOGII A DĚTSKÉ KARDIOCHIRURGII</t>
  </si>
  <si>
    <t>00565</t>
  </si>
  <si>
    <t>OD TYPU 65 - PRO NEMOCNICE TYPU 2, (KATEGORIE 5) - OŠETŘOVACÍ DEN INTENZIVNÍ PÉČE O KOJENCE, DĚTI A DOROST - VYŠŠÍ STUPEŇ</t>
  </si>
  <si>
    <t>00568</t>
  </si>
  <si>
    <t>OD TYPU 68 - PRO NEMOCNICE TYPU 2, (KATEGORIE 5) - OŠETŘOVACÍ DEN INTENZIVNÍ PÉČE O KOJENCE, DĚTI A DOROST - NIŽŠÍ STUPEŇ</t>
  </si>
  <si>
    <t>00571</t>
  </si>
  <si>
    <t>OD TYPU 71 - PRO NEMOCNICE TYPU 2, (KATEGORIE 5) - OŠETŘOVACÍ DEN NEONATÁLNÍ RESUSCITAČNÍ PÉČE - VYŠŠÍ STUPEŇ</t>
  </si>
  <si>
    <t>00572</t>
  </si>
  <si>
    <t>OD TYPU 72 - PRO NEMOCNICE TYPU 2, (KATEGORIE 5) - OŠETŘOVACÍ DEN NEONATÁLNÍ RESUSCITAČNÍ PÉČE - NIŽŠÍ STUPEŇ</t>
  </si>
  <si>
    <t>00575</t>
  </si>
  <si>
    <t>OD TYPU 75 - PRO NEMOCNICE TYPU 2, (KATEGORIE 5) - OŠETŘOVACÍ DEN NEONATÁLNÍ INTENZIVNÍ PÉČE - VYŠŠÍ STUPEŇ</t>
  </si>
  <si>
    <t>00578</t>
  </si>
  <si>
    <t>OD TYPU 78 - PRO NEMOCNICE TYPU 2, (KATEGORIE 5) - OŠETŘOVACÍ DEN NEONATÁLNÍ INTENZIVNÍ PÉČE - NIŽŠÍ STUPEŇ</t>
  </si>
  <si>
    <t>00580</t>
  </si>
  <si>
    <t>OD TYPU 80 - PRO NEMOCNICE TYPU 2, (KATEGORIE 5) - OŠETŘOVACÍ DEN PORODNICKÉ INTENZIVNÍ PÉČE</t>
  </si>
  <si>
    <t>00582</t>
  </si>
  <si>
    <t>OD TYPU 82 - PRO NEMOCNICE TYPU 2, (KATEGORIE 5) - OŠETŘOVACÍ DEN PORODNICKÉ INTERMEDIÁRNÍ PÉČE</t>
  </si>
  <si>
    <t>00585</t>
  </si>
  <si>
    <t>OD TYPU 85 (ZVÝŠENÉ PSYCHIATRICKÉ PÉČE) - PRO NEMOCNICE TYPU 2 ( KATEGORIE 2)</t>
  </si>
  <si>
    <t>00598</t>
  </si>
  <si>
    <t>OD TYPU 98 - PRO NEMOCNICE TYPU 2, (KATEGORIE 5) - PROPUSTKA NA ŽÁDOST PACIENTA</t>
  </si>
  <si>
    <t>00599</t>
  </si>
  <si>
    <t>OD TYPU 99 - PRO NEMOCNICE TYPU 2, (KATEGORIE 5) - PROPUSTKA Z LÉČEBNÝCH DŮVODŮ</t>
  </si>
  <si>
    <t>00601</t>
  </si>
  <si>
    <t>OD TYPU 01 - PRO NEMOCNICE TYPU 3, (KATEGORIE 6)</t>
  </si>
  <si>
    <t>00602</t>
  </si>
  <si>
    <t>OD TYPU 02 - PRO NEMOCNICE TYPU 3, (KATEGORIE 6)</t>
  </si>
  <si>
    <t>00603</t>
  </si>
  <si>
    <t>OD TYPU 03 - PRO NEMOCNICE TYPU 3, (KATEGORIE 6)</t>
  </si>
  <si>
    <t>00605</t>
  </si>
  <si>
    <t>OD TYPU 05 - PRO NEMOCNICE TYPU 3, (KATEGORIE 6)</t>
  </si>
  <si>
    <t>00606</t>
  </si>
  <si>
    <t>OD TYPU 06 - PRO NEMOCNICE TYPU 3, (KATEGORIE 6)</t>
  </si>
  <si>
    <t>00610</t>
  </si>
  <si>
    <t>OD TYPU 10 - PRO NEMOCNICE TYPU 3, (KATEGORIE 6)</t>
  </si>
  <si>
    <t>00611</t>
  </si>
  <si>
    <t>OD TYPU 11 - PRO NEMOCNICE TYPU 3, (KATEGORIE 6) - OŠETŘOVACÍ DEN SPINÁLNÍ JEDNOTKA</t>
  </si>
  <si>
    <t>Vykazuje se na akutních lůžkách spinálních jednotek.</t>
  </si>
  <si>
    <t>632.0</t>
  </si>
  <si>
    <t>00612</t>
  </si>
  <si>
    <t>OD TYPU 12 - PRO NEMOCNICE TYPU 3, (KATEGORIE 6)</t>
  </si>
  <si>
    <t>00615</t>
  </si>
  <si>
    <t>OŠETŘOVACÍ DEN NÁSLEDNÉ VENTILAČNÍ PÉČE (NVP) PRO NEMOCNICE TYPU 3 (KATEGORIE 6)</t>
  </si>
  <si>
    <t>00617</t>
  </si>
  <si>
    <t>OŠETŘOVACÍ DEN NÁSLEDNÉ INTENZIVNÍ PÉČE (NIP) PRO NEMOCNICE TYPU 3 (KATEGORIE 6)</t>
  </si>
  <si>
    <t>00620</t>
  </si>
  <si>
    <t>OŠETŘOVACÍ DEN DLOUHODOBÉ INTENZIVNÍ OŠETŘOVATELSKÉ PÉČE (DIOP) PRO NEMOCNICE TYPU 3 (KATEGORIE 6)</t>
  </si>
  <si>
    <t>00621</t>
  </si>
  <si>
    <t>OD TYPU 21 - PRO NEMOCNICE TYPU 3, (KATEGORIE 6)</t>
  </si>
  <si>
    <t>00622</t>
  </si>
  <si>
    <t>OD TYPU 22 - PRO NEMOCNICE TYPU 3, (KATEGORIE 6)</t>
  </si>
  <si>
    <t>00623</t>
  </si>
  <si>
    <t>OD TYPU 23 - PRO NEMOCNICE TYPU 3, (KATEGORIE 6)</t>
  </si>
  <si>
    <t>00624</t>
  </si>
  <si>
    <t>OD TYPU 24 - PRO NEMOCNICE TYPU 3, (KATEGORIE 6)</t>
  </si>
  <si>
    <t>00626</t>
  </si>
  <si>
    <t>OD TYPU 26 - PRO NEMOCNICE TYPU 3, (KATEGORIE 6)</t>
  </si>
  <si>
    <t>00627</t>
  </si>
  <si>
    <t>OD TYPU 27 - PRO NEMOCNICE TYPU 3, (KATEGORIE 6)</t>
  </si>
  <si>
    <t>00628</t>
  </si>
  <si>
    <t>OD TYPU 28 - PRO NEMOCNICE TYPU 3, (KATEGORIE 6)</t>
  </si>
  <si>
    <t>00629</t>
  </si>
  <si>
    <t>OD TYPU 29 - PRO NEMOCNICE TYPU 3, (KATEGORIE 6)</t>
  </si>
  <si>
    <t>00630</t>
  </si>
  <si>
    <t>OD TYPU 30 - PRO NEMOCNICE TYPU 3, (KATEGORIE 6)</t>
  </si>
  <si>
    <t>00631</t>
  </si>
  <si>
    <t>OD TYPU 31 - PRO NEMOCNICE TYPU 3, (KATEGORIE 6)</t>
  </si>
  <si>
    <t>211</t>
  </si>
  <si>
    <t>00632</t>
  </si>
  <si>
    <t>OD TYPU 32 - PRO NEMOCNICE TYPU 3, (KATEGORIE 6)</t>
  </si>
  <si>
    <t>00633</t>
  </si>
  <si>
    <t>OD TYPU 33 - PRO NEMOCNICE TYPU 3, (KATEGORIE 6) - OŠETŘOVACÍ DEN NÁSLEDNÉ KOMPLEXNÍ INTENZIVNÍ REHABILITAČNÍ LÉČBY U PACIENTŮ SE ZÍSKANÝM POŠKOZENÍM MOZKU</t>
  </si>
  <si>
    <t>00634</t>
  </si>
  <si>
    <t>(VZP) OŠETŘOVACÍ DEN NÁSLEDNÉ INTENZIVNÍ PÉČE O DĚTI A DOROST (KATEGORIE 6)</t>
  </si>
  <si>
    <t>00635</t>
  </si>
  <si>
    <t>OD TYPU 35 - PRO NEMOCNICE TYPU 3, (KATEGORIE 6) - OŠETŘOVACÍ DEN NÁSLEDNÉ KOMPLEXNÍ INTENZIVNÍ LÉČEBNĚ REHABILITAČNÍ PÉČE DĚTSKÝCH PACIENTŮ S DIAGNÓZOU DĚTSKÉ MOZKOVÉ OBRNY</t>
  </si>
  <si>
    <t>00640</t>
  </si>
  <si>
    <t>788</t>
  </si>
  <si>
    <t>00651</t>
  </si>
  <si>
    <t>OD TYPU 51 - PRO NEMOCNICE TYPU 3, (KATEGORIE 6) - OŠETŘOVACÍ DEN RESUSCITAČNÍ PÉČE O PACIENTA S TISS 50 A VÍCE BODY</t>
  </si>
  <si>
    <t>00652</t>
  </si>
  <si>
    <t>OD TYPU 52 - PRO NEMOCNICE TYPU 3, (KATEGORIE 6) - OŠETŘOVACÍ DEN RESUSCITAČNÍ PÉČE O PACIENTA S TISS 40 - 49 BODY</t>
  </si>
  <si>
    <t>00653</t>
  </si>
  <si>
    <t>OD TYPU 53 - PRO NEMOCNICE TYPU 3, (KATEGORIE 6) - OŠETŘOVACÍ DEN RESUSCITAČNÍ PÉČE O PACIENTA S TISS 30 - 39 BODY</t>
  </si>
  <si>
    <t>00655</t>
  </si>
  <si>
    <t>OD TYPU 55 - PRO NEMOCNICE TYPU 3, (KATEGORIE 6) - OŠETŘOVACÍ DEN INTENZIVNÍ PÉČE VYŠŠÍHO STUPNĚ O PACIENTA S TISS 20 - 29 BODY</t>
  </si>
  <si>
    <t>00657</t>
  </si>
  <si>
    <t>OD TYPU 57 - PRO NEMOCNICE TYPU 3, (KATEGORIE 6) - OŠETŘOVACÍ DEN INTENZIVNÍ PÉČE NIŽŠÍHO STUPNĚ O PACIENTA S TISS 15 - 19 BODY</t>
  </si>
  <si>
    <t>00658</t>
  </si>
  <si>
    <t>OD TYPU 58 - PRO NEMOCNICE TYPU 3, (KATEGORIE 6) - OŠETŘOVACÍ DEN INTENZIVNÍ PÉČE NIŽŠÍHO STUPNĚ O PACIENTA S TISS 9 - 14 BODY</t>
  </si>
  <si>
    <t>00661</t>
  </si>
  <si>
    <t>OD TYPU 61 - PRO NEMOCNICE TYPU 3, (KATEGORIE 6) - OŠETŘOVACÍ DEN RESUSCITAČNÍ PÉČE O KOJENCE, DĚTI A DOROST</t>
  </si>
  <si>
    <t>00662</t>
  </si>
  <si>
    <t>OD TYPU 62 - PRO NEMOCNICE TYPU 3, (KATEGORIE 6) - OŠETŘOVACÍ DEN RESUSCITAČNÍ PÉČE V DĚTSKÉ KARDIOLOGII A DĚTSKÉ KARDIOCHIRURGII</t>
  </si>
  <si>
    <t>00665</t>
  </si>
  <si>
    <t>OD TYPU 65 - PRO NEMOCNICE TYPU 3, (KATEGORIE 6) - OŠETŘOVACÍ DEN INTENZIVNÍ PÉČE O KOJENCE, DĚTI A DOROST - VYŠŠÍ STUPEŇ</t>
  </si>
  <si>
    <t>00668</t>
  </si>
  <si>
    <t>OD TYPU 68 - PRO NEMOCNICE TYPU 3, (KATEGORIE 6) - OŠETŘOVACÍ DEN INTENZIVNÍ PÉČE O KOJENCE, DĚTI A DOROST - NIŽŠÍ STUPEŇ</t>
  </si>
  <si>
    <t>00671</t>
  </si>
  <si>
    <t>OD TYPU 71 - PRO NEMOCNICE TYPU 3, (KATEGORIE 6) - OŠETŘOVACÍ DEN NEONATÁLNÍ RESUSCITAČNÍ PÉČE - VYŠŠÍ STUPEŇ</t>
  </si>
  <si>
    <t>00672</t>
  </si>
  <si>
    <t>OD TYPU 72 - PRO NEMOCNICE TYPU 3, (KATEGORIE 6) - OŠETŘOVACÍ DEN NEONATÁLNÍ RESUSCITAČNÍ PÉČE - NIŽŠÍ STUPEŇ</t>
  </si>
  <si>
    <t>00675</t>
  </si>
  <si>
    <t>OD TYPU 75 - PRO NEMOCNICE TYPU 3, (KATEGORIE 6) - OŠETŘOVACÍ DEN NEONATÁLNÍ INTENZIVNÍ PÉČE - VYŠŠÍ STUPEŇ</t>
  </si>
  <si>
    <t>00678</t>
  </si>
  <si>
    <t>OD TYPU 78 - PRO NEMOCNICE TYPU 3, (KATEGORIE 6) - OŠETŘOVACÍ DEN NEONATÁLNÍ INTENZIVNÍ PÉČE - NIŽŠÍ STUPEŇ</t>
  </si>
  <si>
    <t>00680</t>
  </si>
  <si>
    <t>OD TYPU 80 - PRO NEMOCNICE TYPU 3, (KATEGORIE 6) - OŠETŘOVACÍ DEN PORODNICKÉ INTENZIVNÍ PÉČE</t>
  </si>
  <si>
    <t>00682</t>
  </si>
  <si>
    <t>OD TYPU 82 - PRO NEMOCNICE TYPU 3, (KATEGORIE 6) - OŠETŘOVACÍ DEN PORODNICKÉ INTERMEDIÁRNÍ PÉČE</t>
  </si>
  <si>
    <t>00685</t>
  </si>
  <si>
    <t>OD TYPU 85 (ZVÝŠENÉ PSYCHIATRICKÉ PÉČE) - PRO NEMOCNICE TYPU 3 ( KATEGORIE 6)</t>
  </si>
  <si>
    <t>00698</t>
  </si>
  <si>
    <t>OD TYPU 98 - PRO NEMOCNICE TYPU 3, (KATEGORIE 6) - PROPUSTKA NA ŽÁDOST PACIENTA</t>
  </si>
  <si>
    <t>00699</t>
  </si>
  <si>
    <t>OD TYPU 99 - PRO NEMOCNICE TYPU 3, (KATEGORIE 6) - PROPUSTKA Z LÉČEBNÝCH DŮVODŮ</t>
  </si>
  <si>
    <t>00705</t>
  </si>
  <si>
    <t>OD TYPU 05 - PRO LÉČEBNY, (KATEGORIE 7)</t>
  </si>
  <si>
    <t>00715</t>
  </si>
  <si>
    <t>OŠETŘOVACÍ DEN NÁSLEDNÉ VENTILAČNÍ PÉČE (NVP) PRO LÉČEBNY (KATEGORIE 7)</t>
  </si>
  <si>
    <t>00717</t>
  </si>
  <si>
    <t>OŠETŘOVACÍ DEN NÁSLEDNÉ INTENZIVNÍ PÉČE (NIP) PRO LÉČEBNY (KATEGORIE 7)</t>
  </si>
  <si>
    <t>00720</t>
  </si>
  <si>
    <t>OŠETŘOVACÍ DEN DLOUHODOBÉ INTENZIVNÍ OŠETŘOVATELSKÉ PÉČE (DIOP) PRO LÉČEBNY (KATEGORIE 7)</t>
  </si>
  <si>
    <t>00721</t>
  </si>
  <si>
    <t>OD TYPU 21 - PRO LÉČEBNY, (KATEGORIE 7)</t>
  </si>
  <si>
    <t>00722</t>
  </si>
  <si>
    <t>OD TYPU 22 - PRO LÉČEBNY, (KATEGORIE 7)</t>
  </si>
  <si>
    <t>00723</t>
  </si>
  <si>
    <t>OD TYPU 23 - PRO LÉČEBNY, (KATEGORIE 7)</t>
  </si>
  <si>
    <t>00724</t>
  </si>
  <si>
    <t>OD TYPU 24 - PRO LÉČEBNY, (KATEGORIE 7)</t>
  </si>
  <si>
    <t>00725</t>
  </si>
  <si>
    <t>OD TYPU 25 - PRO LÉČEBNY, (KATEGORIE 7) - OŠETŘOVACÍ DEN SPINÁLNÍ JEDNOTKA</t>
  </si>
  <si>
    <t>Vykazuje se na lůžkách spinálních jednotek rehabilitačních odborných léčebných ústavů.</t>
  </si>
  <si>
    <t>650.0</t>
  </si>
  <si>
    <t>00726</t>
  </si>
  <si>
    <t>OD TYPU 26 - PRO LÉČEBNY, (KATEGORIE 7)</t>
  </si>
  <si>
    <t>00727</t>
  </si>
  <si>
    <t>OD TYPU 27 - PRO LÉČEBNY, (KATEGORIE 7)</t>
  </si>
  <si>
    <t>00728</t>
  </si>
  <si>
    <t>OD TYPU 28 - PRO LÉČEBNY, (KATEGORIE 7)</t>
  </si>
  <si>
    <t>00729</t>
  </si>
  <si>
    <t>OD TYPU 29 - PRO LÉČEBNY, (KATEGORIE 7)</t>
  </si>
  <si>
    <t>00730</t>
  </si>
  <si>
    <t>OD TYPU 30 - PRO LÉČEBNY, (KATEGORIE 7)</t>
  </si>
  <si>
    <t>00731</t>
  </si>
  <si>
    <t>OD TYPU 31 - PRO LÉČEBNY, (KATEGORIE 7)</t>
  </si>
  <si>
    <t>322</t>
  </si>
  <si>
    <t>00732</t>
  </si>
  <si>
    <t>OD TYPU 32 - PRO LÉČEBNY, (KATEGORIE 7)</t>
  </si>
  <si>
    <t>00733</t>
  </si>
  <si>
    <t>OD TYPU 33 - PRO LÉČEBNY, (KATEGORIE 7) - OŠETŘOVACÍ DEN NÁSLEDNÉ KOMPLEXNÍ INTENZIVNÍ REHABILITAČNÍ LÉČBY U PACIENTŮ SE ZÍSKANÝM POŠKOZENÍM MOZKU</t>
  </si>
  <si>
    <t>00734</t>
  </si>
  <si>
    <t>(VZP) OŠETŘOVACÍ DEN NÁSLEDNÉ INTENZIVNÍ PÉČE O DĚTI A DOROST (KATEGORIE 7)</t>
  </si>
  <si>
    <t>00735</t>
  </si>
  <si>
    <t>OD TYPU 35 - PRO LÉČEBNY, (KATEGORIE 7) - OŠETŘOVACÍ DEN NÁSLEDNÉ KOMPLEXNÍ INTENZIVNÍ LÉČEBNĚ REHABILITAČNÍ PÉČE DĚTSKÝCH PACIENTŮ S DIAGNÓZOU DĚTSKÉ MOZKOVÉ OBRNY</t>
  </si>
  <si>
    <t>00785</t>
  </si>
  <si>
    <t>OD TYPU 85 (ZVÝŠENÉ PSYCHIATRICKÉ PÉČE) - PRO LÉČEBNY ( KATEGORIE 7)</t>
  </si>
  <si>
    <t>00798</t>
  </si>
  <si>
    <t>OD TYPU 98 - PRO LÉČEBNY, (KATEGORIE 7) - PROPUSTKA NA ŽÁDOST PACIENTA</t>
  </si>
  <si>
    <t>00799</t>
  </si>
  <si>
    <t>OD TYPU 99 - PRO LÉČEBNY, (KATEGORIE 7) - PROPUSTKA Z LÉČEBNÝCH DŮVODŮ</t>
  </si>
  <si>
    <t>00800</t>
  </si>
  <si>
    <t>015</t>
  </si>
  <si>
    <t>ZAHÁJENÍ LÉČBY ORTODONTICKÝCH ANOMÁLIÍ FIXNÍM ORTODONTICKÝM APARÁTEM NA 1 ZUBNÍ OBLOUK I</t>
  </si>
  <si>
    <t>Zahájení léčby ortodontických anomálií fixním ortodontickým aparátem - na jeden zubní oblouk. Zahrnuje nasazení prvků fixního aparátu, včetně přípravy zubů. Zahrnuje veškerý přímý materiál ortodontického aparátu použitý při zahájení léčby a při pokrač...</t>
  </si>
  <si>
    <t>9045</t>
  </si>
  <si>
    <t>Zahájení léčby ortodontických anomálií fixním ortodontickým aparátem - jeden zubní oblouk. Zahrnuje nasazení prvků fixního aparátu, včetně přípravy zubů. Zahrnuje veškerý přímý materiál ortodontického aparátu použitý při zahájení léčby a při pokračová...</t>
  </si>
  <si>
    <t>10401</t>
  </si>
  <si>
    <t>00801</t>
  </si>
  <si>
    <t>POKRAČOVÁNÍ LÉČBY ORTODONTICKÝCH ANOMÁLIÍ FIXNÍM ORTODONTICKÝM APARÁTEM NA 1 ZUBNÍ OBLOUK I</t>
  </si>
  <si>
    <t>Zahrnuje náklady na veškerý přímý materiál ortodontického aparátu použitý v průběhu léčby v jednom kalendářním roce s výjimkou kalendářního roku, ve kterém byl nasazen fixní ortodontický aparát. Tento kód výkonu byl mezi roky 1995 až 1997 již použit.</t>
  </si>
  <si>
    <t>1573</t>
  </si>
  <si>
    <t>1809</t>
  </si>
  <si>
    <t>00802</t>
  </si>
  <si>
    <t>LÉČBA ORTODONTICKÝCH ANOMÁLIÍ MALÝM FIXNÍM ORTODONTICKÝM APARÁTEM NA 1 ZUBNÍ OBLOUK</t>
  </si>
  <si>
    <t>Léčba ortodontických anomálií malým fixním ortodontickým aparátem na 1 zubní oblouk. Zahrnuje veškerý přímý materiál ortodontického aparátu použitý při zahájení léčby a v průběhu léčby. Tento kód výkonu byl mezi roky 1995 až 1997 již použit.</t>
  </si>
  <si>
    <t>7800</t>
  </si>
  <si>
    <t>00821</t>
  </si>
  <si>
    <t>014</t>
  </si>
  <si>
    <t>BONIFIKAČNÍ KÓD ZA OŠETŘENÍ PACIENTA S MORBIDNÍ OBEZITOU NAD 180 KG VE STOMATOLOGII</t>
  </si>
  <si>
    <t>839</t>
  </si>
  <si>
    <t>840</t>
  </si>
  <si>
    <t>00822</t>
  </si>
  <si>
    <t>APLIKACE PREFABRIKOVANÉ KORUNKY NA PRVNÍ STÁLÝ MOLÁR A STÁLÝ ŘEZÁK U PACIENTŮ S DIAGNÓZOU MOLÁROVÁ A INCIZÁLNÍ HYPOMINERALIZACE SKLOVINY DO DNE DOSAŽENÍ 18 LET</t>
  </si>
  <si>
    <t>Prefabrikovaná ocelová plášťová korunka na první stálý molár nebo prefabrikovaná plastová stripová korunka na stálý řezák. Výkon zahrnuje tangenciální preparaci, pokud je nutná, a adaptaci a fixaci korunky včetně ceny použitého materiálu a prefabrikátu.</t>
  </si>
  <si>
    <t>865</t>
  </si>
  <si>
    <t>00823</t>
  </si>
  <si>
    <t>VYŽÁDANÉ VYŠETŘENÍ ORÁLNÍCH INFEKČNÍCH FOKUSŮ U REGISTROVANÉHO POJIŠTĚNCE</t>
  </si>
  <si>
    <t>Vyšetření orální fokální infekce u registrovaného pojištěnce na základě doporučení lékaře, součástí výkonu je vyšetření ústní dutiny včetně vitality zubů, zhodnocení výsledku klinického a případného rentgenologického vyšetření a sepsání krátké písemné...</t>
  </si>
  <si>
    <t>250</t>
  </si>
  <si>
    <t>00824</t>
  </si>
  <si>
    <t>STOMATOLOGICKÉ VYŠETŘENÍ A OŠETŘENÍ POJIŠTĚNCE DO DNE DOSAŽENÍ 6 LET NEBO HENDIKEPOVANÉHO POJIŠTĚNCE II</t>
  </si>
  <si>
    <t>Úhrada zohledňuje zvýšenou časovou náročnost vyšetření a ošetření pojištěnce. Lze vykázat i bez kurativního výkonu.</t>
  </si>
  <si>
    <t>255</t>
  </si>
  <si>
    <t>00825</t>
  </si>
  <si>
    <t>STOMATOLOGICKÉ OŠETŘENÍ POJIŠTĚNCE OD 6 LET DO DNE DOSAŽENÍ 15 LET II</t>
  </si>
  <si>
    <t>Úhrada zohledňuje zvýšenou časovou náročnost ošetření pojištěnce.</t>
  </si>
  <si>
    <t>185</t>
  </si>
  <si>
    <t>00826</t>
  </si>
  <si>
    <t>STOMATOLOGICKÉ OŠETŘENÍ POJIŠTĚNCE OD 15 LET DO DNE DOSAŽENÍ 18 LET</t>
  </si>
  <si>
    <t>104</t>
  </si>
  <si>
    <t>00859</t>
  </si>
  <si>
    <t>(VZP) ČLEN MŮSTKU ESTETICKÝ FAZETOVANÝ KOMPOZITNÍM PLASTEM U POJIŠTĚNCE DO DNE DOSAŽENÍ 18 LET</t>
  </si>
  <si>
    <t>K výkonu se nevykazuje žádný další zdravotní výkon, ve výkonu jsou zakalkulované kompletní činnosti nutné ke zhotovení stomatologického výrobku (ordinační i laboratorní fáze) včetně materiálu.</t>
  </si>
  <si>
    <t>1620</t>
  </si>
  <si>
    <t>00860</t>
  </si>
  <si>
    <t>(VZP) INLEJ KOŘENOVÁ U POJIŠTĚNCE DO DNE DOSAŽENÍ 18 LET PŘI POUŽITÍ NA STÁLÉM ZUBU</t>
  </si>
  <si>
    <t>1080</t>
  </si>
  <si>
    <t>00861</t>
  </si>
  <si>
    <t>(VZP) KORUNKA PLÁŠŤOVÁ CELOKOVOVÁ SAMOSTATNÁ</t>
  </si>
  <si>
    <t>1944</t>
  </si>
  <si>
    <t>00862</t>
  </si>
  <si>
    <t>(VZP) KORUNKA ESTETICKÁ PLÁŠŤOVÁ Z KOMPOZITNÍHO PLASTU</t>
  </si>
  <si>
    <t>2160</t>
  </si>
  <si>
    <t>00863</t>
  </si>
  <si>
    <t>(VZP) KORUNKA ESTETICKÁ PLÁŠŤOVÁ FAZETOVANÁ KOMPOZITNÍM PLASTEM U POJIŠTĚNCE DO DNE DOSAŽENÍ 18 LET PŘI POUŽITÍ NA STÁLÉM ZUBU</t>
  </si>
  <si>
    <t>2376</t>
  </si>
  <si>
    <t>00864</t>
  </si>
  <si>
    <t>(VZP) PROVIZORNÍ KORUNKA U POJIŠTĚNCE DO DNE DOSAŽENÍ 18 LET PŘI POUŽITÍ NA STÁLÉM ZUBU</t>
  </si>
  <si>
    <t>540</t>
  </si>
  <si>
    <t>00865</t>
  </si>
  <si>
    <t>(VZP) ČÁSTEČNÁ SNÍMATELNÁ NÁHRADA ZÁKLADNÍ HORNÍ - ROZPRACOVANÁ DO FÁZE ZKOUŠKY VOSKOVÉHO MODELU NÁHRADY VČETNĚ</t>
  </si>
  <si>
    <t>3600</t>
  </si>
  <si>
    <t>00866</t>
  </si>
  <si>
    <t>(VZP) ČÁSTEČNÁ SNÍMATELNÁ NÁHRADA ZÁKLADNÍ DOLNÍ - ROZPRACOVANÁ DO FÁZE ZKOUŠKY VOSKOVÉHO MODELU NÁHRADY VČETNĚ</t>
  </si>
  <si>
    <t>00867</t>
  </si>
  <si>
    <t>(VZP) ČÁSTEČNÁ SNÍMATELNÁ NÁHRADA ZÁKLADNÍ HORNÍ - ZCELA DOKONČENÁ</t>
  </si>
  <si>
    <t>7300</t>
  </si>
  <si>
    <t>00868</t>
  </si>
  <si>
    <t>(VZP) ČÁSTEČNÁ SNÍMATELNÁ NÁHRADA ZÁKLADNÍ DOLNÍ - ZCELA DOKONČENÁ</t>
  </si>
  <si>
    <t>00869</t>
  </si>
  <si>
    <t>(VZP) CELKOVÁ SNÍMATELNÁ NÁHRADA ZÁKLADNÍ HORNÍ - ROZPRACOVANÁ DO FÁZE REKONSTRUKCE MEZIČELISTNÍCH VZTAHŮ ŠABLONOU VČETNĚ</t>
  </si>
  <si>
    <t>2100</t>
  </si>
  <si>
    <t>00870</t>
  </si>
  <si>
    <t>(VZP) CELKOVÁ SNÍMATELNÁ NÁHRADA ZÁKLADNÍ DOLNÍ - ROZPRACOVANÁ DO FÁZE REKONSTRUKCE MEZIČELISTNÍCH VZTAHŮ ŠABLONOU VČETNĚ</t>
  </si>
  <si>
    <t>00871</t>
  </si>
  <si>
    <t>(VZP) CELKOVÁ SNÍMATELNÁ NÁHRADA ZÁKLADNÍ HORNÍ - ROZPRACOVANÁ DO FÁZE ZKOUŠKY VOSKOVÉHO MODELU NÁHRADY VČETNĚ</t>
  </si>
  <si>
    <t>4100</t>
  </si>
  <si>
    <t>00872</t>
  </si>
  <si>
    <t>(VZP) CELKOVÁ SNÍMATELNÁ NÁHRADA ZÁKLADNÍ DOLNÍ - ROZPRACOVANÁ DO FÁZE ZKOUŠKY VOSKOVÉHO MODELU NÁHRADY VČETNĚ</t>
  </si>
  <si>
    <t>00873</t>
  </si>
  <si>
    <t>(VZP) CELKOVÁ SNÍMATELNÁ NÁHRADA ZÁKLADNÍ HORNÍ - ZCELA DOKONČENÁ</t>
  </si>
  <si>
    <t>00874</t>
  </si>
  <si>
    <t>(VZP) CELKOVÁ SNÍMATELNÁ NÁHRADA ZÁKLADNÍ DOLNÍ - ZCELA DOKONČENÁ</t>
  </si>
  <si>
    <t>00875</t>
  </si>
  <si>
    <t>(VZP) ČÁSTEČNÁ SNÍMATELNÁ NÁHRADA DĚTSKÁ HORNÍ - ROZPRACOVANÁ DO FÁZE ZKOUŠKY VOSKOVÉHO MODELU NÁHRADY VČETNĚ</t>
  </si>
  <si>
    <t>1350</t>
  </si>
  <si>
    <t>00876</t>
  </si>
  <si>
    <t>(VZP) ČÁSTEČNÁ SNÍMATELNÁ NÁHRADA DĚTSKÁ DOLNÍ - ROZPRACOVANÁ DO FÁZE ZKOUŠKY VOSKOVÉHO MODELU NÁHRADY VČETNĚ</t>
  </si>
  <si>
    <t>00877</t>
  </si>
  <si>
    <t>(VZP) ČÁSTEČNÁ SNÍMATELNÁ NÁHRADA DĚTSKÁ HORNÍ - ZCELA DOKONČENÁ</t>
  </si>
  <si>
    <t>2700</t>
  </si>
  <si>
    <t>00878</t>
  </si>
  <si>
    <t>(VZP) ČÁSTEČNÁ SNÍMATELNÁ NÁHRADA DĚTSKÁ DOLNÍ - ZCELA DOKONČENÁ</t>
  </si>
  <si>
    <t>00879</t>
  </si>
  <si>
    <t>(VZP) KORUNKA ESTETICKÁ PLÁŠŤOVÁ Z KERAMIKY U POJIŠTĚNCE DO DNE DOSAŽENÍ 18 LET PŘI POUŽITÍ NA STÁLÉM ZUBU</t>
  </si>
  <si>
    <t>3996</t>
  </si>
  <si>
    <t>00880</t>
  </si>
  <si>
    <t>H</t>
  </si>
  <si>
    <t>ROZLIŠENÍ VYKÁZANÉ HOSPITALIZACE JAKO: = NOVÁ HOSPITALIZACE =</t>
  </si>
  <si>
    <t>00881</t>
  </si>
  <si>
    <t>ROZLIŠENÍ VYKÁZANÉ HOSPITALIZACE JAKO: = POKRAČOVÁNÍ HOSPITALIZACE =</t>
  </si>
  <si>
    <t>00900</t>
  </si>
  <si>
    <t>KOMPLEXNÍ VYŠETŘENÍ ZUBNÍM LÉKAŘEM PŘI REGISTRACI POJIŠTĚNCE NEBO PŘI OPAKOVANÉM ZALOŽENÍ ZDRAVOTNICKÉ DOKUMENTACE</t>
  </si>
  <si>
    <t>Vyšetření stavu chrupu, parodontu, sliznic a měkkých tkání dutiny ústní, stavu čelistí a mezičelistních vztahů, anamnézy a stanovení léčebného plánu v rámci péče hrazené zdravotní pojišťovnou. Založení dokumentace se záznamem stavu chrupu, parodontu...</t>
  </si>
  <si>
    <t>555</t>
  </si>
  <si>
    <t>639</t>
  </si>
  <si>
    <t>00901</t>
  </si>
  <si>
    <t>PREVENTIVNÍ PROHLÍDKA REGISTROVANÉHO POJIŠTĚNCE</t>
  </si>
  <si>
    <t>U pojištěnců do dne dosažení 18 let výkon zahrnuje doplnění anamnézy se zvláštním zřetelem na vývoj orofaciální soustavy, vyšetření stavu chrupu, parodontu, stavu sliznice a měkkých tkání dutiny ústní, stavu čelistí a anomálií v postavení zubů a čel...</t>
  </si>
  <si>
    <t>511</t>
  </si>
  <si>
    <t>587</t>
  </si>
  <si>
    <t>00903</t>
  </si>
  <si>
    <t>VYŽÁDANÉ VYŠETŘENÍ ODBORNÍKEM NEBO SPECIALISTOU</t>
  </si>
  <si>
    <t>Vyšetření odborníkem nebo specialistou na základě doporučení jiného lékaře (při naléhavých stavech i bez doporučení), krátká písemná zpráva. Nemusí navazovat ošetření.</t>
  </si>
  <si>
    <t>398</t>
  </si>
  <si>
    <t>VYŽÁDANÉ VYŠETŘENÍ</t>
  </si>
  <si>
    <t>Vyšetření na základě doporučení jiného zubního lékaře nebo lékaře (při naléhavých stavech i bez doporučení), krátká písemná zpráva. Nemusí navazovat ošetření.</t>
  </si>
  <si>
    <t>428</t>
  </si>
  <si>
    <t>00904</t>
  </si>
  <si>
    <t>STOMATOLOGICKÉ VYŠETŘENÍ REGISTROVANÉHO POJIŠTĚNCE DO DNE DOSAŽENÍ 10 LET V RÁMCI REGISTRACE A PREVENTIVNÍ PÉČE</t>
  </si>
  <si>
    <t>142</t>
  </si>
  <si>
    <t>179</t>
  </si>
  <si>
    <t>00905</t>
  </si>
  <si>
    <t>PROHLÍDKA REGISTROVANÉHO POJIŠTĚNCE NAD 18 LET VĚKU</t>
  </si>
  <si>
    <t>Prohlídka registrovaného pojištěnce nad 18 let navazující na provedenou a vykázanou preventivní prohlídku. Prohlídka zahrnuje orientační vyšetření chrupu, parodontu, sliznic a měkkých tkání dutiny ústní, kontrolu ústní hygieny, interdentální hygieny a...</t>
  </si>
  <si>
    <t>150</t>
  </si>
  <si>
    <t>00906</t>
  </si>
  <si>
    <t>STOMATOLOGICKÉ VYŠETŘENÍ A OŠETŘENÍ REGISTROVANÉHO POJIŠTĚNCE DO DNE DOSAŽENÍ 6 LET NEBO REGISTROVANÉHO HENDIKEPOVANÉHO POJIŠTĚNCE</t>
  </si>
  <si>
    <t>130</t>
  </si>
  <si>
    <t>STOMATOLOGICKÉ VYŠETŘENÍ A OŠETŘENÍ POJIŠTĚNCE DO DNE DOSAŽENÍ 6 LET NEBO HENDIKEPOVANÉHO POJIŠTĚNCE I</t>
  </si>
  <si>
    <t>208</t>
  </si>
  <si>
    <t>00907</t>
  </si>
  <si>
    <t>STOMATOLOGICKÉ OŠETŘENÍ REGISTROVANÉHO POJIŠTĚNCE OD 6 LET DO DNE DOSAŽENÍ 15 LET</t>
  </si>
  <si>
    <t>102</t>
  </si>
  <si>
    <t>STOMATOLOGICKÉ OŠETŘENÍ POJIŠTĚNCE OD 6 LET DO DNE DOSAŽENÍ 15 LET I</t>
  </si>
  <si>
    <t>156</t>
  </si>
  <si>
    <t>00908</t>
  </si>
  <si>
    <t>AKUTNÍ VYŠETŘENÍ A OŠETŘENÍ NEREGISTROVANÉHO POJIŠTĚNCE - I V RÁMCI POHOTOVOSTNÍ SLUŽBY</t>
  </si>
  <si>
    <t>Akutní ošetření náhodného pojištěnce mimo rámec preventivní péče. Výkon zahrnuje vyšetření, paliativní ošetření v endodoncii, amputaci a exstirpaci dřeně, provizorní výplň, lokální ošetření gingivy/sliznice, konzervativní ošetření dentitio difficilis...</t>
  </si>
  <si>
    <t>399</t>
  </si>
  <si>
    <t>430</t>
  </si>
  <si>
    <t>00909</t>
  </si>
  <si>
    <t>KLINICKÉ STOMATOLOGICKÉ VYŠETŘENÍ</t>
  </si>
  <si>
    <t>Vyšetření odborníkem na klinickém pracovišti na základě doporučení jiného lékaře (při naléhavých stavech i bez doporučení), krátká písemná zpráva. Nemusí navazovat ošetření.</t>
  </si>
  <si>
    <t>498</t>
  </si>
  <si>
    <t>Vyšetření na klinickém pracovišti na základě doporučení jiného zubního lékaře nebo lékaře (při naléhavých stavech i bez doporučení), krátká písemná zpráva. Nemusí navazovat ošetření.</t>
  </si>
  <si>
    <t>521</t>
  </si>
  <si>
    <t>00910</t>
  </si>
  <si>
    <t>ZHOTOVENÍ INTRAORÁLNÍHO RENTGENOVÉHO SNÍMKU</t>
  </si>
  <si>
    <t>Zhotovení intraorálního rentgenového snímku na zubním rentgenovém zařízení.</t>
  </si>
  <si>
    <t>85</t>
  </si>
  <si>
    <t>89</t>
  </si>
  <si>
    <t>00911</t>
  </si>
  <si>
    <t>ZHOTOVENÍ EXTRAORÁLNÍHO RENTGENOVÉHO SNÍMKU</t>
  </si>
  <si>
    <t>Zhotovení rentgenového snímku lebky různých projekcí a u odbornosti 015 podle seznamu výkonů i rentgenového snímku ruky (stanovení fáze růstu skeletu). Vykazuje se každý zhotovený snímek.</t>
  </si>
  <si>
    <t>259</t>
  </si>
  <si>
    <t>275</t>
  </si>
  <si>
    <t>00913</t>
  </si>
  <si>
    <t>ZHOTOVENÍ ORTOPANTOMOGRAMU</t>
  </si>
  <si>
    <t>Zhotovení extraorálního panoramatického snímku na zubním rentgenovém zařízení.</t>
  </si>
  <si>
    <t>315</t>
  </si>
  <si>
    <t>330</t>
  </si>
  <si>
    <t>00914</t>
  </si>
  <si>
    <t>VYHODNOCENÍ EXTRAORÁLNÍHO RENTGENOVÉHO SNÍMKU</t>
  </si>
  <si>
    <t>Vyhodnocení panoramatického rentgenového snímku zubních oblouků a skeletu čelistí nebo ostatních extraorálních snímků. Součástí výkonu je stručný popis snímku ve zdravotnické dokumentaci.</t>
  </si>
  <si>
    <t>97</t>
  </si>
  <si>
    <t>101</t>
  </si>
  <si>
    <t>00915</t>
  </si>
  <si>
    <t>ZHOTOVENÍ TELERENTGENOVÉHO SNÍMKU LBI</t>
  </si>
  <si>
    <t>Zhotovení dálkového rentgenového snímku lbi na speciálním rentgenovém zařízení.</t>
  </si>
  <si>
    <t>310</t>
  </si>
  <si>
    <t>328</t>
  </si>
  <si>
    <t>00916</t>
  </si>
  <si>
    <t>ANESTÉZIE NA FORAMEN MANDIBULAE A INFRAORBITALE</t>
  </si>
  <si>
    <t>Aplikace injekční anestézie na foramen mandibulae (součástí je i aplikace na nervus buccalis) a foramen infraorbitale (součástí je i aplikace na nervus palatinus) ve všech případech, je-li anestezie indikována lékařem.</t>
  </si>
  <si>
    <t>136</t>
  </si>
  <si>
    <t>147</t>
  </si>
  <si>
    <t>00917</t>
  </si>
  <si>
    <t>ANESTÉZIE INFILTRAČNÍ</t>
  </si>
  <si>
    <t>Aplikace injekční anestézie do tkání v rozsahu jednoho sextantu zubního oblouku, včetně anestézie na foramen mentale, nervus palatinus maior a foramen incisivum a tuber maxillae. Počítá se anestezovaná oblast, nikoli počet vpichů; ve všech případech...</t>
  </si>
  <si>
    <t>114</t>
  </si>
  <si>
    <t>122</t>
  </si>
  <si>
    <t>00919</t>
  </si>
  <si>
    <t>OŠETŘENÍ PACIENTA S VYSOCE RIZIKOVOU INFEKCÍ NA SPECIALIZOVANÉM PRACOVIŠTI</t>
  </si>
  <si>
    <t>Ošetření na specializovaném pracovišti za podmínek: 1. pracoviště má dostupné služby vyjmenovaných odborností, 2. pracoviště má samostatnou ordinaci a čekárnu s nucenou cirkulací vzduchu a HEPA filtry, 3. ošetření je poskytováno za použití jednorázový...</t>
  </si>
  <si>
    <t>734</t>
  </si>
  <si>
    <t>754</t>
  </si>
  <si>
    <t>00920</t>
  </si>
  <si>
    <t>OŠETŘENÍ STÁLÉHO ZUBU FOTOKOMPOZITNÍ VÝPLNÍ</t>
  </si>
  <si>
    <t>Ošetření stálého zubu fotokompozitní výplní u pojištěnců do dne dosažení 18 let v rozsahu řezáků a špičáků, bez ohledu na počet plošek výplně či případný počet drobných výplní na jednom zubu.</t>
  </si>
  <si>
    <t>946</t>
  </si>
  <si>
    <t>1077</t>
  </si>
  <si>
    <t>00921</t>
  </si>
  <si>
    <t>OŠETŘENÍ STÁLÉHO ZUBU PLASTICKOU VÝPLNÍ</t>
  </si>
  <si>
    <t>Ošetření stálého zubu definitivní výplní, bez ohledu na počet plošek výplně či případný počet drobných výplní na jednom zubu, a) u pojištěnců do dne dosažení 15 let a u těhotných a kojících žen v rozsahu celého chrupu při použití skloionomerního cemen...</t>
  </si>
  <si>
    <t>640</t>
  </si>
  <si>
    <t>662</t>
  </si>
  <si>
    <t>00922</t>
  </si>
  <si>
    <t>OŠETŘENÍ DOČASNÉHO ZUBU PLASTICKOU VÝPLNÍ</t>
  </si>
  <si>
    <t>Bez ohledu na počet plošek výplně či případný počet drobných výplní na jednom zubu v rozsahu celého chrupu při použití skloionomerního cementu a v rozsahu řezáků a špičáků i při použití samopolymerujícího kompozitu. Není-li použití skloionomerního...</t>
  </si>
  <si>
    <t>499</t>
  </si>
  <si>
    <t>549</t>
  </si>
  <si>
    <t>00924</t>
  </si>
  <si>
    <t>ENDODONTICKÉ OŠETŘENÍ - DOČASNÝ ZUB</t>
  </si>
  <si>
    <t>Po definitivním endodontickém ošetření dočasného zubu, který je klinicky pevný a na rentgenogramu dosahuje resorpce nejvýše do poloviny kořene, metodou amputace vitální nebo mortální dřeně se vykazuje jedenkrát, při případné exstirpaci se vykazuje za...</t>
  </si>
  <si>
    <t>303</t>
  </si>
  <si>
    <t>526</t>
  </si>
  <si>
    <t>00925</t>
  </si>
  <si>
    <t>PRIMÁRNÍ ENDODONTICKÉ OŠETŘENÍ - STÁLÝ ZUB - V ROZSAHU ŘEZÁKŮ A ŠPIČÁKŮ</t>
  </si>
  <si>
    <t>Zahrnuje paliativní výkon, mechanickou, medikamentózní přípravu, provizorní výplně a definitivní primární endodontické ošetření zubu metodou centrálního čepu. Počet návštěv nerozhoduje. I při ošetření zubu metodou apexifikace.</t>
  </si>
  <si>
    <t>PRIMÁRNÍ ENDODONTICKÉ OŠETŘENÍ - STÁLÝ ZUB - V ROZSAHU ŘEZÁKŮ, ŠPIČÁKŮ A PREMOLÁRŮ</t>
  </si>
  <si>
    <t>901</t>
  </si>
  <si>
    <t>00926</t>
  </si>
  <si>
    <t>PRIMÁRNÍ ENDODONTICKÉ OŠETŘENÍ - STÁLÝ ZUB - V ROZSAHU MOLÁRŮ A PREMOLÁRŮ</t>
  </si>
  <si>
    <t>PRIMÁRNÍ ENDODONTICKÉ OŠETŘENÍ - STÁLÝ ZUB - V ROZSAHU MOLÁRŮ</t>
  </si>
  <si>
    <t>00931</t>
  </si>
  <si>
    <t>KOMPLEXNÍ LÉČBA CHRONICKÝCH ONEMOCNĚNÍ PARODONTU V RÁMCI PRAVIDELNÉ PARODONTOLOGICKÉ PÉČE</t>
  </si>
  <si>
    <t>Odborné vyšetření parodontu, vyšetření pomocí parodontologického indexu CPITN, stanovení individuálního léčebného postupu, zahájení konzervativní léčby - odstranění zubního kamene (bez ohledu na způsob provedení), instruktáž a motivace orální hygieny...</t>
  </si>
  <si>
    <t>1119</t>
  </si>
  <si>
    <t>1150</t>
  </si>
  <si>
    <t>00932</t>
  </si>
  <si>
    <t>LÉČBA CHRONICKÝCH ONEMOCNĚNÍ PARODONTU</t>
  </si>
  <si>
    <t>Vyšetření parodontu na základě zařazení onemocnění při vyšetření pomocí indexu CPITN, kdy je stanoven index CPI 2-3, případně dalších parodontologických indexů a vyšetřovacích metod v průběhu parodontologické léčby. Výkon svým obsahem nespadá do preve...</t>
  </si>
  <si>
    <t>338</t>
  </si>
  <si>
    <t>339</t>
  </si>
  <si>
    <t>00933</t>
  </si>
  <si>
    <t>CHIRURGICKÁ LÉČBA ONEMOCNĚNÍ PARODONTU MALÉHO ROZSAHU</t>
  </si>
  <si>
    <t>Provedený chirurgický výkon v mukogingivální oblasti (např. gingivektomie s plastikou) navazující na konzervativní léčbu chronických onemocnění parodontu za každý zub.</t>
  </si>
  <si>
    <t>524</t>
  </si>
  <si>
    <t>00934</t>
  </si>
  <si>
    <t>CHIRURGICKÁ LÉČBA ONEMOCNĚNÍ PARODONTU VELKÉHO ROZSAHU</t>
  </si>
  <si>
    <t>Chirurgické výkony navazující na konzervativní léčbu chronických onemocnění parodontu vedoucí k prohloubení vestibula, výkony s odklopením mukoperiostálního laloku vedoucí k odstranění parodontálních sulků - za každý sextant. Implementace odebraného...</t>
  </si>
  <si>
    <t>1339</t>
  </si>
  <si>
    <t>1348</t>
  </si>
  <si>
    <t>00935</t>
  </si>
  <si>
    <t>SUBGINGIVÁLNÍ OŠETŘENÍ</t>
  </si>
  <si>
    <t>Instrumentální odstranění obsahu parodontálního chobotu (subgingiválního zubního kamene a plaku), odstranění nekrotického cementu, ohlazení povrchu zubního kořene a jeho kontrola u zubů s parodontálními choboty (CPI 3, 4). Lze provést ručními nástroj...</t>
  </si>
  <si>
    <t>107</t>
  </si>
  <si>
    <t>00936</t>
  </si>
  <si>
    <t>ODEBRÁNÍ TRANSPLANTÁTU</t>
  </si>
  <si>
    <t>Chirurgický výkon vedoucí k získání slizničního nebo mezenchymálního štěpu.</t>
  </si>
  <si>
    <t>679</t>
  </si>
  <si>
    <t>ODEBRÁNÍ A ZAJIŠTĚNÍ PŘENOSU TRANSPLANTÁTU</t>
  </si>
  <si>
    <t>719</t>
  </si>
  <si>
    <t>00937</t>
  </si>
  <si>
    <t>ARTIKULACE CHRUPU</t>
  </si>
  <si>
    <t>Po provedení celkového zábrusu okluze a artikulace chrupu na podkladě funkčního vyšetření stomatognátního systému. Podrobný zápis o průběhu a výsledku funkčního vyšetření a popis rámcového plánu artikulace ve zdravotnické dokumentaci.</t>
  </si>
  <si>
    <t>492</t>
  </si>
  <si>
    <t>537</t>
  </si>
  <si>
    <t>00938</t>
  </si>
  <si>
    <t>PŘECHODNÉ DLAHY KE STABILIZACI ZUBŮ S OSLABENÝM PARODONTEM</t>
  </si>
  <si>
    <t>Přechodné dlahy z volné ruky ke stabilizaci zubů s oslabeným parodontem zhotovené podle přílohy č. 1 zákona (samopolymerující kompozitní pryskyřice). Vykazuje se za každý zub.</t>
  </si>
  <si>
    <t>74</t>
  </si>
  <si>
    <t>99</t>
  </si>
  <si>
    <t>00940</t>
  </si>
  <si>
    <t>KOMPLEXNÍ VYŠETŘENÍ A NÁVRH LÉČBY ONEMOCNĚNÍ ÚSTNÍ SLIZNICE V RÁMCI PRAVIDELNÉ SPECIALIZOVANÉ PÉČE</t>
  </si>
  <si>
    <t>Při komplexním vyšetření ústní sliznice, stanovení diagnózy. Součástí výkonu je zápis ve zdravotnické dokumentaci obsahující popis onemocnění ústní sliznice a návrh léčby.</t>
  </si>
  <si>
    <t>958</t>
  </si>
  <si>
    <t>KOMPLEXNÍ VYŠETŘENÍ A NÁVRH LÉČBY ONEMOCNĚNÍ ÚSTNÍ SLIZNICE</t>
  </si>
  <si>
    <t>990</t>
  </si>
  <si>
    <t>00941</t>
  </si>
  <si>
    <t>KONTROLNÍ VYŠETŘENÍ A LÉČBA ONEMOCNĚNÍ ÚSTNÍ SLIZNICE</t>
  </si>
  <si>
    <t>Při kontrolním vyšetření v průběhu léčby.</t>
  </si>
  <si>
    <t>343</t>
  </si>
  <si>
    <t>368</t>
  </si>
  <si>
    <t>00943</t>
  </si>
  <si>
    <t>MĚŘENÍ GALVANICKÝCH PROUDŮ</t>
  </si>
  <si>
    <t>Měření galvanických proudů v dutině ústní při vyšetření slizničních změn a měření impedance.</t>
  </si>
  <si>
    <t>106</t>
  </si>
  <si>
    <t>125</t>
  </si>
  <si>
    <t>00944</t>
  </si>
  <si>
    <t>SIGNÁLNÍ VÝKON EPIZODY PÉČE/KONTAKTU V SOUVISLOSTI S VYŠETŘENÍM V ORDINACI ZUBNÍHO LÉKAŘE</t>
  </si>
  <si>
    <t>83</t>
  </si>
  <si>
    <t>00946</t>
  </si>
  <si>
    <t>PREVENTIVNÍ PROHLÍDKA REGISTROVANÉHO POJIŠTĚNCE - BEZ DOKLADU CELOŽIVOTNÍHO VZDĚLÁVÁNÍ</t>
  </si>
  <si>
    <t>494</t>
  </si>
  <si>
    <t>00948</t>
  </si>
  <si>
    <t>SUTURA LŮŽKA</t>
  </si>
  <si>
    <t>Provedení sutury s případnou aplikací lokálního hemostatika a) po extrakci zubu u pojištěnce s poruchou hemokoagulace, u pojištěnce na antiresorpční léčbě a u imunosuprimovaného pojištěnce, b) po extrakci zubu v oblasti terapeuticky ozářené čelisti...</t>
  </si>
  <si>
    <t>257</t>
  </si>
  <si>
    <t>267</t>
  </si>
  <si>
    <t>00949</t>
  </si>
  <si>
    <t>BĚŽNÁ EXTRAKCE DOČASNÉHO ZUBU</t>
  </si>
  <si>
    <t>Extrakce dočasného zubu nebo radixu (bez následné chirurgické intervence) včetně případné separace radixů, exkochleace granulací a stavění krvácení kompresivní tamponádou. Součástí výkonu je i sutura, pokud se nejedná o suturu lůžka vykazovan...</t>
  </si>
  <si>
    <t>169</t>
  </si>
  <si>
    <t>186</t>
  </si>
  <si>
    <t>00950</t>
  </si>
  <si>
    <t>EXTRAKCE STÁLÉHO ZUBU NEBO DOČASNÉHO MOLÁRU S NERESORBOVANÝMI KOŘENY</t>
  </si>
  <si>
    <t>Extrakce stálého zubu, radixu stálého zubu nebo dočasného moláru s neresorbovanými kořeny (bez následné chirurgické intervence) včetně případné separace radixů, exkochleace granulací a stavění krvácení kompresivní tamponádou. Součástí výkonu je i sut...</t>
  </si>
  <si>
    <t>416</t>
  </si>
  <si>
    <t>442</t>
  </si>
  <si>
    <t>00951</t>
  </si>
  <si>
    <t>CHIRURGIE TVRDÝCH TKÁNÍ DUTINY ÚSTNÍ MALÉHO ROZSAHU</t>
  </si>
  <si>
    <t>Extrakce zubu nebo radixu s odklopením mukoperiostálního laloku a hemiextrakce nebo egalizace bezzubého alveolárního výběžku v rozsahu do jednoho sextantu nebo chirurgická revize extrakční rány.</t>
  </si>
  <si>
    <t>737</t>
  </si>
  <si>
    <t>782</t>
  </si>
  <si>
    <t>00952</t>
  </si>
  <si>
    <t>CHIRURGIE TVRDÝCH TKÁNÍ DUTINY ÚSTNÍ VELKÉHO ROZSAHU</t>
  </si>
  <si>
    <t>Extrakce zubu nebo radixu s odklopením mukoperiostálního laloku v blízkosti rizikových anatomických struktur nebo vyžadující snesení větší části kosti. Primární uzávěr oroantrální komunikace. Resekce kořenového hrotu s odstraněním okolní patologické...</t>
  </si>
  <si>
    <t>1446</t>
  </si>
  <si>
    <t>1494</t>
  </si>
  <si>
    <t>00953</t>
  </si>
  <si>
    <t>CHIRURGICKÉ OŠETŘOVÁNÍ RETENCE ZUBŮ OTEVŘENÝMI METODAMI</t>
  </si>
  <si>
    <t>Snesení tkání ležících v cestě erupci zubu a případná mobilizace zubu do směru žádané erupce (včetně odklopení mukoperiostálního laloku, plastiky měkkých tkání).</t>
  </si>
  <si>
    <t>713</t>
  </si>
  <si>
    <t>738</t>
  </si>
  <si>
    <t>00955</t>
  </si>
  <si>
    <t>CHIRURGIE MĚKKÝCH TKÁNÍ DUTINY ÚSTNÍ A JEJÍHO OKOLÍ MALÉHO ROZSAHU</t>
  </si>
  <si>
    <t>Provedení menších chirurgických výkonů, například dekapsulace, frenulektomie, odstranění rušivých vlivů vazivových pruhů, podjazyková frenulektomie, excize vlajícího hřebene - za 1 sextant, odstranění léze do 2 cm, sutura rány sliznice nebo kůže do 5...</t>
  </si>
  <si>
    <t>544</t>
  </si>
  <si>
    <t>00956</t>
  </si>
  <si>
    <t>CHIRURGIE MĚKKÝCH TKÁNÍ DUTINY ÚSTNÍ A JEJÍHO OKOLÍ VELKÉHO ROZSAHU</t>
  </si>
  <si>
    <t>Odstranění podjazykové retenční slinné cysty, excize vlajícího hřebene většího rozsahu než 1 sextant, odstranění léze nad 2 cm, orální vestibuloplastika bez štěpu - za každý sextant, sutura rány sliznice nebo kůže nad 5 cm, exstirpace mukokely sliznic...</t>
  </si>
  <si>
    <t>1015</t>
  </si>
  <si>
    <t>1046</t>
  </si>
  <si>
    <t>00957</t>
  </si>
  <si>
    <t>OŠETŘENÍ DENTOALVEOLÁRNÍHO TRAUMATU</t>
  </si>
  <si>
    <t>Ošetření následků úrazu zubů a alveolárního výběžku v rozsahu maximálně 3 zubů, včetně replantace, jednoduché fixace plastickým materiálem, popřípadě zkrácenou drátěnou dlahou.</t>
  </si>
  <si>
    <t>546</t>
  </si>
  <si>
    <t>00958</t>
  </si>
  <si>
    <t>OŠETŘENÍ ZLOMENINY ČELISTI</t>
  </si>
  <si>
    <t>Repozice a fixace zlomenin alveolárního výběžku horní či dolní čelisti v rozsahu 4 a více zubů, zlomenin těla a krčku dolní čelisti bez výrazné dislokace, včetně fixace pomocí nitrokostně zaváděných šroubů (za každou poraněnou čelist).</t>
  </si>
  <si>
    <t>847</t>
  </si>
  <si>
    <t>906</t>
  </si>
  <si>
    <t>00959</t>
  </si>
  <si>
    <t>INTRAORÁLNÍ INCIZE</t>
  </si>
  <si>
    <t>Léčba zánětu intraorální incizí s případnou dilatací, vypuštěním exsudátu a zavedením drénu.</t>
  </si>
  <si>
    <t>174</t>
  </si>
  <si>
    <t>212</t>
  </si>
  <si>
    <t>00960</t>
  </si>
  <si>
    <t>ZEVNÍ INCIZE</t>
  </si>
  <si>
    <t>Léčba kolemčelistního zánětu zevní incizí, včetně dilatace, s vypuštěním exsudátu a zavedením drénu.</t>
  </si>
  <si>
    <t>Léčba kolem čelistního zánětu zevní incizí, včetně dilatace, s vypuštěním exsudátu a zavedením drénu.</t>
  </si>
  <si>
    <t>710</t>
  </si>
  <si>
    <t>00961</t>
  </si>
  <si>
    <t>NÁSLEDNÉ OŠETŘENÍ PO CHIRURGICKÝCH VÝKONECH A OŠETŘENÍ JEJICH KOMPLIKACÍ</t>
  </si>
  <si>
    <t>Zavedení drénu či tamponády, přiložení plastického obvazu, výplach rány lokálním léčebným prostředkem, převaz rány, úprava nebo oprava dentální nebo intermaxilární fixace a odstranění nitrokostně zavedených šroubů použitých při fixaci zlomeniny čelist...</t>
  </si>
  <si>
    <t>69</t>
  </si>
  <si>
    <t>96</t>
  </si>
  <si>
    <t>00962</t>
  </si>
  <si>
    <t>KONZERVATIVNÍ LÉČBA TEMPOROMANDIBULÁRNÍCH PORUCH</t>
  </si>
  <si>
    <t>Vyšetření, zdokumentování a konzervativní léčba poruchy temporomandibulárního kloubu (například úprava artikulace, fyzikální terapie, nácvik správného stereotypu otevírání úst).</t>
  </si>
  <si>
    <t>00963</t>
  </si>
  <si>
    <t>INJEKCE I. M., I. V., I. D., S. C.</t>
  </si>
  <si>
    <t>Injekční aplikace léčivého přípravku, včetně poskytnutého léčivého přípravku, nejde-li o zvlášť účtovaný léčivý přípravek.</t>
  </si>
  <si>
    <t>162</t>
  </si>
  <si>
    <t>168</t>
  </si>
  <si>
    <t>00964</t>
  </si>
  <si>
    <t>KONZERVATIVNÍ LÉČBA TEMPOROMANDIBULÁRNÍCH PORUCH SPECIALISTOU CHIRURGEM</t>
  </si>
  <si>
    <t>Vyšetření, zdokumentování onemocnění, případná indikace a vyhodnocení cílené zobrazovací metody a konzervativní léčba temporomandibulární poruchy (např. indikace nákusné dlahy, provedení mezičelistní fixace, manuální repozice, indikace rehabilitace...</t>
  </si>
  <si>
    <t>701</t>
  </si>
  <si>
    <t>00968</t>
  </si>
  <si>
    <t>STOMATOCHIRURGICKÉ VYŠETŘENÍ A OŠETŘENÍ NEREGISTROVANÉHO POJIŠTĚNCE PZL-STOMATOCHIRURGEM</t>
  </si>
  <si>
    <t>Stomatochirurgické vyšetření a ošetření neregistrovaného pojištěnce PZL-stomatochirurgem v ambulanci poskytovatele ambulantních hrazených služeb. Součástí výkonu je vystavení písemné zprávy.</t>
  </si>
  <si>
    <t>1127</t>
  </si>
  <si>
    <t>STOMATOCHIRURGICKÉ VYŠETŘENÍ A OŠETŘENÍ NEREGISTROVANÉHO POJIŠTĚNCE</t>
  </si>
  <si>
    <t>Stomatochirurgické vyšetření a ošetření neregistrovaného pojištěnce v ambulanci poskytovatele ambulantních hrazených služeb. Součástí výkonu je vystavení písemné zprávy.</t>
  </si>
  <si>
    <t>1142</t>
  </si>
  <si>
    <t>00970</t>
  </si>
  <si>
    <t>SEJMUTÍ FIXNÍ NÁHRADY</t>
  </si>
  <si>
    <t>Sejmutí fixní náhrady rázovým nástrojem nebo rozbroušením korunky a její deformací, v případě zkrácení mostu odseparování části mostu v místě mezičlenu (v tom případě se lokalizace vykazuje na tento mezičlen).</t>
  </si>
  <si>
    <t>164</t>
  </si>
  <si>
    <t>00971</t>
  </si>
  <si>
    <t>PROVIZORNÍ OCHRANNÁ KORUNKA</t>
  </si>
  <si>
    <t>Adaptace a fixace konfekční korunky k ochraně preparovaného, frangovaného nebo jinak destruovaného zubu, nebo individuální ochranná korunka zhotovená razidlovou metodou v ústech pacienta. Zahrnuje i opakované nasazení.</t>
  </si>
  <si>
    <t>369</t>
  </si>
  <si>
    <t>383</t>
  </si>
  <si>
    <t>00973</t>
  </si>
  <si>
    <t>ÚPRAVA SNÍMATELNÉ NÁHRADY V ORDINACI</t>
  </si>
  <si>
    <t>Jednoduchá úprava snímatelné náhrady v ordinaci bez návaznosti na další laboratorní zpracování.</t>
  </si>
  <si>
    <t>91</t>
  </si>
  <si>
    <t>00974</t>
  </si>
  <si>
    <t>ODEVZDÁNÍ STOMATOLOGICKÉHO VÝROBKU</t>
  </si>
  <si>
    <t>Poskytovatel vykazuje při odevzdání stomatologického výrobku (kód slouží pouze pro vykazování zvlášť účtovaných léčivých přípravků a stomatologických výrobků (dokladem 03s).</t>
  </si>
  <si>
    <t>Poskytovatel vykazuje při odevzdání stomatologického výrobku, kód slouží pouze pro vykazování zvlášť účtovaných léčivých přípravků a stomatologických výrobků (dokladem 03s).</t>
  </si>
  <si>
    <t>00976</t>
  </si>
  <si>
    <t>STOMATOLOGICKÉ VYŠETŘENÍ A OŠETŘENÍ POJIŠTĚNCE S PORUCHOU AUTISTICKÉHO SPEKTRA ČI JINOU PSYCHIATRICKOU DIAGNÓZOU</t>
  </si>
  <si>
    <t>Výkon zohledňuje zvýšenou časovou náročnost v souvislosti se stomatologickým vyšetřením a ošetřením pacienta s poruchou autistického spektra nebo jinou pervazivní vývojovou poruchou F84 podle mezinárodní klasifikace nemocí či jinou psychiatrickou diag...</t>
  </si>
  <si>
    <t>565</t>
  </si>
  <si>
    <t>STOMATOLOGICKÉ VYŠETŘENÍ A OŠETŘENÍ POJIŠTĚNCE S PORUCHOU AUTISTICKÉHO SPEKTRA ČI JINOU PSYCHIATRICKOU DIAGNÓZOU NEBO PSYCHOMOTORICKOU RETARDACÍ (DĚTSKÁ MOZKOVÁ OBRNA)</t>
  </si>
  <si>
    <t>615</t>
  </si>
  <si>
    <t>00977</t>
  </si>
  <si>
    <t>APLIKACE PREFABRIKOVANÉ KORUNKY NA DOČASNÝ ZUB</t>
  </si>
  <si>
    <t>Prefabrikovaná ocelová plášťová korunka na dočasný molár nebo prefabrikovaná plastová stripová korunka na dočasný řezák nebo dočasný špičák. Výkon zahrnuje tangenciální preparaci, adaptaci a fixaci korunky včetně ceny použitého materiálu a prefabrikátu.</t>
  </si>
  <si>
    <t>Prefabrikovaná ocelová plášťová korunka na dočasný molár nebo prefabrikovaná plastová stripová korunka na dočasný řezák nebo dočasný špičák. Výkon zahrnuje tangenciální preparaci, pokud je nutná, a adaptaci a fixaci korunky včetně ceny použitého mater...</t>
  </si>
  <si>
    <t>739</t>
  </si>
  <si>
    <t>00978</t>
  </si>
  <si>
    <t>SEDACE NEZLETILÉHO POJIŠTĚNCE MIDAZOLAMEM PŘI AMBULANTNÍM STOMATOLOGICKÉM OŠETŘENÍ</t>
  </si>
  <si>
    <t>Perorální nebo intranazální podání midazolamu pojištěnci od 3 let do dne dosažení 15 let a uložení pojištěnce po ošetření na lůžko v dospávací místnosti s monitorací pulzním oxymetrem. Součástí výkonu jsou monitorace pulzním oxymetrem a měření krevníh...</t>
  </si>
  <si>
    <t>Perorální nebo intranazální podání midazolamu pojištěnci od 3 let do dne dosažení 15 let a uložení pojištěnce po ošetření na lůžko. Součástí výkonu jsou měření krevního tlaku před ošetřením a po něm, kontinuální monitorace pulzním oxymetrem v průběhu...</t>
  </si>
  <si>
    <t>1194</t>
  </si>
  <si>
    <t>00979</t>
  </si>
  <si>
    <t>SEDACE NEZLETILÉHO POJIŠTĚNCE OXIDEM DUSNÝM PŘI AMBULANTNÍM STOMATOLOGICKÉM OŠETŘENÍ</t>
  </si>
  <si>
    <t>Podání farmakologicky připravené směsi oxidu dusného a kyslíku v poměru 1:1 náustkem nebo obličejovou maskou pojištěnci od 4 let do dne dosažení 15 let, zajištění monitorace pulzním oxymetrem a měření krevního tlaku v průběhu ošetření a zajištění...</t>
  </si>
  <si>
    <t>568</t>
  </si>
  <si>
    <t>893</t>
  </si>
  <si>
    <t>00981</t>
  </si>
  <si>
    <t>DIAGNOSTIKA ORTODONTICKÝCH ANOMÁLIÍ</t>
  </si>
  <si>
    <t>Zahrnuje orientační stomatologické vyšetření, komplexní ortodontické vyšetření, založení zdravotnické dokumentace. Tímto kódem se zahajuje ortodontická léčba a vykazování kódů odbornosti 015 podle seznamu výkonů. Při převzetí již léčeného pojištěnce...</t>
  </si>
  <si>
    <t>819</t>
  </si>
  <si>
    <t>W</t>
  </si>
  <si>
    <t>972</t>
  </si>
  <si>
    <t>00982</t>
  </si>
  <si>
    <t>ZAHÁJENÍ LÉČBY ORTODONTICKÝCH ANOMÁLIÍ FIXNÍM ORTODONTICKÝM APARÁTEM NA 1 ZUBNÍ OBLOUK II</t>
  </si>
  <si>
    <t>Zahájení léčby ortodontických anomálií fixním ortodontickým aparátem - na jeden zubní oblouk. Zahrnuje nasazení prvků fixního aparátu včetně přípravy zubů.</t>
  </si>
  <si>
    <t>1703</t>
  </si>
  <si>
    <t>1988</t>
  </si>
  <si>
    <t>00983</t>
  </si>
  <si>
    <t>KONTROLA LÉČBY ORTODONTICKÝCH ANOMÁLIÍ S POUŽITÍM FIXNÍHO ORTODONTICKÉHO APARÁTU</t>
  </si>
  <si>
    <t>Kontrola postupu léčby a úprav na fixním aparátu na jednom i obou zubních obloucích. Vztahuje se na všechny kontroly fixního aparátu v daném čtvrtletí a na kontrolu souběžně používaného snímacího aparátu.</t>
  </si>
  <si>
    <t>1072</t>
  </si>
  <si>
    <t>1263</t>
  </si>
  <si>
    <t>00984</t>
  </si>
  <si>
    <t>KONTROLA LÉČBY ORTODONTICKÝCH ANOMÁLIÍ JINÝMI POSTUPY NEŽ S POUŽITÍM FIXNÍHO ORTODONTICKÉHO APARÁTU</t>
  </si>
  <si>
    <t>Kontrola postupu léčby dle individuálního léčebného postupu a funkce snímacích aparátů včetně jejich úpravy. Pro sledování průběhu změn po ortodonticky indikovaných extrakcích bez aparátu. Vztahuje se na všechny kontroly sním. aparátu v daném čtvrtletí.</t>
  </si>
  <si>
    <t>326</t>
  </si>
  <si>
    <t>405</t>
  </si>
  <si>
    <t>00985</t>
  </si>
  <si>
    <t>UKONČENÍ LÉČBY ORTODONTICKÝCH ANOMÁLIÍ S POUŽITÍM FIXNÍHO ORTODONTICKÉHO APARÁTU</t>
  </si>
  <si>
    <t>Po ukončení léčby ortodontických anomálií sejmutí fixního ortodontického aparátu na 1 zubní oblouk, zábrus zubů, včetně případné analýzy modelů (nezahrnuje případné zhotovení a analýzu telerentgenu a ortopantomogramu).</t>
  </si>
  <si>
    <t>945</t>
  </si>
  <si>
    <t>1117</t>
  </si>
  <si>
    <t>00986</t>
  </si>
  <si>
    <t>KONTROLA VE FÁZI RETENCE NEBO AKTIVNÍ SLEDOVÁNÍ VE FÁZI RŮSTU A VÝVOJE</t>
  </si>
  <si>
    <t>Kontrola pojištěnce před začátkem nebo po ukončení aktivní fáze ortodontické léčby snímacími nebo fixními aparáty podle individuálního léčebného postupu. Součástí může být i použití pevných, nebo snímacích dlah, retainerů nebo jiných retenčních aparátů.</t>
  </si>
  <si>
    <t>420</t>
  </si>
  <si>
    <t>00987</t>
  </si>
  <si>
    <t>STANOVENÍ FÁZE RŮSTU</t>
  </si>
  <si>
    <t>Určení růstové fáze pojištěnce - skeletální věk, zhodnocením rentgenového snímku ruky nebo krčních obratlů.</t>
  </si>
  <si>
    <t>126</t>
  </si>
  <si>
    <t>00988</t>
  </si>
  <si>
    <t>ANALÝZA TELERENTGENOVÉHO SNÍMKU LBI</t>
  </si>
  <si>
    <t>Vyhodnocení profilového, eventuálně zadopředního dálkového rentgenového snímku lbi pomocí speciálních měření.</t>
  </si>
  <si>
    <t>207</t>
  </si>
  <si>
    <t>268</t>
  </si>
  <si>
    <t>00989</t>
  </si>
  <si>
    <t>ANALÝZA ORTODONTICKÝCH MODELŮ</t>
  </si>
  <si>
    <t>Vyhodnocení ortodontických modelů zubních oblouků a přilehlých tkání, včetně případných dalších speciálních měření.</t>
  </si>
  <si>
    <t>457</t>
  </si>
  <si>
    <t>556</t>
  </si>
  <si>
    <t>00990</t>
  </si>
  <si>
    <t>DIAGNOSTICKÁ PŘESTAVBA ORTODONTICKÉHO MODELU</t>
  </si>
  <si>
    <t>Přestavba zubů ortodontického modelu jedné čelisti z diagnostických důvodů nebo modelová operace čelistí k chirurgickým účelům.</t>
  </si>
  <si>
    <t>658</t>
  </si>
  <si>
    <t>00991</t>
  </si>
  <si>
    <t>NASAZENÍ PREFABRIKOVANÉHO INTRAORÁLNÍHO OBLOUKU</t>
  </si>
  <si>
    <t>Palatinální nebo linguální expanzní nebo kotevní drátěný oblouk nebo lip-bumper, továrně zhotovené, jejich adaptace a zasazení do zařízení na kroužcích.</t>
  </si>
  <si>
    <t>279</t>
  </si>
  <si>
    <t>351</t>
  </si>
  <si>
    <t>00992</t>
  </si>
  <si>
    <t>NASAZENÍ EXTRAORÁLNÍHO TAHU NEBO OBLIČEJOVÉ MASKY</t>
  </si>
  <si>
    <t>Nasazení všech částí a typů extraorálních tahů (uzda a vysoký nebo nízký extraorální tah, obličejová maska typu Delaire, Hickham a podobně) včetně poučení o způsobu použití a názorného předvedení.</t>
  </si>
  <si>
    <t>299</t>
  </si>
  <si>
    <t>374</t>
  </si>
  <si>
    <t>00993</t>
  </si>
  <si>
    <t>NAVÁZÁNÍ PARCIÁLNÍHO OBLOUKU</t>
  </si>
  <si>
    <t>Příprava a navázání částečného drátěného oblouku, nebo tvarování průběžného oblouku sloužící k segmentálnímu pohybu zubů.</t>
  </si>
  <si>
    <t>439</t>
  </si>
  <si>
    <t>535</t>
  </si>
  <si>
    <t>00994</t>
  </si>
  <si>
    <t>ZAHÁJENÍ LÉČBY ORTODONTICKÝCH ANOMÁLIÍ MALÝM FIXNÍM ORTODONTICKÝM APARÁTEM NA 1 ZUBNÍ OBLOUK</t>
  </si>
  <si>
    <t>Zahájení léčby ortodontických anomálií fixním ortodontickým aparátem na jeden zubní oblouk ve smíšeném chrupu zejména pro protruzní vady s incizálním schůdkem 9 mm a více, zkřížený skus, diastema větší než 4 mm, zákus, retence nebo dystopie horního st...</t>
  </si>
  <si>
    <t>1197</t>
  </si>
  <si>
    <t>01021</t>
  </si>
  <si>
    <t>KOMPLEXNÍ VYŠETŘENÍ PRAKTICKÝM LÉKAŘEM</t>
  </si>
  <si>
    <t>1407</t>
  </si>
  <si>
    <t>001</t>
  </si>
  <si>
    <t>60.0</t>
  </si>
  <si>
    <t>01022</t>
  </si>
  <si>
    <t>OPAKOVANÉ KOMPLEXNÍ VYŠETŘENÍ PRAKTICKÝM LÉKAŘEM</t>
  </si>
  <si>
    <t>Preventivní prohlídka.</t>
  </si>
  <si>
    <t>40.0</t>
  </si>
  <si>
    <t>01023</t>
  </si>
  <si>
    <t>CÍLENÉ VYŠETŘENÍ PRAKTICKÝM LÉKAŘEM</t>
  </si>
  <si>
    <t>663</t>
  </si>
  <si>
    <t>15.0</t>
  </si>
  <si>
    <t>1</t>
  </si>
  <si>
    <t>01024</t>
  </si>
  <si>
    <t>KONTROLNÍ VYŠETŘENÍ PRAKTICKÝM LÉKAŘEM</t>
  </si>
  <si>
    <t>254</t>
  </si>
  <si>
    <t>10.0</t>
  </si>
  <si>
    <t>01025</t>
  </si>
  <si>
    <t>KONZULTACE PRAKTICKÉHO LÉKAŘE RODINNÝMI PŘÍSLUŠNÍKY PACIENTA</t>
  </si>
  <si>
    <t>Nutný zápis o konsultaci ve zdrav. dokumentaci (mimo doprovod pacienta).</t>
  </si>
  <si>
    <t>01026</t>
  </si>
  <si>
    <t>ČASNÝ ZÁCHYT DEMENCE V ORDINACI PRAKTICKÉHO LÉKAŘE</t>
  </si>
  <si>
    <t>Výkon je určen k testování seniorské populace s cílem včasného záchytu demence. Provádí se u osob nad 65 let do 80 let 1krát za dva roky v souvislosti s preventivní prohlídkou.</t>
  </si>
  <si>
    <t>01030</t>
  </si>
  <si>
    <t>ADMINISTRATIVNÍ ÚKONY PRAKTICKÉHO LÉKAŘE</t>
  </si>
  <si>
    <t>246</t>
  </si>
  <si>
    <t>Administrativní úkony nutné k dalšímu diagnostickému či terapeutickému postupu.</t>
  </si>
  <si>
    <t>01040</t>
  </si>
  <si>
    <t>PODROBNÝ VÝPIS Z DOKUMENTACE</t>
  </si>
  <si>
    <t>Administrativní úkon registrujícího lékaře při předávání pacienta jinému registrujícímu lékaři.</t>
  </si>
  <si>
    <t>30.0</t>
  </si>
  <si>
    <t>01146</t>
  </si>
  <si>
    <t>STANOVENÍ D-DIMERU V ORDINACI</t>
  </si>
  <si>
    <t>311</t>
  </si>
  <si>
    <t>01130</t>
  </si>
  <si>
    <t>MANAGEMENT ČASNÉHO ZÁCHYTU KARCINOMU PROSTATY</t>
  </si>
  <si>
    <t>Management časného záchytu karcinomu prostaty praktickým lékařem nebo urologem. Výkon klinického vyšetření pacienta lze vykázat pouze v případě, že je současně provedeno klinické vyšetření pro jiné urologické onemocnění nebo v případě odbornosti 001...</t>
  </si>
  <si>
    <t>01147</t>
  </si>
  <si>
    <t>STANOVENÍ SRDEČNÍHO TROPONINU T V ORDINACI</t>
  </si>
  <si>
    <t>01131</t>
  </si>
  <si>
    <t>PSA DO 1,0 UG/L - INFORMACE V PROGRAMU ČASNÉHO ZÁCHYTU KARCINOMU PROSTATY</t>
  </si>
  <si>
    <t>Podává informaci o sérové hladině PSA do 1 ug/l.</t>
  </si>
  <si>
    <t>01148</t>
  </si>
  <si>
    <t>STANOVENÍ PRO BNP V ORDINACI</t>
  </si>
  <si>
    <t>01132</t>
  </si>
  <si>
    <t>PSA 1,0 - 2,99 UG/L - INFORMACE V PROGRAMU ČASNÉHO ZÁCHYTU KARCINOMU PROSTATY</t>
  </si>
  <si>
    <t>Podává informaci o sérové hladině PSA od 1 ug/l do 2,99 ug/l.</t>
  </si>
  <si>
    <t>01133</t>
  </si>
  <si>
    <t>PSA 3 UG/L A VÍCE - INFORMACE V PROGRAMU ČASNÉHO ZÁCHYTU KARCINOMU PROSTATY</t>
  </si>
  <si>
    <t>Podává informaci o sérové hladině PSA nad 3 ug/l.</t>
  </si>
  <si>
    <t>01134</t>
  </si>
  <si>
    <t>ODMÍTNUTÍ ZAŘAZENÍ DO PROGRAMU - INFORMACE V PROGRAMU ČASNÉHO ZÁCHYTU KARCINOMU PROSTATY</t>
  </si>
  <si>
    <t>Podává informaci o odmítnutí pacientem zařazení do programu.</t>
  </si>
  <si>
    <t>Stanovení D-dimeru v POCT režimu v ordinaci. Slouží k vyloučení hluboké žilní trombózy nebo plicní embolie u pacientů s klinickými příznaky. Výkon lze vykázat při dodržení externího hodnocení kvality (systém mezilaboratorních porovnávacích zkoušek) 1...</t>
  </si>
  <si>
    <t>12.0</t>
  </si>
  <si>
    <t>377</t>
  </si>
  <si>
    <t>Stanovení srdečního troponinu T v ambulanci umožňuje urychlení a zpřesnění diferenciální diagnostiky bolestí na hrudi lékařem prvního kontaktu a rychlejší stanovení diagnózy akutního infarktu myokardu. To umožní efektivnější směrování pacienta, zkrác...</t>
  </si>
  <si>
    <t>01185</t>
  </si>
  <si>
    <t>PŘEDOPERAČNÍ VYŠETŘENÍ PRAKTICKÝM LÉKAŘEM</t>
  </si>
  <si>
    <t>477</t>
  </si>
  <si>
    <t>Výkon je určen ke zpřesnění diferenciální diagnostiky dušnosti v ordinaci praktického lékaře a diagnostice kardiálního selhání. Umožňuje zpřesnění léčby kardiálního selhání a monitoraci jejího účinku. Výkon lze vykázat při dodržení externího hodnocení...</t>
  </si>
  <si>
    <t>01186</t>
  </si>
  <si>
    <t>PŘEVZETÍ PACIENTA PO ONKOLOGICKÉ LÉČBĚ DO PÉČE LÉKAŘE PRIMÁRNÍ PÉČE</t>
  </si>
  <si>
    <t>794</t>
  </si>
  <si>
    <t>01150</t>
  </si>
  <si>
    <t>NÁVŠTĚVA PRAKTICKÉHO LÉKAŘE U PACIENTA</t>
  </si>
  <si>
    <t>Jde o návštěvu praktického lékaře u pacienta na jeho výzvu nebo u osob, které se nemohou k praktickému lékaři dostavit a jejich zdrav. stav vyžaduje kontrolu lékařem. Jedná se o návštěvu vykonanou v době vyhražené pro návštěvní službu praktického lékaře.</t>
  </si>
  <si>
    <t>60</t>
  </si>
  <si>
    <t>01188</t>
  </si>
  <si>
    <t>NÁSLEDNÁ PROHLÍDKA PACIENTA S ONKOLOGICKÝM ONEMOCNĚNÍM</t>
  </si>
  <si>
    <t>01160</t>
  </si>
  <si>
    <t>NÁVŠTĚVA LÉKAŘE U PACIENTA V DOBĚ MEZI 19 - 22 HOD.</t>
  </si>
  <si>
    <t>Návštěva u pacienta v době po ukončení odpoledních ordinačních hodin, tedy již v době odpočinku lékaře.  Registrace pacienta u lékaře je podmínkou - neplatí pro pohotovostní služby!</t>
  </si>
  <si>
    <t>100</t>
  </si>
  <si>
    <t>01196</t>
  </si>
  <si>
    <t>MANAGEMENT ČASNÉHO ZÁCHYTU KARCINOMU PLIC - ZAHÁJENÍ SLEDOVÁNÍ POJIŠTĚNCE V</t>
  </si>
  <si>
    <t>Návštěva u pacienta v době po ukončení odpoledních ordinačních hodin, tedy již v době odpočinku lékaře. Registrace pacienta u lékaře je podmínkou - neplatí pro pohotovostní služby!</t>
  </si>
  <si>
    <t>01170</t>
  </si>
  <si>
    <t>NÁVŠTĚVA LÉKAŘE U PACIENTA V DOBĚ MEZI 22 - 06 HOD.</t>
  </si>
  <si>
    <t>Neodkladná návštěva na výzvu pacientem registrovaným u lékaře, který je mimo službu. Registrace pacienta u lékaře je podmínkou - neplatí pro pohotovostní služby!</t>
  </si>
  <si>
    <t>200</t>
  </si>
  <si>
    <t>01197</t>
  </si>
  <si>
    <t>MANAGEMENT ČASNÉHO ZÁCHYTU KARCINOMU PLIC - BEZ NÁSLEDNÉHO SLEDOVÁNÍ POJIŠTĚ</t>
  </si>
  <si>
    <t>01180</t>
  </si>
  <si>
    <t>NÁVŠTĚVA LÉKAŘE U PACIENTA V DEN PRACOVNÍHO VOLNA NEBO PRACOVNÍHO KLIDU</t>
  </si>
  <si>
    <t>01201</t>
  </si>
  <si>
    <t>PÉČE O STABILIZOVANÉHO KOMPENZOVANÉHO DIABETIKA 2. TYPU VŠEOBECNÝM PRAKTICKÝ</t>
  </si>
  <si>
    <t>Provedení interního předoperačního vyšetření praktickým lékařem podle Doporučeného postupu interního předoperačního vyšetření před operačními výkony.</t>
  </si>
  <si>
    <t>01204</t>
  </si>
  <si>
    <t>PÉČE O PREDIABETIKA PRAKTICKÝM LÉKAŘEM</t>
  </si>
  <si>
    <t>Výkon lze vykázat jako první prohlídku pacienta při jeho předání do péče lékaře primární péče onkologem po skončení primární onkologické léčby. Slouží k seznámení se s průběhem onkologické léčby, jejími komplikacemi, doporučeními onkologa pro další...</t>
  </si>
  <si>
    <t>01210</t>
  </si>
  <si>
    <t>TEST MENTÁLNÍCH FUNKCÍ V ORDINACI PRAKTICKÉHO LÉKAŘE</t>
  </si>
  <si>
    <t>Následná onkologická prohlídka pacienta po skončení primární onkologické léčby. Slouží k dispenzarizaci pacienta po skončené primární onkologické péči v ordinaci lékaře primární péče s cílem zachytit recidivu onkologického onemocnění, duplicitu nádor...</t>
  </si>
  <si>
    <t>01211</t>
  </si>
  <si>
    <t>PÉČE O PACIENTA S DEMENCÍ PRAKTICKÝM LÉKAŘEM</t>
  </si>
  <si>
    <t>417</t>
  </si>
  <si>
    <t>MANAGEMENT ČASNÉHO ZÁCHYTU KARCINOMU PLIC - ZAHÁJENÍ SLEDOVÁNÍ POJIŠTĚNCE V RÁMCI ČASNÉHO ZÁCHYTU KARCINOMU PLIC</t>
  </si>
  <si>
    <t>Management časného záchytu karcinomu plic praktickým lékařem.</t>
  </si>
  <si>
    <t>MANAGEMENT ČASNÉHO ZÁCHYTU KARCINOMU PLIC - BEZ NÁSLEDNÉHO SLEDOVÁNÍ POJIŠTĚNCE V RÁMCI ČASNÉHO ZÁCHYTU KARCINOMU PLIC</t>
  </si>
  <si>
    <t>PÉČE O STABILIZOVANÉHO KOMPENZOVANÉHO DIABETIKA 2. TYPU VŠEOBECNÝM PRAKTICKÝM LÉKAŘEM</t>
  </si>
  <si>
    <t>Vyšetření diabetika 2. typu, který není v pravidelné péči diabetologa a je dispenzarizován u PL.</t>
  </si>
  <si>
    <t>491</t>
  </si>
  <si>
    <t>Vyšetření prediabetika, který je dispenzarizován u praktického lékaře. Pacient musí splňovat diagnostická kritéria prediabetu podle Doporučeného postupu Prediabetes. Výkon nelze vykázat s výkonem č. 09532.</t>
  </si>
  <si>
    <t>Obsahem výkonu je standardizovaný test mentálních funkcí (MMSE). Výkon se vykazuje: a) u bezpříznakových pacientů v rámci časného záchytu demence v případě pozitivního výsledku testu MiniCog, b) u pacientů s nově zachycenými příznaky poruchy mentální...</t>
  </si>
  <si>
    <t>Vyšetření pacienta s Alzheimerovou nemocí, nebo jinou demencí, který je dispenzarizován u všeobecného praktického lékaře. Pacient musí být před předáním do péče všeobecného praktického lékaře vyšetřen specialistou a mít potvrzenu diagnózu demence.</t>
  </si>
  <si>
    <t>20.0</t>
  </si>
  <si>
    <t>327</t>
  </si>
  <si>
    <t>01260</t>
  </si>
  <si>
    <t>(VZP) SIGNÁLNÍ VÝKON - E-NESCHOPENKA VYDANÁ Z DŮVODŮ KARANTÉNY (IZOLACE) PRO COVID-19</t>
  </si>
  <si>
    <t>Výkon je určen pouze pro odbornosti 001 a 002.</t>
  </si>
  <si>
    <t>01261</t>
  </si>
  <si>
    <t>(VZP) SIGNÁLNÍ VÝKON - KARANTÉNA (IZOLACE) BEZ E-NESCHOPENKY VYSTAVENÁ STÁTNÍMU POJIŠTĚNCI</t>
  </si>
  <si>
    <t>Výkon je určen pouze pro odbornosti 001 a 002. Osoby, za které je plátcem pojistného na zdravotní pojištění stát stanoví § 7 odst. 1 zákona č. 48/1997 Sb., ve znění pozdějších předpisů.</t>
  </si>
  <si>
    <t>01262</t>
  </si>
  <si>
    <t>(VZP) SIGNÁLNÍ VÝKON - KARANTÉNA (IZOLACE) U OSOBY, KTERÁ ODMÍTLA E-NESCHOPENKU</t>
  </si>
  <si>
    <t>01263</t>
  </si>
  <si>
    <t>(VZP) SIGNÁLNÍ VÝKON - KÓD UKONČENÍ KARANTÉNY/IZOLACE</t>
  </si>
  <si>
    <t>01441</t>
  </si>
  <si>
    <t>STANOVENÍ GLUKÓZY GLUKOMETREM</t>
  </si>
  <si>
    <t>01295</t>
  </si>
  <si>
    <t>(VZP) REGISTRACE PACIENTA UMÍSTĚNÉHO V POBYTOVÉM ZAŘÍZENÍ SOC. SLUŽEB DLE § 34 ODST. 1 PÍSM. C) AŽ F) ZÁKONA O SOCIÁLNÍCH SLUŽBÁCH</t>
  </si>
  <si>
    <t>Přičítací výkon ke komplexnímu vyšetření při registraci pouze v případě, že je pacient uživatelem domova pro seniory, domova pro osoby se zdravot. postiž., domova se zvlášt. rež., nebo týdenního stacionáře.</t>
  </si>
  <si>
    <t>400</t>
  </si>
  <si>
    <t>01443</t>
  </si>
  <si>
    <t>KVANTITATIVNÍ STANOVENÍ KREVNÍ SRÁŽLIVOSTI (INR) Z KAPILÁRNÍ KRVE (POCT)</t>
  </si>
  <si>
    <t>01298</t>
  </si>
  <si>
    <t>(VZP) PACIENT ODESLÁN K DIABETOLOGOVI KE KONZULTACI</t>
  </si>
  <si>
    <t>Signální kód jsou povinni vykazovat praktičtí lékaři pro dospělé v případě, že svého registrovaného pojištěnce odesílají na konziliární vyšetření k diabetologovi. Kód vykazují v okamžiku, kdy vypisují poukaz na vyšetření/ošetření.</t>
  </si>
  <si>
    <t>01445</t>
  </si>
  <si>
    <t>STANOVENÍ GLYKOVANÉHO HEMOGLOBINU HBA1C V AMBULANCI</t>
  </si>
  <si>
    <t>01299</t>
  </si>
  <si>
    <t>(VZP) PACIENT ODESLÁN K DIABETOLOGOVI K DISPENZARIZACI</t>
  </si>
  <si>
    <t>Signální kód jsou povinni vykazovat praktičtí lékaři pro dospělé v případě, že svého registrovaného pojištěnce odesílají z důvodu jeho zdravotního stavu k dispenzarizaci k diabetologovi. Kód vykazují v okamžiku, kdy vypisují poukaz na vyšetření/ošetření.</t>
  </si>
  <si>
    <t>01543</t>
  </si>
  <si>
    <t>(VZP) EPIZODA PÉČE/KONTAKT V SOUVISLOSTI S KLINICKÝM VYŠETŘENÍM V ORDINACI L</t>
  </si>
  <si>
    <t>01305</t>
  </si>
  <si>
    <t>(VZP) DISTANČNÍ KONZULTACE ZDRAVOTNÍHO STAVU REGISTROVANÉHO PACIENTA VPL NEBO PLDD</t>
  </si>
  <si>
    <t>Lze vykázat pouze u poj., který je reg. na některém z pracovišť poskyt. a zároveň na něj tento poskyt. v předchozích 24 měsících vykázal výkon 01021, 01022, 02021, 02022, 02031, 02032 nebo některý z dispenzárních výkonů. Je proveden záznam ve zdrav. dok.</t>
  </si>
  <si>
    <t>137</t>
  </si>
  <si>
    <t>01306</t>
  </si>
  <si>
    <t>(VZP) PRŮKAZ ANTIGENU SARS-COV-2 - DIAGNOSTIKA U SYMPTOMATICKÝCH PACIENTŮ</t>
  </si>
  <si>
    <t>Výkon určen pouze pro realizaci antigenního testu u symptomatických pacientů v odb. 001, 002, 003, 101, 203, 205, 701 a 719. K výkonu se nevykaz. žádný další zdrav. výk.; ve výk. jsou zakalk. komplet. čin. zdrav. prac. a veškerý spotř. mat. (test, OOP).</t>
  </si>
  <si>
    <t>157</t>
  </si>
  <si>
    <t>02021</t>
  </si>
  <si>
    <t>KOMPLEXNÍ VYŠETŘENÍ PRAKTICKÝM LÉKAŘEM PRO DĚTI A DOROST - DÍTĚ DO 6 LET</t>
  </si>
  <si>
    <t>Výkon se používá k ověření změn hladiny glykemie při podezření z dekompenzace diabetika, nebo v rámci dispenzární prohlídky, dále ke stanovení postprandiální glykemie u osob, které nemají možnost selfmonitoringu a u osob neléčených pro diabetes,</t>
  </si>
  <si>
    <t>2.0</t>
  </si>
  <si>
    <t>02022</t>
  </si>
  <si>
    <t>OPAKOVANÉ KOMPLEXNÍ VYŠETŘENÍ PRAKTICKÝM LÉKAŘEM PRO DĚTI A DOROST - DÍTĚ DO</t>
  </si>
  <si>
    <t>23</t>
  </si>
  <si>
    <t>Indikací je sekundární prevence hluboké žilní trombózy a plicní embolie a prevence nitrosrdeční trombózy a jejích embolizačních komplikací ve velkém oběhu. Není určeno k self-monitoringu pacientů. Výkon nelze vykázat, pokud je současně odebírána venózní</t>
  </si>
  <si>
    <t>5.0</t>
  </si>
  <si>
    <t>02023</t>
  </si>
  <si>
    <t>CÍLENÉ VYŠETŘENÍ PRAKTICKÝM LÉKAŘEM PRO DĚTI A DOROST - DÍTĚ DO 6 LET</t>
  </si>
  <si>
    <t>195</t>
  </si>
  <si>
    <t>02024</t>
  </si>
  <si>
    <t>KONTROLNÍ VYŠETŘENÍ PRAKTICKÝM LÉKAŘEM PRO DĚTI A DOROST - DÍTĚ DO 6 LET</t>
  </si>
  <si>
    <t>999</t>
  </si>
  <si>
    <t>(VZP) EPIZODA PÉČE/KONTAKT V SOUVISLOSTI S KLINICKÝM VYŠETŘENÍM V ORDINACI LÉKAŘE PRIMÁRNÍ PÉČE</t>
  </si>
  <si>
    <t>Výkon se vykazuje společně s výkonem klinického vyšetření při návštěvě u všeobecného praktického lékaře, praktického lékaře pro děti a dorost a u ambulantního gynekologa a při návštěvní službě poskytnuté všeobecným praktickým lékařem a praktickým...</t>
  </si>
  <si>
    <t>02031</t>
  </si>
  <si>
    <t>KOMPLEXNÍ VYŠETŘENÍ PRAKTICKÝM LÉKAŘEM PRO DĚTI A DOROST - DÍTĚ NAD 6 LET</t>
  </si>
  <si>
    <t>01999</t>
  </si>
  <si>
    <t>(VZP) KÓD POUZE PRO PL A PLDD - PRO MOŽNOST VYKÁZÁNÍ ÚČTU 03 U VÝKONŮ ZAŘAZENÝCH DO KAPITACE</t>
  </si>
  <si>
    <t>02032</t>
  </si>
  <si>
    <t>OPAKOVANÉ KOMPLEXNÍ VYŠETŘENÍ PRAKTICKÝM LÉKAŘEM PRO DĚTI A DOROST - DÍTĚ NA</t>
  </si>
  <si>
    <t>002</t>
  </si>
  <si>
    <t>02033</t>
  </si>
  <si>
    <t>CÍLENÉ VYŠETŘENÍ PRAKTICKÝM LÉKAŘEM PRO DĚTI A DOROST - DÍTĚ NAD 6 LET</t>
  </si>
  <si>
    <t>1154</t>
  </si>
  <si>
    <t>OPAKOVANÉ KOMPLEXNÍ VYŠETŘENÍ PRAKTICKÝM LÉKAŘEM PRO DĚTI A DOROST - DÍTĚ DO 6 LET</t>
  </si>
  <si>
    <t>50.0</t>
  </si>
  <si>
    <t>02034</t>
  </si>
  <si>
    <t>KONTROLNÍ VYŠETŘENÍ PRAKTICKÝM LÉKAŘEM PRO DĚTI A DOROST - DÍTĚ NAD 6 LET</t>
  </si>
  <si>
    <t>827</t>
  </si>
  <si>
    <t>2</t>
  </si>
  <si>
    <t>02036</t>
  </si>
  <si>
    <t>ČASNÝ ZÁCHYT OČNÍCH VAD U DĚTÍ PŘEDŠKOLNÍHO VĚKU</t>
  </si>
  <si>
    <t>02037</t>
  </si>
  <si>
    <t>SLEDOVÁNÍ NOVOROZENCE S MIMOŘÁDNÝMI NÁROKY NA PÉČI V ORDINACI PRAKTICKÉHO LÉ</t>
  </si>
  <si>
    <t>331</t>
  </si>
  <si>
    <t>02038</t>
  </si>
  <si>
    <t>DOTAZNÍKOVÉ ŠETŘENÍ A POSOUZENÍ ENURÉZY U DĚTÍ</t>
  </si>
  <si>
    <t>OPAKOVANÉ KOMPLEXNÍ VYŠETŘENÍ PRAKTICKÝM LÉKAŘEM PRO DĚTI A DOROST - DÍTĚ NAD 6 LET</t>
  </si>
  <si>
    <t>02039</t>
  </si>
  <si>
    <t>ZÁCHYT A SLEDOVÁNÍ PACIENTA S OBEZITOU V ORDINACI PRAKTICKÉHO LÉKAŘE PRO DĚT</t>
  </si>
  <si>
    <t>02100</t>
  </si>
  <si>
    <t>PRAVIDELNÉ OČKOVÁNÍ PODLE PŘEDPISŮ O OCHRANĚ VEŘEJNÉHO ZDRAVÍ JE HRAZENO Z V</t>
  </si>
  <si>
    <t>02105</t>
  </si>
  <si>
    <t>Vyšetření vision screenerem s automatickým zhodnocením výsledků v ordinaci praktického lékaře pro děti a dorost. První vyšetření by mělo být provedeno v období mezi 6 až 12 měsícem s kontrolním vyšetřením za 6 měsíců, tj. zpravidla do osmnáctého měsíc...</t>
  </si>
  <si>
    <t>02125</t>
  </si>
  <si>
    <t>OČKOVÁNÍ VČETNĚ OČKOVACÍ LÁTKY, KTERÁ JE HRAZENA Z VEŘEJNÉHO ZDRAVOTNÍHO POJ</t>
  </si>
  <si>
    <t>345</t>
  </si>
  <si>
    <t>SLEDOVÁNÍ NOVOROZENCE S MIMOŘÁDNÝMI NÁROKY NA PÉČI V ORDINACI PRAKTICKÉHO LÉKAŘE PRO DĚTI A DOROST</t>
  </si>
  <si>
    <t>Výkon je určen pro novorozence nebo kojence od propuštění z Center vysoce specializované perinatologické péče, případně dítě porozené mimo zdravotnické zařízení/předčasně propuštěné: 1.novorozenec narozený před 32. týdnem gestace (31+6), 2. dítě matk...</t>
  </si>
  <si>
    <t>02130</t>
  </si>
  <si>
    <t>OČKOVÁNÍ V PŘÍPADECH, KDY OČKOVACÍ LÁTKA JE HRAZENA PODLE PŘEDPISŮ O OCHRANĚ</t>
  </si>
  <si>
    <t>Výkon je určen pro děti starší 5 let, zpravidla v souvislosti s anamnestickým záchytem nočního pomočování v rámci preventivní prohlídky v 5 letech. Vyhodnocení údajů anamnestických, dotazníku symptomatologie pomočování, hodnocení pitné a mikční karty...</t>
  </si>
  <si>
    <t>02160</t>
  </si>
  <si>
    <t>EDUKAČNÍ POHOVOR LÉKAŘE S PACIENTEM/RODINOU - OČKOVÁNÍ PROVEDENO</t>
  </si>
  <si>
    <t>ZÁCHYT A SLEDOVÁNÍ PACIENTA S OBEZITOU V ORDINACI PRAKTICKÉHO LÉKAŘE PRO DĚTI A DOROST</t>
  </si>
  <si>
    <t>Vstupní kritéria pacienta: 1. BMI &gt; 97. percentil nebo 2. BMI 90. - 97. percentil a jedna ze známek možných rozvíjejících se metabolických komplikací (hyperlipidémie či dyslipidémie, hypertenze, porucha glukózové tolerance). Respektive u dětí do 5 let...</t>
  </si>
  <si>
    <t>02161</t>
  </si>
  <si>
    <t>EDUKAČNÍ POHOVOR LÉKAŘE S PACIENTEM/RODINOU - OČKOVÁNÍ ODMÍTNUTO</t>
  </si>
  <si>
    <t>PRAVIDELNÉ OČKOVÁNÍ PODLE PŘEDPISŮ O OCHRANĚ VEŘEJNÉHO ZDRAVÍ JE HRAZENO Z VEŘEJNÉHO ZDRAVOTNÍHO POJIŠTĚNÍ - PŘÍPAD, KDY OČKOVACÍ LÁTKU NA ZÁKLADĚ VOLBY HRADÍ POJIŠTĚNEC NEBO JEHO ZÁKONNÝ ZÁSTUPCE</t>
  </si>
  <si>
    <t>Do výkonu není zahrnuto klinické vyšetření před provedením očkování k vyloučení případné kontraindikace očkování, je však zahrnuta kontrola zdravotního stavu pacienta po aplikaci očkovací látky.</t>
  </si>
  <si>
    <t>02200</t>
  </si>
  <si>
    <t>NÁVŠTĚVA NOVOROZENCE DĚTSKOU, POPŘÍPADĚ VŠEOBECNOU SESTROU Z ORDINACE PRAKTI</t>
  </si>
  <si>
    <t>256</t>
  </si>
  <si>
    <t>PRAVIDELNÉ OČKOVÁNÍ PODLE PŘEDPISŮ O OCHRANĚ VEŘEJNÉHO ZDRAVÍ JE HRAZENO Z VEŘEJNÉHO ZDRAVOTNÍHO POJIŠTĚNÍ - PŘÍPAD, KDY ZULP HRADÍ PŘÍSLUŠNÁ ZDRAVOTNÍ POJIŠŤOVNA</t>
  </si>
  <si>
    <t>Jde o očkování, které je součástí schváleného očkovacího kalendáře, tj. povinné očkování vyplývající z příslušného právního předpisu upravujícího a definujícího povinné očkování.</t>
  </si>
  <si>
    <t>L</t>
  </si>
  <si>
    <t>02210</t>
  </si>
  <si>
    <t>ODBĚR PRO NOVOROZENECKÝ SCREENING NEBO RESCREENING VROZENÝCH VAD U NOVOROZEN</t>
  </si>
  <si>
    <t>OČKOVÁNÍ VČETNĚ OČKOVACÍ LÁTKY, KTERÁ JE HRAZENA Z VEŘEJNÉHO ZDRAVOTNÍHO POJIŠTĚNÍ</t>
  </si>
  <si>
    <t>Pro případy, kdy očkování vč. očkovací látky je hrazeno z veř. zdrav. poj. Do výkonu není zahrnuto klinické vyš. před provedením očkování k vyloučení případné kontraindikace očkování, je však zahrnuta kontrola zdrav. stavu pac. po aplikaci očk. látky.</t>
  </si>
  <si>
    <t>02220</t>
  </si>
  <si>
    <t>RYCHLOTEST STREP A - PŘÍMÝ PRŮKAZ ANTIGENU STREPTOCOCCUS PYOGENES (STREP A)</t>
  </si>
  <si>
    <t>OČKOVÁNÍ V PŘÍPADECH, KDY OČKOVACÍ LÁTKA JE HRAZENA PODLE PŘEDPISŮ O OCHRANĚ VEŘEJNÉHO ZDRAVÍ</t>
  </si>
  <si>
    <t>02222</t>
  </si>
  <si>
    <t>PRŮKAZ INFEKCÍ MOČOVÝCH CEST KULTIVACÍ NA TŘECH MÉDIÍCH</t>
  </si>
  <si>
    <t>Poučení pacienta/zákonného zástupce o očkování. Výkon se vykazuje při zahájení pravidelného očkování nebo nepovinného očkování hrazeného z veřejného zdravotního pojištění. Vykazuje se s frekvencí 1krát pro daný druh očkování s vazbou na diagnózu očkov...</t>
  </si>
  <si>
    <t>02230</t>
  </si>
  <si>
    <t>KVANTITATIVNÍ STANOVENÍ CRP (POCT)</t>
  </si>
  <si>
    <t>Poučení pacienta/zákonného zástupce o očkování. Výkon se vykazuje s frekvencí 1krát pro daný druh očkování s vazbou na diagnózu očkování daným druhem očkovací látky. Vykazuje se: a)při podepsání negativního reverzu odmítnutí očkování nebo b)s vazbou...</t>
  </si>
  <si>
    <t>02240</t>
  </si>
  <si>
    <t>ČASNÝ ZÁCHYT PORUCH AUTISTICKÉHO SPEKTRA V ORDINACI PRAKTICKÉHO LÉKAŘE PRO D</t>
  </si>
  <si>
    <t>NÁVŠTĚVA NOVOROZENCE DĚTSKOU, POPŘÍPADĚ VŠEOBECNOU SESTROU Z ORDINACE PRAKTICKÉHO LÉKAŘE PRO DĚTI A DOROST</t>
  </si>
  <si>
    <t>Jedná se o návštěvu novorozence nebo dítěte propuštěného po porodu z dlouhodobé lůžkové péče. Návštěva dětskou, popřípadě všeobecnou sestrou v domácím prostředí zaměřená na kontrolu zdravotního stavu dítěte, stavu prostředí a poskytované péče v rodině...</t>
  </si>
  <si>
    <t>469</t>
  </si>
  <si>
    <t>ODBĚR PRO NOVOROZENECKÝ SCREENING NEBO RESCREENING VROZENÝCH VAD U NOVOROZENCE</t>
  </si>
  <si>
    <t>Ve výjimečných případech odběr pro primární screening a nebo recreening vrozených vad provedený z kapilárního odběru krve.</t>
  </si>
  <si>
    <t>132</t>
  </si>
  <si>
    <t>RYCHLOTEST STREP A - PŘÍMÝ PRŮKAZ ANTIGENU STREPTOCOCCUS PYOGENES (STREP A) V ORDINACI</t>
  </si>
  <si>
    <t>Imunoturbidimetrické stanovení antigenu Streptococcus Pyogenes (Strep A) ve výtěru z krku. Výkon lze kombinovat s cíleným nebo kontrolním vyšetřením. Odebraný biologický materiál nelze současně odeslat do laboratoře.</t>
  </si>
  <si>
    <t>02245</t>
  </si>
  <si>
    <t>SLEDOVÁNÍ NOVOROZENECKÉ ŽLOUTENKY V ORDINACI PLDD METODOU TRANSKUTÁNNÍ BILIR</t>
  </si>
  <si>
    <t>188</t>
  </si>
  <si>
    <t>Kultivační stanovení infekcí močových cest dip-slide testem se třemi médii.</t>
  </si>
  <si>
    <t>02250</t>
  </si>
  <si>
    <t>OTOSKOPIE V ORDINACI PRAKTICKÉHO LÉKAŘE</t>
  </si>
  <si>
    <t>196</t>
  </si>
  <si>
    <t>Kvantitativní stanovení CRP z plné krve. Rozhodnutí o nasazení antibiotické terapie v situaci diferenciální diagnostiky bakteriálního a virového infektu. Případná kontrola vyšetření do 48 hodin po zahájení antibiotické terapie.</t>
  </si>
  <si>
    <t>111</t>
  </si>
  <si>
    <t>ČASNÝ ZÁCHYT PORUCH AUTISTICKÉHO SPEKTRA V ORDINACI PRAKTICKÉHO LÉKAŘE PRO DĚTI A DOROST</t>
  </si>
  <si>
    <t>Vyšetření za účelem včasné diagnostiky poruch autistického spektra (PAS). Výkon se provádí v rámci preventivní prohlídky v 18 měsících věku, s možným rozmezím 18 až 24 měsíců věku. V 18 měsících věku se přičítá k výkonu preventivní prohlídky (02022).</t>
  </si>
  <si>
    <t>02241</t>
  </si>
  <si>
    <t>(VZP) SIGNÁLNÍ VÝKON EDUKACE PACIENTA A PEČUJÍCÍ OSOBY PRO PLDD A VPL V SOUVISLOSTI S PŘEDÁNÍM PRŮKAZU AUTISTY NA ZÁKLADĚ DIAGNOSY PAS - PORUCHA AUTISTICKÉHO SPEKTRA (PERVAZIVNÍ VÝVOJOVÁ PORUCHA F84.XX) STANOVENÉ DĚTSKÝM PSYCHIATREM</t>
  </si>
  <si>
    <t>02242</t>
  </si>
  <si>
    <t>(VZP) BONIFIKACE - NÁVŠTĚVA PACIENTA V REŽIMU DUPV - PRO ODBORNOST VPL A PLDD</t>
  </si>
  <si>
    <t>Výkon je zaváděn pro praktické lékaře a pro praktické lékaře pro děti a dorost z důvodu mapování péče o pacienty v režimu DUPV a rovněž z důvodu bonifikace poskytovatele. Výkon je přičítací k výkonům SZV návštěvní služby - 01150, 01160, 01170, 01180.</t>
  </si>
  <si>
    <t>50</t>
  </si>
  <si>
    <t>SLEDOVÁNÍ NOVOROZENECKÉ ŽLOUTENKY V ORDINACI PLDD METODOU TRANSKUTÁNNÍ BILIRUBINOMETRIE</t>
  </si>
  <si>
    <t>Transkutánní koncentrace bilirubinu, která se vztahuje ke koncentraci sérového bilirubinu, může být okamžitě a neinvazivně změřena přiložením detektoru přístroje na pokožku novorozence. V případě hyperbilirubinemie slouží k monitoraci a ev. indikaci...</t>
  </si>
  <si>
    <t>82</t>
  </si>
  <si>
    <t>Vyšetření zevního zvukovodu a bubínku otoskopem.</t>
  </si>
  <si>
    <t>02311</t>
  </si>
  <si>
    <t>(VZP) SIGNÁLNÍ VÝKON - PACIENT S HMOTNOSTNĚ VÝŠKOVÝM POMĚREM/BMI V PERCENTILOVÉM PÁSMU VĚTŠÍM NEŽ 97. PERCENTIL - OBÉZNÍ PACIENT</t>
  </si>
  <si>
    <t>02312</t>
  </si>
  <si>
    <t>(VZP) SIGNÁLNÍ VÝKON - PACIENT S HMOTNOSTNĚ VÝŠKOVÝM POMĚREM/BMI V PERCENTILOVÉM PÁSMU OD 90. DO 97. PERCENTILU - PACIENT S NADMĚRNOU HMOTNOSTÍ</t>
  </si>
  <si>
    <t>02313</t>
  </si>
  <si>
    <t>(VZP) SIGNÁLNÍ VÝKON - HODNOTA HMOTNOSTNĚ VÝŠKOVÉHO POMĚRU/BMI SE OD PRVNÍ KONTROLY SNÍŽILA, NEBO SE NEZMĚNILA</t>
  </si>
  <si>
    <t>02314</t>
  </si>
  <si>
    <t>(VZP) SIGNÁLNÍ VÝKON - HODNOTA HMOTNOSTNĚ VÝŠKOVÉHO POMĚRU/BMI SE OD PRVNÍ KONTROLY ZVÝŠILA</t>
  </si>
  <si>
    <t>02315</t>
  </si>
  <si>
    <t>(VZP) SIGNÁLNÍ VÝKON - HODNOTA KREVNÍHO TLAKU JE V PERCENTILOVÉM PÁSMU &lt; 90 (NORMÁLNÍ KREVNÍ TLAK)</t>
  </si>
  <si>
    <t>02316</t>
  </si>
  <si>
    <t>(VZP) SIGNÁLNÍ VÝKON - HODNOTA KREVNÍHO TLAKU JE V PERCENTILOVÉM PÁSMU &gt;= 90. AŽ &lt; 95. PERCENTIL NEBO JE &gt;= 120/80 mmHg (VYSOKÝ NORMÁLNÍ KREVNÍ TLAK)</t>
  </si>
  <si>
    <t>02317</t>
  </si>
  <si>
    <t>(VZP) SIGNÁLNÍ VÝKON - HODNOTA KREVNÍHO TLAKU JE V PERCENTILOVÉM PÁSMU &gt;= 95. AŽ &lt; 99. PERCENTIL + 5 mmHg (1. STUPEŇ HYPERTENZE)</t>
  </si>
  <si>
    <t>02318</t>
  </si>
  <si>
    <t>(VZP) SIGNÁLNÍ VÝKON - HODNOTA KREVNÍHO TLAKU JE V PERCENTILOVÉM PÁSMU &gt; 99. PERCENTIL + 5 mmHg (2. STUPEŇ HYPERTENZE)</t>
  </si>
  <si>
    <t>02319</t>
  </si>
  <si>
    <t>(VZP) SIGNÁLNÍ VÝKON - HODNOTA HLADINY LIPOPROTEINŮ SE OD PRVNÍ NÁVŠTĚVY SNÍŽILA</t>
  </si>
  <si>
    <t>02320</t>
  </si>
  <si>
    <t>(VZP) SIGNÁLNÍ VÝKON - HODNOTA HLADINY LIPOPROTEINŮ SE OD PRVNÍ NÁVŠTĚVY ZVÝŠILA, NEBO SE NEZMĚNILA</t>
  </si>
  <si>
    <t>02321</t>
  </si>
  <si>
    <t>(VZP) SIGNÁLNÍ VÝKON - PACIENT A RODINA NESPOLUPRACUJÍ NEBO NEDODRŽUJÍ LÉČEBNÝ REŽIM</t>
  </si>
  <si>
    <t>02322</t>
  </si>
  <si>
    <t>(VZP) SIGNÁLNÍ VÝKON - BYLO DOSAŽENO CÍLOVÉHO STAVU, TJ. ÚSPĚŠNÉ REDUKCE HMOTNOSTI, PACIENT BUDE DÁLE STANDARDNĚ SLEDOVÁN V RÁMCI PREVENTIVNÍCH PROHLÍDEK</t>
  </si>
  <si>
    <t>02323</t>
  </si>
  <si>
    <t>(VZP) SIGNÁLNÍ VÝKON - BYLY ZJIŠTĚNY JINÉ PŘÍČINY OBEZITY</t>
  </si>
  <si>
    <t>02324</t>
  </si>
  <si>
    <t>(VZP) SIGNÁLNÍ VÝKON - PACIENT PŘEDÁN DO OBEZITOLOGICKÉ PORADNY</t>
  </si>
  <si>
    <t>04010</t>
  </si>
  <si>
    <t>KOMPLEXNÍ VYŠETŘENÍ KLINICKÝM STOMATOLOGEM</t>
  </si>
  <si>
    <t>02325</t>
  </si>
  <si>
    <t>(VZP) SIGNÁLNÍ VÝKON - PACIENT BEZ RIZIKOVÝCH FAKTORŮ</t>
  </si>
  <si>
    <t>VZP výkon je určen pro program VZP Plus. Výkony budou vykazované u PLDD (zapojených v programu VZP PLUS) k výkonům komplexního a opakovaného komplexního vyšetření (02021, 02022, 02031, 02032).</t>
  </si>
  <si>
    <t>04020</t>
  </si>
  <si>
    <t>OPAKOVANÉ KOMPLEXNÍ VYŠETŘENÍ KLINICKÝM STOMATOLOGEM</t>
  </si>
  <si>
    <t>02326</t>
  </si>
  <si>
    <t>(VZP) SIGNÁLNÍ VÝKON - PACIENT S RIZIKOVÝM FAKTOREM NEBO HMOTNOSTNĚ VÝŠKOVÝ POMĚR/BMI INDEX DO 90. PERCENTILU</t>
  </si>
  <si>
    <t>04030</t>
  </si>
  <si>
    <t>CÍLENÉ AKUTNÍ VYŠETŘENÍ KLINICKÝM STOMATOLOGEM</t>
  </si>
  <si>
    <t>02327</t>
  </si>
  <si>
    <t>(VZP) SIGNÁLNÍ VÝKON - PACIENT S RIZIKOVÝM FAKTOREM NEBO HMOTNOSTNĚ VÝŠKOVÝ POMĚR/BMI INDEX OD 90. DO 97. PERCENTILU</t>
  </si>
  <si>
    <t>04040</t>
  </si>
  <si>
    <t>KOMPLEXNÍ VYŠETŘENÍ ODBORNÍKEM / NEBO KOMPLEXNÍ VYŠETŘENÍ ÚSTNÍ SLIZNICE NEB</t>
  </si>
  <si>
    <t>02328</t>
  </si>
  <si>
    <t>(VZP) SIGNÁLNÍ VÝKON - PACIENT S RIZIKOVÝM FAKTOREM NEBO HMOTNOSTNĚ VÝŠKOVÝ POMĚR/BMI INDEX OD 97. PERCENTILU</t>
  </si>
  <si>
    <t>04041</t>
  </si>
  <si>
    <t>KONTROLNÍ VYŠETŘENÍ ODBORNÍKEM (VČETNĚ VYŠETŘENÍ ÚSTNÍ SLIZNICE)</t>
  </si>
  <si>
    <t>03100</t>
  </si>
  <si>
    <t>003</t>
  </si>
  <si>
    <t>(VZP) VYŠETŘENÍ ZDRAVOTNÍHO STAVU POJIŠTĚNCE SE STATUSEM DOČASNÉ OCHRANY - PRVNÍ KONTAKT</t>
  </si>
  <si>
    <t>Balíčkový výkon zohled. čas. dotaci potřebnou k vyš. poj. se statusem dočasné ochrany při vstupu do systému v.z.p.ČR-nejdříve od 1.6.2022.Výkon je vykazován v případě,že poj. není přijat do dlouho. péče;k výkonu se nevykazují výk. klin. vyš. a výk. 01030</t>
  </si>
  <si>
    <t>643</t>
  </si>
  <si>
    <t>04042</t>
  </si>
  <si>
    <t>KONZILIÁRNÍ VYŠETŘENÍ ODBORNÍKEM (VČETNĚ VYŠETŘENÍ ÚSTNÍ SLIZNICE)</t>
  </si>
  <si>
    <t>Vyš. stavu chrupu, parodontu, sliznic a měkkých tkání dutiny ústní, stavu čelistí a mezičelistních vztahů, anamnézy a stanovení léč. plánu v rámci péče hrazené ZP. Motivace k prev. a úst. hygieně. Možno vykázat při 1. vyšetření</t>
  </si>
  <si>
    <t>45.0</t>
  </si>
  <si>
    <t>04043</t>
  </si>
  <si>
    <t>KOLEKTIVNÍ PROFYLAXE</t>
  </si>
  <si>
    <t>514</t>
  </si>
  <si>
    <t>Preventivní prohlídka vázaná na předchozí ukončení léčby pacienta, jednoduchý léčebný plán převážně v rozsahu konzervačních a profylaktických úkonů v rámci péče hrazené ZP.</t>
  </si>
  <si>
    <t>35.0</t>
  </si>
  <si>
    <t>04045</t>
  </si>
  <si>
    <t>ÚSTNÍ HYGIENA - PROFYLAKTICKÁ INSTRUKTÁŽ</t>
  </si>
  <si>
    <t>Akutní vyšetření zaměřené na konkrétní obtíže pacienta. Možno vykázat u registrovaného i neregistrovaného pacienta v případě akutních potíží. U neregistrovaného pacienta při první návštěvě, po které může následovat vstupní komplexní vyřetření.</t>
  </si>
  <si>
    <t>04047</t>
  </si>
  <si>
    <t>KONTROLA ÚSTNÍ HYGIENY - PROFYLAKTICKÁ</t>
  </si>
  <si>
    <t>115</t>
  </si>
  <si>
    <t>KOMPLEXNÍ VYŠETŘENÍ ODBORNÍKEM / NEBO KOMPLEXNÍ VYŠETŘENÍ ÚSTNÍ SLIZNICE NEBO LÉČEBNÝ PLÁN SLIZNIČNÍCH ONEMOCNĚNÍ</t>
  </si>
  <si>
    <t>Vyšetření odborníkem na základě doporučení jiného lékaře, při naléhavých stavech i bez doporučení. Může vykázat odborník v oboru parodontologie, stomatochirurgie nebo pedostomatologie. V případě komplexního vyšetření ústní sliznice  nebo léčebného plánu</t>
  </si>
  <si>
    <t>04049</t>
  </si>
  <si>
    <t>ODSTRANĚNÍ ZUBNÍHO KAMENE - PROFYLAKTICKÉ</t>
  </si>
  <si>
    <t>Vyšetření odborníkem na základě doporučení jiného lékaře, při naléhavých stavech i bez doporučení. Může vykázat odborník v oboru parodontologie, stomatochirurgie nebo pedostomatologie. V případě komplexního vyšetření ústní sliznice nebo léčebného plán...</t>
  </si>
  <si>
    <t>783</t>
  </si>
  <si>
    <t>KONTROLNÍ VYŠETŘENÍ ODBORNÍKEM  (VČETNĚ VYŠETŘENÍ ÚSTNÍ SLIZNICE)</t>
  </si>
  <si>
    <t>Opakované vyšetření odborníkem. Může vykázat  odborník v oboru parodontologie, stomatochirurgie nebo pedostomatologie. V případě kontrolního vyšetření ústní sliznice lze vykázat pouze po schválení revizním lékařem.</t>
  </si>
  <si>
    <t>04051</t>
  </si>
  <si>
    <t>KYRETÁŽ - NA ZUB</t>
  </si>
  <si>
    <t>Opakované vyšetření odborníkem. Může vykázat odborník v oboru parodontologie, stomatochirurgie nebo pedostomatologie. V případě kontrolního vyšetření ústní sliznice lze vykázat pouze po schválení revizním lékařem.</t>
  </si>
  <si>
    <t>Vyšetření odborníkem nebo specialistou na základě doporučení jiného lékaře, při naléhavých stavech i bez doporučení. Nemusí navazovat konkrétní výkon. Krátká písemná zpráva. V případě konziliárního vyšetření ústní sliznice lze vykázat pouze po schválení</t>
  </si>
  <si>
    <t>04055</t>
  </si>
  <si>
    <t>FUNKČNÍ ANALÝZA STOMATOGNÁTNÍHO SYSTÉMU</t>
  </si>
  <si>
    <t>Provádění kolektivních preventivních stomatologických opatření ve školních zařízeních lékařem včetně motivace k prevenci a poučení o zásadách ústní hygieny. Výkon bude hrazen jen při přiložení jmenného seznamu osob do 18 let věku, u kterých byl proveden.</t>
  </si>
  <si>
    <t>04060</t>
  </si>
  <si>
    <t>STOMATOLOGICKÉ OŠETŘENÍ REGISTROVANÉHO PACIENTA DO 6 LET VĚKU</t>
  </si>
  <si>
    <t>684</t>
  </si>
  <si>
    <t>Posouzení stavu ústní hygieny, poučení o úloze zubního plaku v etiologii nejčastějších stomatologických onemocnění - zubního kazu a parodontopatií. Instruktáž správné techniky čištění chrupu a používání fluoridovaných zubních past, doporučení dietního re</t>
  </si>
  <si>
    <t>04061</t>
  </si>
  <si>
    <t>STOMATOLOGICKÉ OŠETŘENÍ REGISTROVANÉHO PACIENTA VE VĚKU OD 6 DO 12 LET</t>
  </si>
  <si>
    <t>342</t>
  </si>
  <si>
    <t>Kontrola úspěšnosti používané techniky čištění chrupu, včetně opakovaného poučení o významu stomatologické prevence a praktické reinstruktáže. Hrazen dvakrát ročně.</t>
  </si>
  <si>
    <t>04062</t>
  </si>
  <si>
    <t>STOMATOLOGICKÉ OŠETŘENÍ REGISTROVANÉHO PACIENTA VE VĚKU OD 12 DO 18 LET</t>
  </si>
  <si>
    <t>171</t>
  </si>
  <si>
    <t>Odstranění zubního kamene v rámci běžné stomatologické léčby jako jeden ze základních úkonů v prevenci vzniku parodontopatií, včetně čištění zubů depurační pastou. Hrazeno 1krát ročně.</t>
  </si>
  <si>
    <t>04110</t>
  </si>
  <si>
    <t>INTRAORÁLNÍ RTG</t>
  </si>
  <si>
    <t>Odstranění supragingiválního a subgingiválního zubního kamene, nekrotického cementu a patologicky změněného epitelu dásňového chobotu.</t>
  </si>
  <si>
    <t>04120</t>
  </si>
  <si>
    <t>EXTRAORÁLNÍ RTG SNÍMEK ČELISTI</t>
  </si>
  <si>
    <t>116</t>
  </si>
  <si>
    <t>Funkční vyšetření tkání stomatognátního systému. Lze účtovat v návaznosti na vyšetření: vstupní komplexní vyšetření, kontrolní komplexní vyšetření, komplexní vyšetření odborníkem, kontrolní vyšetření odborníkem.</t>
  </si>
  <si>
    <t>80.0</t>
  </si>
  <si>
    <t>04121</t>
  </si>
  <si>
    <t>KONTRASTNÍ RTG VYŠETŘENÍ SLINNÉ ŽLÁZY</t>
  </si>
  <si>
    <t>1394</t>
  </si>
  <si>
    <t>Výkon zohledňuje zvýšenou časovou náročnost ošetření pacienta. Účtuje se max. 1x na jednoho pacienta v jednom dni. Lze vykazovat při kurativní návštěvě.</t>
  </si>
  <si>
    <t>04130</t>
  </si>
  <si>
    <t>127</t>
  </si>
  <si>
    <t>04131</t>
  </si>
  <si>
    <t>VYHODNOCENÍ ORTOPANTOMOGRAMU</t>
  </si>
  <si>
    <t>95</t>
  </si>
  <si>
    <t>04140</t>
  </si>
  <si>
    <t>TELERTG SNÍMEK LBI</t>
  </si>
  <si>
    <t>63</t>
  </si>
  <si>
    <t>Výkon zahrnuje zhotovení rtg snímku na speciálním dentálním rtg přístroji.</t>
  </si>
  <si>
    <t>8.0</t>
  </si>
  <si>
    <t>04201</t>
  </si>
  <si>
    <t>VÝPLŇ STÁLÉHO NEBO DOČASNÉHO ZUBU - JEDNA PLOŠKA</t>
  </si>
  <si>
    <t>Skiagrafie lebky, jedna až dvě projekce (snímky).</t>
  </si>
  <si>
    <t>04202</t>
  </si>
  <si>
    <t>VÝPLŇ STÁLÉHO NEBO DOČASNÉHO ZUBU - DVĚ A VÍCE PLOŠEK (VČ. REKONSTRUKCE RŮŽK</t>
  </si>
  <si>
    <t>333</t>
  </si>
  <si>
    <t>Cílené snímky slinných žláz a vývodů po náplni kontrastní látkou.</t>
  </si>
  <si>
    <t>04203</t>
  </si>
  <si>
    <t>REKONSTRUKCE KORUNKY - PREMOLÁR, MOLÁR - STANDARDNÍ MATERIÁL</t>
  </si>
  <si>
    <t>576</t>
  </si>
  <si>
    <t>Výkon zahrnuje zhotovení extraorálního panoramatického rtg snímku na speciálním rtg přístroji. ZP hradí jako součást vyšetření nebo v průběhu léčby dle indikace lékaře.</t>
  </si>
  <si>
    <t>04204</t>
  </si>
  <si>
    <t>DOSTAVBA PLASTICKÁ - REKONSTRUKCE KORUNKY - FRONTÁLNÍ ÚSEK - STANDARD.MATERI</t>
  </si>
  <si>
    <t>391</t>
  </si>
  <si>
    <t>Vyhodnocení panoramatického rtg snímku zubních oblouků a skeletu čelistí.</t>
  </si>
  <si>
    <t>04205</t>
  </si>
  <si>
    <t>FOTOKOMPOZIT - JEDNA PLOŠKA - STANDARDNÍ MATERIÁL</t>
  </si>
  <si>
    <t>Výkon zahrnuje zhotovení dálkového rtg snímku lbi na speciálním rtg přístroji. ZP hradí jako součást vyšetření nebo v průběhu léčby dle indikace lékaře.</t>
  </si>
  <si>
    <t>04206</t>
  </si>
  <si>
    <t>FOTOKOMPOZIT - DVĚ PLOŠKY - STANDARDNÍ MATERIÁL</t>
  </si>
  <si>
    <t>394</t>
  </si>
  <si>
    <t>04208</t>
  </si>
  <si>
    <t>FOTOKOMPOZIT - TŘI A VÍCE PLOŠEK, REKONSTRUKCE RŮŽKU, REKONSTRUKCE KORUNKY -</t>
  </si>
  <si>
    <t>VÝPLŇ STÁLÉHO NEBO DOČASNÉHO ZUBU - DVĚ A VÍCE PLOŠEK (VČ. REKONSTRUKCE RŮŽKU)</t>
  </si>
  <si>
    <t>04251</t>
  </si>
  <si>
    <t>VÝPLŇ DOČASNÉHO ZUBU, JEDNA PLOŠKA - STANDARDNÍ MATERIÁL</t>
  </si>
  <si>
    <t>502</t>
  </si>
  <si>
    <t>Rozsáhlá rekonstrukce korunky s modelací okluzní plošky s použitím plastického výplňového materiálu.</t>
  </si>
  <si>
    <t>55.0</t>
  </si>
  <si>
    <t>04252</t>
  </si>
  <si>
    <t>VÝPLŇ DOČASNÉHO ZUBU, DVĚ A VÍCE PLOŠEK - STANDARDNÍ MATERIÁL</t>
  </si>
  <si>
    <t>DOSTAVBA PLASTICKÁ - REKONSTRUKCE KORUNKY - FRONTÁLNÍ ÚSEK - STANDARD.MATERIÁL</t>
  </si>
  <si>
    <t>Rozsáhlá rekonstrukce korunky volnou modelací nebo v korunkové matrici s použitím plastického výplňového materiálu. Hrazen u dětí do 18 let v rozsahu frontálních zubů včetně špičáků.</t>
  </si>
  <si>
    <t>04300</t>
  </si>
  <si>
    <t>ENDODONTICKÉ OŠETŘENÍ - VSTUPNÍ - KAŽDÝ ZUB</t>
  </si>
  <si>
    <t>618</t>
  </si>
  <si>
    <t>FOTOKOMPOZIT -  JEDNA PLOŠKA - STANDARDNÍ MATERIÁL</t>
  </si>
  <si>
    <t>Výkon zahrnuje preparaci kavity na jedné plošce a použití kompozitního výplňového materiálu. Lze vykázat při opravě fasety fixní náhrady. Hrazeno u dětí do 18 let v rozsahu frontálních zubů včetně špičáků.</t>
  </si>
  <si>
    <t>04301</t>
  </si>
  <si>
    <t>ENDODONTICKÉ OŠETŘENÍ - KOŘENOVÁ VÝPLŇ - KAŽDÝ KANÁLEK - KONVENČNÍ POSTUP</t>
  </si>
  <si>
    <t>381</t>
  </si>
  <si>
    <t>Výkon zahrnuje preparaci kavity na dvou ploškách pro fotokompozitní výplň a použití kompozitního výplňového materiálu. Hrazen u dětí do 18 let v rozsahu frontálních zubů včetně špičáků.</t>
  </si>
  <si>
    <t>04310</t>
  </si>
  <si>
    <t>APEXIFIKACE</t>
  </si>
  <si>
    <t>621</t>
  </si>
  <si>
    <t>FOTOKOMPOZIT - TŘI A VÍCE PLOŠEK, REKONSTRUKCE  RŮŽKU, REKONSTRUKCE KORUNKY - STANDARDNÍ MATERIÁL</t>
  </si>
  <si>
    <t>Výkon zahrnuje preparaci kavity na třech a více ploškách a rekonstrukci růžku za použití kompozitního výplňového materiálu. Hrazen u dětí do 18 let v rozsahu frontálních zubů včetně špičáků.</t>
  </si>
  <si>
    <t>04311</t>
  </si>
  <si>
    <t>AMPUTACE DŘENĚ DOČASNÉHO ZUBU S PLNĚNÍM</t>
  </si>
  <si>
    <t>FOTOKOMPOZIT - TŘI A VÍCE PLOŠEK, REKONSTRUKCE RŮŽKU, REKONSTRUKCE KORUNKY - STANDARDNÍ MATERIÁL</t>
  </si>
  <si>
    <t>686</t>
  </si>
  <si>
    <t>VÝPLŇ DOČASNÉHO ZUBU, JEDNA PLOŠKA  - STANDARDNÍ MATERIÁL</t>
  </si>
  <si>
    <t>Výkon zahrnuje preparaci kavity na jedné plošce a použití standardního výplňového materiálu.</t>
  </si>
  <si>
    <t>04312</t>
  </si>
  <si>
    <t>VÝPLŇ KOŘENOVÁ DOČASNÉHO ZUBU - KAŽDÝ KANÁLEK</t>
  </si>
  <si>
    <t>280</t>
  </si>
  <si>
    <t>Výkon zahrnuje preparaci kavity na dvou a více ploškách a použití standardního výplňového materiálu.</t>
  </si>
  <si>
    <t>04400</t>
  </si>
  <si>
    <t>SVODNÁ ANESTEZIE</t>
  </si>
  <si>
    <t>465</t>
  </si>
  <si>
    <t>Provedení výkonu nutného pro přípravu k endodontickému ošetřování, trepanace, exstirpace, odstranění nedokonalé kořenové výplně, aplikace farmaka do kanálků, včetně provizorní výplně. ZP hradí 1x na zub.</t>
  </si>
  <si>
    <t>04410</t>
  </si>
  <si>
    <t>INJEKČNÍ ANESTESIE</t>
  </si>
  <si>
    <t>393</t>
  </si>
  <si>
    <t>Zahrnuje veškeré postupy definitivního plnění kořenového kanálku, včetně mechanické, chemické a medikamentózní přípravy, provizorní výplně. Počet návštěv nerozhoduje. Při ošetření v jednom sezení se výkon endodontické ošetření - vstupní - každý zub - vyk</t>
  </si>
  <si>
    <t>591</t>
  </si>
  <si>
    <t>Výkon zahrnuje ošetření kořenového kanálku stálého zubu s nedokončeným vývojem kořene s poškozením zubní dřeně jako následek traumatu. Lze vykázat pouze 1x na zub. Hrazeno jen při ošetření stálých zubů s nedokončeným vývojem kořene.</t>
  </si>
  <si>
    <t>04450</t>
  </si>
  <si>
    <t>LOKÁLNÍ FLUORIDACE (S VYSUŠENÍM NEBO BEZ VYSUŠENÍ)</t>
  </si>
  <si>
    <t>Trepanace dřeňové dutiny, odstranění korunkové části dřeně, ošetření pahýlu kořenové pulpy. Definitivní výplň se přičítá. Dle rtg resorbce max. do poloviny kořene. Ošetření je možné, když je dočasný zub klinicky pevný.</t>
  </si>
  <si>
    <t>04500</t>
  </si>
  <si>
    <t>TERAPIE AKUTNÍCH STAVŮ V ONEMOCNĚNÍ PARODONTU</t>
  </si>
  <si>
    <t>656</t>
  </si>
  <si>
    <t>Definitivní ošetření kořenového kanálku, každý kanálek zvlášť, počet návštěv nerozhoduje. Zahrnuje mechanickou, chemickou, event. medikamentózní přípravu a definitivní plnění kořenového kanálku. Ošetření je možné, když je dočasný zub klinicky pevný. Dle</t>
  </si>
  <si>
    <t>04501</t>
  </si>
  <si>
    <t>KONZERVATIVNÍ OŠETŘENÍ PARODONTU - I. TYP</t>
  </si>
  <si>
    <t>419</t>
  </si>
  <si>
    <t>Aplikace injekční anestezie na foramen mandibulae, foramen mentale, infraorbitale, foramen palatinum maius. Při všech výkonech je-li anestezie indikována lékařem.</t>
  </si>
  <si>
    <t>04502</t>
  </si>
  <si>
    <t>KONZERVATIVNÍ OŠETŘENÍ PARODONTU - II. TYP</t>
  </si>
  <si>
    <t>INJEKČNÍ  ANESTESIE</t>
  </si>
  <si>
    <t>Aplikace infiltrační injekční anestesie pro každý kvadrant nebo frontální úsek - počítá se anestezovaná oblast, nikoli počet vpichů. Při všech výkonech je-li anestezie indikována lékařem. Hrazen s výjimkou intraligamentární anestezie.</t>
  </si>
  <si>
    <t>04503</t>
  </si>
  <si>
    <t>UDRŽOVACÍ TERAPIE PARODONTU - I. TYP</t>
  </si>
  <si>
    <t>128</t>
  </si>
  <si>
    <t>04438</t>
  </si>
  <si>
    <t>(VZP) BONIFIKAČNÍ KÓD PRO ÚHRADU V OBORU STOMATOLOGIE ZA OŠETŘENÍ PACIENTŮ V BĚŽNÉM REŽIMU PZL NEOŠETŘITELNÝCH VČETNĚ DOSPÁNÍ PO CELKOVÉ ANESTÉZII (NA ZÁKLADĚ DOPORUČENÍ PZL)</t>
  </si>
  <si>
    <t>4479</t>
  </si>
  <si>
    <t>04504</t>
  </si>
  <si>
    <t>UDRŽOVACÍ TERAPIE PARODONTU - II. TYP.</t>
  </si>
  <si>
    <t>Lokální aplikace fluoridů ve formě roztoku nebo gelu. Hrazen pouze při použití roztoku fluoridu sodného nebo při použití přípravku s aminofluoridem bez nosiče.</t>
  </si>
  <si>
    <t>04505</t>
  </si>
  <si>
    <t>KONZERVAČNĚ CHIRURGICKÁ LÉČBA VYBRANÝCH FOREM PARODONTOPATIÍ</t>
  </si>
  <si>
    <t>Ošetření akutních parodontálních  lézí.</t>
  </si>
  <si>
    <t>04506</t>
  </si>
  <si>
    <t>Ošetření akutních parodontálních lézí.</t>
  </si>
  <si>
    <t>344</t>
  </si>
  <si>
    <t>Nácvik orální hygieny, interdentální hygieny, masáží, odstranění zubního kamene a místního dráždění jako následek předchozího ošetření, jednoduchá artikulace pro vyloučení lehkých artikulačních překážek, spray. Položka předpokládá ošetření ve 4 návštěvác</t>
  </si>
  <si>
    <t>04508</t>
  </si>
  <si>
    <t>LOKÁLNÍ OŠETŘENÍ GINGIVY/SLIZNICE</t>
  </si>
  <si>
    <t>384</t>
  </si>
  <si>
    <t>Nácvik orální hygieny, interdentální hygieny, masáží, odstranění zubního kamene a místního dráždění jako následek předchozího ošetření, jednoduchá artikulace pro vyloučení lehkých artikulačních překážek, spray. Položka předpokládá ošetření v 8 návštěvách</t>
  </si>
  <si>
    <t>04511</t>
  </si>
  <si>
    <t>RETNÍ FRENULEKTOMIE</t>
  </si>
  <si>
    <t>564</t>
  </si>
  <si>
    <t>Odvrácení nové infekce, reinfekce neaktivních zbytků chobotů, zubního kazu, udržení optimální žvýkací funkce. V návaznosti na kód konzervativní ošetření parodontu - I. typ.</t>
  </si>
  <si>
    <t>04515</t>
  </si>
  <si>
    <t>PROHLOUBENÍ VESTIBULA</t>
  </si>
  <si>
    <t>359</t>
  </si>
  <si>
    <t>Odvrácení nové infekce, reinfekce neaktivních zbytků chobotů, zubního kazu, udržení optimální žvýkací funkce. V návaznosti na výkon konzervativní ošetření parodontu - II. typ.</t>
  </si>
  <si>
    <t>04521</t>
  </si>
  <si>
    <t>GINGIVEKTOMIE, GINGIVOPLASTIKA - NA ZUB</t>
  </si>
  <si>
    <t>Lze vykázat u dg. parodontopatie juvenilní, praepubertální, refrakterní  a u pacientů s DM I. typu. Nácvik orální hygieny, masáží, odstranění supra- i subgingiválního kamene a místního dráždění, dle potřeby otevřené, či zavřené kyretáže, jednoduchá úprav</t>
  </si>
  <si>
    <t>04531</t>
  </si>
  <si>
    <t>ODKLOPENÍ MUKOPERIOSTÁLNÍHO LALOKU, FRONTÁLNÍ SEXTANT</t>
  </si>
  <si>
    <t>Lze vykázat u dg. parodontopatie juvenilní, praepubertální, refrakterní a u pacientů s DM I. typu. Nácvik orální hygieny, masáží, odstranění supra- i subgingiválního kamene a místního dráždění, dle potřeby otevřené, či zavřené kyretáže, jednoduchá úprav</t>
  </si>
  <si>
    <t>740</t>
  </si>
  <si>
    <t>Celkový zábrus okluze a artikulace na podkladě funkčního vyšetření stomatognátního systému. Nutno doložit modely před a po výkonu. Speciální vyšetření a práce s artikulátorem se přičítá.</t>
  </si>
  <si>
    <t>04532</t>
  </si>
  <si>
    <t>OPERACE S ODKLOPENÍM - LATERÁLNÍ SEXTANT</t>
  </si>
  <si>
    <t>3236</t>
  </si>
  <si>
    <t>Ošetření v rámci běžné stomatologické léčby běžnými povrchními lokálními prostředky, každá návštěva. Lze účtovat v návaznosti na diagnózu gingivostomatitis herpetica a ulcerosa, recidivující afty, herpes, dekubitus, popř. jiné poškození sliznice nebo při</t>
  </si>
  <si>
    <t>04535</t>
  </si>
  <si>
    <t>Chirurgické odstranění tahu frenulí a řas v ozubeném úseku chrupu, kdy patologický úpon je nebo může být příčinou poškození parodontu.</t>
  </si>
  <si>
    <t>04536</t>
  </si>
  <si>
    <t>CHIRURGIE VOLNÝCH ŠTĚPŮ Z MĚKKÝCH TKÁNÍ</t>
  </si>
  <si>
    <t>375</t>
  </si>
  <si>
    <t>Fenestrace, operace záměnou laloku aj. metody vedoucí k prohloubení vestibula v ozubeném úseku chrupu. Do 18 let hrazen bez souhlasu revizního lékaře, u pacientů starších 18 let pouze se souhlasem revizního lékaře.</t>
  </si>
  <si>
    <t>75.0</t>
  </si>
  <si>
    <t>04541</t>
  </si>
  <si>
    <t>PŘECHODNÁ DLAHA BEZ PREPARACE - NA ZUB</t>
  </si>
  <si>
    <t>1328</t>
  </si>
  <si>
    <t>Chirurgické odstranění nefunkční marginální gingivy v malém rozsahu jako samostatný výkon k rehabilitaci gingiválního úponu. Zahrnuje též klínovitou excisi nebo discisi v indikovaných případech při léčbě parodontálního abscesu. Lze účtovat 1x v návaznost</t>
  </si>
  <si>
    <t>04542</t>
  </si>
  <si>
    <t>PŘECHODNÁ DLAHA S PREPARACÍ - NA ZUB</t>
  </si>
  <si>
    <t>198</t>
  </si>
  <si>
    <t>Chirurgické výkony vedoucí k odstranění pravých parodontálních chobotů s odklopením mukoperiostálního laloku, včetně gingivo a osteoplastiky, ve frontálním úseku chrupu, postupem dle indikace lékaře. Lze účtovat 1x v návaznosti na vyšetření: komplexní vy</t>
  </si>
  <si>
    <t>100.0</t>
  </si>
  <si>
    <t>04560</t>
  </si>
  <si>
    <t>1821</t>
  </si>
  <si>
    <t>Chirurgické výkony vedoucí k odstranění pravých parodontálních chobotů s odklopením mukoperiostálního laloku, včetně gingivo a osteoplastiky, v laterálním úseku chrupu, postupem dle indikace lékaře. Lze účtovat 1x v návaznosti na vyšetření: komplexní vyš</t>
  </si>
  <si>
    <t>120.0</t>
  </si>
  <si>
    <t>04600</t>
  </si>
  <si>
    <t>EXTRAKCE PROSTÁ RESORBOVANÉHO ZUBU</t>
  </si>
  <si>
    <t>2172</t>
  </si>
  <si>
    <t>Chirurgický výkon vedoucí k získání kostního štěpu ke korekci defektů alveolární kosti.</t>
  </si>
  <si>
    <t>04610</t>
  </si>
  <si>
    <t>EXTRAKCE PROSTÁ NERESORBOVANÉHO ZUBU</t>
  </si>
  <si>
    <t>413</t>
  </si>
  <si>
    <t>Chirurgický výkon vedoucí k získání volného štěpu z měkkých tkání dutiny ústní ke korekci defektů gingivy a ústní sliznice.</t>
  </si>
  <si>
    <t>04630</t>
  </si>
  <si>
    <t>EXTRAKCE ZUBU KOMPLIKOVANÁ</t>
  </si>
  <si>
    <t>380</t>
  </si>
  <si>
    <t>Zahrnuje zhotovení dlahy z volné ruky ke stabilizaci zubů s oslabeným parodontem, zejména po ukončené konzervačně - chirurgické léčbě parodontopatie. Zhotovuje se z kompozitního materiálu bez preparace, pouze s adhezivní úpravou dlahovaných zubů. Event.</t>
  </si>
  <si>
    <t>04640</t>
  </si>
  <si>
    <t>CHIRURGICKÉ VYBAVENÍ ZUBU NEKOMPLIKOVANÉ</t>
  </si>
  <si>
    <t>230</t>
  </si>
  <si>
    <t>Zahrnuje zhotovení dlahy z volné ruky ke stabilizaci zubů s oslabeným parodontem po ukončené konzervačně - chirurgické léčbě parodontopatie. Zhotovuje se z kompozitního materiálu po preparaci a adhezivní úpravě skloviny dlahovaných zubů. Event. materiál</t>
  </si>
  <si>
    <t>04650</t>
  </si>
  <si>
    <t>CHIRURGICKÉ VYBAVENÍ ZUBU KOMPLIKOVANÉ</t>
  </si>
  <si>
    <t>Měření galvanických proudů v dutině ústní při slizničních změnách, kde je nutno vyloučit tuto etiologii onemocnění.</t>
  </si>
  <si>
    <t>04700</t>
  </si>
  <si>
    <t>KONZERVATIVNÍ OŠETŘENÍ V DENTOALVEOLÁRNÍ CHIRURGII</t>
  </si>
  <si>
    <t>456</t>
  </si>
  <si>
    <t>Jednoduchá extrakce resorbovaného zubu bez následné chirurgické intervence s event. exkochleací granulací a úpravou okraje lůžka.</t>
  </si>
  <si>
    <t>04710</t>
  </si>
  <si>
    <t>SUTURA EXTRAKČNÍ RÁNY - NA ZUB</t>
  </si>
  <si>
    <t>173</t>
  </si>
  <si>
    <t>Jednoduchá extrakce stálého nebo neresorbovaného dočasného zubu nebo radixu bez následné chirurgické intervence s event. exkochleací granulací a úpravou ostrého okraje lůžka, stavění krvácení kompresivní tamponádou.</t>
  </si>
  <si>
    <t>04720</t>
  </si>
  <si>
    <t>STAVENÍ POZDNÍHO POSTEXTRAKČNÍHO KRVÁCENÍ</t>
  </si>
  <si>
    <t>Komplikovaná extrakce zubu vyžadující separaci kořenů, případně exkochleaci.</t>
  </si>
  <si>
    <t>04730</t>
  </si>
  <si>
    <t>REVIZE EXTRAKČNÍ RÁNY</t>
  </si>
  <si>
    <t>705</t>
  </si>
  <si>
    <t>Chirurgické vybavení semi nebo retinovaného zubu, nebo dokončení extrakce, vyžadující odklopení mukoperiostálního laloku, případně snesení části alveolární kosti, exkochleaci, egalizaci a suturu.</t>
  </si>
  <si>
    <t>115.0</t>
  </si>
  <si>
    <t>04740</t>
  </si>
  <si>
    <t>ODSTRANĚNÍ SEKVESTRU</t>
  </si>
  <si>
    <t>1369</t>
  </si>
  <si>
    <t>Chirurgické vybavení extrémně uloženého semi nebo retinovaného zubu nebo dokončení extrakce zubu v blízkosti rizikových anatomických struktur nebo vyžadující snesení větší části alveolární kosti, exkochleaci, egalizaci a suturu.</t>
  </si>
  <si>
    <t>160.0</t>
  </si>
  <si>
    <t>04750</t>
  </si>
  <si>
    <t>PRIMÁRNÍ UZÁVĚR OROANTRÁLNÍ KOMUNIKACE</t>
  </si>
  <si>
    <t>2852</t>
  </si>
  <si>
    <t>Pouze při ošetření komplikací nebo první pomoci. Týká se zavedení drénu či tamponády, přiložení plastického obvazu, výplachu rány lokálním léčebným prostředkem, apod. Zahrnuje i konzervativní ošetření alveolitidy nebo perikoronitidy.</t>
  </si>
  <si>
    <t>04760</t>
  </si>
  <si>
    <t>ANTROTOMIE</t>
  </si>
  <si>
    <t>Sutura jako doplněk prosté extrakce, nebo sutura extrakční rány v rámci stavění krvácení nebo revize extrakční rány.</t>
  </si>
  <si>
    <t>04800</t>
  </si>
  <si>
    <t>Ošetření krvácení lokálními prostředky, ev. sutura či krycí deska se přičítá. Nelze kombinovat s výkony extrakce zubu v jedné návštěvě.</t>
  </si>
  <si>
    <t>04801</t>
  </si>
  <si>
    <t>ZEVNÍ INCISE</t>
  </si>
  <si>
    <t>232</t>
  </si>
  <si>
    <t>Pouze při ošetření komplikací nebo první pomoci. Exkochleace, příp. egalizace, toileta rány, ev. sutura se přičítá.</t>
  </si>
  <si>
    <t>04810</t>
  </si>
  <si>
    <t>AMPUTACE KOŘENOVÉHO HROTU - FRONTÁLNÍ ZUB</t>
  </si>
  <si>
    <t>Chirurgické odstranění nekrotické kosti</t>
  </si>
  <si>
    <t>04811</t>
  </si>
  <si>
    <t>AMPUTACE KOŘENOVÉHO HROTU - PREMOLÁR, MOLÁR</t>
  </si>
  <si>
    <t>2054</t>
  </si>
  <si>
    <t>Jednoduchý uzávěr oroantrální komunikace mobilizovaným vestibulárním lalokem nebo s použitím alloplastického materiálu - vždy v návaznosti na extrakci. Ev. alloplastický materiál se účtuje zvlášť.</t>
  </si>
  <si>
    <t>85.0</t>
  </si>
  <si>
    <t>04812</t>
  </si>
  <si>
    <t>AMPUTACE - DALŠÍ KOŘEN Z JEDNOHO PŘÍSTUPU</t>
  </si>
  <si>
    <t>1527</t>
  </si>
  <si>
    <t>Chirurgické otevření čelistní dutiny.</t>
  </si>
  <si>
    <t>04813</t>
  </si>
  <si>
    <t>PEROPERAČNÍ PLNĚNÍ</t>
  </si>
  <si>
    <t>1430</t>
  </si>
  <si>
    <t>Incize, dilatace s vypuštěním exsudátu, zavedení drénu.</t>
  </si>
  <si>
    <t>04816</t>
  </si>
  <si>
    <t>EXSTIRPACE ODONTOGENNÍ CYSTY DO 1 CM</t>
  </si>
  <si>
    <t>294</t>
  </si>
  <si>
    <t>Zevní incise abscesu v oblasti krajiny obličejové.</t>
  </si>
  <si>
    <t>04817</t>
  </si>
  <si>
    <t>EXSTIRPACE ODONTOGENNÍ CYSTY VĚTŠÍ NEŽ 1 CM</t>
  </si>
  <si>
    <t>1056</t>
  </si>
  <si>
    <t>Odklopení mukoperiostálního laloku, snesení kosti periapikálně, amputace kořenového hrotu zaplněného zubu, exkochleace, toileta kořene a kosti, sutura. Též periapikální exkochleace.</t>
  </si>
  <si>
    <t>04819</t>
  </si>
  <si>
    <t>AUTOTRANSPLANTACE ZUBU</t>
  </si>
  <si>
    <t>960</t>
  </si>
  <si>
    <t>90.0</t>
  </si>
  <si>
    <t>04820</t>
  </si>
  <si>
    <t>DEKAPSULACE</t>
  </si>
  <si>
    <t>1076</t>
  </si>
  <si>
    <t>Amputace každého dalšího kořenového hrotu z jedné operační rány. Odklopení mukoperiostálního laloku, snesení kosti periapikálně, amputace kořenového hrotu zaplněného zubu, exkochleace, toileta kořene a kosti, sutura. Též periapikální exkochleace. V souvi</t>
  </si>
  <si>
    <t>04821</t>
  </si>
  <si>
    <t>PATEFAKCE</t>
  </si>
  <si>
    <t>234</t>
  </si>
  <si>
    <t>Plnění kořenového kanálku pod kontrolou zraku nebo retrográdní plnění v souvislosti s výkony: amputace kořenového hrotu - frontální zub, amputace kořenového hrotu - premolár, molár, amputace - další kořen z jednoho přístupu, za každý kořenový kanálek.</t>
  </si>
  <si>
    <t>04822</t>
  </si>
  <si>
    <t>TUNELIZACE</t>
  </si>
  <si>
    <t>361</t>
  </si>
  <si>
    <t>EXSTIRPACE  ODONTOGENNÍ CYSTY DO 1 CM</t>
  </si>
  <si>
    <t>Odklopení mukoperiostálního laloku, snesení kosti ,  exstirpace cysty, exkochleace kosti, sutura.</t>
  </si>
  <si>
    <t>04823</t>
  </si>
  <si>
    <t>TUNELIZACE S AKTIVNÍM TAHEM</t>
  </si>
  <si>
    <t>Odklopení mukoperiostálního laloku, snesení kosti, exstirpace cysty, exkochleace kosti, sutura.</t>
  </si>
  <si>
    <t>1617</t>
  </si>
  <si>
    <t>EXSTIRPACE  ODONTOGENNÍ CYSTY VĚTŠÍ NEŽ 1 CM</t>
  </si>
  <si>
    <t>Odklopení mukoperiostálního laloku, snesení kosti exstirpace cysty, exkochleace kosti, sutura.</t>
  </si>
  <si>
    <t>04824</t>
  </si>
  <si>
    <t>ALVEOLÁRNÍ OSTEOTOMIE</t>
  </si>
  <si>
    <t>2674</t>
  </si>
  <si>
    <t>Plastika alveolární kosti pro příjem transplantátu, fixace transplantovaného zubu suturou.</t>
  </si>
  <si>
    <t>04825</t>
  </si>
  <si>
    <t>REPOZICE SUBLUX. ZUBU ČI FRAKTURY ALVEOLU, SEXT.</t>
  </si>
  <si>
    <t>354</t>
  </si>
  <si>
    <t>Obnažení korunky zubu excizí naléhajících měkkých tkání.</t>
  </si>
  <si>
    <t>04826</t>
  </si>
  <si>
    <t>REPLANTACE ZUBU NEBO FRAKTURY ALVEOLU - SEXTANT</t>
  </si>
  <si>
    <t>Snesení tkání ležících v cestě erupci zubu, příp. plastika měkkých tkání, sutura.</t>
  </si>
  <si>
    <t>04827</t>
  </si>
  <si>
    <t>FIXACE ZKRÁCENOU DRÁTĚNOU DLAHOU</t>
  </si>
  <si>
    <t>730</t>
  </si>
  <si>
    <t>Odklopení mukoperiostálního laloku, snesení kosti, excize perikoronárního vaku, mobilizace zubu do směru žádané erupce, podložení kostním štěpem, sutura.</t>
  </si>
  <si>
    <t>105.0</t>
  </si>
  <si>
    <t>04830</t>
  </si>
  <si>
    <t>SUTURA RÁNY SLIZNICE DO 5 CM, 1 VRSTVA</t>
  </si>
  <si>
    <t>1251</t>
  </si>
  <si>
    <t>Odklopení mukoperiostálního laloku, snesení kosti, excize perikoronárního vaku, fixace drátěného tahu (nalepení ortodontického zámku, apod.), sutura. Ev. použití zámku se účtuje zvlášť.</t>
  </si>
  <si>
    <t>140.0</t>
  </si>
  <si>
    <t>04831</t>
  </si>
  <si>
    <t>SUTURA RÁNY SLIZNICE NAD 5 CM NEBO VÍCE VRSTEV</t>
  </si>
  <si>
    <t>2495</t>
  </si>
  <si>
    <t>Doplňující osteotomie alveolu v rámci ortodontické léčby. Jako součást ortodontické léčby na vyžádání ortodontisty.</t>
  </si>
  <si>
    <t>04832</t>
  </si>
  <si>
    <t>KONZERVATIVNÍ OŠETŘENÍ ZLOMENIN ČELISTÍ</t>
  </si>
  <si>
    <t>1264</t>
  </si>
  <si>
    <t>Repozice jednoho nebo více subluxovaných zubů nebo frangovaného alveolu v rozsahu sextantu s použitím jednoduché fixace plastickým materiálem ev. s drátěnou výztuží. Při použití jiného typu dlahy se tato přičítá: fixace zkrácenou drátěnou dlahou.</t>
  </si>
  <si>
    <t>04840</t>
  </si>
  <si>
    <t>PRAEPROTETICKÁ ÚPRAVA ALVEOLU - SEXTANT</t>
  </si>
  <si>
    <t>490</t>
  </si>
  <si>
    <t>Replantace jednoho nebo více luxovaných zubů nebo frangovaného alveolu v rozsahu sextantu s použitím jednoduché fixace plastickým materiálem ev. s drátěnou výztuží. Při použití jiného typu dlahy se tato přičítá: fixace zkrácenou drátěnou dlahou.</t>
  </si>
  <si>
    <t>04841</t>
  </si>
  <si>
    <t>PRAEPROTETICKÁ ÚPRAVA ALVEOLU VĚTŠÍHO ROZSAHU</t>
  </si>
  <si>
    <t>Fixace reponovaných a replantovaných zubů zkrácenou drátěnou dlahou (Sauerova dlaha, osmičková vazba, apod.).</t>
  </si>
  <si>
    <t>04842</t>
  </si>
  <si>
    <t>EXCISE VLAJÍCÍHO HŘEBENE - SEXTANT</t>
  </si>
  <si>
    <t>Toileta a sutura povrchní rány sliznice.</t>
  </si>
  <si>
    <t>04843</t>
  </si>
  <si>
    <t>EXCISE VLAJÍCÍHO HŘEBENE VĚTŠÍHO ROZSAHU</t>
  </si>
  <si>
    <t>Toaleta. Revize, excize nekrotických částí tkání, sutura po vrstvách, vč. retní červeně.</t>
  </si>
  <si>
    <t>04844</t>
  </si>
  <si>
    <t>ODSTRANĚNÍ RUŠIVÝCH VLIVŮ VAZIVOVÝCH PRUHŮ</t>
  </si>
  <si>
    <t>1336</t>
  </si>
  <si>
    <t>Repozice a fixace zlomenin čelistí. Jedná se o zlomeniny alveolu horní, dolní čelisti, zlomeninu těla a krčku dolní čelisti bez výrazné dislokace.</t>
  </si>
  <si>
    <t>04845</t>
  </si>
  <si>
    <t>NEOFORMACE ÚSTNÍ PŘEDSÍNĚ BEZ POUŽITÍ AUTOTRANSPLANTÁTU</t>
  </si>
  <si>
    <t>1416</t>
  </si>
  <si>
    <t>Mobilizace a plastická úprava mukoperiostu bezzubého alveolárního výběžku, snesení ostrých okrajů alveolu, sutura - max. v rozsahu jednoho sextantu. Egalizace v návaznosti na extrakce je součástí těchto výkonů.</t>
  </si>
  <si>
    <t>04846</t>
  </si>
  <si>
    <t>CHIRURGICKÁ ÚPRAVA PROTÉZNÍHO LOŽE</t>
  </si>
  <si>
    <t>1000</t>
  </si>
  <si>
    <t>Mobilizace a plastická úprava mukoperiostu bezzubého alveolárního výběžku, snesení ostrých kostních okrajů alveolu, sutura - nad jeden sextant. Egalizace v návaznosti na extrakce je součástí těchto výkonů.</t>
  </si>
  <si>
    <t>04850</t>
  </si>
  <si>
    <t>ODSTRANĚNÍ UZDIČKY JAZYKA</t>
  </si>
  <si>
    <t>2145</t>
  </si>
  <si>
    <t>Excise a plastika měkkých tkání bezzubého alveolárního hřebene sloužící k úpravě protézního lože - max. v rozsahu 1 sextantu.</t>
  </si>
  <si>
    <t>04851</t>
  </si>
  <si>
    <t>ODSTRANĚNÍ SLIZNIČNÍ LÉZE V DUTINĚ ÚSTNÍ DO 2 CM</t>
  </si>
  <si>
    <t>803</t>
  </si>
  <si>
    <t>Excise a plastika měkkých tkání bezzubého alveolárního hřebene sloužící k úpravě protézního lože.</t>
  </si>
  <si>
    <t>04852</t>
  </si>
  <si>
    <t>ODSTRANĚNÍ SLIZNIČNÍ LÉZE V DUTINĚ ÚSTNÍ VĚTŠÍ NEŽ 2 CM</t>
  </si>
  <si>
    <t>1619</t>
  </si>
  <si>
    <t>Provedení jednoduché plastiky měkkých tkání, např. Z-plastika apod., v bezzubém úseku alveolárního výběžku.</t>
  </si>
  <si>
    <t>04853</t>
  </si>
  <si>
    <t>ODSTRANĚNÍ CIZÍHO TĚLESA Z VÝVODU SLINNÉ ŽLÁZY</t>
  </si>
  <si>
    <t>677</t>
  </si>
  <si>
    <t>Preprotetická úprava, prohloubení ústní předsíně s posunem měkkých tkání a transpozicí svalových úponů.</t>
  </si>
  <si>
    <t>04854</t>
  </si>
  <si>
    <t>EXSTIRPACE MUKOKELY SLIZNICE DUTINY ÚSTNÍ</t>
  </si>
  <si>
    <t>2176</t>
  </si>
  <si>
    <t>Odstranění kostních překážek v podobě torus palatinus, torus mandibulae a hyperostózy.</t>
  </si>
  <si>
    <t>04855</t>
  </si>
  <si>
    <t>ODSTRANĚNÍ PODJAZYKOVÉ RETENČNÍ SLINNÉ CYSTY</t>
  </si>
  <si>
    <t>2142</t>
  </si>
  <si>
    <t>Protětí jazykové uzdičky, excise vaziva, sutura.</t>
  </si>
  <si>
    <t>04860</t>
  </si>
  <si>
    <t>IMOBILIZACE ČELISTÍ</t>
  </si>
  <si>
    <t>475</t>
  </si>
  <si>
    <t>Excise, toaleta, sutura rány.</t>
  </si>
  <si>
    <t>04870</t>
  </si>
  <si>
    <t>MANUÁLNÍ REPOZICE LUXACE TMK</t>
  </si>
  <si>
    <t>ODSTRANĚNÍ SLIZNIČNÍ LÉZE V DUTINĚ ÚSTNÍ VĚTŠÍ NEŽ  2 CM</t>
  </si>
  <si>
    <t>04880</t>
  </si>
  <si>
    <t>SVALOVÉ CVIČENÍ S PŘEDEHŘÁTÍM VE STOMATOLOGII</t>
  </si>
  <si>
    <t>1444</t>
  </si>
  <si>
    <t>Discise a odstranění cizího tělesa. Lze vykázat i při sondáži a výplachu vývodu slinné žlázy.</t>
  </si>
  <si>
    <t>04900</t>
  </si>
  <si>
    <t>SEJMUTÍ FIXNÍ NÁHRADY, ZA KAŽDOU PILÍŘOVOU KONSTRUKCI</t>
  </si>
  <si>
    <t>1093</t>
  </si>
  <si>
    <t>Odstranění retenčních cyst slinných žlázek dutiny ústní.</t>
  </si>
  <si>
    <t>04910</t>
  </si>
  <si>
    <t>PROVIZORNÍ OCHRANNÁ KORUNKA V ORDINACI</t>
  </si>
  <si>
    <t>1095</t>
  </si>
  <si>
    <t>Odstranění nebo marsupialisace cysty.</t>
  </si>
  <si>
    <t>04950</t>
  </si>
  <si>
    <t>OPRAVA NEBO ÚPRAVA SNÍMATELNÉ NÁHRADY V ORDINACI</t>
  </si>
  <si>
    <t>1064</t>
  </si>
  <si>
    <t>Imobilizace čelistí pomocí Ivyho kliček za účelem znehybnění TMK po luxacíh a artralgiích.</t>
  </si>
  <si>
    <t>05011</t>
  </si>
  <si>
    <t>VSTUPNÍ ORTODONTICKÉ VYŠETŘENÍ</t>
  </si>
  <si>
    <t>532</t>
  </si>
  <si>
    <t>Repozice čerstvé luxace Hippokratovým hmatem, poučení pacienta. Nelze vykázat jako komplikaci při provádění jiného výkonu.</t>
  </si>
  <si>
    <t>05021</t>
  </si>
  <si>
    <t>ORTODONTICKÁ KONTROLA I. TYP</t>
  </si>
  <si>
    <t>228</t>
  </si>
  <si>
    <t>Nácvik svalových cvičení žvýkacího nebo mimického svalstva (kontraktura, dysfunkce TMK, čelistní anomálie). Včetně aplikace fyzikálních prostředků (např. solux) - každé sezení. Použití laseru není hrazeno z veřejného pojištění.</t>
  </si>
  <si>
    <t>05029</t>
  </si>
  <si>
    <t>ORTODONTICKÁ KONTROLA II.TYP</t>
  </si>
  <si>
    <t>Sejmutí fixní náhrady rázovým nástrojem nebo rozbroušením korunky a její deformací. Nelze vykázat u provizorních náhrad.</t>
  </si>
  <si>
    <t>05041</t>
  </si>
  <si>
    <t>249</t>
  </si>
  <si>
    <t>05111</t>
  </si>
  <si>
    <t>244</t>
  </si>
  <si>
    <t>Oprava nebo jednoduchá úprava snímatelné náhrady v ordinaci bez návaznosti na další laboratorní zpracování. Nelze vykázat při odevzdání nové náhrady. Hrazeno nejdříve dva měsíce po odevzdání nové snímatelné náhrady.</t>
  </si>
  <si>
    <t>05119</t>
  </si>
  <si>
    <t>Orientační stomatologické vyšetření, komplexní ortodontické vyšetření, stanovení předběžného léčebného plánu a event. předběžného rozpočtu. Úhrada výkonů pacientům je vázána na 4 cílové skupiny podle dg a věku. Hrazeno z prostředků veřejného zdravotního</t>
  </si>
  <si>
    <t>05211</t>
  </si>
  <si>
    <t>609</t>
  </si>
  <si>
    <t>Kontrola průběhu léčby s event. úpravami snímacího aparátu nebo malého fixního aparátu (rozsah do 6-ti zubů včetně.) Hrazeno nejvýše 3 x za čtvrtletí po dobu aktivní léčby, nejvýše 1 x za čtvrtletí po dobu retence a před aktivní léčbou.</t>
  </si>
  <si>
    <t>05311</t>
  </si>
  <si>
    <t>ADAPTACE A NACEMENTOVÁNÍ JEDNOHO KROUŽKU</t>
  </si>
  <si>
    <t>348</t>
  </si>
  <si>
    <t>Kontrola průběhu léčby fixním aparátem (rozsah nad 6 zubů) nebo ortodontickým přístrojem s extraorálním tahem. Hrazeno nejvýše 3 x za čtvrtletí po dobu aktivní léčby.</t>
  </si>
  <si>
    <t>05411</t>
  </si>
  <si>
    <t>NALEPENÍ JEDNOHO ZÁMKU</t>
  </si>
  <si>
    <t>523</t>
  </si>
  <si>
    <t>Určení růstové fáze pacienta zhodnocením rtg snímku ruky. Úhrada výkonů pacientům je vázána na 4 cílové skupiny podle dg a věku. Hrazeno z prostředků veřejného zdravotního pojištění u téhož pacienta nejvýše 1x za 3 roky.</t>
  </si>
  <si>
    <t>05421</t>
  </si>
  <si>
    <t>Vyhodnocení profilového, ev. zadopředního dálkového rtg snímku lbi pomocí speciálních měření. Úhrada výkonů pacientům je vázána na 4 cílové skupiny podle dg a věku. Hrazeno z prostředků veřejného zdravotního pojištění u téhož pacienta nejvýše 1x za 3 rok</t>
  </si>
  <si>
    <t>05429</t>
  </si>
  <si>
    <t>Vyhodnocení ortodontických modelů zubních oblouků a přilehlých tkání, včetně ev. dalších speciálních měření. Úhrada výkonů pacientům je vázána na 4 cílové skupiny podle dg a věku. Hrazeno z prostředků veřejného zdravotního pojištění pouze v souvislosti s</t>
  </si>
  <si>
    <t>05511</t>
  </si>
  <si>
    <t>522</t>
  </si>
  <si>
    <t>Přestavba zubů ortodontického modelu jedné čelisti z diagnostických důvodů nebo modelová operace  čelistí k chirurgickým účelům. Ev. práce s obličejovým obloukem se přičítá. Hrazeno z prostředků veřejného zdravotního pojištění u téhož pacienta nejvýše 1x</t>
  </si>
  <si>
    <t>05519</t>
  </si>
  <si>
    <t>NAVÁZÁNÍ CELÉHO OBLOUKU</t>
  </si>
  <si>
    <t>Přestavba zubů ortodontického modelu jedné čelisti z diagnostických důvodů nebo modelová operace čelistí k chirurgickým účelům. Ev. práce s obličejovým obloukem se přičítá. Hrazeno z prostředků veřejného zdravotního pojištění u téhož pacienta nejvýše 1x</t>
  </si>
  <si>
    <t>1098</t>
  </si>
  <si>
    <t>Adaptace a nacementování kroužku. Součástí výkonu je i event. předchozí separace a preventivní ošetření zubů. Úhrada výkonů pacientům je vázána na 4 cílové skupiny podle dg a věku. Ze zdravotního pojištění není hrazena cena kroužku a příslušenství.</t>
  </si>
  <si>
    <t>05611</t>
  </si>
  <si>
    <t>SEJMUTÍ A NAVÁZÁNÍ OBLOUKU</t>
  </si>
  <si>
    <t>Rozumí se též nalepení jedné kanyly, knoflíku, dvojháčku či podobné součásti fixního aparátu podle přesných pravidel použité techniky. Součástí je preventivní povrchová úprava zubní korunky. Ze zdravotního pojištění není hrazena cena zámku.</t>
  </si>
  <si>
    <t>05619</t>
  </si>
  <si>
    <t>SEJMUTÍ PEVNÉHO APARÁTU A ZAŘÍZENÍ - NA ZUB</t>
  </si>
  <si>
    <t>Rozumí se palatinální nebo lingvální expanzní nebo kotevní drátěný oblouk nebo lip-bumper továrně zhotovené, jejich adaptace a zasazení do zařízení na kroužcích. Ze zdravotního pojištění není hrazena cena použitého prefabrikovaného intraorálního oblouku.</t>
  </si>
  <si>
    <t>05711</t>
  </si>
  <si>
    <t>ZÁBRUS ZUBU Z ORTODONTICKÝCH DŮVODŮ- NA ZUB</t>
  </si>
  <si>
    <t>871</t>
  </si>
  <si>
    <t>Nasazení intra-extraorálního drátěného oblouku (uzdy), nebo bradové peloty a ortodont. čapky či krční pásky, nebo obličejové masky typu Delaire, Hickham apod. za účelem extraorál. kotvení, včetně poučení o způsobu použití a názorného předvedení. Ze zdrav</t>
  </si>
  <si>
    <t>05751</t>
  </si>
  <si>
    <t>KOMPLEXNÍ ZHODNOCENÍ MÍRY RIZIKOVOSTI PACIENTA KLINICKÝM FARMACEUTEM</t>
  </si>
  <si>
    <t>675</t>
  </si>
  <si>
    <t>Příprava a navázání částečného drátěného oblouku v rozsahu do 6-ti zubů do zámků nebo kanyl jako součásti fixního aparátu. Úhrada výkonů pacientům je vázána na 4 cílové skupiny podle dg a věku. Ze zdravotního pojištění není hrazena cena oblouku.</t>
  </si>
  <si>
    <t>05752</t>
  </si>
  <si>
    <t>KONZILIÁRNÍ ZHODNOCENÍ MEDIKACE PACIENTA OŠETŘOVANÉHO V RÁMCI AMBULANTNÍ PÉČ</t>
  </si>
  <si>
    <t>616</t>
  </si>
  <si>
    <t>Příprava a navázání drátěného oblouku v rozsahu 7 a více zubů do zámků nebo kanyl jako součásti fixního aparátu. Úhrada výkonů pacientům je vázána na 4 cílové skupiny podle dg a věku. Ze zdravotního pojištění není hrazena cena oblouku.</t>
  </si>
  <si>
    <t>05753</t>
  </si>
  <si>
    <t>STANOVENÍ PLÁNU RACIONALIZACE FARMAKOTERAPIE PACIENTA KLINICKÝCM FARMACEUTEM</t>
  </si>
  <si>
    <t>1053</t>
  </si>
  <si>
    <t>Odvázání a zpětné navázání téhož oblouku či oblouků v jednom zub. oblouku v téže návštěvě za účelem jejich úpravy nebo aktivace  v rámci fixního aparátu.</t>
  </si>
  <si>
    <t>05755</t>
  </si>
  <si>
    <t>OVĚŘENÍ ÚČINNOSTI STANOVENÉHO PLÁNU RACIONALIZACE FARMAKOTERAPIE PACIENTA KL</t>
  </si>
  <si>
    <t>Odvázání a zpětné navázání téhož oblouku či oblouků v jednom zub. oblouku v téže návštěvě za účelem jejich úpravy nebo aktivace v rámci fixního aparátu.</t>
  </si>
  <si>
    <t>530</t>
  </si>
  <si>
    <t>Sejmutí kroužku, zámku, knoflíku, apod. včetně vyleštění zubu - za každý zub. Úhrada výkonů pacientům je vázána na 4 cílové skupiny podle dg a věku.</t>
  </si>
  <si>
    <t>06021</t>
  </si>
  <si>
    <t>KOMPLEXNÍ VYŠETŘENÍ TĚHOTNÉ ŽENY PORODNÍ ASISTENTKOU</t>
  </si>
  <si>
    <t>Léčebný zábrus dočasného či stálého zubu, interdentální stripping apod. - za každý zub. Úhrada výkonů pacientům je vázána na 4 cílové skupiny podle dg a věku.</t>
  </si>
  <si>
    <t>06023</t>
  </si>
  <si>
    <t>KONTROLNÍ VYŠETŘENÍ TĚHOTNÉ ŽENY PORODNÍ ASISTENTKOU</t>
  </si>
  <si>
    <t>006</t>
  </si>
  <si>
    <t>Zhodnocení medikace pacienta při příjmu do zdravotnického zařízení a určení míry rizikovosti pacienta ve vztahu k přítomným nebo potenciálním lékovým problémům.</t>
  </si>
  <si>
    <t>06111</t>
  </si>
  <si>
    <t>KOMPLEX - VYŠETŘENÍ STAVU PACIENTA VE VLASTNÍM SOCIÁLNÍM PROSTŘEDÍ</t>
  </si>
  <si>
    <t>KONZILIÁRNÍ ZHODNOCENÍ MEDIKACE PACIENTA OŠETŘOVANÉHO V RÁMCI AMBULANTNÍ PÉČE KLINICKÝM FARMACEUTEM</t>
  </si>
  <si>
    <t>Zhodnocení stávající nebo plánované medikace u pacienta v ambulantní péči ve vztahu k přítomným nebo potenciálním lékovým problémům v kontextu nejen lékového záznamu, ale také relevantní zdravotnické dokumentace pacienta, na základě požadavku ošetřuj...</t>
  </si>
  <si>
    <t>06113</t>
  </si>
  <si>
    <t>APLIKACE ORDINOVANÉ PARENTERÁLNÍ TERAPIE PRO ZAJIŠTĚNÍ HYDRATACE, ENERGETICK</t>
  </si>
  <si>
    <t>U hosp. pacienta s vysokým a středním rizikem identifikovaným při jeho příjmu; nebo i s nízkým rizikem identifikovaným při jeho příjmu při změně zdravotního stavu pacienta; nebo u hosp. pacienta na základě specifického požadavku ošetřujícího lékaře.</t>
  </si>
  <si>
    <t>06115</t>
  </si>
  <si>
    <t>DOHLED NAD PRŮBĚHEM INFÚZNÍ TERAPIE Á 30 MIN.</t>
  </si>
  <si>
    <t>OVĚŘENÍ ÚČINNOSTI STANOVENÉHO PLÁNU RACIONALIZACE FARMAKOTERAPIE PACIENTA KLINICKÝM FARMACEUTEM</t>
  </si>
  <si>
    <t>Průběžné ověření účinnosti stanoveného plánu racionalizace farmakoterapie pacienta klinickým farmaceutem.</t>
  </si>
  <si>
    <t>06117</t>
  </si>
  <si>
    <t>KOMPLEX - OŠETŘENÍ STOMIÍ</t>
  </si>
  <si>
    <t>921</t>
  </si>
  <si>
    <t>Komplexní vyšetření těhotné ženy porodní asistentkou v poradně pro těhotné ženy se zařazením do prenatální poradny, vystavením těhotenské průkazky a rozpisem všech vyšetření během těhotenství. Lze vykázat na základě indikace lékařem.</t>
  </si>
  <si>
    <t>06119</t>
  </si>
  <si>
    <t>KOMPLEX - ODBĚR BIOLOGICKÉHO MATERIÁLU</t>
  </si>
  <si>
    <t>235</t>
  </si>
  <si>
    <t>Kontrolní vyšetření těhotné ženy porodní asistentkou v poradně pro těhotné ženy. Lze vykázat na základě indikace lélařem.</t>
  </si>
  <si>
    <t>06121</t>
  </si>
  <si>
    <t>KOMPLEX - LOKÁLNÍ OŠETŘENÍ</t>
  </si>
  <si>
    <t>911</t>
  </si>
  <si>
    <t>Provedení vyšetření glykemie glukometrem, registrace EKG křivky, či vyšetření jiným přístrojem všeobecnou sestrou v domácím prostředí u imobilních pacientů v rámci dispenzárních a preventivních prohlídek. Výkon bude hrazen po předchozí indikaci prakti...</t>
  </si>
  <si>
    <t>06123</t>
  </si>
  <si>
    <t>KOMPLEX - EDUKACE, REEDUKACE, OŠETŘOVATELSKÁ REHABILITACE</t>
  </si>
  <si>
    <t>APLIKACE ORDINOVANÉ PARENTERÁLNÍ TERAPIE PRO ZAJIŠTĚNÍ HYDRATACE, ENERGETICKÝCH ZDROJŮ A LÉČBY BOLESTI</t>
  </si>
  <si>
    <t>Výkon je prováděn všeobecnou sestrou za účelem bezpečného zavádění flexily do periferního žilního systému a zajištění žilního vstupu. Materiál spotřebovaný během výkonu bude zaznamenán a zdokumentován vlepením štítku, umístěného na obalu jednorázového...</t>
  </si>
  <si>
    <t>06125</t>
  </si>
  <si>
    <t>KOMPLEX - KLYSMA, VÝPLACHY, LAVÁŽE, OŠETŘENÍ PERMANENTNÍCH KATETRŮ</t>
  </si>
  <si>
    <t>224</t>
  </si>
  <si>
    <t>DOHLED NAD PRŮBĚHEM  INFÚZNÍ TERAPIE Á 30 MIN.</t>
  </si>
  <si>
    <t>Výkon bude hrazen po předchozí indikaci praktického lékaře, která může být jednorázová nebo vyjadřující konkrétní frekvenci návštěv na určité období.</t>
  </si>
  <si>
    <t>06127</t>
  </si>
  <si>
    <t>KOMPLEX - APLIKACE INHALAČNÍ A LÉČEBNÉ TERAPIE P. O., S. C., I. M., I. V., U</t>
  </si>
  <si>
    <t>202</t>
  </si>
  <si>
    <t>Vykáže se 1krát v jedné návštěvě. Výkon bude hrazen po předchozí indikaci praktického lékaře, která může být jednorázová nebo vyjadřující konkrétní frekvenci návštěv na určité období.</t>
  </si>
  <si>
    <t>06129</t>
  </si>
  <si>
    <t>NÁCVIK A ZAUČOVÁNÍ APLIKACE INZULÍNU</t>
  </si>
  <si>
    <t>225</t>
  </si>
  <si>
    <t>06130</t>
  </si>
  <si>
    <t>OŠETŘENÍ HYPERKERATÓZ A PREULCERATIVNÍCH LÉZÍ U DIABETIKŮ</t>
  </si>
  <si>
    <t>06131</t>
  </si>
  <si>
    <t>SPECIÁLNÍ OŠETŘENÍ DIABETICKÉ ULCERACE</t>
  </si>
  <si>
    <t>06132</t>
  </si>
  <si>
    <t>EDUKACE PACIENTA V INHALAČNÍ LÉČBĚ, VČETNĚ NÁCVIKU A KONTROLY SPRÁVNÉ INHALA</t>
  </si>
  <si>
    <t>236</t>
  </si>
  <si>
    <t>06134</t>
  </si>
  <si>
    <t>PŘEVAZ PICC</t>
  </si>
  <si>
    <t>KOMPLEX - APLIKACE INHALAČNÍ A LÉČEBNÉ TERAPIE P. O., S. C., I. M., I. V., UV, EVENT. DALŠÍ ZPŮSOBY APLIKACE TERAPIE ČI INSTILACE LÉČIV</t>
  </si>
  <si>
    <t>Výkon bude hrazen po předchozí indikaci praktického lékaře, která může být jednorázová nebo vyjadřující konkrétní frekvenci návštěv na určité období. Přístroj je ve vlastnictví poskytovatele výkonu.</t>
  </si>
  <si>
    <t>Výkon bude hrazen po předchozí indikaci ošetřujícího lékaře, která může být jednorázová nebo vyjadřující konkrétní frekvenci návštěv, nejvýše však 3 krát denně po dobu nejvýše 14ti dnů.</t>
  </si>
  <si>
    <t>Preventivní ošetření dolních končetin u diabetiků s odstraněním hyperkeratóz a preulcerativních lezí (např. ragády, puchýře, abnormality nehtů) zabraňující následnému rozvoji diabetických ulcerací. Indikováno ošetřujícím lékařem u nemocných se syndr..</t>
  </si>
  <si>
    <t>06141</t>
  </si>
  <si>
    <t>PROVÁDĚNÍ PERITONEÁLNÍ DIALÝZY</t>
  </si>
  <si>
    <t>307</t>
  </si>
  <si>
    <t>Lokální ošetření diabetické ulcerace nohou s odstraněním okolních hyperkeratóz, ošetření spodiny rány provedené debridementem a zhodnocení stavu rány, vedoucí k adekvátnímu nastavení lokální terapie. Výkon je prováděn vyškolenou všeobecnou sestrou na...</t>
  </si>
  <si>
    <t>06142</t>
  </si>
  <si>
    <t>PROVÁDĚNÍ CHRONICKÉ HEMODIALÝZY MIMO DIALYZAČNÍ STŘEDISKO</t>
  </si>
  <si>
    <t>298</t>
  </si>
  <si>
    <t>EDUKACE PACIENTA V INHALAČNÍ LÉČBĚ, VČETNĚ NÁCVIKU A KONTROLY SPRÁVNÉ INHALAČNÍ TECHNIKY</t>
  </si>
  <si>
    <t>Výkon bude prováděn na pneumologických a alergologických pracovištích všeobecnou sestrou na základě indikace lékařem za účelem výběru vhodného inhalačního systému pro pacienta, nácviku správné inhalačního systému pro pacienta, nácviku správné inhalačn...</t>
  </si>
  <si>
    <t>06145</t>
  </si>
  <si>
    <t>REEDUKACE PACIENTA S DIABETEM MELLITEM A JEMU BLÍZKÝCH OSOB</t>
  </si>
  <si>
    <t>67</t>
  </si>
  <si>
    <t>Ošetření PICC katetru speciální technikou za použití bezstehové fixace a antiseptického krytí.</t>
  </si>
  <si>
    <t>06135</t>
  </si>
  <si>
    <t>VÝKON V DOBĚ MEZI 22 - 06 HODIN</t>
  </si>
  <si>
    <t>Indikace včetně doby provedení výkonu písemně lékařem.</t>
  </si>
  <si>
    <t>06153</t>
  </si>
  <si>
    <t>PROVEDENÍ KATETRIZACE MOČOVÉHO MĚCHÝŘE U ŽENY V RÁMCI NÁVŠTĚVNÍ SLUŽBY</t>
  </si>
  <si>
    <t>06137</t>
  </si>
  <si>
    <t>VÝKON V DEN PRACOVNÍHO KLIDU NEBO PRACOVNÍHO VOLNA</t>
  </si>
  <si>
    <t>06211</t>
  </si>
  <si>
    <t>NÁVŠTĚVA TĚHOTNÉ NEBO MATKY V ŠESTINEDĚLÍ PORODNÍ ASISTENTKOU</t>
  </si>
  <si>
    <t>Provedení peritoneální dialýzy všeobecnou sestrou mimo nefrologické oddělení. Výkon spočívá v přípravě pomůcek, následuje vypuštění dialyzačního roztoku z dutiny břišní a napuštění nového dialyzačního roztoku. Sestra tuto činnost provádí u nemocných...</t>
  </si>
  <si>
    <t>06311</t>
  </si>
  <si>
    <t>ZAVEDENÍ, UKONČENÍ DOMÁCÍ PÉČE, ADMINISTRATIVNÍ ČINNOST V DOMÁCÍ PÉČI</t>
  </si>
  <si>
    <t>353</t>
  </si>
  <si>
    <t>Provedení výkonu chronické hemodialýzy mimo dialyzační středisko je zajištěno všeobecnou sestrou. Výkon je indikován v případě, že nemocný či jeho rodinný příslušník nejsou schopni si hemodialýzu provádět sami bez pomoci, ať již z důvodu snížení zdrav...</t>
  </si>
  <si>
    <t>300.0</t>
  </si>
  <si>
    <t>06313</t>
  </si>
  <si>
    <t>OŠETŘOVACÍ NÁVŠTĚVA - DOMÁCÍ PÉČE - TYP I.</t>
  </si>
  <si>
    <t>2025</t>
  </si>
  <si>
    <t>Cílená opakovaná výuka - reedukace postupů a praktických dovedností vedoucích ke zlepšení léčby pacientů s diabetem mellitem podle Standardů České diabetologické společnosti - doporučení k edukaci diabetiků. Výkon bude hrazen po předchozí indikaci ošetřu</t>
  </si>
  <si>
    <t>06315</t>
  </si>
  <si>
    <t>OŠETŘOVACÍ NÁVŠTĚVA - DOMÁCÍ PÉČE - TYP II.</t>
  </si>
  <si>
    <t>06151</t>
  </si>
  <si>
    <t>PROVEDENÍ KATETRIZACE MOČOVÉHO MĚCHÝŘE U ŽENY V AMBULANCI</t>
  </si>
  <si>
    <t>Na základě indikace lékařem v rámci ambulance. Výkon a použití zdravotnického prostředku bude doloženo vlepením snímatelného identifikačního štítku z jednorázového balíčku do dokumentace pacienta.</t>
  </si>
  <si>
    <t>06317</t>
  </si>
  <si>
    <t>OŠETŘOVACÍ NÁVŠTĚVA - DOMÁCÍ PÉČE - TYP III.</t>
  </si>
  <si>
    <t>Na základě indikace lékařem v rámci návštěvní služby praktického lékaře. Výkon a použití zdravotnického prostředku bude doložene vlepením snímatelného identifikačního štítku z jednorázového balíčku do dokumentace pacienta.</t>
  </si>
  <si>
    <t>06318</t>
  </si>
  <si>
    <t>OŠETŘOVACÍ NÁVŠTĚVA - DOMÁCÍ PÉČE - TYP IV.</t>
  </si>
  <si>
    <t>152</t>
  </si>
  <si>
    <t>Návštěva těhotné, pokud bylo provedeno přístrojové vyšetření akce plodu. Obvykle 1krát v těhotenství, 3krát v šestinedělí.</t>
  </si>
  <si>
    <t>06319</t>
  </si>
  <si>
    <t>FYZICKÁ ASISTENCE PŘI POSKYTOVÁNÍ DOMÁCÍ PÉČE</t>
  </si>
  <si>
    <t>409</t>
  </si>
  <si>
    <t>925</t>
  </si>
  <si>
    <t>Maximálně 2x na jednoho pacienta za ukončený cyklus soustavné domácí zdravotní péče.</t>
  </si>
  <si>
    <t>625</t>
  </si>
  <si>
    <t>Tato forma domácí zdravotní péče je určena zejména pro pacienty odkázané na ošetřování druhou osobou pro částečnou imobilitu, dezorientaci, inkontinenci a specifickou náročnost ošetřovatelské péče.</t>
  </si>
  <si>
    <t>274</t>
  </si>
  <si>
    <t>411</t>
  </si>
  <si>
    <t>Tato forma domácí zdravotní péče je určena zejména pro pacienty odkázané na ošetřování druhou osobou pro částečnou imobilitu, dezorientaci, inkontinenci a specifickou náročnost ošetřovatelské péče, doplněné fyzickou náročností poskytované péče.</t>
  </si>
  <si>
    <t>548</t>
  </si>
  <si>
    <t>Všeobecná sestra zhodnotí aktuální fyzickou náročnost ošetřovatelské péče u imobilních pacientů, u pacientů s psychiatrickou diagnózou, u nespolupracujících pacientů, u osob s mentálním postiženým a u dětí. A dále pověří dalšího člena týmu agentury...</t>
  </si>
  <si>
    <t>213</t>
  </si>
  <si>
    <t>06321</t>
  </si>
  <si>
    <t>VYŠETŘENÍ STAVU PACIENTA SESTROU VE VLASTNÍM SOCIÁLNÍM PROSTŘEDÍ</t>
  </si>
  <si>
    <t>Přičti k výkonu ošetřovací návštěva domácí péče, jen materiálové náklady výkonu. Výkon lze vykázat po stanovení rozsahu ošetřovatelské péče. V případě vyšetření glykemického profilu u prediabetika platí OF: 3/1 den.</t>
  </si>
  <si>
    <t>8</t>
  </si>
  <si>
    <t>06323</t>
  </si>
  <si>
    <t>ODBĚR BIOLOGICKÉHO MATERIÁLU</t>
  </si>
  <si>
    <t>Přičti k výkonu ošetřovací návštěva domácí péče, jen materiálové náklady výkonu. Výkon lze vykázat po stanovení rozsahu ošetřovatelské péče.</t>
  </si>
  <si>
    <t>6</t>
  </si>
  <si>
    <t>06324</t>
  </si>
  <si>
    <t>Ošetření PICC katetru speciální technikou za použití bezstehové fixace a antiseptického krytí. Přičti k výkonu ošetřovací návštěva domácí péče (v případě odbornosti 913 k výkonu ošetřovatelská intervence), jen materiálové náklady výkonu. Výkon lze vyk...</t>
  </si>
  <si>
    <t>476</t>
  </si>
  <si>
    <t>06325</t>
  </si>
  <si>
    <t>APLIKACE ORDINOVANÉ PARENTERÁLNÍ TERAPIE PRO ZAJIŠTĚNÍ HYDRATACE, ENERGETICKÝCH ZDROJŮ A LÉČBY BOLESTI - PERIFERNÍ VSTUPY</t>
  </si>
  <si>
    <t>44</t>
  </si>
  <si>
    <t>06326</t>
  </si>
  <si>
    <t>APLIKACE ORDINOVANÉ PARENTERÁLNÍ TERAPIE PRO ZAJIŠTĚNÍ HYDRATACE, ENERGETICKÝCH ZDROJŮ A LÉČBY BOLESTI - CENTRÁLNÍ VSTUPY</t>
  </si>
  <si>
    <t>46</t>
  </si>
  <si>
    <t>06327</t>
  </si>
  <si>
    <t>OŠETŘENÍ STOMIÍ STŘEVNÍCH TYPŮ</t>
  </si>
  <si>
    <t>06328</t>
  </si>
  <si>
    <t>OŠETŘENÍ STOMIÍ TYPU PEG, NEFROSTOMIE, EPICYSTOSTOMIE A TRACHEOSTOMIE</t>
  </si>
  <si>
    <t>25</t>
  </si>
  <si>
    <t>06329</t>
  </si>
  <si>
    <t>LOKÁLNÍ OŠETŘENÍ DO 10 CM^2</t>
  </si>
  <si>
    <t>54</t>
  </si>
  <si>
    <t>06330</t>
  </si>
  <si>
    <t>LOKÁLNÍ OŠETŘENÍ NAD 10 CM^2</t>
  </si>
  <si>
    <t>Přičti k výkonu domácí péče, jen materiálové náklady výkonu. Výkon lze vykázat po stanovení rozsahu ošetřovatelské péče všeobecnou sestrou.</t>
  </si>
  <si>
    <t>78</t>
  </si>
  <si>
    <t>06331</t>
  </si>
  <si>
    <t>CÉVKOVÁNÍ, LAVÁŽE A OŠETŘENÍ PERMANENTNÍCH KATETRŮ</t>
  </si>
  <si>
    <t>51</t>
  </si>
  <si>
    <t>06332</t>
  </si>
  <si>
    <t>KLYZMA, VÝPLACH</t>
  </si>
  <si>
    <t>47</t>
  </si>
  <si>
    <t>06333</t>
  </si>
  <si>
    <t>APLIKACE INHALAČNÍ A LÉČEBNÉ TERAPIE S. C., I. M., I. V., EVENT. DALŠÍ ZPŮSOBY APLIKACE TERAPIE ČI INSTILACE LÉČIV</t>
  </si>
  <si>
    <t>Přičti k výkonu ošetřovací návštěva domácí péče, jen materiálové náklady výkonu. Výkon lze vykázat po stanovení rozsahu ošetřovatelské péče. Materiál výkonu se nepřipočítává u pacientů, kterým byl materiál vydán diabetologem. Proto se aplikace inzulín...</t>
  </si>
  <si>
    <t>5</t>
  </si>
  <si>
    <t>06411</t>
  </si>
  <si>
    <t>VYŠETŘENÍ A ZHODNOCENÍ NUTRIČNÍHO STAVU NUTRIČNÍM TERAPEUTEM</t>
  </si>
  <si>
    <t>06334</t>
  </si>
  <si>
    <t>APLIKACE LÉČEBNÉ TERAPIE P.O., GTT, PŘÍPADNĚ DALŠÍ ZPŮSOBY APLIKACE TERAPIE ČI INSTILACE LÉČIV</t>
  </si>
  <si>
    <t>Přičti k výkonu ošetřovací návštěva domácí péče, jen materiálové náklady výkonu. Výkon lze vykázat po stanovení rozsahu ošetřovatelské péče. Léčebná terapie per os se vykáže jen v případě, kdy si pacient prokazatelně není podle ordinace lékaře schopen...</t>
  </si>
  <si>
    <t>06413</t>
  </si>
  <si>
    <t>SESTAVENÍ NUTRIČNÍHO PLÁNU PACIENTA</t>
  </si>
  <si>
    <t>06335</t>
  </si>
  <si>
    <t>06415</t>
  </si>
  <si>
    <t>EDUKACE NUTRIČNÍM TERAPEUTEM</t>
  </si>
  <si>
    <t>06336</t>
  </si>
  <si>
    <t>(VZP) PÉČE O PACIENTA V REŽIMU DUPV - PRO ODBORNOST 925</t>
  </si>
  <si>
    <t>Výkon je určen pro PZS v odb. 925, kteří jsou schopni zajistit péči v režimu 24/7 a v rámci péče o pac. v DUPV spolupracují s lékařem se spec. způsobilostí v základním oboru anesteziologie a resuscitace nebo v nástavbovém oboru intenzivní medicína.</t>
  </si>
  <si>
    <t>06417</t>
  </si>
  <si>
    <t>REEDUKACE NUTRIČNÍM TERAPEUTEM</t>
  </si>
  <si>
    <t>06337</t>
  </si>
  <si>
    <t>ZAVÁDĚNÍ/VÝMĚNA NASOGASTRICKÉ SONDY</t>
  </si>
  <si>
    <t>Výkon lze vykázat po předchozí indikaci ošetřujícího lékaře, která může být jednorázová nebo vyjadřující konkrétní frekvenci výkonů na určité období. Přičti k výkonu ošetřovatelské intervence, jen materiálové náklady výkonu. Výkon musí být proveden...</t>
  </si>
  <si>
    <t>61</t>
  </si>
  <si>
    <t>06419</t>
  </si>
  <si>
    <t>PROPOČET NUTRIČNÍ BILANCE (SW NÁSTROJEM)</t>
  </si>
  <si>
    <t>06349</t>
  </si>
  <si>
    <t>SIGNÁLNÍ KÓD - OŠETŘOVATELSKÁ PÉČE O PACIENTA V TERMINÁLNÍM STAVU</t>
  </si>
  <si>
    <t>Výkon signalizuje zrušení omezení frekvence u výkonů v případě, že se jedná o pacienta v terminálním stavu. V takovém případě je omezení frekvence dáno indikací ošetřujícího lékaře.</t>
  </si>
  <si>
    <t>06421</t>
  </si>
  <si>
    <t>INDIKACE SIPPINGU NUTRIČNÍM TERAPEUTEM</t>
  </si>
  <si>
    <t>06355</t>
  </si>
  <si>
    <t>(VZP) PŘEVZETÍ PACIENTA V REŽIMU DUPV - PRO ODBORNOST 925</t>
  </si>
  <si>
    <t>Výkon je určen pro odb. 925 a lze vykázat při převzetí pac. z péče lůž. PZS při zavedení DUPV ev. při změně domácí agentury odb. 925. Výkon je přičítací k výkonu SZV 06311 - Zavedení, ukončení dom. zdrav. péče, admin. činnost sestry v dom. zdrav. péči.</t>
  </si>
  <si>
    <t>06510</t>
  </si>
  <si>
    <t>ORTOPTICKÁ CVIČENÍ PASIVNÍ PROVÁDĚNÁ ORTOPTISTOU</t>
  </si>
  <si>
    <t>916</t>
  </si>
  <si>
    <t>Zhodnocení nutričního stavu pacienta - množství tuku a libové tělesné hmoty, propočet nutriční potřeby ve vazbě na aktuální zdravotní stav, předcházející vývoj (se zapracováním korekce podle laboratorních markerů stavu výživy, pomocných metod, měření</t>
  </si>
  <si>
    <t>06511</t>
  </si>
  <si>
    <t>ZÁKLADNÍ ORTOPTICKÉ VYŠETŘENÍ PROVEDENÉ ORTOPTISTOU</t>
  </si>
  <si>
    <t>347</t>
  </si>
  <si>
    <t>Plán nutričních opatření ve vazbě na aktuální stav a diagnózu pacienta.</t>
  </si>
  <si>
    <t>06512</t>
  </si>
  <si>
    <t>VYŠETŘENÍ K VČASNÉMU ZÁCHYTU VÝZNAMNÝCH OČNÍCH PORUCH U DĚTÍ V NONVERBÁLNÍM</t>
  </si>
  <si>
    <t>346</t>
  </si>
  <si>
    <t>Edukace kvalifikovaným odborníkem o skladbě a systému stravování při zjištěném riziku onemocnění, vzniku onemocnění či komplikaci onemocnění zabrání zhoršování stavu pacienta, vzniku komplikací onemocnění a následné potřebě intenzifikované či náročnější</t>
  </si>
  <si>
    <t>06513</t>
  </si>
  <si>
    <t>ČÁSTEČNÉ ORTOPTICKÉ VYŠETŘENÍ PROVEDENÉ ORTOPTISTOU</t>
  </si>
  <si>
    <t>506</t>
  </si>
  <si>
    <t>Reedukace kvalifikovaným odborníkem navazuje na edukaci o skladbě a systému stravování. Identifikuje, reaguje na identifikaci a řeší zjištěné chyby ve stravování, zhoršení laboratorních parametrů ovlivněných stravováním, snižuje rizika vzniku komplikaci</t>
  </si>
  <si>
    <t>06515</t>
  </si>
  <si>
    <t>VYŠETŘENÍ MOTILITY GRAFICKY S VYŠETŘENÍM KONVERGENCE PROVÁDĚNÁ ORTOPTISTOU</t>
  </si>
  <si>
    <t>Bilance nutričního příjmu pacienta ze všech forem podávané výživy (strava, EV, kombinace s PV i vzájemné kombinace uvedených forem).</t>
  </si>
  <si>
    <t>06517</t>
  </si>
  <si>
    <t>ORTOPTICKÁ CVIČENÍ AKTIVNÍ PROVÁDĚNÁ ORTOPTISTOU</t>
  </si>
  <si>
    <t>141</t>
  </si>
  <si>
    <t>Po stanovení rozdílu mezi nutriční potřebou a reálným příjmem živin pacientem sestavení kombinace a dávkování optimální skladby přípravků určených k popíjení. Při sestavení je zohledněna jak chuťová tolerance pacienta tak možné úpravy přípravků (teplotní</t>
  </si>
  <si>
    <t>06521</t>
  </si>
  <si>
    <t>PLEOPTICKÁ CVIČENÍ PROVÁDĚNÁ ORTOPTISTOU</t>
  </si>
  <si>
    <t>231</t>
  </si>
  <si>
    <t>927</t>
  </si>
  <si>
    <t>Stereoskop, cheiroskop a pod. přístroje (trvání výkonu 10 minut pro každý přístroj). Dle typu použitého cvičení lze použít násobek kódu max. 4x denně na jednoho pacienta.</t>
  </si>
  <si>
    <t>06551</t>
  </si>
  <si>
    <t>PŘÍPRAVA PARENTERÁLNÍCH BOLUSŮ A OČNÍCH KAPEK S OBSAHEM CYTOSTATICKÉ LÁTKY</t>
  </si>
  <si>
    <t>77</t>
  </si>
  <si>
    <t>Vyšetření vizu do dálky a do blízka, kontrolní proměření brýlí, orientačně vyšetření motility a konvergence, subjektivního a objektivního úhlu šilhání, retinální korespondence. Vykazuje se na začátku souvislé léčby a na jejím konci a dále při prvním vyše</t>
  </si>
  <si>
    <t>06553</t>
  </si>
  <si>
    <t>PŘÍPRAVA INFUZE S OBSAHEM JEDNÉ CYTOSTATICKÉ LÁTKY Z ORIGINÁLNÍHO ROZTOKU BE</t>
  </si>
  <si>
    <t>VYŠETŘENÍ K VČASNÉMU ZÁCHYTU VÝZNAMNÝCH OČNÍCH PORUCH U DĚTÍ V NONVERBÁLNÍM OBDOBÍ VE VĚKU OD 6 MĚSÍCŮ DO 36 MĚSÍCŮ</t>
  </si>
  <si>
    <t>Orientační vyšetření motility a konvergentního souhybu. Postavení očí v krycím testu a alternujícím krycím testu do blízka (do dálky u dětí ve věku 0,5 - 3 roky). Vše pomocí hračky nebo světla. Vyšetření zrakových funkcí pomocí speciálních testů využ...</t>
  </si>
  <si>
    <t>06555</t>
  </si>
  <si>
    <t>PŘÍPRAVA INFUZE CYTOSTATICKÉ LÁTKY S OBSAHEM VÍCE HROMADNĚ VYRÁBĚNÝCH LÉČIVÝ</t>
  </si>
  <si>
    <t>598</t>
  </si>
  <si>
    <t>Zhodnocení průběhu dosavadní léčby dle dokumentace. Kontrola některých funkcí ze základního vyšetření.Trvání výkonu 5 minut pro každý přístroj. Vykazuje se také při prvním vyšetření, není-li nutné úplné základní ortoptické vyšetření číslo 06511. Dle typu</t>
  </si>
  <si>
    <t>06557</t>
  </si>
  <si>
    <t>PŘÍPRAVA KONTINUÁLNÍ INFUZE CYTOSTATICKÉ LÁTKY DO INFUZORU</t>
  </si>
  <si>
    <t>45</t>
  </si>
  <si>
    <t>Hess nebo Lancaster, nebo Hess - Less, nebo konvergometr, nebo přístroj na měření velikosti úhlu konvergence a divergence.</t>
  </si>
  <si>
    <t>06611</t>
  </si>
  <si>
    <t>ZAVEDENÍ NEBO UKONČENÍ ODBORNÉ ZDRAVOTNÍ PÉČE, ADMINISTRATIVNÍ ČINNOST VŠEOB</t>
  </si>
  <si>
    <t>161</t>
  </si>
  <si>
    <t>Troposkop nebo synoptofor nebo prismata nebo cvičení motility a konvergence. (Po dobu 10 minut na každém přístroji). Dle typu použitého cvičení lze použít násobek kódu max. 4x za den u jednoho pacienta.</t>
  </si>
  <si>
    <t>06613</t>
  </si>
  <si>
    <t>OŠETŘOVATELSKÁ INTERVENCE</t>
  </si>
  <si>
    <t>90</t>
  </si>
  <si>
    <t>Klasická pleoptika aktivní, pleoptika založená na principu koordinace oko - ruka a přístrojová. Výkon lze vykazovat po dobu 10 minut na každém přístroji max. 4x denně na jednoho pacienta.</t>
  </si>
  <si>
    <t>80</t>
  </si>
  <si>
    <t>005</t>
  </si>
  <si>
    <t>Příprava parenterálních bolusů nebo očních kapek s obsahem cytostatické látky je prováděna v podtlakových bezpečnostních boxech s laminárním prouděním třídy čistoty vzduchu A umístěných v prostoru třídy čistoty vzduchu C.</t>
  </si>
  <si>
    <t>17.0</t>
  </si>
  <si>
    <t>285</t>
  </si>
  <si>
    <t>PŘÍPRAVA INFUZE S OBSAHEM JEDNÉ CYTOSTATICKÉ LÁTKY Z ORIGINÁLNÍHO ROZTOKU BEZ REKONSTITUCE</t>
  </si>
  <si>
    <t>Příprava infuze s obsahem jedné cytostatické látky z originálního roztoku bez rekonstituce je prováděna v podtlakových bezpečnostních boxech s vertikálním laminárním prouděním třídy čistoty vzduchu A umístěných v prostoru třídy čistoty vzduchu C.</t>
  </si>
  <si>
    <t>373</t>
  </si>
  <si>
    <t>PŘÍPRAVA INFUZE CYTOSTATICKÉ LÁTKY S OBSAHEM VÍCE HROMADNĚ VYRÁBĚNÝCH LÉČIVÝCH PŘÍPRAVKŮ (HVLP) NEBO ZE SUCHÉ SUBSTANCE/LYOFILIZÁTU</t>
  </si>
  <si>
    <t>Příprava infuze cytostatické látky s obsahem více HVLP nebo ze suché substance/lyofilizátu je prováděna v podtlakových bezpečnostních boxech s vertikálním laminárním prouděním třídy čistoty vzduchu A umístěných v prostoru třídy čistoty vzduchu C.</t>
  </si>
  <si>
    <t>28.0</t>
  </si>
  <si>
    <t>415</t>
  </si>
  <si>
    <t>Příprava kontinuální infuze cytostatické látky do infuzoru je prováděna v podtlakových bezpečnostních boxech s vertikálním laminárním prouděním třídy čistoty vzduchu A umístěných v prostoru třídy čistoty vzduchu C.</t>
  </si>
  <si>
    <t>26.0</t>
  </si>
  <si>
    <t>392</t>
  </si>
  <si>
    <t>913</t>
  </si>
  <si>
    <t>ZAVEDENÍ NEBO UKONČENÍ ODBORNÉ ZDRAVOTNÍ PÉČE, ADMINISTRATIVNÍ ČINNOST VŠEOBECNÉ SESTRY</t>
  </si>
  <si>
    <t>Výkon lze vykázat po předchozí indikaci ošetřujícího lékaře při převzetí pacienta do lékařem indikované péče.</t>
  </si>
  <si>
    <t>Výkon lze vykázat po předchozí indikaci ošetřujícího lékaře. Možnost opakování výkonu, maximálně však 3 hodiny/den. Výkon lze kombinovat s ostatními materiálovými výkony odbornosti 913.</t>
  </si>
  <si>
    <t>06620</t>
  </si>
  <si>
    <t>APLIKACE LÉKŮ NEINVAZIVNÍ CESTOU</t>
  </si>
  <si>
    <t>Provedení aplikace léčiv per os, aplikace léku do spojivkového vaku. Výkon lze vykázat po předchozí indikaci ošetřujícího lékaře, která může být jednorázová nebo vyjadřující konkrétní frekvenci výkonů na určité období, u klientů, kterým zdravotní nebo...</t>
  </si>
  <si>
    <t>06621</t>
  </si>
  <si>
    <t>KOMPLEX - ODBĚR BIOLOGICKÉHO MATERIÁLU, EVENT. ORIENTAČNÍ VYŠETŘENÍ BIOLOGICKÉHO MATERIÁLU</t>
  </si>
  <si>
    <t>Výkon lze vykázat po předchozí indikaci ošetřujícího lékaře, která může být jednorázová nebo vyjadřující konkrétní frekvenci výkonů na určité období. Přičti k výkonu ošetřovatelská intervence - jen materiálové náklady výkonu.</t>
  </si>
  <si>
    <t>7</t>
  </si>
  <si>
    <t>06623</t>
  </si>
  <si>
    <t>APLIKACE LÉČEBNÉ TERAPIE  I. M. NEBO S. C.</t>
  </si>
  <si>
    <t>Výkon lze vykázat po předchozí indikaci ošetřujícícho lékaře, která může být jednorázová nebo vyjadřující konkrétní frekvenci výkonů na určité období, jen materiálové náklady výkonu. Přičti k výkonu ošetřovatelská intervence. Aplikaci I. M. injekce...</t>
  </si>
  <si>
    <t>4</t>
  </si>
  <si>
    <t>APLIKACE LÉČEBNÉ TERAPIE I. M. NEBO S. C.</t>
  </si>
  <si>
    <t>06624</t>
  </si>
  <si>
    <t>APLIKACE LÉČEBNÉ TERAPIE I. V.</t>
  </si>
  <si>
    <t>Výkon lze vykázat po předchozí indikaci ošetřujícího lékaře, která může být jednorázová nebo vyjadřující konkrétní frekvenci výkonů na určité období, jen materiálové náklady výkonu. Přičti k výkonu ošetřovatelská intervence. Výkon lze vykázat pouze v...</t>
  </si>
  <si>
    <t>06625</t>
  </si>
  <si>
    <t>PŘÍPRAVA A APLIKACE ORDINOVANÉ INFÚZNÍ TERAPIE I. V. NEBO S. C. ZA ÚČELEM ZAJIŠTĚNÍ HYDRATACE, DODÁNÍ LÉČEBNÝCH LÁTEK A ENERGETICKÝCH ZDROJŮ, LÉČBY BOLESTI</t>
  </si>
  <si>
    <t>Výkon lze vykázat po předchozí indikaci ošetřujícího lékaře, která může být jednorázová nebo vyjadřující konkrétní frekvenci výkonů na určité období. Přičti k výkonu ošetřovatelská intervence, jen materiálové náklady výkonu. Výkon lze vykázat pouze...</t>
  </si>
  <si>
    <t>06627</t>
  </si>
  <si>
    <t>APLIKACE INHALAČNÍ LÉČEBNÉ TERAPIE, OXYGENOTERAPIE</t>
  </si>
  <si>
    <t>06629</t>
  </si>
  <si>
    <t>PÉČE O RÁNU</t>
  </si>
  <si>
    <t>Výkon lze vykázat po předchozí indikaci ošetřujícího lékaře, která může být jednorázová nebo vyjadřující konkrétní frekvenci výkonů na určité období. Přičti k výkonu ošetřovatelská intervence, jen materiálové náklady výkonu. Péči o akutní ránu není...</t>
  </si>
  <si>
    <t>43</t>
  </si>
  <si>
    <t>06631</t>
  </si>
  <si>
    <t>KOMPLEX - KLYSMA, OŠETŘENÍ PERMANENTNÍCH KATÉTRŮ</t>
  </si>
  <si>
    <t>Výkon lze vykázat po předchozí indikaci ošetřujícího lékaře, která může být jednorázová nebo vyjadřující konkrétní frekvenci výkonů na určité období. Přičti k výkonu ošetřovatelská intervence, jen materiálové náklady výkonu.</t>
  </si>
  <si>
    <t>06632</t>
  </si>
  <si>
    <t>KOMPLEX - LAVÁŽE, ZAVÁDĚNÍ A VÝMĚNA PERMANENTNÍCH KATÉTRŮ</t>
  </si>
  <si>
    <t>Výkon lze vykázat po předchozí indikaci ošetřujícího lékaře, která může být jednorázová nebo vyjadřující konkrétní frekvenci výkonů na určité období. Přičti k výkonu ošetřovatelská intervence, jen materiálové náklady výkonu. Výkon lze vykázat pouze v...</t>
  </si>
  <si>
    <t>86</t>
  </si>
  <si>
    <t>06633</t>
  </si>
  <si>
    <t>ZAVÁDĚNÍ NASOGASTRICKÉ SONDY</t>
  </si>
  <si>
    <t>71</t>
  </si>
  <si>
    <t>06635</t>
  </si>
  <si>
    <t>KOMPLEX - VYŠETŘENÍ STAVU PACIENTA PŘÍSTROJOVOU TECHNIKOU, OŠETŘENÍ KOŽNÍCH LÉZÍ PŘÍSTROJOVOU TECHNIKOU</t>
  </si>
  <si>
    <t>Provedení vyšetření pomocí přístroje - např. EKG, spirometrie, glykémie. Ošetření kožních lézí pomocí přístrojů. Výkon bude hrazen po předchozí indikaci ošetřujícího lékaře, která může být jednorázová nebo vyjadřující konkrétní frekvenci výkonů na určité</t>
  </si>
  <si>
    <t>13</t>
  </si>
  <si>
    <t>06637</t>
  </si>
  <si>
    <t>06713</t>
  </si>
  <si>
    <t>PŘEDNEMOCNIČNÍ NEODKLADNÁ PÉČE, SLEDOVÁNÍ, PŘÍPADNĚ TRANSPORT PACIENTA ZDRAV</t>
  </si>
  <si>
    <t>06639</t>
  </si>
  <si>
    <t>OŠETŘENÍ STOMIÍ</t>
  </si>
  <si>
    <t>06641</t>
  </si>
  <si>
    <t>ODSÁVÁNÍ SEKRETU Z DÝCHACÍCH CEST</t>
  </si>
  <si>
    <t>Odsávání sekretu z dutiny ústní a nosohltanu u pacientů, kteří vzhledem ke svému zdravotnímu stavu nejsou schopni hleny vykašlat z dutiny ústní nebo nejsou schopni přirozeně uvolňovat dutinu nosní. Akutní odsávání z důvodu aspirace cizího tělesa (např...</t>
  </si>
  <si>
    <t>16</t>
  </si>
  <si>
    <t>06715</t>
  </si>
  <si>
    <t>PŘEDNEMOCNIČNÍ NEODKLADNÁ PÉČE, SLEDOVÁNÍ EV. TRANSPORT PACIENTA ZDRAVOTNICK</t>
  </si>
  <si>
    <t>06645</t>
  </si>
  <si>
    <t>BONIFIKAČNÍ VÝKON ZA PRÁCI V DOBĚ OD 22:00 DO 06:00 HODIN</t>
  </si>
  <si>
    <t>21</t>
  </si>
  <si>
    <t>06716</t>
  </si>
  <si>
    <t>TELEFONICKY ASISTOVANÁ PRVNÍ POMOC</t>
  </si>
  <si>
    <t>06648</t>
  </si>
  <si>
    <t>BONIFIKAČNÍ VÝKON ZA PRÁCI V NEPŘETRŽITÉM NEBO TŘÍSMĚNNÉM PRACOVNÍM REŽIMU</t>
  </si>
  <si>
    <t>Přičti k výkonu č. 06645 nebo 06649, přičemž výkon č. 06648 lze vykázat k výkonu č. 06613 pouze jednou při dodržení podmínky nepřetržitého či třísměnného pracovního režimu.</t>
  </si>
  <si>
    <t>06719</t>
  </si>
  <si>
    <t>NEODKLADNÁ PÉČE, SLEDOVÁNÍ A TRANSPORT PACIENTA ZDRAVOTNICKÝM ZÁCHRANÁŘEM NE</t>
  </si>
  <si>
    <t>06649</t>
  </si>
  <si>
    <t>BONIFIKAČNÍ VÝKON ZA PRÁCI V DOBĚ PRACOVNÍHO VOLNA NEBO PRACOVNÍHO KLIDU</t>
  </si>
  <si>
    <t>06720</t>
  </si>
  <si>
    <t>TRIÁŽ PACIENTŮ NA ODDĚLENÍ URGENTNÍHO PŘÍJMU</t>
  </si>
  <si>
    <t>06700</t>
  </si>
  <si>
    <t>709</t>
  </si>
  <si>
    <t>(VZP) POMOCNÝ KÓD PRO ODB. 709</t>
  </si>
  <si>
    <t>Kód slouží pouze pro možnost použití dokladu 37 u výjezdů, kdy nebyl naplněn čas výkonu 79111 nebo 06713 (týká se prvních 15 min.)</t>
  </si>
  <si>
    <t>06726</t>
  </si>
  <si>
    <t>KOMPLEXNÍ VYŠETŘENÍ LÉKAŘEM URGENTNÍHO PŘÍJMU</t>
  </si>
  <si>
    <t>PŘEDNEMOCNIČNÍ NEODKLADNÁ PÉČE, SLEDOVÁNÍ, PŘÍPADNĚ TRANSPORT PACIENTA ZDRAVOTNICKÝM ZÁCHRANÁŘEM NEBO SESTROU PRO INTENZIVNÍ PÉČI Á 15 MINUT</t>
  </si>
  <si>
    <t>Nelze vykázat současně s výkonem 79111.</t>
  </si>
  <si>
    <t>06727</t>
  </si>
  <si>
    <t>KONTROLNÍ VYŠETŘENÍ LÉKAŘEM URGENTNÍHO PŘÍJMU</t>
  </si>
  <si>
    <t>06714</t>
  </si>
  <si>
    <t>APLIKACE MEDICINÁLNÍHO KYSLÍKU</t>
  </si>
  <si>
    <t>Aplikace medicinálního kyslíku při výjezdu posádky zdravotnické záchranné služby nebo posádky přepravy pacientů neodkladné péče.</t>
  </si>
  <si>
    <t>450</t>
  </si>
  <si>
    <t>06728</t>
  </si>
  <si>
    <t>PÉČE O NEMOCNÉHO NA INTENZIVNÍ VYŠETŘOVNĚ URGENTNÍHO PŘÍJMU Á 15 MIN</t>
  </si>
  <si>
    <t>PŘEDNEMOCNIČNÍ NEODKLADNÁ PÉČE, SLEDOVÁNÍ EV. TRANSPORT PACIENTA ZDRAVOTNICKÝM ZÁCHRANÁŘEM NEBO VŠEOBECNOU SESTROU PRO INTENZIVNÍ PÉČI Á 15 MINUT-SETKÁVACÍ SYSTÉM</t>
  </si>
  <si>
    <t>06729</t>
  </si>
  <si>
    <t>PÉČE O NEMOCNÉHO NA EXPEKTAČNÍM LŮŽKU URGENTNÍHO PŘÍJMU Á 15 MIN</t>
  </si>
  <si>
    <t>Výkon pracovníka zdravotnického operačního střediska zdravotnické záchranné služby podle § 4 písm. e) zákona č. 374/2011 Sb., o zdravotnické záchranné službě.</t>
  </si>
  <si>
    <t>48</t>
  </si>
  <si>
    <t>799</t>
  </si>
  <si>
    <t>NEODKLADNÁ PÉČE, SLEDOVÁNÍ A TRANSPORT PACIENTA ZDRAVOTNICKÝM ZÁCHRANÁŘEM NEBO SESTROU PRO INTENZIVNÍ PÉČI Á 15 MINUT V REŽIMU PŘEPRAVY PACIENTŮ NEODKLADNÉ PÉČE</t>
  </si>
  <si>
    <t>Nelze vykázat současně s výkonem 79114.</t>
  </si>
  <si>
    <t>Provedení triáže podle převažujících příznaků a jejich naléhavosti a podle hodnot životních funkcí (vědomí, krevní tlak, pulz, saturace periferní krve kyslíkem, teplota) a dle stupnice bolesti pacienta do příslušné ambulance. Zároveň určí (s ohledem...</t>
  </si>
  <si>
    <t>118</t>
  </si>
  <si>
    <t>Vyšetření nemocného lékařem při převzetí do péče urgentního příjmu nemocnice.</t>
  </si>
  <si>
    <t>1187</t>
  </si>
  <si>
    <t>Vyšetření nemocného lékařem při ukončení sledování na expektačních lůžkách nebo intenzivní vyšetřovně urgentního příjmu nemocnice.</t>
  </si>
  <si>
    <t>297</t>
  </si>
  <si>
    <t>371</t>
  </si>
  <si>
    <t>07000</t>
  </si>
  <si>
    <t>505</t>
  </si>
  <si>
    <t>(DRG) AORTOKORONÁRNÍ BYPASS JEDNONÁSOBNÝ</t>
  </si>
  <si>
    <t>(DRG) AORTOKORONÁRNÍ BYPASS JEDNONÁSOBNÝ - CHIRURGICKY</t>
  </si>
  <si>
    <t>07001</t>
  </si>
  <si>
    <t>(DRG) AORTOKORONÁRNÍ BYPASS VÍCENÁSOBNÝ (2 A VÍCE  BYPASSŮ)</t>
  </si>
  <si>
    <t>Nepatří sem plně tepenná  revaskularizace</t>
  </si>
  <si>
    <t>(DRG) AORTOKORONÁRNÍ BYPASS VÍCENÁSOBNÝ (2 A VÍCE BYPASSŮ) - CHIRURGICKY</t>
  </si>
  <si>
    <t>Nepatří sem: plně tepenná revaskularizace (07003) a použití obou vnitřních prsních tepen (07002, 07004).</t>
  </si>
  <si>
    <t>07002</t>
  </si>
  <si>
    <t>(DRG) AORTOKORONÁRNÍ BYPASS VÍCENÁSOBNÝ - (2 A VÍCE  BYPASSŮ) S POUŽITÍM 2 VNITŘNÍCH PRSNÍCH TEPEN (BIMA)</t>
  </si>
  <si>
    <t>(DRG) AORTOKORONÁRNÍ BYPASS VÍCENÁSOBNÝ - (2 A VÍCE BYPASSŮ) S POUŽITÍM 2 VNITŘNÍCH PRSNÍCH TEPEN (BIMA) - CHIRURGICKY</t>
  </si>
  <si>
    <t>Nepatří sem: plně tepenná revaskularizace (07003, 07004).</t>
  </si>
  <si>
    <t>07003</t>
  </si>
  <si>
    <t>(DRG) AORTOKORONÁRNÍ BYPASS VÍCENÁSOBNÝ - PLNĚ TEPENNÁ REVASKULARIZACE (2 A VÍCE  BYPASSŮ)</t>
  </si>
  <si>
    <t>Nepatří sem Použiti obou vnitřních prsních tepen (BIMA)</t>
  </si>
  <si>
    <t>(DRG) AORTOKORONÁRNÍ BYPASS VÍCENÁSOBNÝ - PLNĚ TEPENNÁ REVASKULARIZACE (2 A VÍCE BYPASSŮ) - CHIRURGICKY</t>
  </si>
  <si>
    <t>Nepatří sem: plně tepenná revaskularizace s použitím obou vnitřních prsních tepen (BIMA) (07004).</t>
  </si>
  <si>
    <t>07004</t>
  </si>
  <si>
    <t>(DRG) AORTOKORONÁRNÍ BYPASS VÍCENÁSOBNÝ - PLNĚ TEPENNÁ REVASKULARIZACE (2 A VÍCE  BYPASSŮ) S POUŽITÍM 2 VNITŘNÍCH PRSNÍCH TEPEN (BIMA)</t>
  </si>
  <si>
    <t>(DRG) AORTOKORONÁRNÍ BYPASS VÍCENÁSOBNÝ - PLNĚ TEPENNÁ REVASKULARIZACE (2 A VÍCE BYPASSŮ) S POUŽITÍM 2 VNITŘNÍCH PRSNÍCH TEPEN (BIMA) - CHIRURGICKY</t>
  </si>
  <si>
    <t>07005</t>
  </si>
  <si>
    <t>(DRG) CHIRURGICKÁ ENDARTEREKTOMIE KORONÁRNÍCH TEPEN JAKO SAMOSTATNÝ VÝKON</t>
  </si>
  <si>
    <t>Nevykazuje se tehdy, když byl na stejnou tepnu proveden aortokoronární bypass.</t>
  </si>
  <si>
    <t>07006</t>
  </si>
  <si>
    <t>(DRG) KOREKCE ANOMÁLNÍHO ODSTUPU LEVÉ KORONÁRNÍ TEPNY Z PLICNICE</t>
  </si>
  <si>
    <t>(DRG) KOREKCE ANOMÁLNÍHO ODSTUPU LEVÉ KORONÁRNÍ TEPNY Z PLICNICE - CHIRURGICKY</t>
  </si>
  <si>
    <t>07007</t>
  </si>
  <si>
    <t>(DRG) CHIRURGICKÝ UZÁVĚR KORONÁRNÍ PÍŠTĚLE</t>
  </si>
  <si>
    <t>07008</t>
  </si>
  <si>
    <t>(DRG) OPERACE PRO PORANĚNÍ KORONÁRNÍCH TEPEN</t>
  </si>
  <si>
    <t>Vykazuje se, pouze pokud nebyl proveden jiný zákrok na koronárních tepnách</t>
  </si>
  <si>
    <t>(DRG) OPERACE PRO PORANĚNÍ KORONÁRNÍCH TEPEN - CHIRURGICKY</t>
  </si>
  <si>
    <t>07009</t>
  </si>
  <si>
    <t>(DRG) REVIZE KORONÁRNÍCH TEPEN PRO INOPERABILNÍ NÁLEZ</t>
  </si>
  <si>
    <t>(DRG) REVIZE KORONÁRNÍCH TEPEN PRO INOPERABILNÍ NÁLEZ - CHIRURGICKY</t>
  </si>
  <si>
    <t>07010</t>
  </si>
  <si>
    <t>(DRG) JINÝ ZÁKROK NA KORONÁRNÍCH TEPNÁCH</t>
  </si>
  <si>
    <t>Intratorakální</t>
  </si>
  <si>
    <t>(DRG) JINÝ CHIRURGICKÝ ZÁKROK NA KORONÁRNÍCH TEPNÁCH</t>
  </si>
  <si>
    <t>07011</t>
  </si>
  <si>
    <t>(DRG) VALVOTOMIE AORTÁLNÍ CHLOPNĚ</t>
  </si>
  <si>
    <t>(DRG) VALVOTOMIE AORTÁLNÍ CHLOPNĚ - CHIRURGICKY</t>
  </si>
  <si>
    <t>07012</t>
  </si>
  <si>
    <t>(DRG) DEKALCIFIKACE LÍSTKŮ AORTÁLNÍ CHLOPNĚ</t>
  </si>
  <si>
    <t>(DRG) DEKALCIFIKACE LÍSTKŮ AORTÁLNÍ CHLOPNĚ - CHIRURGICKY</t>
  </si>
  <si>
    <t>07013</t>
  </si>
  <si>
    <t>(DRG) PLASTIKA LÍSTKŮ AORTÁLNÍ CHLOPNĚ</t>
  </si>
  <si>
    <t>(DRG) PLASTIKA LÍSTKŮ AORTÁLNÍ CHLOPNĚ - CHIRURGICKY</t>
  </si>
  <si>
    <t>07014</t>
  </si>
  <si>
    <t>(DRG) ANNULOPLASTIKA AORTÁLNÍ CHLOPNĚ BEZ POUŽITÍ PRSTENCE</t>
  </si>
  <si>
    <t>(DRG) ANNULOPLASTIKA AORTÁLNÍ CHLOPNĚ BEZ POUŽITÍ PRSTENCE - CHIRURGICKY</t>
  </si>
  <si>
    <t>07015</t>
  </si>
  <si>
    <t>(DRG) ANNULOPLASTIKA AORTÁLNÍ CHLOPNĚ S POUŽITÍM PRSTENCE</t>
  </si>
  <si>
    <t>(DRG) ANNULOPLASTIKA AORTÁLNÍ CHLOPNĚ S POUŽITÍM PRSTENCE - CHIRURGICKY</t>
  </si>
  <si>
    <t>07016</t>
  </si>
  <si>
    <t>(DRG) PLASTIKA TRUNKÁLNÍ CHLOPNĚ</t>
  </si>
  <si>
    <t>(DRG) PLASTIKA TRUNKÁLNÍ CHLOPNĚ - CHIRURGICKY</t>
  </si>
  <si>
    <t>07017</t>
  </si>
  <si>
    <t>(DRG) NÁHRADA KOŘENE AORTY A PŘÍPADNĚ ASCENDENTNÍ AORTY SE ZACHOVÁNÍM NATIVNÍ AORTÁLNÍ CHLOPNĚ A S PLASTIKOU AORTÁLNÍCH LÍSTKŮ NEBO BEZ</t>
  </si>
  <si>
    <t>(DRG) NÁHRADA KOŘENE AORTY A PŘÍPADNĚ ASCENDENTNÍ AORTY SE ZACHOVÁNÍM NATIVNÍ AORTÁLNÍ CHLOPNĚ A S PLASTIKOU AORTÁLNÍCH LÍSTKŮ NEBO BEZ - CHIRURGICKY</t>
  </si>
  <si>
    <t>Nelze vykázat současně s kódem 07164 (DRG) NÁHRADA ASCENDENTNÍ AORTY PROTÉZOU - CHIRURGICKY.</t>
  </si>
  <si>
    <t>07018</t>
  </si>
  <si>
    <t>(DRG) NÁHRADA AORTÁLNÍ CHLOPNĚ MECHANICKOU PROTÉZOU</t>
  </si>
  <si>
    <t>(DRG) NÁHRADA AORTÁLNÍ CHLOPNĚ MECHANICKOU PROTÉZOU A ROZŠÍŘENÍ VÝTOKOVÉHO TRAKTU LEVÉ KOMORY SRDEČNÍ ZÁPLATOU Z CIZÍHO MATERIÁLU (KONNOVA OPERACE) - CHIRURGICKY</t>
  </si>
  <si>
    <t>07019</t>
  </si>
  <si>
    <t>(DRG) NÁHRADA AORTÁLNÍ CHLOPNĚ STENTOVANOU BIOLOGICKOU PROTÉZOU</t>
  </si>
  <si>
    <t>(DRG) NÁHRADA AORTÁLNÍ CHLOPNĚ STENTOVANOU BIOLOGICKOU PROTÉZOU - CHIRURGICKY</t>
  </si>
  <si>
    <t>07020</t>
  </si>
  <si>
    <t>(DRG) NÁHRADA AORTÁLNÍ CHLOPNĚ BEZSTENTOVOU BIOLOGICKOU PROTÉZOU</t>
  </si>
  <si>
    <t>(DRG) NÁHRADA AORTÁLNÍ CHLOPNĚ BEZSTENTOVOU BIOLOGICKOU PROTÉZOU - CHIRURGICKY</t>
  </si>
  <si>
    <t>07021</t>
  </si>
  <si>
    <t>(DRG) NÁHRADA AORTÁLNÍ CHLOPNĚ HOMOGRAFTEM (IZOLOVANÁ NÁHRADA AORTÁLNÍ CHLOPNĚ)</t>
  </si>
  <si>
    <t>(DRG) NÁHRADA AORTÁLNÍ CHLOPNĚ HOMOGRAFTEM (IZOLOVANÁ NÁHRADA AORTÁLNÍ CHLOPNĚ) - CHIRURGICKY</t>
  </si>
  <si>
    <t>07022</t>
  </si>
  <si>
    <t>(DRG) NÁHRADA TRUNKÁLNÍ CHLOPNĚ MECHANICKOU PROTÉZOU</t>
  </si>
  <si>
    <t>(DRG) NÁHRADA TRUNKÁLNÍ CHLOPNĚ MECHANICKOU PROTÉZOU - CHIRURGICKY</t>
  </si>
  <si>
    <t>07023</t>
  </si>
  <si>
    <t>(DRG) NÁHRADA AORTÁLNÍ CHLOPNĚ AUTOGRAFTEM (IZOLOVANÁ NÁHRADA AORTÁLNÍ CHLOPNĚ)</t>
  </si>
  <si>
    <t>(DRG) NÁHRADA AORTÁLNÍ CHLOPNĚ AUTOGRAFTEM (IZOLOVANÁ NÁHRADA AORTÁLNÍ CHLOPNĚ) - CHIRURGICKY</t>
  </si>
  <si>
    <t>07024</t>
  </si>
  <si>
    <t>(DRG) NÁHRADA AORTÁLNÍ CHLOPNĚ A KOŘENE AORTY A PŘÍPADNĚ ASCENDENTNÍ AORTY KONDUITEM S MECHANICKOU CHLOPNÍ</t>
  </si>
  <si>
    <t>(DRG) NÁHRADA AORTÁLNÍ CHLOPNĚ A KOŘENE AORTY A PŘÍPADNĚ ASCENDENTNÍ AORTY KONDUITEM S MECHANICKOU CHLOPNÍ - CHIRURGICKY</t>
  </si>
  <si>
    <t>07025</t>
  </si>
  <si>
    <t>(DRG) NÁHRADA AORTÁLNÍ CHLOPNĚ A KOŘENE AORTY A PŘÍPADNĚ ASCENDENTNÍ AORTY BEZSTENTOVOU CHLOPNÍ</t>
  </si>
  <si>
    <t>(DRG) NÁHRADA AORTÁLNÍ CHLOPNĚ A KOŘENE AORTY A PŘÍPADNĚ ASCENDENTNÍ AORTY BEZSTENTOVOU CHLOPNÍ - CHIRURGICKY</t>
  </si>
  <si>
    <t>07026</t>
  </si>
  <si>
    <t>(DRG) NÁHRADA AORTÁLNÍ CHLOPNĚ A KOŘENE AORTY A PŘÍPADNĚ ASCENDENTNÍ AORTY   KONDUITEM S BIOLOGICKOU CHLOPNÍ</t>
  </si>
  <si>
    <t>(DRG) NÁHRADA AORTÁLNÍ CHLOPNĚ A KOŘENE AORTY A PŘÍPADNĚ ASCENDENTNÍ AORTY KONDUITEM S BIOLOGICKOU CHLOPNÍ - CHIRURGICKY</t>
  </si>
  <si>
    <t>07027</t>
  </si>
  <si>
    <t>(DRG) NÁHRADA AORTÁLNÍ CHLOPNĚ A KOŘENE AORTY A PŘÍPADNĚ ASCENDENTNÍ AORTY HOMOGRAFTEM</t>
  </si>
  <si>
    <t>(DRG) NÁHRADA AORTÁLNÍ CHLOPNĚ A KOŘENE AORTY A PŘÍPADNĚ ASCENDENTNÍ AORTY HOMOGRAFTEM - CHIRURGICKY</t>
  </si>
  <si>
    <t>07028</t>
  </si>
  <si>
    <t>(DRG) NÁHRADA AORTÁLNÍ CHLOPNĚ A KOŘENE AORTY AUTOGRAFTEM</t>
  </si>
  <si>
    <t>(DRG) NÁHRADA AORTÁLNÍ CHLOPNĚ A KOŘENE AORTY AUTOGRAFTEM - CHIRURGICKY</t>
  </si>
  <si>
    <t>07029</t>
  </si>
  <si>
    <t>(DRG) ROZŠÍŘENÍ AORTÁLNÍHO ANULU ZÁPLATOU Z CIZÍHO MATERIÁLU (ANULOPLASTIKA DLE MANOUGUIANA A/NEBO NICKSE)</t>
  </si>
  <si>
    <t>(DRG) ROZŠÍŘENÍ AORTÁLNÍHO ANULU ZÁPLATOU Z CIZÍHO MATERIÁLU (ANULOPLASTIKA DLE MANOUGUIANA A/NEBO NICKSE) - CHIRURGICKY</t>
  </si>
  <si>
    <t>07030</t>
  </si>
  <si>
    <t>(DRG) KOREKCE SUBVALVÁRNÍ STENÓZY AORTY</t>
  </si>
  <si>
    <t>(DRG) KOREKCE SUBVALVÁRNÍ STENÓZY AORTY - CHIRURGICKY</t>
  </si>
  <si>
    <t>07031</t>
  </si>
  <si>
    <t>(DRG) KOREKCE SUPRAVALVÁRNÍ STENÓZY AORTY</t>
  </si>
  <si>
    <t>(DRG) KOREKCE SUPRAVALVÁRNÍ STENÓZY AORTY - CHIRURGICKY</t>
  </si>
  <si>
    <t>07032</t>
  </si>
  <si>
    <t>(DRG) KOREKCE AORTOVENTRIKULÁRNÍHO TUNELU</t>
  </si>
  <si>
    <t>(DRG) KOREKCE AORTOVENTRIKULÁRNÍHO TUNELU - CHIRURGICKY</t>
  </si>
  <si>
    <t>07033</t>
  </si>
  <si>
    <t>(DRG) NÁHRADA AORTÁLNÍ CHLOPNĚ AUTOGRAFTEM A ROZŠÍŘENÍ VÝTOKOVÉHO TRAKTU LEVÉ KOMORY ZÁPLATOU Z CIZÍHO MATERIÁLU (ROSS- KONNOVA OPERACE)</t>
  </si>
  <si>
    <t>(DRG) NÁHRADA AORTÁLNÍ CHLOPNĚ AUTOGRAFTEM A ROZŠÍŘENÍ VÝTOKOVÉHO TRAKTU LEVÉ KOMORY ZÁPLATOU Z CIZÍHO MATERIÁLU (ROSS-KONNOVA OPERACE) - CHIRURGICKY</t>
  </si>
  <si>
    <t>07034</t>
  </si>
  <si>
    <t>(DRG) NÁHRADA AORTÁLNÍ CHLOPNĚ MECHANICKOU PROTÉZOU A ROZŠÍŘENÍ VÝTOKOVÉHO TRAKTU LEVÉ KOMORY SRDEČNÍ ZÁPLATOU Z CIZÍHO MATERIÁLU (KONNOVA OPERACE)</t>
  </si>
  <si>
    <t>07035</t>
  </si>
  <si>
    <t>(DRG) TRANSAPIKÁLNÍ TRANSKATETROVÁ IMPLANTACE AORTÁLNÍ CHLOPNĚ</t>
  </si>
  <si>
    <t>07036</t>
  </si>
  <si>
    <t>(DRG) JINÝ ZÁKROK NA AORTÁLNÍ CHLOPNI</t>
  </si>
  <si>
    <t>(DRG) JINÝ CHIRURGICKÝ ZÁKROK NA AORTÁLNÍ CHLOPNI</t>
  </si>
  <si>
    <t>07037</t>
  </si>
  <si>
    <t>(DRG) PLASTIKA MITRÁLNÍ CHLOPNĚ BEZ IMPLANTACE PRSTENCE</t>
  </si>
  <si>
    <t>Nepatří sem operace pro mechanickou komplikaci infarktu myokardu (pro poinfarktovou rupturu papilárního svalu a mitrální regurgitaci) do 30 dnů od jejího vzniku</t>
  </si>
  <si>
    <t>(DRG) PLASTIKA MITRÁLNÍ CHLOPNĚ BEZ IMPLANTACE PRSTENCE - CHIRURGICKY</t>
  </si>
  <si>
    <t>Nepatří sem: operace pro mechanickou komplikaci infarktu myokardu (pro poinfarktovou rupturu papilárního svalu a mitrální regurgitaci) do 30 dnů od jejího vzniku (07120).</t>
  </si>
  <si>
    <t>07038</t>
  </si>
  <si>
    <t>(DRG) PLASTIKA MITRÁLNÍ CHLOPNĚ S IMPLANTACÍ PRSTENCE</t>
  </si>
  <si>
    <t>1)Nepatří sem: současný zákrok na cípech chlopně 2)Nepatří sem operace pro mechanickou komplikaci infarktu myokardu (pro poinfarktovou rupturu papilárního svalu a mitrální regurgitaci) do 30 dnů od jejího vzniku</t>
  </si>
  <si>
    <t>(DRG) PLASTIKA MITRÁLNÍ CHLOPNĚ S IMPLANTACÍ PRSTENCE - CHIRURGICKY</t>
  </si>
  <si>
    <t>Nepatří sem: 1) Současný zákrok na cípech chlopně (07039, 07040), 2) Operace pro mechanickou komplikaci infarktu myokardu (pro poinfarktovou rupturu papilárního svalu a mitrální regurgitaci) do 30 dnů od jejího vzniku (07120).</t>
  </si>
  <si>
    <t>07039</t>
  </si>
  <si>
    <t>(DRG) PLASTIKA MITRÁLNÍ CHLOPNĚ S IMPLANTACÍ PRSTENCE A ZÁKROKEM NA 1 CÍPU CHLOPNĚ</t>
  </si>
  <si>
    <t>(DRG) PLASTIKA MITRÁLNÍ CHLOPNĚ S IMPLANTACÍ PRSTENCE A ZÁKROKEM NA 1 CÍPU CHLOPNĚ - CHIRURGICKY</t>
  </si>
  <si>
    <t>07040</t>
  </si>
  <si>
    <t>(DRG) PLASTIKA MITRÁLNÍ CHLOPNĚ S IMPLANTACÍ PRSTENCE A ZÁKROKEM NA 2 CÍPECH CHLOPNĚ</t>
  </si>
  <si>
    <t>(DRG) PLASTIKA MITRÁLNÍ CHLOPNĚ S IMPLANTACÍ PRSTENCE A ZÁKROKEM NA 2 CÍPECH CHLOPNĚ - CHIRURGICKY</t>
  </si>
  <si>
    <t>07041</t>
  </si>
  <si>
    <t>(DRG) NÁHRADA MITRÁLNÍ CHLOPNĚ MECHANICKOU PROTÉZOU</t>
  </si>
  <si>
    <t>(DRG) NÁHRADA MITRÁLNÍ CHLOPNĚ MECHANICKOU PROTÉZOU - CHIRURGICKY</t>
  </si>
  <si>
    <t>Nepatří sem: operace pro mechanickou komplikaci infarktu myokardu (pro poinfarktovou rupturu papilárního svalu a mitrální regurgitaci) do 30 dnů od jejího vzniku (07121).</t>
  </si>
  <si>
    <t>07042</t>
  </si>
  <si>
    <t>(DRG) NÁHRADA MITRÁLNÍ CHLOPNĚ BIOLOGICKOU PROTÉZOU</t>
  </si>
  <si>
    <t>(DRG) NÁHRADA MITRÁLNÍ CHLOPNĚ BIOLOGICKOU PROTÉZOU - CHIRURGICKY</t>
  </si>
  <si>
    <t>Nepatří sem: operace pro mechanickou komplikaci infarktu myokardu (pro poinfarktovou rupturu papilárního svalu a mitrální regurgitaci) do 30 dnů od jejího vzniku (07122).</t>
  </si>
  <si>
    <t>07043</t>
  </si>
  <si>
    <t>(DRG) NÁHRADA MITRÁLNÍ CHLOPNĚ HOMOGRAFTEM</t>
  </si>
  <si>
    <t>(DRG) NÁHRADA MITRÁLNÍ CHLOPNĚ HOMOGRAFTEM - CHIRURGICKY</t>
  </si>
  <si>
    <t>07044</t>
  </si>
  <si>
    <t>(DRG) NÁHRADA MITRÁLNÍ CHLOPNĚ AUTOGRAFTEM</t>
  </si>
  <si>
    <t>(DRG) NÁHRADA MITRÁLNÍ CHLOPNĚ AUTOGRAFTEM - CHIRURGICKY</t>
  </si>
  <si>
    <t>07045</t>
  </si>
  <si>
    <t>(DRG) KOREKCE SUPRAVALVÁRNÍ MITRÁLNÍ STENÓZY</t>
  </si>
  <si>
    <t>(DRG) KOREKCE SUPRAVALVÁRNÍ MITRÁLNÍ STENÓZY - CHIRURGICKY</t>
  </si>
  <si>
    <t>07046</t>
  </si>
  <si>
    <t>(DRG) JINÝ ZÁKROK NA MITRÁLNÍ CHLOPNI</t>
  </si>
  <si>
    <t>(Intratorakální) Nepatří sem operace pro mechanickou komplikaci infarktu myokardu (pro poinfarktovou rupturu papilárního svalu a mitrální regurgitaci) do 30 dnů od jejího vzniku</t>
  </si>
  <si>
    <t>(DRG) JINÝ CHIRURGICKÝ ZÁKROK NA MITRÁLNÍ CHLOPNI</t>
  </si>
  <si>
    <t>1) (Intratorakální) 2) Nepatří sem: operace pro mechanickou komplikaci infarktu myokardu (pro poinfarktovou rupturu papilárního svalu a mitrální regurgitaci) do 30 dnů od jejího vzniku (07120, 07121, 07122).</t>
  </si>
  <si>
    <t>07047</t>
  </si>
  <si>
    <t>(DRG) PLASTIKA TRIKUSPIDÁLNÍ CHLOPNĚ BEZ IMPLANTACE PRSTENCE</t>
  </si>
  <si>
    <t>(DRG) PLASTIKA TRIKUSPIDÁLNÍ CHLOPNĚ BEZ IMPLANTACE PRSTENCE - CHIRURGICKY</t>
  </si>
  <si>
    <t>07048</t>
  </si>
  <si>
    <t>(DRG) PLASTIKA TRIKUSPIDÁLNÍ CHLOPNĚ S IMPLANTACÍ PRSTENCE</t>
  </si>
  <si>
    <t>Nepatří sem současný zákrok na cípech chlopně</t>
  </si>
  <si>
    <t>(DRG) PLASTIKA TRIKUSPIDÁLNÍ CHLOPNĚ S IMPLANTACÍ PRSTENCE - CHIRURGICKY</t>
  </si>
  <si>
    <t>Nepatří sem: současný zákrok na cípech chlopně (07049).</t>
  </si>
  <si>
    <t>07049</t>
  </si>
  <si>
    <t>(DRG) PLASTIKA TRIKUSPIDÁLNÍ CHLOPNĚ S IMPLANTACÍ PRSTENCE A ZÁKROKEM NA 1- 3 CÍPECH CHLOPNĚ</t>
  </si>
  <si>
    <t>(DRG) PLASTIKA TRIKUSPIDÁLNÍ CHLOPNĚ S IMPLANTACÍ PRSTENCE A ZÁKROKEM NA 1-3 CÍPECH CHLOPNĚ - CHIRURGICKY</t>
  </si>
  <si>
    <t>07050</t>
  </si>
  <si>
    <t>(DRG) KOREKCE EBSTAINOVY ANOMÁLIE TRIKUSPIDÁLNÍ CHLOPNĚ</t>
  </si>
  <si>
    <t>Korekce Ebsteinovy anomálie zahrnuje remodelaci pravé komory, plastiku trikuspidální chlopně s použitím prstence , resekci části pravé síně. Kódovat zvlášť je nutné provedení náhrady trikuspidální chlopně, bidirekční kavopulmonální anastomózy a ablace sí</t>
  </si>
  <si>
    <t>(DRG) KOREKCE EBSTAINOVY ANOMÁLIE TRIKUSPIDÁLNÍ CHLOPNĚ - CHIRURGICKY</t>
  </si>
  <si>
    <t>Korekce Ebsteinovy anomálie zahrnuje remodelaci pravé komory, plastiku trikuspidální chlopně s použitím prstence, resekci části pravé síně. Kódovat zvlášť je nutné provedení náhrady trikuspidální chlopně, bidirekční kavopulmonální anastomózy a ablace...</t>
  </si>
  <si>
    <t>07051</t>
  </si>
  <si>
    <t>(DRG) NÁHRADA TRIKUSPIDÁLNÍ CHLOPNĚ MECHANICKOU PROTÉZOU</t>
  </si>
  <si>
    <t>(DRG) NÁHRADA TRIKUSPIDÁLNÍ CHLOPNĚ MECHANICKOU PROTÉZOU - CHIRURGICKY</t>
  </si>
  <si>
    <t>07052</t>
  </si>
  <si>
    <t>(DRG) NÁHRADA TRIKUSPIDÁLNÍ CHLOPNĚ BIOLOGICKOU PROTÉZOU</t>
  </si>
  <si>
    <t>(DRG) NÁHRADA TRIKUSPIDÁLNÍ CHLOPNĚ BIOLOGICKOU PROTÉZOU - CHIRURGICKY</t>
  </si>
  <si>
    <t>07053</t>
  </si>
  <si>
    <t>(DRG) NÁHRADA TRIKUSPIDÁLNÍ CHLOPNĚ HOMOGRAFTEM</t>
  </si>
  <si>
    <t>(DRG) NÁHRADA TRIKUSPIDÁLNÍ CHLOPNĚ HOMOGRAFTEM - CHIRURGICKY</t>
  </si>
  <si>
    <t>07054</t>
  </si>
  <si>
    <t>(DRG) JINÝ ZÁKROK NA TRIKUSPIDÁLNÍ CHLOPNI</t>
  </si>
  <si>
    <t>(DRG) JINÝ CHIRURGICKÝ ZÁKROK NA TRIKUSPIDÁLNÍ CHLOPNI</t>
  </si>
  <si>
    <t>07055</t>
  </si>
  <si>
    <t>(DRG) VALVOTOMIE NEBO VALVEKTOMIE PULMONÁLNÍ CHLOPNĚ</t>
  </si>
  <si>
    <t>(DRG) VALVOTOMIE NEBO VALVEKTOMIE PULMONÁLNÍ CHLOPNĚ - CHIRURGICKY</t>
  </si>
  <si>
    <t>07056</t>
  </si>
  <si>
    <t>(DRG) PLASTIKA PULMONÁLNÍ CHLOPNĚ</t>
  </si>
  <si>
    <t>(DRG) PLASTIKA PULMONÁLNÍ CHLOPNĚ - CHIRURGICKY</t>
  </si>
  <si>
    <t>07057</t>
  </si>
  <si>
    <t>(DRG) NÁHRADA PULMONÁLNÍ CHLOPNĚ MECHANICKOU PROTÉZOU</t>
  </si>
  <si>
    <t>(DRG) NÁHRADA PULMONÁLNÍ CHLOPNĚ MECHANICKOU PROTÉZOU - CHIRURGICKY</t>
  </si>
  <si>
    <t>07058</t>
  </si>
  <si>
    <t>(DRG) NÁHRADA PULMONÁLNÍ CHLOPNĚ BIOLOGICKOU PROTÉZOU</t>
  </si>
  <si>
    <t>(DRG) NÁHRADA PULMONÁLNÍ CHLOPNĚ BIOLOGICKOU PROTÉZOU - CHIRURGICKY</t>
  </si>
  <si>
    <t>07059</t>
  </si>
  <si>
    <t>(DRG) NÁHRADA PULMONÁLNÍ CHLOPNĚ HOMOGRAFTEM</t>
  </si>
  <si>
    <t>(DRG) NÁHRADA PULMONÁLNÍ CHLOPNĚ HOMOGRAFTEM - CHIRURGICKY</t>
  </si>
  <si>
    <t>07060</t>
  </si>
  <si>
    <t>(DRG) JINÝ ZÁKROK NA PULMONÁLNÍ CHLOPNI</t>
  </si>
  <si>
    <t>(DRG) JINÝ CHIRURGICKÝ ZÁKROK NA PULMONÁLNÍ CHLOPNI</t>
  </si>
  <si>
    <t>07061</t>
  </si>
  <si>
    <t>(DRG) EMBOLECTOMIE Z A. PULMONALIS</t>
  </si>
  <si>
    <t>(DRG) EMBOLECTOMIE Z A. PULMONALIS - CHIRURGICKY</t>
  </si>
  <si>
    <t>07062</t>
  </si>
  <si>
    <t>(DRG) TROMBENDARTEREKTOMIE A. PULMONALIS PRO PLICNÍ HYPERTENZI</t>
  </si>
  <si>
    <t>(DRG) TROMBENDARTEREKTOMIE A. PULMONALIS PRO PLICNÍ HYPERTENZI - CHIRURGICKY</t>
  </si>
  <si>
    <t>07063</t>
  </si>
  <si>
    <t>(DRG) OPERACE PRO PORANĚNÍ A. PULMONALIS A JEJÍCH VĚTVÍ</t>
  </si>
  <si>
    <t>(DRG) OPERACE PRO PORANĚNÍ A. PULMONALIS A JEJÍCH VĚTVÍ - CHIRURGICKY</t>
  </si>
  <si>
    <t>07064</t>
  </si>
  <si>
    <t>(DRG) PLASTIKA KMENE PLICNICE ZÁPLATOU Z AUTOLOGNÍHO MATERIÁLU</t>
  </si>
  <si>
    <t>(DRG) PLASTIKA KMENE PLICNICE ZÁPLATOU Z AUTOLOGNÍHO MATERIÁLU - CHIRURGICKY</t>
  </si>
  <si>
    <t>07065</t>
  </si>
  <si>
    <t>(DRG) PLASTIKA KMENE PLICNICE ZÁPLATOU Z CIZÍHO MATERIÁLU</t>
  </si>
  <si>
    <t>(DRG) PLASTIKA KMENE PLICNICE ZÁPLATOU Z CIZÍHO MATERIÁLU - CHIRURGICKY</t>
  </si>
  <si>
    <t>07066</t>
  </si>
  <si>
    <t>(DRG) PLASTIKA PRAVÉ NEBO LEVÉ VĚTVE PLICNICE ZÁPLATOU Z AUTOLOGNÍHO MATERIÁLU</t>
  </si>
  <si>
    <t>(DRG) PLASTIKA PRAVÉ NEBO LEVÉ VĚTVE PLICNICE ZÁPLATOU Z AUTOLOGNÍHO MATERIÁLU - CHIRURGICKY</t>
  </si>
  <si>
    <t>07067</t>
  </si>
  <si>
    <t>(DRG) PLASTIKA PRAVÉ NEBO LEVÉ VĚTVE PLICNICE ZÁPLATOU Z CIZÍHO MATERIÁLU</t>
  </si>
  <si>
    <t>(DRG) PLASTIKA PRAVÉ NEBO LEVÉ VĚTVE PLICNICE ZÁPLATOU Z CIZÍHO MATERIÁLU - CHIRURGICKY</t>
  </si>
  <si>
    <t>07068</t>
  </si>
  <si>
    <t>(DRG) PLASTIKA OBOU VĚTVÍ PLICNICE ZÁPLATOU Z AUTOLOGNÍHO MATERIÁLU</t>
  </si>
  <si>
    <t>(DRG) PLASTIKA OBOU VĚTVÍ PLICNICE ZÁPLATOU Z AUTOLOGNÍHO MATERIÁLU - CHIRURGICKY</t>
  </si>
  <si>
    <t>07069</t>
  </si>
  <si>
    <t>(DRG) PLASTIKA OBOU VĚTVÍ PLICNICE ZÁPLATOU Z CIZÍHO MATERIÁLU</t>
  </si>
  <si>
    <t>(DRG) PLASTIKA OBOU VĚTVÍ PLICNICE ZÁPLATOU Z CIZÍHO MATERIÁLU - CHIRURGICKY</t>
  </si>
  <si>
    <t>07070</t>
  </si>
  <si>
    <t>(DRG) RESEKCE NEBO LIGACE KMENE PLICNICE</t>
  </si>
  <si>
    <t>(DRG) RESEKCE NEBO LIGACE KMENE PLICNICE - CHIRURGICKY</t>
  </si>
  <si>
    <t>07071</t>
  </si>
  <si>
    <t>(DRG) RESEKCE ANEURYSMATU KMENE NEBO VĚTVÍ PLICNICE</t>
  </si>
  <si>
    <t>(DRG) RESEKCE ANEURYSMATU KMENE NEBO VĚTVÍ PLICNICE - CHIRURGICKY</t>
  </si>
  <si>
    <t>07072</t>
  </si>
  <si>
    <t>(DRG) SPOJENÍ PRAVÉ KOMORY S PLICNICÍ KONDUITEM S CHLOPNÍ - HOMOGRAFT</t>
  </si>
  <si>
    <t>(DRG) SPOJENÍ PRAVÉ KOMORY S PLICNICÍ KONDUITEM S CHLOPNÍ - HOMOGRAFT - CHIRURGICKY</t>
  </si>
  <si>
    <t>07073</t>
  </si>
  <si>
    <t>(DRG) SPOJENÍ PRAVÉ KOMORY S PLICNICÍ KONDUITEM S CHLOPNÍ - MECHANICKÁ PROTÉZA</t>
  </si>
  <si>
    <t>(DRG) SPOJENÍ PRAVÉ KOMORY S PLICNICÍ KONDUITEM S CHLOPNÍ - MECHANICKÁ PROTÉZA - CHIRURGICKY</t>
  </si>
  <si>
    <t>07074</t>
  </si>
  <si>
    <t>(DRG) SPOJENÍ PRAVÉ KOMORY S PLICNICÍ KONDUITEM S CHLOPNÍ - BIOLOGICKÁ CHLOPEŇ</t>
  </si>
  <si>
    <t>(DRG) SPOJENÍ PRAVÉ KOMORY S PLICNICÍ KONDUITEM S CHLOPNÍ - BIOLOGICKÁ CHLOPEŇ - CHIRURGICKY</t>
  </si>
  <si>
    <t>07075</t>
  </si>
  <si>
    <t>(DRG) SPOJENÍ PRAVÉ KOMORY S PLICNICÍ KONDUITEM BEZ CHLOPNĚ - UMĚLÝ MATERIÁL</t>
  </si>
  <si>
    <t>(DRG) SPOJENÍ PRAVÉ KOMORY S PLICNICÍ KONDUITEM BEZ CHLOPNĚ - UMĚLÝ MATERIÁL - CHIRURGICKY</t>
  </si>
  <si>
    <t>07076</t>
  </si>
  <si>
    <t>(DRG) SPOJENI LEVÉ KOMORY S PLICNICÍ KONDUITEM S CHLOPNÍ -HOMOGRAFT</t>
  </si>
  <si>
    <t>(DRG) SPOJENI LEVÉ KOMORY S PLICNICÍ KONDUITEM S CHLOPNÍ -HOMOGRAFT - CHIRURGICKY</t>
  </si>
  <si>
    <t>07077</t>
  </si>
  <si>
    <t>(DRG) SPOJENI LEVÉ KOMORY S PLICNICÍ KONDUITEM S CHLOPNÍ - BIOLOGICKÁ CHLOPEŇ</t>
  </si>
  <si>
    <t>(DRG) SPOJENI LEVÉ KOMORY S PLICNICÍ KONDUITEM S CHLOPNÍ - BIOLOGICKÁ CHLOPEŇ - CHIRURGICKY</t>
  </si>
  <si>
    <t>07078</t>
  </si>
  <si>
    <t>(DRG) VÝMĚNA KONDUITU PRAVÁ/LEVÁ KOMORA - A.PULMONALIS - HOMOGRAFT</t>
  </si>
  <si>
    <t>(DRG) VÝMĚNA KONDUITU PRAVÁ/LEVÁ KOMORA - A.PULMONALIS - HOMOGRAFT - CHIRURGICKY</t>
  </si>
  <si>
    <t>07079</t>
  </si>
  <si>
    <t>(DRG) VÝMĚNA KONDUITU PRAVÁ/LEVÁ KOMORA - A.PULMONALIS - BIOLOGICKÁ CHLOPEŇ</t>
  </si>
  <si>
    <t>(DRG) VÝMĚNA KONDUITU PRAVÁ/LEVÁ KOMORA - A.PULMONALIS - BIOLOGICKÁ CHLOPEŇ - CHIRURGICKY</t>
  </si>
  <si>
    <t>07080</t>
  </si>
  <si>
    <t>(DRG) VÝMĚNA KONDUITU PRAVÁ/LEVÁ KOMORA - A.PULMONALIS - MECHANICKÁ CHLOPEŇ</t>
  </si>
  <si>
    <t>(DRG) VÝMĚNA KONDUITU PRAVÁ/LEVÁ KOMORA - A.PULMONALIS - MECHANICKÁ CHLOPEŇ - CHIRURGICKY</t>
  </si>
  <si>
    <t>07081</t>
  </si>
  <si>
    <t>(DRG) PŘÍMÉ SPOJENÍ PRAVÉ SÍNĚ S PLICNICEMI A UZÁVĚR SÍŇOVÉHO DEFEKTU (KLASICKÁ FONTANOVA OPERACE)</t>
  </si>
  <si>
    <t>(DRG) PŘÍMÉ SPOJENÍ PRAVÉ SÍNĚ S PLICNICEMI A UZÁVĚR SÍŇOVÉHO DEFEKTU (KLASICKÁ FONTANOVA OPERACE) - CHIRURGICKY</t>
  </si>
  <si>
    <t>07082</t>
  </si>
  <si>
    <t>(DRG) TOTÁLNÍ KAVOPULMONÁLNÍ SPOJENÍ - LATERÁLNÍ TUNEL</t>
  </si>
  <si>
    <t>(DRG) TOTÁLNÍ KAVOPULMONÁLNÍ SPOJENÍ - LATERÁLNÍ TUNEL - CHIRURGICKY</t>
  </si>
  <si>
    <t>07083</t>
  </si>
  <si>
    <t>(DRG) TOTÁLNÍ KAVOPULMONÁLNÍ SPOJENÍ - EXTRAKARDIÁLNÍ KONDUIT</t>
  </si>
  <si>
    <t>(DRG) TOTÁLNÍ KAVOPULMONÁLNÍ SPOJENÍ - EXTRAKARDIÁLNÍ KONDUIT - CHIRURGICKY</t>
  </si>
  <si>
    <t>07084</t>
  </si>
  <si>
    <t>(DRG) BIDIREKČNÍ KAVOPULMONÁLNÍ ANASTOMOZA</t>
  </si>
  <si>
    <t>(DRG) BIDIREKČNÍ KAVOPULMONÁLNÍ ANASTOMOZA - CHIRURGICKY</t>
  </si>
  <si>
    <t>07085</t>
  </si>
  <si>
    <t>(DRG) BILATERÁLNÍ BIDIREKČNÍ KAVOPULMONÁLNÍ ANASTOMÓZA</t>
  </si>
  <si>
    <t>(DRG) BILATERÁLNÍ BIDIREKČNÍ KAVOPULMONÁLNÍ ANASTOMÓZA - CHIRURGICKY</t>
  </si>
  <si>
    <t>07086</t>
  </si>
  <si>
    <t>(DRG) UZÁVĚR DEFEKTU SEPTA SÍNÍ NEBO FORAMEN OVALE APERTUM PŘÍMOU SUTUROU</t>
  </si>
  <si>
    <t>(DRG) UZÁVĚR DEFEKTU SEPTA SÍNÍ NEBO FORAMEN OVALE APERTUM PŘÍMOU SUTUROU - CHIRURGICKY</t>
  </si>
  <si>
    <t>07087</t>
  </si>
  <si>
    <t>(DRG) UZÁVĚR DEFEKTU SEPTA SÍNÍ ZÁPLATOU Z AUTOLOGNÍHO MATERIÁLU</t>
  </si>
  <si>
    <t>(DRG) UZÁVĚR DEFEKTU SEPTA SÍNÍ ZÁPLATOU Z AUTOLOGNÍHO MATERIÁLU - CHIRURGICKY</t>
  </si>
  <si>
    <t>07088</t>
  </si>
  <si>
    <t>(DRG) UZÁVĚR DEFEKTU SEPTA SÍNÍ ZÁPLATOU Z CIZÍHO MATERIÁLU</t>
  </si>
  <si>
    <t>(DRG) UZÁVĚR DEFEKTU SEPTA SÍNÍ ZÁPLATOU Z CIZÍHO MATERIÁLU - CHIRURGICKY</t>
  </si>
  <si>
    <t>07089</t>
  </si>
  <si>
    <t>(DRG) SEPTACE SPOLEČNÉ SÍNĚ</t>
  </si>
  <si>
    <t>(DRG) SEPTACE SPOLEČNÉ SÍNĚ - CHIRURGICKY</t>
  </si>
  <si>
    <t>07090</t>
  </si>
  <si>
    <t>(DRG) FENESTRACE ZÁPLATY NA DEFEKTU SEPTA SÍNÍ</t>
  </si>
  <si>
    <t>(DRG) FENESTRACE ZÁPLATY NA DEFEKTU SEPTA SÍNÍ - CHIRURGICKY</t>
  </si>
  <si>
    <t>07091</t>
  </si>
  <si>
    <t>(DRG) EXCIZE SÍŇOVÉHO SEPTA</t>
  </si>
  <si>
    <t>(DRG) EXCIZE SÍŇOVÉHO SEPTA - CHIRURGICKY</t>
  </si>
  <si>
    <t>07092</t>
  </si>
  <si>
    <t>(DRG) UZÁVĚR SÍŇOVÉ FENESTRACE</t>
  </si>
  <si>
    <t>(DRG) UZÁVĚR SÍŇOVÉ FENESTRACE - CHIRURGICKY</t>
  </si>
  <si>
    <t>07093</t>
  </si>
  <si>
    <t>(DRG) ABLACE SÍŇOVÉ ARYTMIE POUZE S POMOCÍ CHIRURGICKÝCH INCIZÍ</t>
  </si>
  <si>
    <t>(DRG) CHIRURGICKÁ ABLACE SÍŇOVÉ ARYTMIE POUZE S POMOCÍ CHIRURGICKÝCH INCIZÍ</t>
  </si>
  <si>
    <t>07094</t>
  </si>
  <si>
    <t>(DRG) CHIRURGICKÁ ABLACE SÍŇOVÉ ARYTMIE S POMOCÍ KRYOENERGIE</t>
  </si>
  <si>
    <t>07095</t>
  </si>
  <si>
    <t>(DRG) CHIRURGICKÁ ABLACE SÍŇOVÉ ARYTMIE S POMOCÍ RADIOFREKVENCE</t>
  </si>
  <si>
    <t>07096</t>
  </si>
  <si>
    <t>(DRG) CHIRURGICKÁ ABLACE SÍŇOVÉ ARYTMIE S POUŽITÍ JINÉHO ZDROJE ABLAČNÍ ENERGIE</t>
  </si>
  <si>
    <t>07097</t>
  </si>
  <si>
    <t>(DRG) RESEKCE NÁDORU SÍNÍ NEBO MEZISÍŇOVÉ PŘEPÁŽKY</t>
  </si>
  <si>
    <t>(DRG) RESEKCE NÁDORU SÍNÍ NEBO MEZISÍŇOVÉ PŘEPÁŽKY - CHIRURGICKY</t>
  </si>
  <si>
    <t>07098</t>
  </si>
  <si>
    <t>(DRG) RESEKCE NÁDORU SÍNÍ NEBO MEZISÍŇOVÉ PŘEPÁŽKY S REKONSTRUKCÍ STĚNY NEBO SEPTA</t>
  </si>
  <si>
    <t>(DRG) RESEKCE NÁDORU SÍNÍ NEBO MEZISÍŇOVÉ PŘEPÁŽKY S REKONSTRUKCÍ STĚNY NEBO SEPTA - CHIRURGICKY</t>
  </si>
  <si>
    <t>07099</t>
  </si>
  <si>
    <t>(DRG) OPERACE PRO PORANĚNÍ JEDNÉ NEBO OBOU SRDEČNÍCH SÍNÍ</t>
  </si>
  <si>
    <t>(DRG) OPERACE PRO PORANĚNÍ JEDNÉ NEBO OBOU SRDEČNÍCH SÍNÍ - CHIRURGICKY</t>
  </si>
  <si>
    <t>07100</t>
  </si>
  <si>
    <t>(DRG) FYZIOLOGICKÁ KOREKCE TRANSPOZICE VELKÝCH CÉV (MUSTARD, SENNING)</t>
  </si>
  <si>
    <t>(DRG) FYZIOLOGICKÁ KOREKCE TRANSPOZICE VELKÝCH CÉV (MUSTARD, SENNING) - CHIRURGICKY</t>
  </si>
  <si>
    <t>07105</t>
  </si>
  <si>
    <t>(DRG) KOREKCE PARCIÁLNÍHO ANOMÁLNÍHO NÁVRATU PLICNÍCH ŽIL</t>
  </si>
  <si>
    <t>(DRG) KOREKCE PARCIÁLNÍHO ANOMÁLNÍHO NÁVRATU PLICNÍCH ŽIL - CHIRURGICKY</t>
  </si>
  <si>
    <t>07106</t>
  </si>
  <si>
    <t>(DRG) KOREKCE COR TRIATRIATUM</t>
  </si>
  <si>
    <t>(DRG) KOREKCE COR TRIATRIATUM - CHIRURGICKY</t>
  </si>
  <si>
    <t>07107</t>
  </si>
  <si>
    <t>(DRG) KOREKCE TOTÁLNÍHO ANOMÁLNÍHO NÁVRATU PLICNÍCH ŽIL</t>
  </si>
  <si>
    <t>(DRG) KOREKCE TOTÁLNÍHO ANOMÁLNÍHO NÁVRATU PLICNÍCH ŽIL - CHIRURGICKY</t>
  </si>
  <si>
    <t>07108</t>
  </si>
  <si>
    <t>(DRG) KOREKCE STENÓZY PLICNÍCH ŽIL</t>
  </si>
  <si>
    <t>(DRG) KOREKCE STENÓZY PLICNÍCH ŽIL - CHIRURGICKY</t>
  </si>
  <si>
    <t>07109</t>
  </si>
  <si>
    <t>(DRG) JINÝ ZÁKROK NA SRDEČNÍCH SÍNÍCH</t>
  </si>
  <si>
    <t>(DRG) JINÝ CHIRURGICKÝ ZÁKROK NA SRDEČNÍCH SÍNÍCH</t>
  </si>
  <si>
    <t>07110</t>
  </si>
  <si>
    <t>504</t>
  </si>
  <si>
    <t>(DRG) PLASTIKA HORNÍ NEBO DOLNÍ DUTÉ ŽÍLY</t>
  </si>
  <si>
    <t>(DRG) PLASTIKA HORNÍ NEBO DOLNÍ DUTÉ ŽÍLY - CHIRURGICKY</t>
  </si>
  <si>
    <t>07111</t>
  </si>
  <si>
    <t>(DRG) OPERACE PRO PORANĚNÍ HORNÍ NEBO DOLNÍ DUTÉ ŽÍLY</t>
  </si>
  <si>
    <t>(DRG) OPERACE PRO PORANĚNÍ HORNÍ NEBO DOLNÍ DUTÉ ŽÍLY - CHIRURGICKY</t>
  </si>
  <si>
    <t>07112</t>
  </si>
  <si>
    <t>(DRG) RESEKCE VÝDUTĚ LEVÉ KOMORY SRDEČNÍ S PŘÍMOU SUTUROU</t>
  </si>
  <si>
    <t>Nepatří sem operace pro mechanickou komplikaci infarktu myokardu (poinfarktovou rupturu) do 30 dnů od jejího vzniku</t>
  </si>
  <si>
    <t>(DRG) RESEKCE VÝDUTĚ LEVÉ KOMORY SRDEČNÍ S PŘÍMOU SUTUROU - CHIRURGICKY</t>
  </si>
  <si>
    <t>Nepatří sem: operace pro mechanickou komplikaci infarktu myokardu (poinfarktovou rupturu) do 30 dnů od jejího vzniku (07119).</t>
  </si>
  <si>
    <t>07113</t>
  </si>
  <si>
    <t>(DRG) RESEKCE VÝDUTĚ LEVÉ KOMORY SRDEČNÍ S REMODELACÍ LEVÉ KOMORY S POMOCÍ ZÁPLATY</t>
  </si>
  <si>
    <t>(DRG) RESEKCE VÝDUTĚ LEVÉ KOMORY SRDEČNÍ S REMODELACÍ LEVÉ KOMORY S POMOCÍ ZÁPLATY - CHIRURGICKY</t>
  </si>
  <si>
    <t>07114</t>
  </si>
  <si>
    <t>(DRG) BATISTOVA OPERACE NEBO JINÁ REDUKCE LEVÉ KOMORY SRDEČNÍ</t>
  </si>
  <si>
    <t>(DRG) BATISTOVA OPERACE NEBO JINÁ REDUKCE LEVÉ KOMORY SRDEČNÍ - CHIRURGICKY</t>
  </si>
  <si>
    <t>07115</t>
  </si>
  <si>
    <t>(DRG) TRANSMYOKARDIÁLNÍ LASEROVÁ REVASKULARIZACE</t>
  </si>
  <si>
    <t>(DRG) TRANSMYOKARDIÁLNÍ LASEROVÁ REVASKULARIZACE - CHIRURGICKY</t>
  </si>
  <si>
    <t>07116</t>
  </si>
  <si>
    <t>(DRG) RESEKCE STĚNY LEVÉ KOMORY PRO TUMOR</t>
  </si>
  <si>
    <t>(DRG) RESEKCE STĚNY LEVÉ KOMORY PRO TUMOR - CHIRURGICKY</t>
  </si>
  <si>
    <t>07117</t>
  </si>
  <si>
    <t>(DRG) OPERACE PRO PORANĚNÍ LEVÉ KOMORY SRDEČNÍ</t>
  </si>
  <si>
    <t>(DRG) OPERACE PRO PORANĚNÍ LEVÉ KOMORY SRDEČNÍ - CHIRURGICKY</t>
  </si>
  <si>
    <t>07118</t>
  </si>
  <si>
    <t>(DRG) UZÁVĚR POINFARKTOVÉHO DEFEKTU MEZIKOMOROVÉ PŘEPÁŽKY (DO 30 DNŮ OD JEHO VZNIKU)</t>
  </si>
  <si>
    <t>(DRG) UZÁVĚR POINFARKTOVÉHO DEFEKTU MEZIKOMOROVÉ PŘEPÁŽKY (DO 30 DNŮ OD JEHO VZNIKU) - CHIRURGICKY</t>
  </si>
  <si>
    <t>07119</t>
  </si>
  <si>
    <t>(DRG) OPERACE PRO POINFARKTOVOU RUPTURU (VČETNĚ HROZÍCÍ) NEBO NEPRAVOU VÝDUŤ LEVÉ SRDEČNÍ KOMORY (DO 30 DNŮ OD JEJÍHO VZNIKU)</t>
  </si>
  <si>
    <t>(DRG) OPERACE PRO POINFARKTOVOU RUPTURU (VČETNĚ HROZÍCÍ) NEBO NEPRAVOU VÝDUŤ LEVÉ SRDEČNÍ KOMORY (DO 30 DNŮ OD JEJÍHO VZNIKU) - CHIRURGICKY</t>
  </si>
  <si>
    <t>07120</t>
  </si>
  <si>
    <t>(DRG) OPERACE PRO POINFARKTOVOU RUPTURU PAPILÁRNÍHO SVALU A MITRÁLNÍ REGURGITACI - PLASTIKA CHLOPNĚ (DO 30 DNŮ OD JEJÍHO VZNIKU)</t>
  </si>
  <si>
    <t>(DRG) OPERACE PRO POINFARKTOVOU RUPTURU PAPILÁRNÍHO SVALU A MITRÁLNÍ REGURGITACI - PLASTIKA CHLOPNĚ (DO 30 DNŮ OD JEJÍHO VZNIKU) - CHIRURGICKY</t>
  </si>
  <si>
    <t>07121</t>
  </si>
  <si>
    <t>(DRG) OPERACE PRO POINFARKTOVOU RUPTURU PAPILÁRNÍHO SVALU A MITRÁLNÍ REGURGITACI - NÁHRADA CHLOPNĚ MECHANICKOU PROTÉZOU (DO 30 DNŮ OD JEJÍHO VZNIKU)</t>
  </si>
  <si>
    <t>(DRG) OPERACE PRO POINFARKTOVOU RUPTURU PAPILÁRNÍHO SVALU A MITRÁLNÍ REGURGITACI - NÁHRADA CHLOPNĚ MECHANICKOU PROTÉZOU (DO 30 DNŮ OD JEJÍHO VZNIKU) - CHIRURGICKY</t>
  </si>
  <si>
    <t>07122</t>
  </si>
  <si>
    <t>(DRG) OPERACE PRO POINFARKTOVOU RUPTURU PAPILÁRNÍHO SVALU A MITRÁLNÍ REGURGITACI - NÁHRADA CHLOPNĚ BIOLOGICKOU PROTÉZOU (DO 30 DNŮ OD JEJÍHO VZNIKU)</t>
  </si>
  <si>
    <t>(DRG) OPERACE PRO POINFARKTOVOU RUPTURU PAPILÁRNÍHO SVALU A MITRÁLNÍ REGURGITACI - NÁHRADA CHLOPNĚ BIOLOGICKOU PROTÉZOU (DO 30 DNŮ OD JEJÍHO VZNIKU) - CHIRURGICKY</t>
  </si>
  <si>
    <t>07123</t>
  </si>
  <si>
    <t>(DRG) CHIRURGICKÁ ABLACE LEVÉ KOMORY SRDEČNÍ PRO KOMOROVÉ ARYTMIE</t>
  </si>
  <si>
    <t>07124</t>
  </si>
  <si>
    <t>(DRG) RESEKCE STĚNY PRAVÉ KOMORY SRDEČNÍ PRO NOVOTVAR</t>
  </si>
  <si>
    <t>(DRG) RESEKCE STĚNY PRAVÉ KOMORY SRDEČNÍ PRO NOVOTVAR - CHIRURGICKY</t>
  </si>
  <si>
    <t>07125</t>
  </si>
  <si>
    <t>(DRG) OPERACE PRO POINFARKTOVOU RUPTURU (VČETNĚ HROZÍCÍ) PRAVÉ SRDEČNÍ KOMORY (DO 30 DNŮ OD JEJÍHO VZNIKU)</t>
  </si>
  <si>
    <t>(DRG) OPERACE PRO POINFARKTOVOU RUPTURU (VČETNĚ HROZÍCÍ) PRAVÉ SRDEČNÍ KOMORY (DO 30 DNŮ OD JEJÍHO VZNIKU) - CHIRURGICKY</t>
  </si>
  <si>
    <t>07126</t>
  </si>
  <si>
    <t>(DRG) OPERACE PRO PORANĚNÍ PRAVÉ KOMORY SRDEČNÍ</t>
  </si>
  <si>
    <t>(DRG) OPERACE PRO PORANĚNÍ PRAVÉ KOMORY SRDEČNÍ - CHIRURGICKY</t>
  </si>
  <si>
    <t>07127</t>
  </si>
  <si>
    <t>(DRG) KOREKCE FALLOTOVY TETRALOGIE</t>
  </si>
  <si>
    <t>Korekce Fallotovy tetralogie zahrnuje uzávěr komorového defektu záplatou z cizího materiálu, plastiku kmene plicnice záplatu zautologního materiálu, valvotomii pulmonální chlopně, infundibulektomii a plastiku výtokového traktu pravé komory záplatou z ci</t>
  </si>
  <si>
    <t>(DRG) KOREKCE FALLOTOVY TETRALOGIE - CHIRURGICKY</t>
  </si>
  <si>
    <t>Korekce Fallotovy tetralogie zahrnuje uzávěr komorového defektu záplatou z cizího materiálu, plastiku kmene plicnice záplatu z autologního materiálu, valvotomii pulmonální chlopně, infundibulektomii a plastiku výtokového traktu pravé komory záplatou z...</t>
  </si>
  <si>
    <t>07128</t>
  </si>
  <si>
    <t>(DRG) KOREKCE FALLOTOVY TETRALOGIE TRANSANULÁRNÍ ZÁPLATOU</t>
  </si>
  <si>
    <t>Korekce Fallotovy tetralogie transanulární záplatou zahrnuje uzávěr komorového defektu záplatou z cizího materiálu, infundibulektomii a plastiku celého výtokového traktu pravé komory záplatou z cizího materiálu.. Kódovat zvlášť je nutné implantaci kondu</t>
  </si>
  <si>
    <t>(DRG) KOREKCE FALLOTOVY TETRALOGIE TRANSANULÁRNÍ ZÁPLATOU - CHIRURGICKY</t>
  </si>
  <si>
    <t>07129</t>
  </si>
  <si>
    <t>(DRG) KOREKCE FALLOTOVY TETRALOGIE S ABSENCÍ PULMONÁLNÍ CHLOPNĚ</t>
  </si>
  <si>
    <t>Korekce Fallotovy tetralogie s aplazií pulmonální chlopně zahrnuje uzávěr komorového defektu záplatou z cizího materiálu, remodelaci plicních tepen (resekce, antepozice), infundibulektomii a spojení pravé komory s plicnicemi konduitem s chlopní</t>
  </si>
  <si>
    <t>(DRG) KOREKCE FALLOTOVY TETRALOGIE S ABSENCÍ PULMONÁLNÍ CHLOPNĚ - CHIRURGICKY</t>
  </si>
  <si>
    <t>07130</t>
  </si>
  <si>
    <t>(DRG) KOREKCE DVOJVÝTOKOVÉ PRAVÉ KOMORY SE STENÓZOU PLICNICE</t>
  </si>
  <si>
    <t>Korekce dvojvýtokové pravé komory se stenózou plicnice zahrnuje redirekci levé komory přes komorový defekt do aorty záplatou z cizího materiálu, plastiku kmene plicnice z autologního materiálu, valvotomii pulmonální chlopně, infundibulektomii a plastiku</t>
  </si>
  <si>
    <t>(DRG) KOREKCE DVOJVÝTOKOVÉ PRAVÉ KOMORY SE STENÓZOU PLICNICE - CHIRURGICKY</t>
  </si>
  <si>
    <t>07131</t>
  </si>
  <si>
    <t>(DRG) KOREKCE ATRÉZIE PLICNICE S DEFEKTEM KOMOROVÉHO SEPTA</t>
  </si>
  <si>
    <t>Korekce pulmonální atrézie s defektem septa komor zahrnuje uzávěr komorového defektu záplatou z cizího materiálu, infundibulektomii a spojení pravé komory s plicnicemi konduitem s chlopní. Kódovat zvlášť zvlášť nutné implantaci konduitu a plastiku větví</t>
  </si>
  <si>
    <t>(DRG) KOREKCE ATRÉZIE PLICNICE S DEFEKTEM KOMOROVÉHO SEPTA - CHIRURGICKY</t>
  </si>
  <si>
    <t>Korekce pulmonální atrézie s defektem septa komor zahrnuje uzávěr komorového defektu záplatou z cizího materiálu, infundibulektomii a spojení pravé komory s plicnicemi konduitem s chlopní. Kódovat zvlášť je nutné implantaci konduitu a plastiku větví p...</t>
  </si>
  <si>
    <t>07132</t>
  </si>
  <si>
    <t>(DRG) KOREKCE ATRÉZIE PLICNICE S DEFEKTEM KOMOROVÉHO SEPTA A AORTOPULMONÁLNÍMI KOLATERÁLAMI</t>
  </si>
  <si>
    <t>Korekce pulmonální atrézie s defektem septa komor a aortopulmonálními kolaterálami  zahrnuje primární unifokalizaci aortopulmonální kolaterál, uzávěr komorového defektu záplatou z cizího materiálu, infundibulektomii a a spojení pravé komory s unifokalizo</t>
  </si>
  <si>
    <t>(DRG) KOREKCE ATRÉZIE PLICNICE S DEFEKTEM KOMOROVÉHO SEPTA A AORTOPULMONÁLNÍMI KOLATERÁLAMI - CHIRURGICKY</t>
  </si>
  <si>
    <t>Korekce pulmonální atrézie s defektem septa komor a aortopulmonálními kolaterálami zahrnuje primární unifokalizaci aortopulmonální kolaterál, uzávěr komorového defektu záplatou z cizího materiálu, infundibulektomii a a spojení pravé komory s unifokali...</t>
  </si>
  <si>
    <t>07133</t>
  </si>
  <si>
    <t>(DRG) RESEKCE OBSTRUKCE VÝTOKOVÉHO TRAKTU PRAVÉ KOMORY</t>
  </si>
  <si>
    <t>(DRG) RESEKCE OBSTRUKCE VÝTOKOVÉHO TRAKTU PRAVÉ KOMORY - CHIRURGICKY</t>
  </si>
  <si>
    <t>07134</t>
  </si>
  <si>
    <t>(DRG) PLASTIKA VÝTOKOVÉHO TRAKTU PRAVÉ KOMORY ZÁPLATOU Z AUTOLOGNÍHO MATERIÁLU</t>
  </si>
  <si>
    <t>(DRG) PLASTIKA VÝTOKOVÉHO TRAKTU PRAVÉ KOMORY ZÁPLATOU Z AUTOLOGNÍHO MATERIÁLU - CHIRURGICKY</t>
  </si>
  <si>
    <t>07135</t>
  </si>
  <si>
    <t>(DRG) PLASTIKA VÝTOKOVÉHO TRAKTU PRAVÉ KOMORY ZÁPLATOU Z CIZÍHO MATERIÁLU</t>
  </si>
  <si>
    <t>(DRG) PLASTIKA VÝTOKOVÉHO TRAKTU PRAVÉ KOMORY ZÁPLATOU Z CIZÍHO MATERIÁLU - CHIRURGICKY</t>
  </si>
  <si>
    <t>07136</t>
  </si>
  <si>
    <t>(DRG) KOREKCE BIKAVITÁRNÍ PRAVÉ KOMORY</t>
  </si>
  <si>
    <t>Korekce bikavitární pravé komory  zahrnuje resekci obstrukce v dutině pravé komory.Kódovat zvlášť je nutné plastiku výtokového traktu pravé komory záplatou</t>
  </si>
  <si>
    <t>(DRG) KOREKCE BIKAVITÁRNÍ PRAVÉ KOMORY - CHIRURGICKY</t>
  </si>
  <si>
    <t>Korekce bikavitární pravé komory zahrnuje resekci obstrukce v dutině pravé komory. Kódovat zvlášť je nutné plastiku výtokového traktu pravé komory záplatou.</t>
  </si>
  <si>
    <t>07137</t>
  </si>
  <si>
    <t>(DRG) KOREKCE METODOU 1 A 1/2 CIRKULACE</t>
  </si>
  <si>
    <t>Korekce metodou 1 a 1 cirkulace  zahrnuje remodelaci pravé komory a bidirekční kavopulmonální anastomózu Kódovat je zvlášť nutný výkón na RVOT a implantaci konduitu</t>
  </si>
  <si>
    <t>(DRG) KOREKCE METODOU 1 A 1/2 CIRKULACE - CHIRURGICKY</t>
  </si>
  <si>
    <t>Korekce metodou 1 a 1/2 cirkulace zahrnuje remodelaci pravé komory a bidirekční kavopulmonální anastomózu. Kódovat je zvlášť nutný výkón na RVOT a implantaci konduitu.</t>
  </si>
  <si>
    <t>07138</t>
  </si>
  <si>
    <t>(DRG) KOREKCE DVOJVÝTOKOVÉ PRAVÉ KOMORY INTRAVENTRIKULÁRNÍM TUNELEM</t>
  </si>
  <si>
    <t>(DRG) KOREKCE DVOJVÝTOKOVÉ PRAVÉ KOMORY INTRAVENTRIKULÁRNÍM TUNELEM - CHIRURGICKY</t>
  </si>
  <si>
    <t>07139</t>
  </si>
  <si>
    <t>(DRG) ABLACE PRAVÉ KOMORY SRDEČNÍ PRO KOMOROVÉ ARYTMIE</t>
  </si>
  <si>
    <t>(DRG) ABLACE PRAVÉ KOMORY SRDEČNÍ PRO KOMOROVÉ ARYTMIE - CHIRURGICKY</t>
  </si>
  <si>
    <t>07140</t>
  </si>
  <si>
    <t>(DRG) UZÁVĚR DEFEKTU SEPTA KOMOR (VROZENÉHO NEBO ZÍSKANÉHO) PŘÍMOU SUTUROU (S VÝJIMKOU POINFARKTOVÉ RUPTURY SEPTA KOMOR V PRVNÍCH 30 DNECH OD JEJÍHO VZNIKU)</t>
  </si>
  <si>
    <t>(DRG) UZÁVĚR DEFEKTU SEPTA KOMOR (VROZENÉHO NEBO ZÍSKANÉHO) PŘÍMOU SUTUROU (S VÝJIMKOU POINFARKTOVÉ RUPTURY SEPTA KOMOR V PRVNÍCH 30 DNECH OD JEJÍHO VZNIKU) - CHIRURGICKY</t>
  </si>
  <si>
    <t>Nepatří sem: operace pro mechanickou komplikaci infarktu myokardu (poinfarktový defekt mezikomorové přepážky) do 30 dnů od jejího vzniku (07118).</t>
  </si>
  <si>
    <t>07141</t>
  </si>
  <si>
    <t>(DRG) UZÁVĚR DEFEKTU SEPTA KOMOR (VROZENÉHO NEBO ZÍSKANÉHO) ZÁPLATOU Z AUTOLOGNÍHO MATERIÁLU (S VÝJIMKOU POINFARKTOVÉ RUPTURY SEPTA KOMOR V PRVNÍCH 30 DNECH OD JEJÍHO VZNIKU)</t>
  </si>
  <si>
    <t>(DRG) UZÁVĚR DEFEKTU SEPTA KOMOR (VROZENÉHO NEBO ZÍSKANÉHO) ZÁPLATOU Z AUTOLOGNÍHO MATERIÁLU (S VÝJIMKOU POINFARKTOVÉ RUPTURY SEPTA KOMOR V PRVNÍCH 30 DNECH OD JEJÍHO VZNIKU) - CHIRURGICKY</t>
  </si>
  <si>
    <t>07142</t>
  </si>
  <si>
    <t>(DRG) UZÁVĚR DEFEKTU SEPTA KOMOR (VROZENÉHO NEBO ZÍSKANÉHO) ZÁPLATOU Z CIZÍHO MATERIÁLU (S VÝJIMKOU POINFARKTOVÉ RUPTURY SEPTA KOMOR V PRVNÍCH 30 DNECH OD JEJÍHO VZNIKU)</t>
  </si>
  <si>
    <t>(DRG) UZÁVĚR DEFEKTU SEPTA KOMOR (VROZENÉHO NEBO ZÍSKANÉHO) ZÁPLATOU Z CIZÍHO MATERIÁLU (S VÝJIMKOU POINFARKTOVÉ RUPTURY SEPTA KOMOR V PRVNÍCH 30 DNECH OD JEJÍHO VZNIKU) - CHIRURGICKY</t>
  </si>
  <si>
    <t>07143</t>
  </si>
  <si>
    <t>(DRG) UZÁVĚR MNOHOČETNÉHO DEFEKTU SEPTA KOMOR (VROZENÉHO NEBO ZÍSKANÉHO) ZÁPLATAMI Z AUTOLOGNÍHO MATERIÁLU (S VÝJIMKOU POINFARKTOVÉ RUPTURY SEPTA KOMOR V PRVNÍCH 30 DNECH OD JEJÍHO VZNIKU)</t>
  </si>
  <si>
    <t>(DRG) UZÁVĚR MNOHOČETNÉHO DEFEKTU SEPTA KOMOR (VROZENÉHO NEBO ZÍSKANÉHO) ZÁPLATAMI Z AUTOLOGNÍHO MATERIÁLU (S VÝJIMKOU POINFARKTOVÉ RUPTURY SEPTA KOMOR V PRVNÍCH 30 DNECH OD JEJÍHO VZNIKU) - CHIRURGICKY</t>
  </si>
  <si>
    <t>07144</t>
  </si>
  <si>
    <t>(DRG) UZÁVĚR MNOHOČETNÉHO DEFEKTU SEPTA KOMOR (VROZENÉHO NEBO ZÍSKANÉHO) ZÁPLATAMI Z CIZÍHO MATERIÁLU (S VÝJIMKOU POINFARKTOVÉ RUPTURY SEPTA KOMOR V PRVNÍCH 30 DNECH OD JEJÍHO VZNIKU)</t>
  </si>
  <si>
    <t>(DRG) UZÁVĚR MNOHOČETNÉHO DEFEKTU SEPTA KOMOR (VROZENÉHO NEBO ZÍSKANÉHO) ZÁPLATAMI Z CIZÍHO MATERIÁLU (S VÝJIMKOU POINFARKTOVÉ RUPTURY SEPTA KOMOR V PRVNÍCH 30 DNECH OD JEJÍHO VZNIKU) - CHIRURGICKY</t>
  </si>
  <si>
    <t>07145</t>
  </si>
  <si>
    <t>(DRG) FENESTRACE ZÁPLATY NA KOMOROVÉM DEFEKTU</t>
  </si>
  <si>
    <t>(DRG) FENESTRACE ZÁPLATY NA KOMOROVÉM DEFEKTU - CHIRURGICKY</t>
  </si>
  <si>
    <t>07146</t>
  </si>
  <si>
    <t>(DRG) VYTVOŘENÍ NEBO ZVĚTŠENÍ DEFEKTU SEPTA KOMOR</t>
  </si>
  <si>
    <t>(DRG) VYTVOŘENÍ NEBO ZVĚTŠENÍ DEFEKTU SEPTA KOMOR - CHIRURGICKY</t>
  </si>
  <si>
    <t>07147</t>
  </si>
  <si>
    <t>(DRG) RESEKCE HYPERTROFICKÉHO SEPTA KOMOR</t>
  </si>
  <si>
    <t>(DRG) RESEKCE HYPERTROFICKÉHO SEPTA KOMOR - CHIRURGICKY</t>
  </si>
  <si>
    <t>07148</t>
  </si>
  <si>
    <t>(DRG) SEPTACE SPOLEČNÉ KOMORY</t>
  </si>
  <si>
    <t>(DRG) SEPTACE SPOLEČNÉ KOMORY - CHIRURGICKY</t>
  </si>
  <si>
    <t>07149</t>
  </si>
  <si>
    <t>(DRG) KOREKCE INKOMPLETNÍ FORMY DEFEKTU ATRIOVENTRIKULÁRNÍHO SEPTA</t>
  </si>
  <si>
    <t>(DRG) KOREKCE INKOMPLETNÍ FORMY DEFEKTU ATRIOVENTRIKULÁRNÍHO SEPTA - CHIRURGICKY</t>
  </si>
  <si>
    <t>07150</t>
  </si>
  <si>
    <t>(DRG) KOREKCE PŘECHODNÉ FORMY DEFEKTU ATRIOVENTRIKULÁRNÍHO SEPTA</t>
  </si>
  <si>
    <t>(DRG) KOREKCE PŘECHODNÉ FORMY DEFEKTU ATRIOVENTRIKULÁRNÍHO SEPTA - CHIRURGICKY</t>
  </si>
  <si>
    <t>07151</t>
  </si>
  <si>
    <t>(DRG) KOREKCE KOMPLETNÍ FORMY DEFEKTU ATRIOVENTRIKULÁRNÍHO SEPTA</t>
  </si>
  <si>
    <t>Korekce kompletní formy defektu atrioventrikulárního septa zahrnuje rozdělení společné AV chlopně, uzávěr defektu septa komor záplatou s cizího materiálu, uzávěr síňového defektu záplatou z autologního materiálu, plastiku obou AV chlopní. Kódovat zvlášť</t>
  </si>
  <si>
    <t>(DRG) KOREKCE KOMPLETNÍ FORMY DEFEKTU ATRIOVENTRIKULÁRNÍHO SEPTA - CHIRURGICKY</t>
  </si>
  <si>
    <t>07152</t>
  </si>
  <si>
    <t>(DRG) KOREKCE KOMPLETNÍ FORMY DEFEKTU ATRIOVENTRIKULÁRNÍHO SEPTA S FALLOTOVOU TETRALOGIÍ</t>
  </si>
  <si>
    <t>Korekce kompletní formy defektu atrioventrikulárního septa s Fallotovou tetralogií  zahrnuje rozdělení společné AV chlopně, uzávěr defektu septa komor záplatou s cizího materiálu, uzávěr síňového defektu záplatou zautologního materiálu, plastiku obou AV</t>
  </si>
  <si>
    <t>(DRG) KOREKCE KOMPLETNÍ FORMY DEFEKTU ATRIOVENTRIKULÁRNÍHO SEPTA S FALLOTOVOU TETRALOGIÍ - CHIRURGICKY</t>
  </si>
  <si>
    <t>Korekce kompletní formy defektu atrioventrikulárního septa s Fallotovou tetralogií zahrnuje rozdělení společné AV chlopně, uzávěr defektu septa komor záplatou z cizího materiálu, uzávěr síňového defektu záplatou z autologního materiálu, plastiku obou...</t>
  </si>
  <si>
    <t>07153</t>
  </si>
  <si>
    <t>(DRG) NORWOODOVA OPERACE</t>
  </si>
  <si>
    <t>Norwoodova operace zahrnuje plastiku oblouku aorty a ascendentní aorty homograftem, septektomii, zajištění plicního průtoku Sano shuntem nebo arteriopulmonální spojkou. Kódovat zvlášť je nutné izolovanou perfuzi mozku</t>
  </si>
  <si>
    <t>(DRG) NORWOODOVA OPERACE - CHIRURGICKY</t>
  </si>
  <si>
    <t>07154</t>
  </si>
  <si>
    <t>(DRG) BIVENTRIKULÁRNÍ KOREKCE SYNDROMU LEVÉHO SRDCE</t>
  </si>
  <si>
    <t>Biventrikulární korekce syndromu levého srdce zahrnuje plastiku oblouku aorty a ascendentní aorty homograftem, napojení levé komory na neoaortu záplatou zcizího materiálu, spojení pravé komory s plicnicemi konduitem s chlopní. Kódovat  zvlášť je nutné</t>
  </si>
  <si>
    <t>(DRG) BIVENTRIKULÁRNÍ KOREKCE SYNDROMU LEVÉHO SRDCE - CHIRURGICKY</t>
  </si>
  <si>
    <t>Biventrikulární korekce syndromu levého srdce zahrnuje plastiku oblouku aorty a ascendentní aorty homograftem, napojení levé komory na neoaortu záplatou z cizího materiálu, spojení pravé komory s plicnicemi konduitem s chlopní. Kódovat zvlášť je nutné...</t>
  </si>
  <si>
    <t>07155</t>
  </si>
  <si>
    <t>(DRG) DAMUS-KAY-STANSELOVA OPERACE</t>
  </si>
  <si>
    <t>Damus- Kaye- Stanselova operace zahrnuje rekonstrukci ascendentní aorty - spojení aorty a plicnice a plastiku záplatou z cizího materiálu. Kódovat je zvlášť nutné provcedení ateriopulmonální spojky nebo bidirekční kavopulmonální anastomózu a izolovanou p</t>
  </si>
  <si>
    <t>(DRG) DAMUS-KAY-STANSELOVA OPERACE - CHIRURGICKY</t>
  </si>
  <si>
    <t>Damus-Kaye-Stanselova operace zahrnuje rekonstrukci ascendentní aorty - spojení aorty a plicnice a plastiku záplatou z cizího materiálu. Kódovat zvlášť je nutné provedení ateriopulmonální spojky nebo bidirekční kavopulmonální anastomózu a izolovanou p...</t>
  </si>
  <si>
    <t>07156</t>
  </si>
  <si>
    <t>(DRG) NÁHRADA ASCENDENTNÍ AORTY PROTÉZOU PRO AKUTNÍ DISEKCI NEBO RUPTURU AORTY (DO 14 DNŮ OD JEJÍHO VZNIKU)</t>
  </si>
  <si>
    <t>(DRG) NÁHRADA ASCENDENTNÍ AORTY PROTÉZOU PRO AKUTNÍ DISEKCI NEBO RUPTURU AORTY (DO 14 DNŮ OD JEJÍHO VZNIKU) - CHIRURGICKY</t>
  </si>
  <si>
    <t>07157</t>
  </si>
  <si>
    <t>(DRG) NÁHRADA ASCENDENTNÍ AORTY A OBLOUKU PROTÉZOU PRO AKUTNÍ DISEKCI NEBO RUPTURU AORTY (DO 14 DNŮ OD JEJÍHO VZNIKU)</t>
  </si>
  <si>
    <t>(DRG) NÁHRADA ASCENDENTNÍ AORTY A OBLOUKU PROTÉZOU PRO AKUTNÍ DISEKCI NEBO RUPTURU AORTY (DO 14 DNŮ OD JEJÍHO VZNIKU) - CHIRURGICKY</t>
  </si>
  <si>
    <t>07158</t>
  </si>
  <si>
    <t>(DRG) NÁHRADA ASCENDENTNÍ AORTY, OBLOUKU AORTY PROTÉZOU A STENTING OBLOUKU A/NEBO DESCENDENTNÍ AORTY PRO AKUTNÍ DISEKCI NEBO RUPTURU ((DO 14 DNŮ OD JEJÍHO VZNIKU)</t>
  </si>
  <si>
    <t>(DRG) NÁHRADA ASCENDENTNÍ AORTY, OBLOUKU AORTY PROTÉZOU A STENTING OBLOUKU A/NEBO DESCENDENTNÍ AORTY PRO AKUTNÍ DISEKCI NEBO RUPTURU ((DO 14 DNŮ OD JEJÍHO VZNIKU) - CHIRURGICKY</t>
  </si>
  <si>
    <t>07159</t>
  </si>
  <si>
    <t>(DRG) NÁHRADA DESCENDENTNÍ AORTY PROTÉZOU PRO AKUTNÍ  DISEKCI NEBO RUPTURU AORTY (DO 14 DNŮ OD JEJÍHO VZNIKU)</t>
  </si>
  <si>
    <t>(DRG) NÁHRADA DESCENDENTNÍ AORTY PROTÉZOU PRO AKUTNÍ DISEKCI NEBO RUPTURU AORTY (DO 14 DNŮ OD JEJÍHO VZNIKU) - CHIRURGICKY</t>
  </si>
  <si>
    <t>07160</t>
  </si>
  <si>
    <t>(DRG) NÁHRADA A STENTING DESCENDENTNÍ AORTY PRO AKUTNÍ DISEKCI NEBO RUPTURU (DO 14 DNŮ OD JEJÍHO VZNIKU)</t>
  </si>
  <si>
    <t>(DRG) NÁHRADA A STENTING DESCENDENTNÍ AORTY PRO AKUTNÍ DISEKCI NEBO RUPTURU (DO 14 DNŮ OD JEJÍHO VZNIKU) - CHIRURGICKY</t>
  </si>
  <si>
    <t>07161</t>
  </si>
  <si>
    <t>501</t>
  </si>
  <si>
    <t>(DRG) STENTING DESCENDENTNÍ AORTY PRO AKUTNÍ DISEKCI NEBO RUPTURU AORTY (DO 14 DNŮ OD JEJÍHO VZNIKU) ČI PRO AORTO-BRONCHÁLNÍ NEBO AORTO- ESOFAGEÁLNÍ PÍŠTĚL</t>
  </si>
  <si>
    <t>(DRG) STENTING DESCENDENTNÍ AORTY PRO AKUTNÍ DISEKCI NEBO RUPTURU AORTY (DO 14 DNŮ OD JEJÍHO VZNIKU) ČI PRO AORTO-BRONCHIÁLNÍ NEBO AORTO-ESOFAGEÁLNÍ PÍŠTĚL</t>
  </si>
  <si>
    <t>07162</t>
  </si>
  <si>
    <t>(DRG) OPERACE ASCENDENTNÍ AORTY A/NEBO OBLOUKU PRO AORTO- ESOFAGEÁLNÍ NEBO AORTO-BRONCHIÁLNÍ PÍŠTĚL</t>
  </si>
  <si>
    <t>(DRG) OPERACE ASCENDENTNÍ AORTY A/NEBO OBLOUKU PRO AORTO-ESOFAGEÁLNÍ NEBO AORTO-BRONCHIÁLNÍ PÍŠTĚL - CHIRURGICKY</t>
  </si>
  <si>
    <t>07163</t>
  </si>
  <si>
    <t>(DRG) OPERACE DESCENDENTNÍ AORTY PRO AORTO-ESOFAGEÁLNÍ NEBO AORTO- BRONCHIÁLNÍ PÍŠTĚL</t>
  </si>
  <si>
    <t>(DRG) OPERACE DESCENDENTNÍ AORTY PRO AORTO-ESOFAGEÁLNÍ NEBO AORTO-BRONCHIÁLNÍ PÍŠTĚL - CHIRURGICKY</t>
  </si>
  <si>
    <t>07164</t>
  </si>
  <si>
    <t>(DRG) NÁHRADA ASCENDENTNÍ AORTY PROTÉZOU</t>
  </si>
  <si>
    <t>Nepatří sem operace aorty pro akutní aortální syndrom. Nelze vykázat současně s kódy 07017, 07024, 07025, 07026 a 07027</t>
  </si>
  <si>
    <t>(DRG) NÁHRADA ASCENDENTNÍ AORTY PROTÉZOU - CHIRURGICKY</t>
  </si>
  <si>
    <t>1) Nepatří sem: operace aorty pro akutní aortální syndrom (07156, 07157, 07158, 07162). 2) Nelze vykázat současně s kódy 07017, 07024 a 07026.</t>
  </si>
  <si>
    <t>07165</t>
  </si>
  <si>
    <t>(DRG) NÁHRADA ASCENDENTNÍ AORTY ALOGRAFTEM</t>
  </si>
  <si>
    <t>Nepatří sem operace aorty pro akutní aortální syndrom. Nelze vykázat současně skódy 07017, 07024, 07025, 07026 a 07027</t>
  </si>
  <si>
    <t>(DRG) NÁHRADA ASCENDENTNÍ AORTY ALOGRAFTEM - CHIRURGICKY</t>
  </si>
  <si>
    <t>1) Nepatří sem: operace aorty pro akutní aortální syndrom (07156, 07157, 07158, 07162). 2) Nelze vykázat současně s kódy 07017, 07024, 07025, 07026 a 07027.</t>
  </si>
  <si>
    <t>07166</t>
  </si>
  <si>
    <t>(DRG) PLASTIKA ASCENDENTNÍ AORTY ZÁPLATOU</t>
  </si>
  <si>
    <t>Nepatří sem operace aorty pro akutní aortální syndrom</t>
  </si>
  <si>
    <t>(DRG) PLASTIKA ASCENDENTNÍ AORTY ZÁPLATOU - CHIRURGICKY</t>
  </si>
  <si>
    <t>Nepatří sem: operace aorty pro akutní aortální syndrom (07156, 07157, 07158, 07162).</t>
  </si>
  <si>
    <t>07167</t>
  </si>
  <si>
    <t>(DRG) PLASTIKA ASCENDENTNÍ AORTY BEZ POUŽITÍ ZÁPLATY</t>
  </si>
  <si>
    <t>(DRG) PLASTIKA ASCENDENTNÍ AORTY BEZ POUŽITÍ ZÁPLATY - CHIRURGICKY</t>
  </si>
  <si>
    <t>07168</t>
  </si>
  <si>
    <t>(DRG) BANDÁŽ ASCENDENTNÍ AORTY</t>
  </si>
  <si>
    <t>(DRG) BANDÁŽ ASCENDENTNÍ AORTY - CHIRURGICKY</t>
  </si>
  <si>
    <t>07169</t>
  </si>
  <si>
    <t>(DRG) OPERACE PRO PORANĚNÍ ASCENDENTNÍ AORTY</t>
  </si>
  <si>
    <t>(DRG) OPERACE PRO PORANĚNÍ ASCENDENTNÍ AORTY - CHIRURGICKY</t>
  </si>
  <si>
    <t>07170</t>
  </si>
  <si>
    <t>(DRG) BYPASS Z ASCENDENTNÍ AORTY NA BŘIŠNÍ AORTU</t>
  </si>
  <si>
    <t>(DRG) BYPASS Z ASCENDENTNÍ AORTY NA BŘIŠNÍ AORTU - CHIRURGICKY</t>
  </si>
  <si>
    <t>07171</t>
  </si>
  <si>
    <t>(DRG) BYPASS Z ASCENDENTNÍ AORTY NA DESCENDENTNÍ AORTU</t>
  </si>
  <si>
    <t>(DRG) BYPASS Z ASCENDENTNÍ AORTY NA DESCENDENTNÍ AORTU - CHIRURGICKY</t>
  </si>
  <si>
    <t>07172</t>
  </si>
  <si>
    <t>(DRG) BYPASS Z ASCENDENTNÍ AORTU NA A. FEMORALIS NEBO AA. FEMORALES</t>
  </si>
  <si>
    <t>(DRG) BYPASS Z ASCENDENTNÍ AORTY NA A. FEMORALIS NEBO AA. FEMORALES - CHIRURGICKY</t>
  </si>
  <si>
    <t>07173</t>
  </si>
  <si>
    <t>(DRG) REVIZE ASCENDENTNÍ AORTY PRO INOPERABILNÍ NÁLEZ</t>
  </si>
  <si>
    <t>Vykazuje se kdykoliv je nález na ascendentní aortě kontraindikací dokončení plánovaného kardiochirurgického výkonu</t>
  </si>
  <si>
    <t>(DRG) REVIZE ASCENDENTNÍ AORTY PRO INOPERABILNÍ NÁLEZ - CHIRURGICKY</t>
  </si>
  <si>
    <t>Vykazuje se, kdykoliv je nález na ascendentní aortě kontraindikací dokončení plánovaného kardiochirurgického výkonu.</t>
  </si>
  <si>
    <t>07174</t>
  </si>
  <si>
    <t>(DRG) NÁHRADA OBLOUKU AORTY PROTÉZOU - KOMPLETNÍ</t>
  </si>
  <si>
    <t>(DRG) NÁHRADA OBLOUKU AORTY PROTÉZOU - KOMPLETNÍ - CHIRURGICKY</t>
  </si>
  <si>
    <t>07175</t>
  </si>
  <si>
    <t>(DRG) NÁHRADA OBLOUKU AORTY KOMPLETNÍ S PEROPERAČNÍM ZAVEDENÍM CÉVNÍ PROTÉZY DO DESCENDENTNÍ AORTY (ELEPHANT TRUNC)</t>
  </si>
  <si>
    <t>(DRG) NÁHRADA OBLOUKU AORTY KOMPLETNÍ S PEROPERAČNÍM ZAVEDENÍM CÉVNÍ PROTÉZY DO DESCENDENTNÍ AORTY (ELEPHANT TRUNC) - CHIRURGICKY</t>
  </si>
  <si>
    <t>07176</t>
  </si>
  <si>
    <t>(DRG) NÁHRADA OBLOUKU AORTY KOMPLETNÍ S POUŽITÍM KOMBINOVANÉ PROTÉZY A ZAVEDENÍM STENTGRAFTU DO DESCENDENTNÍ AORTY (FROZEN ELEPHANT TRUNC)</t>
  </si>
  <si>
    <t>(DRG) NÁHRADA OBLOUKU AORTY KOMPLETNÍ S POUŽITÍM KOMBINOVANÉ PROTÉZY A ZAVEDENÍM STENTGRAFTU DO DESCENDENTNÍ AORTY (FROZEN ELEPHANT TRUNC) - CHIRURGICKY</t>
  </si>
  <si>
    <t>07177</t>
  </si>
  <si>
    <t>(DRG) NÁHRADA OBLOKU AORTY KOMPLETNÍ NEBO ČÁSTEČNÁ (HEMIARCH) ALOGRAFTEM</t>
  </si>
  <si>
    <t>(DRG) NÁHRADA OBLOKU AORTY KOMPLETNÍ NEBO ČÁSTEČNÁ (HEMIARCH) ALOGRAFTEM - CHIRURGICKY</t>
  </si>
  <si>
    <t>07178</t>
  </si>
  <si>
    <t>(DRG) NÁHRADA OBLOUKU AORTY PROTÉZOU - ČÁSTEČNÁ (HEMIARCH)</t>
  </si>
  <si>
    <t>(DRG) NÁHRADA OBLOUKU AORTY PROTÉZOU - ČÁSTEČNÁ (HEMIARCH) - CHIRURGICKY</t>
  </si>
  <si>
    <t>07179</t>
  </si>
  <si>
    <t>(DRG) PLASTIKA OBLOUKU AORTY ZÁPLATOU</t>
  </si>
  <si>
    <t>(DRG) PLASTIKA OBLOUKU AORTY ZÁPLATOU - CHIRURGICKY</t>
  </si>
  <si>
    <t>07180</t>
  </si>
  <si>
    <t>(DRG) PLASTIKA OBLOUKU AORTY BEZ POUŽITÍ ZÁPLATY</t>
  </si>
  <si>
    <t>(DRG) PLASTIKA OBLOUKU AORTY BEZ POUŽITÍ ZÁPLATY - CHIRURGICKY</t>
  </si>
  <si>
    <t>07181</t>
  </si>
  <si>
    <t>(DRG) OPERACE PRO PORANĚNÍ OBLOUKU AORTY</t>
  </si>
  <si>
    <t>(DRG) OPERACE PRO PORANĚNÍ OBLOUKU AORTY - CHIRURGICKY</t>
  </si>
  <si>
    <t>07182</t>
  </si>
  <si>
    <t>(DRG) ZAVEDENÍ STENTU ČI STENTGRAFTU DO OBLOUKU AORTY</t>
  </si>
  <si>
    <t>07183</t>
  </si>
  <si>
    <t>(DRG) ZAVEDENÍ STENTGRAFTU DO OBLOUKU AORTY SE SOUČASNOU REKONSTRUKCÍ VĚTVÍ OBLOUKU (DEBRANCHING)</t>
  </si>
  <si>
    <t>(DRG) ZAVEDENÍ STENTGRAFTU DO OBLOUKU AORTY SE SOUČASNOU REKONSTRUKCÍ VĚTVÍ OBLOUKU (DEBRANCHING) - CHIRURGICKY</t>
  </si>
  <si>
    <t>07184</t>
  </si>
  <si>
    <t>(DRG) NÁHRADA DESCENDENTNÍ  AORTY PROTÉZOU</t>
  </si>
  <si>
    <t>(DRG) NÁHRADA DESCENDENTNÍ AORTY PROTÉZOU - CHIRURGICKY</t>
  </si>
  <si>
    <t>Nepatří sem: operace aorty pro akutní aortální syndrom (07159, 07160, 07161, 07163).</t>
  </si>
  <si>
    <t>07185</t>
  </si>
  <si>
    <t>(DRG) NÁHRADA DESCENDENTNÍ AORTY ALOGRAFTEM</t>
  </si>
  <si>
    <t>(DRG) NÁHRADA DESCENDENTNÍ AORTY ALOGRAFTEM - CHIRURGICKY</t>
  </si>
  <si>
    <t>07186</t>
  </si>
  <si>
    <t>(DRG) PLASTIKA DESCENDENTNÍ AORTY ZÁPLATOU</t>
  </si>
  <si>
    <t>(DRG) PLASTIKA DESCENDENTNÍ AORTY ZÁPLATOU - CHIRURGICKY</t>
  </si>
  <si>
    <t>07187</t>
  </si>
  <si>
    <t>(DRG) PLASTIKA DESCENDENTNÍ AORTY BEZ POUŽITÍ ZÁPLATY</t>
  </si>
  <si>
    <t>(DRG) PLASTIKA DESCENDENTNÍ AORTY BEZ POUŽITÍ ZÁPLATY - CHIRURGICKY</t>
  </si>
  <si>
    <t>07188</t>
  </si>
  <si>
    <t>(DRG) BANDÁŽ DESCENDENTNÍ AORTY</t>
  </si>
  <si>
    <t>(DRG) BANDÁŽ DESCENDENTNÍ AORTY - CHIRURGICKY</t>
  </si>
  <si>
    <t>07189</t>
  </si>
  <si>
    <t>(DRG) OPERACE PRO PORANĚNÍ DESCENDENTNÍ AORTY</t>
  </si>
  <si>
    <t>(DRG) OPERACE PRO PORANĚNÍ DESCENDENTNÍ AORTY - CHIRURGICKY</t>
  </si>
  <si>
    <t>07190</t>
  </si>
  <si>
    <t>(DRG) REVIZE VÝKONU NA DESCENDENTNÍ AORTĚ PRO KRVÁCENÍ</t>
  </si>
  <si>
    <t>(DRG) REVIZE VÝKONU NA DESCENDENTNÍ AORTĚ PRO KRVÁCENÍ - CHIRURGICKY</t>
  </si>
  <si>
    <t>1) Včetně revizí pro pooperační krvácení. 2) Pooperační revize pro krvácení, infekci nebo jinou komplikaci v ráně provedená ve stejný den jako původní kardiovaskulární operace se kóduje v rámci původní operace.</t>
  </si>
  <si>
    <t>07191</t>
  </si>
  <si>
    <t>(DRG) REVIZE DESCENDENTNÍ  AORTY PRO INOPERABILNÍ NÁLEZ</t>
  </si>
  <si>
    <t>(DRG) REVIZE DESCENDENTNÍ AORTY PRO INOPERABILNÍ NÁLEZ - CHIRURGICKY</t>
  </si>
  <si>
    <t>07192</t>
  </si>
  <si>
    <t>(DRG) ODSTRANĚNÍ NÁHRADY DESCENDENTNÍ AORTY</t>
  </si>
  <si>
    <t>(DRG) ODSTRANĚNÍ NÁHRADY DESCENDENTNÍ AORTY - CHIRURGICKY</t>
  </si>
  <si>
    <t>07193</t>
  </si>
  <si>
    <t>(DRG) CHIRURGICKÁ  EXTRAKCE STENTGRAFTU Z DESCENDENTNÍ AORTY</t>
  </si>
  <si>
    <t>(DRG) CHIRURGICKÁ EXTRAKCE STENTGRAFTU Z DESCENDENTNÍ AORTY</t>
  </si>
  <si>
    <t>07194</t>
  </si>
  <si>
    <t>(DRG) BYPASS Z DESCENDENTNÍ AORTY NA BŘIŠNÍ AORTU</t>
  </si>
  <si>
    <t>(DRG) BYPASS Z DESCENDENTNÍ AORTY NA BŘIŠNÍ AORTU - CHIRURGICKY</t>
  </si>
  <si>
    <t>07195</t>
  </si>
  <si>
    <t>(DRG) BYPASS Z DESCENDENTNÍ AORTY NA A. FEMORALIS NEBO AA. FEMORALES</t>
  </si>
  <si>
    <t>(DRG) BYPASS Z DESCENDENTNÍ AORTY NA A. FEMORALIS NEBO AA. FEMORALES - CHIRURGICKY</t>
  </si>
  <si>
    <t>07196</t>
  </si>
  <si>
    <t>(DRG) JINÁ OPERACE NA DESCENDENTNÍ AORTĚ</t>
  </si>
  <si>
    <t>(DRG) JINÁ CHIRURGICKÁ OPERACE NA DESCENDENTNÍ AORTĚ</t>
  </si>
  <si>
    <t>07197</t>
  </si>
  <si>
    <t>(DRG) ZAVEDENÍ STENTU ČI STENTGRAFTU DO DESCENDENTNÍ AORTY</t>
  </si>
  <si>
    <t>07198</t>
  </si>
  <si>
    <t>(DRG) CHIRURGICKÁ EXTENZE STENTGRAFTU DESCENDENTNÍ AORTY</t>
  </si>
  <si>
    <t>07199</t>
  </si>
  <si>
    <t>(DRG) ZAVEDENÍ STENTGRAFTU DO DESCENDENTNÍ AORTY S CÉVNÍ REKONSTRUKCÍ</t>
  </si>
  <si>
    <t>(DRG) ZAVEDENÍ STENTGRAFTU DO DESCENDENTNÍ AORTY S CÉVNÍ REKONSTRUKCÍ - CHIRURGICKY</t>
  </si>
  <si>
    <t>07200</t>
  </si>
  <si>
    <t>(DRG) RESEKCE A NÁHRADA TORAKOABDOMINÁLNÍ VÝDUTĚ TYPU I (PODLE CRAWFORDA )</t>
  </si>
  <si>
    <t>(DRG) RESEKCE A NÁHRADA TORAKOABDOMINÁLNÍ VÝDUTĚ TYPU I (PODLE CRAWFORDA ) - CHIRURGICKY</t>
  </si>
  <si>
    <t>07205</t>
  </si>
  <si>
    <t>(DRG) RESEKCE A NÁHRADA TORAKOABDOMINÁLNÍ VÝDUTĚ TYPU II (PODLE CRAWFORDA )</t>
  </si>
  <si>
    <t>(DRG) RESEKCE A NÁHRADA TORAKOABDOMINÁLNÍ VÝDUTĚ TYPU II (PODLE CRAWFORDA ) - CHIRURGICKY</t>
  </si>
  <si>
    <t>07206</t>
  </si>
  <si>
    <t>(DRG) RESEKCE A NÁHRADA TORAKOABDOMINÁLNÍ VÝDUTĚ TYPU III (PODLE CRAWFORDA )</t>
  </si>
  <si>
    <t>(DRG) RESEKCE A NÁHRADA TORAKOABDOMINÁLNÍ VÝDUTĚ TYPU III (PODLE CRAWFORDA ) - CHIRURGICKY</t>
  </si>
  <si>
    <t>07207</t>
  </si>
  <si>
    <t>(DRG) RESEKCE A NÁHRADA TORAKOABDOMINÁLNÍ VÝDUTĚ TYPU IV (PODLE CRAWFORDA )</t>
  </si>
  <si>
    <t>(DRG) RESEKCE A NÁHRADA TORAKOABDOMINÁLNÍ VÝDUTĚ TYPU IV (PODLE CRAWFORDA ) - CHIRURGICKY</t>
  </si>
  <si>
    <t>07208</t>
  </si>
  <si>
    <t>(DRG) RESEKCE A NÁHRADA TORAKOABDOMINÁLNÍ VÝDUTĚ TYPU V (PODLE CRAWFORDA )</t>
  </si>
  <si>
    <t>(DRG) RESEKCE A NÁHRADA TORAKOABDOMINÁLNÍ VÝDUTĚ TYPU V (PODLE CRAWFORDA ) - CHIRURGICKY</t>
  </si>
  <si>
    <t>07209</t>
  </si>
  <si>
    <t>(DRG) PLASTIKA TORAKOABDOMINÁLNÍ AORTY ZÁPLATOU</t>
  </si>
  <si>
    <t>(DRG) PLASTIKA TORAKOABDOMINÁLNÍ AORTY ZÁPLATOU - CHIRURGICKY</t>
  </si>
  <si>
    <t>07210</t>
  </si>
  <si>
    <t>(DRG) PLASTIKA TORAKOABDOMINÁLNÍ AORTY BEZ POUŽITÍ ZÁPLATY</t>
  </si>
  <si>
    <t>(DRG) PLASTIKA TORAKOABDOMINÁLNÍ AORTY BEZ POUŽITÍ ZÁPLATY - CHIRURGICKY</t>
  </si>
  <si>
    <t>07211</t>
  </si>
  <si>
    <t>(DRG) OPERACE PRO PORANĚNÍ TORAKOABDOMINÁLNÍ AORTY</t>
  </si>
  <si>
    <t>(DRG) OPERACE PRO PORANĚNÍ TORAKOABDOMINÁLNÍ AORTY - CHIRURGICKY</t>
  </si>
  <si>
    <t>07212</t>
  </si>
  <si>
    <t>(DRG) REVIZE VÝKONU NA TORAKOABDOMINÁLNÍ AORTĚ PRO KRVÁCENÍ</t>
  </si>
  <si>
    <t>(DRG) REVIZE VÝKONU NA TORAKOABDOMINÁLNÍ AORTĚ PRO KRVÁCENÍ - CHIRURGICKY</t>
  </si>
  <si>
    <t>07213</t>
  </si>
  <si>
    <t>(DRG) REVIZE TORAKOABDOMINÁLNÍ AORTY PRO INOPERABILNÍ NÁLEZ</t>
  </si>
  <si>
    <t>(DRG) REVIZE TORAKOABDOMINÁLNÍ AORTY PRO INOPERABILNÍ NÁLEZ - CHIRURGICKY</t>
  </si>
  <si>
    <t>07214</t>
  </si>
  <si>
    <t>(DRG) JINÁ OPERACE NA TORAKOABDOMINÁLNÍ AORTĚ</t>
  </si>
  <si>
    <t>Nepatří sem: operace aorty pro akutní aortální syndrom</t>
  </si>
  <si>
    <t>(DRG) JINÁ CHIRURGICKÁ OPERACE NA TORAKOABDOMINÁLNÍ AORTĚ</t>
  </si>
  <si>
    <t>07215</t>
  </si>
  <si>
    <t>(DRG) ZAVEDENÍ STENTU ČI STENTGRAFTU DO TORAKOABDOMINÁLNÍ AORTY</t>
  </si>
  <si>
    <t>07216</t>
  </si>
  <si>
    <t>(DRG) ZAVEDENÍ STENTGRAFTU DO TORAKOABDOMINÁLNÍ AORTY S CÉVNÍ REKONSTRUKCÍ</t>
  </si>
  <si>
    <t>(DRG) ZAVEDENÍ STENTGRAFTU DO TORAKOABDOMINÁLNÍ AORTY S CÉVNÍ REKONSTRUKCÍ - CHIRURGICKY</t>
  </si>
  <si>
    <t>07217</t>
  </si>
  <si>
    <t>(DRG) RESEKCE KOARKTACE A ANASTOMÓZA AORTY KONCEM KE KONCI</t>
  </si>
  <si>
    <t>(DRG) RESEKCE KOARKTACE A ANASTOMÓZA AORTY KONCEM KE KONCI - CHIRURGICKY</t>
  </si>
  <si>
    <t>07218</t>
  </si>
  <si>
    <t>(DRG) RESEKCE KOARKTACE A ROZŠÍŘENÁ ANASTOMÓZA AORTY</t>
  </si>
  <si>
    <t>(DRG) RESEKCE KOARKTACE A ROZŠÍŘENÁ ANASTOMÓZA AORTY - CHIRURGICKY</t>
  </si>
  <si>
    <t>07219</t>
  </si>
  <si>
    <t>(DRG) RESEKCE KOARKTACE, INTERPOZICE GRAFTU</t>
  </si>
  <si>
    <t>(DRG) RESEKCE KOARKTACE, INTERPOZICE GRAFTU - CHIRURGICKY</t>
  </si>
  <si>
    <t>07220</t>
  </si>
  <si>
    <t>(DRG) EXTRAANATOMICKÝ BYPASS PRO KOARKTACI AORTY Z LEVÉ A. SUBKLAVIE NA DESCENDENTNÍ AORTU</t>
  </si>
  <si>
    <t>(DRG) EXTRAANATOMICKÝ BYPASS PRO KOARKTACI AORTY Z LEVÉ A. SUBKLAVIE NA DESCENDENTNÍ AORTU - CHIRURGICKY</t>
  </si>
  <si>
    <t>07221</t>
  </si>
  <si>
    <t>(DRG) KOREKCE INTERRUPCE AORTÁLNÍHO OBLOUKU NEBO KOARKTACE AORTY S DEFEKTEM KOMOROVÉHO SEPTA</t>
  </si>
  <si>
    <t>Korekce interrupce aortálního oblouku nebo koarktace aorty s defektem komorového septa zahrnuje rekonstrukci oblouku aorty přímou anastomózou nebo přímou anastomózou s plastikou autologním nebo cizím materiálem, uzávěr komorového defektu. Kódovat zvlášť</t>
  </si>
  <si>
    <t>(DRG) KOREKCE INTERRUPCE AORTÁLNÍHO OBLOUKU NEBO KOARKTACE AORTY S DEFEKTEM KOMOROVÉHO SEPTA - CHIRURGICKY</t>
  </si>
  <si>
    <t>07222</t>
  </si>
  <si>
    <t>(DRG) KOREKCE AORTOPULMONÁLNÍHO OKÉNKA</t>
  </si>
  <si>
    <t>Korekce aortopulmonálního okénka zahrnuje uzávěr okna záplatou z cizího materiálu.</t>
  </si>
  <si>
    <t>(DRG) KOREKCE AORTOPULMONÁLNÍHO OKÉNKA - CHIRURGICKY</t>
  </si>
  <si>
    <t>07223</t>
  </si>
  <si>
    <t>(DRG) KOREKCE HEMITRUNKU (ODSTUPU VĚTVE PLICNICE Z AORTY)</t>
  </si>
  <si>
    <t>(DRG) KOREKCE HEMITRUNKU (ODSTUPU VĚTVE PLICNICE Z AORTY) - CHIRURGICKY</t>
  </si>
  <si>
    <t>07224</t>
  </si>
  <si>
    <t>(DRG) KOREKCE SPOLEČNÉHO ARTERIÁLNÍHO TRUNKU</t>
  </si>
  <si>
    <t>Korekce Společného arteriálního trunku - zahrnuje excizi plicnic z trunku, rekonstrukce aorty, uzávěr komorového defektu záplatou z cizího materiálu, infundibulektomii a a spojení pravé komory s plicnicemi konduitem s chlopní. Kódovat zvlášť je nutné pro</t>
  </si>
  <si>
    <t>(DRG) KOREKCE SPOLEČNÉHO ARTERIÁLNÍHO TRUNKU - CHIRURGICKY</t>
  </si>
  <si>
    <t>Korekce společného arteriálního trunku zahrnuje excizi plicnic z trunku, rekonstrukce aorty, uzávěr komorového defektu záplatou z cizího materiálu, infundibulektomii a spojení pravé komory s plicnicemi konduitem s chlopní. Kódovat zvlášť je nutné prov...</t>
  </si>
  <si>
    <t>07225</t>
  </si>
  <si>
    <t>(DRG) ANATOMICKÁ KOREKCE TRANSPOZICE VELKÝCH ARTERIÍ (ARTERIÁLNÍ SWITCH)</t>
  </si>
  <si>
    <t>(DRG) ANATOMICKÁ KOREKCE TRANSPOZICE VELKÝCH ARTERIÍ (ARTERIÁLNÍ SWITCH) - CHIRURGICKY</t>
  </si>
  <si>
    <t>07226</t>
  </si>
  <si>
    <t>(DRG) ANATOMICKÁ KOREKCE TRANSPOZICE VELKÝCH ARTERIÍ / DVOJVÝTOKOVÉ PRAVÉ KOMORY S DEFEKTEM SEPTA KOMOR (ARTERIÁLNÍ SWITCH)</t>
  </si>
  <si>
    <t>(DRG) ANATOMICKÁ KOREKCE TRANSPOZICE VELKÝCH ARTERIÍ / DVOJVÝTOKOVÉ PRAVÉ KOMORY S DEFEKTEM SEPTA KOMOR (ARTERIÁLNÍ SWITCH) - CHIRURGICKY</t>
  </si>
  <si>
    <t>07227</t>
  </si>
  <si>
    <t>(DRG) KOREKCE TRANSPOZICE VELKÝCH ARTERIÍ S DEFEKTEM KOMOROVÉHO SEPTA A STENÓZOU PLICNICE (RASTELLI, REV, NIKAIDOH)</t>
  </si>
  <si>
    <t>Korekce Transpozice velkých tepen s defektem septa komor a stenózou plicnice -  zahrnuje napojení levé komory a aorty záplatou z cizího materiálu. Kódovat zvlášť je nutné provedení spojení pravé komory s plicnicemi.</t>
  </si>
  <si>
    <t>(DRG) KOREKCE TRANSPOZICE VELKÝCH ARTERIÍ S DEFEKTEM KOMOROVÉHO SEPTA A STENÓZOU PLICNICE (RASTELLI, REV, NIKAIDOH) - CHIRURGICKY</t>
  </si>
  <si>
    <t>Korekce transpozice velkých tepen s defektem septa komor a stenózou plicnice zahrnuje napojení levé komory a aorty záplatou z cizího materiálu. Kódovat zvlášť je nutné provedení spojení pravé komory s plicnicemi.</t>
  </si>
  <si>
    <t>07228</t>
  </si>
  <si>
    <t>(DRG) KOREKCE KORIGOVANÉ TRANSPOZICE VELKÝCH ARTERIÍ UZÁVĚREM KOMOROVÉHO DEFEKTU</t>
  </si>
  <si>
    <t>(DRG) KOREKCE KORIGOVANÉ TRANSPOZICE VELKÝCH ARTERIÍ UZÁVĚREM KOMOROVÉHO DEFEKTU - CHIRURGICKY</t>
  </si>
  <si>
    <t>07229</t>
  </si>
  <si>
    <t>(DRG) KOREKCE KORIGOVANÉ TRANSPOZICE VELKÝCH ARTERIÍ (DOUBLE SWITCH A MODIFIKACE)</t>
  </si>
  <si>
    <t>Korekce Korigované transpozice velkých arterií (double switch). Kódovat zvlášť je nutné provedení síňové korekce transpozice - dle Mustarda nebo Senninga, arteriálního switche, intraventrikulární redirekce levé komory do aorty, spojení pravé komory s pl</t>
  </si>
  <si>
    <t>(DRG) KOREKCE KORIGOVANÉ TRANSPOZICE VELKÝCH ARTERIÍ (DOUBLE SWITCH A MODIFIKACE) - CHIRURGICKY</t>
  </si>
  <si>
    <t>Korekce korigované transpozice velkých arterií (double switch). Kódovat zvlášť je nutné provedení síňové korekce transpozice - dle Mustarda nebo Senninga, arteriálního switche, intraventrikulární redirekce levé komory do aorty a spojení pravé komory s...</t>
  </si>
  <si>
    <t>07230</t>
  </si>
  <si>
    <t>(DRG) CHIRURGICKÝ UZÁVĚR TEPENNÉ DUČEJE</t>
  </si>
  <si>
    <t>07231</t>
  </si>
  <si>
    <t>(DRG) RESEKCE TEPENNÉ DUČEJE</t>
  </si>
  <si>
    <t>(DRG) RESEKCE TEPENNÉ DUČEJE - CHIRURGICKY</t>
  </si>
  <si>
    <t>07232</t>
  </si>
  <si>
    <t>(DRG) CHIRURGICKÁ IMPLANTACE TRVALÝCH EPIKARDIÁLNÍCH STIMULAČNÍCH ELEKTROD</t>
  </si>
  <si>
    <t>07233</t>
  </si>
  <si>
    <t>(DRG) CHIRURGICKÁ IMPLANTACE TRVALÝCH EPIKARDIÁLNÍCH DEFIBRILAČNÍCH ELEKTROD</t>
  </si>
  <si>
    <t>07234</t>
  </si>
  <si>
    <t>(DRG) CHIRURGICKÁ IMPLANTACE NEBO VÝMĚNA TRVALÉHO STIMULAČNÍHO SYSTÉMU BEZ EPIKARDIÁLNÍCH ELEKTROD</t>
  </si>
  <si>
    <t>07235</t>
  </si>
  <si>
    <t>(DRG) CHIRURGICKÁ IMPLANTACE NEBO VÝMĚNA TRVALÉHO DEFIBRILAČNÍHO SYSTÉMU BEZ EPIKARDIÁLNÍCH ELEKTROD</t>
  </si>
  <si>
    <t>07236</t>
  </si>
  <si>
    <t>(DRG) CHIRURGICKÁ EXTRAKCE INTRAKARDIÁLNÍCH ELEKTROD</t>
  </si>
  <si>
    <t>07237</t>
  </si>
  <si>
    <t>(DRG) CHIRURGICKÁ EXTRAKCE TRVALÝCH EPIKARDIÁLNÍCH STIMULAČNÍCH NEBO DEFIBRILAČNÍCH ELEKTROD</t>
  </si>
  <si>
    <t>07238</t>
  </si>
  <si>
    <t>(DRG) CHIRURGICKÁ EXTRAKCE TRVALÉHO STIMULAČNÍHO NEBO DEFIBRILAČNÍHO SYSTÉMU VČETNĚ INTRAKARDIÁLNÍCH ELEKTROD</t>
  </si>
  <si>
    <t>07239</t>
  </si>
  <si>
    <t>(DRG) CHIRURGICKÁ EXTRAKCE TRVALÉHO STIMULAČNÍHO NEBO DEFIBRILAČNÍHO SYSTÉMU VČETNĚ TRVALÝCH EPIKARDIÁLNÍCH ELEKTROD</t>
  </si>
  <si>
    <t>07240</t>
  </si>
  <si>
    <t>(DRG) CHRIRUGICKÁ DRENÁŽ PERIKARDU SUBXYPHOIDEÁLNĚ NEBO TORAKOTOMICKY</t>
  </si>
  <si>
    <t>Nepatří sem pooperační revize pro krvácení nebo tamponádu v prvních 7 dnech od KVCH operace</t>
  </si>
  <si>
    <t>Nepatří sem: 1) Pooperační revize pro krvácení nebo tamponádu v prvních 7 dnech od KVCH operace (07273), 2) Torakotomie jako samostatný výkon jiný než pro inoperabilní nález (07272).</t>
  </si>
  <si>
    <t>07241</t>
  </si>
  <si>
    <t>(DRG) CHIRURGICKÁ DRENÁŽ PERIKARDU CESTOU STERNOTOMIE</t>
  </si>
  <si>
    <t>Nepatří sem: 1) Pooperační revize pro krvácení nebo tamponádu v prvních 7 dnech od KVCH operace (07273), 2) Sternotomie jako samostatný výkon jiný než pro inoperabilní nález (07271).</t>
  </si>
  <si>
    <t>07242</t>
  </si>
  <si>
    <t>(DRG) PERIKARDEKTOMIE PARCIÁLNÍ PRO KONSTRIKCI NEBO JINOU PATOLOGII</t>
  </si>
  <si>
    <t>(DRG) PERIKARDEKTOMIE PARCIÁLNÍ PRO KONSTRIKCI NEBO JINOU PATOLOGII - CHIRURGICKY</t>
  </si>
  <si>
    <t>07243</t>
  </si>
  <si>
    <t>(DRG) PERIKARDEKTOMIE SUBTOTÁLNÍ PRO KONSTRIKCI NEBO JINOU PATOLOGII</t>
  </si>
  <si>
    <t>(DRG) PERIKARDEKTOMIE SUBTOTÁLNÍ PRO KONSTRIKCI NEBO JINOU PATOLOGII - CHIRURGICKY</t>
  </si>
  <si>
    <t>07244</t>
  </si>
  <si>
    <t>(DRG) KONSTRUKCE MODIFIKOVANÉ ARTERIOPULMONÁLNÍ BLALOCK-TAUSSIG SPOJKY</t>
  </si>
  <si>
    <t>(DRG) KONSTRUKCE MODIFIKOVANÉ ARTERIOPULMONÁLNÍ BLALOCK-TAUSSIG SPOJKY - CHIRURGICKY</t>
  </si>
  <si>
    <t>07245</t>
  </si>
  <si>
    <t>(DRG) KONSTRUKCE CENTRÁLNÍ ARTERIOPULMONÁLNÍ SPOJKY</t>
  </si>
  <si>
    <t>(DRG) KONSTRUKCE CENTRÁLNÍ ARTERIOPULMONÁLNÍ SPOJKY - CHIRURGICKY</t>
  </si>
  <si>
    <t>07246</t>
  </si>
  <si>
    <t>(DRG) UZÁVĚR ARTERIOPULMONÁLNÍ SPOJKY</t>
  </si>
  <si>
    <t>(DRG) UZÁVĚR ARTERIOPULMONÁLNÍ SPOJKY - CHIRURGICKY</t>
  </si>
  <si>
    <t>07247</t>
  </si>
  <si>
    <t>(DRG) BANDÁŽ PLICNICE</t>
  </si>
  <si>
    <t>(DRG) BANDÁŽ PLICNICE - CHIRURGICKY</t>
  </si>
  <si>
    <t>07248</t>
  </si>
  <si>
    <t>(DRG) DEBANDÁŽ PLICNICE</t>
  </si>
  <si>
    <t>(DRG) DEBANDÁŽ PLICNICE - CHIRURGICKY</t>
  </si>
  <si>
    <t>07249</t>
  </si>
  <si>
    <t>(DRG) UNIFOKALIZACE AORTOPULMONÁLNÍCH KOLATERÁL</t>
  </si>
  <si>
    <t>Unifokalizace aortopulmonálních kolaterál zahrnuje odpojení kolaterál od aorty, unifokalizaci aortopulmoních kolaterál a zajištění plicního průtoku arteriopulmonální spojkou.</t>
  </si>
  <si>
    <t>(DRG) UNIFOKALIZACE AORTOPULMONÁLNÍCH KOLATERÁL - CHIRURGICKY</t>
  </si>
  <si>
    <t>07250</t>
  </si>
  <si>
    <t>(DRG) UZÁVĚR AORTOPULMONÁLNÍCH KOLATERÁL</t>
  </si>
  <si>
    <t>(DRG) UZÁVĚR AORTOPULMONÁLNÍCH KOLATERÁL - CHIRURGICKY</t>
  </si>
  <si>
    <t>07251</t>
  </si>
  <si>
    <t>(DRG) PLIKACE BRÁNICE</t>
  </si>
  <si>
    <t>(DRG) PLIKACE BRÁNICE U VROZENÉ SRDEČNÍ VADY - CHIRURGICKY</t>
  </si>
  <si>
    <t>07252</t>
  </si>
  <si>
    <t>(DRG) AORTOPEXE</t>
  </si>
  <si>
    <t>(DRG) AORTOPEXE - CHIRURGICKY</t>
  </si>
  <si>
    <t>07253</t>
  </si>
  <si>
    <t>(DRG) KOREKCE CÉVNÍHO PRSTENCE</t>
  </si>
  <si>
    <t>(DRG) KOREKCE CÉVNÍHO PRSTENCE - CHIRURGICKY</t>
  </si>
  <si>
    <t>07254</t>
  </si>
  <si>
    <t>(DRG) KOREKCE PULMONÁLNÍHO SLINGU</t>
  </si>
  <si>
    <t>Korekce Pulmonálního slingu zahrnuje napojení levé větve plicnice na kmen plicnice. Kódovat zvlášť je nutné výkon na trachee</t>
  </si>
  <si>
    <t>(DRG) KOREKCE PULMONÁLNÍHO SLINGU - CHIRURGICKY</t>
  </si>
  <si>
    <t>07255</t>
  </si>
  <si>
    <t>(DRG) KOREKCE STENÓZY TRACHEY A TRACHEOMALACIE</t>
  </si>
  <si>
    <t>Korekce Stenózy trachey a tracheomalacie- zahrnuje rekonstrukci trachey resekcí a anastomózou end to end, slide plastikou nebo plastiku trachey autologním materiálem.</t>
  </si>
  <si>
    <t>(DRG) KOREKCE STENÓZY TRACHEY A TRACHEOMALACIE U VROZENÉ SRDEČNÍ VADY - CHIRURGICKY</t>
  </si>
  <si>
    <t>Korekce stenózy trachey a tracheomalacie zahrnuje rekonstrukci trachey resekcí a anastomózou end to end, slide plastikou nebo plastiku trachey autologním materiálem.</t>
  </si>
  <si>
    <t>07256</t>
  </si>
  <si>
    <t>(DRG) ZAVEDENÍ IABK v souvislosti kardiochirurgickým výkonem</t>
  </si>
  <si>
    <t>Vykazuje se současně s výkonem KVCH nebo jako samostatný výkon</t>
  </si>
  <si>
    <t>(DRG) ZAVEDENÍ IABK V SOUVISLOSTI S KARDIOCHIRURGICKÝM VÝKONEM</t>
  </si>
  <si>
    <t>07257</t>
  </si>
  <si>
    <t>(DRG) ZAVEDENÍ ECMO, CENTRÁLNÍ KANYLACE</t>
  </si>
  <si>
    <t>(DRG) ZAVEDENÍ ECMO, CENTRÁLNÍ KANYLACE - CHIRURGICKY</t>
  </si>
  <si>
    <t>07258</t>
  </si>
  <si>
    <t>(DRG) ZAVEDENÍ ECMO, PERIFERNÍ KANYLACE</t>
  </si>
  <si>
    <t>07259</t>
  </si>
  <si>
    <t>(DRG) ZAVEDENÍ KRÁTKO AŽ STŘEDNĚDOBÉ PODPORY LEVÉ KOMORY SRDEČNÍ</t>
  </si>
  <si>
    <t>(DRG) ZAVEDENÍ KRÁTKO AŽ STŘEDNĚDOBÉ PODPORY LEVÉ KOMORY SRDEČNÍ - CHIRURGICKY</t>
  </si>
  <si>
    <t>07260</t>
  </si>
  <si>
    <t>(DRG) ZAVEDENÍ KRÁTKO AŽ STŘEDNĚDOBÉ PODPORY PRAVÉ KOMORY SRDEČNÍ</t>
  </si>
  <si>
    <t>(DRG) ZAVEDENÍ KRÁTKO AŽ STŘEDNĚDOBÉ PODPORY PRAVÉ KOMORY SRDEČNÍ - CHIRURGICKY</t>
  </si>
  <si>
    <t>07261</t>
  </si>
  <si>
    <t>(DRG) ZAVEDENÍ KRÁTKO AŽ STŘEDNĚDOBÉ PODPORY NEBO NÁHRADY OBOU KOMOR SRDEČNÍCH</t>
  </si>
  <si>
    <t>(DRG) ZAVEDENÍ KRÁTKO AŽ STŘEDNĚDOBÉ PODPORY NEBO NÁHRADY OBOU KOMOR SRDEČNÍCH - CHIRURGICKY</t>
  </si>
  <si>
    <t>07262</t>
  </si>
  <si>
    <t>(DRG) ZAVEDENÍ DLOUHODOBÉ PODPORY LEVÉ KOMORY SRDEČNÍ</t>
  </si>
  <si>
    <t>(DRG) ZAVEDENÍ DLOUHODOBÉ PODPORY LEVÉ KOMORY SRDEČNÍ - CHIRURGICKY</t>
  </si>
  <si>
    <t>07263</t>
  </si>
  <si>
    <t>(DRG) ZAVEDENÍ DLOUHODOBÉ PODPORY PRAVÉ KOMORY SRDEČNÍ</t>
  </si>
  <si>
    <t>(DRG) ZAVEDENÍ DLOUHODOBÉ PODPORY PRAVÉ KOMORY SRDEČNÍ - CHIRURGICKY</t>
  </si>
  <si>
    <t>07264</t>
  </si>
  <si>
    <t>(DRG) ZAVEDENÍ DLOUHODOBÉ PODPORY NEBO NÁHRADY OBOU KOMOR SRDEČNÍCH</t>
  </si>
  <si>
    <t>(DRG) ZAVEDENÍ DLOUHODOBÉ PODPORY NEBO NÁHRADY OBOU KOMOR SRDEČNÍCH - CHIRURGICKY</t>
  </si>
  <si>
    <t>07265</t>
  </si>
  <si>
    <t>(DRG) CHIRURGICKÁ ÚPRAVA KANYL PRO ECMO</t>
  </si>
  <si>
    <t>07266</t>
  </si>
  <si>
    <t>(DRG) CHIRURGICKÁ ÚPRAVA KANYL PRO SRDEČNÍ PODPORU</t>
  </si>
  <si>
    <t>07267</t>
  </si>
  <si>
    <t>(DRG) ODSTRANĚNÍ KRÁTKO AŽ STŘEDNĚDOBÉ PODPORY SRDEČNÍ</t>
  </si>
  <si>
    <t>(DRG) ODSTRANĚNÍ KRÁTKO AŽ STŘEDNĚDOBÉ PODPORY SRDEČNÍ - CHIRURGICKY</t>
  </si>
  <si>
    <t>07268</t>
  </si>
  <si>
    <t>(DRG) ODSTRANĚNÍ DLOUHODOBÉ PODPORY SRDEČNÍ</t>
  </si>
  <si>
    <t>(DRG) ODSTRANĚNÍ DLOUHODOBÉ PODPORY SRDEČNÍ - CHIRURGICKY</t>
  </si>
  <si>
    <t>07269</t>
  </si>
  <si>
    <t>(DRG) TRANSPLANTACE SRDCE</t>
  </si>
  <si>
    <t>(DRG) TRANSPLANTACE SRDCE - CHIRURGICKY</t>
  </si>
  <si>
    <t>07270</t>
  </si>
  <si>
    <t>(DRG) TRANSPLANTACE SRDCE A PLIC</t>
  </si>
  <si>
    <t>(DRG) TRANSPLANTACE SRDCE A PLIC - CHIRURGICKY</t>
  </si>
  <si>
    <t>07271</t>
  </si>
  <si>
    <t>(DRG) STERNOTOMIE JAKO SAMOSTATNÝ VÝKON JINÝ NEŽ PRO INOPERABILNÍ NÁLEZ</t>
  </si>
  <si>
    <t>Nelze vykázat v jeden den s jiným výkonem KVCH. Nepatří sem - pooperační revize</t>
  </si>
  <si>
    <t>(DRG) STERNOTOMIE V KARDIOVASKULÁRNÍ CHIRURGII JAKO SAMOSTATNÝ VÝKON JINÝ NEŽ PRO INOPERABILNÍ NÁLEZ - CHIRURGICKY</t>
  </si>
  <si>
    <t>1) Nelze vykázat v jeden den s jiným výkonem KVCH. 2) Nepatří sem: Pooperační revize pro krvácení nebo tamponádu po kardiochirurgickém výkonu (07273).</t>
  </si>
  <si>
    <t>07272</t>
  </si>
  <si>
    <t>(DRG) TORAKOTOMIE JAKO SAMOSTATNÝ VÝKON JINÝ NEŽ PRO INOPERABILNÍ NÁLEZ</t>
  </si>
  <si>
    <t>(DRG) TORAKOTOMIE V KARDIOVASKULÁRNÍ CHIRURGII JAKO SAMOSTATNÝ VÝKON JINÝ NEŽ PRO INOPERABILNÍ NÁLEZ - CHIRURGICKY</t>
  </si>
  <si>
    <t>07273</t>
  </si>
  <si>
    <t>(DRG) POOPERAČNÍ REVIZE PRO KRVÁCENÍ NEBO TAMPONÁDU PO KARDIOCHIRURGICKÉM VÝKONU</t>
  </si>
  <si>
    <t>Obvykle do 7 dnů po kardiochirurgickém výkonu</t>
  </si>
  <si>
    <t>(DRG) POOPERAČNÍ REVIZE PRO KRVÁCENÍ NEBO TAMPONÁDU PO VÝKONU V KARDIOVASKULÁRNÍ CHIRURGII - CHIRURGICKY</t>
  </si>
  <si>
    <t>1) Pooperační revize pro krvácení, infekci nebo jinou komplikaci v ráně provedená ve stejný den jako původní kardiovaskulární operace se kóduje v rámci původní operace. 2) Obvykle do 7 dnů po kardiochirurgickém výkonu.</t>
  </si>
  <si>
    <t>07274</t>
  </si>
  <si>
    <t>(DRG) POOPERAČNÍ REVIZE PRO ZÁNĚT NEBO PORUCHU HOJENÍ OPERAČNÍ RÁNY PO KARDIOCHIRURGICKÉM VÝKONU BEZ NUTNOSTI ZÁKROKU NA STERNU</t>
  </si>
  <si>
    <t>Časový interval není omezen</t>
  </si>
  <si>
    <t>(DRG) POOPERAČNÍ REVIZE PRO ZÁNĚT NEBO PORUCHU HOJENÍ OPERAČNÍ RÁNY PO VÝKONU V KARDIOVASKULÁRNÍ CHIRURGII BEZ NUTNOSTI ZÁKROKU NA STERNU - CHIRURGICKY</t>
  </si>
  <si>
    <t>1) Pooperační revize pro krvácení, infekci nebo jinou komplikaci v ráně provedená ve stejný den jako původní kardiovaskulární operace se kóduje v rámci původní operace. 2) Časový interval není omezen.</t>
  </si>
  <si>
    <t>07275</t>
  </si>
  <si>
    <t>(DRG) POOPERAČNÍ REVIZE PRO MEDIASTINITIDU PO KARDIOCHIRURGICKÉM VÝKONU</t>
  </si>
  <si>
    <t>(DRG) POOPERAČNÍ REVIZE PRO MEDIASTINITIDU PO VÝKONU V KARDIOVASKULÁRNÍ CHIRURGII - CHIRURGICKY</t>
  </si>
  <si>
    <t>07276</t>
  </si>
  <si>
    <t>(DRG) POOPERAČNÍ REVIZE PRO MEDIASTINITIDU PO KARDIOCHIRURGICKÉM VÝKONU  S APLIKACÍ DPWT</t>
  </si>
  <si>
    <t>Nepatří sem: aplikace (pouze) do podkoží</t>
  </si>
  <si>
    <t>(DRG) POOPERAČNÍ REVIZE PRO MEDIASTINITIDU PO VÝKONU V KARDIOVASKULÁRNÍ CHIRURGII S APLIKACÍ DPWT - CHIRURGICKY</t>
  </si>
  <si>
    <t>1) Pooperační revize pro krvácení, infekci nebo jinou komplikaci v ráně provedená ve stejný den jako původní kardiovaskulární operace se kóduje v rámci původní operace. 2) Nepatří sem: aplikace (pouze) do podkoží. 3) Nepatří sem: aplikace nebo výmě...</t>
  </si>
  <si>
    <t>07277</t>
  </si>
  <si>
    <t>(DRG) APLIKACE NEBO VÝMĚNA DPWT DO MEDIASTINA</t>
  </si>
  <si>
    <t>(DRG) APLIKACE NEBO VÝMĚNA DPWT DO MEDIASTINA PO VÝKONU V KARDIOVASKULÁRNÍ CHIRURGII - CHIRURGICKY</t>
  </si>
  <si>
    <t>07278</t>
  </si>
  <si>
    <t>(DRG) SUTURA KŮŽE A PODKOŽÍ RÁNY PO STERNOTOMII</t>
  </si>
  <si>
    <t>(DRG) SUTURA KŮŽE A PODKOŽÍ RÁNY PO STERNOTOMII PRO VÝKON V KARDIOVASKULÁRNÍ CHIRURGII - CHIRURGICKY</t>
  </si>
  <si>
    <t>07279</t>
  </si>
  <si>
    <t>(DRG) OSTEOSYNTÉZA STERNA DRÁTY JAKO SAMOSTATNÝ VÝKON</t>
  </si>
  <si>
    <t>Nelze vykázat v jeden den s jiným výkonem KVCH</t>
  </si>
  <si>
    <t>(DRG) OSTEOSYNTÉZA STERNA DRÁTY JAKO SAMOSTATNÝ VÝKON PO VÝKONU V KARDIOVASKULÁRNÍ CHIRURGII - CHIRURGICKY</t>
  </si>
  <si>
    <t>07280</t>
  </si>
  <si>
    <t>(DRG) OSTEOSYNTÉZA STERNA DRÁTY KOMBINOVANÁ S PŘESUNEM SVALOVÝCH LALOKŮ JAKO SAMOSTATNÝ VÝKON</t>
  </si>
  <si>
    <t>(DRG) OSTEOSYNTÉZA STERNA DRÁTY KOMBINOVANÁ S PŘESUNEM SVALOVÝCH LALOKŮ JAKO SAMOSTATNÝ VÝKON PO VÝKONU V KARDIOVASKULÁRNÍ CHIRURGII - CHIRURGICKY</t>
  </si>
  <si>
    <t>07281</t>
  </si>
  <si>
    <t>(DRG) OSTEOSYNTÉZA STERNA DLAHAMI JAKO SAMOSTATNÝ VÝKON</t>
  </si>
  <si>
    <t>(DRG) OSTEOSYNTÉZA STERNA DLAHAMI JAKO SAMOSTATNÝ VÝKON PO VÝKONU V KARDIOVASKULÁRNÍ CHIRURGII - CHIRURGICKY</t>
  </si>
  <si>
    <t>07282</t>
  </si>
  <si>
    <t>(DRG) OSTEOSYNTÉZA STERNA DLAHAMI KOMBINOVANÁ S PŘESUNEM SVALOVÝCH LALOKŮ JAKO SAMOSTATNÝ VÝKON</t>
  </si>
  <si>
    <t>(DRG) OSTEOSYNTÉZA STERNA DLAHAMI KOMBINOVANÁ S PŘESUNEM SVALOVÝCH LALOKŮ JAKO SAMOSTATNÝ VÝKON PO VÝKONU V KARDIOVASKULÁRNÍ CHIRURGII - CHIRURGICKY</t>
  </si>
  <si>
    <t>07283</t>
  </si>
  <si>
    <t>(DRG) PARCIÁLNÍ NEBO KOMPLETNÍ ODSTRANĚNÍ STERNA A REKONSTRUKCE HRUDNÍ STĚNY SVALOVÝMI LALOKY</t>
  </si>
  <si>
    <t>(DRG) PARCIÁLNÍ NEBO KOMPLETNÍ ODSTRANĚNÍ STERNA A REKONSTRUKCE HRUDNÍ STĚNY SVALOVÝMI LALOKY PO VÝKONU V KARDIOVASKULÁRNÍ CHIRURGII - CHIRURGICKY</t>
  </si>
  <si>
    <t>07284</t>
  </si>
  <si>
    <t>(DRG) ENDARTERECTOMIE A. CAROTIS INTERNA PŘÍMÁ S PRIMÁRNÍ SUTUROU</t>
  </si>
  <si>
    <t>(DRG) ENDARTERECTOMIE A. CAROTIS INTERNA PŘÍMÁ S PRIMÁRNÍ SUTUROU CHIRURGICKY</t>
  </si>
  <si>
    <t>Endarterectomie včetně případného malého trombu v místě, bez potřeby použití Fogartyho katetru.</t>
  </si>
  <si>
    <t>07285</t>
  </si>
  <si>
    <t>(DRG) ENDARTERECTOMIE A. CAROTIS INTERNA EVERSNÍ</t>
  </si>
  <si>
    <t>(DRG) ENDARTERECTOMIE A. CAROTIS INTERNA EVERSNÍ CHIRURGICKY</t>
  </si>
  <si>
    <t>07286</t>
  </si>
  <si>
    <t>(DRG) ENDARTERECTOMIE A. CAROTIS EXTERNA</t>
  </si>
  <si>
    <t>(DRG) ENDARTERECTOMIE A. CAROTIS EXTERNA CHIRURGICKY</t>
  </si>
  <si>
    <t>Vykazuje se, pouze jedná-li se o samostatný výkon při obliteraci ACI.</t>
  </si>
  <si>
    <t>07287</t>
  </si>
  <si>
    <t>(DRG) ENDARTERECTOMIE A. CAROTIS S PROTETICKOU PLASTIKOU</t>
  </si>
  <si>
    <t>(DRG) ENDARTERECTOMIE A. CAROTIS S PROTETICKOU PLASTIKOU CHIRURGICKY</t>
  </si>
  <si>
    <t>07288</t>
  </si>
  <si>
    <t>(DRG) ENDARTERECTOMIE A. CAROTIS S  AUTOLOGNÍ PLASTIKOU</t>
  </si>
  <si>
    <t>(DRG) ENDARTERECTOMIE A. CAROTIS S AUTOLOGNÍ PLASTIKOU CHIRURGICKY</t>
  </si>
  <si>
    <t>Současně se vykazuje kód 07514 nebo 07536.</t>
  </si>
  <si>
    <t>07289</t>
  </si>
  <si>
    <t>(DRG) ENDARTERECTOMIE A. CAROTIS S ALLOGENNÍ PLASTIKOU</t>
  </si>
  <si>
    <t>(DRG) ENDARTERECTOMIE A. CAROTIS S ALLOGENNÍ PLASTIKOU CHIRURGICKY</t>
  </si>
  <si>
    <t>07290</t>
  </si>
  <si>
    <t>(DRG) PLASTIKA A. CAROTIS PROTETICKÁ (BEZ ENDARTERECTOMIE)</t>
  </si>
  <si>
    <t>(DRG) PLASTIKA A. CAROTIS PROTETICKÁ (BEZ ENDARTERECTOMIE) CHIRURGICKY</t>
  </si>
  <si>
    <t>07291</t>
  </si>
  <si>
    <t>(DRG) PLASTIKA A. CAROTIS AUTOLOGNÍ (BEZ ENDARTERECTOMIE)</t>
  </si>
  <si>
    <t>(DRG) PLASTIKA A. CAROTIS AUTOLOGNÍ (BEZ ENDARTERECTOMIE) CHIRURGICKY</t>
  </si>
  <si>
    <t>07292</t>
  </si>
  <si>
    <t>(DRG) PLASTIKA A. CAROTIS ALLOGENNÍ (BEZ ENDARTERECTOMIE)</t>
  </si>
  <si>
    <t>(DRG) PLASTIKA A. CAROTIS ALLOGENNÍ (BEZ ENDARTERECTOMIE) CHIRURGICKY</t>
  </si>
  <si>
    <t>07293</t>
  </si>
  <si>
    <t>(DRG) REKONSTRUKCE BIFURKACE A.CAROTIS.(KINKING)</t>
  </si>
  <si>
    <t>(DRG) REKONSTRUKCE BIFURKACE A.CAROTIS CHIRURGICKY (KINKING)</t>
  </si>
  <si>
    <t>Pouze při nutnosti zkrácení ACI nebo reimplantace ACI, jiné kódy se pak nevykazují.</t>
  </si>
  <si>
    <t>07294</t>
  </si>
  <si>
    <t>(DRG) NÁHRADA A. CAROTIS INTERNA PROTETICKÁ</t>
  </si>
  <si>
    <t>(DRG) NÁHRADA A. CAROTIS INTERNA PROTETICKÁ CHIRURGICKY</t>
  </si>
  <si>
    <t>07295</t>
  </si>
  <si>
    <t>(DRG) NÁHRADA A. CAROTIS INTERNA AUTOLOGNÍ CÉVOU</t>
  </si>
  <si>
    <t>(DRG) NÁHRADA A. CAROTIS INTERNA AUTOLOGNÍ CÉVOU CHIRURGICKY</t>
  </si>
  <si>
    <t>07296</t>
  </si>
  <si>
    <t>(DRG) NÁHRADA A. CAROTIS INTERNA ALLOGENNÍ CÉVOU</t>
  </si>
  <si>
    <t>(DRG) NÁHRADA A. CAROTIS INTERNA ALLOGENNÍ CÉVOU CHIRURGICKY</t>
  </si>
  <si>
    <t>07297</t>
  </si>
  <si>
    <t>(DRG) OPERACE NÁDORU KAROTICKÉHO GLOMU</t>
  </si>
  <si>
    <t>(DRG) OPERACE NÁDORU KAROTICKÉHO GLOMU CHIRURGICKY</t>
  </si>
  <si>
    <t>Lze kombinovat s jinými výkony v této oblasti.</t>
  </si>
  <si>
    <t>07298</t>
  </si>
  <si>
    <t>(DRG) ČASNÉ POOPERAČNÍ TROMBECTOMIE A. CAROTIS</t>
  </si>
  <si>
    <t>(DRG) ČASNÁ POOPERAČNÍ TROMBECTOMIE A. CAROTIS CHIRURGICKY</t>
  </si>
  <si>
    <t>Lze vykázat i při provedení samostatné trombectomie bez endarterectomie s primární suturou.</t>
  </si>
  <si>
    <t>07299</t>
  </si>
  <si>
    <t>(DRG) OPERACE A. VERTEBRALIS</t>
  </si>
  <si>
    <t>(DRG) OPERACE A. VERTEBRALIS CHIRURGICKY</t>
  </si>
  <si>
    <t>07300</t>
  </si>
  <si>
    <t>(DRG) REVIZE A. CAROTIS PRO  KRVÁCENÍ</t>
  </si>
  <si>
    <t>(DRG) REVIZE CÉV V OBLASTI A. CAROTIS PRO KRVÁCENÍ CHIRURGICKY</t>
  </si>
  <si>
    <t>07301</t>
  </si>
  <si>
    <t>(DRG) REVIZE A. CAROTIS PRO INOPERABILNÍ NÁLEZ</t>
  </si>
  <si>
    <t>(DRG) REVIZE A. CAROTIS PRO INOPERABILNÍ NÁLEZ CHIRURGICKY</t>
  </si>
  <si>
    <t>07302</t>
  </si>
  <si>
    <t>(DRG) JINÉ OPERACE V  ÚSEKU A. CAROTIS</t>
  </si>
  <si>
    <t>(DRG) JINÉ OPERACE V ÚSEKU A. CAROTIS OTEVŘENÝM PŘÍSTUPEM</t>
  </si>
  <si>
    <t>07303</t>
  </si>
  <si>
    <t>(DRG) BYPASS SUBCLAVIO - KAROTICKÝ A KAROTIKO - SUBCLAVIÁLNÍ PROTETICKÝ</t>
  </si>
  <si>
    <t>(DRG) BYPASS SUBCLAVIO - KAROTICKÝ A KAROTIKO - SUBCLAVIÁLNÍ PROTETICKÝ CHIRURGICKY</t>
  </si>
  <si>
    <t>07304</t>
  </si>
  <si>
    <t>(DRG) BYPASS SUBCLAVIO - KAROTICKÝ A KAROTIKO - SUBCLAVIÁLNÍ AUTOLOGNÍ CÉVOU</t>
  </si>
  <si>
    <t>(DRG) BYPASS SUBCLAVIO - KAROTICKÝ A KAROTIKO - SUBCLAVIÁLNÍ AUTOLOGNÍ CÉVOU CHIRURGICKY</t>
  </si>
  <si>
    <t>07305</t>
  </si>
  <si>
    <t>(DRG) BYPASS SUBCLAVIO - KAROTICKÝ A KAROTIKO - SUBCLAVIÁLNÍ ALLOGENNÍ CÉVOU</t>
  </si>
  <si>
    <t>(DRG) BYPASS SUBCLAVIO - KAROTICKÝ A KAROTIKO - SUBCLAVIÁLNÍ ALLOGENNÍ CÉVOU CHIRURGICKY</t>
  </si>
  <si>
    <t>07306</t>
  </si>
  <si>
    <t>(DRG) IMPLANTACE A. SUBCLAVIA DO A. CAROTIS COMMUNIS A OPAČNĚ</t>
  </si>
  <si>
    <t>(DRG) IMPLANTACE A. SUBCLAVIA DO A. CAROTIS COMMUNIS A OPAČNĚ CHIRURGICKY</t>
  </si>
  <si>
    <t>07307</t>
  </si>
  <si>
    <t>(DRG) BYPASS KAROTIKO-KAROTICKÝ ZKŘÍŽENÝ</t>
  </si>
  <si>
    <t>(DRG) BYPASS KAROTIKO-KAROTICKÝ ZKŘÍŽENÝ CHIRURGICKY</t>
  </si>
  <si>
    <t>07308</t>
  </si>
  <si>
    <t>(DRG) TROMBECTOMIE BYPASSU V OBLASTI OBLOUKU AORTY</t>
  </si>
  <si>
    <t>(DRG) TROMBECTOMIE BYPASSU V OBLASTI OBLOUKU AORTY OTEVŘENÝM PŘÍSTUPEM</t>
  </si>
  <si>
    <t>07309</t>
  </si>
  <si>
    <t>(DRG) JINÉ OPERACE VĚTVÍ OBLOUKU AORTY BEZ STERNOTOMIE</t>
  </si>
  <si>
    <t>(DRG) JINÉ OPERACE VĚTVÍ OBLOUKU AORTY OTEVŘENÝM PŘÍSTUPEM, BEZ STERNOTOMIE</t>
  </si>
  <si>
    <t>07310</t>
  </si>
  <si>
    <t>(DRG) REVIZE VĚTVÍ OBLOUKU AORTY MIMO ACI PRO KRVÁCENÍ</t>
  </si>
  <si>
    <t>(DRG) REVIZE CÉV V OBLASTI OBLOUKU AORTY MIMO ACI, BEZ STERNOTOMIE, PRO KRVÁCENÍ, CHIRURGICKY</t>
  </si>
  <si>
    <t>07311</t>
  </si>
  <si>
    <t>(DRG) REVIZE VĚTVÍ OBLOUKU AORTY MIMO ACI PRO INOPERABILNÍ NÁLEZ</t>
  </si>
  <si>
    <t>(DRG) REVIZE VĚTVÍ OBLOUKU AORTY MIMO ACI PRO INOPERABILNÍ NÁLEZ CHIRURGICKY</t>
  </si>
  <si>
    <t>07312</t>
  </si>
  <si>
    <t>(DRG) BYPASS AORTO - ANONYMÁLNÍ, AORTO - KAROTICKÝ NEBO AORTO - SUBCLAVIÁLNÍ</t>
  </si>
  <si>
    <t>(DRG) BYPASS AORTO - ANONYMÁLNÍ, AORTO - KAROTICKÝ NEBO AORTO - SUBCLAVIÁLNÍ - CHIRURGICKY</t>
  </si>
  <si>
    <t>Vykazuje se společně s hlavní diagnózou I70.2 nebo I70.8.</t>
  </si>
  <si>
    <t>07313</t>
  </si>
  <si>
    <t>(DRG) VĚTVENÝ BYPASS Z ASCENDENTNÍ AORTY</t>
  </si>
  <si>
    <t>(DRG) VĚTVENÝ BYPASS Z ASCENDENTNÍ AORTY - CHIRURGICKY</t>
  </si>
  <si>
    <t>07314</t>
  </si>
  <si>
    <t>(DRG) ENDARTERECTOMIE A PLASTIKA A. ANONYMA</t>
  </si>
  <si>
    <t>07315</t>
  </si>
  <si>
    <t>(DRG) JINÉ OPERACE VĚTVÍ OBLOUKU AORTY SE STERNOTOMIÍ</t>
  </si>
  <si>
    <t>(DRG) JINÉ OPERACE VĚTVÍ OBLOUKU AORTY SE STERNOTOMIÍ - CHIRURGICKY</t>
  </si>
  <si>
    <t>07316</t>
  </si>
  <si>
    <t>(DRG) REVIZE VĚTVÍ OBLOUKU AORTY SE STERNOTOMIÍ PRO INOPERABILNÍ NÁLEZ</t>
  </si>
  <si>
    <t>(DRG) REVIZE VĚTVÍ OBLOUKU AORTY SE STERNOTOMIÍ PRO INOPERABILNÍ NÁLEZ - CHIRURGICKY</t>
  </si>
  <si>
    <t>07317</t>
  </si>
  <si>
    <t>(DRG) REVIZE VĚTVÍ OBLOUKU AORTY SE STERNOTOMIÍ PRO KRVÁCENÍ</t>
  </si>
  <si>
    <t>(DRG) REVIZE VĚTVÍ OBLOUKU AORTY SE STERNOTOMIÍ PRO KRVÁCENÍ - CHIRURGICKY</t>
  </si>
  <si>
    <t>1) Vykazuje se společně s hlavní diagnózou I70.2, I70.8 nebo T82.5. 2) Včetně revizí pro pooperační krvácení. 3) Pooperační revize pro krvácení, infekci nebo jinou komplikaci v ráně provedená ve stejný den jako původní kardiovaskulární operace se kódu...</t>
  </si>
  <si>
    <t>07318</t>
  </si>
  <si>
    <t>(DRG) EMBOLECTOMIE TEPEN HORNÍCH KONČETIN</t>
  </si>
  <si>
    <t>(DRG) EMBOLECTOMIE TEPEN HORNÍCH KONČETIN OTEVŘENÝM PŘÍSTUPEM</t>
  </si>
  <si>
    <t>Vykazuje se vždy jen jednou, i při výkonu na více tepnách nebo větvích.</t>
  </si>
  <si>
    <t>07319</t>
  </si>
  <si>
    <t>(DRG) BYPASS NEBO NÁHRADA TEPEN HORNÍCH KONČETIN PROTETICKÁ</t>
  </si>
  <si>
    <t>(DRG) BYPASS NEBO NÁHRADA TEPEN HORNÍCH KONČETIN PROTETICKÁ CHIRURGICKY</t>
  </si>
  <si>
    <t>07320</t>
  </si>
  <si>
    <t>(DRG) BYPASS NEBO NÁHRADA TEPEN HORNÍCH KONČETIN AUTOLOGNÍ CÉVOU</t>
  </si>
  <si>
    <t>(DRG) BYPASS NEBO NÁHRADA TEPEN HORNÍCH KONČETIN AUTOLOGNÍ CÉVOU CHIRURGICKY</t>
  </si>
  <si>
    <t>07321</t>
  </si>
  <si>
    <t>(DRG) BYPASS NEBO NÁHRADA TEPEN HORNÍCH KONČETIN ALLOGENNÍ CÉVOU</t>
  </si>
  <si>
    <t>(DRG) BYPASS NEBO NÁHRADA TEPEN HORNÍCH KONČETIN ALLOGENNÍ CÉVOU CHIRURGICKY</t>
  </si>
  <si>
    <t>07322</t>
  </si>
  <si>
    <t>(DRG) REVIZE TEPEN HORNÍCH KONČETIN PRO  KRVÁCENÍ</t>
  </si>
  <si>
    <t>(DRG) REVIZE CÉV HORNÍCH KONČETIN PRO KRVÁCENÍ CHIRURGICKY</t>
  </si>
  <si>
    <t>07323</t>
  </si>
  <si>
    <t>(DRG) REVIZE TEPEN HORNÍCH KONČETIN PRO INOPERABILNÍ NÁLEZ</t>
  </si>
  <si>
    <t>(DRG) REVIZE TEPEN HORNÍCH KONČETIN PRO INOPERABILNÍ NÁLEZ CHIRURGICKY</t>
  </si>
  <si>
    <t>07324</t>
  </si>
  <si>
    <t>(DRG) STENTGRAFT VĚTVÍ OBLOUKU AORTY</t>
  </si>
  <si>
    <t>(DRG) ZAVEDENÍ STENTGRAFTU DO VĚTVÍ OBLOUKU AORTY</t>
  </si>
  <si>
    <t>Možný perkutánní transluminální přístup.</t>
  </si>
  <si>
    <t>07325</t>
  </si>
  <si>
    <t>(DRG) ENDOVASKULÁRNÍ UZÁVĚR VĚTVE OBLOUKU AORTY</t>
  </si>
  <si>
    <t>07326</t>
  </si>
  <si>
    <t>(DRG) PODVAZ VĚTVE OBLOUKU AORTY</t>
  </si>
  <si>
    <t>(DRG) PODVAZ VĚTVE OBLOUKU AORTY CHIRURGICKY</t>
  </si>
  <si>
    <t>Jakékoli přerušení průtoku s chirurgickým přístupem.</t>
  </si>
  <si>
    <t>07327</t>
  </si>
  <si>
    <t>(DRG) RESEKCE KRČNÍHO ŽEBRA NEBO I. ŽEBRA PRO TOS</t>
  </si>
  <si>
    <t>(DRG) RESEKCE KRČNÍHO ŽEBRA NEBO I. ŽEBRA PRO TOS OTEVŘENÝM PŘÍSTUPEM</t>
  </si>
  <si>
    <t>Vykazuje se společně s hlavní diagnózou G54.0.</t>
  </si>
  <si>
    <t>07329</t>
  </si>
  <si>
    <t>(DRG) NÁHRADA AORTO - AORTÁLNÍ PROTETICKÁ</t>
  </si>
  <si>
    <t>(DRG) NÁHRADA AORTO - AORTÁLNÍ PROTETICKÁ CHIRURGICKY</t>
  </si>
  <si>
    <t>07330</t>
  </si>
  <si>
    <t>(DRG) NÁHRADA AORTO - AORTÁLNÍ AUTOLOGNÍ CÉVOU</t>
  </si>
  <si>
    <t>(DRG) NÁHRADA AORTO - AORTÁLNÍ AUTOLOGNÍ CÉVOU CHIRURGICKY</t>
  </si>
  <si>
    <t>07331</t>
  </si>
  <si>
    <t>(DRG) NÁHRADA AORTO - AORTÁLNÍ ALLOGENNÍ CÉVOU</t>
  </si>
  <si>
    <t>(DRG) NÁHRADA AORTO - AORTÁLNÍ ALLOGENNÍ CÉVOU CHIRURGICKY</t>
  </si>
  <si>
    <t>07332</t>
  </si>
  <si>
    <t>(DRG) BYPASS AORTO - ILICKÝ NEBO NÁHRADA JEDNOSTRANNÁ PROTETICKÁ</t>
  </si>
  <si>
    <t>(DRG) BYPASS AORTO - ILICKÝ NEBO NÁHRADA JEDNOSTRANNÁ PROTETICKÁ CHIRURGICKY</t>
  </si>
  <si>
    <t>07333</t>
  </si>
  <si>
    <t>(DRG) BYPASS AORTO - ILICKÝ NEBO NÁHRADA JEDNOSTRANNÁ AUTOLOGNÍ CÉVOU</t>
  </si>
  <si>
    <t>(DRG) BYPASS AORTO - ILICKÝ NEBO NÁHRADA JEDNOSTRANNÁ AUTOLOGNÍ CÉVOU CHIRURGICKY</t>
  </si>
  <si>
    <t>07334</t>
  </si>
  <si>
    <t>(DRG) BYPASS AORTO - ILICKÝ NEBO NÁHRADA JEDNOSTRANNÁ ALLOGENNÍ CÉVOU</t>
  </si>
  <si>
    <t>(DRG) BYPASS AORTO - ILICKÝ NEBO NÁHRADA JEDNOSTRANNÁ ALLOGENNÍ CÉVOU CHIRURGICKY</t>
  </si>
  <si>
    <t>07335</t>
  </si>
  <si>
    <t>(DRG) BYPASS AORTO - ILICKÝ NEBO NÁHRADA OBOUSTRANNÁ PROTETICKÁ</t>
  </si>
  <si>
    <t>(DRG) BYPASS AORTO - ILICKÝ NEBO NÁHRADA OBOUSTRANNÁ PROTETICKÁ CHIRURGICKY</t>
  </si>
  <si>
    <t>07336</t>
  </si>
  <si>
    <t>(DRG) BYPASS AORTO - ILICKÝ NEBO NÁHRADA OBOUSTRANNÁ AUTOLOGNÍ CÉVOU</t>
  </si>
  <si>
    <t>(DRG) BYPASS AORTO - ILICKÝ NEBO NÁHRADA OBOUSTRANNÁ AUTOLOGNÍ CÉVOU CHIRURGICKY</t>
  </si>
  <si>
    <t>07337</t>
  </si>
  <si>
    <t>(DRG) BYPASS AORTO - ILICKÝ NEBO NÁHRADA OBOUSTRANNÁ ALLOGENNÍ CÉVOU</t>
  </si>
  <si>
    <t>(DRG) BYPASS AORTO - ILICKÝ NEBO NÁHRADA OBOUSTRANNÁ ALLOGENNÍ CÉVOU CHIRURGICKY</t>
  </si>
  <si>
    <t>07338</t>
  </si>
  <si>
    <t>(DRG) BYPASS AORTO - FEMORÁLNÍ JEDNOSTRANNÝ PROTETICKÝ</t>
  </si>
  <si>
    <t>(DRG) BYPASS AORTO - FEMORÁLNÍ JEDNOSTRANNÝ PROTETICKÝ CHIRURGICKY</t>
  </si>
  <si>
    <t>07339</t>
  </si>
  <si>
    <t>(DRG) BYPASS AORTO - FEMORÁLNÍ JEDNOSTRANNÝ AUTOLOGNÍ CÉVOU</t>
  </si>
  <si>
    <t>(DRG) BYPASS AORTO - FEMORÁLNÍ JEDNOSTRANNÝ AUTOLOGNÍ CÉVOU CHIRURGICKY</t>
  </si>
  <si>
    <t>07340</t>
  </si>
  <si>
    <t>(DRG) BYPASS AORTO - FEMORÁLNÍ JEDNOSTRANNÝ ALLOGENNÍ CÉVOU</t>
  </si>
  <si>
    <t>(DRG) BYPASS AORTO - FEMORÁLNÍ JEDNOSTRANNÝ ALLOGENNÍ CÉVOU CHIRURGICKY</t>
  </si>
  <si>
    <t>07341</t>
  </si>
  <si>
    <t>(DRG) BYPASS AORTO - FEMORÁLNÍ OBOUSTRANNÝ PROTETICKÝ</t>
  </si>
  <si>
    <t>(DRG) BYPASS AORTO - FEMORÁLNÍ OBOUSTRANNÝ PROTETICKÝ CHIRURGICKY</t>
  </si>
  <si>
    <t>07342</t>
  </si>
  <si>
    <t>(DRG) BYPASS AORTO - FEMORÁLNÍ OBOUSTRANNÝ AUTOLOGNÍ CÉVOU</t>
  </si>
  <si>
    <t>(DRG) BYPASS AORTO - FEMORÁLNÍ OBOUSTRANNÝ AUTOLOGNÍ CÉVOU CHIRURGICKY</t>
  </si>
  <si>
    <t>07343</t>
  </si>
  <si>
    <t>(DRG) BYPASS AORTO - FEMORÁLNÍ OBOUSTRANNÝ ALLOGENNÍ CÉVOU</t>
  </si>
  <si>
    <t>(DRG) BYPASS AORTO - FEMORÁLNÍ OBOUSTRANNÝ ALLOGENNÍ CÉVOU CHIRURGICKY</t>
  </si>
  <si>
    <t>07344</t>
  </si>
  <si>
    <t>(DRG) JINÁ REKONSTRUKCE BŘIŠNÍ AORTY</t>
  </si>
  <si>
    <t>(DRG) JINÁ REKONSTRUKCE BŘIŠNÍ AORTY CHIRURGICKY</t>
  </si>
  <si>
    <t>07345</t>
  </si>
  <si>
    <t>(DRG) REKONSTRUKCE AORTORENÁLNÍ  JEDNOSTRANNÁ</t>
  </si>
  <si>
    <t>(DRG) REKONSTRUKCE AORTORENÁLNÍ JEDNOSTRANNÁ CHIRURGICKY</t>
  </si>
  <si>
    <t>07346</t>
  </si>
  <si>
    <t>(DRG) REKONSTRUKCE AORTORENÁLNÍ OBOUSTRANNÁ</t>
  </si>
  <si>
    <t>(DRG) REKONSTRUKCE AORTORENÁLNÍ OBOUSTRANNÁ CHIRURGICKY</t>
  </si>
  <si>
    <t>07347</t>
  </si>
  <si>
    <t>(DRG) REKONSTRUKCE AORTO - MESENTERICKÁ</t>
  </si>
  <si>
    <t>(DRG) REKONSTRUKCE AORTO - MESENTERICKÁ CHIRURGICKY</t>
  </si>
  <si>
    <t>07348</t>
  </si>
  <si>
    <t>(DRG) REKONSTRUKCE A. LIENALIS</t>
  </si>
  <si>
    <t>(DRG) REKONSTRUKCE A. LIENALIS CHIRURGICKY</t>
  </si>
  <si>
    <t>07349</t>
  </si>
  <si>
    <t>(DRG) REKONSTRUKCE AORTO - TRUNKÁLNÍ</t>
  </si>
  <si>
    <t>(DRG) REKONSTRUKCE AORTO - TRUNKÁLNÍ CHIRURGICKY</t>
  </si>
  <si>
    <t>07350</t>
  </si>
  <si>
    <t>(DRG) ENDARTERECTOMIE BŘIŠNÍ AORTY</t>
  </si>
  <si>
    <t>(DRG) ENDARTERECTOMIE BŘIŠNÍ AORTY CHIRURGICKY</t>
  </si>
  <si>
    <t>Současně provedená trombectomie v místě endarterectomie se nevykazuje.</t>
  </si>
  <si>
    <t>07351</t>
  </si>
  <si>
    <t>(DRG) TROMBECTOMIE BŘIŠNÍ AORTY</t>
  </si>
  <si>
    <t>(DRG) TROMBECTOMIE BŘIŠNÍ AORTY OTEVŘENÝM PŘÍSTUPEM</t>
  </si>
  <si>
    <t>Přímým přístupem přes břišní stěnu, jen pokud se současně neprovede endarterectomie.</t>
  </si>
  <si>
    <t>07352</t>
  </si>
  <si>
    <t>(DRG) PLASTIKA BŘIŠNÍ AORTY (PO PŘEDCHOZÍM VÝKONU)</t>
  </si>
  <si>
    <t>(DRG) PLASTIKA BŘIŠNÍ AORTY PO PŘEDCHOZÍM VÝKONU CHIRURGICKY</t>
  </si>
  <si>
    <t>07353</t>
  </si>
  <si>
    <t>(DRG) KOMPLETNÍ ODSTRANĚNÍ PROTETICKÉHO MATERIÁLU V AORTOILICKÉ OBLASTI</t>
  </si>
  <si>
    <t>(DRG) KOMPLETNÍ ODSTRANĚNÍ CÉVNÍHO PROTETICKÉHO MATERIÁLU V AORTOILICKÉ OBLASTI CHIRURGICKY</t>
  </si>
  <si>
    <t>Rekonstrukční cévní výkon se vykazuje samostatně.</t>
  </si>
  <si>
    <t>07354</t>
  </si>
  <si>
    <t>(DRG) KOMPLETNÍ ODSTRANĚNÍ PROTETICKÉHO MATERIÁLU V AORTOFEMORÁLNÍ OBLASTI</t>
  </si>
  <si>
    <t>(DRG) KOMPLETNÍ ODSTRANĚNÍ CÉVNÍHO PROTETICKÉHO MATERIÁLU V AORTOFEMORÁLNÍ OBLASTI CHIRURGICKY</t>
  </si>
  <si>
    <t>07355</t>
  </si>
  <si>
    <t>(DRG) ČÁSTEČNÉ ODSTRANĚNÍ PROTETICKÉHO MATERIÁLU V AORTO-ILIKO-FEMORÁLNÍ OBLASTI</t>
  </si>
  <si>
    <t>(DRG) ČÁSTEČNÉ ODSTRANĚNÍ CÉVNÍHO PROTETICKÉHO MATERIÁLU V AORTO-ILIKO-FEMORÁLNÍ CÉVNÍ OBLASTI CHIRURGICKY</t>
  </si>
  <si>
    <t>07356</t>
  </si>
  <si>
    <t>(DRG) TROMBECTOMIE BYPASSU BŘIŠNÍ AORTY</t>
  </si>
  <si>
    <t>(DRG) TROMBECTOMIE BYPASSU BŘIŠNÍ AORTY OTEVŘENÝM PŘÍSTUPEM</t>
  </si>
  <si>
    <t>Pokud je proveden rekonstrukční cévní výkon, vykazuje se samostatně.</t>
  </si>
  <si>
    <t>07357</t>
  </si>
  <si>
    <t>(DRG) EMBOLECTOMIE BŘIŠNÍ AORTY</t>
  </si>
  <si>
    <t>(DRG) EMBOLECTOMIE BŘIŠNÍ AORTY OTEVŘENÝM PŘÍSTUPEM</t>
  </si>
  <si>
    <t>Přímá s přístupem přes břišní stěnu.</t>
  </si>
  <si>
    <t>07358</t>
  </si>
  <si>
    <t>(DRG) EMBOLECTOMIE BŘIŠNÍ AORTY A JEJÍ BIFURKACE NEPŘÍMÁ CESTOU A. FEMORALIS</t>
  </si>
  <si>
    <t>(DRG) EMBOLECTOMIE BŘIŠNÍ AORTY A JEJÍ BIFURKACE NEPŘÍMOU CESTOU A. FEMORALIS CHIRURGICKY</t>
  </si>
  <si>
    <t>07359</t>
  </si>
  <si>
    <t>(DRG) UZÁVĚR AORTO - DUODENÁLNÍ PÍŠTĚLE</t>
  </si>
  <si>
    <t>(DRG) UZÁVĚR AORTO - DUODENÁLNÍ PÍŠTĚLE OTEVŘENÝM PŘÍSTUPEM</t>
  </si>
  <si>
    <t>07360</t>
  </si>
  <si>
    <t>(DRG) UZÁVĚR AORTO - KAVÁLNÍ PÍŠTĚLE</t>
  </si>
  <si>
    <t>(DRG) UZÁVĚR AORTO - KAVÁLNÍ PÍŠTĚLE OTEVŘENÝM PŘÍSTUPEM</t>
  </si>
  <si>
    <t>07361</t>
  </si>
  <si>
    <t>(DRG) ZAVEDENÍ TUBULÁRNÍHO STENTGRAFTU DO BŘIŠNÍ AORTY</t>
  </si>
  <si>
    <t>07362</t>
  </si>
  <si>
    <t>(DRG) ZAVEDENÍ AORTO - UNIILIACKÉHO STENTGRAFTU DO BŘIŠNÍ AORTY</t>
  </si>
  <si>
    <t>Cévní rekonstrukce se vykazuje samostatným kódem</t>
  </si>
  <si>
    <t>Možný perkutánní transluminální přístup. Cévní rekonstrukce se vykazuje samostatným kódem.</t>
  </si>
  <si>
    <t>07363</t>
  </si>
  <si>
    <t>(DRG) ZAVEDENÍ BIFURKAČNÍHO STENTGRAFTU DO BŘIŠNÍ AORTY</t>
  </si>
  <si>
    <t>07364</t>
  </si>
  <si>
    <t>(DRG) ZAVEDENÍ STENTGRAFTU DO BŘIŠNÍ AORTY S VISCERÁLNÍMI VĚTVEMI</t>
  </si>
  <si>
    <t>07365</t>
  </si>
  <si>
    <t>(DRG) ZAVEDENÍ STENTGRAFTU DO BŘIŠNÍ AORTY S (OTEVŘENOU) CÉVNÍ REKONSTRUKCÍ</t>
  </si>
  <si>
    <t>Hybridní přístup</t>
  </si>
  <si>
    <t>Hybridní přístup, rekonstrukční cévní výkon se vykazuje samostatně. Možný perkutánní transluminální přístup.</t>
  </si>
  <si>
    <t>07366</t>
  </si>
  <si>
    <t>(DRG) EXTENZE STENTGRAFTU V BŘIŠNÍ AORTĚ</t>
  </si>
  <si>
    <t>07367</t>
  </si>
  <si>
    <t>(DRG) ENDOVASKULÁRNÍ UZÁVĚR BŘIŠNÍ AORTY</t>
  </si>
  <si>
    <t>07368</t>
  </si>
  <si>
    <t>(DRG) ENDOVASKULÁRNÍ UZÁVĚR VĚTVE BŘIŠNÍ AORTY</t>
  </si>
  <si>
    <t>07369</t>
  </si>
  <si>
    <t>(DRG) ODSTRANĚNÍ STENTGRAFTU Z BŘIŠNÍ AORTY</t>
  </si>
  <si>
    <t>(DRG) ODSTRANĚNÍ STENTGRAFTU Z BŘIŠNÍ AORTY CHIRURGICKY</t>
  </si>
  <si>
    <t>07370</t>
  </si>
  <si>
    <t>(DRG) EXTIRPACE CIZÍHO TĚLESA Z BŘIŠNÍ AORTY</t>
  </si>
  <si>
    <t>(DRG) EXTIRPACE CIZÍHO TĚLESA Z BŘIŠNÍ AORTY OTEVŘENÝM PŘÍSTUPEM</t>
  </si>
  <si>
    <t>07371</t>
  </si>
  <si>
    <t>(DRG) OPERAČNÍ UZÁVĚR BŘIŠNÍ AORTY</t>
  </si>
  <si>
    <t>(DRG) OPERAČNÍ UZÁVĚR BŘIŠNÍ AORTY CHIRURGICKY</t>
  </si>
  <si>
    <t>Obvykle v kombinaci s dalším rekonstrukčním cévním výkonem.</t>
  </si>
  <si>
    <t>07372</t>
  </si>
  <si>
    <t>(DRG) OPERAČNÍ UZÁVĚR VĚTVE BŘIŠNÍ AORTY</t>
  </si>
  <si>
    <t>(DRG) OPERAČNÍ UZÁVĚR VĚTVE BŘIŠNÍ AORTY CHIRURGICKY</t>
  </si>
  <si>
    <t>07373</t>
  </si>
  <si>
    <t>(DRG) REVIZE V OBLASTI BŘIŠNÍ AORTY PRO  KRVÁCENÍ</t>
  </si>
  <si>
    <t>(DRG) REVIZE V OBLASTI BŘIŠNÍ AORTY PRO KRVÁCENÍ CHIRURGICKY</t>
  </si>
  <si>
    <t>07374</t>
  </si>
  <si>
    <t>(DRG) REVIZE BŘIŠNÍ AORTY PRO INOPERABILNÍ NÁLEZ</t>
  </si>
  <si>
    <t>(DRG) REVIZE BŘIŠNÍ AORTY PRO INOPERABILNÍ NÁLEZ CHIRURGICKY</t>
  </si>
  <si>
    <t>07375</t>
  </si>
  <si>
    <t>(DRG) JINÉ OPERACE NA BŘIŠNÍ AORTĚ</t>
  </si>
  <si>
    <t>(DRG) JINÉ OPERACE NA BŘIŠNÍ AORTĚ OTEVŘENÝM PŘÍSTUPEM</t>
  </si>
  <si>
    <t>07376</t>
  </si>
  <si>
    <t>(DRG) BYPASS NEBO NÁHRADA ILIKO - ILICKÁ PROTETICKÁ CHIRURGICKY</t>
  </si>
  <si>
    <t>Přístupem přes břišní stěnu ze samostatného řezu.</t>
  </si>
  <si>
    <t>07377</t>
  </si>
  <si>
    <t>(DRG) BYPASS NEBO NÁHRADA ILIKO - ILICKÁ AUTOLOGNÍ CÉVOU CHIRURGICKY</t>
  </si>
  <si>
    <t>Přístupem přes břišní stěnu ze samostatného řezu. Současně se vykazuje kód Odběr a příprava žilního nebo štěpu (07514, 07515) nebo Odběr a příprava arteriálního štěpu (07536).</t>
  </si>
  <si>
    <t>07378</t>
  </si>
  <si>
    <t>(DRG) BYPASS NEBO NÁHRADA ILIKO - ILICKÁ ALLOGENNÍ CÉVOU CHIRURGICKY</t>
  </si>
  <si>
    <t>07379</t>
  </si>
  <si>
    <t>(DRG) BYPASS NEBO NÁHRADA ILIKO-FEMORÁLNÍ PROTETICKÁ S LAPAROTOMICKÝM NEBO EXTRAPERITONEÁLNÍM PŘÍSTUPEM CHIRURGICKY</t>
  </si>
  <si>
    <t>07380</t>
  </si>
  <si>
    <t>(DRG) BYPASS NEBO NÁHRADA ILIKO-FEMORÁLNÍ AUTOLOGNÍ CÉVOU S LAPAROTOMICKÝM NEBO EXTRAPERITONEÁLNÍM PŘÍSTUPEM CHIRURGICKY</t>
  </si>
  <si>
    <t>07381</t>
  </si>
  <si>
    <t>(DRG) BYPASS NEBO NÁHRADA ILIKO-FEMORÁLNÍ ALLOGENNÍ CÉVOU S LAPAROTOMICKÝM NEBO EXTRAPERITONEÁLNÍM PŘÍSTUPEM CHIRURGICKY</t>
  </si>
  <si>
    <t>07382</t>
  </si>
  <si>
    <t>(DRG) BYPASS ILIKO-PROFUNDÁLNÍ PROTETICKÝ S LAPAROTOMICKÝM NEBO EXTRAPERITONEÁLNÍM PŘÍSTUPEM CHIRURGICKY</t>
  </si>
  <si>
    <t>07383</t>
  </si>
  <si>
    <t>(DRG) BYPASS ILIKO-PROFUNDÁLNÍ AUTOLOGNÍ CÉVOU S LAPAROTOMICKÝM NEBO EXTRAPERITONEÁLNÍM PŘÍSTUPEM CHIRURGICKY</t>
  </si>
  <si>
    <t>07384</t>
  </si>
  <si>
    <t>(DRG) BYPASS ILIKO-PROFUNDÁLNÍ ALLOGENNÍ CÉVOU S LAPAROTOMICKÝM NEBO EXTRAPERITONEÁLNÍM PŘÍSTUPEM CHIRURGICKY</t>
  </si>
  <si>
    <t>07385</t>
  </si>
  <si>
    <t>(DRG) BYPASS ILIKO - RENÁLNÍ</t>
  </si>
  <si>
    <t>(DRG) BYPASS ILIKO - RENÁLNÍ CHIRURGICKY</t>
  </si>
  <si>
    <t>07386</t>
  </si>
  <si>
    <t>(DRG) REKONSTRUKCE A. ILIACA INTERNA CHIRURGICKY</t>
  </si>
  <si>
    <t>Přímým přístupem přes břišní stěnu.</t>
  </si>
  <si>
    <t>07387</t>
  </si>
  <si>
    <t>(DRG) JINÉ REKONSTRUKCE V OBLASTI PÁNEVNÍCH TEPEN S LAPAROTOMICKÝM NEBO EXTRAPERITONEÁLNÍM PŘÍSTUPEM CHIRURGICKY</t>
  </si>
  <si>
    <t>Přístupem přes břišní stěnu ze samostatného řezu .</t>
  </si>
  <si>
    <t>07388</t>
  </si>
  <si>
    <t>(DRG) ENDARTEREKTOMIE ARTERIA ILIACA S LAPAROTOMICKÝM NEBO EXTRAPERITONEÁLNÍM PŘÍSTUPEM CHIRURGICKY</t>
  </si>
  <si>
    <t>Současně provedená trombectomie malého trombu v místě endarterectomie se nevykazuje.</t>
  </si>
  <si>
    <t>07389</t>
  </si>
  <si>
    <t>(DRG) TROMBEKTOMIE ARTERIA ILIACA S LAPAROTOMICKÝM NEBO EXTRAPERITONEÁLNÍM PŘÍSTUPEM CHIRURGICKY</t>
  </si>
  <si>
    <t>07390</t>
  </si>
  <si>
    <t>(DRG) EMBOLEKTOMIE ARTERIA ILIACA S LAPAROTOMICKÝM NEBO EXTRAPERITONEÁLNÍM PŘÍSTUPEM CHIRURGICKY</t>
  </si>
  <si>
    <t>07391</t>
  </si>
  <si>
    <t>(DRG) NEPŘÍMÁ EMBOLECTOMIE A. ILIACA CESTOU A. FEMORALIS</t>
  </si>
  <si>
    <t>(DRG) NEPŘÍMÁ EMBOLECTOMIE A. ILIACA CESTOU A. FEMORALIS CHIRURGICKY</t>
  </si>
  <si>
    <t>07392</t>
  </si>
  <si>
    <t>(DRG) NEPŘÍMÁ  TROMBECTOMIE A.ILIACA CESTOU A. FEMORALIS</t>
  </si>
  <si>
    <t>(DRG) NEPŘÍMÁ TROMBECTOMIE A.ILIACA CESTOU A. FEMORALIS CHIRURGICKY</t>
  </si>
  <si>
    <t>07393</t>
  </si>
  <si>
    <t>(DRG) TROMBEKTOMIE BYPASSU PÁNEVNÍ TEPNY S LAPAROTOMICKÝM NEBO EXTRAPERITONEÁLNÍM PŘÍSTUPEM CHIRURGICKY</t>
  </si>
  <si>
    <t>07394</t>
  </si>
  <si>
    <t>(DRG) PLASTIKA ARTERIA ILIACA PO PŘEDCHOZÍM VÝKONU S LAPAROTOMICKÝM NEBO EXTRAPERITONEÁLNÍM PŘÍSTUPEM CHIRURGICKY</t>
  </si>
  <si>
    <t>07395</t>
  </si>
  <si>
    <t>(DRG) KOMPLETNÍ ODSTRANĚNÍ PROTETICKÉHO MATERIÁLU V OBLASTI PÁNEVNÍCH TEPEN S LAPAROTOMICKÝM NEBO EXTRAPERITONEÁLNÍM PŘÍSTUPEM CHIRURGICKY</t>
  </si>
  <si>
    <t>Přímým přístupem přes břišní stěnu. Rekonstrukční cévní výkon se vykazuje samostatně.</t>
  </si>
  <si>
    <t>07396</t>
  </si>
  <si>
    <t>(DRG) ČÁSTEČNÉ ODSTRANĚNÍ PROTETICKÉHO MATERIÁLU V OBLASTI PÁNEVNÍCH TEPEN S LAPAROTOMICKÝM NEBO EXTRAPERITONEÁLNÍM PŘÍSTUPEM CHIRURGICKY</t>
  </si>
  <si>
    <t>07397</t>
  </si>
  <si>
    <t>(DRG) ZAVEDENÍ TUBULÁRNÍHO STENTGRAFTU DO PÁNEVNÍ TEPNY</t>
  </si>
  <si>
    <t>07398</t>
  </si>
  <si>
    <t>(DRG) ZAVEDENÍ VĚTVENÉHO STENTGRAFTU DO PÁNEVNÍ TEPNY</t>
  </si>
  <si>
    <t>07399</t>
  </si>
  <si>
    <t>(DRG) ODSTRANĚNÍ STENTGRAFTU Z PÁNEVNÍ TEPNY</t>
  </si>
  <si>
    <t>(DRG) ODSTRANĚNÍ STENTGRAFTU Z PÁNEVNÍ TEPNY CHIRURGICKY</t>
  </si>
  <si>
    <t>07400</t>
  </si>
  <si>
    <t>(DRG) ODSTRANĚNÍ CIZÍHO TĚLESA Z PÁNEVNÍ TEPNY</t>
  </si>
  <si>
    <t>(DRG) ODSTRANĚNÍ CIZÍHO TĚLESA Z PÁNEVNÍ TEPNY OTEVŘENÝM PŘÍSTUPEM</t>
  </si>
  <si>
    <t>07401</t>
  </si>
  <si>
    <t>(DRG) REVIZE V OBLASTI PÁNEVNÍCH TEPEN PRO  KRVÁCENÍ</t>
  </si>
  <si>
    <t>(DRG) REVIZE CÉV V PÁNEVNÍ OBLASTI PRO KRVÁCENÍ CHIRURGICKY</t>
  </si>
  <si>
    <t>07402</t>
  </si>
  <si>
    <t>(DRG) REVIZE PÁNEVNÍCH TEPEN PRO INOPERABILNÍ NÁLEZ</t>
  </si>
  <si>
    <t>(DRG) REVIZE PÁNEVNÍCH TEPEN PRO INOPERABILNÍ NÁLEZ CHIRURGICKY</t>
  </si>
  <si>
    <t>07403</t>
  </si>
  <si>
    <t>(DRG) JINÁ OPERACE NA PÁNEVNÍCH TEPNÁCH</t>
  </si>
  <si>
    <t>(DRG) JINÁ OPERACE NA PÁNEVNÍCH TEPNÁCH OTEVŘENÝM PŘÍSTUPEM</t>
  </si>
  <si>
    <t>07404</t>
  </si>
  <si>
    <t>(DRG) BYPASS FEMORO - POPLITEÁLNÍ PROXIMÁLNÍ PROTETICKÝ</t>
  </si>
  <si>
    <t>(DRG) BYPASS FEMORO - POPLITEÁLNÍ PROXIMÁLNÍ PROTETICKÝ CHIRURGICKY</t>
  </si>
  <si>
    <t>07405</t>
  </si>
  <si>
    <t>(DRG) BYPASS FEMORO - POPLITEÁLNÍ PROXIMÁLNÍ AUTOLOGNÍ</t>
  </si>
  <si>
    <t>(DRG) BYPASS FEMORO - POPLITEÁLNÍ PROXIMÁLNÍ AUTOLOGNÍ CHIRURGICKY</t>
  </si>
  <si>
    <t>Současně se vykazuje kód 07514, 07515 nebo 07536.</t>
  </si>
  <si>
    <t>07406</t>
  </si>
  <si>
    <t>(DRG) BYPASS FEMORO - POPLITEÁLNÍ PROXIMÁLNÍ ALLOGENNÍ CÉVOU</t>
  </si>
  <si>
    <t>(DRG) BYPASS FEMORO - POPLITEÁLNÍ PROXIMÁLNÍ ALLOGENNÍ CÉVOU CHIRURGICKY</t>
  </si>
  <si>
    <t>07407</t>
  </si>
  <si>
    <t>(DRG) BYPASS FEMORO - POPLITEÁLNÍ DISTÁLNÍ PROTETICKÝ</t>
  </si>
  <si>
    <t>(DRG) BYPASS FEMORO - POPLITEÁLNÍ DISTÁLNÍ PROTETICKÝ CHIRURGICKY</t>
  </si>
  <si>
    <t>07408</t>
  </si>
  <si>
    <t>(DRG) BYPASS FEMORO - POPLITEÁLNÍ DISTÁLNÍ AUTOLOGNÍ CÉVOU</t>
  </si>
  <si>
    <t>(DRG) BYPASS FEMORO - POPLITEÁLNÍ DISTÁLNÍ AUTOLOGNÍ CÉVOU CHIRURGICKY</t>
  </si>
  <si>
    <t>07409</t>
  </si>
  <si>
    <t>(DRG) BYPASS FEMORO - POPLITEÁLNÍ DISTÁLNÍ ALLOGENNÍ CÉVOU</t>
  </si>
  <si>
    <t>(DRG) BYPASS FEMORO - POPLITEÁLNÍ DISTÁLNÍ ALLOGENNÍ CÉVOU CHIRURGICKY</t>
  </si>
  <si>
    <t>07410</t>
  </si>
  <si>
    <t>(DRG) BYPASS FEMORO - PROFUNDÁLNÍ PROTETICKÝ</t>
  </si>
  <si>
    <t>(DRG) BYPASS FEMORO - PROFUNDÁLNÍ PROTETICKÝ CHIRURGICKY</t>
  </si>
  <si>
    <t>07411</t>
  </si>
  <si>
    <t>(DRG) BYPASS FEMORO - PROFUNDÁLNÍ AUTOLOGNÍ CÉVOU</t>
  </si>
  <si>
    <t>(DRG) BYPASS FEMORO - PROFUNDÁLNÍ AUTOLOGNÍ CÉVOU CHIRURGICKY</t>
  </si>
  <si>
    <t>07412</t>
  </si>
  <si>
    <t>(DRG) BYPASS FEMORO - PROFUNDÁLNÍ ALLOGENNÍ CÉVOU</t>
  </si>
  <si>
    <t>(DRG) BYPASS FEMORO - PROFUNDÁLNÍ ALLOGENNÍ CÉVOU CHIRURGICKY</t>
  </si>
  <si>
    <t>07413</t>
  </si>
  <si>
    <t>(DRG) PLASTIKA A. FEMORALIS A JEJÍCH VĚTVÍ PROTETICKÁ</t>
  </si>
  <si>
    <t>(DRG) PLASTIKA A. FEMORALIS A JEJÍCH VĚTVÍ PROTETICKÁ CHIRURGICKY</t>
  </si>
  <si>
    <t>07414</t>
  </si>
  <si>
    <t>(DRG) PLASTIKA A. FEMORALIS A JEJÍCH VĚTVÍ AUTOLOGNÍ CÉVOU</t>
  </si>
  <si>
    <t>(DRG) PLASTIKA A. FEMORALIS A JEJÍCH VĚTVÍ AUTOLOGNÍ CÉVOU CHIRURGICKY</t>
  </si>
  <si>
    <t>07415</t>
  </si>
  <si>
    <t>(DRG) PLASTIKA A. FEMORALIS A JEJÍCH VĚTVÍ ALLOGENNÍ CÉVOU</t>
  </si>
  <si>
    <t>(DRG) PLASTIKA A. FEMORALIS A JEJÍCH VĚTVÍ ALLOGENNÍ CÉVOU CHIRURGICKY</t>
  </si>
  <si>
    <t>07416</t>
  </si>
  <si>
    <t>(DRG) JINÉ REKONSTRUKCE V OBLASTI STEHNA</t>
  </si>
  <si>
    <t>(DRG) JINÉ CÉVNÍ REKONSTRUKCE V OBLASTI TEPEN STEHNA CHIRURGICKY</t>
  </si>
  <si>
    <t>07417</t>
  </si>
  <si>
    <t>(DRG) ENDARTERECTOMIE A. FEMORALIS A JEJÍCH VĚTVÍ</t>
  </si>
  <si>
    <t>(DRG) ENDARTERECTOMIE A. FEMORALIS A JEJÍCH VĚTVÍ CHIRURGICKY</t>
  </si>
  <si>
    <t>07418</t>
  </si>
  <si>
    <t>(DRG) TROMBECTOMIE  A. FEMORALIS A JEJÍCH VĚTVÍ</t>
  </si>
  <si>
    <t>(DRG) TROMBECTOMIE A. FEMORALIS A JEJÍCH VĚTVÍ OTEVŘENÝM PŘÍSTUPEM</t>
  </si>
  <si>
    <t>Jen pokud se současně neprovede endarterectomie.</t>
  </si>
  <si>
    <t>07419</t>
  </si>
  <si>
    <t>(DRG) KOMPLETNÍ ODSTRANĚNÍ PROTETICKÉHO MATERIÁLU VE STEHENNÍ OBLASTI</t>
  </si>
  <si>
    <t>(DRG) KOMPLETNÍ ODSTRANĚNÍ CÉVNÍHO PROTETICKÉHO MATERIÁLU V OBLASTI TEPEN STEHNA CHIRURGICKY</t>
  </si>
  <si>
    <t>07420</t>
  </si>
  <si>
    <t>(DRG) ČÁSTEČNÉ ODSTRANĚNÍ PROTETICKÉHO MATERIÁLU VE STEHENNÍ OBLASTI</t>
  </si>
  <si>
    <t>(DRG) ČÁSTEČNÉ ODSTRANĚNÍ PROTETICKÉHO MATERIÁLU V OBLASTI TEPEN STEHNA CHIRURGICKY</t>
  </si>
  <si>
    <t>07421</t>
  </si>
  <si>
    <t>(DRG) TROMBECTOMIE BYPASSU VE FEMORÁLNÍ OBLASTI</t>
  </si>
  <si>
    <t>(DRG) TROMBECTOMIE BYPASSU VE FEMORÁLNÍ OBLASTI OTEVŘENÝM PŘÍSTUPEM</t>
  </si>
  <si>
    <t>07422</t>
  </si>
  <si>
    <t>(DRG) EMBOLECTOMIE A. FEMORALIS COMMUNIS</t>
  </si>
  <si>
    <t>(DRG) EMBOLECTOMIE A. FEMORALIS COMMUNIS CHIRURGICKY</t>
  </si>
  <si>
    <t>Součástí výkonu je případné provedení embolectomie a trombectomie z a. femoralis superficialis a a. profundy femoris, jejich kódy se nevykazují.</t>
  </si>
  <si>
    <t>07423</t>
  </si>
  <si>
    <t>(DRG) EMBOLECTOMIE A. FEMORALIS PROFUNDA</t>
  </si>
  <si>
    <t>(DRG) EMBOLECTOMIE A. FEMORALIS PROFUNDA CHIRURGICKY</t>
  </si>
  <si>
    <t>Jen pokud se jedná o samostatný výkon na této tepně.</t>
  </si>
  <si>
    <t>07424</t>
  </si>
  <si>
    <t>(DRG) EMBOLECTOMIE A. FEMORALIS SUPERFICIALIS</t>
  </si>
  <si>
    <t>(DRG) EMBOLECTOMIE A. FEMORALIS SUPERFICIALIS CHIRURGICKY</t>
  </si>
  <si>
    <t>07425</t>
  </si>
  <si>
    <t>(DRG) EMBOLECTOMIE A. POPLITEA PROXIMALIS</t>
  </si>
  <si>
    <t>(DRG) EMBOLECTOMIE A. POPLITEA PROXIMALIS CHIRURGICKY</t>
  </si>
  <si>
    <t>07426</t>
  </si>
  <si>
    <t>(DRG) ZAVEDENÍ STENTGRAFTU DO OBLASTI A. FEMORALIS</t>
  </si>
  <si>
    <t>Perkutánní transluminální přístup</t>
  </si>
  <si>
    <t>07427</t>
  </si>
  <si>
    <t>(DRG) ODSTRANĚNÍ STENTGRAFTU V OBLASTI A. FEMORALIS</t>
  </si>
  <si>
    <t>(DRG) ODSTRANĚNÍ STENTGRAFTU V OBLASTI A. FEMORALIS CHIRURGICKY</t>
  </si>
  <si>
    <t>07428</t>
  </si>
  <si>
    <t>(DRG) REVIZE V OBLASTI STEHNA PRO  KRVÁCENÍ</t>
  </si>
  <si>
    <t>(DRG) REVIZE CÉV V OBLASTI STEHNA PRO KRVÁCENÍ CHIRURGICKY</t>
  </si>
  <si>
    <t>07429</t>
  </si>
  <si>
    <t>(DRG) REVIZE TEPEN STEHNA PRO INOPERABILNÍ NÁLEZ</t>
  </si>
  <si>
    <t>(DRG) REVIZE TEPEN STEHNA PRO INOPERABILNÍ NÁLEZ CHIRURGICKY</t>
  </si>
  <si>
    <t>07430</t>
  </si>
  <si>
    <t>(DRG) JINÉ OPERACE TEPEN V OBLASTI STEHNA</t>
  </si>
  <si>
    <t>(DRG) JINÉ OPERACE TEPEN V OBLASTI STEHNA OTEVŘENÝM PŘÍSTUPEM</t>
  </si>
  <si>
    <t>07431</t>
  </si>
  <si>
    <t>(DRG) BYPASS FEMORO - TIBIÁLNÍ PŘEDNÍ BYPASS PROTETICKÝ</t>
  </si>
  <si>
    <t>(DRG) BYPASS FEMORO - TIBIÁLNÍ PŘEDNÍ BYPASS PROTETICKÝ CHIRURGICKY</t>
  </si>
  <si>
    <t>07432</t>
  </si>
  <si>
    <t>(DRG) BYPASS FEMORO - TIBIÁLNÍ PŘEDNÍ BYPASS AUTOLOGNÍ CÉVOU</t>
  </si>
  <si>
    <t>(DRG) BYPASS FEMORO - TIBIÁLNÍ PŘEDNÍ BYPASS AUTOLOGNÍ CÉVOU CHIRURGICKY</t>
  </si>
  <si>
    <t>07433</t>
  </si>
  <si>
    <t>(DRG) BYPASS FEMORO - TIBIÁLNÍ PŘEDNÍ BYPASS ALLOGENNÍ CÉVOU</t>
  </si>
  <si>
    <t>(DRG) BYPASS FEMORO - TIBIÁLNÍ PŘEDNÍ BYPASS ALLOGENNÍ CÉVOU CHIRURGICKY</t>
  </si>
  <si>
    <t>07434</t>
  </si>
  <si>
    <t>(DRG) BYPASS FEMORO - TIBIÁLNÍ ZADNÍ PROTETICKÝ</t>
  </si>
  <si>
    <t>(DRG) BYPASS FEMORO - TIBIÁLNÍ ZADNÍ PROTETICKÝ CHIRURGICKY</t>
  </si>
  <si>
    <t>07435</t>
  </si>
  <si>
    <t>(DRG) BYPASS FEMORO - TIBIÁLNÍ ZADNÍ AUTOLOGNÍ CÉVOU</t>
  </si>
  <si>
    <t>(DRG) BYPASS FEMORO - TIBIÁLNÍ ZADNÍ AUTOLOGNÍ CÉVOU CHIRURGICKY</t>
  </si>
  <si>
    <t>07436</t>
  </si>
  <si>
    <t>(DRG) BYPASS FEMORO - TIBIÁLNÍ ZADNÍ ALLOGENNÍ CÉVOU</t>
  </si>
  <si>
    <t>(DRG) BYPASS FEMORO - TIBIÁLNÍ ZADNÍ ALLOGENNÍ CÉVOU CHIRURGICKY</t>
  </si>
  <si>
    <t>07437</t>
  </si>
  <si>
    <t>(DRG) BYPASS FEMORO - FIBULÁRNÍ PROTETICKÝ</t>
  </si>
  <si>
    <t>(DRG) BYPASS FEMORO - FIBULÁRNÍ PROTETICKÝ CHIRURGICKY</t>
  </si>
  <si>
    <t>07438</t>
  </si>
  <si>
    <t>(DRG) BYPASS FEMORO - FIBULÁRNÍ AUTOLOGNÍ CÉVOU</t>
  </si>
  <si>
    <t>(DRG) BYPASS FEMORO - FIBULÁRNÍ AUTOLOGNÍ CÉVOU CHIRURGICKY</t>
  </si>
  <si>
    <t>07439</t>
  </si>
  <si>
    <t>(DRG) BYPASS FEMORO - FIBULÁRNÍ ALLOGENNÍ CÉVOU</t>
  </si>
  <si>
    <t>(DRG) BYPASS FEMORO - FIBULÁRNÍ ALLOGENNÍ CÉVOU CHIRURGICKY</t>
  </si>
  <si>
    <t>07440</t>
  </si>
  <si>
    <t>(DRG) BYPASS FEMORO - CRURÁLNÍ VĚTVENÝ PROTETICKÝ</t>
  </si>
  <si>
    <t>(DRG) BYPASS FEMORO - CRURÁLNÍ VĚTVENÝ PROTETICKÝ CHIRURGICKY</t>
  </si>
  <si>
    <t>07441</t>
  </si>
  <si>
    <t>(DRG) BYPASS FEMORO - CRURÁLNÍ VĚTVENÝ AUTOLOGNÍ CÉVOU</t>
  </si>
  <si>
    <t>(DRG) BYPASS FEMORO - CRURÁLNÍ VĚTVENÝ AUTOLOGNÍ CÉVOU CHIRURGICKY</t>
  </si>
  <si>
    <t>07442</t>
  </si>
  <si>
    <t>(DRG) BYPASS FEMORO - CRURÁLNÍ VĚTVENÝ ALLOGENNÍ CÉVOU</t>
  </si>
  <si>
    <t>(DRG) BYPASS FEMORO - CRURÁLNÍ VĚTVENÝ ALLOGENNÍ CÉVOU CHIRURGICKY</t>
  </si>
  <si>
    <t>07443</t>
  </si>
  <si>
    <t>(DRG) BYPASS FEMORO - CRURÁLNÍ VĚTVENÝ KOMPOZITNÍ</t>
  </si>
  <si>
    <t>(DRG) BYPASS FEMORO - CRURÁLNÍ VĚTVENÝ KOMPOZITNÍ CHIRURGICKY</t>
  </si>
  <si>
    <t>07444</t>
  </si>
  <si>
    <t>(DRG) BYPASS FEMORO - TRUNKÁLNÍ PROTETICKÝ</t>
  </si>
  <si>
    <t>(DRG) BYPASS FEMORO - TRUNKÁLNÍ PROTETICKÝ CHIRURGICKY</t>
  </si>
  <si>
    <t>07445</t>
  </si>
  <si>
    <t>(DRG) BYPASS FEMORO - TRUNKÁLNÍ AUTOLOGNÍ CÉVOU</t>
  </si>
  <si>
    <t>(DRG) BYPASS FEMORO - TRUNKÁLNÍ AUTOLOGNÍ CÉVOU CHIRURGICKY</t>
  </si>
  <si>
    <t>07446</t>
  </si>
  <si>
    <t>(DRG) BYPASS FEMORO - TRUNKÁLNÍ ALLOGENNÍ CÉVOU CHIRURGICKY</t>
  </si>
  <si>
    <t>07447</t>
  </si>
  <si>
    <t>(DRG) BYPASS POPLITEO - TIBIÁLNÍ PŘEDNÍ PROTETICKÝ</t>
  </si>
  <si>
    <t>(DRG) BYPASS POPLITEO - TIBIÁLNÍ PŘEDNÍ PROTETICKÝ CHIRURGICKY</t>
  </si>
  <si>
    <t>07448</t>
  </si>
  <si>
    <t>(DRG) BYPASS POPLITEO - TIBIÁLNÍ PŘEDNÍ AUTOLOGNÍ CÉVOU</t>
  </si>
  <si>
    <t>(DRG) BYPASS POPLITEO - TIBIÁLNÍ PŘEDNÍ AUTOLOGNÍ CÉVOU CHIRURGICKY</t>
  </si>
  <si>
    <t>07449</t>
  </si>
  <si>
    <t>(DRG) BYPASS POPLITEO - TIBIÁLNÍ PŘEDNÍ ALLOGENNÍ CÉVOU</t>
  </si>
  <si>
    <t>(DRG) BYPASS POPLITEO - TIBIÁLNÍ PŘEDNÍ ALLOGENNÍ CÉVOU CHIRURGICKY</t>
  </si>
  <si>
    <t>07450</t>
  </si>
  <si>
    <t>(DRG) BYPASS POPLITEO - TIBIÁLNÍ ZADNÍ PROTETICKÝ</t>
  </si>
  <si>
    <t>(DRG) BYPASS POPLITEO - TIBIÁLNÍ ZADNÍ PROTETICKÝ CHIRURGICKY</t>
  </si>
  <si>
    <t>07451</t>
  </si>
  <si>
    <t>(DRG) BYPASS POPLITEO - TIBIÁLNÍ ZADNÍ AUTOLOGNÍ CÉVOU</t>
  </si>
  <si>
    <t>(DRG) BYPASS POPLITEO - TIBIÁLNÍ ZADNÍ AUTOLOGNÍ CÉVOU CHIRURGICKY</t>
  </si>
  <si>
    <t>07452</t>
  </si>
  <si>
    <t>(DRG) BYPASS POPLITEO - TIBIÁLNÍ ZADNÍ ALLOGENNÍ CÉVOU</t>
  </si>
  <si>
    <t>(DRG) BYPASS POPLITEO - TIBIÁLNÍ ZADNÍ ALLOGENNÍ CÉVOU CHIRURGICKY</t>
  </si>
  <si>
    <t>07453</t>
  </si>
  <si>
    <t>(DRG) BYPASS POPLITEO - FIBULÁRNÍ PROTETICKÝ</t>
  </si>
  <si>
    <t>(DRG) BYPASS POPLITEO - FIBULÁRNÍ PROTETICKÝ CHIRURGICKY</t>
  </si>
  <si>
    <t>07454</t>
  </si>
  <si>
    <t>(DRG) BYPASS POPLITEO - FIBULÁRNÍ AUTOLOGNÍ CÉVOU</t>
  </si>
  <si>
    <t>(DRG) BYPASS POPLITEO - FIBULÁRNÍ AUTOLOGNÍ CÉVOU CHIRURGICKY</t>
  </si>
  <si>
    <t>07455</t>
  </si>
  <si>
    <t>(DRG) BYPASS POPLITEO - FIBULÁRNÍ ALLOGENNÍ CÉVOU</t>
  </si>
  <si>
    <t>(DRG) BYPASS POPLITEO - FIBULÁRNÍ ALLOGENNÍ CÉVOU CHIRURGICKY</t>
  </si>
  <si>
    <t>07456</t>
  </si>
  <si>
    <t>(DRG) BYPASS POPLITEO - CRURÁLNÍ VĚTVENÝ ŽILNÍ</t>
  </si>
  <si>
    <t>(DRG) BYPASS POPLITEO - CRURÁLNÍ VĚTVENÝ ŽILNÍ CHIRURGICKY</t>
  </si>
  <si>
    <t>07457</t>
  </si>
  <si>
    <t>(DRG) BYPASS POPLITEO - CRURÁLNÍ VĚTVENÝ AUTOLOGNÍ CÉVOU</t>
  </si>
  <si>
    <t>(DRG) BYPASS POPLITEO - CRURÁLNÍ VĚTVENÝ AUTOLOGNÍ CÉVOU CHIRURGICKY</t>
  </si>
  <si>
    <t>07458</t>
  </si>
  <si>
    <t>(DRG) BYPASS POPLITEO - CRURÁLNÍ VĚTVENÝ ALLOGENNÍ CÉVOU</t>
  </si>
  <si>
    <t>(DRG) BYPASS POPLITEO - CRURÁLNÍ VĚTVENÝ ALLOGENNÍ CÉVOU CHIRURGICKY</t>
  </si>
  <si>
    <t>07459</t>
  </si>
  <si>
    <t>(DRG) BYPASS POPLITEO - CRURÁLNÍ VĚTVENÝ KOMPOZITNÍ</t>
  </si>
  <si>
    <t>(DRG) BYPASS POPLITEO - CRURÁLNÍ VĚTVENÝ KOMPOZITNÍ CHIRURGICKY</t>
  </si>
  <si>
    <t>07460</t>
  </si>
  <si>
    <t>(DRG) BYPASS POPLITEO - CRURÁLNÍ PERIMALEOLÁRNÍ PROTETICKÝ</t>
  </si>
  <si>
    <t>(DRG) BYPASS POPLITEO - CRURÁLNÍ PERIMALEOLÁRNÍ PROTETICKÝ CHIRURGICKY</t>
  </si>
  <si>
    <t>07461</t>
  </si>
  <si>
    <t>(DRG) BYPASS POPLITEO - CRURÁLNÍ PERIMALEOLÁRNÍ AUTOLOGNÍ CÉVOU</t>
  </si>
  <si>
    <t>(DRG) BYPASS POPLITEO - CRURÁLNÍ PERIMALEOLÁRNÍ AUTOLOGNÍ CÉVOU CHIRURGICKY</t>
  </si>
  <si>
    <t>07462</t>
  </si>
  <si>
    <t>(DRG) BYPASS POPLITEO - CRURÁLNÍ PERIMALEOLÁRNÍ ALLOGENNÍ CÉVOU</t>
  </si>
  <si>
    <t>(DRG) BYPASS POPLITEO - CRURÁLNÍ PERIMALEOLÁRNÍ ALLOGENNÍ CÉVOU CHIRURGICKY</t>
  </si>
  <si>
    <t>07463</t>
  </si>
  <si>
    <t>(DRG) PLASTIKA A. POPLITEA A DISTÁLNÍCH TEPEN PROTETICKÁ</t>
  </si>
  <si>
    <t>(DRG) PLASTIKA A. POPLITEA A DISTÁLNÍCH TEPEN PROTETICKÁ CHIRURGICKY</t>
  </si>
  <si>
    <t>07464</t>
  </si>
  <si>
    <t>(DRG) PLASTIKA A. POPLITEA A DISTÁLNÍCH TEPEN AUTOLOGNÍ CÉVOU</t>
  </si>
  <si>
    <t>(DRG) PLASTIKA A. POPLITEA A DISTÁLNÍCH TEPEN AUTOLOGNÍ CÉVOU CHIRURGICKY</t>
  </si>
  <si>
    <t>07465</t>
  </si>
  <si>
    <t>(DRG) PLASTIKA A. POPLITEA A DISTÁLNÍCH TEPEN ALLOGENNÍ CÉVOU</t>
  </si>
  <si>
    <t>(DRG) PLASTIKA A. POPLITEA A DISTÁLNÍCH TEPEN ALLOGENNÍ CÉVOU CHIRURGICKY</t>
  </si>
  <si>
    <t>07466</t>
  </si>
  <si>
    <t>(DRG) JINÁ REKONSTRUKCE V INFRAPOPLITEÁLNÍ OBLASTI</t>
  </si>
  <si>
    <t>(DRG) JINÁ CÉVNÍ REKONSTRUKCE V OBLASTI INFRAPOPLITEÁLNÍCH TEPEN CHIRURGICKY</t>
  </si>
  <si>
    <t>07467</t>
  </si>
  <si>
    <t>(DRG) ENDARTERECTOMIE A. POPLITEA A BÉRCOVÝCH TEPEN</t>
  </si>
  <si>
    <t>(DRG) ENDARTERECTOMIE A. POPLITEA A BÉRCOVÝCH TEPEN CHIRURGICKY</t>
  </si>
  <si>
    <t>Současné provedení trombectomie malého trombu v místě endarterectomie se nevykazuje.</t>
  </si>
  <si>
    <t>07468</t>
  </si>
  <si>
    <t>(DRG) TROMBECTOMIE  A. POPLITEA A BÉRCOVÝCH TEPEN</t>
  </si>
  <si>
    <t>(DRG) TROMBECTOMIE A. POPLITEA A BÉRCOVÝCH TEPEN OTEVŘENÝM PŘÍSTUPEM</t>
  </si>
  <si>
    <t>07469</t>
  </si>
  <si>
    <t>(DRG) EMBOLECTOMIE A. POPLITEA A BÉRCOVÝCH TEPEN</t>
  </si>
  <si>
    <t>(DRG) EMBOLECTOMIE A. POPLITEA A BÉRCOVÝCH TEPEN CHIRURGICKY</t>
  </si>
  <si>
    <t>07470</t>
  </si>
  <si>
    <t>(DRG) KOMPLETNÍ ODSTRANĚNÍ PROTETICKÉHO MATERIÁLU V OBLASTI BÉRCE</t>
  </si>
  <si>
    <t>(DRG) KOMPLETNÍ ODSTRANĚNÍ CÉVNÍHO PROTETICKÉHO MATERIÁLU V OBLASTI BÉRCOVÝCH TEPEN CHIRURGICKY</t>
  </si>
  <si>
    <t>07471</t>
  </si>
  <si>
    <t>(DRG) ČÁSTEČNÉ ODSTRANĚNÍ PROTETICKÉHO MATERIÁLU V OBLASTI BÉRCE</t>
  </si>
  <si>
    <t>(DRG) ČÁSTEČNÉ ODSTRANĚNÍ CÉVNÍHO PROTETICKÉHO MATERIÁLU V OBLASTI BÉRCOVÝCH TEPEN CHIRURGICKY</t>
  </si>
  <si>
    <t>07472</t>
  </si>
  <si>
    <t>(DRG) TROMBECTOMIE BYPASSU V OBLASTI BÉRCE</t>
  </si>
  <si>
    <t>(DRG) TROMBECTOMIE BYPASSU V OBLASTI BÉRCE OTEVŘENÝM PŘÍSTUPEM</t>
  </si>
  <si>
    <t>07473</t>
  </si>
  <si>
    <t>(DRG) BYPASS FEMORO - PEDÁLNÍ NA A.DORSALIS PEDIS</t>
  </si>
  <si>
    <t>(DRG) BYPASS FEMORO - PEDÁLNÍ NA A.DORSALIS PEDIS CHIRURGICKY</t>
  </si>
  <si>
    <t>07474</t>
  </si>
  <si>
    <t>(DRG) BYPASS FEMORO - PEDÁLNÍ NA A.PLANTARIS PEDIS</t>
  </si>
  <si>
    <t>(DRG) BYPASS FEMORO - PEDÁLNÍ NA A.PLANTARIS PEDIS CHIRURGICKY</t>
  </si>
  <si>
    <t>07475</t>
  </si>
  <si>
    <t>(DRG) BYPASS FEMORO - PEDÁLNÍ VĚTVENÝ</t>
  </si>
  <si>
    <t>(DRG) BYPASS FEMORO - PEDÁLNÍ VĚTVENÝ CHIRURGICKY</t>
  </si>
  <si>
    <t>07476</t>
  </si>
  <si>
    <t>(DRG) BYPASS FEMORO - PEDÁLNÍ KOMBINOVANÝ S PŘENOSEM SVALOVÉHO LALOKU</t>
  </si>
  <si>
    <t>(DRG) BYPASS FEMORO - PEDÁLNÍ KOMBINOVANÝ S PŘENOSEM SVALOVÉHO LALOKU CHIRURGICKY</t>
  </si>
  <si>
    <t>07477</t>
  </si>
  <si>
    <t>(DRG) BYPASS POPLITEO - PEDÁLNÍ NA A.DORSALIS PEDIS</t>
  </si>
  <si>
    <t>(DRG) BYPASS POPLITEO - PEDÁLNÍ NA A.DORSALIS PEDIS CHIRURGICKY</t>
  </si>
  <si>
    <t>07478</t>
  </si>
  <si>
    <t>(DRG) BYPASS POPLITEO - PEDÁLNÍ NA A.PLANTARIS PEDIS</t>
  </si>
  <si>
    <t>(DRG) BYPASS POPLITEO - PEDÁLNÍ NA A.PLANTARIS PEDIS CHIRURGICKY</t>
  </si>
  <si>
    <t>07479</t>
  </si>
  <si>
    <t>(DRG) BYPASS POPLITEO - PEDÁLNÍ VĚTVENÝ</t>
  </si>
  <si>
    <t>(DRG) BYPASS POPLITEO - PEDÁLNÍ VĚTVENÝ CHIRURGICKY</t>
  </si>
  <si>
    <t>07480</t>
  </si>
  <si>
    <t>(DRG) BYPASS POPLITEO - PEDÁLNÍ KOMBINOVANÝ S PŘENOSEM SVALOVÉHO LALOKU</t>
  </si>
  <si>
    <t>(DRG) BYPASS POPLITEO - PEDÁLNÍ KOMBINOVANÝ S PŘENOSEM SVALOVÉHO LALOKU CHIRURGICKY</t>
  </si>
  <si>
    <t>07481</t>
  </si>
  <si>
    <t>(DRG) IMPLANTACE STENTGRAFTU DO OBLASTI A. POPLITEA</t>
  </si>
  <si>
    <t>07482</t>
  </si>
  <si>
    <t>(DRG) ODSTRANĚNÍ STENTGRAFTU Z OBLASTI A. POPLITEA</t>
  </si>
  <si>
    <t>(DRG) ODSTRANĚNÍ STENTGRAFTU Z OBLASTI A. POPLITEA CHIRURGICKY</t>
  </si>
  <si>
    <t>07483</t>
  </si>
  <si>
    <t>(DRG) ODSTRANĚNÍ CIZÍHO TĚLESA Z TEPEN OBLASTI BÉRCE A NOHY</t>
  </si>
  <si>
    <t>(DRG) ODSTRANĚNÍ CIZÍHO TĚLESA Z TEPEN OBLASTI BÉRCE A NOHY OTEVŘENÝM PŘÍSTUPEM</t>
  </si>
  <si>
    <t>07484</t>
  </si>
  <si>
    <t>(DRG) REVIZE V OBLASTI BÉRCE PRO KRVÁCENÍ</t>
  </si>
  <si>
    <t>(DRG) REVIZE CÉV V OBLASTI BÉRCE PRO KRVÁCENÍ CHIRURGICKY</t>
  </si>
  <si>
    <t>07485</t>
  </si>
  <si>
    <t>(DRG) REVIZE PEDÁLNÍCH TEPEN PRO INOPERABILNÍ NÁLEZ</t>
  </si>
  <si>
    <t>(DRG) REVIZE PEDÁLNÍCH TEPEN PRO INOPERABILNÍ NÁLEZ CHIRURGICKY</t>
  </si>
  <si>
    <t>07486</t>
  </si>
  <si>
    <t>(DRG) REVIZE BÉRCOVÝCH TEPEN PRO INOPERABILNÍ NÁLEZ</t>
  </si>
  <si>
    <t>(DRG) REVIZE BÉRCOVÝCH TEPEN PRO INOPERABILNÍ NÁLEZ CHIRURGICKY</t>
  </si>
  <si>
    <t>07487</t>
  </si>
  <si>
    <t>(DRG) JINÉ OPERACE V OBLASTI TEPEN BÉRCE A NOHY</t>
  </si>
  <si>
    <t>(DRG) JINÉ OPERACE V OBLASTI TEPEN BÉRCE A NOHY OTEVŘENÝM PŘÍSTUPEM</t>
  </si>
  <si>
    <t>07488</t>
  </si>
  <si>
    <t>(DRG) STRIPPING V. SAPHENA MAGNA JEDNOSTRANNÝ</t>
  </si>
  <si>
    <t>(DRG) STRIPPING V. SAPHENA MAGNA JEDNOSTRANNÝ CHIRURGICKY</t>
  </si>
  <si>
    <t>07489</t>
  </si>
  <si>
    <t>(DRG) STRIPPING V. SAPHENA MAGNA OBOUSTRANNÝ</t>
  </si>
  <si>
    <t>(DRG) STRIPPING V. SAPHENA MAGNA OBOUSTRANNÝ CHIRURGICKY</t>
  </si>
  <si>
    <t>07490</t>
  </si>
  <si>
    <t>(DRG) EXTIRPACE VARIXŮ BEZ STRIPPINGU JEDNOSTRANNÁ</t>
  </si>
  <si>
    <t>(DRG) EXTIRPACE VARIXŮ BEZ STRIPPINGU JEDNOSTRANNÁ CHIRURGICKY</t>
  </si>
  <si>
    <t>07491</t>
  </si>
  <si>
    <t>(DRG) EXTIRPACE VARIXŮ BEZ STRIPPINGU OBOUSTRANNÁ</t>
  </si>
  <si>
    <t>(DRG) EXTIRPACE VARIXŮ BEZ STRIPPINGU OBOUSTRANNÁ CHIRURGICKY</t>
  </si>
  <si>
    <t>07492</t>
  </si>
  <si>
    <t>(DRG) OPERACE SPOJEK</t>
  </si>
  <si>
    <t>(DRG) OPERACE ŽILNÍCH SPOJEK NA DOLNÍ KONČETINĚ CHIRURGICKY</t>
  </si>
  <si>
    <t>07493</t>
  </si>
  <si>
    <t>(DRG) CROSSECTOMIE V. SAPHENA MAGNA JEDNOSTRANNÁ</t>
  </si>
  <si>
    <t>(DRG) CROSSECTOMIE V. SAPHENA MAGNA JEDNOSTRANNÁ CHIRURGICKY</t>
  </si>
  <si>
    <t>07494</t>
  </si>
  <si>
    <t>(DRG) STRIPPING V. SAPHNENA PARVA JEDNOSTRANNÝ</t>
  </si>
  <si>
    <t>(DRG) STRIPPING V. SAPHNENA PARVA JEDNOSTRANNÝ CHIRURGICKY</t>
  </si>
  <si>
    <t>07495</t>
  </si>
  <si>
    <t>(DRG) CROSSECTOMIE V. SAPHENA PARVA JEDNOSTRANNÁ</t>
  </si>
  <si>
    <t>(DRG) CROSSECTOMIE V. SAPHENA PARVA JEDNOSTRANNÁ CHIRURGICKY</t>
  </si>
  <si>
    <t>07496</t>
  </si>
  <si>
    <t>(DRG) RADIOFREKVENČNÍ ABLACE NA POVRCHNÍCH ŽILÁCH</t>
  </si>
  <si>
    <t>S intraluminálním zavedením sondy.</t>
  </si>
  <si>
    <t>07497</t>
  </si>
  <si>
    <t>(DRG) LASEROVÁ ABLACE NA POVRCHNÍCH ŽILÁCH</t>
  </si>
  <si>
    <t>(DRG) LASEROVÁ ABLACE NA POVRCHNÍCH ŽILÁCH CHIRURGICKY</t>
  </si>
  <si>
    <t>07498</t>
  </si>
  <si>
    <t>(DRG) LASEROVÁ OBLITERACE ŽILNÍCH VĚTVÍ</t>
  </si>
  <si>
    <t>(DRG) LASEROVÁ OBLITERACE ŽILNÍCH VĚTVÍ CHIRURGICKY</t>
  </si>
  <si>
    <t>07499</t>
  </si>
  <si>
    <t>(DRG) INTERPOZICE ŽILNÍHO ÚSEKU</t>
  </si>
  <si>
    <t>(DRG) INTERPOZICE ŽILNÍHO ÚSEKU CHIRURGICKY</t>
  </si>
  <si>
    <t>07500</t>
  </si>
  <si>
    <t>(DRG) REKONSTRUKCE ŽILNÍCH CHLOPNÍ</t>
  </si>
  <si>
    <t>(DRG) REKONSTRUKCE ŽILNÍCH CHLOPNÍ CHIRURGICKY</t>
  </si>
  <si>
    <t>07510</t>
  </si>
  <si>
    <t>(DRG) OPERACE NA V. CAVA INFERIOR OTEVŘENÁ PŘÍSTUPEM PŘES BŘIŠNÍ STĚNU</t>
  </si>
  <si>
    <t>(DRG) OPERACE NA V. CAVA INFERIOR OTEVŘENÝM PŘÍSTUPEM PŘES BŘIŠNÍ STĚNU</t>
  </si>
  <si>
    <t>07511</t>
  </si>
  <si>
    <t>(DRG) TROMBECTOMIE HLUBOKÉHO ŽILNÍHO SYSTÉMU DOLNÍCH KONČETIN</t>
  </si>
  <si>
    <t>(DRG) TROMBECTOMIE HLUBOKÉHO ŽILNÍHO SYSTÉMU DOLNÍCH KONČETIN OTEVŘENÝM PŘÍSTUPEM</t>
  </si>
  <si>
    <t>07512</t>
  </si>
  <si>
    <t>(DRG) TROMBECTOMIE HLUBOKÉHO ŽILNÍHO SYSTÉMU HORNÍCH KONČETIN</t>
  </si>
  <si>
    <t>(DRG) TROMBECTOMIE HLUBOKÉHO ŽILNÍHO SYSTÉMU HORNÍCH KONČETIN OTEVŘENÝM PŘÍSTUPEM</t>
  </si>
  <si>
    <t>07513</t>
  </si>
  <si>
    <t>(DRG) ENDOLUMINÁLNÍ OKLUZE HLUBOKÝCH ŽIL</t>
  </si>
  <si>
    <t>07514</t>
  </si>
  <si>
    <t>(DRG) ODBĚR A PŘÍPRAVA ŽILNÍHO ŠTĚPU Z POVRCHOVÝCH ŽIL HK NEBO DK Z JEDNÉ OP. RÁNY</t>
  </si>
  <si>
    <t>(DRG) ODBĚR A PŘÍPRAVA ŽILNÍHO ŠTĚPU Z POVRCHOVÝCH ŽIL HK NEBO DK Z JEDNÉ PŘÍSTUPOVÉ OPERAČNÍ RÁNY OTEVŘENÝM PŘÍSTUPEM</t>
  </si>
  <si>
    <t>07515</t>
  </si>
  <si>
    <t>(DRG) ODBĚR A PŘÍPRAVA ŽILNÍHO ŠTĚPU Z POVRCHOVÝCH ŽIL HK A/NEBO DK Z VÍCE OP. RAN</t>
  </si>
  <si>
    <t>(DRG) ODBĚR A PŘÍPRAVA ŽILNÍHO ŠTĚPU Z POVRCHOVÝCH ŽIL HK A/NEBO DK Z VÍCE PŘÍSTUPOVÝCH OPERAČNÍCH RAN OTEVŘENÝM PŘÍSTUPEM</t>
  </si>
  <si>
    <t>07516</t>
  </si>
  <si>
    <t>(DRG) ODBĚR A PŘÍPRAVA ŽILNÍHO ŠTĚPU Z HLUBOKÉ ŽÍLY DK</t>
  </si>
  <si>
    <t>(DRG) ODBĚR A PŘÍPRAVA ŽILNÍHO ŠTĚPU Z HLUBOKÉ ŽÍLY DK CHIRURGICKY</t>
  </si>
  <si>
    <t>07517</t>
  </si>
  <si>
    <t>(DRG) REVIZE ŽILNÍHO SYSTÉMU PRO  KRVÁCENÍ</t>
  </si>
  <si>
    <t>(DRG) REVIZE ŽILNÍHO SYSTÉMU PRO KRVÁCENÍ CHIRURGICKY</t>
  </si>
  <si>
    <t>07518</t>
  </si>
  <si>
    <t>(DRG) REVIZE ŽILNÍHO SYSTÉMU PRO INOPERABILNÍ NÁLEZ</t>
  </si>
  <si>
    <t>(DRG) REVIZE ŽILNÍHO SYSTÉMU PRO INOPERABILNÍ NÁLEZ CHIRURGICKY</t>
  </si>
  <si>
    <t>07519</t>
  </si>
  <si>
    <t>(DRG) JINÉ OPERACE NA ŽILNÍM SYSTÉMU</t>
  </si>
  <si>
    <t>(DRG) JINÉ OPERACE NA ŽILNÍM SYSTÉMU OTEVŘENÝM PŘÍSTUPEM</t>
  </si>
  <si>
    <t>07520</t>
  </si>
  <si>
    <t>(DRG) VYTVOŘENÍ A-V SHUNTU - PRIMOOPERACE</t>
  </si>
  <si>
    <t>(DRG) VYTVOŘENÍ ARTERIO-VENÓZNÍHO SHUNTU - PRIMOOPERACE CHIRURGICKY</t>
  </si>
  <si>
    <t>07521</t>
  </si>
  <si>
    <t>(DRG) VYTVOŘENÍ A-V SHUNTU PROTÉZOU</t>
  </si>
  <si>
    <t>(DRG) VYTVOŘENÍ ARTERIO-VENÓZNÍHO SHUNTU PROTÉZOU CHIRURGICKY</t>
  </si>
  <si>
    <t>Při uzávěru primárního shuntu vykazuj jinou hlavní diagnózu než renální selhání (např. T82.5, T82.7, T82.8 apod.).</t>
  </si>
  <si>
    <t>07522</t>
  </si>
  <si>
    <t>(DRG) REANASTOMOSA A-V SHUNTU</t>
  </si>
  <si>
    <t>(DRG) REANASTOMOSA ARTERIO-VENÓZNÍHO SHUNTU CHIRURGICKY</t>
  </si>
  <si>
    <t>Při stenóze anastomózy shuntu vykazuj jinou hlavní diagnózu než renální selhání (např. T82.5, T82.7, T82.8 apod.).</t>
  </si>
  <si>
    <t>07523</t>
  </si>
  <si>
    <t>(DRG) TROMBECTOMIE A-V SHUNTU</t>
  </si>
  <si>
    <t>(DRG) TROMBECTOMIE ARTERIO-VENÓZNÍHO SHUNTU OTEVŘENÝM PŘÍSTUPEM</t>
  </si>
  <si>
    <t>07524</t>
  </si>
  <si>
    <t>(DRG) ZRUŠENÍ A-V SHUNTU</t>
  </si>
  <si>
    <t>(DRG) ZRUŠENÍ ARTERIO-VENÓZNÍHO SHUNTU CHIRURGICKY</t>
  </si>
  <si>
    <t>Vykazuj jinou hlavní diagnózu než renální selhání (např. T82.5, T82.7, T82.8 apod.).</t>
  </si>
  <si>
    <t>07525</t>
  </si>
  <si>
    <t>(DRG) KOMPLETNÍ ODSTRANĚNÍ PROTETICKÉHO A-V SHUNTU</t>
  </si>
  <si>
    <t>(DRG) KOMPLETNÍ ODSTRANĚNÍ PROTETICKÉHO ARTERIO-VENÓZNÍHO SHUNTU CHIRURGICKY</t>
  </si>
  <si>
    <t>07526</t>
  </si>
  <si>
    <t>(DRG) EXTIRPACE ANEURYZMATU SHUNTU</t>
  </si>
  <si>
    <t>(DRG) EXTIRPACE ANEURYZMATU ARTERIO-VENÓZNÍHO SHUNTU CHIRURGICKY</t>
  </si>
  <si>
    <t>07527</t>
  </si>
  <si>
    <t>(DRG) JINÝ VÝKON NA SHUNTU</t>
  </si>
  <si>
    <t>(DRG) JINÝ VÝKON NA ARTERIO-VENOZNÍM SHUNTU CHIRURGICKY</t>
  </si>
  <si>
    <t>07528</t>
  </si>
  <si>
    <t>(DRG) BYPASS AXILO - FEMORÁLNÍ</t>
  </si>
  <si>
    <t>(DRG) BYPASS AXILO - FEMORÁLNÍ CHIRURGICKY</t>
  </si>
  <si>
    <t>07529</t>
  </si>
  <si>
    <t>(DRG) BYPASS CROSS-OVER FEMORO - FEMORÁLNÍ</t>
  </si>
  <si>
    <t>(DRG) BYPASS CROSS-OVER FEMORO - FEMORÁLNÍ CHIRURGICKY</t>
  </si>
  <si>
    <t>07530</t>
  </si>
  <si>
    <t>(DRG) JINÉ EXTRA - ANATOMICKÉ REKONSTRUKCE (KROMĚ VĚTVÍ OBLOUKU AORTY)</t>
  </si>
  <si>
    <t>(DRG) JINÉ CÉVNÍ EXTRA - ANATOMICKÉ REKONSTRUKCE (KROMĚ VĚTVÍ OBLOUKU AORTY) CHIRURGICKY</t>
  </si>
  <si>
    <t>07531</t>
  </si>
  <si>
    <t>(DRG) ARTERIOGRAFIE PEROPERAČNÍ</t>
  </si>
  <si>
    <t>07532</t>
  </si>
  <si>
    <t>(DRG) TRANSLUMINÁLNÍ ANGIOPLASTIKA PEROPERAČNÍ</t>
  </si>
  <si>
    <t>07533</t>
  </si>
  <si>
    <t>(DRG) EMBOLIZACE PEROPERAČNÍ</t>
  </si>
  <si>
    <t>07534</t>
  </si>
  <si>
    <t>(DRG) TROMBOLÝZA PEROPERAČNÍ</t>
  </si>
  <si>
    <t>07535</t>
  </si>
  <si>
    <t>(DRG) JINÝ ENDOVASKULÁRNÍ UZÁVĚR TEPNY PEROPERAČNÍ</t>
  </si>
  <si>
    <t>07536</t>
  </si>
  <si>
    <t>(DRG) ODBĚR A PŘÍPRAVA ARTERIÁLNÍHO ŠTĚPU</t>
  </si>
  <si>
    <t>(DRG) ODBĚR A PŘÍPRAVA ARTERIÁLNÍHO ŠTĚPU CHIRURGICKY</t>
  </si>
  <si>
    <t>07537</t>
  </si>
  <si>
    <t>(DRG) PEROPERAČNÍ SONOGRAFICKÉ VYŠETŘENÍ (DOPPLER)</t>
  </si>
  <si>
    <t>07538</t>
  </si>
  <si>
    <t>(DRG) PEROPERAČNÍ INTRAVASKULÁRNÍ ULTRAZVUK (IVUS)</t>
  </si>
  <si>
    <t>07539</t>
  </si>
  <si>
    <t>(DRG) PEROPERAČNÍ MĚŘENÍ ČI VYŠETŘENÍ JINÉ (ELEKTROMAGNETICKÉ, ATD.)</t>
  </si>
  <si>
    <t>07540</t>
  </si>
  <si>
    <t>(DRG) CHIRURGICKÁ HRUDNÍ SYMPATECTOMIE</t>
  </si>
  <si>
    <t>(DRG) CHIRURGICKÁ HRUDNÍ SYMPATECTOMIE OTEVŘENÝM PŘÍSTUPEM</t>
  </si>
  <si>
    <t>07541</t>
  </si>
  <si>
    <t>(DRG) CHIRURGICKÁ LUMBÁLNÍ SYMPATECTOMIE</t>
  </si>
  <si>
    <t>(DRG) CHIRURGICKÁ LUMBÁLNÍ SYMPATECTOMIE OTEVŘENÝM PŘÍSTUPEM</t>
  </si>
  <si>
    <t>07542</t>
  </si>
  <si>
    <t>(DRG) CÉVNÍ VÝKON JINDE NEZAŘAZENÝ</t>
  </si>
  <si>
    <t>(DRG) CÉVNÍ VÝKON OTEVŘENÝM PŘÍSTUPEM JINDE NEZAŘAZENÝ</t>
  </si>
  <si>
    <t>07543</t>
  </si>
  <si>
    <t>(DRG) PRIMOOPERACE</t>
  </si>
  <si>
    <t>Doplňující informace k VZP kódu výkonu KVCH</t>
  </si>
  <si>
    <t>(DRG) PRIMOOPERACE V KARDIOVASKULÁRNÍ CHIRURGII</t>
  </si>
  <si>
    <t>07544</t>
  </si>
  <si>
    <t>(DRG) PRVNÍ REOPERACE</t>
  </si>
  <si>
    <t>(DRG) PRVNÍ REOPERACE V KARDIOVASKULÁRNÍ CHIRURGII</t>
  </si>
  <si>
    <t>07545</t>
  </si>
  <si>
    <t>(DRG) DRUHÁ A DALŠÍ REOPERACE</t>
  </si>
  <si>
    <t>(DRG) DRUHÁ A DALŠÍ REOPERACE V KARDIOVASKULÁRNÍ CHIRURGII</t>
  </si>
  <si>
    <t>07546</t>
  </si>
  <si>
    <t>(DRG) OTEVŘENÝ PŘÍSTUP</t>
  </si>
  <si>
    <t>Zahrnuje (stereotomie, torakotomie, laparotomie, torakofrenolaparotomie či přístup k cévě dle anatomické lokalizace)</t>
  </si>
  <si>
    <t>(DRG) OTEVŘENÝ OPERAČNÍ PŘÍSTUP V KARDIOVASKULÁRNÍ CHIRURGII</t>
  </si>
  <si>
    <t>Pro KVCH zahrnuje: sternotomie, torakotomie, laparotomie, torakofrenolaparotomie či přístup k cévě dle anatomické lokalizace.</t>
  </si>
  <si>
    <t>07547</t>
  </si>
  <si>
    <t>(DRG) MINITORAKOTOMIE NEBO MINILAPAROTOMIE</t>
  </si>
  <si>
    <t>(DRG) MINITORAKOTOMIE NEBO MINILAPAROTOMIE V KARDIOVASKULÁRNÍ CHIRURGII</t>
  </si>
  <si>
    <t>07548</t>
  </si>
  <si>
    <t>(DRG) LAPAROSKOPICKÝ NEBO TORAKOSKOPICKÝ PŘÍSTUP</t>
  </si>
  <si>
    <t>(DRG) LAPAROSKOPICKÝ NEBO TORAKOSKOPICKÝ OPERAČNÍ PŘÍSTUP V KARDIOVASKULÁRNÍ CHIRURGII</t>
  </si>
  <si>
    <t>07549</t>
  </si>
  <si>
    <t>(DRG) LAPAROSKOPICKÝ NEBO TORAKOSKOPICKÝ PŘÍSTUP S POUŽITÍM TELEMANIPULÁTORU</t>
  </si>
  <si>
    <t>(DRG) LAPAROSKOPICKÝ NEBO TORAKOSKOPICKÝ OPERAČNÍ PŘÍSTUP S POUŽITÍM TELEMANIPULÁTORU V KARDIOVASKULÁRNÍ CHIRURGII</t>
  </si>
  <si>
    <t>07550</t>
  </si>
  <si>
    <t>(DRG) ENDOVASKULÁRNÍ PŘÍSTUP PERKUTÁNNÍ NEBO S PREPARACÍ PŘÍSTUPOVÉ CÉVY</t>
  </si>
  <si>
    <t>(DRG) ENDOVASKULÁRNÍ PŘÍSTUP PERKUTÁNNÍ NEBO S PREPARACÍ PŘÍSTUPOVÉ CÉVY V KARDIOVASKULÁRNÍ CHIRURGII</t>
  </si>
  <si>
    <t>07551</t>
  </si>
  <si>
    <t>(DRG) HYBRIDNÍ PŘÍSTUP</t>
  </si>
  <si>
    <t>Jedná se o kombinaci otevřeného a endovaskulárního přístupu, musí být proveden alespoň jeden otevřený výkon vkombinaci s výkonem endovaskulárním</t>
  </si>
  <si>
    <t>(DRG) HYBRIDNÍ OPERAČNÍ PŘÍSTUP V KARDIOVASKULÁRNÍ CHIRURGII</t>
  </si>
  <si>
    <t>Jedná se o kombinaci otevřeného a endovaskulárního přístupu. Musí být proveden alespoň jeden otevřený výkon v kombinaci s výkonem endovaskulárním.</t>
  </si>
  <si>
    <t>07552</t>
  </si>
  <si>
    <t>(DRG) OPERAČNÍ VÝKON BEZ MIMOTĚLNÍHO OBĚHU</t>
  </si>
  <si>
    <t>(DRG) OPERAČNÍ VÝKON V KARDIOVASKULÁRNÍ CHIRURGII BEZ MIMOTĚLNÍHO OBĚHU</t>
  </si>
  <si>
    <t>07553</t>
  </si>
  <si>
    <t>(DRG) OPERAČNÍ VÝKON S MIMOTĚLNÍM OBĚHEM, CENTRÁLNÍ KANYLACE</t>
  </si>
  <si>
    <t>(DRG) OPERAČNÍ VÝKON V KARDIOVASKULÁRNÍ CHIRURGII S MIMOTĚLNÍM OBĚHEM, CENTRÁLNÍ KANYLACE</t>
  </si>
  <si>
    <t>07554</t>
  </si>
  <si>
    <t>(DRG) OPERAČNÍ VÝKON S MIMOTĚLNÍM OBĚHEM, PERIFERNÍ KANYLACE</t>
  </si>
  <si>
    <t>(DRG) OPERAČNÍ VÝKON V KARDIOVASKULÁRNÍ CHIRURGII S MIMOTĚLNÍM OBĚHEM, PERIFERNÍ KANYLACE</t>
  </si>
  <si>
    <t>07555</t>
  </si>
  <si>
    <t>(DRG) LEVOSTRANNÝ BYPASS S POUŽITÍM PUMPY NEBO CENTRIFUGÁLNÍHO ČERPADLA</t>
  </si>
  <si>
    <t>(DRG) LEVOSTRANNÝ BYPASS S POUŽITÍM PUMPY NEBO CENTRIFUGÁLNÍHO ČERPADLA V KARDIOVASKULÁRNÍ CHIRURGII</t>
  </si>
  <si>
    <t>07556</t>
  </si>
  <si>
    <t>(DRG) LEVOSTRANNÝ BYPASS S POUŽITÍM SHUNTU</t>
  </si>
  <si>
    <t>(DRG) LEVOSTRANNÝ BYPASS S POUŽITÍM SHUNTU V KARDIOVASKULÁRNÍ CHIRURGII</t>
  </si>
  <si>
    <t>07557</t>
  </si>
  <si>
    <t>(DRG) HLUBOKÁ HYPOTERMIE A CIRKULAČNÍ ZÁSTAVA JAKO SOUČÁST JINÉHO KARDIOCHIRURGICKÉHO VÝKONU</t>
  </si>
  <si>
    <t>(DRG) HLUBOKÁ HYPOTERMIE A CIRKULAČNÍ ZÁSTAVA JAKO SOUČÁST JINÉHO KARDIOCHIRURGICKÉHO VÝKONU V KARDIOVASKULÁRNÍ CHIRURGII</t>
  </si>
  <si>
    <t>07558</t>
  </si>
  <si>
    <t>(DRG) HLUBOKÁ HYPOTERMIE A CIRKULAČNÍ ZÁSTAVA S ANTEGRÁDNÍ NEBO RETROGRÁDNÍ PERFUZÍ MOZKU JAKO SOUČÁST JINÉHO KARDIOCHIRURGICKÉHO VÝKONU</t>
  </si>
  <si>
    <t>(DRG) HLUBOKÁ HYPOTERMIE A CIRKULAČNÍ ZÁSTAVA S ANTEGRÁDNÍ NEBO RETROGRÁDNÍ PERFUZÍ MOZKU JAKO SOUČÁST JINÉHO KARDIOCHIRURGICKÉHO VÝKONU V KARDIOVASKULÁRNÍ CHIRURGII</t>
  </si>
  <si>
    <t>07559</t>
  </si>
  <si>
    <t>(DRG) KRYSTALOIDNÍ KARDIOPLEGIE JAKO SOUČÁST JINÉHO KARDIOCHIRURGICKÉHO VÝKONU</t>
  </si>
  <si>
    <t>(DRG) KRYSTALOIDNÍ KARDIOPLEGIE JAKO SOUČÁST JINÉHO KARDIOCHIRURGICKÉHO VÝKONU V KARDIOVASKULÁRNÍ CHIRURGII</t>
  </si>
  <si>
    <t>07560</t>
  </si>
  <si>
    <t>(DRG) KREVNÍ KARDIOPLEGIE JAKO SOUČÁST JINÉHO KARDIOCHIRURGICKÉHO VÝKONU</t>
  </si>
  <si>
    <t>(DRG) KREVNÍ KARDIOPLEGIE JAKO SOUČÁST JINÉHO KARDIOCHIRURGICKÉHO VÝKONU V KARDIOVASKULÁRNÍ CHIRURGII</t>
  </si>
  <si>
    <t>07561</t>
  </si>
  <si>
    <t>(DRG) REKUPERACE KRVE</t>
  </si>
  <si>
    <t>Doplňující informace k VZP kódu výkonu KVCH - znamená pouze použití přístroje typu cell-saver</t>
  </si>
  <si>
    <t>(DRG) REKUPERACE KRVE V KARDIOVASKULÁRNÍ CHIRURGII</t>
  </si>
  <si>
    <t>Znamená pouze použití přístroje typu cell-saver.</t>
  </si>
  <si>
    <t>07562</t>
  </si>
  <si>
    <t>(DRG) PLÁNOVANÁ OPERACE KVCH</t>
  </si>
  <si>
    <t>Plánované přijetí pro operaci (viz Euroscore II)</t>
  </si>
  <si>
    <t>(DRG) PLÁNOVANÁ OPERACE V KARDIOVASKULÁRNÍ CHIRURGII</t>
  </si>
  <si>
    <t>07563</t>
  </si>
  <si>
    <t>(DRG) URGENTNÍ OPERACE KVCH</t>
  </si>
  <si>
    <t>Pacient, který nebyl přijat k plánované operaci, ale vyžaduje intervenci nebo operaci během současné hospitalizace z medicínských důvodů. Pacient nemůže být propuštěn z nemocnice bez provedení definitivního z</t>
  </si>
  <si>
    <t>(DRG) URGENTNÍ OPERACE V KARDIOVASKULÁRNÍ CHIRURGII</t>
  </si>
  <si>
    <t>Pacient, který nebyl přijat k plánované operaci, ale vyžaduje intervenci nebo operaci během současné hospitalizace z medicínských důvodů. Pacient nemůže být propuštěn z nemocnice bez provedení definitivního zákroku (viz Euroscore II).</t>
  </si>
  <si>
    <t>07564</t>
  </si>
  <si>
    <t>(DRG) EMERGENTNÍ OPERACE KVCH</t>
  </si>
  <si>
    <t>Operace musí být provedena před začátkem následujícího pracovního dne od okamžiku indikace k operaci (viz Euroscore II)</t>
  </si>
  <si>
    <t>(DRG) EMERGENTNÍ OPERACE V KARDIOVASKULÁRNÍ CHIRURGII</t>
  </si>
  <si>
    <t>07565</t>
  </si>
  <si>
    <t>(DRG) KATASTROFICKÁ OPERACE KVCH</t>
  </si>
  <si>
    <t>Pacient, který vyžaduje kardioplumonární resuscitaci (zevní srdeční masáž) během transportu na operační sál před úvodem do anestezie. Toto nezahrnuje kardioplumonárn resuscitaci po úvodu do anestezie. (viz Eu</t>
  </si>
  <si>
    <t>(DRG) KATASTROFICKÁ OPERACE V KARDIOVASKULÁRNÍ CHIRURGII</t>
  </si>
  <si>
    <t>Pacient, který vyžaduje kardioplumonární resuscitaci (zevní srdeční masáž) během transportu na operační sál před úvodem do anestezie. Toto nezahrnuje kardioplumonární resuscitaci po úvodu do anestezie (viz Euroscore II).</t>
  </si>
  <si>
    <t>07566</t>
  </si>
  <si>
    <t>(DRG) CHIRURGICKÁ REDUKCE JEDNÉ NEBO OBOU SRDEČNÍCH SÍNÍ</t>
  </si>
  <si>
    <t>07567</t>
  </si>
  <si>
    <t>(DRG) CHIRURGICKÉ ODSTRANĚNÍ IABK</t>
  </si>
  <si>
    <t>07568</t>
  </si>
  <si>
    <t>(DRG) BYPASS NEBO NÁHRADA POPLITEO - POPLITEÁLNÍ PROTETICKÁ</t>
  </si>
  <si>
    <t>Výkony provedené z mediálního i zadního přístupu</t>
  </si>
  <si>
    <t>(DRG) BYPASS NEBO NÁHRADA POPLITEO - POPLITEÁLNÍ PROTETICKÁ CHIRURGICKY</t>
  </si>
  <si>
    <t>07569</t>
  </si>
  <si>
    <t>(DRG) BYPASS NEBO NÁHRADA POPLITEO - POPLITEÁLNÍ AUTOLOGNÍ CÉVOU</t>
  </si>
  <si>
    <t>Výkony provedené z mediálního i zadního přístupu. Současně se vykazuje kód Odběr a příprava žilního štěpu nebo Odběr a příprava arteriálního štěpu</t>
  </si>
  <si>
    <t>(DRG) BYPASS NEBO NÁHRADA POPLITEO - POPLITEÁLNÍ AUTOLOGNÍ CÉVOU CHIRURGICKY</t>
  </si>
  <si>
    <t>07570</t>
  </si>
  <si>
    <t>(DRG) BYPASS NEBO NÁHRADA POPLITEO - POPLITEÁLNÍ ALLOGENNÍ CÉVOU</t>
  </si>
  <si>
    <t>(DRG) BYPASS NEBO NÁHRADA POPLITEO - POPLITEÁLNÍ ALLOGENNÍ CÉVOU CHIRURGICKY</t>
  </si>
  <si>
    <t>07571</t>
  </si>
  <si>
    <t>(DRG) POOPERAČNÍ REVIZE PRO KRVÁCENÍ, INFEKCI NEBO JINOU KOMPLIKACI V CHIRURGICKÉ RÁNĚ</t>
  </si>
  <si>
    <t>(DRG) POOPERAČNÍ REVIZE PRO KRVÁCENÍ, INFEKCI NEBO JINOU KOMPLIKACI V CHIRURGICKÉ RÁNĚ V KARDIOVASKULÁRNÍ CHIRURGII</t>
  </si>
  <si>
    <t>1) Kóduje se při první pooperační revizi či jiné intervenci pro krvácení, infekci nebo jinou komplikaci v chirurgické ráně provedenou jiný kalendářní den než původní kardiovaskulární operace. 2) Pooperační revize pro krvácení, infekci nebo jinou komp...</t>
  </si>
  <si>
    <t>07572</t>
  </si>
  <si>
    <t>(DRG) DRUHÁ A DALŠÍ POOPERAČNÍ REVIZE PRO KRVÁCENÍ, INFEKCI NEBO JINOU KOMPLIKACI V CHIRURGICKÉ RÁNĚ</t>
  </si>
  <si>
    <t>(DRG) DRUHÁ A DALŠÍ POOPERAČNÍ REVIZE PRO KRVÁCENÍ, INFEKCI NEBO JINOU KOMPLIKACI V CHIRURGICKÉ RÁNĚ V KARDIOVASKULÁRNÍ CHIRURGII</t>
  </si>
  <si>
    <t>1) Kóduje se při druhé a další pooperační revizi či jiné intervenci pro krvácení, infekci nebo jinou komplikaci v chirurgické ráně provedenou jiný kalendářní den než původní kardiovaskulární operace. 2) Pooperační revize pro krvácení, infekci nebo ji...</t>
  </si>
  <si>
    <t>07573</t>
  </si>
  <si>
    <t>(DRG) ENDOSKOPICKÝ ODBĚR ŽILNÍHO ŠTĚPU</t>
  </si>
  <si>
    <t>07574</t>
  </si>
  <si>
    <t>(DRG) BYPASS CROSS-OVER ILIKO-FEMORÁLNÍ SE SUPRAINGUINÁLNÍM PŘÍSTUPEM CHIRURGICKY</t>
  </si>
  <si>
    <t>(DRG) BYPASS CROSS-OVER ILIKO - FEMORÁLNÍ SE SUPRAINGUINÁLNÍM PŘÍSTUPEM CHIRURGICKY</t>
  </si>
  <si>
    <t>Extraperitoneálním nebo intraperitoneálním přístupem. Současně lze vykázat kód 07514, 07515 nebo 07536.</t>
  </si>
  <si>
    <t>07575</t>
  </si>
  <si>
    <t>(DRG) JINÉ CÉVNÍ EXTRAANATOMICKÉ REKONSTRUKCE NITROBŘIŠNÍ CHIRURGICKY</t>
  </si>
  <si>
    <t>(DRG) JINÉ CÉVNÍ EXTRA - ANATOMICKÉ REKONSTRUKCE NITROBŘIŠNÍ CHIRURGICKY</t>
  </si>
  <si>
    <t>Současně lze vykázat kód 07514, 07515 nebo 07536.</t>
  </si>
  <si>
    <t>07576</t>
  </si>
  <si>
    <t>(DRG) PEROPERAČNÍ ZAVEDENÍ STENTU DO CÉVNÍHO ŘEČIŠTĚ</t>
  </si>
  <si>
    <t>07577</t>
  </si>
  <si>
    <t>(DRG) CHIRURGICKÁ HRUDNÍ SYMPATEKTOMIE TORAKOSKOPICKÝM PŘÍSTUPEM</t>
  </si>
  <si>
    <t>(DRG) CHIRURGICKÁ HRUDNÍ SYMPATECTOMIE TORAKOSKOPICKÝM PŘÍSTUPEM</t>
  </si>
  <si>
    <t>07578</t>
  </si>
  <si>
    <t>(DRG) CHIRURGICKÁ LUMBÁLNÍ SYMPATEKTOMIE LAPAROSKOPICKÝM PŘÍSTUPEM</t>
  </si>
  <si>
    <t>(DRG) CHIRURGICKÁ LUMBÁLNÍ SYMPATECTOMIE LAPAROSKOPICKÝM PŘÍSTUPEM</t>
  </si>
  <si>
    <t>07579</t>
  </si>
  <si>
    <t>(DRG) CHEMICKÁ LUMBÁLNÍ SYMPATEKTOMIE PUNKČNÍM PŘÍSTUPEM</t>
  </si>
  <si>
    <t>(DRG) CHEMICKÁ LUMBÁLNÍ SYMPATECTOMIE PUNKČNÍM PŘÍSTUPEM</t>
  </si>
  <si>
    <t>07580</t>
  </si>
  <si>
    <t>(DRG) AMPUTACE (RESEKCE) NEBO UZÁVĚR OUŠKA LEVÉ NEBO OBOU SÍNÍ SUTUROU - CHIRURGICKY</t>
  </si>
  <si>
    <t>07581</t>
  </si>
  <si>
    <t>(DRG) AMPUTACE (RESEKCE) NEBO UZÁVĚR OUŠKA LEVÉ NEBO OBOU SÍNÍ KLIPEM, STAPLEREM, NEBO JINÝM JEDNORÁZOVÝM ZDRAVOTNÍM PROSTŘEDKEM - CHIRURGICKY</t>
  </si>
  <si>
    <t>07582</t>
  </si>
  <si>
    <t>(DRG) TRANSAPIKÁLNÍ TRANSKATETROVÁ IMPLANTACE MITRÁLNÍ CHLOPNĚ - CHIRURGICKY</t>
  </si>
  <si>
    <t>07583</t>
  </si>
  <si>
    <t>(DRG) TRANSAPIKÁLNÍ TRANSKATETROVÁ PLASTIKA MITRÁLNÍ CHLOPNĚ - CHIRURGICKY</t>
  </si>
  <si>
    <t>07584</t>
  </si>
  <si>
    <t>(DRG) VIDEOASISTOVANÁ OPERACE CESTOU MINITORAKOTOMIE NEBO MINILAPAROTOMIE V KARDIOVASKULÁRNÍ CHIRURGII</t>
  </si>
  <si>
    <t>07604</t>
  </si>
  <si>
    <t>809</t>
  </si>
  <si>
    <t>(DRG) BIOPSIE JATER, TRANSJUGULÁRNĚ</t>
  </si>
  <si>
    <t>Výkony pro nasmlouvání na dané IČP: 89311 INTERVENČNÍ VÝKON ŘÍZENÝ RDG METODOU (SKIASKOPIE, UZ, CT) a současně 89313 PERKUTÁNNÍ PUNKCE NEBO BIOPSIE ŘÍZENÁ RDG METODOU (RTG - SKIA, UZ, CT)</t>
  </si>
  <si>
    <t>07605</t>
  </si>
  <si>
    <t>(DRG) BIOPSIE KOSTNÍ DŘENĚ, PERKUTÁNNĚ</t>
  </si>
  <si>
    <t>07606</t>
  </si>
  <si>
    <t>(DRG) BIOPSIE LEDVINY, PERKUTÁNNÍM JUGULÁRNÍM PŘÍSTUPEM</t>
  </si>
  <si>
    <t>07607</t>
  </si>
  <si>
    <t>(DRG) BIOPSIE PERIFERNÍHO NERVU, PERKUTÁNNĚ</t>
  </si>
  <si>
    <t>07608</t>
  </si>
  <si>
    <t>(DRG) DEKOMPRESE DISKU V OBLASTI BEDERNÍ PÁTEŘE, PERKUTÁNNĚ</t>
  </si>
  <si>
    <t>Výkony pro nasmlouvání na dané IČP: 89311 INTERVENČNÍ VÝKON ŘÍZENÝ RDG METODOU (SKIASKOPIE, UZ, CT) a současně 66345 TRANSKUTÁNNÍ VÝKON NA PÁTEŘI - MALÝ</t>
  </si>
  <si>
    <t>07609</t>
  </si>
  <si>
    <t>(DRG) DESTRUKCE DISKU V OBLASTI HRUDNÍ A NEBO BEDERNÍ PÁTEŘE, PERKUTÁNNĚ</t>
  </si>
  <si>
    <t>07610</t>
  </si>
  <si>
    <t>(DRG) DESTRUKCE JATERNÍ LÉZE, PERKUTÁNNĚ</t>
  </si>
  <si>
    <t>Výkony pro nasmlouvání na dané IČP: 89311 INTERVENČNÍ VÝKON ŘÍZENÝ RDG METODOU (SKIASKOPIE, UZ, CT) a současně 51631 RADIOFREKVENČNÍ ABLACE METASTÁZ ČI PRIMÁRNÍCH NÁDORŮ - JEDNO LOŽISKO</t>
  </si>
  <si>
    <t>07611</t>
  </si>
  <si>
    <t>(DRG) DESTRUKCE JATERNÍ LÉZE, TRANSARTERIÁLNĚ</t>
  </si>
  <si>
    <t>07612</t>
  </si>
  <si>
    <t>(DRG) DESTRUKCE KRČNÍHO SYMPATICKÉHO PLEXU, PERKUTÁNNĚ</t>
  </si>
  <si>
    <t>07613</t>
  </si>
  <si>
    <t>(DRG) DESTRUKCE LÉZE OBRATLE KRČNÍ PÁTEŘE, PERKUTÁNNĚ</t>
  </si>
  <si>
    <t>07614</t>
  </si>
  <si>
    <t>(DRG) DESTRUKCE LÉZE PANKREATU, PERKUTÁNNĚ</t>
  </si>
  <si>
    <t>07615</t>
  </si>
  <si>
    <t>(DRG) DESTRUKCE LÉZE PLÍCE, PERKUTÁNNĚ</t>
  </si>
  <si>
    <t>07616</t>
  </si>
  <si>
    <t>(DRG) DESTRUKCE LÉZE SLEZINY, PERKUTÁNNĚ</t>
  </si>
  <si>
    <t>07617</t>
  </si>
  <si>
    <t>(DRG) DESTRUKCE PARENCHYMOVÉ LÉZE LEDVINY, PERKUTÁNNĚ</t>
  </si>
  <si>
    <t>07618</t>
  </si>
  <si>
    <t>(DRG) DILATACE URETERU, PERKUTÁNNĚ</t>
  </si>
  <si>
    <t>Výkony pro nasmlouvání na dané IČP: 89311 INTERVENČNÍ VÝKON ŘÍZENÝ RDG METODOU (SKIASKOPIE, UZ, CT) a současně 89455 PERKUTÁNNÍ NEFROSTOMIE JEDNOSTRANNÁ</t>
  </si>
  <si>
    <t>07619</t>
  </si>
  <si>
    <t>(DRG) DISKEKTOMIE V OBLASTI BEDERNÍ PÁTEŘE, PERKUTÁNNĚ</t>
  </si>
  <si>
    <t>07620</t>
  </si>
  <si>
    <t>(DRG) DRENÁŽ ŽLUČNÍKU, PERKUTÁNNĚ</t>
  </si>
  <si>
    <t>Výkony pro nasmlouvání na dané IČP: 89311 INTERVENČNÍ VÝKON ŘÍZENÝ RDG METODOU (SKIASKOPIE, UZ, CT) a současně 89325 PERKUTÁNNÍ DRENÁŽ ABSCESU, CYSTY EV. JINÉ DUTINY RADIOLOGEM</t>
  </si>
  <si>
    <t>07621</t>
  </si>
  <si>
    <t>(DRG) NEFROSTOMIE, PERKUTÁNNĚ</t>
  </si>
  <si>
    <t>07622</t>
  </si>
  <si>
    <t>(DRG) PUNKCE ŽLUČNÍKU, PERKUTÁNNĚ</t>
  </si>
  <si>
    <t>07623</t>
  </si>
  <si>
    <t>(DRG) TRANSHEPATICKÁ DILATACE ŽLUČOVODU SE ZAVEDENÍM STENTU, PERKUTÁNNĚ</t>
  </si>
  <si>
    <t>Výkony pro nasmlouvání na dané IČP: 89311 INTERVENČNÍ VÝKON ŘÍZENÝ RDG METODOU (SKIASKOPIE, UZ, CT) a současně 89333 PERKUTÁNNÍ DRENÁŽ ŽLUČOVÝCH CEST (EV. ZAVEDENÍ STENTU)</t>
  </si>
  <si>
    <t>07624</t>
  </si>
  <si>
    <t>(DRG) TRANSHEPATICKÁ DILATACE ŽLUČOVODU, PERKUTÁNNĚ</t>
  </si>
  <si>
    <t>07625</t>
  </si>
  <si>
    <t>(DRG) TRANSHEPATICKÉ ODSTRANĚNÍ KONKREMENTU ZE ŽLUČOVODU, PERKUTÁNNĚ</t>
  </si>
  <si>
    <t>07626</t>
  </si>
  <si>
    <t>(DRG) TRANSPLANTACE LARGENHANSOVÝCH OSTRŮVKŮ, INFUZNĚ</t>
  </si>
  <si>
    <t>Výkony pro nasmlouvání na dané IČP: 89311 INTERVENČNÍ VÝKON ŘÍZENÝ RDG METODOU (SKIASKOPIE, UZ, CT) a současně 13025 TRANSPLANTACE LANGERHANSOVÝCH OSTRŮVKŮ</t>
  </si>
  <si>
    <t>(DRG) TRANSPLANTACE LANGERHANSOVÝCH OSTRŮVKŮ, INFUZNĚ</t>
  </si>
  <si>
    <t>07627</t>
  </si>
  <si>
    <t>(DRG) TRANSPLANTACE PANKREATICKÝCH OSTRŮVKŮ, INJEKCÍ DO VENA PORTAE, PERKUTÁNNĚ</t>
  </si>
  <si>
    <t>07628</t>
  </si>
  <si>
    <t>(DRG) ÚPRAVA NEFROSTOMIE, PERKUTÁNNĚ</t>
  </si>
  <si>
    <t>07629</t>
  </si>
  <si>
    <t>(DRG) ZAVEDENÍ HRUDNÍHO DRÉNU DO PLEURÁLNÍ DUTINY, PERKUTÁNNĚ</t>
  </si>
  <si>
    <t>07630</t>
  </si>
  <si>
    <t>(DRG) DRENÁŽ PLEURÁLNÍ DUTINY, PERKUTÁNNĚ</t>
  </si>
  <si>
    <t>07631</t>
  </si>
  <si>
    <t>(DRG) BIOPSIE MEDIASTINA, PERKUTÁNNĚ</t>
  </si>
  <si>
    <t>07632</t>
  </si>
  <si>
    <t>(DRG) DRENÁŽ ABSCESU JATER, PERKUTÁNNĚ</t>
  </si>
  <si>
    <t>07633</t>
  </si>
  <si>
    <t>(DRG) PERKUTÁNNÍ TRANSHEPATICKÁ ZEVNĚ - VNITŘNÍ DRENÁŽ, PERKUTÁNNĚ</t>
  </si>
  <si>
    <t>07634</t>
  </si>
  <si>
    <t>(DRG) PERKUTÁNNÍ TRANSHEPATICKÁ ZEVNÍ DRENÁŽ, PERKUTÁNNĚ</t>
  </si>
  <si>
    <t>07635</t>
  </si>
  <si>
    <t>(DRG) EXTERNÍ DRENÁŽ PANKREATU, TRANSKUTÁNNÍM PŘÍSTUPEM</t>
  </si>
  <si>
    <t>07636</t>
  </si>
  <si>
    <t>(DRG) PUNKCE CYSTY LEDVINY, PERKUTÁNNĚ</t>
  </si>
  <si>
    <t>07637</t>
  </si>
  <si>
    <t>(DRG) BIOPSIE BŘIŠNÍ NEBO HRUDNÍ STĚNY, NEBO MĚKKÝCH TKÁNÍ, PERKUTÁNNĚ</t>
  </si>
  <si>
    <t>07638</t>
  </si>
  <si>
    <t>(DRG) BIOPSIE KOSTI NEBO KLOUBU, PERKUTÁNNĚ</t>
  </si>
  <si>
    <t>07639</t>
  </si>
  <si>
    <t>(DRG) BIOPSIE LYMFATICKÉ UZLINY, PERKUTÁNNĚ</t>
  </si>
  <si>
    <t>07640</t>
  </si>
  <si>
    <t>(DRG) BIOPSIE MLÉČNÉ ŽLÁZY, PERKUTÁNNĚ</t>
  </si>
  <si>
    <t>07641</t>
  </si>
  <si>
    <t>(DRG) BIOPSIE PARENCHYMATÓZNÍHO ORGÁNU, PERKUTÁNNĚ</t>
  </si>
  <si>
    <t>07642</t>
  </si>
  <si>
    <t>(DRG) BIOPSIE PLEURY NEBO PERITONEA, PERKUTÁNNĚ</t>
  </si>
  <si>
    <t>07643</t>
  </si>
  <si>
    <t>(DRG) BIOPSIE SLINNÉ ŽLÁZY, PERKUTÁNNĚ</t>
  </si>
  <si>
    <t>07644</t>
  </si>
  <si>
    <t>(DRG) BIOPSIE SVALU, ŠLACHY NEBO FASCIE, PERKUTÁNNĚ</t>
  </si>
  <si>
    <t>07645</t>
  </si>
  <si>
    <t>(DRG) DESTRUKCE LÉZE KOSTI, PERKUTÁNNĚ</t>
  </si>
  <si>
    <t>07646</t>
  </si>
  <si>
    <t>(DRG) PERKUTÁNNÍ AUGMENTACE KOSTI (KOSTNÍM) CEMENTEM</t>
  </si>
  <si>
    <t>07647</t>
  </si>
  <si>
    <t>(DRG) PERKUTÁNNÍ BALÓNKOVÁ REPOZICE OBRATLE S NÁSLEDNÝM VYPLNĚNÍM CEMENTEM</t>
  </si>
  <si>
    <t>07648</t>
  </si>
  <si>
    <t>(DRG) PERKUTÁNNÍ BALÓNKOVÁ REPOZICE OBRATLE SE ZAVEDENÍM SPINÁLNÍHO STENTU S NÁSLEDNÝM VYPLNĚNÍM CEMENTEM</t>
  </si>
  <si>
    <t>07649</t>
  </si>
  <si>
    <t>(DRG) SKLEROTIZACE INTRAABDOMINÁLNÍ CYSTY, PERKUTÁNNĚ</t>
  </si>
  <si>
    <t>07650</t>
  </si>
  <si>
    <t>(DRG) SKLEROTIZACE LYMFANGIOMU, INJEKČNĚ PERKUTÁNNĚ</t>
  </si>
  <si>
    <t>07651</t>
  </si>
  <si>
    <t>(DRG) ZNAČENÍ LYMFATICKÉ UZLINY LOKALIZAČNÍM DRÁTKEM, PERKUTÁNNĚ</t>
  </si>
  <si>
    <t>07652</t>
  </si>
  <si>
    <t>(DRG) ZNAČENÍ ORGÁNOVÉ LÉZE LOKALIZAČNÍM DRÁTKEM, PERKUTÁNNĚ</t>
  </si>
  <si>
    <t>07653</t>
  </si>
  <si>
    <t>(DRG) DRENÁŽ KOLEKCE ORGÁNU, PERKUTÁNNĚ</t>
  </si>
  <si>
    <t>07654</t>
  </si>
  <si>
    <t>(DRG) BYPASS NEBO NÁHRADA ILIKO-FEMORÁLNÍ PROTETICKÁ S INGUINÁLNÍM PŘÍSTUPEM NEBO SE ZAČÁTKEM NA ARTERIA ILIACA EXTERNA</t>
  </si>
  <si>
    <t>Přístupem z třísla.</t>
  </si>
  <si>
    <t>07655</t>
  </si>
  <si>
    <t>(DRG) BYPASS NEBO NÁHRADA ILIKO-FEMORÁLNÍ AUTOLOGNÍ CÉVOU S INGUINÁLNÍM PŘÍSTUPEM NEBO SE ZAČÁTKEM NA ARTERIA ILIACA EXTERNA</t>
  </si>
  <si>
    <t>Přístupem z třísla. Současně se vykazuje kód Odběr a příprava žilního nebo štěpu (07514, 07515) nebo Odběr a příprava arteriálního štěpu (07536).</t>
  </si>
  <si>
    <t>07656</t>
  </si>
  <si>
    <t>(DRG) BYPASS NEBO NÁHRADA ILIKO-FEMORÁLNÍ ALLOGENNÍ CÉVOU S INGUINÁLNÍM PŘÍSTUPEM NEBO SE ZAČÁTKEM NA ARTERIA ILIACA EXTERNA</t>
  </si>
  <si>
    <t>07657</t>
  </si>
  <si>
    <t>(DRG) BYPASS ILIKO-PROFUNDÁLNÍ PROTETICKÝ S INGUINÁLNÍM PŘÍSTUPEM NEBO SE ZAČÁTKEM NA ARTERIA ILIACA EXTERNA</t>
  </si>
  <si>
    <t>07658</t>
  </si>
  <si>
    <t>(DRG) BYPASS ILIKO-PROFUNDÁLNÍ AUTOLOGNÍ CÉVOU S INGUINÁLNÍM PŘÍSTUPEM NEBO SE ZAČÁTKEM NA ARTERIA ILIACA EXTERNA</t>
  </si>
  <si>
    <t>07659</t>
  </si>
  <si>
    <t>(DRG) BYPASS ILIKO-PROFUNDÁLNÍ ALLOGENNÍ CÉVOU S INGUINÁLNÍM PŘÍSTUPEM NEBO SE ZAČÁTKEM NA ARTERIA ILIACA EXTERNA</t>
  </si>
  <si>
    <t>07660</t>
  </si>
  <si>
    <t>(DRG) ENDARTEREKTOMIE ARTERIA ILIACA S INGUINÁLNÍM PŘÍSTUPEM NEBO SE ZAČÁTKEM NA ARTERIA ILIACA EXTERNA</t>
  </si>
  <si>
    <t>Přístupem z třísla. Současně provedená trombectomie malého trombu v místě endarterectomie se nevykazuje.</t>
  </si>
  <si>
    <t>07661</t>
  </si>
  <si>
    <t>(DRG) TROMBEKTOMIE ARTERIA ILIACA S INGUINÁLNÍM PŘÍSTUPEM NEBO SE ZAČÁTKEM NA ARTERIA ILIACA EXTERNA</t>
  </si>
  <si>
    <t>Přístupem z třísla, jen pokud se současně neprovede endarterectomie.</t>
  </si>
  <si>
    <t>07662</t>
  </si>
  <si>
    <t>(DRG) EMBOLEKTOMIE ARTERIA ILIACA S INGUINÁLNÍM PŘÍSTUPEM NEBO SE ZAČÁTKEM NA ARTERIA ILIACA EXTERNA</t>
  </si>
  <si>
    <t>07665</t>
  </si>
  <si>
    <t>(DRG) TROMBEKTOMIE BYPASSU PÁNEVNÍ TEPNY S INGUINÁLNÍM PŘÍSTUPEM NEBO SE ZAČÁTKEM NA ARTERIA ILIACA EXTERNA CHIRURGICKY</t>
  </si>
  <si>
    <t>Přístupem z třísla. Pokud je proveden rekonstrukční cévní výkon, vykazuje se samostatně.</t>
  </si>
  <si>
    <t>07666</t>
  </si>
  <si>
    <t>(DRG) PLASTIKA ARTERIA ILIACA PO PŘEDCHOZÍM VÝKONU S INGUINÁLNÍM PŘÍSTUPEM NEBO SE ZAČÁTKEM NA ARTERIA ILIACA EXTERNA CHIRURGICKY</t>
  </si>
  <si>
    <t>07667</t>
  </si>
  <si>
    <t>(DRG) KOMPLETNÍ ODSTRANĚNÍ PROTETICKÉHO MATERIÁLU V OBLASTI PÁNEVNÍCH TEPEN S INGUINÁLNÍM PŘÍSTUPEM NEBO SE ZAČÁTKEM NA ARTERIA ILIACA EXTERNA CHIRURGICKY</t>
  </si>
  <si>
    <t>Přístupem z třísla. Rekonstrukční cévní výkon se vykazuje samostatně.</t>
  </si>
  <si>
    <t>07668</t>
  </si>
  <si>
    <t>(DRG) ČÁSTEČNÉ ODSTRANĚNÍ PROTETICKÉHO MATERIÁLU V OBLASTI PÁNEVNÍCH TEPEN S INGUINÁLNÍM PŘÍSTUPEM NEBO SE ZAČÁTKEM NA ARTERIA ILIACA EXTERNA CHIRURGICKY</t>
  </si>
  <si>
    <t>07669</t>
  </si>
  <si>
    <t>(DRG) OTEVŘENÉ CHIRURGICKÉ ŘEŠENÍ INFEKCE V NATIVNÍM CÉVNÍM ŘEČIŠTI</t>
  </si>
  <si>
    <t>07670</t>
  </si>
  <si>
    <t>(DRG) ENDOVASKULÁRNÍ ŘEŠENÍ INFEKCE V NATIVNÍM NEBO PROTETICKÉM ŘEČIŠTI</t>
  </si>
  <si>
    <t>08011</t>
  </si>
  <si>
    <t>AUXOLOGICKÉ VYŠETŘENÍ PROVÁDĚNÉ KLINICKÝM ANTROPOLOGEM (AUXOLOGEM)</t>
  </si>
  <si>
    <t>07673</t>
  </si>
  <si>
    <t>(DRG) TRANSPLANTACE ČERSTVÉHO ALLOGENNÍHO ARTERIÁLNÍHO ŠTĚPU CHIRURGICKY</t>
  </si>
  <si>
    <t>08012</t>
  </si>
  <si>
    <t>CÍLENÉ ANTROPOMETRICKÉ VYŠETŘENÍ PROVÁDĚNÉ KLINICKÝM ANTROPOLOGEM (AUXOLOGEM</t>
  </si>
  <si>
    <t>07674</t>
  </si>
  <si>
    <t>(DRG) TRANSPLANTACE ČERSTVÉHO ALLOGENNÍHO VENOZNÍHO ŠTĚPU CHIRURGICKY</t>
  </si>
  <si>
    <t>08015</t>
  </si>
  <si>
    <t>DERMATOGLYFICKÉ VYŠETŘENÍ</t>
  </si>
  <si>
    <t>07675</t>
  </si>
  <si>
    <t>(DRG) TRANSPLANTACE KRYOPRESERVOVANÉHO ALLOGENNÍHO ARTERIÁLNÍHO ŠTĚPU CHIRURGICKY</t>
  </si>
  <si>
    <t>08017</t>
  </si>
  <si>
    <t>PŘESNÉ STANOVENÍ KOSTNÍHO VĚKU METODOU TW 3</t>
  </si>
  <si>
    <t>07676</t>
  </si>
  <si>
    <t>(DRG) TRANSPLANTACE KRYOPRESERVOVANÉHO ALLOGENNÍHO VENÓZNÍHO ŠTĚPU CHIRURGICKY</t>
  </si>
  <si>
    <t>08019</t>
  </si>
  <si>
    <t>KEFALOMETRICKÉ VYŠETŘENÍ</t>
  </si>
  <si>
    <t>07677</t>
  </si>
  <si>
    <t>(DRG) REKONSTRUKCE NEBO IMPLANTACE RENÁLNÍ ŽÍLY CHIRURGICKY</t>
  </si>
  <si>
    <t>09111</t>
  </si>
  <si>
    <t>ODBĚR KAPILÁRNÍ KRVE</t>
  </si>
  <si>
    <t>07678</t>
  </si>
  <si>
    <t>(DRG) REKONSTRUKCE VISCERÁLNÍ ŽÍLY MIMO RENÁLNÍ CHIRURGICKY</t>
  </si>
  <si>
    <t>09113</t>
  </si>
  <si>
    <t>ODBĚR KRVE Z ARTERIE</t>
  </si>
  <si>
    <t>904</t>
  </si>
  <si>
    <t>Změření 30 - 50 antropometrických rozměrů k objektivizování velikostního rozvoje skeletu, svaloviny a podkožního tuku. Stanovení stupně sexuální zralosti dle Tannera, u chlapců s využitím Praderova orchidometru. Auxologická analýza dat: Exaktní kompar</t>
  </si>
  <si>
    <t>09115</t>
  </si>
  <si>
    <t>ODBĚR BIOLOGICKÉHO MATERIÁLU JINÉHO NEŽ KREV NA KVANTITATIVNÍ BAKTERIOLOGICK</t>
  </si>
  <si>
    <t>1006</t>
  </si>
  <si>
    <t>CÍLENÉ ANTROPOMETRICKÉ VYŠETŘENÍ PROVÁDĚNÉ KLINICKÝM ANTROPOLOGEM (AUXOLOGEM)</t>
  </si>
  <si>
    <t>Změření 10 - 20 antropometrických parametrů užívaných v praxi při monitorování průběhu především závažných chronických onemocnění a kontrole jejich léčby. Zhodnocení růstové dynamiky, stavu výživy, proporcionality. Exaktní stanovení a popis změn od minul</t>
  </si>
  <si>
    <t>09117</t>
  </si>
  <si>
    <t>ODBĚR KRVE ZE ŽÍLY U DÍTĚTĚ DO 10 LET</t>
  </si>
  <si>
    <t>503</t>
  </si>
  <si>
    <t>Dermatoglyfické otisky získané různými technikami, zpravidla s pomocí barvy, grafitu - zaměřené na získání informace o struktuře papilárních linií a ohybových rýh zpravidla rukou,  popř. nohou. Hodnocení jednotlivých znaků kvantitativních i kvalitativní</t>
  </si>
  <si>
    <t>09119</t>
  </si>
  <si>
    <t>ODBĚR KRVE ZE ŽÍLY U DOSPĚLÉHO NEBO DÍTĚTE NAD 10 LET</t>
  </si>
  <si>
    <t>Dermatoglyfické otisky získané různými technikami, zpravidla s pomocí barvy, grafitu - zaměřené na získání informace o struktuře papilárních linií a ohybových rýh zpravidla rukou, popř. nohou. Hodnocení jednotlivých znaků kvantitativních i kvalitativní</t>
  </si>
  <si>
    <t>831</t>
  </si>
  <si>
    <t>Komparace míry osifikace 20 kostí levé ruky a distální části antebrachia podle RTG snímku se standardami Tannera, Healyho et al. 2001. Přiřazení skóre skeletální maturace (SMS) všem jednotlivým kostem a součet zjištěných hodnot. SMS je korelátem hodnoty</t>
  </si>
  <si>
    <t>09121</t>
  </si>
  <si>
    <t>PUNKCE PARENCHYMATICKÉHO ORGÁNU NEBO DUTINY</t>
  </si>
  <si>
    <t>Vyšetření metodou tzv. přímé kafalometrie. Změření 10 - 15 kefalometrických dimenzí, komparace s referenčními hodnotami, výpočet SD skóre, konstrukce kefalogramu, zhodnocení růstové dynamiky - dynamická kefalometrie.</t>
  </si>
  <si>
    <t>09123</t>
  </si>
  <si>
    <t>ANALÝZA MOČI CHEMICKY</t>
  </si>
  <si>
    <t>497</t>
  </si>
  <si>
    <t>09125</t>
  </si>
  <si>
    <t>PULZNÍ OXYMETRIE</t>
  </si>
  <si>
    <t>41</t>
  </si>
  <si>
    <t>U pacientů s respirační insuficiencí před indikací DDOT lze vykázat 6/1 den.</t>
  </si>
  <si>
    <t>09127</t>
  </si>
  <si>
    <t>EKG VYŠETŘENÍ</t>
  </si>
  <si>
    <t>167</t>
  </si>
  <si>
    <t>ODBĚR BIOLOGICKÉHO MATERIÁLU JINÉHO NEŽ KREV NA KVANTITATIVNÍ BAKTERIOLOGICKÉ VYŠETŘENÍ</t>
  </si>
  <si>
    <t>Jen je-li provedeno v ordinaci či odběrové místnosti. Odběr moče pouze u dětí do 6ti let.</t>
  </si>
  <si>
    <t>09129</t>
  </si>
  <si>
    <t>FRAGILITA KAPILÁR</t>
  </si>
  <si>
    <t>Odběr krve ze žíly u dítěte mladšího 10 let k diagnostickým účelům.</t>
  </si>
  <si>
    <t>09131</t>
  </si>
  <si>
    <t>KRVÁCIVOST PODLE DUKE</t>
  </si>
  <si>
    <t>Odběr krve ze žíly u dítěte mladšího 10 let k diagnostickým účelům. V případě kombinace s výkonem č. 81443 (oGTT) lze vykázat 3/1 den.</t>
  </si>
  <si>
    <t>88</t>
  </si>
  <si>
    <t>Jde o odběr krve ze žíly vpichem. Krev slouží k diagnostickým vyšetřením v laboratoři. Jen vyjímečně může jít o výkon léčebný.</t>
  </si>
  <si>
    <t>09133</t>
  </si>
  <si>
    <t>SEDIMENTACE ERYTROCYTŮ</t>
  </si>
  <si>
    <t>Jde o odběr krve ze žíly vpichem. Krev slouží k diagnostickým vyšetřením v laboratoři. Jen vyjímečně může jít o výkon léčebný. V případě kombinace s výkonem č. 81443 (oGTT) lze vykázat 3/1 den.</t>
  </si>
  <si>
    <t>Výkon zahrnuje přípravu pacienta, punkci, zpracování materiálu.</t>
  </si>
  <si>
    <t>09135</t>
  </si>
  <si>
    <t>UZ VYŠETŘENÍ POUZE JEDNOHO ORGÁNU V NĚKOLIKA ROVINÁCH</t>
  </si>
  <si>
    <t>421</t>
  </si>
  <si>
    <t>Provedení analýzy moči chemicky pomocí diagnostického papírku.</t>
  </si>
  <si>
    <t>6.0</t>
  </si>
  <si>
    <t>09137</t>
  </si>
  <si>
    <t>UZ VYŠETŘENÍ DVOU ORGÁNŮ V NĚKOLIKA ROVINÁCH</t>
  </si>
  <si>
    <t>Opakované pravidelné měření saturace kyslíku a tepové frekvence perkutánní metodou za účelem posouzení tíže respirační insuficience nebo k ověření vzniku respirační insuficience. Nesmí být vykazován s výkony celkové anestezie a intenzivní a resuscitač...</t>
  </si>
  <si>
    <t>09139</t>
  </si>
  <si>
    <t>UZ VYŠETŘENÍ TŘÍ A VÍCE ORGÁNŮ V NĚKOLIKA ROVINÁCH</t>
  </si>
  <si>
    <t>09141</t>
  </si>
  <si>
    <t>UZ DOPPLEROVSKÉ VYŠETŘENÍ CÉV BEZ B ZOBRAZENÍ</t>
  </si>
  <si>
    <t>Stanovení resistence kapilár in vivo.</t>
  </si>
  <si>
    <t>09142</t>
  </si>
  <si>
    <t>POSOUZENÍ ZDRAVOTNÍ ZPŮSOBILOSTI MOŽNÉHO ZEMŘELÉHO DÁRCE K ODBĚRU ORGÁNŮ - I</t>
  </si>
  <si>
    <t>Stanovení doby krvácivosti in vivo.</t>
  </si>
  <si>
    <t>09144</t>
  </si>
  <si>
    <t>POSOUZENÍ ZDRAVOTNÍ ZPŮSOBILOSTI MOŽNÉHO ZEMŘELÉHO DÁRCE - KONTRAINDIKACE K</t>
  </si>
  <si>
    <t>Přičti k odběru krve.</t>
  </si>
  <si>
    <t>09211</t>
  </si>
  <si>
    <t>NEODKLADNÁ PÉČE POSKYTOVANÁ LÉKAŘEM Á 10 MINUT</t>
  </si>
  <si>
    <t>42</t>
  </si>
  <si>
    <t>Při funkční diagnostice, i když se daný orgán vyšetřuje vícekrát, počítá se pouze jednou. Podmínkou výkonu je obrazová dokumentace. Výkon nelze vykázat při vyšetření prsu.</t>
  </si>
  <si>
    <t>09213</t>
  </si>
  <si>
    <t>NEODKLADNÁ KARDIOPULMONÁLNÍ RESUSCITACE ZÁKLADNÍ Á 10 MINUT</t>
  </si>
  <si>
    <t>199</t>
  </si>
  <si>
    <t>Párový orgán = vyšetření dvou orgánů. Podmínkou výkonu je obrazová dokumentace. Výkon nelze vykázat při vyšetření prsu. .</t>
  </si>
  <si>
    <t>09215</t>
  </si>
  <si>
    <t>INJEKCE I. M., S. C., I. D.</t>
  </si>
  <si>
    <t>265</t>
  </si>
  <si>
    <t>09216</t>
  </si>
  <si>
    <t>INJEKCE DO MĚKKÝCH TKÁNÍ NEBO INTRADERMÁLNÍ PUPENY V RÁMCI REFLEXNÍ LÉČBY</t>
  </si>
  <si>
    <t>396</t>
  </si>
  <si>
    <t>Jde o izolované dopplerovské vyšetření cév jednoúčelovými přístroji kontinuálním dopplerovským paprskem. Výkon lze vykázat pouze jednou i v případě vyšetření více cév. Obrazová dokumentace není podmínkou výkonu.</t>
  </si>
  <si>
    <t>09217</t>
  </si>
  <si>
    <t>INTRAVENÓZNÍ INJEKCE U KOJENCE NEBO DÍTĚTE DO 10 LET</t>
  </si>
  <si>
    <t>POSOUZENÍ ZDRAVOTNÍ ZPŮSOBILOSTI MOŽNÉHO ZEMŘELÉHO DÁRCE K ODBĚRU ORGÁNŮ - INDIKACE ODBĚRU</t>
  </si>
  <si>
    <t>Převzetí první informace o možném dárci od indikujícího lékaře dárcovské nemocnice. Zjištění anamnestických dat, průbehu hospitalizace, příčiny vedoucí ke smrti, posouzení oběhové stability, laboratorních parametrů a jejich dynamiky.</t>
  </si>
  <si>
    <t>09219</t>
  </si>
  <si>
    <t>INTRAVENÓZNÍ INJEKCE U DOSPĚLÉHO ČI DÍTĚTE NAD 10 LET</t>
  </si>
  <si>
    <t>982</t>
  </si>
  <si>
    <t>POSOUZENÍ ZDRAVOTNÍ ZPŮSOBILOSTI MOŽNÉHO ZEMŘELÉHO DÁRCE - KONTRAINDIKACE K ODBĚRU ORGÁNŮ</t>
  </si>
  <si>
    <t>09220</t>
  </si>
  <si>
    <t>KANYLACE PERIFERNÍ ŽÍLY VČETNĚ INFÚZE</t>
  </si>
  <si>
    <t>09170</t>
  </si>
  <si>
    <t>PSYCHOSOMATICKÁ INTERVENCE</t>
  </si>
  <si>
    <t>Výkon je určen pro pacienta s opakovaným somatickým onemocněním, které nereaguje na běžnou somatickou léčbu prováděnou podle doporučených postupů, nebo trvá déle než 3 měsíce, aniž by somatický nález odpovídal uváděným obtížím. Zaměřuje...</t>
  </si>
  <si>
    <t>09221</t>
  </si>
  <si>
    <t>INFÚZE U KOJENCE NEBO DÍTĚTE DO 10 LET</t>
  </si>
  <si>
    <t>NEODKLADNÁ PÉČE POSKYTOVANÁ LÉKAŘEM  Á 10 MINUT</t>
  </si>
  <si>
    <t>Řešení akutních příhod v terénu (v ambulanci či při výjezdu). Jedná se o akutní stavy nejrůznější etiologie (mimo výkony kardiopulmonální resuscitace), které vyžadují urgentní řešení, např. astmatický záchvat, infarkt myokardu,</t>
  </si>
  <si>
    <t>09223</t>
  </si>
  <si>
    <t>INTRAVENÓZNÍ INFÚZE U DOSPĚLÉHO NEBO DÍTĚTE NAD 10 LET</t>
  </si>
  <si>
    <t>09225</t>
  </si>
  <si>
    <t>KANYLACE CENTRÁLNÍ ŽÍLY ZA KONTROLY CELKOVÉHO STAVU PACIENTA (TK, P, D, PŘÍP</t>
  </si>
  <si>
    <t>Injekční aplikace léku lege artis nitrosvalově, nitrokožně nebo podkožně.</t>
  </si>
  <si>
    <t>09227</t>
  </si>
  <si>
    <t>I. V. APLIKACE KRVE NEBO KREVNÍCH DERIVÁTŮ</t>
  </si>
  <si>
    <t>Aplikace léku do měkkých tkání paraartikulárně, k úponům šlach, fascie apod.</t>
  </si>
  <si>
    <t>09231</t>
  </si>
  <si>
    <t>ZAVEDENÍ KATÉTRU PRO INTRAARTERIÁLNÍ PERFÚZI</t>
  </si>
  <si>
    <t>INTRAVENÓZNÍ INJEKCE U KOJENCE NEBO DÍTĚTE  DO 10 LET</t>
  </si>
  <si>
    <t>09233</t>
  </si>
  <si>
    <t>INJEKČNÍ OKRSKOVÁ ANESTÉZIE</t>
  </si>
  <si>
    <t>159</t>
  </si>
  <si>
    <t>09234</t>
  </si>
  <si>
    <t>OŠETŘENÍ NEHTU, INCIZE SUBKUTÁNNÍHO ABSCESU NEBO HEMATOMU, OŠETŘENÍ RÁNY STE</t>
  </si>
  <si>
    <t>Napojení infúzního setu. Nelze vykazovat společně s výkony infúze. Tímto výkonem nelze vykazovat odběry.</t>
  </si>
  <si>
    <t>09235</t>
  </si>
  <si>
    <t>ODSTRANĚNÍ MALÝCH LÉZÍ KŮŽE</t>
  </si>
  <si>
    <t>190</t>
  </si>
  <si>
    <t>Rozpis infúze, příprava infúzní láhve, fixace dítěte, venepunkce a spojení dítěte s infúzním setem, fixace dítěte a jeho sledování po dobu infúze.</t>
  </si>
  <si>
    <t>09237</t>
  </si>
  <si>
    <t>OŠETŘENÍ A PŘEVAZ RÁNY VČETNĚ OŠETŘENÍ KOŽNÍCH A PODKOŽNÍCH AFEKCÍ DO 10 CM^</t>
  </si>
  <si>
    <t>Venepunkce a zavedení infúze, nikoliv pouhá výměna.</t>
  </si>
  <si>
    <t>09239</t>
  </si>
  <si>
    <t>SUTURA RÁNY A PODKOŽÍ DO 5 CM</t>
  </si>
  <si>
    <t>KANYLACE CENTRÁLNÍ ŽÍLY ZA KONTROLY CELKOVÉHO STAVU PACIENTA (TK, P, D, PŘÍPADNĚ EKG)</t>
  </si>
  <si>
    <t>Včetně lokální anestézie.</t>
  </si>
  <si>
    <t>09241</t>
  </si>
  <si>
    <t>OŠETŘENÍ A PŘEVAZ RÁNY, KOŽNÍCH A PODKOŽNÍCH AFEKCÍ 10 CM^2 - 30 CM^2</t>
  </si>
  <si>
    <t>09245</t>
  </si>
  <si>
    <t>ZAVEDENÍ GASTRICKÉ SONDY PRO ENTERÁLNÍ VÝŽIVU</t>
  </si>
  <si>
    <t>Včetně lokální anestezie.</t>
  </si>
  <si>
    <t>09247</t>
  </si>
  <si>
    <t>ŽALUDEČNÍ LAVÁŽ LÉČEBNÁ</t>
  </si>
  <si>
    <t>1293</t>
  </si>
  <si>
    <t>Bez ohledu na počet použitých vpichů</t>
  </si>
  <si>
    <t>09249</t>
  </si>
  <si>
    <t>KATETRIZACE MOČOVÉHO MĚCHÝŘE U MUŽE JEDNORÁZOVÁ</t>
  </si>
  <si>
    <t>OŠETŘENÍ NEHTU, INCIZE SUBKUTÁNNÍHO ABSCESU NEBO HEMATOMU, OŠETŘENÍ RÁNY STERISTRIPEM</t>
  </si>
  <si>
    <t>Tímto výk. se vykazuje parciální nebo úplná ablace nehtu, či fenestrace nehtové ploténky, incise subkutánního abscesu vycházejícího z kožních adnex či punkce hematomu, či ošetření rány nepronikající podkožím steristripem</t>
  </si>
  <si>
    <t>09251</t>
  </si>
  <si>
    <t>PUNKCE TRACHEY SE ZAVEDENÍM KANYLY</t>
  </si>
  <si>
    <t>227</t>
  </si>
  <si>
    <t>Výkon nelze ani při ošetření více kožních lézí vykazovat v jednom dni opakovaně. Případná lokální anestesie se vykáže zvlášť.</t>
  </si>
  <si>
    <t>09253</t>
  </si>
  <si>
    <t>UVOLNĚNÍ PREPUCIA, VČETNĚ NEOPERAČNÍ REPOZICE PARAFIMOZY</t>
  </si>
  <si>
    <t>113</t>
  </si>
  <si>
    <t>OŠETŘENÍ A PŘEVAZ RÁNY VČETNĚ OŠETŘENÍ KOŽNÍCH A PODKOŽNÍCH AFEKCÍ DO 10 CM^2</t>
  </si>
  <si>
    <t>Možno vykázat u incise povrchní hnisavé afekce i u fenestrace nehtové ploténky</t>
  </si>
  <si>
    <t>09507</t>
  </si>
  <si>
    <t>PSYCHOTERAPIE PODPŮRNÁ PROVÁDĚNÁ LÉKAŘEM NEPSYCHIATREM</t>
  </si>
  <si>
    <t>105</t>
  </si>
  <si>
    <t>Lokální anestesie se vykáže zvlášť.</t>
  </si>
  <si>
    <t>155</t>
  </si>
  <si>
    <t>Jedná se o rány: 1) otevřené, s porušením kožního krytu bez ztráty i se ztrátou kožního krytu, 2) již ošetřené nebo chronické rány, 3) zánětlivé a ischemické poškození měkkých tkání (phlegmony, gangreny), 4) pooperační rány včetně extrakce stehů.</t>
  </si>
  <si>
    <t>N</t>
  </si>
  <si>
    <t>09511</t>
  </si>
  <si>
    <t>MINIMÁLNÍ KONTAKT LÉKAŘE S PACIENTEM</t>
  </si>
  <si>
    <t>09513</t>
  </si>
  <si>
    <t>TELEFONICKÁ KONZULTACE OŠETŘUJÍCÍHO LÉKAŘE PACIENTEM</t>
  </si>
  <si>
    <t>09519</t>
  </si>
  <si>
    <t>KONZILIUM SPECIALISTOU - NÁVŠTĚVA SPECIALISTY U PACIENTA</t>
  </si>
  <si>
    <t>408</t>
  </si>
  <si>
    <t>09521</t>
  </si>
  <si>
    <t>ČAS LÉKAŘE STRÁVENÝ DOPRAVOU ZA PACIENTEM V RÁMCI NÁVŠTĚVY Á 10 MIN.</t>
  </si>
  <si>
    <t>09523</t>
  </si>
  <si>
    <t>EDUKAČNÍ POHOVOR LÉKAŘE S NEMOCNÝM ČI RODINOU</t>
  </si>
  <si>
    <t>988</t>
  </si>
  <si>
    <t>09525</t>
  </si>
  <si>
    <t>ROZHOVOR LÉKAŘE S RODINOU</t>
  </si>
  <si>
    <t>Psychoterapie prováděná lékařem jakéhokoliv oboru ke zvládnutí akutních obtíží a posílení motivace a aktivizace nemocného. Výkon bude hrazen jen na jednoho pacienta 1x ročně v jednom oboru po podrobném zápisu v dokumentaci.</t>
  </si>
  <si>
    <t>09527</t>
  </si>
  <si>
    <t>PROHLÍDKA ZEMŘELÉHO - MIMO LŮŽKOVÉ ODDĚLENÍ</t>
  </si>
  <si>
    <t>09509</t>
  </si>
  <si>
    <t>OŠETŘENÍ HANDICAPOVANÉHO PACIENTA</t>
  </si>
  <si>
    <t>Výkon zohledňuje zvýšenou náročnost ošetření osob považovaných podle zákona č. 108/2006 Sb. za osoby závislé na pomoci jiné fyzické osoby ve stupni II, stupni III, nebo stupni IV a osob, kterým náleží průkaz ZTP a ZTP/P dle zákona č. 329/2011 Sb.</t>
  </si>
  <si>
    <t>Nutný zápis o konsultaci v dokumentaci.</t>
  </si>
  <si>
    <t>09541</t>
  </si>
  <si>
    <t>APLIKACE LÉČIVA DO PORTU A PRŮPLACH PORTU</t>
  </si>
  <si>
    <t>52</t>
  </si>
  <si>
    <t>Nutný zápis o konsultaci ve zdravotní dokumentaci.</t>
  </si>
  <si>
    <t>09543</t>
  </si>
  <si>
    <t>SIGNÁLNÍ VÝKON KLINICKÉHO VYŠETŘENÍ / DO 31.12.2014: REGULAČNÍ POPLATEK ZA N</t>
  </si>
  <si>
    <t>Návštěva specialisty u lůžka nemocného v bytě.  Vyšetření je hrazeno jen pokud je na žádost praktického lékaře.</t>
  </si>
  <si>
    <t>Návštěva specialisty u lůžka nemocného v bytě. Vyšetření je hrazeno jen pokud je na žádost praktického lékaře.</t>
  </si>
  <si>
    <t>Na 1km nejvíce 2minuty. Vykáže se za každých 10 dokončených minut strávených dopravou za pacientem a zpět v rámci návštěvy. Nesmí být vykázán spolu s výkonem dopravy.</t>
  </si>
  <si>
    <t>Poučení a nácvik dovedností v rozsahu nezbytném k získání racionální spolupráce na léčbě. Hrazeno pouze při zdravotní indikaci zdůvodněné písemně v dokumentaci a stvrzené podpisem edukovaného nebo jeho zákonného zástupce.</t>
  </si>
  <si>
    <t>Cílevědomý pohovor lékaře s rodinou nemocného, přesahující běžné informování o zdrav. stavu, k posílení motivací a získání žádoucí aktivní spolupráce rodiny na léčbě. Výkon bude hrazen na jednoho pacienta ve věku do 15 let max. 2krát ročně,</t>
  </si>
  <si>
    <t>Obsahuje úkony prováděné při prohlídce zemřelého na místě nálezu mrtvého těla včetně zjištění potřebných údajů o mrtvém a okolnosti úmrtí, sepsání listu o prohlídce zemřelého a vyjádření se k případné pitvě.</t>
  </si>
  <si>
    <t>09532</t>
  </si>
  <si>
    <t>VÝKON PROHLÍDKY DISPENZARIZOVANÉ OSOBY</t>
  </si>
  <si>
    <t>Vykazuje dispenzarizující lékař společně s výkonem příslušného klinického vyšetření v případě provedení dispenzární prohlídky v souladu s vyhláškou o dispenzární péči, v časovém rozmezí dispenzárních prohlídek. Možno vykázat vícekrát denně pro různé diag</t>
  </si>
  <si>
    <t>10</t>
  </si>
  <si>
    <t>09555</t>
  </si>
  <si>
    <t>OŠETŘENÍ DÍTĚTE DO 6 LET</t>
  </si>
  <si>
    <t>Aplikace látky přes speciální membránu vstupní komůrky, vyžadující použití jehel se speciálním ošetřením hrotu. Dlouhodobá kontinuální aplikace vyžaduje použití speciálních jehel, aby nedošlo k paravenózní aplikaci a zničení portálního vstupu.</t>
  </si>
  <si>
    <t>110</t>
  </si>
  <si>
    <t>SIGNÁLNÍ VÝKON KLINICKÉHO VYŠETŘENÍ / DO 31.12.2014: REGULAČNÍ POPLATEK ZA NÁVŠTĚVU -- POPLATEK UHRAZEN</t>
  </si>
  <si>
    <t>Vykazuje se u všech věkových kategorií s výkonem klinického vyšetření provedeným pojištěnci při návštěvě klinického psychologa a klinického logopeda a dále s výkonem klinického vyšetření provedeným pojištěnci staršímu 18 let při návštěvě u praktickéh..</t>
  </si>
  <si>
    <t>Výkon se vykazuje s výkonem klinického vyšetření provedeným pojištěnci ode dne dosažení 18 let včetně při návštěvě u orálního a maxilofaciálního chirurga a ambulantního specialisty.</t>
  </si>
  <si>
    <t>09545</t>
  </si>
  <si>
    <t>(VZP) SIGNÁLNÍ VÝKON REGULAČNÍ POPLATEK ZA POHOTOVOSTNÍ SLUŽBU - POPLATEK UHRAZEN</t>
  </si>
  <si>
    <t>Pojištěnec hradí regulační poplatek za využití lékařské pohotovostní služby nebo pohotovostní služby v oboru zubní lékařství v době mimo pravidelnou ordinační dobu poskytovatele, pokud nedojde k následnému přijetí pojištěnce do lůžkové péče.</t>
  </si>
  <si>
    <t>09547</t>
  </si>
  <si>
    <t>(VZP) SIGNÁLNÍ VÝKON REGULAČNÍ POPLATEK - POJIŠTĚNEC OD ÚHRADY POPLATKU OSVOBOZEN</t>
  </si>
  <si>
    <t>Výkon se vykazuje v souvislosti s poskytováním hrazených služeb v případě, kdy regulační poplatek neměl být uhrazen, protože je pojištěnec od úhrady poplatku ze zákona osvobozen.</t>
  </si>
  <si>
    <t>09550</t>
  </si>
  <si>
    <t>INFORMACE O VYDÁNÍ ROZHODNUTÍ O DOČASNÉ PRACOVNÍ NESCHOPNOSTI NEBO ROZHODNUTÍ O POTŘEBĚ OŠETŘOVÁNÍ (PÉČE)</t>
  </si>
  <si>
    <t>Výkonem se poskytuje zdravotní pojišťovně informace o tom, že podle předpisů o nemocenském pojištění bylo vystaveno Rozhodnutí o dočasné pracovní neschopnosti nebo Rozhodnutí o potřebě ošetřování (péče). Výkon vykazuje ošetřující lékař, který Rozhodnu...</t>
  </si>
  <si>
    <t>09551</t>
  </si>
  <si>
    <t>INFORMACE O VYDÁNÍ ROZHODNUTÍ O UKONČENÍ DOČASNÉ PRACOVNÍ NESCHOPNOSTI NEBO ROZHODNUTÍ O UKONČENÍ POTŘEBY OŠETŘOVÁNÍ (PÉČE)</t>
  </si>
  <si>
    <t>Výkonem se poskytuje zdravotní pojišťovně informace o tom, že podle předpisů o nemocenském pojištění bylo vystaveno Rozhodnutí o ukončení dočasné pracovní neschopnosti nebo Rozhodnutí o ukončení potřeby ošetřování (péče). Výkon vykazuje ošetřující...</t>
  </si>
  <si>
    <t>09552</t>
  </si>
  <si>
    <t>SIGNÁLNÍ VÝKON VÝDEJE JEDNOHO DRUHU LÉČIVÉHO PŘÍPRAVKU, ZÁKLADNÍ DISPENZACE A SOUVISEJÍCÍ ADMINISTRATIVA / DO 31. 12. 2018 SIGNÁLNÍ VÝKON VÝDEJ LÉČIVÉHO PŘÍPRAVKU ZA RECEPT, ZÁKLADNÍ DISPENZACE A SOUVISEJÍCÍ ADMINISTRATIVA</t>
  </si>
  <si>
    <t>Vykazuje se současně s vydáním jednoho druhu léčivého přípravku nebo potraviny pro zvláštní lékařské účely, plně či částečně hrazené z veřejného zdravotního pojištění, pojištěnci za základní odbornou dispenzační práci farmaceuta při výdeji a současně...</t>
  </si>
  <si>
    <t>Při ambulantním specializovaném vyšetření a ošetření dítěte do 6 let přičti k výkonu klinického vyšetření. Výkon nejsou oprávněni vykazovat nositelé výkonů odbornosti 002 (praktické lékařství pro děti a dorost), která disponuje specifickým výkonem kli...</t>
  </si>
  <si>
    <t>Výkon se vykazuje u dětí do dne dosažení 6 let. Při ambulantním specializovaném vyšetření a ošetření dítěte do 6 let přičti k výkonu klinického vyšetření. Výkon se dále vykazuje s odbornými výkony odborností 719, 780, 697, 809, 810, 902, 905, 910, 913...</t>
  </si>
  <si>
    <t>09556</t>
  </si>
  <si>
    <t>OŠETŘENÍ DÍTĚTE OD 6 DO 12 LET</t>
  </si>
  <si>
    <t>Výkon se vykazuje u dětí ode dne dosažení 6 let včetně do dne dosažení 12 let. Výkon se vykazuje společně s klinickým vyšetřením. Výkon se dále vykazuje s odbornými výkony odborností 719, 780, 697, 809, 810, 902, 905, 910, 913, 916, 917, 919, 925, 926...</t>
  </si>
  <si>
    <t>09557</t>
  </si>
  <si>
    <t>OŠETŘENÍ DÍTĚTE OD 12 LET DO 18 LET</t>
  </si>
  <si>
    <t>Výkon se vykazuje u dětí ode dne dosažení 12 let včetně do dne dosažení 18 let. Výkon se vykazuje společně s klinickým vyšetřením a s výkony č. 63053 nebo 63055. Výkon se dále vykazuje s odbornými výkony odborností 719, 780, 697, 809, 810, 902, 905...</t>
  </si>
  <si>
    <t>09561</t>
  </si>
  <si>
    <t>VYBAVENÍ PACIENTA PRO PÉČI MIMO ZDRAVOTNICKÉ ZAŘÍZENÍ</t>
  </si>
  <si>
    <t>Výkon se navrhuje pro stavy, kdy aplikace léčivých přípravků nebo zdravotnického prostředku je prokazatelně v zájmu pacienta, jde o postup nejhospodárnější a pacient s tímto postupem souhlasí.</t>
  </si>
  <si>
    <t>10021</t>
  </si>
  <si>
    <t>KOMPLEXNÍ VYŠETŘENÍ KLINICKÝM OSTEOLOGEM</t>
  </si>
  <si>
    <t>09563</t>
  </si>
  <si>
    <t>VÝKON ÚSTAVNÍ POHOTOVOSTNÍ SLUŽBY</t>
  </si>
  <si>
    <t>Přičti u každého pacienta k výkonu prvního klinického vyšetření v rámci jedné lékařské pohotovostní služby u jednoho poskytovatele lůžkové zdravotní péče vždy v rámci pohotovostní služby.</t>
  </si>
  <si>
    <t>350</t>
  </si>
  <si>
    <t>10022</t>
  </si>
  <si>
    <t>CÍLENÉ VYŠETŘENÍ KLINICKÝM OSTEOLOGEM</t>
  </si>
  <si>
    <t>VÝKON LÉKAŘSKÉ POHOTOVOSTNÍ SLUŽBY</t>
  </si>
  <si>
    <t>Přičti u každého pacienta k výkonu prvního klinického vyšetření v rámci jedné lékařské pohotovostní služby u jednoho poskytovatele lůžkové zdravotní péče vždy v rámci pohotovostní služby podle zákona č. 372/2011 Sb., o zdravotních službách a podmínká...</t>
  </si>
  <si>
    <t>09564</t>
  </si>
  <si>
    <t>PÉČE SPOJENÁ S PŘEVZETÍM PACIENTA OD ZDRAVOTNICKÉ ZÁCHRANNÉ SLUŽBY</t>
  </si>
  <si>
    <t>Přičti u každého pacienta k výkonu prvního klinického vyšetření v rámci zdravotní péče spojené s převzetím pacienta od zdravotnické záchranné služby u poskytovatele akutní lůžkové péče. Výkon lze vykázat společně s výkonem č. 09563.</t>
  </si>
  <si>
    <t>10023</t>
  </si>
  <si>
    <t>KONTROLNÍ VYŠETŘENÍ KLINICKÝM OSTEOLOGEM</t>
  </si>
  <si>
    <t>09565</t>
  </si>
  <si>
    <t>(VZP) VYBAVENÍ PACIENTA S DG. EPIDERMOLYSIS BULLOSA VHODNÝM ATRAUMATICKÝM KRYTÍM</t>
  </si>
  <si>
    <t>Lze nasmlouvat pouze EB centru FN Brno</t>
  </si>
  <si>
    <t>10034</t>
  </si>
  <si>
    <t>SKÓRE KOSTNÍ TRÁMČINY (TRABECULAR BONE SCORE, TBS)</t>
  </si>
  <si>
    <t>09567</t>
  </si>
  <si>
    <t>ZÁKROK NA LEVÉ STRANĚ</t>
  </si>
  <si>
    <t>Signální výkon sloužící pro identifikaci laterality zákroku provedeného na párovém orgánu nebo končetinách. Signální výkon se vykazuje současně se základním výkonem. Jde-li o výkon na párovém orgánu nebo končetinách, pak se signální výkon vykazuje vždy.</t>
  </si>
  <si>
    <t>10035</t>
  </si>
  <si>
    <t>DENZITOMETRIE CELOTĚLOVÁ (CELOTĚLOVÁ DXA)</t>
  </si>
  <si>
    <t>09569</t>
  </si>
  <si>
    <t>ZÁKROK NA PRAVÉ STRANĚ</t>
  </si>
  <si>
    <t>10036</t>
  </si>
  <si>
    <t>ANALÝZA PŘÍTOMNOSTI ZLOMENIN OBRATLŮ (VFA, VERTEBRAL FRACTURE ASSESSMENT)</t>
  </si>
  <si>
    <t>09572</t>
  </si>
  <si>
    <t>VÍCEČETNÝ ZÁKROK</t>
  </si>
  <si>
    <t>Signální výkon sloužící pro identifikaci oprávněnosti vícečetného vykázání téhož výkonu v rámci jednoho ošetření. Signální výkon se vykazuje současně se základním výkonem. Jde-li o výkon na párovém orgánu, pak se signální výkon vykazuje vždy.</t>
  </si>
  <si>
    <t>10101</t>
  </si>
  <si>
    <t>(VZP) BIOPSIE CHIRURGICKÁ TYREOIDEY, EXCIZE DROBNÉHO UZLU, ABSCES ŠTÍTNÉ ŽLÁ</t>
  </si>
  <si>
    <t>09580</t>
  </si>
  <si>
    <t>VÝKON PŘI LÉKAŘSKÉ POHOTOVOSTNÍ SLUŽBĚ ZA PRÁCI V DOBĚ PRACOVNÍHO KLIDU NEBO PRACOVNÍHO VOLNA A URGENTNÍHO PŘÍJMU ZA PRÁCI V DOBĚ PRACOVNÍHO KLIDU NEBO PRACOVNÍHO VOLNA A V NOCI OD 22.00 DO 7.00</t>
  </si>
  <si>
    <t>Výkon se vykazuje společně s výkony č. 09563 a 06726. Výkon lze vykázat o svátcích, víkendech a v případě urgentního příjmu také v noci.</t>
  </si>
  <si>
    <t>30</t>
  </si>
  <si>
    <t>10102</t>
  </si>
  <si>
    <t>(VZP) EXCIZE TUMORU MAMMY NEBO ODBĚR TKÁNĚ PRO BIOPSII (SOUHRNNÝ KÓD PRO ÚHR</t>
  </si>
  <si>
    <t>09990</t>
  </si>
  <si>
    <t>OŠETŘENÍ OSOB VE VÝKONU ZABEZPEČOVACÍ DETENCE, VE VÝKONU VAZBY NEBO VE VÝKONU TRESTU ODNĚTÍ SVOBODY</t>
  </si>
  <si>
    <t>Výkon se vykazuje při klinickém vyšetření osob ve výkonu zabezpečovací detence, ve výkonu vazby nebo ve výkonu trestu odnětí svobody. Důvod použití výkonu musí být uveden ve zdravotnické dokumentaci.</t>
  </si>
  <si>
    <t>10103</t>
  </si>
  <si>
    <t>(VZP) PARCIÁLNÍ NEBO KLÍNOVITÁ RESEKCE MAMMY S BIOPSIÍ NEBO BEZ NEBO MASTEKT</t>
  </si>
  <si>
    <t>10104</t>
  </si>
  <si>
    <t>(VZP) UZÁVĚR A ÚPRAVA STOMIÍ NA TLUSTÉM STŘEVĚ (SOUHRNNÝ KÓD PRO ÚHRADU PÉČE</t>
  </si>
  <si>
    <t>10105</t>
  </si>
  <si>
    <t>(VZP) APENDEKTOMIE NEBO OPERAČNÍ DRENÁŽ PERIAPENDIKULÁRNÍHO A PERIKOLICKÉHO</t>
  </si>
  <si>
    <t>10106</t>
  </si>
  <si>
    <t>(VZP) CHOLECYSTEKTOMIE (SOUHRNNÝ KÓD PRO ÚHRADU PÉČE V REŽIMU JPL)</t>
  </si>
  <si>
    <t>TBS je indikováno u pacientů, kterým byl proveden výkon č. 89312, kteří mají hodnotu BMD T-score nižší nebo rovno -1,5 SD, a kteří nejsou léčeni pro osteoporózu, nebo jsou léčení pouze vápníkem, vitamínem D, nebo osteoanabolickými přípravky.</t>
  </si>
  <si>
    <t>10107</t>
  </si>
  <si>
    <t>(VZP) CHOLECYSTOSTOMIE (SOUHRNNÝ KÓD PRO ÚHRADU PÉČE V REŽIMU JPL)</t>
  </si>
  <si>
    <t>Celotělová denzitometrie s analýzou složení těla je indikována u poruch kostního metabolizmu v dětském věku, posouzení složení lidského těla při léčbě obezity a anorexie, k verifikaci přítomnosti sarkopénie a také k verifikaci nejasných vyšetření prov...</t>
  </si>
  <si>
    <t>10108</t>
  </si>
  <si>
    <t>(VZP) PUNKCE PERITONEÁLNÍ DIAGNOSTICKÁ ČI TERAPEUTICKÁ (SOUHRNNÝ KÓD PRO ÚHR</t>
  </si>
  <si>
    <t>606</t>
  </si>
  <si>
    <t>Analýza zlomenin obratlů (VFA) je vyšetření a analýza bočního snímku páteře provedené na celotělovém denzitometru vyšší třídy při podezření na přítomnost kompresivních zlomenin obratlů, a to v rozsahu 4. hrudního, až 4. bederního obratle. Výkon je ind...</t>
  </si>
  <si>
    <t>10109</t>
  </si>
  <si>
    <t>(VZP) OPERACE KONEČNÍKU TRANSANÁLNÍ ENDOSKOPICKOU MIKROCHIRURGICKOU METODOU</t>
  </si>
  <si>
    <t>(VZP) BIOPSIE CHIRURGICKÁ TYREOIDEY, EXCIZE DROBNÉHO UZLU, ABSCES ŠTÍTNÉ ŽLÁZY (SOUHRNNÝ KÓD PRO ÚHRADU PÉČE V REŽIMU JPL)</t>
  </si>
  <si>
    <t>10110</t>
  </si>
  <si>
    <t>(VZP) MÍSTNÍ EXCIZE LÉZE REKTA TRANSSFINKTERICKÁ, TRANSVAGINÁLNÍ, TRANSPERIN</t>
  </si>
  <si>
    <t>7990</t>
  </si>
  <si>
    <t>(VZP) EXCIZE TUMORU MAMMY NEBO ODBĚR TKÁNĚ PRO BIOPSII (SOUHRNNÝ KÓD PRO ÚHRADU PÉČE V REŽIMU JPL)</t>
  </si>
  <si>
    <t>10111</t>
  </si>
  <si>
    <t>(VZP) HEMOROIDEKTOMIE (SOUHRNNÝ KÓD PRO ÚHRADU PÉČE V REŽIMU JPL)</t>
  </si>
  <si>
    <t>6897</t>
  </si>
  <si>
    <t>(VZP) PARCIÁLNÍ NEBO KLÍNOVITÁ RESEKCE MAMMY S BIOPIÍ NEBO BEZ NEBO MASTEKTOMIE JEDNODUCHÁ (SOUHRNNÝ KÓD PRO ÚHRADU PÉČE V REŽIMU JPL)</t>
  </si>
  <si>
    <t>10112</t>
  </si>
  <si>
    <t>(VZP) OPERACE HEMOROIDŮ DLE LONGA (SOUHRNNÝ KÓD PRO ÚHRADU PÉČE V REŽIMU JPL</t>
  </si>
  <si>
    <t>(VZP) PARCIÁLNÍ NEBO KLÍNOVITÁ RESEKCE MAMMY S BIOPSIÍ NEBO BEZ NEBO MASTEKTOMIE JEDNODUCHÁ VE SPOLUPRÁCI S KOC (SOUHRNNÝ KÓD PRO ÚHRADU PÉČE V REŽIMU JPL)</t>
  </si>
  <si>
    <t>27491</t>
  </si>
  <si>
    <t>(VZP) UZÁVĚR A ÚPRAVA STOMIÍ NA TLUSTÉM STŘEVĚ (SOUHRNNÝ KÓD PRO ÚHRADU PÉČE V REŽIMU JPL)</t>
  </si>
  <si>
    <t>10113</t>
  </si>
  <si>
    <t>(VZP) OPERACE KÝLY INQUINÁLNÍ A FEMORÁLNÍ - DOSPĚLÍ, BEZ INKARCEROVANÝCH (SO</t>
  </si>
  <si>
    <t>12694</t>
  </si>
  <si>
    <t>(VZP) APENDEKTOMIE NEBO OPERAČNÍ DRENÁŽ PERIAPENDIKULÁRNÍHO A PERIKOLICKÉHO ABCESU (SOUHRNNÝ KÓD PRO ÚHRADU PÉČE V REŽIMU JPL)</t>
  </si>
  <si>
    <t>10114</t>
  </si>
  <si>
    <t>(VZP) OPERACE KÝLY UMBILIKÁLNÍ NEBO EPIGASTRICKÁ - DOSPĚLÍ VČETNĚ RESEKCE OM</t>
  </si>
  <si>
    <t>10065</t>
  </si>
  <si>
    <t>10115</t>
  </si>
  <si>
    <t>(VZP) OPERACE KÝLY S POUŽITÍM ŠTĚPU ČI IMPLANTÁTU, OPERACE KÝLY NEBO KÝLY V</t>
  </si>
  <si>
    <t>11898</t>
  </si>
  <si>
    <t>10116</t>
  </si>
  <si>
    <t>(VZP) OPERACE RECIDIVUJÍCÍ TŘÍSELNÉ KÝLY; OPERACE RECIDIVUJÍCÍ NEKOMPLIKOVAN</t>
  </si>
  <si>
    <t>11450</t>
  </si>
  <si>
    <t>(VZP) PUNKCE PERITONEÁLNÍ DIAGNOSTICKÁ ČI TERAPEUTICKÁ (SOUHRNNÝ KÓD PRO ÚHRADU PÉČE V REŽIMU JPL)</t>
  </si>
  <si>
    <t>10117</t>
  </si>
  <si>
    <t>(VZP) VÝKON LAPAROSKOPICKÝ A TORAKOSKOPICKÝ - LÝZE ADHEZÍ PŘES 10 CM^2 (SOUH</t>
  </si>
  <si>
    <t>5075</t>
  </si>
  <si>
    <t>(VZP) OPERACE KONEČNÍKU TRANSANÁLNÍ ENDOSKOPICKOU MIKROCHIRURGICKOU METODOU (SOUHRNNÝ KÓD PRO ÚHRADU PÉČE V REŽIMU JPL)</t>
  </si>
  <si>
    <t>10118</t>
  </si>
  <si>
    <t>(VZP) VÝKON LAPAROSKOPICKÝ A TORAKOSKOPICKÝ - ADHEZIOLÝZA 1. STUPNĚ (SOUHRNN</t>
  </si>
  <si>
    <t>25090</t>
  </si>
  <si>
    <t>(VZP) MÍSTNÍ EXCIZE LÉZE REKTA TRANSSFINKTERICKÁ, TRANSVAGINÁLNÍ, TRANSPERINEÁLNÍ, SAKRÁLNÍ, TRANSPUBICKÁ VYJMA TRANSANÁLNÍHO PŘÍSTUPU NEBO PERINEÁLNÍ KOREKCE PROLAPSU ANU A REKTA (SOUHRNNÝ KÓD PRO ÚHRADU PÉČE V REŽIMU JPL)</t>
  </si>
  <si>
    <t>10119</t>
  </si>
  <si>
    <t>(VZP) VÝKON LAPAROSKOPICKÝ A TORAKOSKOPICKÝ - RESEKCE CYSTY OVARIA (SOUHRNNÝ</t>
  </si>
  <si>
    <t>13925</t>
  </si>
  <si>
    <t>10120</t>
  </si>
  <si>
    <t>(VZP) VÝKON LAPAROSKOPICKÝ A TORAKOSKOPICKÝ - SALPINGEKTOMIE (SOUHRNNÝ KÓD P</t>
  </si>
  <si>
    <t>21115</t>
  </si>
  <si>
    <t>(VZP) OPERACE HEMOROIDŮ DLE LONGA (SOUHRNNÝ KÓD PRO ÚHRADU PÉČE V REŽIMU JPL)</t>
  </si>
  <si>
    <t>10121</t>
  </si>
  <si>
    <t>(VZP) VÝKON LAPAROSKOPICKÝ A TORAKOSKOPICKÝ - STERILIZACE (SOUHRNNÝ KÓD PRO</t>
  </si>
  <si>
    <t>34270</t>
  </si>
  <si>
    <t>(VZP) OPERACE KÝLY INQUINÁLNÍ A FEMORÁLNÍ - DOSPĚLÍ, VČETNĚ INKARCEROVANÝCH (SOUHRNNÝ KÓD PRO ÚHRADU PÉČE V REŽIMU JPL)</t>
  </si>
  <si>
    <t>10123</t>
  </si>
  <si>
    <t>(VZP) DIAGNOSTICKÁ VIDEOLAPAROSKOPIE A VIDEOTORAKOSKOPIE (SOUHRNNÝ KÓD PRO Ú</t>
  </si>
  <si>
    <t>(VZP) OPERACE KÝLY INQUINÁLNÍ A FEMORÁLNÍ - DOSPĚLÍ, BEZ INKARCEROVANÝCH (SOUHRNNÝ KÓD PRO ÚHRADU PÉČE V REŽIMU JPL)</t>
  </si>
  <si>
    <t>36064</t>
  </si>
  <si>
    <t>(VZP) OPERACE KÝLY UMBILIKÁLNÍ NEBO EPIGASTRICKÁ - DOSPĚLÍ VČETNĚ RESEKCE OMENTA (SOUHRNNÝ KÓD PRO ÚHRADU PÉČE V REŽIMU JPL)</t>
  </si>
  <si>
    <t>10124</t>
  </si>
  <si>
    <t>(VZP) OPERACE ROZSÁHLÉHO PILONIDÁLNÍHO SINU, DERMOIDNÍ CYSTY EXCIZE ROZSÁHLÝ</t>
  </si>
  <si>
    <t>25907</t>
  </si>
  <si>
    <t>(VZP) OPERACE KÝLY S POUŽITÍM ŠTĚPU ČI IMPLANTÁTU, OPERACE KÝLY NEBO KÝLY V JIZVĚ S POUŽITÍM ŠTĚPU ČI IMPLANTÁTU (SOUHRNNÝ KÓD PRO ÚHRADU PÉČE V REŽIMU JPL)</t>
  </si>
  <si>
    <t>10125</t>
  </si>
  <si>
    <t>(VZP) OŠETŘENÍ A OBVAZ ROZSÁHLÉ RÁNY V CELKOVÉ ANESTEZII (SOUHRNNÝ KÓD PRO Ú</t>
  </si>
  <si>
    <t>47039</t>
  </si>
  <si>
    <t>(VZP) OPERACE RECIDIVUJÍCÍ KÝLY (SOUHRNNÝ KÓD PRO ÚHRADU PÉČE V REŽIMU JPL)</t>
  </si>
  <si>
    <t>10126</t>
  </si>
  <si>
    <t>(VZP) CHIRURGICKÉ ODSTRANĚNÍ CIZÍHO TĚLESA (SOUHRNNÝ KÓD PRO ÚHRADU PÉČE V R</t>
  </si>
  <si>
    <t>(VZP) OPERACE RECIDIVUJÍCÍ TŘÍSELNÉ KÝLY; OPERACE RECIDIVUJÍCÍ NEKOMPLIKOVANÉ VENTRÁLNÍ KÝLY (SOUHRNNÝ KÓD PRO ÚHRADU PÉČE V REŽIMU JPL)</t>
  </si>
  <si>
    <t>42408</t>
  </si>
  <si>
    <t>(VZP) VÝKON LAPAROSKOPICKÝ A TORAKOSKOPICKÝ - LÝZE ADHEZÍ PŘES 10 CM^2 (SOUHRNNÝ KÓD PRO ÚHRADU PÉČE V REŽIMU JPL)</t>
  </si>
  <si>
    <t>10127</t>
  </si>
  <si>
    <t>(VZP) ZAVŘENÁ REPOZICE FYZÁRNÍCH PORANĚNÍ U DĚTÍ (SOUHRNNÝ KÓD PRO ÚHRADU PÉ</t>
  </si>
  <si>
    <t>46038</t>
  </si>
  <si>
    <t>603</t>
  </si>
  <si>
    <t>(VZP) VÝKON LAPAROSKOPICKÝ A TORAKOSKOPICKÝ - ADHEZIOLÝZA 1. STUPNĚ (SOUHRNNÝ KÓD PRO ÚHRADU PÉČE V REŽIMU JPL)</t>
  </si>
  <si>
    <t>10128</t>
  </si>
  <si>
    <t>(VZP) OTEVŘENÁ REPOZICE LUXACE PATELY AKUTNÍ / RECIDIVUJÍCÍ (SOUHRNNÝ KÓD PR</t>
  </si>
  <si>
    <t>(VZP) VÝKON LAPAROSKOPICKÝ A TORAKOSKOPICKÝ - RESEKCE CYSTY OVARIA (SOUHRNNÝ KÓD PRO ÚHRADU PÉČE V REŽIMU JPL)</t>
  </si>
  <si>
    <t>10129</t>
  </si>
  <si>
    <t>(VZP) SUTURA ŠLACHY EXTENZORU - MIMO RUKU A ZÁPĚSTÍ A KOLENO (SOUHRNNÝ KÓD P</t>
  </si>
  <si>
    <t>50145</t>
  </si>
  <si>
    <t>(VZP) VÝKON LAPAROSKOPICKÝ A TORAKOSKOPICKÝ - SALPINGEKTOMIE (SOUHRNNÝ KÓD PRO ÚHRADU PÉČE V REŽIMU JPL)</t>
  </si>
  <si>
    <t>10130</t>
  </si>
  <si>
    <t>(VZP) SUTURA ŠLACHY EXTENZORU - MIMO RUKU A ZÁPĚSTÍ - PŘIČTI ZA KAŽDÝ DALŠÍ</t>
  </si>
  <si>
    <t>(VZP) VÝKON LAPAROSKOPICKÝ A TORAKOSKOPICKÝ - STERILIZACE (SOUHRNNÝ KÓD PRO ÚHRADU PÉČE V REŽIMU JPL)</t>
  </si>
  <si>
    <t>10131</t>
  </si>
  <si>
    <t>(VZP) SUTURA ŠLACHY EXTENSORU RUKY A ZÁPĚSTÍ (SOUHRNNÝ KÓD PRO ÚHRADU PÉČE V</t>
  </si>
  <si>
    <t>35264</t>
  </si>
  <si>
    <t>(VZP) DIAGNOSTICKÁ VIDEOLAPAROSKOPIE A VIDEOTORAKOSKOPIE (SOUHRNNÝ KÓD PRO ÚHRADU PÉČE V REŽIMU JPL)</t>
  </si>
  <si>
    <t>10132</t>
  </si>
  <si>
    <t>(VZP) SUTURA NEBO REINSERCE ŠLACHY FLEXORU RUKY A ZÁPĚSTÍ (SOUHRNNÝ KÓD PRO</t>
  </si>
  <si>
    <t>55457</t>
  </si>
  <si>
    <t>(VZP) OPERACE ROZSÁHLÉHO PILONIDÁLNÍHO SINU, DERMOIDNÍ CYSTY EXCIZE ROZSÁHLÝCH PERIANÁLNÍCH ČI GLUTEÁLNÍCH ZÁNĚTLIVÝ LÉZÍ (HIDROSADENITIS, AKTINOMYKOSIS, TBC) (SOUHRNNÝ KÓD PRO ÚHRADU PÉČE V REŽIMU JPL)</t>
  </si>
  <si>
    <t>10133</t>
  </si>
  <si>
    <t>(VZP) VYSOKÁ LIGATURA VENAE SAPHENAE MAGNAE + STRIPPING SUBFASCIÁLNÍ LIGATUR</t>
  </si>
  <si>
    <t>(VZP) OŠETŘENÍ A OBVAZ ROZSÁHLÉ RÁNY V CELKOVÉ ANESTEZII (SOUHRNNÝ KÓD PRO ÚHRADU PÉČE V REŽIMU JPL)</t>
  </si>
  <si>
    <t>10134</t>
  </si>
  <si>
    <t>(VZP) SUTURA PERIFERNÍHO NERVU MIKROCHIRURGICKOU TECHNIKOU (SOUHRNNÝ KÓD PRO</t>
  </si>
  <si>
    <t>6135</t>
  </si>
  <si>
    <t>(VZP) CHIRURGICKÉ ODSTRANĚNÍ CIZÍHO TĚLESA (SOUHRNNÝ KÓD PRO ÚHRADU PÉČE V REŽIMU ZS)</t>
  </si>
  <si>
    <t>10135</t>
  </si>
  <si>
    <t>(VZP) CÉVNÍ ANASTOMOSA MIKROCHIRURGICKOU TECHNIKOU (SOUHRNNÝ KÓD PRO ÚHRADU</t>
  </si>
  <si>
    <t>6342</t>
  </si>
  <si>
    <t>(VZP) ZAVŘENÁ REPOZICE FYZÁRNÍCH PORANĚNÍ U DĚTÍ (SOUHRNNÝ KÓD PRO ÚHRADU PÉČE V REŽIMU JPL)</t>
  </si>
  <si>
    <t>10136</t>
  </si>
  <si>
    <t>(VZP) RADIKÁLNÍ EXCIZE MALIGNÍHO MELANOBLASTOMU (SOUHRNNÝ KÓD PRO ÚHRADU PÉČ</t>
  </si>
  <si>
    <t>5545</t>
  </si>
  <si>
    <t>(VZP) OTEVŘENÁ REPOZICE LUXACE PATELY AKUTNÍ / RECIDIVUJÍCÍ (SOUHRNNÝ KÓD PRO ÚHRADU PÉČE V REŽIMU JPL)</t>
  </si>
  <si>
    <t>10137</t>
  </si>
  <si>
    <t>(VZP) AUTOTRANSPLANTACE KOŽNÍM ŠTĚPEM V PLNÉ TLOUŠTCE DO 20 CM^2 (SOUHRNNÝ K</t>
  </si>
  <si>
    <t>12346</t>
  </si>
  <si>
    <t>(VZP) SUTURA ŠLACHY EXTENZORU - MIMO RUKU A ZÁPĚSTÍ A KOLENO (SOUHRNNÝ KÓD PRO ÚHRADU PÉČE V REŽIMU ZS)</t>
  </si>
  <si>
    <t>10138</t>
  </si>
  <si>
    <t>(VZP) ODBĚR FASCIÁLNÍHO ŠTĚPU Z FASCIA LATA (SOUHRNNÝ KÓD PRO ÚHRADU PÉČE V</t>
  </si>
  <si>
    <t>8756</t>
  </si>
  <si>
    <t>(VZP) SUTURA ŠLACHY EXTENZORU - MIMO RUKU A ZÁPĚSTÍ - PŘIČTI ZA KAŽDÝ DALŠÍ (SOUHRNNÝ KÓD PRO ÚHRADU PÉČE V REŽIMU ZS)</t>
  </si>
  <si>
    <t>10139</t>
  </si>
  <si>
    <t>(VZP) ODBĚR ŠLACHOVÉHO ŠTĚPU (SOUHRNNÝ KÓD PRO ÚHRADU PÉČE V REŽIMU JPL)</t>
  </si>
  <si>
    <t>3344</t>
  </si>
  <si>
    <t>(VZP) SUTURA ŠLACHY EXTENSORU RUKY A ZÁPĚSTÍ (SOUHRNNÝ KÓD PRO ÚHRADU PÉČE V REŽIMU ZS)</t>
  </si>
  <si>
    <t>10140</t>
  </si>
  <si>
    <t>(VZP) ODBĚR KORIOTUKOVÉHO ŠTĚPU (SOUHRNNÝ KÓD PRO ÚHRADU PÉČE V REŽIMU JPL)</t>
  </si>
  <si>
    <t>7481</t>
  </si>
  <si>
    <t>(VZP) SUTURA NEBO REINSERCE ŠLACHY FLEXORU RUKY A ZÁPĚSTÍ (SOUHRNNÝ KÓD PRO ÚHRADU PÉČE V REŽIMU JPL)</t>
  </si>
  <si>
    <t>10141</t>
  </si>
  <si>
    <t>(VZP) UZAVŘENÍ DEFEKTU KOŽNÍM LALOKEM MÍSTNÍM DO 10 CM^2 (SOUHRNNÝ KÓD PRO Ú</t>
  </si>
  <si>
    <t>8479</t>
  </si>
  <si>
    <t>(VZP) VYSOKÁ LIGATURA VENAE SAPHENAE MAGNAE + STRIPPING SUBFASCIÁLNÍ LIGATURY VV. PERFORANTES (SOUHRNNÝ KÓD PRO ÚHRADU PÉČE V REŽIMU JPL)</t>
  </si>
  <si>
    <t>10142</t>
  </si>
  <si>
    <t>(VZP) UZAVŘENÍ DEFEKTU KOŽNÍM LALOKEM MÍSTNÍM OD 10 DO 20 CM^2 (SOUHRNNÝ KÓD</t>
  </si>
  <si>
    <t>(VZP) VYSOKÁ LIGATURA VENAE SAPHENAE MAGNAE + STRIPPING SUBFASCIÁLNÍ LIGATURY VV. PERFORANTES - JEDNA NOHA (SOUHRNNÝ KÓD PRO ÚHRADU PÉČE V REŽIMU JPL)</t>
  </si>
  <si>
    <t>35871</t>
  </si>
  <si>
    <t>601</t>
  </si>
  <si>
    <t>(VZP) SUTURA PERIFERNÍHO NERVU MIKROCHIRURGICKOU TECHNIKOU (SOUHRNNÝ KÓD PRO ÚHRADU PÉČE V REŽIMU JPL)</t>
  </si>
  <si>
    <t>10143</t>
  </si>
  <si>
    <t>(VZP) UZAVŘENÍ DEFEKTU KOŽNÍM LALOKEM PŘÍMÝM ZE VZDÁLENÉHO MÍSTA (JEDNOSTOPK</t>
  </si>
  <si>
    <t>17168</t>
  </si>
  <si>
    <t>(VZP) CÉVNÍ ANASTOMOSA MIKROCHIRURGICKOU TECHNIKOU (SOUHRNNÝ KÓD PRO ÚHRADU PÉČE V REŽIMU JPL)</t>
  </si>
  <si>
    <t>10144</t>
  </si>
  <si>
    <t>(VZP) PŘENOS NEBO ODPOJENÍ STOPKY KOŽNÍHO LALOKU (SOUHRNNÝ KÓD PRO ÚHRADU PÉ</t>
  </si>
  <si>
    <t>8892</t>
  </si>
  <si>
    <t>(VZP) RADIKÁLNÍ EXCIZE MALIGNÍHO MELANOBLASTOMU (SOUHRNNÝ KÓD PRO ÚHRADU PÉČE V REŽIMU JPL)</t>
  </si>
  <si>
    <t>10145</t>
  </si>
  <si>
    <t>(VZP) TRANSPOZICE FASCIOKUTÁNNÍHO LALOKU (SOUHRNNÝ KÓD PRO ÚHRADU PÉČE V REŽ</t>
  </si>
  <si>
    <t>9623</t>
  </si>
  <si>
    <t>(VZP) AUTOTRANSPLANTACE KOŽNÍM ŠTĚPEM V PLNÉ TLOUŠTCE DO 20 CM^2 (SOUHRNNÝ KÓD PRO ÚHRADU PÉČE V REŽIMU JPL)</t>
  </si>
  <si>
    <t>10146</t>
  </si>
  <si>
    <t>(VZP) TRANSPOZICE MUSKULÁRNÍHO LALOKU (SOUHRNNÝ KÓD PRO ÚHRADU PÉČE V REŽIMU</t>
  </si>
  <si>
    <t>6549</t>
  </si>
  <si>
    <t>(VZP) ODBĚR FASCIÁLNÍHO ŠTĚPU Z FASCIA LATA (SOUHRNNÝ KÓD PRO ÚHRADU PÉČE V REŽIMU JPL)</t>
  </si>
  <si>
    <t>10147</t>
  </si>
  <si>
    <t>(VZP) REKONSTRUKCE ŠLACHOVÉHO POUTKA (SOUHRNNÝ KÓD PRO ÚHRADU PÉČE V REŽIMU</t>
  </si>
  <si>
    <t>8929</t>
  </si>
  <si>
    <t>10148</t>
  </si>
  <si>
    <t>(VZP) REKONSTRUKCE ŠLACHY FLEXORU ŠTĚPEM (SOUHRNNÝ KÓD PRO ÚHRADU PÉČE V REŽ</t>
  </si>
  <si>
    <t>7509</t>
  </si>
  <si>
    <t>10149</t>
  </si>
  <si>
    <t>(VZP) TRANSPOZICE ŠLACHY FLEXORU (SOUHRNNÝ KÓD PRO ÚHRADU PÉČE V REŽIMU JPL)</t>
  </si>
  <si>
    <t>9569</t>
  </si>
  <si>
    <t>(VZP) UZAVŘENÍ DEFEKTU KOŽNÍM LALOKEM MÍSTNÍM DO 10 CM^2 (SOUHRNNÝ KÓD PRO ÚHRADU PÉČE V REŽIMU ZS)</t>
  </si>
  <si>
    <t>10150</t>
  </si>
  <si>
    <t>(VZP) REKONSTRUKCE EXTENZOROVÉHO APARÁTU PRSTU RUKY (SOUHRNNÝ KÓD PRO ÚHRADU</t>
  </si>
  <si>
    <t>7704</t>
  </si>
  <si>
    <t>(VZP) UZAVŘENÍ DEFEKTU KOŽNÍM LALOKEM MÍSTNÍM OD 10 DO 20 CM^2 (SOUHRNNÝ KÓD PRO ÚHRADU PÉČE V REŽIMU ZS)</t>
  </si>
  <si>
    <t>10151</t>
  </si>
  <si>
    <t>(VZP) NEUROLÝZA (SOUHRNNÝ KÓD PRO ÚHRADU PÉČE V REŽIMU ZS)</t>
  </si>
  <si>
    <t>10666</t>
  </si>
  <si>
    <t>(VZP) UZAVŘENÍ DEFEKTU KOŽNÍM LALOKEM PŘÍMÝM ZE VZDÁLENÉHO MÍSTA (JEDNOSTOPKOVÝ, TUBULOVANÝ, DVÍŘKOVÝ, DELAY LALOK) (SOUHRNNÝ KÓD PRO ÚHRADU PÉČE V REŽIMU JPL)</t>
  </si>
  <si>
    <t>10152</t>
  </si>
  <si>
    <t>(VZP) KAPSULOTOMIE MP NEBO IP KLOUBU (SOUHRNNÝ KÓD PRO ÚHRADU PÉČE V REŽIMU</t>
  </si>
  <si>
    <t>16333</t>
  </si>
  <si>
    <t>(VZP) PŘENOS NEBO ODPOJENÍ STOPKY KOŽNÍHO LALOKU (SOUHRNNÝ KÓD PRO ÚHRADU PÉČE V REŽIMU JPL)</t>
  </si>
  <si>
    <t>10153</t>
  </si>
  <si>
    <t>(VZP) ARTRODÉZA MP NEBO IP KLOUBU (SOUHRNNÝ KÓD PRO ÚHRADU PÉČE V REŽIMU ZS)</t>
  </si>
  <si>
    <t>9549</t>
  </si>
  <si>
    <t>(VZP) TRANSPOZICE FASCIOKUTÁNNÍHO LALOKU (SOUHRNNÝ KÓD PRO ÚHRADU PÉČE V REŽIMU JPL)</t>
  </si>
  <si>
    <t>10154</t>
  </si>
  <si>
    <t>(VZP) KOREKČNÍ OSTEOTOMIE FALANGY NEBO METAKARPU (SOUHRNNÝ KÓD PRO ÚHRADU PÉ</t>
  </si>
  <si>
    <t>16014</t>
  </si>
  <si>
    <t>(VZP) TRANSPOZICE MUSKULÁRNÍHO LALOKU (SOUHRNNÝ KÓD PRO ÚHRADU PÉČE V REŽIMU JPL)</t>
  </si>
  <si>
    <t>10155</t>
  </si>
  <si>
    <t>(VZP) FENESTRACE ŠLACHOVÉ POCHVY (SOUHRNNÝ KÓD PRO ÚHRADU PÉČE V REŽIMU ZS)</t>
  </si>
  <si>
    <t>20317</t>
  </si>
  <si>
    <t>(VZP) REKONSTRUKCE ŠLACHOVÉHO POUTKA (SOUHRNNÝ KÓD PRO ÚHRADU PÉČE V REŽIMU ZS)</t>
  </si>
  <si>
    <t>10156</t>
  </si>
  <si>
    <t>(VZP) OPERACE KARPÁLNÍHO TUNELU (SOUHRNNÝ KÓD PRO ÚHRADU PÉČE V REŽIMU ZS)</t>
  </si>
  <si>
    <t>9358</t>
  </si>
  <si>
    <t>(VZP) REKONSTRUKCE ŠLACHY FLEXORU ŠTĚPEM (SOUHRNNÝ KÓD PRO ÚHRADU PÉČE V REŽIMU JPL)</t>
  </si>
  <si>
    <t>10157</t>
  </si>
  <si>
    <t>(VZP) TRANSPOZICE STOPKOVANÉHO NEUROVASKULÁRNÍHO LALŮČKU NA RUCE (SOUHRNNÝ K</t>
  </si>
  <si>
    <t>13896</t>
  </si>
  <si>
    <t>10158</t>
  </si>
  <si>
    <t>(VZP) PALM. APONEUREKTOMIE U DLAŇOVÉ FORMY DUPUYTRENOVY KONTRAKTURY (SOUHRNN</t>
  </si>
  <si>
    <t>15645</t>
  </si>
  <si>
    <t>(VZP) REKONSTRUKCE EXTENZOROVÉHO APARÁTU PRSTU RUKY (SOUHRNNÝ KÓD PRO ÚHRADU PÉČE V REŽIMU JPL)</t>
  </si>
  <si>
    <t>10159</t>
  </si>
  <si>
    <t>(VZP) ROZŠÍŘENÁ APONEUREKTOMIE U FORMY DUPUYTRENOVY KONTRAKTURY S KONTRAKTUR</t>
  </si>
  <si>
    <t>11508</t>
  </si>
  <si>
    <t>10160</t>
  </si>
  <si>
    <t>(VZP) SNESENÍ PŘÍDATNÉHO PRSTU U POLYDAKTYLIE (SOUHRNNÝ KÓD PRO ÚHRADU PÉČE</t>
  </si>
  <si>
    <t>11624</t>
  </si>
  <si>
    <t>(VZP) KAPSULOTOMIE MP NEBO IP KLOUBU (SOUHRNNÝ KÓD PRO ÚHRADU PÉČE V REŽIMU ZS)</t>
  </si>
  <si>
    <t>10161</t>
  </si>
  <si>
    <t>(VZP) SNESENÍ PŘÍDATNÉHO PAPRSKU U POLYDAKTYLIE (SOUHRNNÝ KÓD PRO ÚHRADU PÉČ</t>
  </si>
  <si>
    <t>7384</t>
  </si>
  <si>
    <t>10162</t>
  </si>
  <si>
    <t>(VZP) SEPARACE JEDNOHO MEZIPRSTÍ U MĚKKÉ SYNDAKTYLIE (SOUHRNNÝ KÓD PRO ÚHRAD</t>
  </si>
  <si>
    <t>10975</t>
  </si>
  <si>
    <t>(VZP) KOREKČNÍ OSTEOTOMIE FALANGY NEBO METAKARPU (SOUHRNNÝ KÓD PRO ÚHRADU PÉČE V REŽIMU JPL)</t>
  </si>
  <si>
    <t>10163</t>
  </si>
  <si>
    <t>(VZP) KOREKCE RTU PO ROZŠTĚPU (SOUHRNNÝ KÓD PRO ÚHRADU PÉČE V REŽIMU JPL)</t>
  </si>
  <si>
    <t>12576</t>
  </si>
  <si>
    <t>10164</t>
  </si>
  <si>
    <t>(VZP) OPERACE FIMÓZY DLE BURIANA (SOUHRNNÝ KÓD PRO ÚHRADU PÉČE V REŽIMU JPL)</t>
  </si>
  <si>
    <t>6687</t>
  </si>
  <si>
    <t>10165</t>
  </si>
  <si>
    <t>(VZP) POSUN RUDIMENTU U HYPOPLAZIE BOLTCE (SOUHRNNÝ KÓD PRO ÚHRADU PÉČE V RE</t>
  </si>
  <si>
    <t>4854</t>
  </si>
  <si>
    <t>(VZP) TRANSPOZICE STOPKOVANÉHO NEUROVASKULÁRNÍHO LALŮČKU NA RUCE (SOUHRNNÝ KÓD PRO ÚHRADU PÉČE V REŽIMU JPL)</t>
  </si>
  <si>
    <t>10166</t>
  </si>
  <si>
    <t>(VZP) KOŽNÍ VLOŽKA ZA BOLTEC, VYTVOŘENÍ ZÁUŠNÍHO PROSTORU (SOUHRNNÝ KÓD PRO</t>
  </si>
  <si>
    <t>18358</t>
  </si>
  <si>
    <t>(VZP) PALM. APONEUREKTOMIE U DLAŇOVÉ FORMY DUPUYTRENOVY KONTRAKTURY (SOUHRNNÝ KÓD PRO ÚHRADU PÉČE V REŽIMU ZS)</t>
  </si>
  <si>
    <t>10167</t>
  </si>
  <si>
    <t>(VZP) MODELACE A PŘITAŽENÍ ODSTÁLÉHO BOLTCE (SOUHRNNÝ KÓD PRO ÚHRADU PÉČE V</t>
  </si>
  <si>
    <t>24531</t>
  </si>
  <si>
    <t>(VZP) ROZŠÍŘENÁ APONEUREKTOMIE U FORMY DUPUYTRENOVY KONTRAKTURY S KONTRAKTUROU PRSTU (SOUHRNNÝ KÓD PRO ÚHRADU PÉČE V REŽIMU JPL)</t>
  </si>
  <si>
    <t>10168</t>
  </si>
  <si>
    <t>(VZP) KOREKCE PTÓZY VÍČKA (RIESE-BURIAN, HESS, ... U FASC. ZÁVĚSU PŘIČTI ODB</t>
  </si>
  <si>
    <t>(VZP) SNESENÍ PŘÍDATNÉHO PRSTU U POLYDAKTYLIE (SOUHRNNÝ KÓD PRO ÚHRADU PÉČE V REŽIMU JPL)</t>
  </si>
  <si>
    <t>10169</t>
  </si>
  <si>
    <t>(VZP) OPERACE TVRDÉHO A MĚKKÉHO NOSU PRO FUNKČNÍ PORUCHU (SOUHRNNÝ KÓD PRO Ú</t>
  </si>
  <si>
    <t>7204</t>
  </si>
  <si>
    <t>(VZP) SNESENÍ PŘÍDATNÉHO PAPRSKU U POLYDAKTYLIE (SOUHRNNÝ KÓD PRO ÚHRADU PÉČE V REŽIMU JPL)</t>
  </si>
  <si>
    <t>10170</t>
  </si>
  <si>
    <t>(VZP) RINOPLASTIKA - MĚKKÝ NOS (SOUHRNNÝ KÓD PRO ÚHRADU PÉČE V REŽIMU JPL)</t>
  </si>
  <si>
    <t>9798</t>
  </si>
  <si>
    <t>(VZP) SEPARACE JEDNOHO MEZIPRSTÍ U MĚKKÉ SYNDAKTYLIE (SOUHRNNÝ KÓD PRO ÚHRADU PÉČE V REŽIMU JPL)</t>
  </si>
  <si>
    <t>10171</t>
  </si>
  <si>
    <t>(VZP) RINOPLASTIKA - SEDLOVITÝ NOS (L-ŠTĚP, VČETNĚ ODBĚRU) (SOUHRNNÝ KÓD PRO</t>
  </si>
  <si>
    <t>14091</t>
  </si>
  <si>
    <t>10172</t>
  </si>
  <si>
    <t>(VZP) STATICKODYNAMICKÝ FASC. ZÁVĚS U PARÉZY N. FACIALIS (SOUHRNNÝ KÓD PRO Ú</t>
  </si>
  <si>
    <t>15122</t>
  </si>
  <si>
    <t>10173</t>
  </si>
  <si>
    <t>(VZP) DYNAMICKÝ ZÁVĚS PŘI PARÉZE N. VII. POMOCÍ M. MASSETER A M. TEMPORALIS</t>
  </si>
  <si>
    <t>9929</t>
  </si>
  <si>
    <t>(VZP) POSUN RUDIMENTU U HYPOPLAZIE BOLTCE (SOUHRNNÝ KÓD PRO ÚHRADU PÉČE V REŽIMU JPL)</t>
  </si>
  <si>
    <t>10174</t>
  </si>
  <si>
    <t>(VZP) AUGMENTACE PRSU Z MÍSTNÍHO MATERIÁLU U HYPOPLAZIE (SOUHRNNÝ KÓD PRO ÚH</t>
  </si>
  <si>
    <t>10009</t>
  </si>
  <si>
    <t>(VZP) KOŽNÍ VLOŽKA ZA BOLTEC, VYTVOŘENÍ ZÁUŠNÍHO PROSTORU (SOUHRNNÝ KÓD PRO ÚHRADU PÉČE V REŽIMU JPL)</t>
  </si>
  <si>
    <t>10175</t>
  </si>
  <si>
    <t>(VZP) REKONSTRUKCE PRSU SYNTETICKOU VLOŽKOU (SOUHRNNÝ KÓD PRO ÚHRADU PÉČE V</t>
  </si>
  <si>
    <t>10273</t>
  </si>
  <si>
    <t>(VZP) MODELACE A PŘITAŽENÍ ODSTÁLÉHO BOLTCE (SOUHRNNÝ KÓD PRO ÚHRADU PÉČE V REŽIMU ZS)</t>
  </si>
  <si>
    <t>10176</t>
  </si>
  <si>
    <t>(VZP) EXTIRPACE ŽLÁZY Z PERIAREOLÁRNÍHO ŘEZU U GYNEKOMASTIE (SOUHRNNÝ KÓD PR</t>
  </si>
  <si>
    <t>9033</t>
  </si>
  <si>
    <t>(VZP) KOREKCE PTÓZY VÍČKA (RIESE-BURIAN, HESS, ... U FASC. ZÁVĚSU PŘIČTI ODBĚR FASC. ŠTĚPU) (SOUHRNNÝ KÓD PRO ÚHRADU PÉČE V REŽIMU JPL)</t>
  </si>
  <si>
    <t>10177</t>
  </si>
  <si>
    <t>(VZP) ABLACE PRSU SE ZACHOVÁNÍM DVORCE (SUBKUTÁNNÍ MASTEKTOMIE) (SOUHRNNÝ KÓ</t>
  </si>
  <si>
    <t>9595</t>
  </si>
  <si>
    <t>(VZP) OPERACE TVRDÉHO A MĚKKÉHO NOSU PRO FUNKČNÍ PORUCHU (SOUHRNNÝ KÓD PRO ÚHRADU PÉČE V REŽIMU JPL)</t>
  </si>
  <si>
    <t>10178</t>
  </si>
  <si>
    <t>(VZP) KAPSULOTOMIE POUZDRA IMPLANTÁTU (SOUHRNNÝ KÓD PRO ÚHRADU PÉČE V REŽIMU</t>
  </si>
  <si>
    <t>14667</t>
  </si>
  <si>
    <t>10179</t>
  </si>
  <si>
    <t>(VZP) ODSTRANĚNÍ IMPLANTÁTU PRSU S KAPSULEKTOMIÍ (SOUHRNNÝ KÓD PRO ÚHRADU PÉ</t>
  </si>
  <si>
    <t>12236</t>
  </si>
  <si>
    <t>(VZP) RINOPLASTIKA - SEDLOVITÝ NOS (L-ŠTĚP, VČETNĚ ODBĚRU) (SOUHRNNÝ KÓD PRO ÚHRADU PÉČE V REŽIMU JPL)</t>
  </si>
  <si>
    <t>10180</t>
  </si>
  <si>
    <t>(VZP) VENTER PENDULUS S DIASTÁZOU (SOUHRNNÝ KÓD PRO ÚHRADU PÉČE V REŽIMU JPL</t>
  </si>
  <si>
    <t>15501</t>
  </si>
  <si>
    <t>(VZP) STATICKODYNAMICKÝ FASC. ZÁVĚS U PARÉZY N. FACIALIS (SOUHRNNÝ KÓD PRO ÚHRADU PÉČE V REŽIMU JPL)</t>
  </si>
  <si>
    <t>10181</t>
  </si>
  <si>
    <t>(VZP) IMPLANTACE TKÁŇOVÉHO EXPANDERU (SOUHRNNÝ KÓD PRO ÚHRADU PÉČE V REŽIMU</t>
  </si>
  <si>
    <t>22092</t>
  </si>
  <si>
    <t>(VZP) DYNAMICKÝ ZÁVĚS PŘI PARÉZE N. VII. POMOCÍ M. MASSETER A M. TEMPORALIS (SOUHRNNÝ KÓD PRO ÚHRADU PÉČE V REŽIMU JPL)</t>
  </si>
  <si>
    <t>10182</t>
  </si>
  <si>
    <t>(VZP) ŠTĚP PŘI POPÁLENÍ (A OSTATNÍCH KOŽNÍCH ZTRÁTÁCH) - DLAŇ, DORZUM RUKY A</t>
  </si>
  <si>
    <t>24760</t>
  </si>
  <si>
    <t>(VZP) AUGMENTACE PRSU Z MÍSTNÍHO MATERIÁLU U HYPOPLAZIE (SOUHRNNÝ KÓD PRO ÚHRADU PÉČE V REŽIMU JPL)</t>
  </si>
  <si>
    <t>10183</t>
  </si>
  <si>
    <t>(VZP) SÍŤOVÁNÍ (MESHOVÁNÍ) ŠTĚPU DO ROZSAHU 5% Z POVRCHU TĚLA (SOUHRNNÝ KÓD</t>
  </si>
  <si>
    <t>16708</t>
  </si>
  <si>
    <t>(VZP) REKONSTRUKCE PRSU SYNTETICKOU VLOŽKOU (SOUHRNNÝ KÓD PRO ÚHRADU PÉČE V REŽIMU JPL)</t>
  </si>
  <si>
    <t>10184</t>
  </si>
  <si>
    <t>(VZP) PŘEVAZ PO REKONSTRUKČNÍM VÝKONU PRO POPÁLENINU (SOUHRNNÝ KÓD PRO ÚHRAD</t>
  </si>
  <si>
    <t>47456</t>
  </si>
  <si>
    <t>(VZP) EXTIRPACE ŽLÁZY Z PERIAREOLÁRNÍHO ŘEZU U GYNEKOMASTIE (SOUHRNNÝ KÓD PRO ÚHRADU PÉČE V REŽIMU JPL)</t>
  </si>
  <si>
    <t>10186</t>
  </si>
  <si>
    <t>(VZP) PŘERUŠENÍ TĚHOTENSTVÍ V I. TRIMESTRU (SOUHRNNÝ KÓD PRO ÚHRADU PÉČE V R</t>
  </si>
  <si>
    <t>(VZP) ABLACE PRSU SE ZACHOVÁNÍM DVORCE (SUBKUTÁNNÍ MASTEKTOMIE) (SOUHRNNÝ KÓD PRO ÚHRADU PÉČE V REŽIMU JPL)</t>
  </si>
  <si>
    <t>10187</t>
  </si>
  <si>
    <t>(VZP) INDUKCE POTRATU VE II. TRIMESTRU S NÁSLEDNOU REVIZÍ PO INDUKOVANÉM POT</t>
  </si>
  <si>
    <t>14502</t>
  </si>
  <si>
    <t>(VZP) KAPSULOTOMIE POUZDRA IMPLANTÁTU (SOUHRNNÝ KÓD PRO ÚHRADU PÉČE V REŽIMU JPL)</t>
  </si>
  <si>
    <t>10188</t>
  </si>
  <si>
    <t>(VZP) REVIZE PO SPONTÁNNÍM POTRATU (SOUHRNNÝ KÓD PRO ÚHRADU PÉČE V REŽIMU ZS</t>
  </si>
  <si>
    <t>10249</t>
  </si>
  <si>
    <t>(VZP) ODSTRANĚNÍ IMPLANTÁTU PRSU S KAPSULEKTOMIÍ (SOUHRNNÝ KÓD PRO ÚHRADU PÉČE V REŽIMU JPL)</t>
  </si>
  <si>
    <t>10189</t>
  </si>
  <si>
    <t>(VZP) VULVEKTOMIE JEDNODUCHÁ (SOUHRNNÝ KÓD PRO ÚHRADU PÉČE V REŽIMU JPL)</t>
  </si>
  <si>
    <t>13372</t>
  </si>
  <si>
    <t>(VZP) VENTER PENDULUS S DIASTÁZOU (SOUHRNNÝ KÓD PRO ÚHRADU PÉČE V REŽIMU JPL)</t>
  </si>
  <si>
    <t>10190</t>
  </si>
  <si>
    <t>(VZP) MARSUPIALIZACE, EXTIRPACE NEBO INCIZE ABSCESU NEBO CYSTY BARTOLINSKÉ Ž</t>
  </si>
  <si>
    <t>20059</t>
  </si>
  <si>
    <t>(VZP) IMPLANTACE TKÁŇOVÉHO EXPANDERU (SOUHRNNÝ KÓD PRO ÚHRADU PÉČE V REŽIMU JPL)</t>
  </si>
  <si>
    <t>10191</t>
  </si>
  <si>
    <t>(VZP) KOLPOKLEISIS NEBO SEMIKOLPOKLEISIS LIBOVOLNOU TECHNIKOU (SOUHRNNÝ KÓD</t>
  </si>
  <si>
    <t>18723</t>
  </si>
  <si>
    <t>602</t>
  </si>
  <si>
    <t>(VZP) ŠTĚP PŘI POPÁLENÍ (A OSTATNÍCH KOŽNÍCH ZTRÁTÁCH) - DLAŇ, DORZUM RUKY A NOHY NEBO OSTATNÍ DO 5% POVRCHU TĚLA (SOUHRNNÝ KÓD PRO ÚHRADU PÉČE V REŽIMU JPL)</t>
  </si>
  <si>
    <t>10192</t>
  </si>
  <si>
    <t>(VZP) EXCIZE KONGENITÁLNÍHO SEPTA VAGINY (SOUHRNNÝ KÓD PRO ÚHRADU PÉČE V REŽ</t>
  </si>
  <si>
    <t>7808</t>
  </si>
  <si>
    <t>(VZP) SÍŤOVÁNÍ (MESHOVÁNÍ) ŠTĚPU DO ROZSAHU 5% Z POVRCHU TĚLA (SOUHRNNÝ KÓD PRO ÚHRADU PÉČE V REŽIMU JPL)</t>
  </si>
  <si>
    <t>10193</t>
  </si>
  <si>
    <t>(VZP) PLASTIKA POŠEVNÍ PŘEDNÍ NEBO ZADNÍ S PLASTIKOU DNA PÁNEVNÍHO (SOUHRNNÝ</t>
  </si>
  <si>
    <t>5925</t>
  </si>
  <si>
    <t>(VZP) PŘEVAZ PO REKONSTRUKČNÍM VÝKONU PRO POPÁLENINU (SOUHRNNÝ KÓD PRO ÚHRADU PÉČE V REŽIMU JPL)</t>
  </si>
  <si>
    <t>10194</t>
  </si>
  <si>
    <t>(VZP) KONIZACE CERVIXU, JAKÁKOLIV TECHNIKA S VYJÍMKOU UŽITÍ LASERU (SOUHRNNÝ</t>
  </si>
  <si>
    <t>4706</t>
  </si>
  <si>
    <t>(VZP) PŘERUŠENÍ TĚHOTENSTVÍ V I. TRIMESTRU (SOUHRNNÝ KÓD PRO ÚHRADU PÉČE V REŽIMU JPL)</t>
  </si>
  <si>
    <t>10195</t>
  </si>
  <si>
    <t>(VZP) EXTIRPACE TUMORU Z POCHVY (SOUHRNNÝ KÓD PRO ÚHRADU PÉČE V REŽIMU ZS)</t>
  </si>
  <si>
    <t>5298</t>
  </si>
  <si>
    <t>(VZP) INDUKCE POTRATU VE II. TRIMESTRU S NÁSLEDNOU REVIZÍ PO INDUKOVANÉM POTRATU (SOUHRNNÝ KÓD PRO ÚHRADU PÉČE V REŽIMU JPL)</t>
  </si>
  <si>
    <t>10196</t>
  </si>
  <si>
    <t>(VZP) PLASTICKÁ OPERACE ČÍPKU DĚLOŽNÍHO - TRACHELOPLASTIKA (SOUHRNNÝ KÓD PRO</t>
  </si>
  <si>
    <t>14658</t>
  </si>
  <si>
    <t>(VZP) REVIZE PO SPONTÁNNÍM POTRATU (SOUHRNNÝ KÓD PRO ÚHRADU PÉČE V REŽIMU ZS)</t>
  </si>
  <si>
    <t>10197</t>
  </si>
  <si>
    <t>(VZP) AMPUTACE CERVIXU (SOUHRNNÝ KÓD PRO ÚHRADU PÉČE V REŽIMU ZS)</t>
  </si>
  <si>
    <t>14766</t>
  </si>
  <si>
    <t>10198</t>
  </si>
  <si>
    <t>(VZP) KYRETÁŽ HRDLA DĚLOŽNÍHO, ABLACE POLYPU (PŘIČTI EV. DILATACI A EXCIZI)</t>
  </si>
  <si>
    <t>10893</t>
  </si>
  <si>
    <t>(VZP) MARSUPIALIZACE, EXTIRPACE NEBO INCIZE ABSCESU NEBO CYSTY BARTOLINSKÉ ŽLÁZY, DRENÁŽ, CHEMICKÁ EXTIRPACE (SOUHRNNÝ KÓD PRO ÚHRADU PÉČE V REŽIMU ZS)</t>
  </si>
  <si>
    <t>10199</t>
  </si>
  <si>
    <t>(VZP) PROBATORNÍ ABRAZE DUTINY DĚLOŽNÍ (SOUHRNNÝ KÓD PRO ÚHRADU PÉČE V REŽIM</t>
  </si>
  <si>
    <t>15540</t>
  </si>
  <si>
    <t>(VZP) KOLPOKLEISIS NEBO SEMIKOLPOKLEISIS LIBOVOLNOU TECHNIKOU (SOUHRNNÝ KÓD PRO ÚHRADU PÉČE V REŽIMU JPL)</t>
  </si>
  <si>
    <t>10200</t>
  </si>
  <si>
    <t>(VZP) HYSTEREKTOMIE ABDOMINÁLNÍ NEBO VAGINÁLNÍ S NEBO BEZ ADNEXEKTOMIE (SOUH</t>
  </si>
  <si>
    <t>9742</t>
  </si>
  <si>
    <t>(VZP) EXCIZE KONGENITÁLNÍHO SEPTA VAGINY (SOUHRNNÝ KÓD PRO ÚHRADU PÉČE V REŽIMU ZS)</t>
  </si>
  <si>
    <t>10201</t>
  </si>
  <si>
    <t>(VZP) UZÁVĚR TUBY PRO STERILIZACI LAPAROTOMICKOU NEBO VAGINÁLNÍ CESTOU (SOUH</t>
  </si>
  <si>
    <t>7631</t>
  </si>
  <si>
    <t>(VZP) PLASTIKA POŠEVNÍ PŘEDNÍ NEBO ZADNÍ S PLASTIKOU DNA PÁNEVNÍHO (POUZE JAKO SAMOSTATNÝ VÝKON) (SOUHRNNÝ KÓD PRO ÚHRADU PÉČE V REŽIMU JPL)</t>
  </si>
  <si>
    <t>10202</t>
  </si>
  <si>
    <t>(VZP) PUNKCE CYSTY VAJEČNÍKU VAGINÁLNÍ CESTOU (SOUHRNNÝ KÓD PRO ÚHRADU PÉČE</t>
  </si>
  <si>
    <t>(VZP) PLASTIKA POŠEVNÍ PŘEDNÍ NEBO ZADNÍ S PLASTIKOU DNA PÁNEVNÍHO (SOUHRNNÝ KÓD PRO ÚHRADU PÉČE V REŽIMU JPL)</t>
  </si>
  <si>
    <t>44632</t>
  </si>
  <si>
    <t>(VZP) KONIZACE CERVIXU, JAKÁKOLIV TECHNIKA S VYJÍMKOU UŽITÍ LASERU (SOUHRNNÝ KÓD PRO ÚHRADU PÉČE V REŽIMU ZS)</t>
  </si>
  <si>
    <t>10203</t>
  </si>
  <si>
    <t>(VZP) PUNKCE DOUGLASOVA PROSTORU DIAGNOSTICKÁ (SOUHRNNÝ KÓD PRO ÚHRADU PÉČE</t>
  </si>
  <si>
    <t>10204</t>
  </si>
  <si>
    <t>(VZP) PUNKCE DOUGLASOVA PROSTORU S INCIZÍ A DRENÁŽÍ (SOUHRNNÝ KÓD PRO ÚHRADU</t>
  </si>
  <si>
    <t>6849</t>
  </si>
  <si>
    <t>(VZP) PLASTICKÁ OPERACE ČÍPKU DĚLOŽNÍHO - TRACHELOPLASTIKA (SOUHRNNÝ KÓD PRO ÚHRADU PÉČE V REŽIMU ZS)</t>
  </si>
  <si>
    <t>10205</t>
  </si>
  <si>
    <t>(VZP) HYSTEROSKOPIE DIAGNOSTICKÁ (SOUHRNNÝ KÓD PRO ÚHRADU PÉČE V REŽIMU ZS)</t>
  </si>
  <si>
    <t>7773</t>
  </si>
  <si>
    <t>10206</t>
  </si>
  <si>
    <t>(VZP) OPERAČNÍ HYSTEROSKOPIE (SOUHRNNÝ KÓD PRO ÚHRADU PÉČE V REŽIMU ZS)</t>
  </si>
  <si>
    <t>4354</t>
  </si>
  <si>
    <t>(VZP) KYRETÁŽ HRDLA DĚLOŽNÍHO, ABLACE POLYPU (PŘIČTI EV. DILATACI A EXCIZI) (SOUHRNNÝ KÓD PRO ÚHRADU PÉČE V REŽIMU ZS)</t>
  </si>
  <si>
    <t>10207</t>
  </si>
  <si>
    <t>(VZP) OPERAČNÍ LÉČENÍ SYNECHIE VULVY (SOUHRNNÝ KÓD PRO ÚHRADU PÉČE V REŽIMU</t>
  </si>
  <si>
    <t>3937</t>
  </si>
  <si>
    <t>(VZP) PROBATORNÍ ABRAZE DUTINY DĚLOŽNÍ (SOUHRNNÝ KÓD PRO ÚHRADU PÉČE V REŽIMU ZS)</t>
  </si>
  <si>
    <t>10212</t>
  </si>
  <si>
    <t>(VZP) DIAGNOSTICKÁ ARTROSKOPIE VČETNĚ BIOPSIE (SOUHRNNÝ KÓD PRO ÚHRADU PÉČE</t>
  </si>
  <si>
    <t>4399</t>
  </si>
  <si>
    <t>(VZP) HYSTEREKTOMIE ABDOMINÁLNÍ NEBO VAGINÁLNÍ S NEBO BEZ ADNEXEKTOMIE (SOUHRNNÝ KÓD PRO ÚHRADU PÉČE V REŽIMU JPL)</t>
  </si>
  <si>
    <t>10213</t>
  </si>
  <si>
    <t>(VZP) JEDNODUCHÁ OPERAČNÍ ARTROSKOPIE (SOUHRNNÝ KÓD PRO ÚHRADU PÉČE V REŽIMU</t>
  </si>
  <si>
    <t>69143</t>
  </si>
  <si>
    <t>(VZP) UZÁVĚR TUBY PRO STERILIZACI LAPAROTOMICKOU NEBO VAGINÁLNÍ CESTOU (SOUHRNNÝ KÓD PRO ÚHRADU PÉČE V REŽIMU JPL)</t>
  </si>
  <si>
    <t>10214</t>
  </si>
  <si>
    <t>(VZP) SLOŽITÁ OPERAČNÍ ARTROSKOPIE (SOUHRNNÝ KÓD PRO ÚHRADU PÉČE V REŽIMU JP</t>
  </si>
  <si>
    <t>9514</t>
  </si>
  <si>
    <t>(VZP) PUNKCE CYSTY VAJEČNÍKU VAGINÁLNÍ CESTOU (SOUHRNNÝ KÓD PRO ÚHRADU PÉČE V REŽIMU ZS)</t>
  </si>
  <si>
    <t>10216</t>
  </si>
  <si>
    <t>(VZP) AMPUTACE PRSTU RUKY NEBO ČLÁNKU PRSTU - ZA PRVNÍ PRST (SOUHRNNÝ KÓD PR</t>
  </si>
  <si>
    <t>5537</t>
  </si>
  <si>
    <t>(VZP) PUNKCE DOUGLASOVA PROSTORU DIAGNOSTICKÁ (SOUHRNNÝ KÓD PRO ÚHRADU PÉČE V REŽIMU ZS)</t>
  </si>
  <si>
    <t>10217</t>
  </si>
  <si>
    <t>(VZP) AMPUTACE PRSTU RUKY NEBO ČLÁNKU PRSTU - ZA KAŽDÝ DALŠÍ PRST - PŘIČTI (</t>
  </si>
  <si>
    <t>3975</t>
  </si>
  <si>
    <t>(VZP) PUNKCE DOUGLASOVA PROSTORU S INCIZÍ A DRENÁŽÍ (SOUHRNNÝ KÓD PRO ÚHRADU PÉČE V REŽIMU ZS)</t>
  </si>
  <si>
    <t>10218</t>
  </si>
  <si>
    <t>(VZP) ARTRODÉZA MALÝCH KLOUBŮ RUKY A NOHY - JEDNOHO (SOUHRNNÝ KÓD PRO ÚHRADU</t>
  </si>
  <si>
    <t>6998</t>
  </si>
  <si>
    <t>10219</t>
  </si>
  <si>
    <t>(VZP) ARTROPLASTIKA ZÁPĚSTÍ A RUKY (SOUHRNNÝ KÓD PRO ÚHRADU PÉČE V REŽIMU JP</t>
  </si>
  <si>
    <t>10221</t>
  </si>
  <si>
    <t>(VZP) ODSTRANĚNÍ EXOSTÓZY DORZA RUKY (SOUHRNNÝ KÓD PRO ÚHRADU PÉČE V REŽIMU</t>
  </si>
  <si>
    <t>604</t>
  </si>
  <si>
    <t>(VZP) OPERAČNÍ LÉČENÍ SYNECHIE VULVY (SOUHRNNÝ KÓD PRO ÚHRADU PÉČE V REŽIMU ZS)</t>
  </si>
  <si>
    <t>10222</t>
  </si>
  <si>
    <t>(VZP) SYNOVEKTOMIE KLOUBU PRSTU RUKY ČI NOHY - ZA PRVNÍ KLOUB (SOUHRNNÝ KÓD</t>
  </si>
  <si>
    <t>3410</t>
  </si>
  <si>
    <t>(VZP) DIAGNOSTICKÁ ARTROSKOPIE VČETNĚ BIOPSIE (SOUHRNNÝ KÓD PRO ÚHRADU PÉČE V REŽIMU ZS)</t>
  </si>
  <si>
    <t>10223</t>
  </si>
  <si>
    <t>(VZP) SYNOVEKTOMIE KLOUBU PRSTU RUKY ČI NOHY - ZA KAŽDÝ DALŠÍ PŘIČTI (SOUHRN</t>
  </si>
  <si>
    <t>8550</t>
  </si>
  <si>
    <t>(VZP) JEDNODUCHÁ OPERAČNÍ ARTROSKOPIE (SOUHRNNÝ KÓD PRO ÚHRADU PÉČE V REŽIMU JPL)</t>
  </si>
  <si>
    <t>10224</t>
  </si>
  <si>
    <t>(VZP) SYNOVEKTOMIE ZÁPĚSTÍ A RUKY (SOUHRNNÝ KÓD PRO ÚHRADU PÉČE V REŽIMU JPL</t>
  </si>
  <si>
    <t>16527</t>
  </si>
  <si>
    <t>(VZP) SLOŽITÁ OPERAČNÍ ARTROSKOPIE (SOUHRNNÝ KÓD PRO ÚHRADU PÉČE V REŽIMU JPL)</t>
  </si>
  <si>
    <t>10225</t>
  </si>
  <si>
    <t>(VZP) REKONSTRUKCE / OSTEOTOMIE FALANGY, METAKARPU - PRVNÍ (SOUHRNNÝ KÓD PRO</t>
  </si>
  <si>
    <t>23355</t>
  </si>
  <si>
    <t>(VZP) AMPUTACE PRSTU RUKY NEBO ČLÁNKU PRSTU - ZA PRVNÍ PRST (SOUHRNNÝ KÓD PRO ÚHRADU PÉČE V REŽIMU ZS)</t>
  </si>
  <si>
    <t>10226</t>
  </si>
  <si>
    <t>(VZP) REKONSTRUKCE / OSTEOTOMIE FALANGY, METAKARPU - PŘIČTI KAŽDOU DALŠÍ (SO</t>
  </si>
  <si>
    <t>8382</t>
  </si>
  <si>
    <t>(VZP) AMPUTACE PRSTU RUKY NEBO ČLÁNKU PRSTU - ZA KAŽDÝ DALŠÍ PRST - PŘIČTI (SOUHRNNÝ KÓD PRO ÚHRADU PÉČE V REŽIMU JPL)</t>
  </si>
  <si>
    <t>10227</t>
  </si>
  <si>
    <t>(VZP) REKONSTRUKCE PSEUDOARTROZY NEBO EXCIZE ČLUNKOVÉ KOSTI RUKY (SOUHRNNÝ K</t>
  </si>
  <si>
    <t>4131</t>
  </si>
  <si>
    <t>(VZP) ARTRODÉZA MALÝCH KLOUBŮ RUKY A NOHY - JEDNOHO (SOUHRNNÝ KÓD PRO ÚHRADU PÉČE V REŽIMU ZS)</t>
  </si>
  <si>
    <t>10229</t>
  </si>
  <si>
    <t>(VZP) PŘENOS JEDNOHO ŠLACHOVÉHO TRANSPLANTÁTU - RUKA, ZÁPĚSTÍ (SOUHRNNÝ KÓD</t>
  </si>
  <si>
    <t>13321</t>
  </si>
  <si>
    <t>(VZP) ARTROPLASTIKA ZÁPĚSTÍ A RUKY (SOUHRNNÝ KÓD PRO ÚHRADU PÉČE V REŽIMU JPL)</t>
  </si>
  <si>
    <t>10231</t>
  </si>
  <si>
    <t>(VZP) EXTIRPACE HLAVIČKY RADIA, NEBO RADIÁLNÍ STYLOIDEKTOMIE, NEBO EXTIRPACE</t>
  </si>
  <si>
    <t>37460</t>
  </si>
  <si>
    <t>(VZP) ODSTRANĚNÍ EXOSTÓZY DORZA RUKY (SOUHRNNÝ KÓD PRO ÚHRADU PÉČE V REŽIMU ZS)</t>
  </si>
  <si>
    <t>10233</t>
  </si>
  <si>
    <t>(VZP) REKONSTRUKCE VAZŮ - LOKET, PŘEDLOKTÍ (SOUHRNNÝ KÓD PRO ÚHRADU PÉČE V R</t>
  </si>
  <si>
    <t>6980</t>
  </si>
  <si>
    <t>(VZP) SYNOVEKTOMIE KLOUBU PRSTU RUKY ČI NOHY - ZA PRVNÍ KLOUB (SOUHRNNÝ KÓD PRO ÚHRADU PÉČE V REŽIMU JPL)</t>
  </si>
  <si>
    <t>10235</t>
  </si>
  <si>
    <t>(VZP) REPARACE ŠLACHY M. BICEPS BRACHII (SOUHRNNÝ KÓD PRO ÚHRADU PÉČE V REŽI</t>
  </si>
  <si>
    <t>5801</t>
  </si>
  <si>
    <t>(VZP) SYNOVEKTOMIE KLOUBU PRSTU RUKY ČI NOHY - ZA KAŽDÝ DALŠÍ PŘIČTI (SOUHRNNÝ KÓD PRO ÚHRADU PÉČE V REŽIMU JPL)</t>
  </si>
  <si>
    <t>10236</t>
  </si>
  <si>
    <t>(VZP) UVOLNĚNÍ M. STERNOKLEIDOMASTOIDEUS (SOUHRNNÝ KÓD PRO ÚHRADU PÉČE V REŽ</t>
  </si>
  <si>
    <t>3672</t>
  </si>
  <si>
    <t>(VZP) SYNOVEKTOMIE ZÁPĚSTÍ A RUKY (SOUHRNNÝ KÓD PRO ÚHRADU PÉČE V REŽIMU JPL)</t>
  </si>
  <si>
    <t>10237</t>
  </si>
  <si>
    <t>(VZP) RESEKCE KLÍČKU NEBO AKROMIA (SOUHRNNÝ KÓD PRO ÚHRADU PÉČE V REŽIMU JPL</t>
  </si>
  <si>
    <t>13544</t>
  </si>
  <si>
    <t>(VZP) REKONSTRUKCE / OSTEOTOMIE FALANGY, METAKARPU - PRVNÍ (SOUHRNNÝ KÓD PRO ÚHRADU PÉČE V REŽIMU ZS)</t>
  </si>
  <si>
    <t>10238</t>
  </si>
  <si>
    <t>(VZP) AKROMIOKLAVIKULÁRNÍ / STERNOKLAVIKULÁRNÍ REKONSTRUKCE (SOUHRNNÝ KÓD PR</t>
  </si>
  <si>
    <t>6760</t>
  </si>
  <si>
    <t>(VZP) REKONSTRUKCE / OSTEOTOMIE FALANGY, METAKARPU - PŘIČTI KAŽDOU DALŠÍ (SOUHRNNÝ KÓD PRO ÚHRADU PÉČE V REŽIMU JPL)</t>
  </si>
  <si>
    <t>10241</t>
  </si>
  <si>
    <t>(VZP) POZDNÍ REKONSTRUKCE EXTENZOROVÉHO APARÁTU KOLENA (SOUHRNNÝ KÓD PRO ÚHR</t>
  </si>
  <si>
    <t>2671</t>
  </si>
  <si>
    <t>(VZP) REKONSTRUKCE PSEUDOARTROZY NEBO EXCIZE ČLUNKOVÉ KOSTI RUKY (SOUHRNNÝ KÓD PRO ÚHRADU PÉČE V REŽIMU JPL)</t>
  </si>
  <si>
    <t>10242</t>
  </si>
  <si>
    <t>(VZP) OPERACE ZÁVĚSNÉHO APARÁTU PATELLY PRO RECIDIVUJÍCÍ LUXACI (SOUHRNNÝ KÓ</t>
  </si>
  <si>
    <t>(VZP) PŘENOS JEDNOHO ŠLACHOVÉHO TRANSPLANTÁTU - RUKA, ZÁPĚSTÍ (SOUHRNNÝ KÓD PRO ÚHRADU PÉČE V REŽIMU JPL)</t>
  </si>
  <si>
    <t>10243</t>
  </si>
  <si>
    <t>(VZP) OPERAČNÍ VÝKONY PŘI CHONDROPATIÍCH KOLENA (SOUHRNNÝ KÓD PRO ÚHRADU PÉČ</t>
  </si>
  <si>
    <t>13019</t>
  </si>
  <si>
    <t>(VZP) EXTIRPACE HLAVIČKY RADIA, NEBO RADIÁLNÍ STYLOIDEKTOMIE, NEBO EXTIRPACE DISTÁLNÍ ČÁSTI ULNY (SOUHRNNÝ KÓD PRO ÚHRADU PÉČE V REŽIMU ZS)</t>
  </si>
  <si>
    <t>10244</t>
  </si>
  <si>
    <t>(VZP) DEBRIDEMENT V OBLASTI KOLENNÍHO KLOUBU BEZ SYNOVIALEKTOMIE (SOUHRNNÝ K</t>
  </si>
  <si>
    <t>(VZP) REKONSTRUKCE VAZŮ - LOKET, PŘEDLOKTÍ (SOUHRNNÝ KÓD PRO ÚHRADU PÉČE V REŽIMU JPL)</t>
  </si>
  <si>
    <t>10246</t>
  </si>
  <si>
    <t>(VZP) SUTURA MENISKU (SOUHRNNÝ KÓD PRO ÚHRADU PÉČE V REŽIMU JPL)</t>
  </si>
  <si>
    <t>11364</t>
  </si>
  <si>
    <t>(VZP) REPARACE ŠLACHY M. BICEPS BRACHII (SOUHRNNÝ KÓD PRO ÚHRADU PÉČE V REŽIMU JPL)</t>
  </si>
  <si>
    <t>10248</t>
  </si>
  <si>
    <t>(VZP) EXARTIKULACE (AMPUTACE METATARZÁLNÍ) FALANGEÁLNÍ - JEDNA (SOUHRNNÝ KÓD</t>
  </si>
  <si>
    <t>11924</t>
  </si>
  <si>
    <t>(VZP) UVOLNĚNÍ M. STERNOKLEIDOMASTOIDEUS (SOUHRNNÝ KÓD PRO ÚHRADU PÉČE V REŽIMU JPL)</t>
  </si>
  <si>
    <t>(VZP) EXARTIKULACE (AMPUTACE METATARZÁLNÍ) FALANGEÁLNÍ - ZA KAŽDOU DALŠÍ PŘI</t>
  </si>
  <si>
    <t>8645</t>
  </si>
  <si>
    <t>(VZP) RESEKCE KLÍČKU NEBO AKROMIA (SOUHRNNÝ KÓD PRO ÚHRADU PÉČE V REŽIMU JPL)</t>
  </si>
  <si>
    <t>10251</t>
  </si>
  <si>
    <t>(VZP) METATARZOFALANGEÁLNÍ INTERPOZIČNÍ ARTROPLASTIKA - JEDNA (SOUHRNNÝ KÓD</t>
  </si>
  <si>
    <t>(VZP) AKROMIOKLAVIKULÁRNÍ / STERNOKLAVIKULÁRNÍ REKONSTRUKCE (SOUHRNNÝ KÓD PRO ÚHRADU PÉČE V REŽIMU JPL)</t>
  </si>
  <si>
    <t>10252</t>
  </si>
  <si>
    <t>(VZP) METATARZOFALANGEÁLNÍ INTERPOZIČNÍ ARTROPLASTIKA - DALŠÍ - PŘIČTI (SOUH</t>
  </si>
  <si>
    <t>(VZP) POZDNÍ REKONSTRUKCE EXTENZOROVÉHO APARÁTU KOLENA (SOUHRNNÝ KÓD PRO ÚHRADU PÉČE V REŽIMU JPL)</t>
  </si>
  <si>
    <t>10253</t>
  </si>
  <si>
    <t>(VZP) EXCIZE / EXTIRPACE FALANGY NA NOZE (SOUHRNNÝ KÓD PRO ÚHRADU PÉČE V REŽ</t>
  </si>
  <si>
    <t>51530</t>
  </si>
  <si>
    <t>(VZP) OPERACE ZÁVĚSNÉHO APARÁTU PATELLY PRO RECIDIVUJÍCÍ LUXACI (SOUHRNNÝ KÓD PRO ÚHRADU PÉČE V REŽIMU JPL)</t>
  </si>
  <si>
    <t>10254</t>
  </si>
  <si>
    <t>(VZP) EXCIZE / EXTIRPACE HLAVIČKY METATARZU - JEDNA (SOUHRNNÝ KÓD PRO ÚHRADU</t>
  </si>
  <si>
    <t>(VZP) OPERAČNÍ VÝKONY PŘI CHONDROPATIÍCH KOLENA (SOUHRNNÝ KÓD PRO ÚHRADU PÉČE V REŽIMU JPL)</t>
  </si>
  <si>
    <t>10255</t>
  </si>
  <si>
    <t>(VZP) EXCIZE / EXTIRPACE FALANGY NA NOZE NEBO HLAVIČKY METATARZU - ZA KAŽDÝ</t>
  </si>
  <si>
    <t>(VZP) DEBRIDEMENT V OBLASTI KOLENNÍHO KLOUBU BEZ SYNOVIALEKTOMIE (SOUHRNNÝ KÓD PRO ÚHRADU PÉČE V REŽIMU JPL)</t>
  </si>
  <si>
    <t>10256</t>
  </si>
  <si>
    <t>(VZP) EXCIZE / EXTIRPACE ČLUNKOVÉ KOSTI NOHY (SOUHRNNÝ KÓD PRO ÚHRADU PÉČE V</t>
  </si>
  <si>
    <t>10257</t>
  </si>
  <si>
    <t>(VZP) EXCIZE / EXTIRPACE OSTRUHY PATNÍ KOSTI (SOUHRNNÝ KÓD PRO ÚHRADU PÉČE V</t>
  </si>
  <si>
    <t>(VZP) EXARTIKULACE (AMPUTACE METATARZÁLNÍ) FALANGEÁLNÍ - JEDNA (SOUHRNNÝ KÓD PRO ÚHRADU PÉČE V REŽIMU JPL)</t>
  </si>
  <si>
    <t>10259</t>
  </si>
  <si>
    <t>(VZP) EXCIZE / EXTIRPACE SEZAMSKÉ KOSTI NOHY (SOUHRNNÝ KÓD PRO ÚHRADU PÉČE V</t>
  </si>
  <si>
    <t>12970</t>
  </si>
  <si>
    <t>(VZP) EXARTIKULACE (AMPUTACE METATARZÁLNÍ) FALANGEÁLNÍ - ZA KAŽDOU DALŠÍ PŘIČTI (SOUHRNNÝ KÓD PRO ÚHRADU PÉČE V REŽIMU JPL)</t>
  </si>
  <si>
    <t>10261</t>
  </si>
  <si>
    <t>(VZP) EXCIZE / EXTIRPACE FASCIE, APONEURÓZY V OBLASTI NOHY (SOUHRNNÝ KÓD PRO</t>
  </si>
  <si>
    <t>4543</t>
  </si>
  <si>
    <t>(VZP) METATARZOFALANGEÁLNÍ INTERPOZIČNÍ ARTROPLASTIKA - JEDNA (SOUHRNNÝ KÓD PRO ÚHRADU PÉČE V REŽIMU JPL)</t>
  </si>
  <si>
    <t>10265</t>
  </si>
  <si>
    <t>(VZP) REKONSTRUKCE KLADÍVKOVÉHO PRSTU NOHY (SOUHRNNÝ KÓD PRO ÚHRADU PÉČE V R</t>
  </si>
  <si>
    <t>9175</t>
  </si>
  <si>
    <t>(VZP) METATARZOFALANGEÁLNÍ INTERPOZIČNÍ ARTROPLASTIKA - DALŠÍ - PŘIČTI (SOUHRNNÝ KÓD PRO ÚHRADU PÉČE V REŽIMU JPL)</t>
  </si>
  <si>
    <t>10266</t>
  </si>
  <si>
    <t>(VZP) REKONSTRUKCE KLADÍVKOVÉHO PRSTU - ZA KAŽDÝ DALŠÍ PŘIČTI (SOUHRNNÝ KÓD</t>
  </si>
  <si>
    <t>3441</t>
  </si>
  <si>
    <t>(VZP) EXCIZE / EXTIRPACE FALANGY NA NOZE (SOUHRNNÝ KÓD PRO ÚHRADU PÉČE V REŽIMU ZS)</t>
  </si>
  <si>
    <t>10267</t>
  </si>
  <si>
    <t>(VZP) REKONSTRUKCE HALLUCES VALGI - VÝKON NA KOSTI (SOUHRNNÝ KÓD PRO ÚHRADU</t>
  </si>
  <si>
    <t>6301</t>
  </si>
  <si>
    <t>(VZP) EXCIZE / EXTIRPACE HLAVIČKY METATARZU - JEDNA (SOUHRNNÝ KÓD PRO ÚHRADU PÉČE V REŽIMU ZS)</t>
  </si>
  <si>
    <t>10268</t>
  </si>
  <si>
    <t>(VZP) REKONSTRUKCE HALLUCES VALGI - VÝKON NA MĚKKÝCH TKÁNÍCH (SOUHRNNÝ KÓD P</t>
  </si>
  <si>
    <t>6606</t>
  </si>
  <si>
    <t>(VZP) EXCIZE / EXTIRPACE FALANGY NA NOZE NEBO HLAVIČKY METATARZU - ZA KAŽDÝ DALŠÍ PŘIČTI (SOUHRNNÝ KÓD PRO ÚHRADU PÉČE V REŽIMU ZS)</t>
  </si>
  <si>
    <t>10270</t>
  </si>
  <si>
    <t>(VZP) REKONSTRUKCE DIG. SUPRADUCTI V. NOHY (SOUHRNNÝ KÓD PRO ÚHRADU PÉČE V R</t>
  </si>
  <si>
    <t>2583</t>
  </si>
  <si>
    <t>(VZP) EXCIZE / EXTIRPACE ČLUNKOVÉ KOSTI NOHY (SOUHRNNÝ KÓD PRO ÚHRADU PÉČE V REŽIMU JPL)</t>
  </si>
  <si>
    <t>10271</t>
  </si>
  <si>
    <t>(VZP) REKONSTRUKCE VAZŮ TC KLOUBU (SOUHRNNÝ KÓD PRO ÚHRADU PÉČE V REŽIMU JPL</t>
  </si>
  <si>
    <t>8236</t>
  </si>
  <si>
    <t>(VZP) EXCIZE / EXTIRPACE OSTRUHY PATNÍ KOSTI (SOUHRNNÝ KÓD PRO ÚHRADU PÉČE V REŽIMU ZS)</t>
  </si>
  <si>
    <t>10272</t>
  </si>
  <si>
    <t>(VZP) REPARACE ACHILLOVY ŠLACHY - ZASTARALÁ RUPTURA (SOUHRNNÝ KÓD PRO ÚHRADU</t>
  </si>
  <si>
    <t>7200</t>
  </si>
  <si>
    <t>(VZP) EXCIZE / EXTIRPACE SEZAMSKÉ KOSTI NOHY (SOUHRNNÝ KÓD PRO ÚHRADU PÉČE V REŽIMU ZS)</t>
  </si>
  <si>
    <t>(VZP) ODSTRANĚNÍ OSTEOSYNTETICKÉHO MATERIÁLU (SOUHRNNÝ KÓD PRO ÚHRADU PÉČE V</t>
  </si>
  <si>
    <t>6265</t>
  </si>
  <si>
    <t>(VZP) EXCIZE / EXTIRPACE FASCIE, APONEURÓZY V OBLASTI NOHY (SOUHRNNÝ KÓD PRO ÚHRADU PÉČE V REŽIMU ZS)</t>
  </si>
  <si>
    <t>10274</t>
  </si>
  <si>
    <t>(VZP) AUTOGENNÍ ŠTĚP (SOUHRNNÝ KÓD PRO ÚHRADU PÉČE V REŽIMU JPL)</t>
  </si>
  <si>
    <t>8567</t>
  </si>
  <si>
    <t>(VZP) REKONSTRUKCE KLADÍVKOVÉHO PRSTU NOHY (SOUHRNNÝ KÓD PRO ÚHRADU PÉČE V REŽIMU ZS)</t>
  </si>
  <si>
    <t>10276</t>
  </si>
  <si>
    <t>(VZP) ODSTRANĚNÍ ZEVNÍHO FIXATÉRU (SOUHRNNÝ KÓD PRO ÚHRADU PÉČE V REŽIMU ZS)</t>
  </si>
  <si>
    <t>(VZP) REKONSTRUKCE KLADÍVKOVÉHO PRSTU - ZA KAŽDÝ DALŠÍ PŘIČTI (SOUHRNNÝ KÓD PRO ÚHRADU PÉČE V REŽIMU JPL)</t>
  </si>
  <si>
    <t>10278</t>
  </si>
  <si>
    <t>(VZP) ZAVEDENÍ PROPLACHOVÉ LAVÁŽE (SOUHRNNÝ KÓD PRO ÚHRADU PÉČE V REŽIMU JPL</t>
  </si>
  <si>
    <t>2626</t>
  </si>
  <si>
    <t>(VZP) REKONSTRUKCE HALLUCES VALGI - VÝKON NA KOSTI (SOUHRNNÝ KÓD PRO ÚHRADU PÉČE V REŽIMU ZS)</t>
  </si>
  <si>
    <t>10279</t>
  </si>
  <si>
    <t>(VZP) ODSTRANĚNÍ CIZÍHO TĚLESA Z RÁNY (SOUHRNNÝ KÓD PRO ÚHRADU PÉČE V REŽIMU</t>
  </si>
  <si>
    <t>10431</t>
  </si>
  <si>
    <t>(VZP) REKONSTRUKCE HALLUCES VALGI - VÝKON NA MĚKKÝCH TKÁNÍCH (SOUHRNNÝ KÓD PRO ÚHRADU PÉČE V REŽIMU ZS)</t>
  </si>
  <si>
    <t>10280</t>
  </si>
  <si>
    <t>(VZP) INCIZE A DRENÁŽ ŠLACHOVÉ POCHVY (SOUHRNNÝ KÓD PRO ÚHRADU PÉČE V REŽIMU</t>
  </si>
  <si>
    <t>7486</t>
  </si>
  <si>
    <t>(VZP) REKONSTRUKCE DIG. SUPRADUCTI V. NOHY (SOUHRNNÝ KÓD PRO ÚHRADU PÉČE V REŽIMU ZS)</t>
  </si>
  <si>
    <t>10281</t>
  </si>
  <si>
    <t>(VZP) EXTIRPACE BURZY NEBO GANGLIA - POVRCHOVÁ (SOUHRNNÝ KÓD PRO ÚHRADU PÉČE</t>
  </si>
  <si>
    <t>6208</t>
  </si>
  <si>
    <t>(VZP) REKONSTRUKCE VAZŮ TC KLOUBU (SOUHRNNÝ KÓD PRO ÚHRADU PÉČE V REŽIMU JPL)</t>
  </si>
  <si>
    <t>10282</t>
  </si>
  <si>
    <t>(VZP) EXTIRPACE NÁDORU MĚKKÝCH TKÁNÍ - POVRCHOVĚ ULOŽENÝCH (SOUHRNNÝ KÓD PRO</t>
  </si>
  <si>
    <t>10673</t>
  </si>
  <si>
    <t>(VZP) REPARACE ACHILLOVY ŠLACHY - ZASTARALÁ RUPTURA (SOUHRNNÝ KÓD PRO ÚHRADU PÉČE V REŽIMU JPL)</t>
  </si>
  <si>
    <t>10283</t>
  </si>
  <si>
    <t>(VZP) EXTIRPACE NÁDORU MĚKKÝCH TKÁNÍ - HLUBOKO ULOŽENÝCH (SOUHRNNÝ KÓD PRO Ú</t>
  </si>
  <si>
    <t>11987</t>
  </si>
  <si>
    <t>(VZP) ODSTRANĚNÍ OSTEOSYNTETICKÉHO MATERIÁLU (SOUHRNNÝ KÓD PRO ÚHRADU PÉČE V REŽIMU ZS)</t>
  </si>
  <si>
    <t>10284</t>
  </si>
  <si>
    <t>(VZP) REKONSTRUKCE JEDNÉ ŠLACHY (SOUHRNNÝ KÓD PRO ÚHRADU PÉČE V REŽIMU JPL)</t>
  </si>
  <si>
    <t>8176</t>
  </si>
  <si>
    <t>10285</t>
  </si>
  <si>
    <t>(VZP) TRANSPOZICE / TRANSPLANTACE ŠLACHY (SOUHRNNÝ KÓD PRO ÚHRADU PÉČE V REŽ</t>
  </si>
  <si>
    <t>9273</t>
  </si>
  <si>
    <t>10286</t>
  </si>
  <si>
    <t>(VZP) OPERACE EPIKONDYLITIDY (SOUHRNNÝ KÓD PRO ÚHRADU PÉČE V REŽIMU ZS)</t>
  </si>
  <si>
    <t>8287</t>
  </si>
  <si>
    <t>(VZP) ZAVEDENÍ PROPLACHOVÉ LAVÁŽE (SOUHRNNÝ KÓD PRO ÚHRADU PÉČE V REŽIMU JPL)</t>
  </si>
  <si>
    <t>10289</t>
  </si>
  <si>
    <t>(VZP) EXCIZE A EXTIRPACE SVALOVÉ - JEDNODUCHÉ (SOUHRNNÝ KÓD PRO ÚHRADU PÉČE</t>
  </si>
  <si>
    <t>5314</t>
  </si>
  <si>
    <t>(VZP) ODSTRANĚNÍ CIZÍHO TĚLESA Z RÁNY (SOUHRNNÝ KÓD PRO ÚHRADU PÉČE V REŽIMU ZS)</t>
  </si>
  <si>
    <t>10291</t>
  </si>
  <si>
    <t>(VZP) EXTIRPACE BURZY - HLUBOKÁ (SOUHRNNÝ KÓD PRO ÚHRADU PÉČE V REŽIMU ZS)</t>
  </si>
  <si>
    <t>8311</t>
  </si>
  <si>
    <t>(VZP) INCIZE A DRENÁŽ ŠLACHOVÉ POCHVY (SOUHRNNÝ KÓD PRO ÚHRADU PÉČE V REŽIMU ZS)</t>
  </si>
  <si>
    <t>10292</t>
  </si>
  <si>
    <t>(VZP) TENOTOMIE OTEVŘENÁ - MIMO RUKY (SOUHRNNÝ KÓD PRO ÚHRADU PÉČE V REŽIMU</t>
  </si>
  <si>
    <t>4714</t>
  </si>
  <si>
    <t>(VZP) EXTIRPACE BURZY NEBO GANGLIA - POVRCHOVÁ (SOUHRNNÝ KÓD PRO ÚHRADU PÉČE V REŽIMU ZS)</t>
  </si>
  <si>
    <t>10295</t>
  </si>
  <si>
    <t>(VZP) EXCIZE / EXTIRPACE EXOSTÓZY (SOUHRNNÝ KÓD PRO ÚHRADU PÉČE V REŽIMU ZS)</t>
  </si>
  <si>
    <t>4496</t>
  </si>
  <si>
    <t>(VZP) EXTIRPACE NÁDORU MĚKKÝCH TKÁNÍ - POVRCHOVĚ ULOŽENÝCH (SOUHRNNÝ KÓD PRO ÚHRADU PÉČE V REŽIMU ZS)</t>
  </si>
  <si>
    <t>10298</t>
  </si>
  <si>
    <t>(VZP) EXCIZE / EXTIRPACE BAKEROVY CYSTY (SOUHRNNÝ KÓD PRO ÚHRADU PÉČE V REŽI</t>
  </si>
  <si>
    <t>8373</t>
  </si>
  <si>
    <t>(VZP) EXTIRPACE NÁDORU MĚKKÝCH TKÁNÍ - HLUBOKO ULOŽENÝCH (SOUHRNNÝ KÓD PRO ÚHRADU PÉČE V REŽIMU JPL)</t>
  </si>
  <si>
    <t>10299</t>
  </si>
  <si>
    <t>(VZP) DEKOMPRESE FASCIÁLNÍHO LOŽE (SOUHRNNÝ KÓD PRO ÚHRADU PÉČE V REŽIMU JPL</t>
  </si>
  <si>
    <t>25100</t>
  </si>
  <si>
    <t>10300</t>
  </si>
  <si>
    <t>(VZP) SEKVESTROTOMIE (SOUHRNNÝ KÓD PRO ÚHRADU PÉČE V REŽIMU JPL)</t>
  </si>
  <si>
    <t>8998</t>
  </si>
  <si>
    <t>(VZP) TRANSPOZICE / TRANSPLANTACE ŠLACHY (SOUHRNNÝ KÓD PRO ÚHRADU PÉČE V REŽIMU JPL)</t>
  </si>
  <si>
    <t>10301</t>
  </si>
  <si>
    <t>(VZP) EXKOCHLEACE A SPONGIOPLASTIKA (SOUHRNNÝ KÓD PRO ÚHRADU PÉČE V REŽIMU J</t>
  </si>
  <si>
    <t>10561</t>
  </si>
  <si>
    <t>10302</t>
  </si>
  <si>
    <t>(VZP) ODSTRANĚNÍ VOLNÝCH TĚLES Z VELKÝCH KLOUBŮ ARTROTOMIÍ (SOUHRNNÝ KÓD PRO</t>
  </si>
  <si>
    <t>(VZP) EXCIZE A EXTIRPACE SVALOVÉ - JEDNODUCHÉ (SOUHRNNÝ KÓD PRO ÚHRADU PÉČE V REŽIMU ZS)</t>
  </si>
  <si>
    <t>10303</t>
  </si>
  <si>
    <t>(VZP) REVIZE ŠLACHOVÝCH POCHEV (SOUHRNNÝ KÓD PRO ÚHRADU PÉČE V REŽIMU ZS)</t>
  </si>
  <si>
    <t>7956</t>
  </si>
  <si>
    <t>10304</t>
  </si>
  <si>
    <t>(VZP) TENOLÝZA - ROZSÁHLÉ UVOLNĚNÍ JEDNÉ ŠLACHY - MIMO RUKY (SOUHRNNÝ KÓD PR</t>
  </si>
  <si>
    <t>8268</t>
  </si>
  <si>
    <t>(VZP) TENOTOMIE OTEVŘENÁ - MIMO RUKY (SOUHRNNÝ KÓD PRO ÚHRADU PÉČE V REŽIMU JPL)</t>
  </si>
  <si>
    <t>10305</t>
  </si>
  <si>
    <t>(VZP) TENOLÝZA - ROZSÁHLÉ UVOLNĚNÍ KAŽDÉ DALŠÍ ŠLACHY - MIMO RUKY - PŘIČTI (</t>
  </si>
  <si>
    <t>5981</t>
  </si>
  <si>
    <t>10306</t>
  </si>
  <si>
    <t>(VZP) REKONSTRUKCE ŠLACHOVÝM ŠTĚPEM - MIMO RUKY (SOUHRNNÝ KÓD PRO ÚHRADU PÉČ</t>
  </si>
  <si>
    <t>12847</t>
  </si>
  <si>
    <t>(VZP) EXCIZE / EXTIRPACE BAKEROVY CYSTY (SOUHRNNÝ KÓD PRO ÚHRADU PÉČE V REŽIMU ZS)</t>
  </si>
  <si>
    <t>10307</t>
  </si>
  <si>
    <t>(VZP) PRODLOUŽENÍ / ZKRÁCENÍ JEDNÉ ŠLACHY - MIMO RUKY (SOUHRNNÝ KÓD PRO ÚHRA</t>
  </si>
  <si>
    <t>9721</t>
  </si>
  <si>
    <t>(VZP) DEKOMPRESE FASCIÁLNÍHO LOŽE (SOUHRNNÝ KÓD PRO ÚHRADU PÉČE V REŽIMU JPL)</t>
  </si>
  <si>
    <t>10308</t>
  </si>
  <si>
    <t>(VZP) PRODLOUŽENÍ / ZKRÁCENÍ KAŽDÉ DALŠÍ ŠLACHY - MIMO RUKY - PŘIČTI (SOUHRN</t>
  </si>
  <si>
    <t>9340</t>
  </si>
  <si>
    <t>10309</t>
  </si>
  <si>
    <t>(VZP) ODBĚR FASCIÁLNÍHO NEBO KOSTNÍHO ŠTĚPU (SOUHRNNÝ KÓD PRO ÚHRADU PÉČE V</t>
  </si>
  <si>
    <t>12194</t>
  </si>
  <si>
    <t>(VZP) EXKOCHLEACE A SPONGIOPLASTIKA (SOUHRNNÝ KÓD PRO ÚHRADU PÉČE V REŽIMU JPL)</t>
  </si>
  <si>
    <t>10310</t>
  </si>
  <si>
    <t>(VZP) UVOLNĚNÍ SVALOVÉ / ŠLACHOVÉ POCHVY (SOUHRNNÝ KÓD PRO ÚHRADU PÉČE V REŽ</t>
  </si>
  <si>
    <t>12423</t>
  </si>
  <si>
    <t>(VZP) ODSTRANĚNÍ VOLNÝCH TĚLES Z VELKÝCH KLOUBŮ ARTROTOMIÍ (SOUHRNNÝ KÓD PRO ÚHRADU PÉČE V REŽIMU JPL)</t>
  </si>
  <si>
    <t>10311</t>
  </si>
  <si>
    <t>(VZP) REKONSTRUKCE ROTÁTOROVÉ MANŽETY (SOUHRNNÝ KÓD PRO ÚHRADU PÉČE V REŽIMU</t>
  </si>
  <si>
    <t>11007</t>
  </si>
  <si>
    <t>10313</t>
  </si>
  <si>
    <t>(VZP) RESEKCE BOLTCE S PRIMÁRNÍ SUTUROU (SOUHRNNÝ KÓD PRO ÚHRADU PÉČE V REŽI</t>
  </si>
  <si>
    <t>6400</t>
  </si>
  <si>
    <t>(VZP) TENOLÝZA - ROZSÁHLÉ UVOLNĚNÍ JEDNÉ ŠLACHY - MIMO RUKY (SOUHRNNÝ KÓD PRO ÚHRADU PÉČE V REŽIMU JPL)</t>
  </si>
  <si>
    <t>10314</t>
  </si>
  <si>
    <t>(VZP) RESEKCE BOLTCE S POSUNEM KOŽNÍHO LALOKU MÍSTNĚ (SOUHRNNÝ KÓD PRO ÚHRAD</t>
  </si>
  <si>
    <t>9435</t>
  </si>
  <si>
    <t>(VZP) TENOLÝZA - ROZSÁHLÉ UVOLNĚNÍ KAŽDÉ DALŠÍ ŠLACHY - MIMO RUKY - PŘIČTI (SOUHRNNÝ KÓD PRO ÚHRADU PÉČE V REŽIMU JPL)</t>
  </si>
  <si>
    <t>10315</t>
  </si>
  <si>
    <t>(VZP) EXCIZE JEDNODUCHÉ EXOSTÓZY VE ZVUKOVODU (SOUHRNNÝ KÓD PRO ÚHRADU PÉČE</t>
  </si>
  <si>
    <t>5741</t>
  </si>
  <si>
    <t>(VZP) REKONSTRUKCE ŠLACHOVÝM ŠTĚPEM - MIMO RUKY (SOUHRNNÝ KÓD PRO ÚHRADU PÉČE V REŽIMU JPL)</t>
  </si>
  <si>
    <t>10329</t>
  </si>
  <si>
    <t>(VZP) EXTIRPACE ANTROCHOANÁLNÍHO POLYPU (SOUHRNNÝ KÓD PRO ÚHRADU PÉČE V REŽI</t>
  </si>
  <si>
    <t>12841</t>
  </si>
  <si>
    <t>(VZP) PRODLOUŽENÍ / ZKRÁCENÍ JEDNÉ ŠLACHY - MIMO RUKY (SOUHRNNÝ KÓD PRO ÚHRADU PÉČE V REŽIMU JPL)</t>
  </si>
  <si>
    <t>10330</t>
  </si>
  <si>
    <t>(VZP) MUKOTOMIE NEBO KONCHEKTOMIE (SOUHRNNÝ KÓD PRO ÚHRADU PÉČE V REŽIMU ZS)</t>
  </si>
  <si>
    <t>(VZP) PRODLOUŽENÍ / ZKRÁCENÍ KAŽDÉ DALŠÍ ŠLACHY - MIMO RUKY - PŘIČTI (SOUHRNNÝ KÓD PRO ÚHRADU PÉČE V REŽIMU JPL)</t>
  </si>
  <si>
    <t>10332</t>
  </si>
  <si>
    <t>(VZP) ENDOSKOPICKÁ OPERACE V NOSNÍ DUTINĚ (SOUHRNNÝ KÓD PRO ÚHRADU PÉČE V RE</t>
  </si>
  <si>
    <t>4719</t>
  </si>
  <si>
    <t>(VZP) ODBĚR FASCIÁLNÍHO NEBO KOSTNÍHO ŠTĚPU (SOUHRNNÝ KÓD PRO ÚHRADU PÉČE V REŽIMU JPL)</t>
  </si>
  <si>
    <t>10334</t>
  </si>
  <si>
    <t>(VZP) KOREKCE PERFORACE NOSNÍHO SEPTA (SOUHRNNÝ KÓD PRO ÚHRADU PÉČE V REŽIMU</t>
  </si>
  <si>
    <t>6016</t>
  </si>
  <si>
    <t>(VZP) UVOLNĚNÍ SVALOVÉ / ŠLACHOVÉ POCHVY (SOUHRNNÝ KÓD PRO ÚHRADU PÉČE V REŽIMU JPL)</t>
  </si>
  <si>
    <t>10338</t>
  </si>
  <si>
    <t>(VZP) MAXILÁRNÍ INTRANAZÁLNÍ ANTROSTOMIE (SOUHRNNÝ KÓD PRO ÚHRADU PÉČE V REŽ</t>
  </si>
  <si>
    <t>(VZP) REKONSTRUKCE ROTÁTOROVÉ MANŽETY (SOUHRNNÝ KÓD PRO ÚHRADU PÉČE V REŽIMU JPL)</t>
  </si>
  <si>
    <t>10349</t>
  </si>
  <si>
    <t>(VZP) UZAVŘENÍ PERZISTUJÍCÍHO TRACHEOTOMICKÉHO KANÁLU (SOUHRNNÝ KÓD PRO ÚHRA</t>
  </si>
  <si>
    <t>(VZP) RESEKCE BOLTCE S PRIMÁRNÍ SUTUROU (SOUHRNNÝ KÓD PRO ÚHRADU PÉČE V REŽIMU ZS)</t>
  </si>
  <si>
    <t>10350</t>
  </si>
  <si>
    <t>(VZP) VYTVOŘENÍ FONAČNÍ PÍŠTĚLE (SOUHRNNÝ KÓD PRO ÚHRADU PÉČE V REŽIMU JPL)</t>
  </si>
  <si>
    <t>7090</t>
  </si>
  <si>
    <t>(VZP) RESEKCE BOLTCE S POSUNEM KOŽNÍHO LALOKU MÍSTNĚ (SOUHRNNÝ KÓD PRO ÚHRADU PÉČE V REŽIMU JPL)</t>
  </si>
  <si>
    <t>10351</t>
  </si>
  <si>
    <t>(VZP) ENDOSKOPICKÁ DILATACE STENÓZ LARYNGU (SOUHRNNÝ KÓD PRO ÚHRADU PÉČE V R</t>
  </si>
  <si>
    <t>8776</t>
  </si>
  <si>
    <t>(VZP) EXCIZE JEDNODUCHÉ EXOSTÓZY VE ZVUKOVODU (SOUHRNNÝ KÓD PRO ÚHRADU PÉČE V REŽIMU JPL)</t>
  </si>
  <si>
    <t>10354</t>
  </si>
  <si>
    <t>(VZP) ČÁSTEČNÁ EXTIRPACE KRČNÍCH UZLIN (SOUHRNNÝ KÓD PRO ÚHRADU PÉČE V REŽIM</t>
  </si>
  <si>
    <t>38509</t>
  </si>
  <si>
    <t>(VZP) EXTIRPACE ANTROCHOANÁLNÍHO POLYPU (SOUHRNNÝ KÓD PRO ÚHRADU PÉČE V REŽIMU JPL)</t>
  </si>
  <si>
    <t>10357</t>
  </si>
  <si>
    <t>(VZP) UZÁVĚR ANTROALVEOLÁRNÍ KOMUNIKACE (SOUHRNNÝ KÓD PRO ÚHRADU PÉČE V REŽI</t>
  </si>
  <si>
    <t>28728</t>
  </si>
  <si>
    <t>10360</t>
  </si>
  <si>
    <t>(VZP) ADENOTOMIE (SOUHRNNÝ KÓD PRO ÚHRADU PÉČE V REŽIMU JPL)</t>
  </si>
  <si>
    <t>7304</t>
  </si>
  <si>
    <t>(VZP) ENDOSKOPICKÁ OPERACE V NOSNÍ DUTINĚ (SOUHRNNÝ KÓD PRO ÚHRADU PÉČE V REŽIMU JPL)</t>
  </si>
  <si>
    <t>10361</t>
  </si>
  <si>
    <t>(VZP) SIALOLITEKTOMIE (SOUHRNNÝ KÓD PRO ÚHRADU PÉČE V REŽIMU ZS)</t>
  </si>
  <si>
    <t>(VZP) KOREKCE PERFORACE NOSNÍHO SEPTA (SOUHRNNÝ KÓD PRO ÚHRADU PÉČE V REŽIMU JPL)</t>
  </si>
  <si>
    <t>10363</t>
  </si>
  <si>
    <t>(VZP) PŘÍUŠNÍ ŽLÁZA - EXCIZE MALÉHO TUMORU, EVENT. BIOPSIE (SOUHRNNÝ KÓD PRO</t>
  </si>
  <si>
    <t>13308</t>
  </si>
  <si>
    <t>(VZP) MAXILÁRNÍ INTRANAZÁLNÍ ANTROSTOMIE (SOUHRNNÝ KÓD PRO ÚHRADU PÉČE V REŽIMU JPL)</t>
  </si>
  <si>
    <t>10371</t>
  </si>
  <si>
    <t>(VZP) BIOPSIE VARLETE OBOUSTRANNÁ (SOUHRNNÝ KÓD PRO ÚHRADU PÉČE V REŽIMU ZS)</t>
  </si>
  <si>
    <t>9186</t>
  </si>
  <si>
    <t>(VZP) UZAVŘENÍ PERZISTUJÍCÍHO TRACHEOTOMICKÉHO KANÁLU (SOUHRNNÝ KÓD PRO ÚHRADU PÉČE V REŽIMU JPL)</t>
  </si>
  <si>
    <t>10372</t>
  </si>
  <si>
    <t>(VZP) PUNKČNÍ BIOPSIE PROSTATY (SOUHRNNÝ KÓD PRO ÚHRADU PÉČE V REŽIMU ZS)</t>
  </si>
  <si>
    <t>8971</t>
  </si>
  <si>
    <t>10373</t>
  </si>
  <si>
    <t>(VZP) FRENULOPLASTIKA JAKO SAMOSTATNÝ VÝKON (SOUHRNNÝ KÓD PRO ÚHRADU PÉČE V</t>
  </si>
  <si>
    <t>20320</t>
  </si>
  <si>
    <t>(VZP) ENDOSKOPICKÁ DILATACE STENÓZ LARYNGU (SOUHRNNÝ KÓD PRO ÚHRADU PÉČE V REŽIMU JPL)</t>
  </si>
  <si>
    <t>10375</t>
  </si>
  <si>
    <t>(VZP) VYNĚTÍ PROTÉZY VARLETE (SOUHRNNÝ KÓD PRO ÚHRADU PÉČE V REŽIMU JPL)</t>
  </si>
  <si>
    <t>6523</t>
  </si>
  <si>
    <t>(VZP) ČÁSTEČNÁ EXTIRPACE KRČNÍCH UZLIN (SOUHRNNÝ KÓD PRO ÚHRADU PÉČE V REŽIMU ZS)</t>
  </si>
  <si>
    <t>10376</t>
  </si>
  <si>
    <t>(VZP) LYMFADENEKTOMIE ILIOINGUINÁLNÍ JEDNOSTRANNÁ (SOUHRNNÝ KÓD PRO ÚHRADU P</t>
  </si>
  <si>
    <t>12671</t>
  </si>
  <si>
    <t>(VZP) UZÁVĚR ANTROALVEOLÁRNÍ KOMUNIKACE (SOUHRNNÝ KÓD PRO ÚHRADU PÉČE V REŽIMU ZS)</t>
  </si>
  <si>
    <t>10377</t>
  </si>
  <si>
    <t>(VZP) CYSTOTOMIE EV. CYSTOSTOMIE (EXTRAKCE KONKREMENTU, CIZÍHO TĚLESA, EXCIZ</t>
  </si>
  <si>
    <t>10964</t>
  </si>
  <si>
    <t>10383</t>
  </si>
  <si>
    <t>(VZP) CIRKUMCIZE, DĚTI OD 3 LET A DOSPĚLÍ (SOUHRNNÝ KÓD PRO ÚHRADU PÉČE V RE</t>
  </si>
  <si>
    <t>23981</t>
  </si>
  <si>
    <t>10386</t>
  </si>
  <si>
    <t>(VZP) ORCHIECTOMIE JEDNOSTRANNÁ (SOUHRNNÝ KÓD PRO ÚHRADU PÉČE V REŽIMU JPL)</t>
  </si>
  <si>
    <t>7102</t>
  </si>
  <si>
    <t>(VZP) PŘÍUŠNÍ ŽLÁZA - EXCIZE MALÉHO TUMORU, EVENT. BIOPSIE (SOUHRNNÝ KÓD PRO ÚHRADU PÉČE V REŽIMU JPL)</t>
  </si>
  <si>
    <t>10387</t>
  </si>
  <si>
    <t>(VZP) ORCHIEKTOMIE RADIKÁLNÍ JEDNOSTRANNÁ (SOUHRNNÝ KÓD PRO ÚHRADU PÉČE V RE</t>
  </si>
  <si>
    <t>9301</t>
  </si>
  <si>
    <t>706</t>
  </si>
  <si>
    <t>10388</t>
  </si>
  <si>
    <t>(VZP) ORCHIDOPEXE (SOUHRNNÝ KÓD PRO ÚHRADU PÉČE V REŽIMU JPL)</t>
  </si>
  <si>
    <t>4809</t>
  </si>
  <si>
    <t>10390</t>
  </si>
  <si>
    <t>(VZP) EXCIZE SPERMATOKÉLY NEBO OPERACE HYDROKÉLY JEDNOSTRANNÁ (SOUHRNNÝ KÓD</t>
  </si>
  <si>
    <t>5326</t>
  </si>
  <si>
    <t>(VZP) FRENULOPLASTIKA JAKO SAMOSTATNÝ VÝKON (SOUHRNNÝ KÓD PRO ÚHRADU PÉČE V REŽIMU ZS)</t>
  </si>
  <si>
    <t>10391</t>
  </si>
  <si>
    <t>(VZP) EPIDIDYMEKTOMIE JEDNOSTRANNÁ (SOUHRNNÝ KÓD PRO ÚHRADU PÉČE V REŽIMU JP</t>
  </si>
  <si>
    <t>4321</t>
  </si>
  <si>
    <t>10392</t>
  </si>
  <si>
    <t>(VZP) LIGATURA VAS DEFERENS (VAZEKTOMIE) JEDNOSTRANNÁ (SOUHRNNÝ KÓD PRO ÚHRA</t>
  </si>
  <si>
    <t>4936</t>
  </si>
  <si>
    <t>(VZP) LYMFADENEKTOMIE ILIOINGUINÁLNÍ JEDNOSTRANNÁ (SOUHRNNÝ KÓD PRO ÚHRADU PÉČE V REŽIMU JPL)</t>
  </si>
  <si>
    <t>10393</t>
  </si>
  <si>
    <t>(VZP) OPERACE VARIKOKELY OTEVŘENÁ JEDNOSTRANNÁ (SOUHRNNÝ KÓD PRO ÚHRADU PÉČE</t>
  </si>
  <si>
    <t>13065</t>
  </si>
  <si>
    <t>(VZP) CYSTOTOMIE EV. CYSTOSTOMIE (EXTRAKCE KONKREMENTU, CIZÍHO TĚLESA, EXCIZE TUMORU...) (SOUHRNNÝ KÓD PRO ÚHRADU PÉČE V REŽIMU JPL)</t>
  </si>
  <si>
    <t>10394</t>
  </si>
  <si>
    <t>(VZP) INCIZE ABSCESU PROSTATY NEBO SEMENNÉHO VÁČKU (SOUHRNNÝ KÓD PRO ÚHRADU</t>
  </si>
  <si>
    <t>6798</t>
  </si>
  <si>
    <t>(VZP) CIRKUMCIZE, DĚTI OD 3 LET A DOSPĚLÍ (SOUHRNNÝ KÓD PRO ÚHRADU PÉČE V REŽIMU JPL)</t>
  </si>
  <si>
    <t>10396</t>
  </si>
  <si>
    <t>(VZP) PERKUTÁNNÍ PUNKCE A EV. SKLEROTIZACE CYSTY LEDVINY NEBO DRENÁŽ ABSCESU</t>
  </si>
  <si>
    <t>22177</t>
  </si>
  <si>
    <t>10397</t>
  </si>
  <si>
    <t>(VZP) TRANSURETRÁLNÍ RESEKCE TUMORU MOČOVÉHO MĚCHÝŘE DO 2 CM (SOUHRNNÝ KÓD P</t>
  </si>
  <si>
    <t>37764</t>
  </si>
  <si>
    <t>(VZP) ORCHIEKTOMIE RADIKÁLNÍ JEDNOSTRANNÁ (SOUHRNNÝ KÓD PRO ÚHRADU PÉČE V REŽIMU JPL)</t>
  </si>
  <si>
    <t>10399</t>
  </si>
  <si>
    <t>(VZP) TRANSURETRÁLNÍ RESEKCE NEBO DISCIZE HRDLA MĚCHÝŘE, EV. RESEKCE CHLOPNĚ</t>
  </si>
  <si>
    <t>10400</t>
  </si>
  <si>
    <t>(VZP) OPTICKÁ URETROTOMIE (SOUHRNNÝ KÓD PRO ÚHRADU PÉČE V REŽIMU JPL)</t>
  </si>
  <si>
    <t>29963</t>
  </si>
  <si>
    <t>(VZP) EXCIZE SPERMATOKÉLY NEBO OPERACE HYDROKÉLY JEDNOSTRANNÁ (SOUHRNNÝ KÓD PRO ÚHRADU PÉČE V REŽIMU JPL)</t>
  </si>
  <si>
    <t>(VZP) IMPLANTACE TESTIKULÁRNÍ PROTÉZY (SOUHRNNÝ KÓD PRO ÚHRADU PÉČE V REŽIMU</t>
  </si>
  <si>
    <t>32469</t>
  </si>
  <si>
    <t>(VZP) EPIDIDYMEKTOMIE JEDNOSTRANNÁ (SOUHRNNÝ KÓD PRO ÚHRADU PÉČE V REŽIMU JPL)</t>
  </si>
  <si>
    <t>10402</t>
  </si>
  <si>
    <t>(VZP) MINIMÁLNĚ INVAZIVNÍ URETROPEXE K LÉČBĚ STRESSOVÉ INKONTINENCE (SOUHRNN</t>
  </si>
  <si>
    <t>(VZP) LIGATURA VAS DEFERENS (VAZEKTOMIE) JEDNOSTRANNÁ (SOUHRNNÝ KÓD PRO ÚHRADU PÉČE V REŽIMU JPL)</t>
  </si>
  <si>
    <t>10405</t>
  </si>
  <si>
    <t>(VZP) VÝKON LAPAROSKOPICKÝ A TORAKOSKOPICKÝ - APPENDEKTOMIE PŘI CHRONICKÉ AP</t>
  </si>
  <si>
    <t>3982</t>
  </si>
  <si>
    <t>(VZP) OPERACE VARIKOKELY OTEVŘENÁ JEDNOSTRANNÁ (SOUHRNNÝ KÓD PRO ÚHRADU PÉČE V REŽIMU JPL)</t>
  </si>
  <si>
    <t>10406</t>
  </si>
  <si>
    <t>(VZP) VÝKON LAPAROSKOPICKÝ A TORAKOSKOPICKÝ - CHOLECYSTEKTOMIE PROSTÁ (SOUHR</t>
  </si>
  <si>
    <t>(VZP) INCIZE ABSCESU PROSTATY NEBO SEMENNÉHO VÁČKU (SOUHRNNÝ KÓD PRO ÚHRADU PÉČE V REŽIMU JPL)</t>
  </si>
  <si>
    <t>10407</t>
  </si>
  <si>
    <t>(VZP) VÝKON LAPAROSKOPICKÝ A TORAKOSKOPICKÝ - HERNIOPLASTIKA JEDNOSTRANNÁ PR</t>
  </si>
  <si>
    <t>4523</t>
  </si>
  <si>
    <t>(VZP) PERKUTÁNNÍ PUNKCE A EV. SKLEROTIZACE CYSTY LEDVINY NEBO DRENÁŽ ABSCESU LEDVINY JEDNOSTRANNÁ (SOUHRNNÝ KÓD PRO ÚHRADU PÉČE V REŽIMU JPL)</t>
  </si>
  <si>
    <t>10408</t>
  </si>
  <si>
    <t>(VZP) VÝKON LAPAROSKOPICKÝ A TORAKOSKOPICKÝ - HERNIOPLASTIKA OBOUSTRANNÁ PRI</t>
  </si>
  <si>
    <t>7398</t>
  </si>
  <si>
    <t>(VZP) TRANSURETRÁLNÍ RESEKCE TUMORU MOČOVÉHO MĚCHÝŘE DO 2 CM (SOUHRNNÝ KÓD PRO ÚHRADU PÉČE V REŽIMU JPL)</t>
  </si>
  <si>
    <t>10409</t>
  </si>
  <si>
    <t>(VZP) VÝKON LAPAROSKOPICKÝ A TORAKOSKOPICKÝ - HERNIOPLASTIKA RECIDIVUJÍCÍ KÝ</t>
  </si>
  <si>
    <t>8726</t>
  </si>
  <si>
    <t>(VZP) TRANSURETRÁLNÍ RESEKCE NEBO DISCIZE HRDLA MĚCHÝŘE, EV. RESEKCE CHLOPNĚ URETRY, EV. SFINKTEROTOMIE (SOUHRNNÝ KÓD PRO ÚHRADU PÉČE V REŽIMU JPL)</t>
  </si>
  <si>
    <t>10410</t>
  </si>
  <si>
    <t>(VZP) VÝKON LAPAROSKOPICKÝ A TORAKOSKOPICKÝ - ADHEZIOLÝZA DRUHÉHO STUPNĚ (SO</t>
  </si>
  <si>
    <t>30039</t>
  </si>
  <si>
    <t>10411</t>
  </si>
  <si>
    <t>(VZP) ENUKLEACE MYOMŮ DĚLOŽNÍCH ABDOMINÁLNĚ NEBO VAGINÁLNĚ (SOUHRNNÝ KÓD PRO</t>
  </si>
  <si>
    <t>5931</t>
  </si>
  <si>
    <t>(VZP) IMPLANTACE TESTIKULÁRNÍ PROTÉZY (SOUHRNNÝ KÓD PRO ÚHRADU PÉČE V REŽIMU JPL)</t>
  </si>
  <si>
    <t>10412</t>
  </si>
  <si>
    <t>(VZP) OPERACE TŘÍSELNÉ NEBO FEMORÁLNÍ NEBO PUPEČNÍ KÝLY U DĚTÍ OD 3 LET DO 1</t>
  </si>
  <si>
    <t>17820</t>
  </si>
  <si>
    <t>(VZP) MINIMÁLNĚ INVAZIVNÍ URETROPEXE K LÉČBĚ STRESSOVÉ INKONTINENCE (PŘIČTI CYSTOSKOPII) (SOUHRNNÝ KÓD PRO ÚHRADU PÉČE V REŽIMU ZS)</t>
  </si>
  <si>
    <t>10415</t>
  </si>
  <si>
    <t>(VZP) VÝKON LAPAROSKOPICKÝ A TORAKOSKOPICKÝ - CÍLENÁ PUNKCE ORGÁNU NEBO LOŽI</t>
  </si>
  <si>
    <t>(VZP) MINIMÁLNĚ INVAZIVNÍ URETROPEXE K LÉČBĚ STRESSOVÉ INKONTINENCE (SOUHRNNÝ KÓD PRO ÚHRADU PÉČE V REŽIMU ZS)</t>
  </si>
  <si>
    <t>34545</t>
  </si>
  <si>
    <t>(VZP) VÝKON LAPAROSKOPICKÝ A TORAKOSKOPICKÝ - APPENDEKTOMIE (SOUHRNNÝ KÓD PRO ÚHRADU PÉČE V REŽIMU JPL)</t>
  </si>
  <si>
    <t>10416</t>
  </si>
  <si>
    <t>(VZP) VÝKON LAPAROSKOPICKÝ A TORAKOSKOPICKÝ - CÍLENÝ ODBĚR BIOPSIE (SOUHRNNÝ</t>
  </si>
  <si>
    <t>(VZP) VÝKON LAPAROSKOPICKÝ A TORAKOSKOPICKÝ - APPENDEKTOMIE PŘI CHRONICKÉ APENDICITIDĚ (SOUHRNNÝ KÓD PRO ÚHRADU PÉČE V REŽIMU JPL)</t>
  </si>
  <si>
    <t>45644</t>
  </si>
  <si>
    <t>(VZP) VÝKON LAPAROSKOPICKÝ A TORAKOSKOPICKÝ - CHOLECYSTEKTOMIE PROSTÁ (SOUHRNNÝ KÓD PRO ÚHRADU PÉČE V REŽIMU JPL)</t>
  </si>
  <si>
    <t>10417</t>
  </si>
  <si>
    <t>(VZP) HYSTEROSKOPIE DIAGNOSTICKÁ ROZŠÍŘENÁ (SOUHRNNÝ KÓD PRO ÚHRADU PÉČE V R</t>
  </si>
  <si>
    <t>51086</t>
  </si>
  <si>
    <t>(VZP) VÝKON LAPAROSKOPICKÝ A TORAKOSKOPICKÝ - HERNIOPLASTIKA JEDNOSTRANNÁ PRIMÁRNÍ (SOUHRNNÝ KÓD PRO ÚHRADU PÉČE V REŽIMU JPL)</t>
  </si>
  <si>
    <t>10418</t>
  </si>
  <si>
    <t>(VZP) VYSOKÁ LIGATURA VV. SAPHENAE MANGAE + STRIPPING SUBFACIÁLNÍ LIGATURY V</t>
  </si>
  <si>
    <t>47051</t>
  </si>
  <si>
    <t>(VZP) VÝKON LAPAROSKOPICKÝ A TORAKOSKOPICKÝ - HERNIOPLASTIKA OBOUSTRANNÁ PRIMÁRNÍ (SOUHRNNÝ KÓD PRO ÚHRADU PÉČE V REŽIMU JPL)</t>
  </si>
  <si>
    <t>10419</t>
  </si>
  <si>
    <t>(VZP) LAPAROSKOPICKÁ HERNIOPLASTIKA - KOMBINACE TŘÍSELNÉ A PUPEČNÍ KÝLY (SOU</t>
  </si>
  <si>
    <t>63024</t>
  </si>
  <si>
    <t>(VZP) VÝKON LAPAROSKOPICKÝ A TORAKOSKOPICKÝ - HERNIOPLASTIKA RECIDIVUJÍCÍ KÝLY (SOUHRNNÝ KÓD PRO ÚHRADU PÉČE V REŽIMU JPL)</t>
  </si>
  <si>
    <t>10420</t>
  </si>
  <si>
    <t>(VZP) MODELACE A PŘITAŽENÍ ODSTÁLÉHO BOLTCE - OBĚ STRANY (SOUHRNNÝ KÓD PRO Ú</t>
  </si>
  <si>
    <t>(VZP) VÝKON LAPAROSKOPICKÝ A TORAKOSKOPICKÝ - ADHEZIOLÝZA DRUHÉHO STUPNĚ (SOUHRNNÝ KÓD PRO ÚHRADU PÉČE V REŽIMU JPL)</t>
  </si>
  <si>
    <t>10421</t>
  </si>
  <si>
    <t>(VZP) FUNDOPLIKACE (SOUHRNNÝ KÓD PRO ÚHRADU PÉČE V REŽIMU JPL)</t>
  </si>
  <si>
    <t>(VZP) ENUKLEACE MYOMŮ DĚLOŽNÍCH ABDOMINÁLNĚ NEBO VAGINÁLNĚ (SOUHRNNÝ KÓD PRO ÚHRADU PÉČE V REŽIMU JPL)</t>
  </si>
  <si>
    <t>10422</t>
  </si>
  <si>
    <t>(VZP) ANTIREFLUXNÍ PLASTIKA (SOUHRNNÝ KÓD PRO ÚHRADU PÉČE V REŽIMU JPL)</t>
  </si>
  <si>
    <t>56839</t>
  </si>
  <si>
    <t>(VZP) OPERACE TŘÍSELNÉ NEBO FEMORÁLNÍ NEBO PUPEČNÍ KÝLY U DĚTÍ OD 3 LET DO 15 LET (SOUHRNNÝ KÓD PRO ÚHRADU PÉČE V REŽIMU JPL)</t>
  </si>
  <si>
    <t>10424</t>
  </si>
  <si>
    <t>(VZP) SALPINGEKTOMIE NEBO ADNEXETOMIE A NEBO RESEKCE OVARIA, OVAREKTOMIE, EN</t>
  </si>
  <si>
    <t>(VZP) VÝKON LAPAROSKOPICKÝ A TORAKOSKOPICKÝ - CÍLENÁ PUNKCE ORGÁNU NEBO LOŽISKA (SOUHRNNÝ KÓD PRO ÚHRADU PÉČE V REŽIMU JPL)</t>
  </si>
  <si>
    <t>10425</t>
  </si>
  <si>
    <t>(VZP) ENUKLEACE JEDNODUCHÉ CYSTY LAPAROSKOPICKY (DRG 90805) (SOUHRNNÝ KÓD PR</t>
  </si>
  <si>
    <t>16605</t>
  </si>
  <si>
    <t>(VZP) VÝKON LAPAROSKOPICKÝ A TORAKOSKOPICKÝ - CÍLENÝ ODBĚR BIOPSIE (SOUHRNNÝ KÓD PRO ÚHRADU PÉČE V REŽIMU JPL)</t>
  </si>
  <si>
    <t>10426</t>
  </si>
  <si>
    <t>(VZP) OVAREKTOMIE LAPAROSKOPICKY (DRG 90808) (SOUHRNNÝ KÓD PRO ÚHRADU PÉČE V</t>
  </si>
  <si>
    <t>17488</t>
  </si>
  <si>
    <t>(VZP) HYSTEROSKOPIE DIAGNOSTICKÁ ROZŠÍŘENÁ (SOUHRNNÝ KÓD PRO ÚHRADU PÉČE V REŽIMU ZS)</t>
  </si>
  <si>
    <t>10427</t>
  </si>
  <si>
    <t>(VZP) ADNEXETOMIE (DRG 90809) (SOUHRNNÝ KÓD PRO ÚHRADU PÉČE V REŽIMU JPL)</t>
  </si>
  <si>
    <t>10678</t>
  </si>
  <si>
    <t>(VZP) VYSOKÁ LIGATURA VV. SAPHENAE MANGAE + STRIPPING SUBFACIÁLNÍ LIGATURY VV. PERFORANTES - OBĚ NOHY (SOUHRNNÝ KÓD PRO ÚHRADU PÉČE V REŽIMU JPL)</t>
  </si>
  <si>
    <t>10428</t>
  </si>
  <si>
    <t>(VZP) SALPINGO (FIMBRIO) OVARIOLÝZA LAPAROSKOPICKY (DRG 90810) (SOUHRNNÝ KÓD</t>
  </si>
  <si>
    <t>(VZP) LAPAROSKOPICKÁ HERNIOPLASTIKA - KOMBINACE TŘÍSELNÉ A PUPEČNÍ KÝLY (SOUHRNNÝ KÓD PRO ÚHRADU PÉČE V REŽIMU JPL)</t>
  </si>
  <si>
    <t>10429</t>
  </si>
  <si>
    <t>(VZP) SUTURA ACHILLOVY ŠLACHY - ČERSTVÁ RUPTURA (SOUHRNNÝ KÓD PRO ÚHRADU PÉČ</t>
  </si>
  <si>
    <t>36186</t>
  </si>
  <si>
    <t>(VZP) MODELACE A PŘITAŽENÍ ODSTÁLÉHO BOLTCE - OBĚ STRANY (SOUHRNNÝ KÓD PRO ÚHRADU PÉČE V REŽIMU JPL)</t>
  </si>
  <si>
    <t>10430</t>
  </si>
  <si>
    <t>(VZP) RUKÁVOVÁ RESEKCE ŽALUDKU - SLEEVE GASTREKTOMIE - LSK (SOUHRNNÝ KÓD PRO</t>
  </si>
  <si>
    <t>14311</t>
  </si>
  <si>
    <t>(VZP) BILIOPANKREATICKÁ DIVERZE - LSK (SOUHRNNÝ KÓD PRO ÚHRADU PÉČE V REŽIMU</t>
  </si>
  <si>
    <t>84534</t>
  </si>
  <si>
    <t>10432</t>
  </si>
  <si>
    <t>(VZP) ADJUSTABILNÍ BANDÁŽ ŽALUDKU - LSK (SOUHRNNÝ KÓD PRO ÚHRADU PÉČE V REŽI</t>
  </si>
  <si>
    <t>(VZP) SALPINGEKTOMIE NEBO ADNEXETOMIE A NEBO RESEKCE OVARIA, OVAREKTOMIE, ENUKLEACE OVARIÁLNÍ CYSTY, PAROVIÁLNÍ CYSTEKTOMIE - JEDNO I OBOUSTRANNĚ (SOUHRNNÝ KÓD PRO ÚHRADU PÉČE V REŽIMU JPL)</t>
  </si>
  <si>
    <t>10433</t>
  </si>
  <si>
    <t>(VZP) PLIKACE ŽALUDKU LGCP - LSK (SOUHRNNÝ KÓD PRO ÚHRADU PÉČE V REŽIMU JPL)</t>
  </si>
  <si>
    <t>52309</t>
  </si>
  <si>
    <t>(VZP) ENUKLEACE JEDNODUCHÉ CYSTY LAPAROSKOPICKY (DRG 90805) (SOUHRNNÝ KÓD PRO ÚHRADU PÉČE V REŽIMU JPL)</t>
  </si>
  <si>
    <t>10435</t>
  </si>
  <si>
    <t>(VZP) LARYNGOSKOPIE PŘÍMÁ (RIGIDNÍM LARYNGOSKOPEM) (SOUHRNNÝ KÓD PRO ÚHRADU</t>
  </si>
  <si>
    <t>(VZP) OVAREKTOMIE LAPAROSKOPICKY (DRG 90808) (SOUHRNNÝ KÓD PRO ÚHRADU PÉČE V REŽIMU JPL)</t>
  </si>
  <si>
    <t>10436</t>
  </si>
  <si>
    <t>(VZP) RESEKCE SPINY NEBO KRISTY NOSNÍ PŘEPÁŽKY (SOUHRNNÝ KÓD PRO ÚHRADU PÉČE</t>
  </si>
  <si>
    <t>(VZP) SALPINGO (FIMBRIO) OVARIOLÝZA LAPAROSKOPICKY (DRG 90810) (SOUHRNNÝ KÓD PRO ÚHRADU PÉČE V REŽIMU JPL)</t>
  </si>
  <si>
    <t>10438</t>
  </si>
  <si>
    <t>(VZP) ZAVEDENÍ PERMANENTNÍ STŘEDOUŠNÍ DRENÁŽE (SOUHRNNÝ KÓD PRO ÚHRADU PÉČE</t>
  </si>
  <si>
    <t>24526</t>
  </si>
  <si>
    <t>(VZP) SUTURA ACHILLOVY ŠLACHY - ČERSTVÁ RUPTURA (SOUHRNNÝ KÓD PRO ÚHRADU PÉČE V REŽIMU JPL)</t>
  </si>
  <si>
    <t>10439</t>
  </si>
  <si>
    <t>(VZP) MYRINGOPLASTIKA (SOUHRNNÝ KÓD PRO ÚHRADU PÉČE V REŽIMU JPL)</t>
  </si>
  <si>
    <t>8771</t>
  </si>
  <si>
    <t>(VZP) RUKÁVOVÁ RESEKCE ŽALUDKU - SLEEVE GASTREKTOMIE - LSK (SOUHRNNÝ KÓD PRO ÚHRADU PÉČE V REŽIMU JPL)</t>
  </si>
  <si>
    <t>10440</t>
  </si>
  <si>
    <t>(VZP) PŘÍMÁ LARYNGOSKOPIE S ODSTRANĚNÍM LÉZE (SOUHRNNÝ KÓD PRO ÚHRADU PÉČE V</t>
  </si>
  <si>
    <t>98314</t>
  </si>
  <si>
    <t>(VZP) BILIOPANKREATICKÁ DIVERZE - LSK (SOUHRNNÝ KÓD PRO ÚHRADU PÉČE V REŽIMU JPL)</t>
  </si>
  <si>
    <t>10441</t>
  </si>
  <si>
    <t>(VZP) ADENOTOMIE ENDOSKOPICKÁ (SOUHRNNÝ KÓD PRO ÚHRADU PÉČE V REŽIMU JPL)</t>
  </si>
  <si>
    <t>113048</t>
  </si>
  <si>
    <t>(VZP) ADJUSTABILNÍ BANDÁŽ ŽALUDKU - LSK (SOUHRNNÝ KÓD PRO ÚHRADU PÉČE V REŽIMU JPL)</t>
  </si>
  <si>
    <t>10442</t>
  </si>
  <si>
    <t>(VZP) PLIKACE ŽALUDKU LGCP S POUŽITÍM BANDÁŽE - LSK (SOUHRNNÝ KÓD PRO ÚHRADU</t>
  </si>
  <si>
    <t>65098</t>
  </si>
  <si>
    <t>10443</t>
  </si>
  <si>
    <t>(VZP) KLÍNOVITÁ RESEKCE MAMMY S RADIKÁLNÍM ODSTRANĚNÍM AXILÁRNÍCH UZLIN NEBO</t>
  </si>
  <si>
    <t>96254</t>
  </si>
  <si>
    <t>721</t>
  </si>
  <si>
    <t>(VZP) LARYNGOSKOPIE PŘÍMÁ (RIGIDNÍM LARYNGOSKOPEM) (SOUHRNNÝ KÓD PRO ÚHRADU PÉČE V REŽIMU JPL)</t>
  </si>
  <si>
    <t>10444</t>
  </si>
  <si>
    <t>(VZP) RADIKÁLNÍ EXTIRPACE AXILÁRNÍCH NEBO INGUINÁLNÍCH UZLIN (SOUHRNNÝ KÓD P</t>
  </si>
  <si>
    <t>3402</t>
  </si>
  <si>
    <t>711</t>
  </si>
  <si>
    <t>(VZP) RESEKCE SPINY NEBO KRISTY NOSNÍ PŘEPÁŽKY (SOUHRNNÝ KÓD PRO ÚHRADU PÉČE V REŽIMU JPL)</t>
  </si>
  <si>
    <t>10445</t>
  </si>
  <si>
    <t>(VZP) PEROPERAČNÍ DETEKCE SENTINELOVÉ UZLINY POMOCÍ MAGNETICKÝCH NANOČÁSTIC</t>
  </si>
  <si>
    <t>5855</t>
  </si>
  <si>
    <t>10437</t>
  </si>
  <si>
    <t>(VZP) BONIFIKAČNÍ KÓD PRO ÚHRADU V OBORU STOMATOLOGIE ZA OŠETŘENÍ PACIENTŮ V BĚŽNÉM REŽIMU PZL NEOŠETŘITELNÝCH VČETNĚ DOSPÁNÍ PO ANALGOSEDACI (NA ZÁKLADĚ DOPORUČENÍ PZL)</t>
  </si>
  <si>
    <t>3433</t>
  </si>
  <si>
    <t>10446</t>
  </si>
  <si>
    <t>(VZP) REKONSTRUKČNÍ ARTROSKOPIE MIMO RAMENE (SOUHRNNÝ KÓD PRO ÚHRADU PÉČE V</t>
  </si>
  <si>
    <t>(VZP) ZAVEDENÍ PERMANENTNÍ STŘEDOUŠNÍ DRENÁŽE (SOUHRNNÝ KÓD PRO ÚHRADU PÉČE V REŽIMU JPL)</t>
  </si>
  <si>
    <t>7547</t>
  </si>
  <si>
    <t>731</t>
  </si>
  <si>
    <t>10449</t>
  </si>
  <si>
    <t>(VZP) HEMOROIDEKTOMIE S VYUŽITÍM ULTRAZVUKOVÉHO SKALPELU (SOUHRNNÝ KÓD PRO Ú</t>
  </si>
  <si>
    <t>15232</t>
  </si>
  <si>
    <t>(VZP) PŘÍMÁ LARYNGOSKOPIE S ODSTRANĚNÍM LÉZE (SOUHRNNÝ KÓD PRO ÚHRADU PÉČE V REŽIMU JPL)</t>
  </si>
  <si>
    <t>10450</t>
  </si>
  <si>
    <t>(VZP) REIMPLANTACE KARDIOSTIMULÁTORU BEZ ZÁKROKU NA ŽÍLE (SOUHRNNÝ KÓD PRO Ú</t>
  </si>
  <si>
    <t>28143</t>
  </si>
  <si>
    <t>10451</t>
  </si>
  <si>
    <t>(VZP) REIMPLANTACE KARDIOVERTERU - DEFIBRILÁTORU (SOUHRNNÝ KÓD PRO ÚHRADU PÉ</t>
  </si>
  <si>
    <t>6765</t>
  </si>
  <si>
    <t>(VZP) PLIKACE ŽALUDKU LGCP S POUŽITÍM BANDÁŽE - LSK (SOUHRNNÝ KÓD PRO ÚHRADU PÉČE V REŽIMU JPL)</t>
  </si>
  <si>
    <t>10452</t>
  </si>
  <si>
    <t>(VZP) IMPLANTACE JEDNOHO KORONÁRNÍHO STENTU (SOUHRNNÝ KÓD PRO ÚHRADU PÉČE V</t>
  </si>
  <si>
    <t>68635</t>
  </si>
  <si>
    <t>(VZP) KLÍNOVITÁ RESEKCE MAMMY S RADIKÁLNÍM ODSTRANĚNÍM AXILÁRNÍCH UZLIN NEBO MASTEKTOMIE RADIKÁLNÍ (SOUHRNNÝ KÓD PRO ÚHRADU PÉČE V REŽIMU JPL)</t>
  </si>
  <si>
    <t>10453</t>
  </si>
  <si>
    <t>(VZP) IMPLANTACE DVOU KORONÁRNÍCH STENTŮ (SOUHRNNÝ KÓD PRO ÚHRADU PÉČE V REŽ</t>
  </si>
  <si>
    <t>15341</t>
  </si>
  <si>
    <t>(VZP) RADIKÁLNÍ EXTIRPACE AXILÁRNÍCH NEBO INGUINÁLNÍCH UZLIN (SOUHRNNÝ KÓD PRO ÚHRADU PÉČE V REŽIMU JPL)</t>
  </si>
  <si>
    <t>10454</t>
  </si>
  <si>
    <t>(VZP) REPOZICE NEBO VÝMĚNA PERMANENTNÍ ENDOKARDIÁLNÍ ELEKTRODY (SOUHRNNÝ KÓD</t>
  </si>
  <si>
    <t>13866</t>
  </si>
  <si>
    <t>(VZP) PEROPERAČNÍ DETEKCE SENTINELOVÉ UZLINY POMOCÍ MAGNETICKÝCH NANOČÁSTIC OXIDU ŽELEZA (SOUHRNNÝ KÓD PRO ÚHRADU PÉČE V REŽIMU JPL)</t>
  </si>
  <si>
    <t>11021</t>
  </si>
  <si>
    <t>KOMPLEXNÍ VYŠETŘENÍ INTERNISTOU</t>
  </si>
  <si>
    <t>17595</t>
  </si>
  <si>
    <t>(VZP) REKONSTRUKČNÍ ARTROSKOPIE MIMO RAMENE (SOUHRNNÝ KÓD PRO ÚHRADU PÉČE V REŽIMU JPL)</t>
  </si>
  <si>
    <t>11022</t>
  </si>
  <si>
    <t>CÍLENÉ VYŠETŘENÍ INTERNISTOU</t>
  </si>
  <si>
    <t>48683</t>
  </si>
  <si>
    <t>10447</t>
  </si>
  <si>
    <t>(VZP) REKONSTRUKČNÍ ARTROSKOPIE RAMENE (SOUHRNNÝ KÓD PRO ÚHRADU PÉČE V REŽIMU JPL)</t>
  </si>
  <si>
    <t>46954</t>
  </si>
  <si>
    <t>11023</t>
  </si>
  <si>
    <t>KONTROLNÍ VYŠETŘENÍ INTERNISTOU</t>
  </si>
  <si>
    <t>(VZP) HEMOROIDEKTOMIE S VYUŽITÍM ULTRAZVUKOVÉHO SKALPELU (SOUHRNNÝ KÓD PRO ÚHRADU PÉČE V REŽIMU JPL)</t>
  </si>
  <si>
    <t>11024</t>
  </si>
  <si>
    <t>CÍLENÉ VYŠETŘENÍ INTERNISTOU - PŘEDOPERAČNÍ VYŠETŘENÍ</t>
  </si>
  <si>
    <t>12153</t>
  </si>
  <si>
    <t>(VZP) REIMPLANTACE KARDIOSTIMULÁTORU BEZ ZÁKROKU NA ŽÍLE (SOUHRNNÝ KÓD PRO ÚHRADU PÉČE V REŽIMU JPL)</t>
  </si>
  <si>
    <t>11025</t>
  </si>
  <si>
    <t>SUPERKONZILIÁRNÍ VYŠETŘENÍ INTERNISTOU</t>
  </si>
  <si>
    <t>64945</t>
  </si>
  <si>
    <t>(VZP) REIMPLANTACE KARDIOVERTERU - DEFIBRILÁTORU (SOUHRNNÝ KÓD PRO ÚHRADU PÉČE V REŽIMU JPL)</t>
  </si>
  <si>
    <t>11110</t>
  </si>
  <si>
    <t>TEST IZOMETRICKÉ ZÁTĚŽE (HAND-GRIP)</t>
  </si>
  <si>
    <t>344791</t>
  </si>
  <si>
    <t>(VZP) IMPLANTACE JEDNOHO KORONÁRNÍHO STENTU (SOUHRNNÝ KÓD PRO ÚHRADU PÉČE V REŽIMU JPL)</t>
  </si>
  <si>
    <t>11111</t>
  </si>
  <si>
    <t>EKG VYŠETŘENÍ INTERNISTOU</t>
  </si>
  <si>
    <t>91975</t>
  </si>
  <si>
    <t>(VZP) IMPLANTACE DVOU KORONÁRNÍCH STENTŮ (SOUHRNNÝ KÓD PRO ÚHRADU PÉČE V REŽIMU JPL)</t>
  </si>
  <si>
    <t>11112</t>
  </si>
  <si>
    <t>MĚŘENÍ RYCHLOSTI ŠÍŘENÍ PULZOVÉ VLNY</t>
  </si>
  <si>
    <t>120275</t>
  </si>
  <si>
    <t>(VZP) REPOZICE NEBO VÝMĚNA PERMANENTNÍ ENDOKARDIÁLNÍ ELEKTRODY (SOUHRNNÝ KÓD PRO ÚHRADU PÉČE V REŽIMU JPL)</t>
  </si>
  <si>
    <t>11120</t>
  </si>
  <si>
    <t>POSTURÁLNÍ TEST - SE STANOVENÍM RENINU A ALDOSTERONU</t>
  </si>
  <si>
    <t>77715</t>
  </si>
  <si>
    <t>11130</t>
  </si>
  <si>
    <t>CAPTOPRILOVÝ TEST</t>
  </si>
  <si>
    <t>11140</t>
  </si>
  <si>
    <t>ZAVEDENÍ PERIFERNĚ ZAVEDENÉHO CENTRÁLNÍHO KATETRU - PICC</t>
  </si>
  <si>
    <t>11210</t>
  </si>
  <si>
    <t>MONITOROVÁNI EKG - MIMO JIP</t>
  </si>
  <si>
    <t>Vyšetření dosud neošetřeného pacienta u poskytovatele. Všechna doplňková vyš. indikuje a zhodnotí internista.</t>
  </si>
  <si>
    <t>11220</t>
  </si>
  <si>
    <t>NEPŘÍMÁ KALORIMETRIE</t>
  </si>
  <si>
    <t>Celkové zhodnocení vyšetření dosud neošetřeného pacienta u poskytovatele odeslaného k vyšetření bez jednoznačné diagnózy. Odpovídá obsahu konziliárního vyšetření.</t>
  </si>
  <si>
    <t>11230</t>
  </si>
  <si>
    <t>CELOTĚLOVÁ DENZITOMETRIE</t>
  </si>
  <si>
    <t>Sledování kardiovaskulární odpovědi na izometrickou svalovou kontrakci pomocí ručního dynamometru.</t>
  </si>
  <si>
    <t>182</t>
  </si>
  <si>
    <t>Měří se vzdálenost na povrchu těla mezi karotickým pulzm a pulzem na stehenní tepně a speciálním přístrojem se změří časový posun pulzové vlny mezi oběma místy. Čím vyšší je rychlost, tím tužší je aorta.</t>
  </si>
  <si>
    <t>183</t>
  </si>
  <si>
    <t>Často používaný test v diferenciální diagnostice arteriální hypertenze, sloužící k detekci sekundárních forem hypertenze, primárního hyperaldosteronismu, renovaskulární hypertenze, a k bližší typizaci formy esenciální hypertenze.</t>
  </si>
  <si>
    <t>Často používaný test, sloužící k diferenciální diagnostice arteriální hypertenze. Má 90% specifitu i senzitivitu pro diagnostiku renovaskulární hypertenze. Umožňuje navíc i diagnostiku dalších sekundárních forem arteriální hypertenze-primární hyperaldost</t>
  </si>
  <si>
    <t>Indikace: U onkologicky nemocných pro aplikaci chemoterapie jako alternativa zavedení intravenózního portu; u domácí nebo dlouhodobé parenterální výživy; u hospitalizovaných nemocných, kdy centrální žilní vstup je nutný po dobu delší než 14 dní nebo v?</t>
  </si>
  <si>
    <t>Indikace: U onkologicky nemocných pro aplikaci chemoterapie jako alternativa zavedení intravenózního portu; u domácí nebo dlouhodobé parenterální výživy; u hospitalizovaných nemocných, kdy centrální žilní vstup je nutný po dobu delší než 14 dní nebo v...</t>
  </si>
  <si>
    <t>24 hodinové sledování EKG pacienta mimo JIP</t>
  </si>
  <si>
    <t>Stanovení výdeje energie v organismu pomocí měření spotřeby kyslíku, event. uvolnění oxidu uhličitého v určitém časovém intervalu.</t>
  </si>
  <si>
    <t>2395</t>
  </si>
  <si>
    <t>Vyšetření podílu tuku a aktivní tělesné hmoty podvodním vážením a stanovením reziduálního plicního objemu.</t>
  </si>
  <si>
    <t>11311</t>
  </si>
  <si>
    <t>(VZP) SIGNÁLNÍ VÝKON PRO HODNOTU LDL CHOLESTEROLU NIŽŠÍ NEŽ 3,0 MMOL/MOL</t>
  </si>
  <si>
    <t>11322</t>
  </si>
  <si>
    <t>(VZP) DENZITOMETRIE V RÁMCI POPULAČNÍHO PROGRAMU ČASNÉHO ZÁCHYTU OSTEOPORÓZY</t>
  </si>
  <si>
    <t>11312</t>
  </si>
  <si>
    <t>(VZP) SIGNÁLNÍ VÝKON PRO HODNOTU LDL CHOLESTEROLU V ROZMEZÍ OD 3,0 MMOL/MOL DO 3,2 MMOL/MOL</t>
  </si>
  <si>
    <t>11323</t>
  </si>
  <si>
    <t>11313</t>
  </si>
  <si>
    <t>(VZP) SIGNÁLNÍ VÝKON PRO HODNOTU LDL CHOLESTEROLU V ROZMEZÍ OD 3,2 MMOL/MOL DO 3,4 MMOL/MOL</t>
  </si>
  <si>
    <t>11324</t>
  </si>
  <si>
    <t>11314</t>
  </si>
  <si>
    <t>(VZP) SIGNÁLNÍ VÝKON PRO HODNOTU LDL CHOLESTEROLU OD 3,4 MMOL/MOL</t>
  </si>
  <si>
    <t>11325</t>
  </si>
  <si>
    <t>11315</t>
  </si>
  <si>
    <t>(VZP) SIGNÁLNÍ VÝKON - PACIENT BEZ RIZIKOVÝCH FAKTORŮ NEBO S NÍZKÝM KARDIOVASKULÁRNÍM RIZIKEM</t>
  </si>
  <si>
    <t>VZP výkon je určen pro program VZP Plus. Výkony budou vykazované u VPL (zapojených v programu VZP PLUS) k výkonům komplexního a opakovaného komplexního vyšetření (01021 a 01022).</t>
  </si>
  <si>
    <t>11326</t>
  </si>
  <si>
    <t>11316</t>
  </si>
  <si>
    <t>(VZP) SIGNÁLNÍ VÝKON - PACIENT S KARDIOVASKULÁRNÍM RIZIKEM A BMI DO 25 KG/M2</t>
  </si>
  <si>
    <t>11317</t>
  </si>
  <si>
    <t>(VZP) SIGNÁLNÍ VÝKON - PACIENT S KARDIOVASKULÁRNÍM RIZIKEM A BMI VYŠŠÍ NEŽ 25 KG/M2</t>
  </si>
  <si>
    <t>11501</t>
  </si>
  <si>
    <t>ENTERÁLNÍ VÝŽIVA</t>
  </si>
  <si>
    <t>11320</t>
  </si>
  <si>
    <t>(VZP) MANAGEMENT ČASNÉHO ZÁCHYTU OSTEOPORÓZY PRAKTICKÝM LÉKAŘEM NEBO GYNEKOLOGEM - JE INDIKOVÁNO DXA</t>
  </si>
  <si>
    <t>Výkon je vykazován odb. 001, 603 u pacientů zařazených do populačního programu záchytu osteoporózy dle metodiky zveřejněné na webu VZP.</t>
  </si>
  <si>
    <t>11502</t>
  </si>
  <si>
    <t>PITNÁ A ŽALUDEČNÍ DEFINOVANÁ VÝŽIVA</t>
  </si>
  <si>
    <t>11321</t>
  </si>
  <si>
    <t>(VZP) MANAGEMENT ČASNÉHO ZÁCHYTU OSTEOPORÓZY PRAKTICKÝM LÉKAŘEM NEBO GYNEKOLOGEM - NENÍ INDIKOVÁNO DXA</t>
  </si>
  <si>
    <t>11503</t>
  </si>
  <si>
    <t>SPECIÁLNÍ ENTERÁLNÍ VÝŽIVA (OLIGOPEPTIDICKÁ)</t>
  </si>
  <si>
    <t>(VZP) DENZITOMETRIE V RÁMCI POPULAČNÍHO PROGRAMU ČASNÉHO ZÁCHYTU OSTEOPORÓZY S HODNOTOU T-SKÓRE &gt;= -1,0</t>
  </si>
  <si>
    <t>Denzitometrie je prováděna v rámci populačního programu záchytu osteoporózy dle metodiky zveřejněné na webu VZP.</t>
  </si>
  <si>
    <t>11504</t>
  </si>
  <si>
    <t>DOPLŇKOVÁ PARENTERÁLNÍ VÝŽIVA</t>
  </si>
  <si>
    <t>(VZP) DENZITOMETRIE V RÁMCI POPULAČNÍHO PROGRAMU ČASNÉHO ZÁCHYTU OSTEOPORÓZY S HODNOTOU T-SKÓRE &lt;-1;-2&gt;</t>
  </si>
  <si>
    <t>11505</t>
  </si>
  <si>
    <t>SPECIÁLNÍ PARENTERÁLNÍ VÝŽIVA</t>
  </si>
  <si>
    <t>(VZP) DENZITOMETRIE V RÁMCI POPULAČNÍHO PROGRAMU ČASNÉHO ZÁCHYTU OSTEOPORÓZY S HODNOTOU T-SKÓRE &lt;-2,1;-2,4&gt;</t>
  </si>
  <si>
    <t>11506</t>
  </si>
  <si>
    <t>PLNOHODNOTNÁ PARENTERÁLNÍ VÝŽIVA</t>
  </si>
  <si>
    <t>(VZP) DENZITOMETRIE V RÁMCI POPULAČNÍHO PROGRAMU ČASNÉHO ZÁCHYTU OSTEOPORÓZY S HODNOTOU T-SKÓRE &lt;= -2,5</t>
  </si>
  <si>
    <t>11511</t>
  </si>
  <si>
    <t>PARENTERÁLNÍ VÝŽIVA PROVÁDĚNÁ VE VLASTNÍM SOCIÁLNÍM PROSTŘEDÍ</t>
  </si>
  <si>
    <t>(VZP) DENZITOMETRIE V RÁMCI POPULAČNÍHO PROGRAMU ČASNÉHO ZÁCHYTU OSTEOPORÓZY S HODNOTOU T-SKÓRE &lt;= -3,5 (V KTERÉKOLI MĚŘENÉ LOKALITĚ)</t>
  </si>
  <si>
    <t>11512</t>
  </si>
  <si>
    <t>PARENTERÁLNÍ VÝŽIVA PROVÁDĚNÁ VE VLASTNÍM SOCIÁLNÍM PROSTŘEDÍ SPECIÁLNÍ MOBI</t>
  </si>
  <si>
    <t>11327</t>
  </si>
  <si>
    <t>(VZP) PÉČE O PACIENTA S DIAGNOSTIKOVANOU OSTEOPORÓZOU U PRAKTICKÉHO LÉKAŘE NEBO GYNEKOLOGA</t>
  </si>
  <si>
    <t>Výkon je vykazován odb. 001, 603 u pacientů s diagnostikovanou osteoporózou, kteří jsou v péči registrujícího poskytovatele.</t>
  </si>
  <si>
    <t>11513</t>
  </si>
  <si>
    <t>PUMPOU APLIKOVANÁ ENTERÁLNÍ VÝŽIVA PROVÁDĚNÁ VE VLASTNÍM SOCIÁLNÍM PROSTŘEDÍ</t>
  </si>
  <si>
    <t>Pouze při užití nutričně definovaného modifikovaného registrovaného přípravku, nebo při jejunální aplikaci. Indikaci provádí nutricionista nebo lékař s funkční odborností v umělé výživě. Výkony výživy nelze v jednom dni kombinovat, lze vykázat pouze jede</t>
  </si>
  <si>
    <t>12021</t>
  </si>
  <si>
    <t>KOMPLEXNÍ VYŠETŘENÍ ANGIOLOGEM</t>
  </si>
  <si>
    <t>PITNÁ  A ŽALUDEČNÍ DEFINOVANÁ VÝŽIVA</t>
  </si>
  <si>
    <t>Pouze při užití definovaného registrovaného přípravku. Indikaci provádí nutricionista nebo lékař s funkční odborností v umělé výživě. Výkony výživy nelze v jednom dni kombinovat, lze vykázat pouze jeden kód výživy na jednoho pacienta a jeden den.</t>
  </si>
  <si>
    <t>12022</t>
  </si>
  <si>
    <t>CÍLENÉ VYŠETŘENÍ ANGIOLOGEM</t>
  </si>
  <si>
    <t>112</t>
  </si>
  <si>
    <t>Pouze při užití mono/oligomerního ev. zvláště modifikovaného přípravku. Indikaci provádí nutricionista nebo lékař s funkční odborností v umělé výživě. Výkony výživy nelze v jednom dni kombinovat, lze vykázat pouze jeden kód výživy na jednoho pacienta a j</t>
  </si>
  <si>
    <t>12023</t>
  </si>
  <si>
    <t>KONTROLNÍ VYŠETŘENÍ ANGIOLOGEM</t>
  </si>
  <si>
    <t>289</t>
  </si>
  <si>
    <t>Výživa ke zmírnění negativní dusíkové bilance, hradí min. 40% celkové energetické potřeby. Nelze kombinovat s kódy s TISS body. Indikaci provádí nutricionista nebo lékař s funkční odborností v umělé výživě. Výkony výživy nelze v jednom dni kombinovat, lz</t>
  </si>
  <si>
    <t>12024</t>
  </si>
  <si>
    <t>MĚŘENÍ ABI (INDEXU KOTNÍK - PAŽE) NA ČTYŘECH KONČETINÁCH OSCILOMETRICKOU MET</t>
  </si>
  <si>
    <t>237</t>
  </si>
  <si>
    <t>Výživa modifikovaná, podávaná u nemocných v těžkých stavech, kde složení je modifikováno s přihlédnutím k ohrožení životně důležitých orgánů. Indikaci provádí nutricionista nebo lékař s funkční odborností v umělé výživě. Výkony výživy nelze v jednom dni</t>
  </si>
  <si>
    <t>12026</t>
  </si>
  <si>
    <t>VYŠETŘENÍ KLAUDIKAČNÍHO INTERVALU</t>
  </si>
  <si>
    <t>480</t>
  </si>
  <si>
    <t>Výživa ke krytí dusíkové bilance. Hradí plně energetickou a dusíkovou potřebu pacienta. Indikaci provádí nutricionista nebo lékař s funkční odborností v umělé výživě. Výkony výživy nelze v jednom dni kombinovat, lze vykázat pouze jeden kód výživy na jedn</t>
  </si>
  <si>
    <t>12110</t>
  </si>
  <si>
    <t>FUNKČNÍ TEPENNÉ TESTY</t>
  </si>
  <si>
    <t>435</t>
  </si>
  <si>
    <t>Jedná se o materiálový výkon, tedy naplnění průměrných materiálových nákladů na podání kompletní parenterální výživy pro jednoho pacienta na jeden týden. Hodnota výkonu zahrnuje současně náklady na materiál nutný pro provedení aplikace, ošetření žilního</t>
  </si>
  <si>
    <t>12120</t>
  </si>
  <si>
    <t>REFLEXNÍ TEPELNÁ VAZODILATACE</t>
  </si>
  <si>
    <t>Jedná se o materiálový výkon, tedy naplnění průměrných materiálových nákladů na podání parenterální výživy pro jednoho pacienta na jeden týden. Hodnota výkonu zahrnuje současně náklady na materiál nutný pro provedení aplikace, ošetření žilního přístup...</t>
  </si>
  <si>
    <t>4192</t>
  </si>
  <si>
    <t>PARENTERÁLNÍ VÝŽIVA PROVÁDĚNÁ VE VLASTNÍM SOCIÁLNÍM PROSTŘEDÍ SPECIÁLNÍ MOBILNÍ PUMPOU</t>
  </si>
  <si>
    <t>Jedná se o materiálový výkon, tedy o naplnění průměrných materiálových nákladů na podání parenterální výživy aplikované speciální mobilní pumpou pro jednoho pacienta na 1 týden. Hodnota výkonu zahrnuje současně náklady na materiál nutný pro provedení ..</t>
  </si>
  <si>
    <t>12130</t>
  </si>
  <si>
    <t>VODNÍ CHLADOVÝ POKUS</t>
  </si>
  <si>
    <t>Jedná se o materiálový výkon, tedy o naplnění průměrných materiálových nákladů na podání parenterální výživy aplikované speciální mobilní pumpou pro jednoho pacienta na 1 týden. Hodnota výkonu zahrnuje současně náklady na materiál nutný pro provedení...</t>
  </si>
  <si>
    <t>7493</t>
  </si>
  <si>
    <t>Jedná se o materiálový výkon, tedy o naplnění průměrných materiálových nákladů na podání enterální výživy aplikované pumpou pro jednoho pacienta na jeden den. Hodnota výkonu zahrnuje současně náklady na materiál nutný pro provedení aplikace a opotřebení</t>
  </si>
  <si>
    <t>12140</t>
  </si>
  <si>
    <t>TRENDELENBURGŮV NEBO PERTHESŮV FUNKČNÍ ŽILNÍ TEST (NA JEDNÉ KONČETINĚ)</t>
  </si>
  <si>
    <t>Jedná se o materiálový výkon, tedy o naplnění průměrných materiálových nákladů na podání enterální výživy aplikované pumpou pro jednoho pacienta na jeden den. Hodnota výkonu zahrnuje současně náklady na materiál nutný pro provedení aplikace a opotřebe...</t>
  </si>
  <si>
    <t>12210</t>
  </si>
  <si>
    <t>KAPILAROSKOPIE</t>
  </si>
  <si>
    <t>12220</t>
  </si>
  <si>
    <t>DOPPLEROVSKÉ VYŠETŘENÍ PERIFERNÍCH TEPEN NEBO ŽIL (NA JEDNÉ KONČETINĚ)</t>
  </si>
  <si>
    <t>12234</t>
  </si>
  <si>
    <t>ZÁTĚŽOVÁ FARMAKOLOGICKÁ PLETYSMOGRAFIE (A KAPILAROSKOPIE)</t>
  </si>
  <si>
    <t>MĚŘENÍ ABI (INDEXU KOTNÍK - PAŽE) NA ČTYŘECH KONČETINÁCH OSCILOMETRICKOU METODOU</t>
  </si>
  <si>
    <t>Měření ABI (indexu kotník - paže) oscilometrickou metodou na čtyřech končetinách zároveň pro včasnou diagnózu ischemiské choroby dolních končetín (ICHDK).</t>
  </si>
  <si>
    <t>12235</t>
  </si>
  <si>
    <t>PLETYSMOGRAFIE TEPENNÉHO NEBO ŽILNÍHO SYSTÉMU Á 10 MINUT</t>
  </si>
  <si>
    <t>Neinvazivní vyšetření zaměřené na určení tolerance zátěže u pacientů s prokázanou ischemickou chorobou cév dolních končetin, slouží k objektivnímu sledování vývoje nemoci a k zhodnocení efektu konzervativní, endovaskulární či cévně chirurgické léčby.</t>
  </si>
  <si>
    <t>12240</t>
  </si>
  <si>
    <t>LASEROVÉ ZOBRAZENÍ A MĚŘENÍ MIKROVASKULÁRNÍ PERFUSE</t>
  </si>
  <si>
    <t>Jednoduché neinstrumentální funkční zkoušky k ověření průchodnosti periferních tepen a závažnosti nalezených poruch (polohový test a jeho varianty - Prusík, Ratschow, Allenův test) - každý test zvlášť účtovat</t>
  </si>
  <si>
    <t>12260</t>
  </si>
  <si>
    <t>TRIPLEXNÍ ULTRAZVUKOVÉ VYŠETŘENÍ TEPEN Á 10 MINUT</t>
  </si>
  <si>
    <t>12261</t>
  </si>
  <si>
    <t>TRIPLEXNÍ ULTRAZVUKOVÉ VYŠETŘENÍ ŽILNÍHO SYSTÉMU Á 10 MINUT</t>
  </si>
  <si>
    <t>12510</t>
  </si>
  <si>
    <t>LOKÁLNÍ TROMBOLÝZA UZÁVĚRŮ PERIFERNÍCH TEPEN</t>
  </si>
  <si>
    <t>Jednoduchý test k posouzení funkce žil.</t>
  </si>
  <si>
    <t>13021</t>
  </si>
  <si>
    <t>KOMPLEXNÍ VYŠETŘENÍ DIABETOLOGEM</t>
  </si>
  <si>
    <t>13022</t>
  </si>
  <si>
    <t>CÍLENÉ VYŠETŘENÍ DIABETOLOGEM</t>
  </si>
  <si>
    <t>216</t>
  </si>
  <si>
    <t>Neinvasivní metoda k průkazu méně nápadných stenos resp. obliterací periferního tepenného nebo žilního řečiště. Výkon nelze kombinovat s Dopplerovským vyšetřením tepen odbornosti 999.</t>
  </si>
  <si>
    <t>13023</t>
  </si>
  <si>
    <t>KONTROLNÍ VYŠETŘENÍ DIABETOLOGEM</t>
  </si>
  <si>
    <t>264</t>
  </si>
  <si>
    <t>Funkční vyšetřovací metoda k posouzení terapeutického efektu farmak. Výkony pletysmografické nelze kombinovat.</t>
  </si>
  <si>
    <t>13024</t>
  </si>
  <si>
    <t>VYŠETŘENÍ RIZIKA SYNDROMU DIABETICKÉ NOHY</t>
  </si>
  <si>
    <t>1028</t>
  </si>
  <si>
    <t>Pletysmografická vyšetření založená na registraci pulsové vlny nebo spontánních objemových změn. Zejména je používána digitální,volumová, strain-gauge či air pletysmografie. Maximální počet opakování - tepenný systém 3x, žilní systém 4x. Vyšetření tep..</t>
  </si>
  <si>
    <t>13025</t>
  </si>
  <si>
    <t>TRANSPLANTACE LANGERHANSOVÝCH OSTRŮVKŮ</t>
  </si>
  <si>
    <t>178</t>
  </si>
  <si>
    <t>Plošné měření perfuse a parametrů mikrocirkulace tkáně v reálném čase, založené na registraci a analýze odraženého laserového paprsku. Záznam je prováděn v klidu a po aplikaci některého z provokačních faktorů - chladu, tepla, okluze kompresní manžetou..</t>
  </si>
  <si>
    <t>13026</t>
  </si>
  <si>
    <t>VYHODNOCENÍ GLYKEMICKÝCH PROFILŮ Z GLUKOMETRU POMOCÍ POČÍTAČE</t>
  </si>
  <si>
    <t>448</t>
  </si>
  <si>
    <t>Triplexní ultrasonografické vyšetření zahrnující anatomické zhodnocení patologií v definovaných oblastech tepenného systému. Maximální počet opakování - extrakraniální tepny krku 3x, aortální oblouk aorty a jejich větví 2x, tepny horních končetin 2x,..</t>
  </si>
  <si>
    <t>13027</t>
  </si>
  <si>
    <t>VYŠETŘENÍ KARDIOVASKULÁRNÍ AUTONOMNÍ NEUROPATIE</t>
  </si>
  <si>
    <t>206</t>
  </si>
  <si>
    <t>Triplexní ultrasonografické vyšetření zahrnující zhodnocení patologie jednotlivých oblastí žilního systému. Maximální počet opakování - povrchové žíly 4x, hluboké žíly 3x, dolní dutá žíla lx. Vyšetření jednotlivých oblastí  je možno v jednom dni ..</t>
  </si>
  <si>
    <t>13028</t>
  </si>
  <si>
    <t>VSTUPNÍ KOMPLEXNÍ VYŠETŘENÍ PACIENTA V PODIATRICKÉ ORDINACI</t>
  </si>
  <si>
    <t>Triplexní ultrasonografické vyšetření zahrnující zhodnocení patologie jednotlivých oblastí žilního systému. Maximální počet opakování - povrchové žíly 4x, hluboké žíly 3x, dolní dutá žíla lx. Vyšetření jednotlivých oblastí je možno v jednom dni ..</t>
  </si>
  <si>
    <t>Terapeutická metoda při akutních a subakutních trombotických tepenných uzávěrech, pouze navazuje-li na angiografii. Aplikace trombolytických agens (streptokinázy, urokinázy a pod.) do blízkosti uzávěru.</t>
  </si>
  <si>
    <t>13051</t>
  </si>
  <si>
    <t>CÍLENÁ EDUKACE DIABETIKA</t>
  </si>
  <si>
    <t>1307</t>
  </si>
  <si>
    <t>103</t>
  </si>
  <si>
    <t>13053</t>
  </si>
  <si>
    <t>TÝMOVÁ STRUKTUROVANÁ SKUPINOVÁ EDUKACE DIABETIKŮ, PRO SKUPINU MAXIMÁLNĚ 6 OS</t>
  </si>
  <si>
    <t>13055</t>
  </si>
  <si>
    <t>OŠETŘENÍ PACIENTA SE SYNDROMEM DIABETICKÉ NOHY LÉKAŘEM (1 NOHA)</t>
  </si>
  <si>
    <t>MĚŘENÍ TRANSKUTÁNNÍHO TLAKU KYSLÍKU (NA JEDNÉ KONČETINĚ)</t>
  </si>
  <si>
    <t>Vyšetření rizikových faktorů syndromu diabetické nohy - poruchy citlivosti nohou monofilamenty a ladičkou nebo obdobnou metodou, zvýšené kožní teploty na nohou a zhodnocení obuvi pacienta z hlediska zásad vhodné obuvi pro diabetiky. Výkon je indikován...</t>
  </si>
  <si>
    <t>13067</t>
  </si>
  <si>
    <t>OŠETŘENÍ A PŘEVAZ RÁNY S APLIKACÍ AMNIOVÉ MEMBRÁNY</t>
  </si>
  <si>
    <t>Výkon zahrnuje izolaci ostrůvků z allogenního nebo autologního pankreatu za sterilních podmínek a jejich umístění do transplantačního vaku.</t>
  </si>
  <si>
    <t>540.0</t>
  </si>
  <si>
    <t>1560.0</t>
  </si>
  <si>
    <t>13071</t>
  </si>
  <si>
    <t>LARVÁLNÍ LÉČBA RAN</t>
  </si>
  <si>
    <t>184650</t>
  </si>
  <si>
    <t>Výkon lze vykázat u pacientů s diabetem léčených dvojkombinací nebo vícekombinací perorálních antidiabetik (PAD) anebo injekční terapií. Nelze vykázat s výkonem č. 13077.</t>
  </si>
  <si>
    <t>13073</t>
  </si>
  <si>
    <t>ZHOTOVENÍ SPECIÁLNÍCH KONTAKTNÍCH FIXACÍ A DLAH U SYNDROMU DIABETICKÉ NOHY</t>
  </si>
  <si>
    <t>Vyšetření je indikováno u pacientů se symptomy autonomní neuropatie nebo pacientů z rizikové skupiny (s trváním diabetu více než 10 let, při nejasné klidové tachykardii, ortostatické hypotenzi, při anamnéze němé ischemie myokardu, vzniku syndromu diab...</t>
  </si>
  <si>
    <t>13075</t>
  </si>
  <si>
    <t>PROFESIONÁLNÍ KONTINUÁLNÍ MONITORACE POMOCÍ GLUKÓZOVÉHO SENZORU</t>
  </si>
  <si>
    <t>Výkon je indikován pro pacienta s diabetem mellitus, který je odeslán nově do podiatrické ambulance pro riziko syndromu diabetické nohy nebo již rozvinutý syndrom diabetické nohy - diabetickou ulceraci/ránu nebo ji navštíví po zhojení s rekurencí synd...</t>
  </si>
  <si>
    <t>13077</t>
  </si>
  <si>
    <t>OPAKOVANÉ KONTINUÁLNÍ MONITOROVÁNÍ GLYKEMIE POMOCÍ SENZORU</t>
  </si>
  <si>
    <t>991</t>
  </si>
  <si>
    <t>CÍLENÁ EDUKACE  DIABETIKA</t>
  </si>
  <si>
    <t>Seznámení pacienta s diabetem, zásadami dietního režimu a pohybové aktivity, zásadami farmakologické léčby, samostatné kontroly diabetu, cíle léčby diabetu. Pokud je výkon proveden v odborném diabetologickém centru, lze na pacienta dosud needukovaného vy</t>
  </si>
  <si>
    <t>13078</t>
  </si>
  <si>
    <t>IMPLANTACE PODKOŽNÍHO SENZORU PRO KONTINUÁLNÍ MONITORACI GLUKÓZY</t>
  </si>
  <si>
    <t>TÝMOVÁ STRUKTUROVANÁ SKUPINOVÁ EDUKACE DIABETIKŮ, PRO SKUPINU MAXIMÁLNĚ 6 OSOB Á 180 MINUT</t>
  </si>
  <si>
    <t>Strukturovaná edukace ve skupině do 6 diabetiků je realizována edukačním týmem, ve složení diabetolog, všeobecná nebo dětská sestra, nutriční terapeutka. Strukturovaná je podle předem stanoveného edukačního plánu, jehož součástí je i sebepozorování...</t>
  </si>
  <si>
    <t>13079</t>
  </si>
  <si>
    <t>EXPLANTACE SENZORU PRO KONTINUÁLNÍ MONITOROVÁNÍ GLUKÓZY</t>
  </si>
  <si>
    <t>633</t>
  </si>
  <si>
    <t>13054</t>
  </si>
  <si>
    <t>VEDENÍ DIABETIKA V SAMOSTATNÉ PÉČI O NOHY PŘI SYNDROMU DIABETICKÉ NOHY</t>
  </si>
  <si>
    <t>Zaučení diabetika v samostatné péči o nohy je indikováno pacientům u poskytovatele zdravotních služeb poskytujícího zdravotní služby v rámci podiatrické ambulance, ve které jsou léčeni s aktivním syndromem diabetické nohy (ulcerací nebo gangrénou na...</t>
  </si>
  <si>
    <t>13081</t>
  </si>
  <si>
    <t>OPTIMALIZACE NASTAVENÍ INZULÍNOVÉ PUMPY</t>
  </si>
  <si>
    <t>Ošetření pacienta se syndromem diabetické nohy (ulcerací nebo gangrénou nebo pahýlem po amputaci) lékařem</t>
  </si>
  <si>
    <t>13082</t>
  </si>
  <si>
    <t>VYŠETŘENÍ PACIENTA S RIZIKEM PORUCHY ROZPOZNÁVÁNÍ HYPOGLYKÉMIE</t>
  </si>
  <si>
    <t>Diagnostika a posouzení závažnosti ICHDK. U pacientů s diabetem: před plánovanou angiografií, před cévním intervenčním výkonem (PTA nebo cévním chirurgickým výkonem) a po něm k posouzení efektu a k diagnostice restenóz, před plánovanou amputací, před a p</t>
  </si>
  <si>
    <t>13083</t>
  </si>
  <si>
    <t>NASTAVENÍ BOLUSOVÉHO KALKULÁTORU PRO FLEXIBILNÍ DÁVKOVÁNÍ INZULÍNU</t>
  </si>
  <si>
    <t>820</t>
  </si>
  <si>
    <t>Tímto výkonem se vykazuje ošetření rány aplikací amniovou membránou při stagnující epitelizaci rány, například při syndromu diabetické nohy, po vyčerpání všech dostupných metod vlhkého hojení. Amniová membrána je aplikována u pacientů bez závažné inf...</t>
  </si>
  <si>
    <t>824</t>
  </si>
  <si>
    <t>Pro nekrotické  nehojící se defekty u syndromu diabetické nohy.</t>
  </si>
  <si>
    <t>Pro nekrotické nehojící se defekty u syndromu diabetické nohy.</t>
  </si>
  <si>
    <t>3665</t>
  </si>
  <si>
    <t>Výkon navazuje na ošetření syndromu diabetické nohy a edukaci pacienta s diabetem.Speciální kontaktní fixace nebo dlaha se zhotovuje za účelem odlehčení/stabilizace.Indikace ke zhotovení snímatelných kontaktních fixací/dlah jsou diabetické ulcerace nohou</t>
  </si>
  <si>
    <t>165.0</t>
  </si>
  <si>
    <t>Glukózový senzor se zavádí do podkoží a monitorace glukózy probíhá 7 až 14 dní. Výkon slouží k optimalizaci terapie diabetika a v závislosti na indikaci se provádí v tzv. zaslepeném módu nebo se zobrazením v reálném čase. Indikací k výkonu je podezřen...</t>
  </si>
  <si>
    <t>3161</t>
  </si>
  <si>
    <t>Výkon se provádí za účelem vyhodnocení osobní monitorace pomocí kontinuální monitorace v reálném čase (tj. rtCGM) nebo intermitentně skenované kontinuální monitorace (tj. okamžitá monitorace neboli FGM) k optimalizaci terapie. Podmínkou pro vykázání...</t>
  </si>
  <si>
    <t>736</t>
  </si>
  <si>
    <t>Po provedení kožní incize je implantabilní senzor (mikro fluorometr zapouzdřený v kapsuli z biokompatibilního materiálu) o délce asi 1 cm, který měří koncentraci glukózy v intersticiální tekutině na principu fluorescence, implantován do podkoží horní...</t>
  </si>
  <si>
    <t>1782</t>
  </si>
  <si>
    <t>Stanovení a zobrazení hodnot glukózy provádí implantabilní senzor (mikro-fluorometr zapouzdřený v kapsuli z biokompatibilního materiálu), který měří koncentraci glukózy v intersticiální tekutině na principu fluorescence, automaticky každých 5 minut...</t>
  </si>
  <si>
    <t>1103</t>
  </si>
  <si>
    <t>Výkon zohledňuje specifika péče o pacienty s diabetem, kteří jsou léčení inzulínovou pumpou.</t>
  </si>
  <si>
    <t>Výkon zohledňuje potřebu cíleného vyšetření rizika poruchy rozpoznávání hypoglykémie a syndromu autonomního selhání podmíněného hypoglykémií u pacientů s diabetem. Výkon lze provádět u pacientů, kteří mají zvýšené riziko hypoglykémie a jsou léčení inz...</t>
  </si>
  <si>
    <t>Výkon zohledňuje specifika péče o pacienty s diabetem, kteří jsou léčení prandiálním inzulínem. Optimální nastavení bolusového kalkulátoru pro flexibilní dávkování inzulínu umožňuje správné zvládnutí postprandiální hyperglykémie.</t>
  </si>
  <si>
    <t>13111</t>
  </si>
  <si>
    <t>(VZP) SIGNÁLNÍ VÝKON PRO HODNOTU GLYKOVANÉHO HEMOGLOBINU HBA1C NIŽŠÍ NEŽ 53 MMOL/MOL</t>
  </si>
  <si>
    <t>13112</t>
  </si>
  <si>
    <t>(VZP) SIGNÁLNÍ VÝKON PRO HODNOTU GLYKOVANÉHO HEMOGLOBINU HBA1C V ROZMEZÍ OD 53 MMOL/MOL DO 56 MMOL/MOL</t>
  </si>
  <si>
    <t>13113</t>
  </si>
  <si>
    <t>(VZP) SIGNÁLNÍ VÝKON PRO HODNOTU GLYKOVANÉHO HEMOGLOBINU HBA1C V ROZMEZÍ OD 56 MMOL/MOL DO 60 MMOL/MOL</t>
  </si>
  <si>
    <t>14021</t>
  </si>
  <si>
    <t>KOMPLEXNÍ VYŠETŘENÍ ENDOKRINOLOGEM</t>
  </si>
  <si>
    <t>13114</t>
  </si>
  <si>
    <t>(VZP) SIGNÁLNÍ VÝKON PRO HODNOTU GLYKOVANÉHO HEMOGLOBINU HBA1C OD 60 MMOL/MOL</t>
  </si>
  <si>
    <t>14022</t>
  </si>
  <si>
    <t>CÍLENÉ VYŠETŘENÍ ENDOKRINOLOGEM</t>
  </si>
  <si>
    <t>13115</t>
  </si>
  <si>
    <t>(VZP) SIGNÁLNÍ VÝKON - U PACIENTA SE PROKÁZALO ZVÝŠENÉ RIZIKO SYNDROMU DIABETICKÉ NOHY</t>
  </si>
  <si>
    <t>14023</t>
  </si>
  <si>
    <t>KONTROLNÍ VYŠETŘENÍ ENDOKRINOLOGEM</t>
  </si>
  <si>
    <t>13116</t>
  </si>
  <si>
    <t>(VZP) SIGNÁLNÍ VÝKON - U PACIENTA SE NEPROKÁZALO ZVÝŠENÉ RIZIKO SYNDROMU DIABETICKÉ NOHY</t>
  </si>
  <si>
    <t>14110</t>
  </si>
  <si>
    <t>DYNAMICKÉ TESTY V ENDOKRINOLOGII</t>
  </si>
  <si>
    <t>13117</t>
  </si>
  <si>
    <t>(VZP) VYŠETŘENÍ DIABETICKÉ RETINOPATIE POMOCÍ POČÍTAČOVÉ ANALÝZY DIGITÁLNÍCH SNÍMKŮ SÍTNICE - VÝSLEDEK POZITIVNÍ</t>
  </si>
  <si>
    <t>Výkon lze vykázat pouze při vyšetření obou očí. Výkon nelze vykázat u pacientů s dříve diagnostikovaným zákalem optických médií (např. pokročilou kataraktu) a u pacientů s dříve diagnostikovanou diabetickou retinopatií.</t>
  </si>
  <si>
    <t>517</t>
  </si>
  <si>
    <t>14210</t>
  </si>
  <si>
    <t>REFLEX ACHILLOVY ŠLACHY - PŘÍSTROJOVÉ VYŠETŘENÍ</t>
  </si>
  <si>
    <t>13118</t>
  </si>
  <si>
    <t>(VZP) VYŠETŘENÍ DIABETICKÉ RETINOPATIE POMOCÍ POČÍTAČOVÉ ANALÝZY DIGITÁLNÍCH SNÍMKŮ SÍTNICE - VÝSLEDEK NEGATIVNÍ</t>
  </si>
  <si>
    <t>14220</t>
  </si>
  <si>
    <t>PERKUTÁNNÍ PUNKCE A TENKOJEHLOVÁ BIOPSIE ŠTÍTNÉ ŽLÁZY, ÚTVARŮ V OBLASTI KRKU</t>
  </si>
  <si>
    <t>13119</t>
  </si>
  <si>
    <t>(VZP) VYŠETŘENÍ DIABETICKÉ RETINOPATIE POMOCÍ POČÍTAČOVÉ ANALÝZY DIGITÁLNÍCH SNÍMKŮ SÍTNICE - VÝSLEDEK NEHODNOTITELNÝ</t>
  </si>
  <si>
    <t>15021</t>
  </si>
  <si>
    <t>KOMPLEXNÍ VYŠETŘENÍ GASTROENTEROLOGEM</t>
  </si>
  <si>
    <t>15022</t>
  </si>
  <si>
    <t>CÍLENÉ VYŠETŘENÍ GASTROENTEROLOGEM</t>
  </si>
  <si>
    <t>15023</t>
  </si>
  <si>
    <t>KONTROLNÍ VYŠETŘENÍ GASTROENTEROLOGEM</t>
  </si>
  <si>
    <t>15024</t>
  </si>
  <si>
    <t>ENDOSKOPICKÁ SUBMUKÓZNÍ DISEKCE (ESD)</t>
  </si>
  <si>
    <t>15026</t>
  </si>
  <si>
    <t>JÍCNOVÁ IMPEDANCE - 24 HODIN</t>
  </si>
  <si>
    <t>REFLEX  ACHILLOVY ŠLACHY - PŘÍSTROJOVÉ VYŠETŘENÍ</t>
  </si>
  <si>
    <t>Časový průběh RAŠ závisí na metabolickém stavu pacienta a mění se při tyreoidální hyper- a hypofunkci.</t>
  </si>
  <si>
    <t>15028</t>
  </si>
  <si>
    <t>RADIOFREKVENČNÍ ABLACE (RFA) JÍCNU - HALO 360</t>
  </si>
  <si>
    <t>55</t>
  </si>
  <si>
    <t>PERKUTÁNNÍ PUNKCE A TENKOJEHLOVÁ BIOPSIE ŠTÍTNÉ ŽLÁZY, ÚTVARŮ V OBLASTI KRKU A HLAVY POD SONOGRAFICKOU KONTROLOU</t>
  </si>
  <si>
    <t>Invazivní odběr tkáně tenkou jehlou z patologických útvarů štítné žlázy, útvarů na krku a hlavě pod sonografickou kontrolou k cytologickému vyšetření a stanovení dalšího diagnosticko-terapeutického postupu.</t>
  </si>
  <si>
    <t>15030</t>
  </si>
  <si>
    <t>RADIOFREKVENČNÍ ABLACE (RFA) JÍCNU - HALO 90</t>
  </si>
  <si>
    <t>605</t>
  </si>
  <si>
    <t>14300</t>
  </si>
  <si>
    <t>VSTUPNÍ KOMPLEXNÍ VYŠETŘENÍ TĚHOTNÉ ŽENY S POZITIVNÍM VÝSLEDKEM TYREOIDÁLNÍHO SCREENINGU</t>
  </si>
  <si>
    <t>Výkon je indikován pro těhotnou ženu, která byla odeslána do ambulance endokrinologa na základě pozitivního výsledku tyreoidálního screeningu (dvoufázového tyreoidálního testu). Zahrnuje komplexní endokrinologické vyšetření k diagnostice tyreoidálního...</t>
  </si>
  <si>
    <t>15050</t>
  </si>
  <si>
    <t>ENDOSKOPICKÁ GASTROPLIKACE</t>
  </si>
  <si>
    <t>14301</t>
  </si>
  <si>
    <t>KONTROLA ŽENY S POZITIVNÍM VÝSLEDKEM TYREOIDÁLNÍHO SCREENINGU V TĚHOTENSTVÍ</t>
  </si>
  <si>
    <t>Výkon je indikován pro těhotnou ženu, která byla odeslána do ambulance endokrinologa na základě pozitivního výsledku tyreoidálního screeningu (dvoufázového tyreoidálního testu) a která je nadále sledována pro poruchu funkce štítné žlázy. Výkon je vyka...</t>
  </si>
  <si>
    <t>15052</t>
  </si>
  <si>
    <t>IMPLANTACE INTRAGASTRICKÉHO BALONU</t>
  </si>
  <si>
    <t>15060</t>
  </si>
  <si>
    <t>REPROCESSING FLEXIBILNÍCH ENDOSKOPŮ</t>
  </si>
  <si>
    <t>15062</t>
  </si>
  <si>
    <t>INTRADUKTÁLNÍ ELEKTROHYDRAULICKÁ LITOTRIPSE</t>
  </si>
  <si>
    <t>15064</t>
  </si>
  <si>
    <t>ENDOSKOPICKÁ TRANSMURÁLNÍ RESEKCE</t>
  </si>
  <si>
    <t>Snesení povrchové neoplastické léze v trávicí trubici řezem v submukóze s použitím jehlového IT nože nebo jiného typu diatermického nože.</t>
  </si>
  <si>
    <t>15066</t>
  </si>
  <si>
    <t>ENDOSONOGRAFICKY NAVIGOVANÁ DRENÁŽ V GIT</t>
  </si>
  <si>
    <t>Snesení povrchové neoplastické léze v trávicí trubici řezem v submukóze s použitím jehlového IT nože nebo jiného typu diatermického nože. Výkon lze vykazovat v rámci centra vysoce specializované péče pro digestivní endoskopie.</t>
  </si>
  <si>
    <t>21457</t>
  </si>
  <si>
    <t>Vyšetřovací metoda slouží především k diagnostice refluxní choroby jícnu a jejích mimojícnových projevů. Mezi prioritní indikace jícnové impedance řadíme: 1. pacienty s obrazem refluxní choroby bez makroskopického obrazu esofagitídy a s nejasným nález..</t>
  </si>
  <si>
    <t>15068</t>
  </si>
  <si>
    <t>PERORÁLNÍ ENDOSKOPICKÁ MYOTOMIE (POEM)</t>
  </si>
  <si>
    <t>784</t>
  </si>
  <si>
    <t>RFA je endoskopický terapeutický výkon k léčbě dysplastických nebo časných neoplastických (karcinom) lézí jícnu. Výkon navazuje na esofagogastroduodenoskopii.</t>
  </si>
  <si>
    <t>15070</t>
  </si>
  <si>
    <t>ENDOSKOPICKÁ SUTURA</t>
  </si>
  <si>
    <t>RFA je endoskopický terapeutický výkon k léčbě dysplastických nebo časných neoplastických (karcinom) lézí jícnu. Výkon navazuje na esofagogastroduodenoskopii. Výkon lze vykazovat v rámci centra vysoce specializované péče pro digestivní endoskopie.</t>
  </si>
  <si>
    <t>58834</t>
  </si>
  <si>
    <t>15101</t>
  </si>
  <si>
    <t>KOLOSKOPIE PŘI POZITIVNÍM NÁLEZU SPECIÁLNÍHO TESTU NA OKULTNÍ KRVÁCENÍ VE ST</t>
  </si>
  <si>
    <t>2417</t>
  </si>
  <si>
    <t>K endoskopické gastroplikaci jsou indikováni pacienti s BMI nad 35 s komorbiditami, pro které mají vysoké riziko k chirurgickému zákroku - na základě rozhodnutí multidisciplinárního týmu ve složení chirurg, gastroenterolog a anesteziolog. Před samotný...</t>
  </si>
  <si>
    <t>15103</t>
  </si>
  <si>
    <t>4843</t>
  </si>
  <si>
    <t>K implantaci intragastrického balonu jsou indikováni spolupracující pacienti, kteří musí podstoupit chirurgický zákrok, ale jsou pro něj kontraindikováni z důvodu obezity, nebo redukce hmotnosti u nich významným způsobem sníží operační riziko nebo riz...</t>
  </si>
  <si>
    <t>15105</t>
  </si>
  <si>
    <t>SCREENINGOVÁ KOLOSKOPIE - NÁLEZ NEGATIVNÍ</t>
  </si>
  <si>
    <t>3086</t>
  </si>
  <si>
    <t>Reprocessing flexibilního endoskopu vícestupňovou dezinfekcí za použití automatického dezinfektoru. Výkon je vykazován společně s endoskopickým výkonem u všech endoskopických výkonů, kdy je flexibilní endoskop použit. Jedná se o výkony č. 15028, 15030...</t>
  </si>
  <si>
    <t>15107</t>
  </si>
  <si>
    <t>SCREENINGOVÁ KOLOSKOPIE - NÁLEZ POZITIVNÍ</t>
  </si>
  <si>
    <t>655</t>
  </si>
  <si>
    <t>Intraduktální elektrohydraulická litotripse (EHL) je indikována k léčbě obtížné choledocholitiázy a wirsungolitiázy. Navazuje na neúspěšný pokus o fragmentaci a extrakci litiázy jednoduššími endoskopickými metodami jako jsou mechanická litotripse a ex...</t>
  </si>
  <si>
    <t>15110</t>
  </si>
  <si>
    <t>ŽALUDEČNÍ LAVÁŽ DIAGNOSTICKÁ</t>
  </si>
  <si>
    <t>4075</t>
  </si>
  <si>
    <t>Indikace výkonu vzniká na základě rozhodnutí multioborového semináře. Během výkonu dochází k resekci neoplastické léze v rozsahu celé tloušťky stěny trávicí trubice i s okolní zdravou tkání. Hlavní indikací jsou neoplastické léze, jejichž charakter...</t>
  </si>
  <si>
    <t>15118</t>
  </si>
  <si>
    <t>MANAGEMENT KOLOREKTÁLNÍHO SCREENINGU</t>
  </si>
  <si>
    <t>1202</t>
  </si>
  <si>
    <t>15119</t>
  </si>
  <si>
    <t>KOLOREKTÁLNÍ SCREENING-ANALYTICKÁ ČÁST, STANOVENÍ OKULTNÍHO KRVÁCENÍ VE STOL</t>
  </si>
  <si>
    <t>Indikace výkonu vzniká na základě rozhodnutí multioborového semináře.V průběhu výkonu dochází k neanatomickému propojení žlučových cest, žlučníku, pankreatického vývodu, tekutinové nebo nekrotické kolekce s luminem trávicí trubice pomocí stentu. V obl...</t>
  </si>
  <si>
    <t>4349</t>
  </si>
  <si>
    <t>Provedení endoskopické myotomie svaloviny jícnu endoskopickým elektrochirurgickým nožem cestou submukózního tunelu. Indikace: léčba achalázie jícnu a spastických motilitních poruch jícnu.</t>
  </si>
  <si>
    <t>Provedení endoskopické myotomie svaloviny jícnu endoskopickým elektrochirurgickým nožem cestou submukózního tunelu. Indikace: léčba achalázie jícnu a spastických motilitních poruch jícnu. Výkon lze vykazovat v rámci centra vysoce specializované péče...</t>
  </si>
  <si>
    <t>4069</t>
  </si>
  <si>
    <t>Výkon spočívá v provedení endoskopické sutury trávicí trubice pomocí speciálního příslušenství. Indikace představuje uzávěr perforace, píštěle či defektu stěny trávicí trubice vzniklé spontánně i iatrogenně. Další indikací sutury představuje fixace...</t>
  </si>
  <si>
    <t>1372</t>
  </si>
  <si>
    <t>KOLONOSKOPIE PŘI POZITIVNÍM NÁLEZU SPECIÁLNÍHO TESTU NA OKULTNÍ KRVÁCENÍ VE STOLICI - NÁLEZ NEGATIVNÍ</t>
  </si>
  <si>
    <t>Endoskopické vyšetření tlustého střeva a konečníku u asymptomatických jedinců starších 50 let s pozitivním testem na okultní krvácení v rámci prevence kolorektálního karcinomu. Výsledek endoskopického vyšetření je negativní, pokud během výkonu nebyl d..</t>
  </si>
  <si>
    <t>KOLOSKOPIE PŘI POZITIVNÍM NÁLEZU SPECIÁLNÍHO TESTU NA OKULTNÍ KRVÁCENÍ VE STOLICI - NÁLEZ NEGATIVNÍ</t>
  </si>
  <si>
    <t>2046</t>
  </si>
  <si>
    <t>KOLONOSKOPIE PŘI POZITIVNÍM NÁLEZU SPECIÁLNÍHO TESTU NA OKULTNÍ KRVÁCENÍ VE STOLICI - NÁLEZ POZITIVNÍ</t>
  </si>
  <si>
    <t>Endoskopické vyšetření tlustého střeva a konečníku u asymptomatických jedinců starších 50 let s pozitivním testem na okultní krvácení v rámci prevence kolorektálního karcinomu.</t>
  </si>
  <si>
    <t>15130</t>
  </si>
  <si>
    <t>DIAGNOSTICKÝ TEST V GASTROENTEROLOGII</t>
  </si>
  <si>
    <t>KOLOSKOPIE PŘI POZITIVNÍM NÁLEZU SPECIÁLNÍHO TESTU NA OKULTNÍ KRVÁCENÍ VE STOLICI - NÁLEZ POZITIVNÍ</t>
  </si>
  <si>
    <t>SCREENINGOVÁ KOLONOSKOPIE - NÁLEZ NEGATIVNÍ</t>
  </si>
  <si>
    <t>Endoskopické vyšetření tlustého střeva a konečníku u asymptomatických jedinců starších 50 let v rámci prevence kolorektálního karcinomu. Výsledek endoskopického vyšetření je negativní, pokud během výkonu nebyl diagnostikován polyp nebo nádor tlustého...</t>
  </si>
  <si>
    <t>15135</t>
  </si>
  <si>
    <t>DIAGNOSTIKA A NECHIRURGICKÁ TERAPIE PÍŠTĚLÍ ABDOMINÁLNÍ OBLASTI</t>
  </si>
  <si>
    <t>2047</t>
  </si>
  <si>
    <t>SCREENINGOVÁ KOLONOSKOPIE - NÁLEZ POZITIVNÍ</t>
  </si>
  <si>
    <t>Endoskopické vyšetření tlustého střeva a konečníku u asymptomatických jedinců starších 50 let v rámci prevence kolorektálního karcinomu. Výsledek endoskopického vyšetření je pozitivní, pokud během výkonu byl diagnostikován polyp nebo nádor tlustého...</t>
  </si>
  <si>
    <t>15140</t>
  </si>
  <si>
    <t>URČOVÁNÍ VODÍKU VE VYDECHOVANÉM VZDUCHU</t>
  </si>
  <si>
    <t>15143</t>
  </si>
  <si>
    <t>DECHOVÝ TEST S 13C-UREOU K DIAGNOSTICE HELICOBACTER PYLORI - KLINICKÁ ČÁST</t>
  </si>
  <si>
    <t>Management kolorektálního screeningu lékařem primární péče. Preanalytická a postanalytická část stanovení okultního krvácení ve stolici. Provádí a vykazuje se v souvislosti s provedením výkonu č. 15119. Vyšetření se provádí pacientům od 50 do 55 let...</t>
  </si>
  <si>
    <t>15150</t>
  </si>
  <si>
    <t>DÁLKOVÁ KONTROLA PACIENTA S IDIOPATICKÝM STŘEVNÍM ZÁNĚTEM</t>
  </si>
  <si>
    <t>KOLOREKTÁLNÍ SCREENING-ANALYTICKÁ ČÁST, STANOVENÍ OKULTNÍHO KRVÁCENÍ VE STOLICI</t>
  </si>
  <si>
    <t>Vyšetření stolice na okultní krvácení přístrojem umožňujícím kvantitativní stanovení hemoglobinu ve stolici, a to nejméně od hladiny 15 ug/g stolice (mikrogramů na gram stolice).</t>
  </si>
  <si>
    <t>15160</t>
  </si>
  <si>
    <t>PH METRIE JÍCNU</t>
  </si>
  <si>
    <t>Vyšetření stolice na okultní krvácení přístrojem umožňujícím kvantitativní stanovení hemoglobinu ve stolici a to nejméně od hladiny 15ug/g stolice (mikrogramů na gram stolice). Přístroj umožňující kvantitativní stanovení hemoglobinu ve stolici v režim...</t>
  </si>
  <si>
    <t>15120</t>
  </si>
  <si>
    <t>SIGNÁLNÍ VÝKON - STANOVENÍ OKULTNÍHO KRVÁCENÍ VE STOLICI SPECIÁLNÍM TESTEM V RÁMCI SCREENINGU KOLOREKTÁLNÍHO KARCINOMU - NÁLEZ NEGATIVNÍ</t>
  </si>
  <si>
    <t>Signální výkon, který podává informaci o tom, že screeningové vyšetření mělo negativní výsledek. Výkon musí být vykázán společně s výkonem č. 15118.</t>
  </si>
  <si>
    <t>15162</t>
  </si>
  <si>
    <t>JÍCNOVÁ MANOMETRIE S VYSOKÝM ROZLIŠENÍM (HIGH-RESOLUTION MANOMETRIE)</t>
  </si>
  <si>
    <t>15121</t>
  </si>
  <si>
    <t>SIGNÁLNÍ VÝKON - STANOVENÍ OKULTNÍHO KRVÁCENÍ VE STOLICI SPECIÁLNÍM TESTEM V RÁMCI SCREENINGU KOLOREKTÁLNÍHO KARCINOMU - NÁLEZ POZITIVNÍ</t>
  </si>
  <si>
    <t>Signální výkon, který podává informaci o tom, že screeningové vyšetření mělo pozitivní výsledek. Výkon musí být vykázán společně s výkonem č. 15118.</t>
  </si>
  <si>
    <t>15180</t>
  </si>
  <si>
    <t>RYCHLÝ UREÁZOVÝ TEST (CLO TEST)</t>
  </si>
  <si>
    <t>(VZP) PŘEVZETÍ PACIENTA V REŽIMU DUPV - PRO ODBORNOST VPL A PLDD</t>
  </si>
  <si>
    <t>Lze vykázat při převzetí pac. z péče lůžkového PZS při zavedení DUPV - OF - max. 1x/život ev. při změně reg. lékaře. V příp. pac. v DUPV před 1.10.2019 lze výkon vykázat při vyplnění žádanky VZP-21/2013 o schválení pro tech. zajištění DUPV.</t>
  </si>
  <si>
    <t>474</t>
  </si>
  <si>
    <t>15190</t>
  </si>
  <si>
    <t>VYŠETŘENÍ JATERNÍ CHROMOEXKRECE - KLINICKÁ ČÁST</t>
  </si>
  <si>
    <t>Vyšetření žaludečního chemismu, testy zevní pankreatické funkce, xylosový test, test s vit. A, tolbutamidový test, apod. Výkon - zavedení sondy pod RTG kontrolou ev. přičti.</t>
  </si>
  <si>
    <t>15195</t>
  </si>
  <si>
    <t>TRANZIENTNÍ ELASTOGRAFIE</t>
  </si>
  <si>
    <t>Sondáž píštěle, nástřik kontrastní nebo jiné látky do píštěle, zobrazení za pomoci RTG, terapeutický nástřik píštěle.</t>
  </si>
  <si>
    <t>15210</t>
  </si>
  <si>
    <t>ANÁLNÍ MANOMETRIE</t>
  </si>
  <si>
    <t>278</t>
  </si>
  <si>
    <t>Příprava pacienta, podání diagnostika a kontrolovaný odběr vzorků vydechovaného vzduchu a elektrochemické stanovení množství vodíku.</t>
  </si>
  <si>
    <t>15250</t>
  </si>
  <si>
    <t>SONO EPIGASTRIA S UŽITÍM BAREVNÉHO MAPOVÁNÍ A DVOUROZMĚRNÝM DOPPLEROVSKÝM VY</t>
  </si>
  <si>
    <t>Dechový test s 13C-ureou je globálním neinvazivním testem k diagnostice infekce Helicobacter pylori. Jeden test spočívá v anylýze čtyř zkumavek (dvě pro slepou zkoušku, dvě pro vlastní test). Test má dvě fáze. V první části je vlastní test proveden v ord</t>
  </si>
  <si>
    <t>15370</t>
  </si>
  <si>
    <t>PUNKCE TENKOU JEHLOU JAKÉHOKOLIV BŘIŠNÍHO ORGÁNU DIAGNOSTICKÁ ČI LÉČEBNÁ - P</t>
  </si>
  <si>
    <t>1745</t>
  </si>
  <si>
    <t>Výkon je určen pro péči o pacienty s idiopatickými střevními záněty (IBD) ve stabilním klinickém stavu a nevyžadují pravidelné ambulantní kontroly.</t>
  </si>
  <si>
    <t>15372</t>
  </si>
  <si>
    <t>BIOPSIE TENKÉHO STŘEVA BIOPTICKOU KAPSLÍ</t>
  </si>
  <si>
    <t>Hodnocení změn acidiity jícnu, dif. dg. bolestí na hrudi. Hodnocení změn acidity v jícnu a žaludku dovolující korelaci subj. obtíží nemocného s objektivním stavem sledované oblasti.</t>
  </si>
  <si>
    <t>15374</t>
  </si>
  <si>
    <t>NECÍLENÁ JATERNÍ BIOPSIE</t>
  </si>
  <si>
    <t>1148</t>
  </si>
  <si>
    <t>STACIONÁRNÍ JÍCNOVÁ MANOMETRIE</t>
  </si>
  <si>
    <t>Hodnocení motility jícnu a žaludku. Korelace subjektivních obtíží vyšetřovaného s objektivním stavem motility a tonusu jícnu a žaludku.</t>
  </si>
  <si>
    <t>15376</t>
  </si>
  <si>
    <t>TRANSJUGULÁRNÍ HEPATÁLNÍ NEBO RENÁLNÍ BIOPSIE</t>
  </si>
  <si>
    <t>Vyšetření motility jícnu (horní jícnový svěrač, tubulární jícen, esofagogastrická junkce včetně dolního jícnového svěrače). Indikací je podezření na primární či sekundární motilitní poruchu jícnu projevující se klinicky nejčastěji dysfagií či nekardiá...</t>
  </si>
  <si>
    <t>3515</t>
  </si>
  <si>
    <t>Určení ureázové aktivity v bioptickém vzorku žaludeční nebo duodenální sliznice k průkazu přítomnosti Helicobacter pylori.</t>
  </si>
  <si>
    <t>15379</t>
  </si>
  <si>
    <t>PERKUTÁNNÍ TRANSHEPATÁLNÍ CHOLANGIOGRAFIE, ZEVNÍ DRENÁŽ</t>
  </si>
  <si>
    <t>V klinické části bude zajištěna aplikace diagnostika používaného k vyšetření jaterní chromoexkrece např. indocyanové zeleně a odběry vzorků žilní krve ke stanovení koncentrace barviva.</t>
  </si>
  <si>
    <t>15381</t>
  </si>
  <si>
    <t>TRANSHEPATÁLNÍ CHOLANGIOSKOPIE</t>
  </si>
  <si>
    <t>160</t>
  </si>
  <si>
    <t>Metoda umožňující kombinací ultrazvuku a mechanického impulzu určit elasticitu jaterní tkáně.</t>
  </si>
  <si>
    <t>15401</t>
  </si>
  <si>
    <t>GASTROSKOPIE</t>
  </si>
  <si>
    <t>382</t>
  </si>
  <si>
    <t>Objektivizace funkce análního svěrače a korelace subjektivních pocitů vyšetřovaného s objektivními poměry kapacity rekta.</t>
  </si>
  <si>
    <t>15402</t>
  </si>
  <si>
    <t>REKTOSKOPIE</t>
  </si>
  <si>
    <t>644</t>
  </si>
  <si>
    <t>SONO EPIGASTRIA S UŽITÍM BAREVNÉHO MAPOVÁNÍ A DVOUROZMĚRNÝM DOPPLEROVSKÝM VYŠETŘENÍM CÉV ABDOMINÁLNÍ OBLASTI</t>
  </si>
  <si>
    <t>Způsob vyšetření umožňující mimo zobrazení struktury jednotl. orgánů epigastria i doppler. analýzu cév. řečiště a pomocí barev. zobraz. rozlišit spolehlivě cév. struktury od jiných tubulár. struktur. Zvyšuje výrazně spolehlivost a bezpečnost cílené aspir</t>
  </si>
  <si>
    <t>15403</t>
  </si>
  <si>
    <t>KOLOSKOPIE NEÚPLNÁ (NEBO SIGMOIDEOSKOPIE)</t>
  </si>
  <si>
    <t>PUNKCE TENKOU JEHLOU JAKÉHOKOLIV BŘIŠNÍHO ORGÁNU DIAGNOSTICKÁ ČI LÉČEBNÁ - PŘIČTI K PŘÍSLUŠNÉMU KÓDU SONOGRAFIE NEBO CT</t>
  </si>
  <si>
    <t>Za sterilních kautel po zaměření cílového orgánu sono nebo CT- technikou provádíme punkci speciální jehlou a získáváme materiál k dalšímu vyšetření.</t>
  </si>
  <si>
    <t>15404</t>
  </si>
  <si>
    <t>KOLOSKOPIE</t>
  </si>
  <si>
    <t>15406</t>
  </si>
  <si>
    <t>ENTEROSKOPICKÉ VYŠETŘENÍ ČÁSTI TENKÉHO STŘEVA</t>
  </si>
  <si>
    <t>260</t>
  </si>
  <si>
    <t>Aspirační biopsie perkutánní cestou včetně lokální anestézie za účelem získání vzorku tkáně. Výkon prováděn ambulantně u hospitalizovaného pacienta.</t>
  </si>
  <si>
    <t>15408</t>
  </si>
  <si>
    <t>ANOSKOPIE</t>
  </si>
  <si>
    <t>641</t>
  </si>
  <si>
    <t>Případná anestézie se vykáže samostatným kódem. Do výkonu není započítána práce RTG pracoviště. Výkon zahajuje punkce centrální žíly po punkci v. jugularis int. Je zaveden kovový vodič a poté zavaděč. Zavaděčem je zaváděn katetr cestou horní dutá žíla, p</t>
  </si>
  <si>
    <t>15410</t>
  </si>
  <si>
    <t>ENDOSKOPICKÁ ULTRASONOGRAFIE</t>
  </si>
  <si>
    <t>1585</t>
  </si>
  <si>
    <t>Část gastroenterologická. Pod RTG kontrolou zavedení drénu transhepatálně do žlučových cest. Výkon prováděn ambulantně u hospitalizovaného pacienta.</t>
  </si>
  <si>
    <t>15412</t>
  </si>
  <si>
    <t>CHOLANGIO-PANKREATOSKOPIE</t>
  </si>
  <si>
    <t>Část gastroenterologická. Pod RTG kontrolou zavedení drénu transhepatálně do žlučových cest. Výkon prováděn ambulantně u hospitalizovaného pacienta. Výkon lze vykazovat v rámci centra vysoce specializované péče pro digestivní endoskopie.</t>
  </si>
  <si>
    <t>2024</t>
  </si>
  <si>
    <t>Zobrazení žlučových cest transhepatální cestou.</t>
  </si>
  <si>
    <t>110.0</t>
  </si>
  <si>
    <t>15420</t>
  </si>
  <si>
    <t>PERORÁLNÍ CHOLANGIOSKOPIE (MOTHER - BABYSKOPIE) - PŘIČTI K ERCP, EPT</t>
  </si>
  <si>
    <t>Zobrazení žlučových cest transhepatální cestou. Výkon lze vykazovat v rámci centra vysoce specializované péče pro digestivní endoskopie.</t>
  </si>
  <si>
    <t>3125</t>
  </si>
  <si>
    <t>ESOFAGOGASTRODUODENOSKOPIE</t>
  </si>
  <si>
    <t>15430</t>
  </si>
  <si>
    <t>ENDOSKOPICKÁ RETROGRÁDNÍ CHOLANGIOPANKREATOGRAFIE (ERCP) - ENDOSKOPICKÁ ČÁST</t>
  </si>
  <si>
    <t>1128</t>
  </si>
  <si>
    <t>15440</t>
  </si>
  <si>
    <t>ODBĚR BIOPTICKÉHO MATERIÁLU PŘI ENDOSKOPII</t>
  </si>
  <si>
    <t>KOLONOSKOPIE NEÚPLNÁ  (NEBO SIGMOIDEOSKOPIE)</t>
  </si>
  <si>
    <t>Endoskopické vyšetření tlustého střeva po lienální flexuru.</t>
  </si>
  <si>
    <t>Endoskopické vyšetření části tlustého střeva, při kterém nebylo dosaženo céka (technická nebo anatomická nemožnost kompletního vyšetření nebo cíleně nekompletní vyšetření při známé diagnóze a výsledku předchozí kompletní koloskopie).</t>
  </si>
  <si>
    <t>1222</t>
  </si>
  <si>
    <t>TOTÁLNÍ KOLONOSKOPIE</t>
  </si>
  <si>
    <t>Endoskopické vyšetření tlustého střeva k Bauhinské chlopni v coeku.</t>
  </si>
  <si>
    <t>Endoskopické vyšetření celého tlustého střeva v rozsahu rektum až cékum.</t>
  </si>
  <si>
    <t>1808</t>
  </si>
  <si>
    <t>Zhodnocení vnitřního povrchu tenkého střeva v dosahu přístroje s možností diagn. a terap. výkonů.</t>
  </si>
  <si>
    <t>15450</t>
  </si>
  <si>
    <t>LAPAROSKOPIE DIAGNOSTICKÁ (MIMO GYNEKOLOGICKOU)</t>
  </si>
  <si>
    <t>Zhodnocení vnitřního povrchu tenkého střeva v dosahu přístroje s možností diagnostických a terapeutických výkonů: a) v případě krvácení do GITu po provedené gastroskopii a kolonoskopii, které příčinu nezjistily; nebo b) při podezření na organické změn...</t>
  </si>
  <si>
    <t>2138</t>
  </si>
  <si>
    <t>Vyšetření anatomického a chirurgického řitního kanálu včetně jeho přechodu v dolní část rektální ampuly. Zpravidla navazuje na digitální vyšetření řitního kanálu.</t>
  </si>
  <si>
    <t>15460</t>
  </si>
  <si>
    <t>CÍLENÁ BIOPSIE JATER NEBO JINÉHO ORGÁNU DUTINY BŘIŠNÍ PŘI LAPAROSKOPII</t>
  </si>
  <si>
    <t>Kombinovaná endoskopická + sonografická metoda, spojující výhody obou vyšetření. Umožňuje zhodnotit jak makroskopický vzhled a přesnou lokalizaci nálezu, tak údaje o anatomické skladbě stěny a přilehlých tkání.</t>
  </si>
  <si>
    <t>15470</t>
  </si>
  <si>
    <t>KAPSLOVÁ ENTEROSKOPIE</t>
  </si>
  <si>
    <t>Kombinovaná endoskopická + sonografická metoda, spojující výhody obou vyšetření. Umožňuje zhodnotit jak makroskopický vzhled a přesnou lokalizaci nálezu, tak údaje o anatomické skladbě stěny a přilehlých tkání. Výkon lze vykazovat v rámci centra vysoc...</t>
  </si>
  <si>
    <t>4344</t>
  </si>
  <si>
    <t>Cholangio-pankreatoskopie ovládaná jedním endoskopistou navazuje na metodu endoskopické retrográdní cholangiopankreatografie (ERCP) - přičítací výkon.</t>
  </si>
  <si>
    <t>15473</t>
  </si>
  <si>
    <t>BALONKOVÁ VIDEOENTEROSKOPIE</t>
  </si>
  <si>
    <t>Cholangio-pankreatoskopie ovládaná jedním endoskopistou navazuje na metodu endoskopické retrográdní cholangiopankreatografie (ERCP) - přičítací výkon. Pracovním kanálem terapeutického duodenoskopu je po vodiči zaveden ultratenký endoskop do vyšetřovan...</t>
  </si>
  <si>
    <t>1948</t>
  </si>
  <si>
    <t>Vysoce specializovaná kombinovaná (endoskopická a RTG) vyšetřovací metoda,úzce navazující na metodu ERCP a endoskopické papilotomie. Metoda je určena k detailnímu vyšetření (endoskopickému) žlučovodů.</t>
  </si>
  <si>
    <t>15475</t>
  </si>
  <si>
    <t>ENDOSKOPICKÁ MUKÓZNÍ RESEKCE (EMR) A ODSTRANĚNÍ PŘISEDLÝCH POLYPŮ</t>
  </si>
  <si>
    <t>Vysoce specializovaná kombinovaná (endoskopická a RTG) vyšetřovací metoda, úzce navazující na metodu ERCP a endoskopické papilotomie. Metoda je určena k detailnímu vyšetření (endoskopickému) žlučovodů. Výkon lze vykazovat v rámci centra vysoce special...</t>
  </si>
  <si>
    <t>3131</t>
  </si>
  <si>
    <t>Vyšetření zobrazující vývodné cesty žlučové a pankreatické zpětnou cestou postupného plnění pomocí endoskopem zavedené kanyly do papila Vateri</t>
  </si>
  <si>
    <t>15480</t>
  </si>
  <si>
    <t>ENDOSKOPICKÁ SEPTOTOMIE ZENKEROVA DIVERTIKLU</t>
  </si>
  <si>
    <t>Vyšetření zobrazující vývodné cesty žlučové a pankreatické zpětnou cestou postupného plnění pomocí endoskopem zavedené kanyly do papila Vateri. Výkon lze vykazovat v rámci centra vysoce specializované péče pro digestivní endoskopie.</t>
  </si>
  <si>
    <t>1553</t>
  </si>
  <si>
    <t>Odběr slizničních vzorků bioptickými klíšťkami. Přičti k základnímu endoskopickému vyšetření.</t>
  </si>
  <si>
    <t>15510</t>
  </si>
  <si>
    <t>LÉČBA CHOLELITIÁZY EXTRAKORPORÁLNÍ LITOTRIPSÍ</t>
  </si>
  <si>
    <t>764</t>
  </si>
  <si>
    <t>15710</t>
  </si>
  <si>
    <t>ZAVEDENÍ ENDOPROTÉZY PERKUTÁNNÍ CESTOU - PŘIČTI K PTC.</t>
  </si>
  <si>
    <t>1848</t>
  </si>
  <si>
    <t>Přičti k laparoskopii.</t>
  </si>
  <si>
    <t>15720</t>
  </si>
  <si>
    <t>PERKUTÁNNÍ TRANSHEPATÁLNÍ EXTRAKCE KONKREMENTŮ POD RTG KONTROLOU - PŘIČTI K</t>
  </si>
  <si>
    <t>Vyšetření celé trávicí trubice se zaměřením na tenké střevo pomocí bezdrátové technologie, kdy obraz z GIT je snímán speciální kapslí, kterou pacient spolkne a která při průchodu traktem vysílá signál do snímače. Vyšetření se provádí při podezření na...</t>
  </si>
  <si>
    <t>15900</t>
  </si>
  <si>
    <t>ENDOSKOPICKÁ DILATACE STENÓZ TRÁVICÍ TRUBICE</t>
  </si>
  <si>
    <t>2370</t>
  </si>
  <si>
    <t>Endoskopické vyšetření dovolující vizuální zhodnocení vnitřního povrchu převážné části tenkého střeva s možností provedení diagnosticko-terapeutických výkonů. Lze provést i ambulantně u hospitalizovaného pacienta.</t>
  </si>
  <si>
    <t>240.0</t>
  </si>
  <si>
    <t>15910</t>
  </si>
  <si>
    <t>ENDOSKOPICKÁ EXTRAKCE CIZÍHO TĚLESA Z JÍCNU A ŽALUDKU</t>
  </si>
  <si>
    <t>Endoskopické vyšetření dovolující vizuální zhodnocení vnitřního povrchu převážné části tenkého střeva s možností provedení diagnosticko-terapeutických výkonů. Lze provést i ambulantně u hospitalizovaného pacienta. Výkon lze vykazovat v rámci centra vy...</t>
  </si>
  <si>
    <t>13424</t>
  </si>
  <si>
    <t>EMR je endoskopický terapeutický výkon v léčbě plochých lézí a velkých široce přisedlých polypů trávicí trubice nevhodných k řešení jinými endoskopickými metodami. Výkon je prováděn v průběhu endoskopie trávicí trubice.</t>
  </si>
  <si>
    <t>15920</t>
  </si>
  <si>
    <t>ENDOSKOPICKÉ STAVĚNÍ KRVÁCENÍ</t>
  </si>
  <si>
    <t>18518</t>
  </si>
  <si>
    <t>Provedení endoskopické myotomie krikofaryngeálního svalu tvořící septum oddělující divertikl od lumen jícnu za použití jehlového nebo jiného typu diatermického nože.</t>
  </si>
  <si>
    <t>15930</t>
  </si>
  <si>
    <t>ENDOSKOPICKÁ LASEROVÁ FOTOKOAGULACE V GASTROINTESTINÁLNÍM TRAKTU</t>
  </si>
  <si>
    <t>19108</t>
  </si>
  <si>
    <t>Extrakorporální litotripse je nechirurgický způsob léčby cholelitiázy. Provádí se při splnění indikačních kritérií - velikosti konkrementů a zachovalé evakuační schopnosti žlučníku.</t>
  </si>
  <si>
    <t>210.0</t>
  </si>
  <si>
    <t>15935</t>
  </si>
  <si>
    <t>ENDOSKOPICKÁ FOTOKOAGULACE (ARON PLAZMA KOAGULÁTOR) V GASTROINTESTINÁLNÍM TR</t>
  </si>
  <si>
    <t>Extrakorporální litotripse je nechirurgický způsob léčby cholelitiázy. Provádí se při splnění indikačních kritérií - velikosti konkrementů a zachovalé evakuační schopnosti žlučníku. Výkon lze vykazovat v rámci centra vysoce specializované péče pro dig...</t>
  </si>
  <si>
    <t>10480</t>
  </si>
  <si>
    <t>Dilatace transhepatálního kanálu a zavedení endoprotézy, výkon prováděn ambulantně u hospitalizovaného pacienta.</t>
  </si>
  <si>
    <t>15940</t>
  </si>
  <si>
    <t>LASEROVÁ REKANALIZACE V GIT - PŘIČTI K GASTROSKOPII, KOLOSKOPII</t>
  </si>
  <si>
    <t>1796</t>
  </si>
  <si>
    <t>PERKUTÁNNÍ TRANSHEPATÁLNÍ EXTRAKCE KONKREMENTŮ POD RTG KONTROLOU - PŘIČTI K PTC.</t>
  </si>
  <si>
    <t>Perkutánní nasondování žlučovodů s následnou dilatací transhepatálního kanálu, následuje zavedení Dormia košíku a extrakce konkrementů transhepatálně pod RTG kontrolou. Výkon prováděn ambulantně u hospitalizovaného pacienta.</t>
  </si>
  <si>
    <t>15950</t>
  </si>
  <si>
    <t>POLYPEKTOMIE ENDOSKOPICKÁ</t>
  </si>
  <si>
    <t>Perkutánní nasondování žlučovodů s následnou dilatací transhepatálního kanálu, následuje zavedení Dormia košíku a extrakce konkrementů transhepatálně pod RTG kontrolou. Výkon prováděn ambulantně u hospitalizovaného pacienta. Výkon lze vykazovat v rámc...</t>
  </si>
  <si>
    <t>2181</t>
  </si>
  <si>
    <t>Příčti k základnímu endoskopickému výkonu. Dilatace stenóz v různých částech trávicí trubice hydrostatickými balónky za endoskopické kontroly.</t>
  </si>
  <si>
    <t>15960</t>
  </si>
  <si>
    <t>ENDOSKOPICKÁ GASTROSTOMIE - PŘIČTI K CENĚ ZÁKLADNÍHO VÝKONU</t>
  </si>
  <si>
    <t>1485</t>
  </si>
  <si>
    <t>Přičti k základnímu endoskopickému výkonu.</t>
  </si>
  <si>
    <t>15970</t>
  </si>
  <si>
    <t>ENDOSKOPICKÁ LIGACE JÍCNOVÝCH VARIXŮ - PŘIČTI K GASTROSKOPII</t>
  </si>
  <si>
    <t>1913</t>
  </si>
  <si>
    <t>Endoskopická identifikace zdroje krvácení v trávicí trubici a následné endoskopické stavění krvácení. Přičti k základnímu výkonu.</t>
  </si>
  <si>
    <t>15972</t>
  </si>
  <si>
    <t>ENDOSKOPICKÁ SKLEROTIZACE JÍCNOVÝCH VARIXŮ</t>
  </si>
  <si>
    <t>1221</t>
  </si>
  <si>
    <t>15980</t>
  </si>
  <si>
    <t>ENDOSKOPICKÁ LIGACE HEMOROIDŮ - PŘIČTI K ZÁKLADNÍMU VÝKONU</t>
  </si>
  <si>
    <t>Přičti k základnímu endoskopickému výkonu. Výkon lze vykazovat v rámci centra vysoce specializované péče pro digestivní endoskopie.</t>
  </si>
  <si>
    <t>1318</t>
  </si>
  <si>
    <t>ENDOSKOPICKÁ FOTOKOAGULACE (ARON PLAZMA KOAGULÁTOR)  V GASTROINTESTINÁLNÍM TRAKTU</t>
  </si>
  <si>
    <t>15982</t>
  </si>
  <si>
    <t>SKLEROTISACE HEMOROIDŮ</t>
  </si>
  <si>
    <t>ENDOSKOPICKÁ FOTOKOAGULACE (ARON PLAZMA KOAGULÁTOR) V GASTROINTESTINÁLNÍM TRAKTU</t>
  </si>
  <si>
    <t>2442</t>
  </si>
  <si>
    <t>Zprůchodnění tumorózní, případně benigní stenózy na trávicím traktu pomocí evaporizace tumorozních hmot, či fibrózní tkáně ND YAg laserem. Výkon prováděn ambulantně u hospitalizovaného pacienta.</t>
  </si>
  <si>
    <t>15990</t>
  </si>
  <si>
    <t>ENDOSKOPICKÁ PAPILOSFINKTEROTOMIE</t>
  </si>
  <si>
    <t>Zprůchodnění tumorózní, případně benigní stenózy na trávicím traktu pomocí evaporizace tumorozních hmot, či fibrózní tkáně ND YAg laserem. Výkon prováděn u hospitalizovaného pacienta. Výkon lze vykazovat v rámci centra vysoce specializované péče pro...</t>
  </si>
  <si>
    <t>3899</t>
  </si>
  <si>
    <t>POLYPEKTOMIE  ENDOSKOPICKÁ</t>
  </si>
  <si>
    <t>Snesení polypu endoskopickou kličkou. Příčti k základnímu endoskopickému výkonu. Snesení až tří polypů při jednom výkonu se vykazují jedním kódem.</t>
  </si>
  <si>
    <t>15992</t>
  </si>
  <si>
    <t>EXTRAKCE KONKREMENTŮ ZE ŽLUČOVÝCH CEST NEBO EXTRAKCE STENTU Z OBLASTI GIT -</t>
  </si>
  <si>
    <t>5069</t>
  </si>
  <si>
    <t>Jde o endoskopickou terapeutickou metodu. Zaručuje nemocným dostatečnou výživu. Výkon prováděn ambulantně u hospitalizovaného pacienta.</t>
  </si>
  <si>
    <t>15993</t>
  </si>
  <si>
    <t>ENDOSKOPICKÉ ZAVEDENÍ NASOBILIÁRNÍHO KATÉTRU</t>
  </si>
  <si>
    <t>1201</t>
  </si>
  <si>
    <t>ENDOSKOPICKÁ LIGACE JÍCNOVÝCH VARIXŮ - PŘIČTI K ESOFAGOGASTROSKOPII</t>
  </si>
  <si>
    <t>Jde o novou terapeutickou endoskopickou metodu k eradikaci jícnových varixů a k zastavení krvácení. Výkon prováděn ambulantně u hospitalizovaného pacienta.</t>
  </si>
  <si>
    <t>15994</t>
  </si>
  <si>
    <t>MECHANICKÁ LITHOTRIPSIE CHOLEDOCHOLITHIASY - PŘIČTI K ERCP, EPT</t>
  </si>
  <si>
    <t>1062</t>
  </si>
  <si>
    <t>Přičti k ezofagogastroduodenoskopii.</t>
  </si>
  <si>
    <t>15998</t>
  </si>
  <si>
    <t>VNITŘNÍ DUODENOBILIÁRNÍ DRENÁŽ (JEN ENDOSKOPICKÁ ČÁST) S DILATACÍ STENÓZ ŽLU</t>
  </si>
  <si>
    <t>1451</t>
  </si>
  <si>
    <t>ENDOSKOPICKÁ LIGACE HEMOROIDŮ - PŘIČTI K  ZÁKLADNÍMU VÝKONU</t>
  </si>
  <si>
    <t>Přičti k základnímu výkonu</t>
  </si>
  <si>
    <t>15999</t>
  </si>
  <si>
    <t>EXTRAKCE KONKREMENTU PO EPT Z D. WIRSUNGI</t>
  </si>
  <si>
    <t>372</t>
  </si>
  <si>
    <t>Přičti k rektoskopii. Sklerotizace hemoroidealních varixů II. a III. st.</t>
  </si>
  <si>
    <t>16021</t>
  </si>
  <si>
    <t>KOMPLEXNÍ VYŠETŘENÍ GERIATREM</t>
  </si>
  <si>
    <t>Přičti k ERCP. Rozetnutí podélné řasy zavedením papilotomu do choledochu.</t>
  </si>
  <si>
    <t>16022</t>
  </si>
  <si>
    <t>CÍLENÉ VYŠETŘENÍ GERIATREM</t>
  </si>
  <si>
    <t>Přičti k ERCP. Rozetnutí podélné řasy zavedením papilotomu do choledochu. Výkon lze vykazovat v rámci centra vysoce specializované péče pro digestivní endoskopie.</t>
  </si>
  <si>
    <t>2042</t>
  </si>
  <si>
    <t>EXTRAKCE KONKREMENTŮ ZE ŽLUČOVÝCH CEST NEBO EXTRAKCE STENTU Z OBLASTI GIT - PŘIČTI K ZÁKLADNÍMU ENDOSKOPICKÉMU VÝKONU</t>
  </si>
  <si>
    <t>Jedná se o endoskopickou metodu používanou k odstranění konkrementů ze žlučových cest, nebo odstranění stentu z oblasti GIT. Výkon prováděn ambulantně u hospitalizovaného pacienta.</t>
  </si>
  <si>
    <t>16023</t>
  </si>
  <si>
    <t>KONTROLNÍ VYŠETŘENÍ GERIATREM</t>
  </si>
  <si>
    <t>702</t>
  </si>
  <si>
    <t>Přičti k ERCP, následuje po EPT. Do žlučových cest je zaveden nazobiliární katétr k derivaci žluče, k laváží žlučových cest, ev. k aplikaci  antibiotik.</t>
  </si>
  <si>
    <t>16024</t>
  </si>
  <si>
    <t>KOMPLEXNÍ VYŠETŘENÍ SPECIALISTOU MEDICÍNY DLOUHODOBÉ PÉČE</t>
  </si>
  <si>
    <t>Přičti k ERCP, následuje po EPT. Do žlučových cest je zaveden nazobiliární katétr k derivaci žluče, k laváží žlučových cest, ev. k aplikaci antibiotik.</t>
  </si>
  <si>
    <t>6001</t>
  </si>
  <si>
    <t>Jde o endoskopickou terapeut. metodu, kterou indikujeme k léčbě choledocholithiasy, která je natolik objemná, že nelze provést pouhou extrakci konkrementu z choledochu Dormia košíčkem. Výkon je prováděn ambulantně u hospitalizovaného pacienta.</t>
  </si>
  <si>
    <t>16028</t>
  </si>
  <si>
    <t>CÍLENÉ VYŠETŘENÍ SPECIALISTOU MEDICÍNY DLOUHODOBÉ PÉČE</t>
  </si>
  <si>
    <t>Jde o endoskopickou terapeut. metodu, kterou indikujeme k léčbě choledocholithiasy, která je natolik objemná, že nelze provést pouhou extrakci konkrementu z choledochu Dormia košíčkem. Výkon je prováděn ambulantně u hospitalizovaného pacienta. Výkon...</t>
  </si>
  <si>
    <t>7436</t>
  </si>
  <si>
    <t>VNITŘNÍ DUODENOBILIÁRNÍ DRENÁŽ (JEN ENDOSKOPICKÁ ČÁST) S DILATACÍ STENÓZ ŽLUČOVÝCH CEST</t>
  </si>
  <si>
    <t>Přičti k ERCP, následuje po EPT. Dilatace stenóz biliopankreatického systému endoskopickou cestou pomocí dilatátorů balónkových nebo s použitím sady bougie. Po dilataci následuje založení duodenobiliární drenáže.</t>
  </si>
  <si>
    <t>16030</t>
  </si>
  <si>
    <t>KONTROLNÍ VYŠETŘENÍ SPECIALISTOU MEDICÍNY DLOUHODOBÉ PÉČE</t>
  </si>
  <si>
    <t>3304</t>
  </si>
  <si>
    <t>Příčti k ERCP. Jedná se o náročnou endoskopickou metodu používanou k odstranění konkrementů z Wirsungova vývodu po předchozí endoskopické Wirsungotomii při chronické pankreatitídě.</t>
  </si>
  <si>
    <t>16032</t>
  </si>
  <si>
    <t>EVALUACE STAVU PACIENTA S OHLEDEM NA GERIATRICKÉ SYNDROMY</t>
  </si>
  <si>
    <t>2169</t>
  </si>
  <si>
    <t>16034</t>
  </si>
  <si>
    <t>STANOVENÍ KOMPLEXNÍHO PLÁNU LÉČBY ODBORNÍKEM MEDICÍNY DLOUHODOBÉ PÉČE (KONFE</t>
  </si>
  <si>
    <t>16110</t>
  </si>
  <si>
    <t>TEST AKTIVIT DENNÍHO ŽIVOTA V GERIATRII</t>
  </si>
  <si>
    <t>16120</t>
  </si>
  <si>
    <t>TEST MENTÁLNÍCH FUNKCÍ V GERIATRII</t>
  </si>
  <si>
    <t>17021</t>
  </si>
  <si>
    <t>KOMPLEXNÍ VYŠETŘENÍ KARDIOLOGEM</t>
  </si>
  <si>
    <t>17022</t>
  </si>
  <si>
    <t>CÍLENÉ VYŠETŘENÍ KARDIOLOGEM</t>
  </si>
  <si>
    <t>17023</t>
  </si>
  <si>
    <t>KONTROLNÍ VYŠETŘENÍ KARDIOLOGEM</t>
  </si>
  <si>
    <t>Posouzení stavu pacienta ohroženého či manifestujícího významnými geriatrickými syndromy (křehkost, instabilita s pády, sarkopenie, kognitivní porucha akutní či chronická, deprese a ztráta motivace) prostřednictvím standardizovaných testů užívaných v ..</t>
  </si>
  <si>
    <t>17111</t>
  </si>
  <si>
    <t>EKG VYŠETŘENÍ SPECIALISTOU</t>
  </si>
  <si>
    <t>STANOVENÍ KOMPLEXNÍHO PLÁNU LÉČBY ODBORNÍKEM MEDICÍNY DLOUHODOBÉ PÉČE (KONFERENCE DLOUHODOBÉ PÉČE)</t>
  </si>
  <si>
    <t>Odborník medicíny dlouhodobé péče na základě zjištěných skutečností při společné konferenci odborníků komplexně zhodnotí aktuální stav chronicky nemocného pacienta. S ohledem na jeho onemocnění, rychlost progrese stavu stanoví pravděpodobnou zdravotní..</t>
  </si>
  <si>
    <t>17113</t>
  </si>
  <si>
    <t>SPECIALIZOVANÉ ERGOMETRICKÉ VYŠETŘENÍ</t>
  </si>
  <si>
    <t>16100</t>
  </si>
  <si>
    <t>CASE MANAGEMENT GERIATRICKÉHO PACIENTA</t>
  </si>
  <si>
    <t>Výkon je určen pro case management polymorbidního geriatrického pacienta s kognitivní poruchou v hloubce syndromu demence (dg. F0). Cílem je racionalizace terapie na podkladě určení závažnosti onemocnění pacienta. Realizuje geriatr, který konzultuje...</t>
  </si>
  <si>
    <t>17115</t>
  </si>
  <si>
    <t>KORONÁRNÍ ATERECTOMIE VČETNĚ ROTAČNÍ</t>
  </si>
  <si>
    <t>16101</t>
  </si>
  <si>
    <t>VYHODNOCENÍ SYNDROMU KŘEHKOSTI (FRAILTY) U GERIATRICKÉHO PACIENTA</t>
  </si>
  <si>
    <t>Výkon je určen pro vyhodnocení frailty syndromu u geriatrického polymorbidního pacienta ohroženého zhoršeným funkčním stavem. Cílem je provést diagnostiku geriatrické křehkosti, stanovit její závažnost a míru rizika jejího vzniku či progrese. Dále je...</t>
  </si>
  <si>
    <t>17117</t>
  </si>
  <si>
    <t>KORONÁRNÍ STENT / NAVAZUJE NA PERKUTÁNNÍ KORONÁRNÍ ANGIOPLASTIKU - PTCA</t>
  </si>
  <si>
    <t>Standardizované testy doporučené gerontologickou společností. Hradí se výhradně na geriatrických odděleních, 2krát v průběhu jedné hospitalizace.</t>
  </si>
  <si>
    <t>17120</t>
  </si>
  <si>
    <t>FARMAKOLOGICKÝ TEST K DIAGNOSTICE ISCHEMIE MYOKARDU</t>
  </si>
  <si>
    <t>623</t>
  </si>
  <si>
    <t>Standardizované testy doporučené gerontologickou společností. Provádějí se na ambulantních a lůžkových geriatrických pracovištích.</t>
  </si>
  <si>
    <t>17121</t>
  </si>
  <si>
    <t>PŘEMÍSTĚNÍ DOČASNÉ ENDOKARDIÁLNÍ ELEKTRODY BEZ VÝMĚNY ELEKTRODY</t>
  </si>
  <si>
    <t>17123</t>
  </si>
  <si>
    <t>ELEKTROGRAM HISOVA SVAZKU, VZESTUPNÁ STIMULACE SÍNÍ A KOMOR S HODNOCENÍM ANT</t>
  </si>
  <si>
    <t>17125</t>
  </si>
  <si>
    <t>MITRÁLNÍ VALVULOPLASTIKA</t>
  </si>
  <si>
    <t>17127</t>
  </si>
  <si>
    <t>ENDOMYOKARDIÁLNÍ BIOPSIE TRANSVASKULÁRNÍ</t>
  </si>
  <si>
    <t>17129</t>
  </si>
  <si>
    <t>NEINVASIVNÍ AMBULANTNÍ MONITOROVÁNÍ KREVNÍHO TLAKU</t>
  </si>
  <si>
    <t>189</t>
  </si>
  <si>
    <t>Elektrokardiografické vyšetření před, při a po pracovní zátěži vybraných, zvláště rizikových nemocných z kardiologické indikace.</t>
  </si>
  <si>
    <t>17210</t>
  </si>
  <si>
    <t>KATETRIZAČNÍ ALKOHOLOVÁ SEPTÁLNÍ ABLACE</t>
  </si>
  <si>
    <t>770</t>
  </si>
  <si>
    <t>117</t>
  </si>
  <si>
    <t>Intervenční katetrizační výkon rozšiřující zúženou věnčitou tepnu aterectomií (rotablací nebo jinou metodou). Výkon navazuje na diagnostickou koronarografii nebo perkutánní transluminální koronární angioplastice (PTCA).</t>
  </si>
  <si>
    <t>17215</t>
  </si>
  <si>
    <t>ZÁKLADNÍ ERGOMETRICKÉ VYŠETŘENÍ</t>
  </si>
  <si>
    <t>5695</t>
  </si>
  <si>
    <t>Intervenční katetrizační výkon, při kterém je do věnčité tepny zaveden stent. Každý další výkon přičti.</t>
  </si>
  <si>
    <t>17220</t>
  </si>
  <si>
    <t>TEST NA NAKLONĚNÉ ROVINĚ</t>
  </si>
  <si>
    <t>2122</t>
  </si>
  <si>
    <t>Farmakologická zátěž k diagnostice ischemie myokardu (dipyridamolový test, dobutaminový test a pod.). Nesmí být kombinován s EKG vyšetřením.</t>
  </si>
  <si>
    <t>17223</t>
  </si>
  <si>
    <t>STANOVENÍ, VEDENÍ, KONTROLA A VYHODNOCENÍ KARDIOVASKULÁRNÍ REHABILITACE NA P</t>
  </si>
  <si>
    <t>570</t>
  </si>
  <si>
    <t>Úprava funkce kardiostimulace, kde původní výkon 17233 je neúčinný nebo chybný v důsledku dislokace elektrody, nebo vzestupu stimulačního prahu v původně zavedené oblasti endokardu. Další možností je iritace endokardu s nutností změny polohy elektrody.</t>
  </si>
  <si>
    <t>17230</t>
  </si>
  <si>
    <t>PREKORDIÁLNÍ MAPOVÁNÍ</t>
  </si>
  <si>
    <t>1795</t>
  </si>
  <si>
    <t>ELEKTROGRAM HISOVA SVAZKU, VZESTUPNÁ STIMULACE SÍNÍ A KOMOR S HODNOCENÍM ANTE/RETROGRÁDNÍHO VEDENÍ</t>
  </si>
  <si>
    <t>Invazivní registrace elektrické aktivity z oblasti Hisova svazku pomocí elektrodového katetru, zavedeného žilní cestou a posouzení funkce síňo-komorového převodu stimulační zátěží pomocí dalšího katetru.</t>
  </si>
  <si>
    <t>17231</t>
  </si>
  <si>
    <t>ENDOKARDIÁLNÍ MAPOVÁNÍ AKCESORNÍ DRÁHY NEBO ARYTMOGENNÍHO FOKUSU</t>
  </si>
  <si>
    <t>8341</t>
  </si>
  <si>
    <t>Katetrizační balonková valvulotomie mitrální chlopně. Výkon navazuje na oboustrannou srdeční katetrizaci a transseptální katetrizaci srdeční. Provádí se pod RTG anebo ultrasonografickou kontrolou (transthorakální nebo jícnovou).</t>
  </si>
  <si>
    <t>17232</t>
  </si>
  <si>
    <t>SIGNÁLOVĚ PRŮMĚROVANÉ EKG - POZDNÍ KOMOROVÉ POTENCIÁLY</t>
  </si>
  <si>
    <t>8148</t>
  </si>
  <si>
    <t>Odběr vzorku myokardu pomocí endomyokardiálního bioptomu z pravé nebo levé komory srdeční. Provádí se pod kontrolou RTG nebo echokardiografií. Může být dokumentován na digitální záznam. Průběžná monitorace EKG, nebo měření tlaků.</t>
  </si>
  <si>
    <t>17233</t>
  </si>
  <si>
    <t>DOČASNÁ SRDEČNÍ STIMULACE</t>
  </si>
  <si>
    <t>5016</t>
  </si>
  <si>
    <t>Vyšetření umožňuje přesné posouzení cirkardiálního průběhu krevního tlaku v běžném prostředí pacienta, reaktivitu na fyzickou a psychickou zátěž a variabilitu krevního tlaku. (Měřič obsazen 24,5 hod).</t>
  </si>
  <si>
    <t>17234</t>
  </si>
  <si>
    <t>PROGRAMOVANÁ STIMULACE SÍNÍ A/NEBO KOMOR, TESTOVÁNÍ ELEKTRICKÉ STABILITY MYO</t>
  </si>
  <si>
    <t>434</t>
  </si>
  <si>
    <t>Výkon navazuje na levostrannou nebo oboustrannou srdeční katetrizaci, koronarografické vyšetření a ultrazvuk srdce. Provádí se pod RTG a ultrasonografickou kontrolou - transthorakální nebo jícnovou (jsou součástí výkonu a nelze je vykázat samostatně).</t>
  </si>
  <si>
    <t>17236</t>
  </si>
  <si>
    <t>MAPOVÁNÍ SRDEČNÍCH ARYTMIÍ ZA UŽITÍ MAPOVACÍCH A NAVIGAČNÍCH SYSTÉMŮ</t>
  </si>
  <si>
    <t>21396</t>
  </si>
  <si>
    <t>Elektrokardiografické vyšetření před, při a po pracovní zátěži (bicykl, rumpál, handgrip).</t>
  </si>
  <si>
    <t>17240</t>
  </si>
  <si>
    <t>HOLTEROVSKÉ VYŠETŘENÍ</t>
  </si>
  <si>
    <t>841</t>
  </si>
  <si>
    <t>Vyšetření slouží ke zjištění tzv. neurokardiogenní synkopy v rámci diferenciální diagnostiky synkop nejasné etiologie.</t>
  </si>
  <si>
    <t>17242</t>
  </si>
  <si>
    <t>TELEMETRICKÉ SLEDOVÁNÍ EKG AMBULANTNĚ</t>
  </si>
  <si>
    <t>849</t>
  </si>
  <si>
    <t>STANOVENÍ, VEDENÍ, KONTROLA A VYHODNOCENÍ KARDIOVASKULÁRNÍ REHABILITACE NA PŘÍSTROJÍCH V SEKUNDÁRNÍ PREVENCI</t>
  </si>
  <si>
    <t>Kardiolog se všeobecnou sestrou napojí nemocného prostřednictvím elektrod k rehabilitačnímu systému, zhodnotí klidový EKG záznam, změří krevní tlak a zahájí řízenou kardiorehabilitaci na přístroji, průběžně monitoruje EKG záznam, tepovou frekvenci, ary..</t>
  </si>
  <si>
    <t>17244</t>
  </si>
  <si>
    <t>24-HODINOVÉ TELEMETRICKÉ SLEDOVÁNÍ MIMO JIP</t>
  </si>
  <si>
    <t>357</t>
  </si>
  <si>
    <t>Podrobná komplexní analýza průběhu depolarizace a repolarizace srdce. Prekordiální mapování při zátěži (např. pracovní, mentální, hypoxemické, stimulační apod.) - výkon se vykáže opakováním max. 2krát..</t>
  </si>
  <si>
    <t>17247</t>
  </si>
  <si>
    <t>DÁLKOVÁ KONTROLA PACIENTA S KARDIOSTIMULÁTOREM A IMPLANTABILNÍM KARDIOVERTER</t>
  </si>
  <si>
    <t>672</t>
  </si>
  <si>
    <t>Pacient se srdečním onemocněním, který je indikován k chirurgické léčbě (revaskularizace myokardu, korekce chlopňové vady aj.) s přidruženou arytmickou poruchou, může být tak přednostně indikován k chirurgické léčbě arytmie.</t>
  </si>
  <si>
    <t>17249</t>
  </si>
  <si>
    <t>PRIMOIMPLANTACE BEZDRÁTOVÉHO (LEADLESS) KARDIOSTIMULÁTORU PRO JEDNODUTINOVOU</t>
  </si>
  <si>
    <t>Vyšetření pozdních komorových potenciálů.</t>
  </si>
  <si>
    <t>17251</t>
  </si>
  <si>
    <t>IMPLANTACE PODKOŽNÍHO DEFIBRILÁTORU</t>
  </si>
  <si>
    <t>Převážně slouží jako prostředek k terapeutické úpravě srdečního rytmu, možné využití je jako diagnostický prostředek a své použití má rovněž jako preventivní opatření při začlenění do jiných výkonů.</t>
  </si>
  <si>
    <t>17253</t>
  </si>
  <si>
    <t>REIMPLANTACE PODKOŽNÍHO DEFIBRILÁTORU</t>
  </si>
  <si>
    <t>PROGRAMOVANÁ STIMULACE SÍNÍ A/NEBO KOMOR, TESTOVÁNÍ ELEKTRICKÉ STABILITY MYOKARDU</t>
  </si>
  <si>
    <t>Programovanou stimulací jedním časovaným stimulem při spontánním (nejspíše sinusovém) rytmu a při základním stimulovaném (síňovém či komorovém) rytmu je určena refrakternost síně, respektive komory.</t>
  </si>
  <si>
    <t>17260</t>
  </si>
  <si>
    <t>ZÁKLADNÍ ECHOKARDIOGRAFICKÉ VYŠETŘENÍ</t>
  </si>
  <si>
    <t>1453</t>
  </si>
  <si>
    <t>Třídimensionální mapování poruch srdečního rytmu s vytvářením aktivačních, propagačních substrátových a jiných map.</t>
  </si>
  <si>
    <t>17261</t>
  </si>
  <si>
    <t>SPECIALIZOVANÉ ECHOKARDIOGRAFICKÉ VYŠETŘENÍ</t>
  </si>
  <si>
    <t>7407</t>
  </si>
  <si>
    <t>Ambulantní 24 - hodinová monitorace EKG interaktivním Holterovským systémem umožňujícím rozsáhlou kontrolu a korekci automatické analýzy lékařem.</t>
  </si>
  <si>
    <t>17263</t>
  </si>
  <si>
    <t>SPECIALIZOVANÁ KONTRASTNÍ ECHOKARDIOGRAFIE</t>
  </si>
  <si>
    <t>V některých situacích (jako aplikace antiarytmika nitrožilně, kontrola pacienta po zátěžovém testu, sledování pacienta po změně parametrů implantovaného kardiostimulátoru je třeba po dobu několika desítek minut sledovat srdeční rytmus a pacient přitom ne</t>
  </si>
  <si>
    <t>17264</t>
  </si>
  <si>
    <t>ZAVEDENÍ JÍCNOVÉ ECHOKARDIOGRAFICKÉ SONDY</t>
  </si>
  <si>
    <t>Nelze vykázat spolu s ošetřovacími dny intenzívní a resuscitační péče. U pac. přeloženého z JIP po AIM, po kardiochir. výkonech, u pac. se symptomy při hemodyn. význam. arytmiích je i v dalším průběhu hospitalizace sledováno ekg pomocí monitor. s možnost</t>
  </si>
  <si>
    <t>17265</t>
  </si>
  <si>
    <t>SPECIALIZOVANÁ ZÁTĚŽOVÁ ECHOKARDIOGRAFIE DYNAMICKÁ</t>
  </si>
  <si>
    <t>887</t>
  </si>
  <si>
    <t>DÁLKOVÁ KONTROLA PACIENTA S KARDIOSTIMULÁTOREM A IMPLANTABILNÍM KARDIOVERTEREM-DEFIBRILÁTOREM</t>
  </si>
  <si>
    <t>Provedení kontroly stavu a správné funkce kardiostimulátoru nebo defibrilátoru poskytujícího možnost dálkové kontroly systému pomocí zasílání měřených parametrů mobilním telefonem bez fyzické přítomnosti pacienta v ambulanci specialisty.</t>
  </si>
  <si>
    <t>17266</t>
  </si>
  <si>
    <t>SPECIALIZOVANÁ ZÁTĚŽOVÁ ECHOKARDIOGRAFIE FARMAKOLOGICKÁ</t>
  </si>
  <si>
    <t>495</t>
  </si>
  <si>
    <t>PRIMOIMPLANTACE BEZDRÁTOVÉHO (LEADLESS) KARDIOSTIMULÁTORU PRO JEDNODUTINOVOU PRAVOKOMOROVOU STIMULACI</t>
  </si>
  <si>
    <t>Primoimplantace bezdrátového (leadless) kardiostimulátoru představuje při nemožnosti zavést klasický elektrodový kardiostimulační systém život zachraňující léčbu. Aplikace celkové anestezie jsou vykazovány samostatným výkonem (odbornost 708). Bezdrát...</t>
  </si>
  <si>
    <t>17271</t>
  </si>
  <si>
    <t>VYSOCE SPECIALIZOVANÉ ECHOKARDIOGRAFICKÉ VYŠETŘENÍ</t>
  </si>
  <si>
    <t>6346</t>
  </si>
  <si>
    <t>Implantace podkožního defibrilátoru představuje život zachraňující léčbu u pacientů s rizikem náhlé srdeční smrti. Aplikace celkové anestezie jsou vykazovány samostatným výkonem (odbornost 708). Primoimplantace je indikována u pacienta s rizikem náhlé...</t>
  </si>
  <si>
    <t>17273</t>
  </si>
  <si>
    <t>VYSOCE SPECIALIZOVANÁ KONTRASTNÍ ECHOKARDIOGRAFIE</t>
  </si>
  <si>
    <t>7523</t>
  </si>
  <si>
    <t>Reimplantace podkožního defibrilátoru (S-ICD) představuje po ukončení životnosti původního zdroje u pacientů s již implantovaným S-ICD život zachraňující léčbu. Aplikace celkové anestezie jsou vykazovány samostatným výkonem (odbornost 708). Reimplant...</t>
  </si>
  <si>
    <t>17275</t>
  </si>
  <si>
    <t>VYSOCE SPECIALIZOVANÁ ZÁTĚŽOVÁ ECHOKARDIOGRAFIE DYNAMICKÁ</t>
  </si>
  <si>
    <t>5470</t>
  </si>
  <si>
    <t>Jedná se o základní USG vyšetření srdce, tj. základní posouzení jeho struktur a funkce, především pohybu. Vyšetření využívá 1 a 2 rozměrného zobrazení a pulsní doppler. echokardiografie. Součástí výkonu je zhotovení a archivace obrazové dokumentace. Výko</t>
  </si>
  <si>
    <t>17276</t>
  </si>
  <si>
    <t>VYSOCE SPECIALIZOVANÁ ZÁTĚŽOVÁ ECHOKARDIOGRAFIE FARMAKOLOGICKÁ</t>
  </si>
  <si>
    <t>538</t>
  </si>
  <si>
    <t>Výkon s pomocí 1 a 2 rozměrné echokardiografie spolu s pulsním a kontinuálním Dopplerem a s barevným mapováním krevního proudu poskytuje podrobné informace o morfologii srdečních struktur, o jejich pohybu a o proudění krve v srdci. Výsledky vyšetření jso</t>
  </si>
  <si>
    <t>17277</t>
  </si>
  <si>
    <t>INTRAKARDIÁLNÍ ECHOKARDIOGRAFICKÉ VYŠETŘENÍ</t>
  </si>
  <si>
    <t>1164</t>
  </si>
  <si>
    <t>Výkon navazuje na specializované echokardiografické vyšetření, na základě kterého se toto vyšetření indikuje. Na základě užití echokontrastní látky se tímto výkonem diagnostikují zkratové vady, ozřejmuje se anatomie u složitých srdečních vad apod. Součás</t>
  </si>
  <si>
    <t>17292</t>
  </si>
  <si>
    <t>KONTROLA IMPLANTOVANÉHO KARDIOSTIMULÁTORU SSI,M (SSI,0)</t>
  </si>
  <si>
    <t>Tento výkon spočívá v zavedení specializované jícnové sondy k provedení transesofageální echokardiografie. Přičti k výkonu echokardiografické vyšetření.</t>
  </si>
  <si>
    <t>17294</t>
  </si>
  <si>
    <t>KONTROLA KARDIOSTIMULÁTORU SSIR, DDD(R), VDD(R) NEBO KARDIOVERTERU- DEFIBRIL</t>
  </si>
  <si>
    <t>2175</t>
  </si>
  <si>
    <t>Výkon představuje echokardiografické hodnocení změn pohybu srdečních stěn v závislosti na účinku dynamické zátěže. Detailní hodnocení změny rozsahu pobybu srdečních stěn je umožněn použitím speciálního software. Součástí vyšetření je zhotovení a archivac</t>
  </si>
  <si>
    <t>17296</t>
  </si>
  <si>
    <t>KOMPLEXNÍ KONTROLA NEMOCNÉHO S AUTOMATICKÝM IMPLANTABILNÍM KARDIOVERTERTEREM</t>
  </si>
  <si>
    <t>2101</t>
  </si>
  <si>
    <t>Výkon představuje echokardiografické hodnocení změn pohybu srdečních stěn v závislosti na účinku intravenosně podaného farmaka. Detailní hodnocení změny rozsahu pohybu srdečních stěn je umožněn použitím speciální software. Součástí vyšetření je zhotovení</t>
  </si>
  <si>
    <t>17299</t>
  </si>
  <si>
    <t>LEVOSTRANNÁ KATETRIZACE SRDEČNÍ</t>
  </si>
  <si>
    <t>2364</t>
  </si>
  <si>
    <t>Nejúplnější souhrn metodik, který s pomocí 1 a 2 rozměrné echokardiografie, pulsního a kontin. Dopplera, barev. mapování krev. proudu a s využitím zobrazování pomocí vyšších harmonických komponent, s barevným kódováním struktur a jejich pohybu poskytuje</t>
  </si>
  <si>
    <t>17300</t>
  </si>
  <si>
    <t>PRAVOSTRANNÁ KATETRIZACE SRDEČNÍ NA KATETRIZAČNÍM SÁLE</t>
  </si>
  <si>
    <t>1244</t>
  </si>
  <si>
    <t>Výkon navazuje na vysoce specializované echokardiografické vyšetření, na základě kterého se toto vyšetření indikuje. Na základě užití echokontrastní látky se tímto výkonem diagnostikují zkratové vady, ozřejmuje se anatomie u složitých srdečních vad apod.</t>
  </si>
  <si>
    <t>17302</t>
  </si>
  <si>
    <t>OBOUSTRANNÁ KATETRIZACE SRDEČNÍ</t>
  </si>
  <si>
    <t>557</t>
  </si>
  <si>
    <t>Výkon představuje echokardiografické hodnocení změn pohybu srdečních stěn v závislosti na účinku dynamické zátěže. Detailní hodnocení změny rozsahu pohybu srdečních stěn je umožněn použitím speciálního software. Součástí vyšetření je zhotovení a archivac</t>
  </si>
  <si>
    <t>17303</t>
  </si>
  <si>
    <t>PRAVOSTRANNÁ KATETRIZACE SRDEČNÍ MIMO KATETRIZAČNÍ SÁL</t>
  </si>
  <si>
    <t>1979</t>
  </si>
  <si>
    <t>Výkon představuje echokardiografické hodnocení změn pohybu srdečních stěn v závislosti na účinku intravenosně podaného farmaka. Detailní hodnocení změny rozsahu pobybu srdečních stěn je umožněn použitím speciálního software. Součástí vyšetření je zhotove</t>
  </si>
  <si>
    <t>17304</t>
  </si>
  <si>
    <t>TRANSSEPTÁLNÍ KATETRIZACE SRDEČNÍ</t>
  </si>
  <si>
    <t>2222</t>
  </si>
  <si>
    <t>Výkon se provádí samostatně při diferenciaci diagnostiky patologických útvarů v srdci (např. vegetací, tumorů a trombů) nebo při katetrizační ablaci - izolace plicních žil (17308), transseptální punkci v komplikovaném anatomickém terénu (17304)...</t>
  </si>
  <si>
    <t>17308</t>
  </si>
  <si>
    <t>SELEKTIVNÍ KATETRIZAČNÍ ABLACE KONVENČNÍCH SUPRAVENTRIKULÁRNÍCH PŘÍPADNĚ KOM</t>
  </si>
  <si>
    <t>Komplexní vyšetření funkce implantovaného kardiostimulátoru SSI,M (SSI,O). Nelze kombinovat s výkonem EKG vyšetření.</t>
  </si>
  <si>
    <t>17310</t>
  </si>
  <si>
    <t>KATETRIZAČNÍ UZÁVĚR VROZENÉHO NEBO ZÍSKANÉHO DEFEKTU SRDCE, PERZISTUJÍCÍHO F</t>
  </si>
  <si>
    <t>KONTROLA KARDIOSTIMULÁTORU SSIR, DDD(R), VDD(R) NEBO KARDIOVERTERU- DEFIBRILÁTORU</t>
  </si>
  <si>
    <t>Nelze kombinovat s výkonem EKG vyšetření.</t>
  </si>
  <si>
    <t>17312</t>
  </si>
  <si>
    <t>SELEKTIVNÍ KATETRIZAČNÍ ABLACE KOMPLEXNÍCH FOREM SÍŇOVÝCH A KOMOROVÝCH ARYTM</t>
  </si>
  <si>
    <t>891</t>
  </si>
  <si>
    <t>KOMPLEXNÍ KONTROLA NEMOCNÉHO S AUTOMATICKÝM IMPLANTABILNÍM KARDIOVERTERTEREM - DEFIBRILÁTOREM (JEDNO, DVOUDUTINOVÝM, S BIVENTRIKULÁRNÍ STIMULACÍ) NEBO SYSTÉMEM PRO RESYNCHRONIZAČNÍ LÉČBU SRDEČNÍHO SELHÁNÍ</t>
  </si>
  <si>
    <t>Interogace ICD resp. biventrikulárního stimulátoru, vyhodnocení terapie, záznamu holterovských funkcí, měření parametrů snímání a stimulace. Prograface finálních parametrů. Uložení dat na záznamové medium.</t>
  </si>
  <si>
    <t>17314</t>
  </si>
  <si>
    <t>INTRAVASKULÁRNÍ ZOBRAZENÍ VĚNČITÝCH TEPEN (INTRAVASKULÁRNÍ ULTRAZVUK - IVUS,</t>
  </si>
  <si>
    <t>1212</t>
  </si>
  <si>
    <t>Diagnostický výkon - katetrizace srdce se změřením tlaků v levostranných srdečních oddílech.</t>
  </si>
  <si>
    <t>17316</t>
  </si>
  <si>
    <t>STANOVENÍ FRAKČNÍ PRŮTOKOVÉ REZERVY MYOKARDU OZŘEJMUJÍCÍ FUNKČNÍ VÝZNAMNOST</t>
  </si>
  <si>
    <t>Nevykazuje se společně s levostrannou katetrizací. Zavedení katetru centrální žilou do pravostranných srdečních oddílů, měření tlaků v těchto oddílech a změření minutového srdečního výdeje.</t>
  </si>
  <si>
    <t>17320</t>
  </si>
  <si>
    <t>AKUTNÍ TEST PARENTERÁLNÍCH FARMAK STIMULACÍ SÍNÍ A/NEBO KOMOR PŘI JIŽ ZAVEDE</t>
  </si>
  <si>
    <t>6097</t>
  </si>
  <si>
    <t>Diagnostický srdeční výkon, spočívající ve změření tlaků v pravostranných i levostranných srdečních oddílech, včetně změření minutového výdeje srdečního.</t>
  </si>
  <si>
    <t>17519</t>
  </si>
  <si>
    <t>TRVALÁ KARDIOSTIMULACE PŘEVODNÍHO SYSTÉMU KOMOR</t>
  </si>
  <si>
    <t>10686</t>
  </si>
  <si>
    <t>Změření provostranných tlaků srdečních a minutového výdeje srdečního termodiluční technikou. Výkon nelze kombinovat s ošetřovacími dny intenzívní a resuscitační péče.</t>
  </si>
  <si>
    <t>17520</t>
  </si>
  <si>
    <t>KARDIOVERSE ELEKTRICKÁ (NIKOLIV PŘI RESUSCITACI)</t>
  </si>
  <si>
    <t>1470</t>
  </si>
  <si>
    <t>Výkon zajišťuje katetrizační průchod z pravé do levé srdeční síně. Výkon může předcházet nebo navazovat na výkony 17123, 17125, 17231, 17236, 17277, 17299, 17300, 17302, 17308, 17310, 17312, 17610, 17697.</t>
  </si>
  <si>
    <t>17522</t>
  </si>
  <si>
    <t>TRANSVENÓZNÍ EXTRAKCE ELEKTROD PRO TRVALOU KARDIOSTIMULACI, SRDEČNÍ RESYNCHR</t>
  </si>
  <si>
    <t>2753</t>
  </si>
  <si>
    <t>SELEKTIVNÍ KATETRIZAČNÍ ABLACE KONVENČNÍCH SUPRAVENTRIKULÁRNÍCH PŘÍPADNĚ KOMOROVÝCH ARYTMIÍ</t>
  </si>
  <si>
    <t>Katetrizační ablace arytmogenní struktury v srdci, lokalizované endokardiálním mapováním.</t>
  </si>
  <si>
    <t>17610</t>
  </si>
  <si>
    <t>KATETRIZAČNÍ ABLACE ATRIOVENTRIKULÁRNÍ JUNKCE NESELEKTIVNÍ</t>
  </si>
  <si>
    <t>19100</t>
  </si>
  <si>
    <t>KATETRIZAČNÍ UZÁVĚR VROZENÉHO NEBO ZÍSKANÉHO DEFEKTU SRDCE, PERZISTUJÍCÍHO FORAMEN OVALE A OUŠKA LEVÉ SÍNĚ U DOSPĚLÝCH</t>
  </si>
  <si>
    <t>Navazuje na srdeční katetrizaci oboustrannou nebo srdeční katetrizaci pravostrannou.</t>
  </si>
  <si>
    <t>17620</t>
  </si>
  <si>
    <t>PRIMOIMPLANTACE KARDIOVERTERU - DEFIBRILÁTORU SE ZAVEDENÍM ELEKTROD ENDOVASÁ</t>
  </si>
  <si>
    <t>43436</t>
  </si>
  <si>
    <t>SELEKTIVNÍ KATETRIZAČNÍ ABLACE KOMPLEXNÍCH FOREM SÍŇOVÝCH A KOMOROVÝCH ARYTMIÍ</t>
  </si>
  <si>
    <t>Pokud je výkon prováděn v celkové anestezii, přičte se příslušný výkon.</t>
  </si>
  <si>
    <t>320.0</t>
  </si>
  <si>
    <t>17621</t>
  </si>
  <si>
    <t>REIMPLANTACE KARDIOVERTERU - DEFIBRILÁTORU</t>
  </si>
  <si>
    <t>20168</t>
  </si>
  <si>
    <t>INTRAVASKULÁRNÍ ZOBRAZENÍ VĚNČITÝCH TEPEN (INTRAVASKULÁRNÍ ULTRAZVUK - IVUS, OPTICKÁ KOHERENTNÍ TOMOGRAFIE - OCT)</t>
  </si>
  <si>
    <t>Invazivní katetrizační vyšetření umožňující provést intravaskulární zobrazení lumen věnčité tepny včetně posouzení její stěny.  Vyšetření se provádí pomocí dvojrozměrného ultrazvukového paprsku (IVUS) nebo světelného paprsku (OCT).</t>
  </si>
  <si>
    <t>17625</t>
  </si>
  <si>
    <t>PRIMOIMPLANTACE SYSTÉMU PRO BIVENTRIKULÁRNÍ KARDIOSTIMULACI</t>
  </si>
  <si>
    <t>Invazivní katetrizační vyšetření umožňující provést intravaskulární zobrazení lumen věnčité tepny včetně posouzení její stěny. Vyšetření se provádí pomocí dvojrozměrného ultrazvukového paprsku (IVUS) nebo světelného paprsku (OCT).</t>
  </si>
  <si>
    <t>3674</t>
  </si>
  <si>
    <t>STANOVENÍ FRAKČNÍ PRŮTOKOVÉ REZERVY MYOKARDU OZŘEJMUJÍCÍ FUNKČNÍ VÝZNAMNOST STENÓZY VĚNČITÉ TEPNY</t>
  </si>
  <si>
    <t>Invazivní vyšetření umožňuje přesné posouzení funkční významnosti angiograficky hraničních stenóz věnčitých tepen. Usnadňuje rozhodnutí o provedení revaskularizace věnčité tepny nebo jejím bezpečném odložení.</t>
  </si>
  <si>
    <t>17629</t>
  </si>
  <si>
    <t>PRIMOIMPLANTACE KARDIOVERTERU - DEFIBRILÁTORU S BIVENTRIKULÁRNÍ STIMULACÍ (B</t>
  </si>
  <si>
    <t>4459</t>
  </si>
  <si>
    <t>AKUTNÍ TEST PARENTERÁLNÍCH FARMAK STIMULACÍ SÍNÍ A/NEBO KOMOR PŘI JIŽ ZAVEDENÉ ELEKTRODĚ</t>
  </si>
  <si>
    <t>Jedná se o intravenózní podání zvoleného farmaka (obvykle antiarytmika) a sledování jeho antiarytmického efektu při provokačním testu s využitím síňové a/nebo komorové stimulace. Při novém zavedení elektrody nutno přičíst výkon dočasná srdeční stimulace.</t>
  </si>
  <si>
    <t>17630</t>
  </si>
  <si>
    <t>PRIMOIMPLANTACE KARDIOSTIMULÁTORU PRO MODULACI SRDEČNÍ KONTRAKTILITY</t>
  </si>
  <si>
    <t>878</t>
  </si>
  <si>
    <t>Výkon navazuje na implantaci jednodutinového, dvoudutinového, nebo biventrikulárního kardiostimulátoru, výměnu permanentní endokardiální elektrody, nebo na primoimplantaci kardioverteru-defibrilátoru s biventrikulární stimulací (bez thorakotomie). Výk...</t>
  </si>
  <si>
    <t>17633</t>
  </si>
  <si>
    <t>IMPLANTACE ARYTMICKÉHO ZÁZNAMNÍKU EKG, EXPLANTACE A VYHODNOCENÍ ZÁZNAMNÍKU</t>
  </si>
  <si>
    <t>Nelze kombinovat s kódy EKG a i. v. anestezie. Výkon, kterým je za použití defibrilátoru rušena v celkovém znecitlivění porucha rytmu, kterou nelze odstranit farmakologicky.</t>
  </si>
  <si>
    <t>17697</t>
  </si>
  <si>
    <t>KATETRIZAČNÍ IMPLANTACE CHLOPNĚ</t>
  </si>
  <si>
    <t>TRANSVENÓZNÍ EXTRAKCE ELEKTROD PRO TRVALOU KARDIOSTIMULACI, SRDEČNÍ RESYNCHRONIZACI A IMPLANTABILNÍ DEFIBRILÁTOR</t>
  </si>
  <si>
    <t>Nejčastěji je prováděna pro infekční komplikace a pouze v kardiostimulačních centrech s komplexním kardiochirurgickým zázemím. Zároveň je možné vykázat s výkonem 17277. Nelze kombinovat s výkonem 55217.</t>
  </si>
  <si>
    <t>10619</t>
  </si>
  <si>
    <t>Neselektivní, to jest úplné léčebné přerušení vodivosti v oblasti atrioventrikulární junkce u některých typů tachyarytmií.</t>
  </si>
  <si>
    <t>10030</t>
  </si>
  <si>
    <t>PRIMOIMPLANTACE KARDIOVERTERU - DEFIBRILÁTORU SE ZAVEDENÍM ELEKTROD ENDOVASÁLNÍM PŘÍSTUPEM</t>
  </si>
  <si>
    <t>Implantace defibrilátoru u pacienta s maligními komorovými tachyarytmiemi. Aplikace celkové anestezie jsou vykazovány samostatným výkonem (odbornost 708).</t>
  </si>
  <si>
    <t>11842</t>
  </si>
  <si>
    <t>Automatický implantabilní defibrilátor u pacientů s hemodynamicky závažnými komorovými tachyarytmiemi, neovlivnitelnými jinou léčbou. Aplikace celkové anestezie je vykazována samostatným výkonem (odbornost 708).</t>
  </si>
  <si>
    <t>7413</t>
  </si>
  <si>
    <t>Resynchronizační léčba pokročilého srdečního selhání pomocí biventrikulární stimulace se zavedením síňové elektrody, pravokomorové elektrody a elektrody pro levou komoru do některé z větví koronárního sinu.</t>
  </si>
  <si>
    <t>600.0</t>
  </si>
  <si>
    <t>17705</t>
  </si>
  <si>
    <t>KATETROVÁ LÉČBA NEDOMYKAVOSTI ATRIOVENTRIKULÁRNÍ CHLOPNĚ (= AV INSUFICIENCE)</t>
  </si>
  <si>
    <t>22984</t>
  </si>
  <si>
    <t>PRIMOIMPLANTACE KARDIOVERTERU - DEFIBRILÁTORU S BIVENTRIKULÁRNÍ STIMULACÍ (BEZ THORAKOTOMIE)</t>
  </si>
  <si>
    <t>Resynchronizační léčba pokročilého srdečního selhání biventrikulární stimulací se zavedením síňové elektrody, pravokomor. defibrilační elektrody a elektrody pro levou komoru do některé z větví koronárního sinu u nemocných s maligními komor.</t>
  </si>
  <si>
    <t>360.0</t>
  </si>
  <si>
    <t>720.0</t>
  </si>
  <si>
    <t>17706</t>
  </si>
  <si>
    <t>EXTRAKCE CIZÍHO TĚLESA V SOUVISLOSTI S DIAGNOSTICKÝM NEBO TERAPEUTICKÝM KARD</t>
  </si>
  <si>
    <t>26588</t>
  </si>
  <si>
    <t>10946</t>
  </si>
  <si>
    <t>Zavedení záznamníku do poklíčkové, alternativně do abdominální krajiny, ověření signálu, programace. Explantace a vyhodnocení záznamníku. Provádí se u nemocných se synkopami a palpitacemi nejasné etiologie s nediagnostikovaným výsledkem.</t>
  </si>
  <si>
    <t>17710</t>
  </si>
  <si>
    <t>PUNKCE PERIKARDU</t>
  </si>
  <si>
    <t>3139</t>
  </si>
  <si>
    <t>Výkon navazuje na levostrannou nebo oboustrannou srdeční katetrizaci. Nejčastěji po predilataci balónkem je implantována biologická chlopeň do pozice léčené chlopenní vady.</t>
  </si>
  <si>
    <t>16858</t>
  </si>
  <si>
    <t>17698</t>
  </si>
  <si>
    <t>(VZP) PRIMOIMPLANTACE KARDIOVERTERU - DEFIBRILÁTORU SE ZAVEDENÍM ELEKTROD ENDOVAZÁLNÍM ZPŮSOBEM - PRO JEDNODUTINOVOU STIMULACI</t>
  </si>
  <si>
    <t>Signální kód pro rozlišení druhu implantovaného kardioverteru - bude vždy vykazován se základním kódem 17620.</t>
  </si>
  <si>
    <t>17699</t>
  </si>
  <si>
    <t>(VZP) PRIMOIMPLANTACE KARDIOVERTERU - DEFIBRILÁTORU SE ZAVEDENÍM ELEKTROD ENDOVAZÁLNÍM ZPŮSOBEM - PRO DVOUDUTINOVOU STIMULACI</t>
  </si>
  <si>
    <t>17701</t>
  </si>
  <si>
    <t>(VZP) DÁLKOVÁ KONTROLA PACIENTA S KARDIOSTIMULÁTOREM / KARDIOVERTREM - PRVNÍ VÝKON</t>
  </si>
  <si>
    <t>Určeno výhradně pro lůžkové poskytovatele, kteří provádějí implantace kardiostimulátorů a kardiovertrů.</t>
  </si>
  <si>
    <t>321</t>
  </si>
  <si>
    <t>17702</t>
  </si>
  <si>
    <t>(VZP) DÁLKOVÁ KONTROLA PACIENTA S KARDIOSTIMULÁTOREM / KARDIOVERTREM - PRAVIDELNÁ KONTROLA</t>
  </si>
  <si>
    <t>Výkon je prováděn v celkové anestezii, za monitorace hemodynamiky a EKG a je řízen skiaskopicky a jícnovou echokardiografií s možností 3D zobrazení (je součástí výkonu a nelze je vykázat samostatně).</t>
  </si>
  <si>
    <t>30527</t>
  </si>
  <si>
    <t>EXTRAKCE CIZÍHO TĚLESA V SOUVISLOSTI S DIAGNOSTICKÝM NEBO TERAPEUTICKÝM KARDIOLOGICKÝM VÝKONEM</t>
  </si>
  <si>
    <t>Skiaskopická a/nebo angiografická lokalizace cizího tělesa v cévním řečišti nebo srdečních dutinách.</t>
  </si>
  <si>
    <t>31798</t>
  </si>
  <si>
    <t>17707</t>
  </si>
  <si>
    <t>(DRG) KATETRIZAČNÍ KOREKCE MITRÁLNÍ INSUFICIENCE</t>
  </si>
  <si>
    <t>18021</t>
  </si>
  <si>
    <t>KOMPLEXNÍ VYŠETŘENÍ NEFROLOGEM</t>
  </si>
  <si>
    <t>DRG marker nahrazující existující VZP kód.</t>
  </si>
  <si>
    <t>Diagnostická i léčebná metoda, která slouží k získání vzorků tekutiny, nebo tkáně z perikardu a perikardiálního vaku nebo slouží k odstranění tekutiny z osrdečníku z léčebných důvodů.</t>
  </si>
  <si>
    <t>18022</t>
  </si>
  <si>
    <t>CÍLENÉ VYŠETŘENÍ NEFROLOGEM</t>
  </si>
  <si>
    <t>3585</t>
  </si>
  <si>
    <t>17711</t>
  </si>
  <si>
    <t>(VZP) SIGNÁLNÍ VÝKON PRO HODNOTU SYSTOLICKÉHO TLAKU KRVE POD HODNOTOU 140 mmHg</t>
  </si>
  <si>
    <t>18023</t>
  </si>
  <si>
    <t>KONTROLNÍ VYŠETŘENÍ NEFROLOGEM</t>
  </si>
  <si>
    <t>17712</t>
  </si>
  <si>
    <t>(VZP) SIGNÁLNÍ VÝKON PRO HODNOTU SYSTOLICKÉHO TLAKU KRVE V ROZMEZÍ OD 140 mmHg DO 145 mmHg</t>
  </si>
  <si>
    <t>18024</t>
  </si>
  <si>
    <t>VYŠETŘENÍ MORFOLOGIE ERYTROCYTŮ V MOČI FÁZOVÝM KONTRASTEM</t>
  </si>
  <si>
    <t>17713</t>
  </si>
  <si>
    <t>(VZP) SIGNÁLNÍ VÝKON PRO HODNOTU SYSTOLICKÉHO TLAKU KRVE V ROZMEZÍ OD 145 mmHg DO 150 mmHg</t>
  </si>
  <si>
    <t>18026</t>
  </si>
  <si>
    <t>VYŠETŘENÍ TĚLESNÉHO SLOŽENÍ A STAVU HYDRATACE</t>
  </si>
  <si>
    <t>17714</t>
  </si>
  <si>
    <t>(VZP) SIGNÁLNÍ VÝKON PRO HODNOTU SYSTOLICKÉHO TLAKU KRVE NAD 150 mmHg</t>
  </si>
  <si>
    <t>17797</t>
  </si>
  <si>
    <t>(VZP) IMPLANTACE KORONÁRNÍHO STENTU PROVEDENÁ JINÝM POSKYTOVATELEM NEŽ JE HOSPITALIZUJÍCÍ</t>
  </si>
  <si>
    <t>Signální kód pro implantaci koronár.stentů, která je provedena jiným poskytovatelem než je hospitalizující (odlišná úhrada)</t>
  </si>
  <si>
    <t>18051</t>
  </si>
  <si>
    <t>AMBULANTNÍ KONTROLA NEMOCNÉHO LÉČENÉHO PERITONEÁLNÍ DIALÝZOU</t>
  </si>
  <si>
    <t>17798</t>
  </si>
  <si>
    <t>(VZP) IMPLANTACE KORONÁRNÍCH BIFURKAČNÍCH NEBO SAMOEXPANDIBILNÍCH STENTŮ A IMPLANTACE KORONÁRNÍCH STENTGRAFTŮ</t>
  </si>
  <si>
    <t>Signální kód pro odlišení implantace speciálních stentů</t>
  </si>
  <si>
    <t>18052</t>
  </si>
  <si>
    <t>KONTROLA NEMOCNÉHO LÉČENÉHO KONTINUÁLNÍ AMBULANTNÍ PERITONEÁLNÍ DIALÝZOU (CA</t>
  </si>
  <si>
    <t>17799</t>
  </si>
  <si>
    <t>(VZP) IMPLANTACE KORONÁRNÍCH BIODEGRABILNÍCH STENTŮ</t>
  </si>
  <si>
    <t>18053</t>
  </si>
  <si>
    <t>DÁLKOVÁ KONTROLA PACIENTA LÉČENÉHO DOMÁCÍ DIALÝZOU</t>
  </si>
  <si>
    <t>108</t>
  </si>
  <si>
    <t>18310</t>
  </si>
  <si>
    <t>RENÁLNÍ PUNKČNÍ BIOPSIE</t>
  </si>
  <si>
    <t>18510</t>
  </si>
  <si>
    <t>EDUKACE PACIENTA V ÚVODU PERITONEÁLNÍ DIALÝZY</t>
  </si>
  <si>
    <t>18511</t>
  </si>
  <si>
    <t>AKUTNÍ PERITONEÁLNÍ DIALÝZA</t>
  </si>
  <si>
    <t>18513</t>
  </si>
  <si>
    <t>KONTINUÁLNÍ PERITONEÁLNÍ DIALÝZA (CPD)</t>
  </si>
  <si>
    <t>Diagnostická metoda ke změření tělesného složení z hlediska svalové a tukové hmoty a stavu hydratace u pacientů s akutním či pokročilým chronickým onemocněním ledvin, u pacientů dialyzovaných a u pacientů s multiorgánovým selháním léčených hemoelimina..</t>
  </si>
  <si>
    <t>291</t>
  </si>
  <si>
    <t>18028</t>
  </si>
  <si>
    <t>MĚŘENÍ PRŮTOKU A RECIRKULACE KRVE V CÉVNÍM PŘÍSTUPU PRO DIALÝZU</t>
  </si>
  <si>
    <t>Diagnostická metoda ke změření průtoku krve a recirkulace krve v cévním přístupu pro dialýzu.</t>
  </si>
  <si>
    <t>18521</t>
  </si>
  <si>
    <t>AKUTNÍ HEMODIALÝZA</t>
  </si>
  <si>
    <t>V pravidelných intervalech nemocný dochází do ambulance PD ke kontrole. Výkon nelze kombinovat s klinickým vyšetřením.</t>
  </si>
  <si>
    <t>18522</t>
  </si>
  <si>
    <t>CHRONICKÁ HEMODIALÝZA</t>
  </si>
  <si>
    <t>674</t>
  </si>
  <si>
    <t>KONTROLA NEMOCNÉHO LÉČENÉHO KONTINUÁLNÍ AMBULANTNÍ PERITONEÁLNÍ DIALÝZOU (CAPD) DOMA</t>
  </si>
  <si>
    <t>Jednou za měsíc všeobecná sestra navštěvuje nemocného v domácím prostředí, aby překontrolovala hygienické a zdravotnické podmínky, za jakých nemocný provádí kontinuální peritoneální léčení doma. Vykazuje ordinace ošetřujícího nefrologa.</t>
  </si>
  <si>
    <t>Provedení kontroly stavu pacienta a dialyzační léčby dálkovou kontrolou systému pomocí zaslaných měřených parametrů bez fyzické přítomnosti pacienta v ambulanci specialisty.</t>
  </si>
  <si>
    <t>18524</t>
  </si>
  <si>
    <t>AMBULANTNÍ KONTROLA NEMOCNÉHO LÉČENÉHO CHRONICKOU HEMODIALÝZOU MIMO HEMODIAL</t>
  </si>
  <si>
    <t>248</t>
  </si>
  <si>
    <t>Perkutání odběr vzorku ledvinové tkáně při lokalizaci dolního polu ledviny pomocí sonografie či RTG zobrazovacích metod (vylučovací urografie, nefrogram nebo výpočetní tomografie), které se vykáží samostatným kódem. Druh použité anestezie se vykáže samos</t>
  </si>
  <si>
    <t>18525</t>
  </si>
  <si>
    <t>EDUKACE PACIENTA K VÝKONU CHRONICKÉ HEMODIALÝZY PROVÁDĚNÉ MIMO HEMODIALYZAČN</t>
  </si>
  <si>
    <t>1013</t>
  </si>
  <si>
    <t>Pacient, nebo jiná osoba pečující o pacienta, se pod dohledem všeobecné sestry a lékaře naučí provádět výměny dialyzátu manuálně nebo pomocí přístroje.</t>
  </si>
  <si>
    <t>18526</t>
  </si>
  <si>
    <t>KONTROLA NEMOCNÉHO LÉČENÉHO CHRONICKOU HEMODIALÝZOU PROVÁDĚNOU MIMO DIALYZAČ</t>
  </si>
  <si>
    <t>1965</t>
  </si>
  <si>
    <t>Akutní peritoneální dialýza je indikována u nemocných s náhlým selháním ledvin  /zvl. u malých dětí, u dospělých dočasně před zahájením hemodialýzy /,  u některých intoxikací dialyzovatelnými látkami, u akutní pankreatitidy a u difusních peritonitid, při</t>
  </si>
  <si>
    <t>18529</t>
  </si>
  <si>
    <t>AKUTNÍ HEMODIALÝZA S POUŽITÍM HCO MEMBRÁNY</t>
  </si>
  <si>
    <t>Akutní peritoneální dialýza je indikována u nemocných s náhlým selháním ledvin (zvl. u malých dětí, u dospělých dočasně před zahájením hemodialýzy), u některých intoxikací dialyzovatelnými látkami, u akutní pankreatitidy a u difuzních peritonitid, při...</t>
  </si>
  <si>
    <t>7828</t>
  </si>
  <si>
    <t>Léčebná dialyzační metoda, při které si pacient vyměňuje dialyzační roztok manuálně. Léčení je kontinuální, je prováděno denně, bez ohledu na to, zda je pacient doma nebo je hospitalizován. Dosažitelnost lékaře na telefonu nezbytná.</t>
  </si>
  <si>
    <t>18530</t>
  </si>
  <si>
    <t>HEMOFILTRACE</t>
  </si>
  <si>
    <t>1792</t>
  </si>
  <si>
    <t>18515</t>
  </si>
  <si>
    <t>AUTOMATIZOVANÁ PERITONEÁLNÍ DIALÝZA</t>
  </si>
  <si>
    <t>Metoda, kdy je dialyzační roztok do dutiny břišní napouštěn a vypouštěn pomocí přístroje (tzv. cykler). Jde o metodu II. volby pro pacienty:1) kteří mají vysokou propustnost peritonea D/P pro kreatin &gt; 0,812) kteří mají poruchu ultrafiltrace způ</t>
  </si>
  <si>
    <t>4325</t>
  </si>
  <si>
    <t>18550</t>
  </si>
  <si>
    <t>HEMODIAFILTRACE</t>
  </si>
  <si>
    <t>Metoda patří do souboru nefrologických hemoeliminačních metod, které nelze v jednom dni u jednoho pacienta navzájem kombinovat. Nelze kombinovat s klinickým vyšetřením. Lze vykázat na hemodialyzančním středisku, JIP a ARO.</t>
  </si>
  <si>
    <t>18560</t>
  </si>
  <si>
    <t>SORPČNÍ HEMOPERFÚZE</t>
  </si>
  <si>
    <t>4593</t>
  </si>
  <si>
    <t>Metoda patří do souboru nefrologických hemoeliminačních metod, které nelze v jednom dni u jednoho pacienta navzájem kombinovat. Nelze kombinovat s klinickým vyšetřením. Lze vykázat na hemodialyzačním středisku, JIP a ARO.</t>
  </si>
  <si>
    <t>18580</t>
  </si>
  <si>
    <t>PLAZMAFERÉZA MEMBRÁNOVÁ</t>
  </si>
  <si>
    <t>4316</t>
  </si>
  <si>
    <t>18523</t>
  </si>
  <si>
    <t>CHRONICKÁ HEMODIALÝZA PROVÁDĚNÁ MIMO DIALYZAČNÍ STŘEDISKO</t>
  </si>
  <si>
    <t>Jde o chronickou hemodialýzu prováděnou buď s denní frekvencí (5x - 7x týdně dle stavu, možností a motivace pacienta) po splnění indikačních kritérií, nebo o chronickou hemodialýzu prováděnou mimo dialyzační centrum s maximální frekvencí 3x týdně u pa..</t>
  </si>
  <si>
    <t>3797</t>
  </si>
  <si>
    <t>18590</t>
  </si>
  <si>
    <t>IZOLOVANÁ ULTRAFILTRACE</t>
  </si>
  <si>
    <t>AMBULANTNÍ KONTROLA NEMOCNÉHO LÉČENÉHO CHRONICKOU HEMODIALÝZOU MIMO HEMODIALYZAČNÍ STŘEDISKO</t>
  </si>
  <si>
    <t>Jde o vyšetření lékařem - nefrologem v nefrologické ambulanci při hemodialyzačním centru u nemocných léčených chronickou hemodialýzou mimo hemodialyzační středisko.</t>
  </si>
  <si>
    <t>19021</t>
  </si>
  <si>
    <t>KOMPLEXNÍ VYŠETŘENÍ REVMATOLOGEM</t>
  </si>
  <si>
    <t>EDUKACE PACIENTA K VÝKONU CHRONICKÉ HEMODIALÝZY PROVÁDĚNÉ MIMO HEMODIALYZAČNÍ STŘEDISKO</t>
  </si>
  <si>
    <t>Edukace pacienta a osoby pečující o pacienta ve specializovaném centru před zahájením výkonu chronická hemodialýza prováděná mimo dialyzační středisko je systematické a strukturované proškolení a trénink v délce 3 týdnů. Výkon je možné vykázat pouze l..</t>
  </si>
  <si>
    <t>19022</t>
  </si>
  <si>
    <t>CÍLENÉ VYŠETŘENÍ REVMATOLOGEM</t>
  </si>
  <si>
    <t>795</t>
  </si>
  <si>
    <t>KONTROLA NEMOCNÉHO LÉČENÉHO CHRONICKOU HEMODIALÝZOU PROVÁDĚNOU MIMO DIALYZAČNÍ STŘEDISKO VŠEOBECNOU SESTROU DOMA</t>
  </si>
  <si>
    <t>Kontrola nemocného léčeného chronickou hemodialýzou prováděnou mimo dialyzační středisko sestrou pro intenzivní péči doma nebo v ústavu sociální péče.</t>
  </si>
  <si>
    <t>19023</t>
  </si>
  <si>
    <t>KONTROLNÍ VYŠETŘENÍ REVMATOLOGEM</t>
  </si>
  <si>
    <t>287</t>
  </si>
  <si>
    <t>Metoda patří do souboru nefrologických hemoeliminačních metod, které nelze v jednom dni u jednoho pacienta navzájem kombinovat. Nelze kombinovat s klinickým vyšetřením. Lze vykázat na hemodialyzačním středisku, JIP, ARO. Je indikována u pacientů s mn..</t>
  </si>
  <si>
    <t>19200</t>
  </si>
  <si>
    <t>VALIDIZOVANÝ INDEX HODNOCENÍ AKTIVITY, POŠKOZENÍ NEBO FUNKČNÍ SCHOPNOSTI U P</t>
  </si>
  <si>
    <t>5390</t>
  </si>
  <si>
    <t>Metoda patří do souboru nefrologických hemoeliminačních metod, které nelze v jednom dni u jednoho pacienta navzájem kombinovat. Lze vykázat na hemodialyzačním středisku, JIP a ARO.</t>
  </si>
  <si>
    <t>19210</t>
  </si>
  <si>
    <t>DIAGNOSTICKÁ NEBO LÉČEBNÁ PUNKCE KLOUBNÍ DUTINY</t>
  </si>
  <si>
    <t>7142</t>
  </si>
  <si>
    <t>21001</t>
  </si>
  <si>
    <t>KOMPLEXNÍ KINEZIOLOGICKÉ VYŠETŘENÍ</t>
  </si>
  <si>
    <t>6644</t>
  </si>
  <si>
    <t>Lze kombinovat s ošetřovacími dny intenzívní a resuscitační péče. Výkon nelze vykazovat s ostatními hemoeliminačními metodami, jsou-li použity současně, vykazuje se výkon akutní dialýza se ZUM - hemoperfúsní kapsle.</t>
  </si>
  <si>
    <t>21002</t>
  </si>
  <si>
    <t>KINEZIOLOGICKÉ VYŠETŘENÍ</t>
  </si>
  <si>
    <t>2948</t>
  </si>
  <si>
    <t>Plazmaferéza v trvání obvykle 4hod. je eliminační metodou, kterou lze z plazmy odstraňovat nedialyzabilní toxiny, imunitní komplexy, autoprotilátky a lipoproteiny. Nelze kombinovat s klinickým vyšetřením. Lze vykázat na hemodialyzačním středisku, JIP a A</t>
  </si>
  <si>
    <t>21003</t>
  </si>
  <si>
    <t>KONTROLNÍ KINEZIOLOGICKÉ VYŠETŘENÍ</t>
  </si>
  <si>
    <t>3018</t>
  </si>
  <si>
    <t>Izolovaná ultrafiltrace se provádí zcela vyjímečně při potřebě odstranit tekutiny z převodněného organizmu, anebo při velké kardiální, hepatální anebo renální retenci tekutin, obvykle tam, kde selhaly veškeré diuretické zásahy. Lze kombinovat s ošetřovac</t>
  </si>
  <si>
    <t>21004</t>
  </si>
  <si>
    <t>VYŠETŘENÍ S VYUŽITÍM POSTUROGRAFU</t>
  </si>
  <si>
    <t>2975</t>
  </si>
  <si>
    <t>109</t>
  </si>
  <si>
    <t>21005</t>
  </si>
  <si>
    <t>MOIRÉ VYŠETŘENÍ</t>
  </si>
  <si>
    <t>21017</t>
  </si>
  <si>
    <t>VYŠETŘENÍ S POUŽITÍM PŘÍSTROJE</t>
  </si>
  <si>
    <t>21019</t>
  </si>
  <si>
    <t>POLYEMG. VYŠETŘENÍ</t>
  </si>
  <si>
    <t>VALIDIZOVANÝ INDEX HODNOCENÍ AKTIVITY, POŠKOZENÍ NEBO FUNKČNÍ SCHOPNOSTI U PACIENTŮ S REVMATICKÝMI CHOROBAMI</t>
  </si>
  <si>
    <t>Validizovaný index se používá k hodnocení aktivity, poškození nebo funkční schopnosti pacientů s revmatickými chorobami. Je to zpravidla údaj sestávající z objektivního nálezu a anamnestických údajů získaných při klinickém vyšetření. Má zpravidla číse...</t>
  </si>
  <si>
    <t>21020</t>
  </si>
  <si>
    <t>TERAPIE NA PŘÍSTROJÍCH S VYUŽITÍM PRINCIPU BIOLOGICKÉ ZPĚTNÉ VAZBY</t>
  </si>
  <si>
    <t>Aspirace synoviální tekutiny po zavedení jehly do synoviální dutiny, posouzení fyzikálních vlastností tekutiny, odběry pro další vyšetření laboratorní, případně aplikace léčiva. Samostatně pro jeden střední či velký kloub, souhrně pro IP a MCP včetně DK.</t>
  </si>
  <si>
    <t>21021</t>
  </si>
  <si>
    <t>KOMPLEXNÍ VYŠETŘENÍ REHABILITAČNÍM LÉKAŘEM</t>
  </si>
  <si>
    <t>282</t>
  </si>
  <si>
    <t>902</t>
  </si>
  <si>
    <t>Komplexní kineziologické vyšetření prováděné fyzioterapeutem způsobilým k výkonu povolání bez odborného dohledu. Obsahuje podrobné odebrání anamnézy, s důrazem na pracovní a sociální část,ergonomické vyhodnocení, zhodnocení subjektivních obtíží..</t>
  </si>
  <si>
    <t>21022</t>
  </si>
  <si>
    <t>CÍLENÉ VYŠETŘENÍ REHABILITAČNÍM LÉKAŘEM</t>
  </si>
  <si>
    <t>578</t>
  </si>
  <si>
    <t>Kineziologické vyšetření prováděné fyzioterapeutem po získání odborné způsobilosti k výkonu povolání. Obsahuje odebrání anamnézy,zhodnocení subjektivních obtíží s hlavním zřetelem k pohybovému aparátu. Vlastní kineziologické vyšetření zahrnuje..</t>
  </si>
  <si>
    <t>21023</t>
  </si>
  <si>
    <t>KONTROLNÍ VYŠETŘENÍ REHABILITAČNÍM LÉKAŘEM</t>
  </si>
  <si>
    <t>Kontrolní kineziologické vyšetření prováděné fyzioterapeutem dle typu postižení a pomocí zvolené vyšetřovací techniky dpovídající současnému zdravotnímu stavu pacienta zhodnotí odezvu organismu na zvolené fyzioterapeutické postupy a vyhodnocuje účinn..</t>
  </si>
  <si>
    <t>21026</t>
  </si>
  <si>
    <t>SPECIALIZOVANÉ NEUROREHABILITAČNÍ HODNOCENÍ SPASTICKÉ PARÉZY U DOSPĚLÉHO PAC</t>
  </si>
  <si>
    <t>151</t>
  </si>
  <si>
    <t>Vyšetření slouží k detekci rizika pádu, rozlišení deficitu instability s následnou možností cílené terapie, k objektivizaci balančních schopností pacienta a schopnosti aktivního přenosu zatížení na dolní končetiny a k objektivizaci efektu terapie. Ind..</t>
  </si>
  <si>
    <t>21028</t>
  </si>
  <si>
    <t>NAVIGOVANÁ NITROSVALOVÁ APLIKACE BOTULOTOXINU TYPU A K LÉČBĚ FOKÁLNÍ SPASTIC</t>
  </si>
  <si>
    <t>936</t>
  </si>
  <si>
    <t>Vyšetření opticky zachycující tvar a symetrie těla.</t>
  </si>
  <si>
    <t>21029</t>
  </si>
  <si>
    <t>Jde o funkční vyšetření oběhového, respiračního a pohybového systému pro účely léčebné rehabilitace.</t>
  </si>
  <si>
    <t>21030</t>
  </si>
  <si>
    <t>KINEZIOTERAPIE S VYUŽITÍM ROBOTICKÉ TECHNOLOGIE PRO VERTIKALIZACIA NÁCVIK CH</t>
  </si>
  <si>
    <t>Cíleně zaměřené vyšetření, sloužící k zhodnocení pohybových stereotypů pacienta a k výběru individuálních cviků dle výsledků vyšetření - kalkulace provedena na jeden kanál - 45 minut.</t>
  </si>
  <si>
    <t>21032</t>
  </si>
  <si>
    <t>KINEZIOTERAPIE S VYUŽITÍM ROBOTICKÉ TECHNOLOGIE - TERAPIE HORNÍ KONČETINY</t>
  </si>
  <si>
    <t>987</t>
  </si>
  <si>
    <t>Terapie je založena na biologické, většinou vizuální zpětné vazbě. Změna polohy pacienta je prostřednictvím pohybových senzorů snímána a přenášena na obrazovku před pacientem. To umožňuje pacientovi lépe koordinovat trénovaný pohyb,který je možn..</t>
  </si>
  <si>
    <t>21113</t>
  </si>
  <si>
    <t>FYZIKÁLNÍ TERAPIE II</t>
  </si>
  <si>
    <t>201</t>
  </si>
  <si>
    <t>FYZIKÁLNÍ TERAPIE III</t>
  </si>
  <si>
    <t>21116</t>
  </si>
  <si>
    <t>LOKÁLNÍ PŘÍSTROJOVÁ KRYOTERAPIE</t>
  </si>
  <si>
    <t>21117</t>
  </si>
  <si>
    <t>FYZIKÁLNÍ TERAPIE IV</t>
  </si>
  <si>
    <t>SPECIALIZOVANÉ NEUROREHABILITAČNÍ HODNOCENÍ SPASTICKÉ PARÉZY U DOSPĚLÉHO PACIENTA</t>
  </si>
  <si>
    <t>Provedení specifického testování a hodnocení funkce a všech kardinálních příznaků spastické parézy u centrálních neurologických onemocnění, jako je chronické stádium a následky cévních mozkových příhod či poškození centrálního motoneuronu jiné etiolog...</t>
  </si>
  <si>
    <t>21211</t>
  </si>
  <si>
    <t>LÉČEBNÁ TĚLESNÁ VÝCHOVA SKUPINOVÁ TYP I., 3 - 5 LÉČENÝCH</t>
  </si>
  <si>
    <t>1511</t>
  </si>
  <si>
    <t>NAVIGOVANÁ NITROSVALOVÁ APLIKACE BOTULOTOXINU TYPU A K LÉČBĚ FOKÁLNÍ SPASTICKÉ DYSTONIE I. (2-4 SVALY)</t>
  </si>
  <si>
    <t>Výkon je indikován u spastické parézy nebo fokální spastické dystonie horní nebo dolní končetiny nebo končetin u centrálních neurologických onemocnění, jako je chronické stádium a následky cévních mozkových příhod či poškození centrálního motoneuronu...</t>
  </si>
  <si>
    <t>21213</t>
  </si>
  <si>
    <t>LÉČEBNÁ TĚLESNÁ VÝCHOVA SKUPINOVÁ TYP II., 6 - 12 LÉČENÝCH</t>
  </si>
  <si>
    <t>387</t>
  </si>
  <si>
    <t>NAVIGOVANÁ NITROSVALOVÁ APLIKACE BOTULOTOXINU TYPU A K LÉČBĚ FOKÁLNÍ SPASTICKÉ DYSTONIE II. (5 A VÍCE SVALŮ)</t>
  </si>
  <si>
    <t>21215</t>
  </si>
  <si>
    <t>LÉČEBNÁ TĚLESNÁ VÝCHOVA - INSTRUKTÁŽ A ZÁCVIK PACIENTA A JEHO RODINNÝCH PŘÍS</t>
  </si>
  <si>
    <t>KINEZIOTERAPIE S VYUŽITÍM ROBOTICKÉ TECHNOLOGIE PRO VERTIKALIZACIA NÁCVIK CHŮZE</t>
  </si>
  <si>
    <t>Pohybová terapie (kinezioterapie) založená na využití roboticky řízeného exoskeletu pro pasivní nebo asistovaný pohyb horních a dolních končetin.Přístroj umožňuje variabilně nastavit odlehčení segmentu nebo celého pacienta, včetně zcela plegického seg..</t>
  </si>
  <si>
    <t>21217</t>
  </si>
  <si>
    <t>LÉČEBNÁ TĚLESNÁ VÝCHOVA SKUPINOVÁ V BAZÉNU S TEPLOU VODOU - 15 MINUT</t>
  </si>
  <si>
    <t>533</t>
  </si>
  <si>
    <t>Pohybová terapie (kinezioterapie) založená na využití roboticky řízeného exoskeletu pro pasivní nebo asistovaný pohyb horních a dolních končetin. Přístroj umožňuje variabilně nastavit odlehčení segmentu nebo celého pacienta, včetně zcela plegického seg..</t>
  </si>
  <si>
    <t>21219</t>
  </si>
  <si>
    <t>LÉČEBNÁ TĚLESNÁ VÝCHOVA INDIVIDUÁLNÍ POD DOHLEDEM NA PŘÍSTROJÍCH</t>
  </si>
  <si>
    <t>427</t>
  </si>
  <si>
    <t>Galvanizace, iontoforéza, diadynamik, aplikace středofrekvenčních proudů (IF), ultrazvuk, magnetoterapie, podtlakové přístroje,intermitentní přístrojová komprese, přístrojové trakce, transkutánní elektrická nervová stimulace (TENS),parafinová lázeň,..</t>
  </si>
  <si>
    <t>21221</t>
  </si>
  <si>
    <t>INDIVIDUÁLNÍ KINEZIOTERAPIE I. / do 31. 12. 2018 LÉČEBNÁ TĚLESNÁ VÝCHOVA NA</t>
  </si>
  <si>
    <t>Diatermie (krátkovlnná, mikrovlnná), Vasotrain, 4komorová galvanická lázeň, nebo elektroléčebná vana. Kombinaci výkonů fýzikální terapie I -</t>
  </si>
  <si>
    <t>21223</t>
  </si>
  <si>
    <t>LÉČEBNÁ TĚLESNÁ VÝCHOVA V HUBBARDOVĚ TANKU</t>
  </si>
  <si>
    <t>163</t>
  </si>
  <si>
    <t>Lokální kryoterapie s využitím přístrojové techniky je založená na využití negativního termálního šoku a následnými pozitivními účinky, které v léčebné terapii pacienta představují snížení svalových spasmů, působí protizánětlivě myorelaxačně, antiedem..</t>
  </si>
  <si>
    <t>21225</t>
  </si>
  <si>
    <t>INDIVIDUÁLNÍ KINEZIOTERAPIE II. / DO 31. 12. 2018 LÉČEBNÁ TĚLESNÁ VÝCHOVA IN</t>
  </si>
  <si>
    <t>176</t>
  </si>
  <si>
    <t>Speciální selektivní stimulace, stimulace oslabených svalů, myofeedback. Spec. výkony, které kladou vysoký nárok odborný i časový na terapeuta. Kombinaci výkonů fyzikální terapie I - IV lze na 1 pacienta vykázat maximálně 4krát za den.</t>
  </si>
  <si>
    <t>21315</t>
  </si>
  <si>
    <t>VODOLÉČBA II</t>
  </si>
  <si>
    <t>Cvičení skupiny pacientů stejně nebo podobně postižených na pokoji, v tělocvičně, venku na hřišti, á 15 minut. Vykazují se 4 min. na jednoho pacienta.</t>
  </si>
  <si>
    <t>4.0</t>
  </si>
  <si>
    <t>21317</t>
  </si>
  <si>
    <t>VODOLÉČBA III</t>
  </si>
  <si>
    <t>Cvičení skupiny pacientů stejně nebo podobně postižených na pokoji, venku, na hřišti a jiných sportovištích, á 15 minut. Vykazuje se na jednoho pacienta á 2 minuty.</t>
  </si>
  <si>
    <t>21413</t>
  </si>
  <si>
    <t>TECHNIKY MĚKKÝCH TKÁNÍ</t>
  </si>
  <si>
    <t>15</t>
  </si>
  <si>
    <t>LÉČEBNÁ TĚLESNÁ VÝCHOVA - INSTRUKTÁŽ A ZÁCVIK PACIENTA A JEHO RODINNÝCH PŘÍSLUŠNÍKŮ</t>
  </si>
  <si>
    <t>Vysvětlení a nácvik úkonů, které bude pacient provádět s rodinným příslušníkem nebo sám bez přítomnosti fyzioterapeuta. Výkon nelze kombinovat s dalšími výkony LTV.</t>
  </si>
  <si>
    <t>21415</t>
  </si>
  <si>
    <t>MOBILIZACE PÁTEŘE A PERIFERNÍCH KLOUBŮ</t>
  </si>
  <si>
    <t>Skupinové cvičení v bazénu s vyhřívanou vodou u stejně nebo podobně postižených. Délka trvání výkonu pro skupinu je 15 minut, kalkulace pro 1 pacienta = 4 minuty.</t>
  </si>
  <si>
    <t>21510</t>
  </si>
  <si>
    <t>MĚKKÉ A MOBILIZAČNÍ TECHNIKY</t>
  </si>
  <si>
    <t>53</t>
  </si>
  <si>
    <t>Terapie s použitím přístrojů včetně vertikalizace na stavěcím stole dlepokynů a pod kontrolou fyzioterapeuta. Výkony individuální léčebné tělesné výchovy lze vzájemně kombinovat nejvýše do 60 minut 2xv jednom dni.</t>
  </si>
  <si>
    <t>21520</t>
  </si>
  <si>
    <t>MOBILIZACE PÁTEŘE NEBO KLOUBU - S NÁRAZEM</t>
  </si>
  <si>
    <t>119</t>
  </si>
  <si>
    <t>INDIVIDUÁLNÍ KINEZIOTERAPIE I. / do 31. 12. 2018 LÉČEBNÁ TĚLESNÁ VÝCHOVA NA NEUROFYZIOLOGICKÉM PODKLADĚ</t>
  </si>
  <si>
    <t>Individuální pohybová terapie založená na ucelené znalosti terapeuta ve specializovaném terapeutickém konceptu nebo metodě. Výkony individuální kinezioterapie lze vzájemně kombinovat nejvýše do 60 minut dvakrát v jednom dni.</t>
  </si>
  <si>
    <t>21530</t>
  </si>
  <si>
    <t>STANOVENÍ DLOUHODOBÉHO REHABILITAČNÍHO PLÁNU NA ZÁKLADĚ PROBĚHLÉ REHABILITAČ</t>
  </si>
  <si>
    <t>Individuální cvičení pacientů v teplé vodě včetně možné masážepři zapojení vodní trysky. Výkony individuální léčebné tělesné výchovy lze vzájemně kombinovat nejvýše do 60 minut 2x v jednom dni.</t>
  </si>
  <si>
    <t>21609</t>
  </si>
  <si>
    <t>SPECIALIZOVANÉ ERGOTERAPEUTICKÉ VYŠETŘENÍ PŘI ZAHÁJENÍ ERGOTERAPIE</t>
  </si>
  <si>
    <t>247</t>
  </si>
  <si>
    <t>INDIVIDUÁLNÍ KINEZIOTERAPIE II. / DO 31. 12. 2018 LÉČEBNÁ TĚLESNÁ VÝCHOVA INDIVIDUÁLNÍ - KONDIČNÍ A ANALYTICKÉ METODY</t>
  </si>
  <si>
    <t>Individuální pohybová terapie využívající obecné principy a metody k odstranění poruch v pohybovém systému. Výkon zahrne metody ke zvýšení svalové síly, zvětšení rozsahu pohybu, k reedukaci pohybových stereotypů, nebo metody respirační fyzioterapie...</t>
  </si>
  <si>
    <t>21610</t>
  </si>
  <si>
    <t>SPECIALIZOVANÉ KONTROLNÍ ERGOTERAPEUTICKÉ VYŠETŘENÍ</t>
  </si>
  <si>
    <t>193</t>
  </si>
  <si>
    <t>Vodoléčebné procedury aplikované na končetiny - vzestupné končetinové koupele, vířivé koupele, střídavé nožní koupele, studené zapařovací koupele.</t>
  </si>
  <si>
    <t>21611</t>
  </si>
  <si>
    <t>VYŠETŘENÍ ERGOTERAPEUTEM PŘI ZAHÁJENÍ ERGOTERAPIE</t>
  </si>
  <si>
    <t>146</t>
  </si>
  <si>
    <t>Střídavé skotské střiky nebo podvodní masáž. Iritační nebo relaxační vodoléčebné procedury.</t>
  </si>
  <si>
    <t>21612</t>
  </si>
  <si>
    <t>KLASIFIKOVÁNÍ PODLE MEZINÁRODNÍ KLASIFIKACE FUNKČNÍCH SCHOPNOSTÍ, DISABILITY</t>
  </si>
  <si>
    <t>223</t>
  </si>
  <si>
    <t>Směřují k dosažení balance měkkých tkání a redukce bolestivých stavů. (Tento výkon nezahrnuje klasickou masáž, mobilizace páteře ani periferních kloubů).</t>
  </si>
  <si>
    <t>21613</t>
  </si>
  <si>
    <t>VYŠETŘENÍ ERGOTERAPEUTEM KONTROLNÍ</t>
  </si>
  <si>
    <t>Jedná  se o  nenásilnou metodu, charakteristickou specifickými postupy využívajícími prvky manuální terapie s hlavním cílem normalizovat funkci pohybového systému.</t>
  </si>
  <si>
    <t>21614</t>
  </si>
  <si>
    <t>ERGOTERAPEUTICKÉ VYŠETŘENÍ PRO NAVRŽENÍ VHODNÝCH TECHNOLOGIÍ A PRODUKTŮ</t>
  </si>
  <si>
    <t>Jedná se o nenásilnou metodu, charakteristickou specifickými postupy využívajícími prvky manuální terapie s hlavním cílem normalizovat funkci pohybového systému.</t>
  </si>
  <si>
    <t>Mobilizace bez nárazu, postizometrická relaxace, myofasciální techniky, spray and stretch a další.</t>
  </si>
  <si>
    <t>21621</t>
  </si>
  <si>
    <t>INDIVIDUÁLNÍ ERGOTERAPIE ZÁKLADNÍ</t>
  </si>
  <si>
    <t>21622</t>
  </si>
  <si>
    <t>ERGOTERAPEUTICKÉ METODY NA NEUROFYZIOLOGICKÉM PODKLADĚ</t>
  </si>
  <si>
    <t>STANOVENÍ DLOUHODOBÉHO REHABILITAČNÍHO PLÁNU NA ZÁKLADĚ PROBĚHLÉ REHABILITAČNÍ KONFERENCE</t>
  </si>
  <si>
    <t>Pro upřesnění dalšího postupu v léčení pacienta i pro spolupráci s dalšími obory. Ostatní zúčastnění odborníci vykáží cílené vyšetření své odbornosti, fyzioterapeut kineziologický rozbor. Podmínkou je podrobný zápis o konferenci v dokumentaci potvrzený p</t>
  </si>
  <si>
    <t>21623</t>
  </si>
  <si>
    <t>INDIVIDUÁLNÍ ERGOTERAPIE S VYUŽITÍM DÍLEN</t>
  </si>
  <si>
    <t>1104</t>
  </si>
  <si>
    <t>917</t>
  </si>
  <si>
    <t>Analýza funkčních schopností pacienta pomocí specializovaných metod či standardizovaných testů/hodnocení (např. ACE-R, MEAMS, Rivermead Behaviorální paměťový test, LOTCA, hodnocení dle Jacobsové, FIM, FAM, A-ONE, funkční test horní končetiny - např. J..</t>
  </si>
  <si>
    <t>21625</t>
  </si>
  <si>
    <t>NÁCVIK VŠEDNÍCH DENNÍCH ČINNOSTÍ - ADL</t>
  </si>
  <si>
    <t>Kontrolní vyšetření funkčních schopností pacienta pomocí specializovaných metod či standardizovaných testů/hodnocení za účelem monitorace změn funkčních schopností pacienta v průběhu terapie (např. MEAMS, ACE-R, Rivermead Behaviorální paměťový test, L..</t>
  </si>
  <si>
    <t>21627</t>
  </si>
  <si>
    <t>ERGOTERAPIE SKUPINOVÁ ZÁKLADNÍ</t>
  </si>
  <si>
    <t>Analýza zbylých funkčních schopností pomocí specifických metod a standardizovaných testů či nestandardizovaných hodnocení (např. ICIDH/2 /ICF/, MMSE, Rivermead Behaviorální paměťový test, hodnocení dle Jacobsové, Barthel index, FIM, A- ONE, Katz index, f</t>
  </si>
  <si>
    <t>21629</t>
  </si>
  <si>
    <t>ERGOTERAPIE SKUPINOVÁ S VYUŽITÍM DÍLEN</t>
  </si>
  <si>
    <t>352</t>
  </si>
  <si>
    <t>KLASIFIKOVÁNÍ PODLE MEZINÁRODNÍ KLASIFIKACE FUNKČNÍCH SCHOPNOSTÍ, DISABILITY A ZDRAVÍ</t>
  </si>
  <si>
    <t>Klasifikování funkčního stavu osoby s disabilitou z bio-psycho-sociálního pohledu především v oblasti tělesných funkcí, aktivit a participací a faktorů prostředí. Určení výše kvalifikátoru výkonu a kapacity v oblasti komponent aktivit a participací u ..</t>
  </si>
  <si>
    <t>21631</t>
  </si>
  <si>
    <t>CÍLENÁ ERGOTERAPIE RUKY</t>
  </si>
  <si>
    <t>263</t>
  </si>
  <si>
    <t>Kontr.vyšetření slouží k monitorování změn funkčních schopností pac./klienta v průběhu terapie a přispívá k optimalizaci úprav ter.plánu podle akt.potřeb.Při ukončení terapie vypracuje ergoterapeut záv.zprávu o výstupech terapie pro OL.</t>
  </si>
  <si>
    <t>21711</t>
  </si>
  <si>
    <t>ŠKOLA ZAD - PREVENCE RECIDIV VERTEBROGENNÍCH ONEMOCNĚNÍ</t>
  </si>
  <si>
    <t>Vyšetření prováděné ergoterapeutem za účelem doporučení vhodných produktů a technologií pro překonání bariér v aktivitách a participaci denního života. Ergoterapeut při vyšetření posuzuje aktuální schopnost provedení denní činnosti v porovnání s jeho ..</t>
  </si>
  <si>
    <t>21713</t>
  </si>
  <si>
    <t>MASÁŽ REFLEXNÍ A VAZIVOVÁ</t>
  </si>
  <si>
    <t>Zahrnuje vhodné spec. činnosti a techniky dle typu postižení. Využívá terap.a prac.činnosti s použitím různého materiálu, pomůcek a  náčiní za účelem zlepšení/zachování schopností pacienta.</t>
  </si>
  <si>
    <t>21715</t>
  </si>
  <si>
    <t>REEDUKACE POHYBOVÝCH SCHÉMAT A NÁVYKŮ A JEJICH KOREKCE</t>
  </si>
  <si>
    <t>Výkon zahrnuje vhodné specifické činnosti a techniky podle typu postižení. Využívá terapeutické a pracovní činnosti s použitím různého materiálu, pomůcek a náčiní za účelem zlepšení nebo zachování senzomotorických, kognitivních, percepčních a funkčníc...</t>
  </si>
  <si>
    <t>Aplikace metod a přístupů založených na neurofyziologickém podkladě do ergoterapeutické intervence (např. Bobath koncept, metoda Affolterové, Orofaciální stimulace, Bazální stimulace, PANat koncept, PNF, Spirální dynamika, Neurodynamika, Senzomotorick..</t>
  </si>
  <si>
    <t>21717</t>
  </si>
  <si>
    <t>INDIVIDUÁLNÍ LTV - NÁCVIK LOKOMOCE A MOBILITY</t>
  </si>
  <si>
    <t>Zahrnuje cílené terapeutické činnosti a techniky podle typu postižení. Využívá kreativní a pracovní činnosti s použitím různého materiálu, pracovního náčiní a nářadí. K terapeutickým činnostem se řadí zejména výroba keramiky, rukodělné práce se dřevem a</t>
  </si>
  <si>
    <t>21751</t>
  </si>
  <si>
    <t>KOUPEL S VYUŽITÍM VYTĚŽKU PŘÍRODNÍHO LÉČIVÉHO ZDROJE</t>
  </si>
  <si>
    <t>Trénink všedních denních činností personálních a instrumentálních, pod vedením ergoterapeuta.</t>
  </si>
  <si>
    <t>21752</t>
  </si>
  <si>
    <t>CELOTĚLOVÝ ZÁBAL S VYUŽITÍM VÝTĚŽKU PŘÍRODNÍHO LÉČIVÉHO ZDROJE</t>
  </si>
  <si>
    <t>243</t>
  </si>
  <si>
    <t>Skupina 3- 5 osob. Zahrnuje činnosti aplikované za účelem zlepšení a udržení fyzického, mentálního a psychického stavu s cílem obnovení poškozených funkcí.</t>
  </si>
  <si>
    <t>11.0</t>
  </si>
  <si>
    <t>21753</t>
  </si>
  <si>
    <t>ČÁSTEČNÝ ZÁBAL S VYUŽITÍM VÝTĚŽKU PŘÍRODNÍHO LÉČIVÉHO ZDROJE</t>
  </si>
  <si>
    <t>Skupina 3- 5 osob. Zahrnuje činnosti aplikované za účelem zlepšení a udržení fyzického, mentálního a psychického stavu s cílem obnovení poškozených funkcí a tréninku tolerance pracovní zátěže. K výkonu je nutné odpovídající technické vybavení pracovní..</t>
  </si>
  <si>
    <t>22021</t>
  </si>
  <si>
    <t>KOMPLEXNÍ VYŠETŘENÍ HEMATOLOGEM</t>
  </si>
  <si>
    <t>Cílená ergoterapie zaměřená na ruku, zápěstí, loket, pletenec ramenní, u různých onemocnění, poúrazových a pooperačních stavů postihujících horní končetinu. Zahrnuje např. artrotická a revmatologická onemocnění, vrozené vývojové vady, traumata, fraktu..</t>
  </si>
  <si>
    <t>22022</t>
  </si>
  <si>
    <t>CÍLENÉ VYŠETŘENÍ HEMATOLOGEM</t>
  </si>
  <si>
    <t>Spojení teoretických a praktických znalostí k prevenci a léčbě pohybového aparátu - 90 minut jedna výuková jednotka. Výkon lze vykázat pouze za současné účasti lékaře a fyzioterapeuta.</t>
  </si>
  <si>
    <t>9.0</t>
  </si>
  <si>
    <t>18.0</t>
  </si>
  <si>
    <t>22023</t>
  </si>
  <si>
    <t>KONTROLNÍ VYŠETŘENÍ HEMATOLOGEM</t>
  </si>
  <si>
    <t>Manuální léčebný zásah na povrchu těla, aplikovaný v místech druhotných, onemocněním reflexně vyvolaných změn, včetně předehřátí.</t>
  </si>
  <si>
    <t>389</t>
  </si>
  <si>
    <t>Korekce špatných pohybových návyků, instruktáž a zácvik nejdůležitějších cviků a návyků. Prevence profesionálního přetížení pohybového ústrojí, zhodnocení profesiogramu, návrh řešení.</t>
  </si>
  <si>
    <t>22109</t>
  </si>
  <si>
    <t>LÉČEBNÁ VENEPUNKCE - TERAPEUTICKÝ VÝKON U PACIENTŮ S DIAGNÓZOU POLYCYTEMIA,</t>
  </si>
  <si>
    <t>Vertikalizace, nácvik chůze, užívání protetické pomůcky. Výkony individuální LTV lze vzájemně kombinovat nejvýše do 60ti minut dvakrát v jednom dni.</t>
  </si>
  <si>
    <t>22110</t>
  </si>
  <si>
    <t>PUNKCE UZLINY TENKOU JEHLOU A ASPIRACE</t>
  </si>
  <si>
    <t>Aplikace léčivé minerální vody nebo peloidu ve vanách formou koupele;provádí se ve zdravotnických zařízeních určených pro poskytování následné lůžkové lázeňské léčebně rehabilitační péče, která se nacházejí v místě výskytu přírodního léčivého zdroje..</t>
  </si>
  <si>
    <t>22111</t>
  </si>
  <si>
    <t>VYŠETŘENÍ KREVNÍ SKUPINY ABO RH (D) - STATIM</t>
  </si>
  <si>
    <t>Aplikace peloidu formou celotělového zábalu; provádí se ve zdravotnických zařízeních určených pro poskytování následné lůžkové lázeňské léčebně rehabilitační péče, která se nacházejí v místě výskytu přírodního léčivého zdroje, který jepři provádění ..</t>
  </si>
  <si>
    <t>22112</t>
  </si>
  <si>
    <t>VYŠETŘENÍ KREVNÍ SKUPINY ABO, RH (D) V SÉRII</t>
  </si>
  <si>
    <t>Aplikace peloidu formou částečného zábalu; provádí se ve zdravotnických zařízeních určených pro poskytování následné lůžkové lázeňské léčebně rehabilitační péče, která se nacházejí v místě výskytu přírodního léčivého zdroje, který je při provádění..</t>
  </si>
  <si>
    <t>22113</t>
  </si>
  <si>
    <t>VYŠETŘENÍ KREVNÍ SKUPINY ABO RH (D) U NOVOROZENCE</t>
  </si>
  <si>
    <t>22114</t>
  </si>
  <si>
    <t>PUNKCE KOSTNÍ DŘENĚ A ASPIRACE</t>
  </si>
  <si>
    <t>22115</t>
  </si>
  <si>
    <t>VYŠETŘENÍ KOMPATIBILITY TRANSFÚZNÍHO PŘÍPRAVKU OBSAHUJÍCÍHO ERYTROCYTY - STA</t>
  </si>
  <si>
    <t>22116</t>
  </si>
  <si>
    <t>NECÍLENÁ PUNKCE SLEZINY TENKOU JEHLOU A ASPIRACE</t>
  </si>
  <si>
    <t>22029</t>
  </si>
  <si>
    <t>(VZP) VYDÁNÍ ANTIHEMOFILICKÝCH PŘÍPRAVKŮ PRO DOMÁCÍ SUBSTITUČNÍ TERAPII</t>
  </si>
  <si>
    <t>Výkon lze vykázat pouze ve vazbě s výkonem 22023 nebo 22022.</t>
  </si>
  <si>
    <t>22117</t>
  </si>
  <si>
    <t>VYŠETŘENÍ KOMPATIBILITY TRANSFÚZNÍHO PŘÍPRAVKU OBSAHUJÍCÍHO ERYTROCYTY - V S</t>
  </si>
  <si>
    <t>LÉČEBNÁ VENEPUNKCE - TERAPEUTICKÝ VÝKON U PACIENTŮ S DIAGNÓZOU POLYCYTEMIA, RESP. POLYGLOBULIE (ERYTROCYTÓZA) Z DŮVODU SYMPTOMATICKÉ LÉČBY</t>
  </si>
  <si>
    <t>Léčebná venepunkce se provádí na podkladě aktuálního výsledku krevního obrazu a klinické symptomatologie. Jde o odběr cca 300 až 500 ml plné krve do odběrového vaku. Klinické vyšetření se vykazuje zvlášť.</t>
  </si>
  <si>
    <t>22118</t>
  </si>
  <si>
    <t>TREPANOBIOPSIE KOSTNÍ</t>
  </si>
  <si>
    <t>271</t>
  </si>
  <si>
    <t>Punkce uzliny tenkou jehlou a aspirace tkáně uzliny k cytologickému vyšetření.</t>
  </si>
  <si>
    <t>22119</t>
  </si>
  <si>
    <t>158</t>
  </si>
  <si>
    <t>222</t>
  </si>
  <si>
    <t>Výkon  se provádí mimo plánovanou serii se samostatnými kontrolami, pouze v souvislosti s výkony vyšetření kompatibility- STATIM a Screening antierytrocytárních protilátek - STATIM. Vyšetření hodnotí a výsledek vydává special. lékař ev. jiný vysokoškolák</t>
  </si>
  <si>
    <t>22120</t>
  </si>
  <si>
    <t>Výkon se provádí mimo plánovanou sérii se samostatnými kontrolami, pouze v souvislosti s výkony vyšetření kompatibility - STATIM a Screening antierytrocytárních protilátek - STATIM. Vyšetření hodnotí a výsledek vydává special. lékař ev. jiný vysokoško...</t>
  </si>
  <si>
    <t>340</t>
  </si>
  <si>
    <t>Vyšetření v plánované denní sérii se společně provedenou kontrolou diagnostik a společnou inkubací a centrifugací. Vyšetření hodnotí a výsledek vydává lékař ev. jiný vysokoškolák. Omezení frekvencí neplatí při transplantaci kostní dřeně a vyšetření potra</t>
  </si>
  <si>
    <t>22121</t>
  </si>
  <si>
    <t>INTERPRETACE VYŠETŘENÍ PORUCH HEMOSTÁZY</t>
  </si>
  <si>
    <t>Vyšetření se provádí pouze na krvinkách, proto je nutné použít dvojí různá diagnostická séra anti-A,-B,-AB a samostatné kontroly, krvinky je třeba intenzivněji proprat. Vyšetření hodnotí a výsledek vydává special. lékař ev. jiný vysokoškolák.</t>
  </si>
  <si>
    <t>22122</t>
  </si>
  <si>
    <t>VYŠETŘENÍ PROTILÁTEK PROTI GRANULOCYTŮM IMUNOFLUORESCENČNÍM TESTEM (V SÉRII,</t>
  </si>
  <si>
    <t>Provedení punkce kostní dřeně sternální jehlou a aspirace tkáně dřeně k cytologickému vyšetření. Druh použité anestezie se vykáže samostatným výkonem.</t>
  </si>
  <si>
    <t>22123</t>
  </si>
  <si>
    <t>VYŠETŘENÍ GRANULOCYTÁRNÍCH PROTILÁTEK AGLUTINAČNÍM A CYTOTOXICKÝM TESTEM (MI</t>
  </si>
  <si>
    <t>VYŠETŘENÍ KOMPATIBILITY TRANSFÚZNÍHO PŘÍPRAVKU OBSAHUJÍCÍHO ERYTROCYTY - STATIM, ZKUMAVKOVÝ TEST</t>
  </si>
  <si>
    <t>Vyšetření zahrnuje reakci séra příjemce se suspenzí erytrocytů dárce ve zkumavkovém nepřímém antiglobulinovém testu s posílenou citlivostí (LISS, PEG). U vyšetření je z klinických indikací požadováno přednostní provedení mimo plánovanou sérii se samostat</t>
  </si>
  <si>
    <t>22125</t>
  </si>
  <si>
    <t>VYŠETŘENÍ TROMBOCYTÁRNÍCH PROTILÁTEK IMUNOFLUORESCENČNÍM A ELISA TESTEM (V S</t>
  </si>
  <si>
    <t>358</t>
  </si>
  <si>
    <t>Provedení punkce sleziny tenkou jehlou bez sonografické kontroly a aspirace tkáně sleziny k cytologickému vyšetření. Druh použité anestezie se vykáže samostatným výkonem.</t>
  </si>
  <si>
    <t>22127</t>
  </si>
  <si>
    <t>VYŠETŘENÍ HLA PROTILÁTEK (V SÉRII, 30 VZORKŮ)</t>
  </si>
  <si>
    <t>370</t>
  </si>
  <si>
    <t>VYŠETŘENÍ KOMPATIBILITY TRANSFÚZNÍHO PŘÍPRAVKU OBSAHUJÍCÍHO ERYTROCYTY -  V SÉRII, SLOUPCOVÁ  AGLUTINACE/PEVNÁ FÁZE</t>
  </si>
  <si>
    <t>Vyšetření zahrnuje reakci séra příjemce se suspenzí erytrocytů dárce v nepřímém antiglobulinovém testu technikou sloupcové aglutince/pevné fáze. Vyšetření je prováděno v plánované sérii, se společnými kontrolami. Součástí výkonu je i ověření krevní skupi</t>
  </si>
  <si>
    <t>22129</t>
  </si>
  <si>
    <t>VYŠETŘENÍ JEDNOHO ERYTROCYTÁRNÍHO ANTIGENU (KROMĚ ABO, RH, (D))</t>
  </si>
  <si>
    <t>VYŠETŘENÍ KOMPATIBILITY TRANSFÚZNÍHO PŘÍPRAVKU OBSAHUJÍCÍHO ERYTROCYTY - V SÉRII, SLOUPCOVÁ AGLUTINACE/PEVNÁ FÁZE</t>
  </si>
  <si>
    <t>84</t>
  </si>
  <si>
    <t>Odběr vzorku kostní dřeně trepanobioptickou jehlou k vyšetření histologickému a cytologickému doplněného dalšími vyšetřovacími postupy. Druh použité anestezie se vykáže samostatným výkonem.</t>
  </si>
  <si>
    <t>22131</t>
  </si>
  <si>
    <t>VYŠETŘENÍ CHLADOVÝCH AGLUTININŮ</t>
  </si>
  <si>
    <t>668</t>
  </si>
  <si>
    <t>VYŠETŘENÍ KOMPATIBILITY TRANSFÚZNÍHO PŘÍPRAVKU OBSAHUJÍCÍHO ERYTROCYTY - STATIM, SLOUPCOVÉ AGLUTINACE/PEVNÁ FÁZE</t>
  </si>
  <si>
    <t>Vyšetření zahrnuje reakci séra příjemce se suspenzí erytrocytů dárce v nepřímém antiglobulinovém testu technikou sloupcové aglutinace/pevné fáze. U vyšetření je z klinických indikací požadováno přednostní provedení mimo plánovanou sérii, se samostanými k</t>
  </si>
  <si>
    <t>22133</t>
  </si>
  <si>
    <t>PŘÍMÝ ANTIGLOBULINOVÝ TEST</t>
  </si>
  <si>
    <t>VYŠETŘENÍ KOMPATIBILITY TRANSFÚZNÍHO PŘÍPRAVKU OBSAHUJÍCÍHO ERYTROCYTY - V SÉRII,  ZKUMAVKOVÝ TEST</t>
  </si>
  <si>
    <t>Vyšetření zahrnuje reakci séra příjemce se suspenzí erytrocytů dárce ve zkumavkovém nepřímém antiglobulinovém testu s posílenou citlivostí (LISS, PEG). Vyšetření je prováděno v plánované sérii, se společnými kontrolami. Součástí výkonu je i ověření krevn</t>
  </si>
  <si>
    <t>22134</t>
  </si>
  <si>
    <t>UPŘESNĚNÍ TYPU SENZIBILIZACE ERYTROCYTŮ</t>
  </si>
  <si>
    <t>VYŠETŘENÍ KOMPATIBILITY TRANSFÚZNÍHO PŘÍPRAVKU OBSAHUJÍCÍHO ERYTROCYTY - V SÉRII, ZKUMAVKOVÝ TEST</t>
  </si>
  <si>
    <t>22135</t>
  </si>
  <si>
    <t>PŘÍMÝ ANTIGLOBULINOVÝ TEST - KVANTITATIVNÍ VYŠETŘENÍ</t>
  </si>
  <si>
    <t>VYŠETŘENÍ PROTILÁTEK PROTI GRANULOCYTŮM IMUNOFLUORESCENČNÍM TESTEM (V SÉRII, 10 VZORKŮ)</t>
  </si>
  <si>
    <t>Zjištění granulocytární protilátky v séru nemocných s neutropenií, určení Ig třídy prokázané protilátky. Vyšetření hodnotí a výsledek vydává special. lékař ev. VŠ.</t>
  </si>
  <si>
    <t>22211</t>
  </si>
  <si>
    <t>TRANSPLANTACE AUTOLOGNÍ KOSTNÍ DŘENĚ, ROZMRAZENÍ A APLIKACE DO CENTRÁLNÍHO Ž</t>
  </si>
  <si>
    <t>649</t>
  </si>
  <si>
    <t>VYŠETŘENÍ GRANULOCYTÁRNÍCH PROTILÁTEK AGLUTINAČNÍM A CYTOTOXICKÝM TESTEM (MIKROPROVEDENÍ V SÉRII, 30 VZORKŮ)</t>
  </si>
  <si>
    <t>Stanovení protilátek v séru nemocných na zjištění alo- či autoimunní neutropenie, odhalení možné příčiny potransfúzní pyretické reakce. Vyšetření oběma uvedenými testy. Vyšetření hodnotí a výsledek vydává special. lékař ev. VŠ.</t>
  </si>
  <si>
    <t>46.0</t>
  </si>
  <si>
    <t>22212</t>
  </si>
  <si>
    <t>SCREENING ANTIERYTROCYTÁRNÍCH PROTILÁTEK - STATIM, SLOUPCOVÁ AGLUTINACE/PEVN</t>
  </si>
  <si>
    <t>VYŠETŘENÍ TROMBOCYTÁRNÍCH PROTILÁTEK IMUNOFLUORESCENČNÍM A ELISA TESTEM (V SÉRII, 13 VZORKŮ)</t>
  </si>
  <si>
    <t>Stanovení protilátek v séru nemocných na zjištění alo- či autoimunní trombocytopenie. Vyšetření hodnotí a výsledek vydává special. lékař ev. VŠ.</t>
  </si>
  <si>
    <t>22213</t>
  </si>
  <si>
    <t>TRANSPLANTACE ALLOGENNÍ KOSTNÍ DŘENĚ</t>
  </si>
  <si>
    <t>980</t>
  </si>
  <si>
    <t>Vyšetření mikrolymfocytotoxickým testem, sérum nemocného s lymfocyty, isolovanými od 20 zdravých, nepříbuzných jedinců. Vyšetření hodnotí a výsledek vydává special. lékař ev. VŠ.</t>
  </si>
  <si>
    <t>22214</t>
  </si>
  <si>
    <t>SCREENING ANTIERYTROCYTÁRNÍCH PROTILÁTEK - V SÉRII, SLOUPCOVÁ AGLUTINACE/PEV</t>
  </si>
  <si>
    <t>Reakce vyšetřovaných erytrocytů s dg sérem /kromě běžných ABO, Rh, /D//, zároveň provedení všech předepsaných kontrol. Vyšetření hodnotí a výsledek vydává odborný lékař ev. jiný vysokoškolák. Pro omezení frekv. platí výjimka pro TDK a transfúse. (Pro OF-</t>
  </si>
  <si>
    <t>22215</t>
  </si>
  <si>
    <t>SCREENING ANTIERYTROCYTÁRNÍCH PROTILÁTEK - STATIM, ZKUMAVKOVÝ TEST</t>
  </si>
  <si>
    <t>Výkon se provádí, je-li nalezena pozitivní reakce ve screeningu protilátek, při zkoušce kompatibility nebo atypické reakce při určování aglutininů v ABO systému v teplotě pokojové a nižší. Jde o reakci vyš. séra s různými typy erytrocyt. antigenů za chla</t>
  </si>
  <si>
    <t>22217</t>
  </si>
  <si>
    <t>SCREENINGOVÉ VYŠETŘENÍ TROMBOCYTÁRNÍCH PROTILÁTEK KOMERČNÍM TESTEM NA PEVNÉ</t>
  </si>
  <si>
    <t>Reakce vyšetřovaných krvinek s polyspecifickým antiglobulinovým sérem.U pozitivních výsledků dále navazuje výkon s názvem Upřesnění typu senzibilizace erytrocytů. Výjimkou v omezení pro vykazování výkonu frekvencí je vyšetřování potransfúzní reakce.</t>
  </si>
  <si>
    <t>22218</t>
  </si>
  <si>
    <t>SCREENING PROTILÁTEK SYSTÉMU ABO V SÉRU NOVOROZENCE METODOU (LISS/PEG-NAT)</t>
  </si>
  <si>
    <t>Reakce vyšetřovaných krvinek s monospecifickými antiglobulinovými séry.</t>
  </si>
  <si>
    <t>22219</t>
  </si>
  <si>
    <t>SCREENING ANTIERYTROCYTÁRNÍCH PROTILÁTEK - V SÉRII, ZKUMAVKOVÝ TEST</t>
  </si>
  <si>
    <t>131</t>
  </si>
  <si>
    <t>Reakce postupně ředěného AGH sér a (se kterým byl proveden kvalitativní průkaz podle kódu   22133) se sensibilizovanými krvinkami.</t>
  </si>
  <si>
    <t>22221</t>
  </si>
  <si>
    <t>DOPLNĚNÍ SCREENINGU ANTIERYTROCYTÁRNÍCH PROTILÁTEK - STATIM, SLOUPCOVÁ AGLUT</t>
  </si>
  <si>
    <t>Reakce postupně ředěného AGH sér a (se kterým byl proveden kvalitativní průkaz podle kódu 22133) se sensibilizovanými krvinkami.</t>
  </si>
  <si>
    <t>TRANSPLANTACE AUTOLOGNÍ KOSTNÍ DŘENĚ, ROZMRAZENÍ A APLIKACE DO CENTRÁLNÍHO ŽILNÍHO KATÉTRU</t>
  </si>
  <si>
    <t>Kryokonservovaná kostní dřeň je rozmrazena na vodní lázni a injikována do centrálního žilního katétru pacienta.</t>
  </si>
  <si>
    <t>22223</t>
  </si>
  <si>
    <t>DOPLNĚNÍ SCREENINGU ANTIERYTROCYTÁRNÍCH PROTILÁTEK - V SÉRII, SLOUPCOVÁ AGLU</t>
  </si>
  <si>
    <t>2999</t>
  </si>
  <si>
    <t>SCREENING ANTIERYTROCYTÁRNÍCH PROTILÁTEK - STATIM, SLOUPCOVÁ AGLUTINACE/PEVNÁ FÁZE</t>
  </si>
  <si>
    <t>Reakce vyšetřovaného séra s vhodnými 3 screeningovými erytrocyty s klinicky závažnými antigeny (kde možno homozygotními) v nepřímém antiglobulinovém testu technikou sloupcové aglutinace/pevné fáze. U vyšetření je z klinických indikací požadováno přednost</t>
  </si>
  <si>
    <t>27.0</t>
  </si>
  <si>
    <t>22225</t>
  </si>
  <si>
    <t>DOPLNĚNÍ SCREENINGU ANTIERYTROCYTÁRNÍCH PROTILÁTEK - STATIM, ZKUMAVKOVÝ ENZY</t>
  </si>
  <si>
    <t>Allogenní kostní dřeň je po úpravě podána do centrálního žilního katétru pacienta.</t>
  </si>
  <si>
    <t>22227</t>
  </si>
  <si>
    <t>DOPLNĚNÍ SCREENINGU ANTIERYTROCYTÁRNÍCH PROTILÁTEK - V SÉRII, ZKUMAVKOVÝ ENZ</t>
  </si>
  <si>
    <t>3715</t>
  </si>
  <si>
    <t>SCREENING ANTIERYTROCYTÁRNÍCH PROTILÁTEK - V SÉRII, SLOUPCOVÁ AGLUTINACE/PEVNÁ FÁZE</t>
  </si>
  <si>
    <t>Reakce vyšetřovaného séra s vhodnými 3 screeningovými erytrocyty s klinicky závažnými antigeny (kde možno homozygotními) v nepřímém antiglobulinovém testu technikou sloupcové aglutinace/pevné fáze. Vyšetření je prováděno v plánované sérii, se společnými</t>
  </si>
  <si>
    <t>22311</t>
  </si>
  <si>
    <t>SPECIALIZOVANÁ HEMATOLOGICKÁ LÉČBA NEMOCNÝCH S ALLOGENNÍ TRANSPLANTACÍ KOSTN</t>
  </si>
  <si>
    <t>Reakce vyšetřovaného séra s vhodnými 3 screeningovými erytrocyty s klinicky závažnými antigeny (kde možno homozygotními) ve zkumavkovém nepřímém antiglobulinovém testu s posílenou citlivostí (LISS, PEG). U vyšetření je z klinických indikací požadováno př</t>
  </si>
  <si>
    <t>22313</t>
  </si>
  <si>
    <t>SPECIALIZOVANÁ HEMATOLOGICKÁ LÉČBA NEMOCNÝCH NA SPECIALIZOVANÝCH PRACOVIŠTÍC</t>
  </si>
  <si>
    <t>459</t>
  </si>
  <si>
    <t>SCREENINGOVÉ VYŠETŘENÍ TROMBOCYTÁRNÍCH PROTILÁTEK KOMERČNÍM TESTEM NA PEVNÉ FÁZI V SÉRII 10 VZORKU.</t>
  </si>
  <si>
    <t>Stanovení trombocytárních protilátek v séru nemocných na zjištění alo-či autoimunní trombocytopenie pomocí komerčního testu na pevné fázi. Výkon hodnotí specializovaný VŠ pracovník.</t>
  </si>
  <si>
    <t>16.0</t>
  </si>
  <si>
    <t>22317</t>
  </si>
  <si>
    <t>ELUCE ANTIERYTROCYTÁRNÍCH PROTILÁTEK - POUŽITÍ KOMERČNÍHO ELUČNÍHO KITU</t>
  </si>
  <si>
    <t>1057</t>
  </si>
  <si>
    <t>Screening protilátek v séru novorozence metodou LISS/PEG-NAT. Reakce vyšetř. séra s erytrocyty A ev. B. Vyšetření hodnotí a výsledek vydává special. lékař ev. jiný vysokoškolák.</t>
  </si>
  <si>
    <t>22318</t>
  </si>
  <si>
    <t>ELUCE ANTIERYTROCYTÁRNÍ PROTILÁTEK - TEPELNÁ</t>
  </si>
  <si>
    <t>210</t>
  </si>
  <si>
    <t>SCREENING ANTIERYTROCYTÁRNÍCH PROTILÁTEK - V SÉRII,  ZKUMAVKOVÝ TEST</t>
  </si>
  <si>
    <t>Reakce vyšetřovaného séra s vhodnými 3 screeningovými erytrocyty s klinicky závažnými antigeny (kde možno homozygotními) ve zkumavkovém nepřímém antiglobulinovém testu s posílenou citlivostí (LISS, PEG). Vyšetření je prováděno v plánované sérii, se spole</t>
  </si>
  <si>
    <t>22319</t>
  </si>
  <si>
    <t>ELUCE ANTIERYTROCYTÁRNÍCH PROTILÁTEK METODOU MRAZOVOU - ETANOLOVOU (PODLE WE</t>
  </si>
  <si>
    <t>DOPLNĚNÍ SCREENINGU ANTIERYTROCYTÁRNÍCH PROTILÁTEK - STATIM, SLOUPCOVÁ AGLUTINACE</t>
  </si>
  <si>
    <t>Reakce vyšetřovaného séra se 3 screeningovými erytrocyty s klinicky závažnými antigeny (kde možno, homozygotními) v enzymovém testu technikou sloupcové aglutinace. U vyšetření je z klinických indikací požadováno přednostní provedení mimo plánovanou serii</t>
  </si>
  <si>
    <t>3.0</t>
  </si>
  <si>
    <t>22321</t>
  </si>
  <si>
    <t>URČENÍ SPECIFITY TROMBOCYTÁRNÍ PROTILÁTKY</t>
  </si>
  <si>
    <t>148</t>
  </si>
  <si>
    <t>DOPLNĚNÍ SCREENINGU ANTIERYTROCYTÁRNÍCH PROTILÁTEK -  V SÉRII, SLOUPCOVÁ AGLUTINACE</t>
  </si>
  <si>
    <t>Reakce vyšetřovaného séra se 3 screeningovými erytrocyty s klinicky závažnými antigeny (kde možno, homozygotními) v enzymovém testu technikou sloupcové aglutinace. Vyšetření je prováděno v plánované serii, se společnými kontrolami. Výjimkou v omezení pro</t>
  </si>
  <si>
    <t>22323</t>
  </si>
  <si>
    <t>ROZLIŠENÍ HLA PROTILÁTEK OD SPECIFICKÝCH TROMBOCYTÁRNÍCH PROTILÁTEK</t>
  </si>
  <si>
    <t>DOPLNĚNÍ SCREENINGU ANTIERYTROCYTÁRNÍCH PROTILÁTEK - V SÉRII, SLOUPCOVÁ AGLUTINACE</t>
  </si>
  <si>
    <t>DOPLNĚNÍ SCREENINGU ANTIERYTROCYTÁRNÍCH PROTILÁTEK -  STATIM, ZKUMAVKOVÝ ENZYMOVÝ TEST</t>
  </si>
  <si>
    <t>Reakce vyšetřovaného séra se 3 screeningovými erytrocyty s klinicky závažnými antigeny (kde možno, homozygotními) ve zkumavkovém enzymovém testu. U vyšetření je z klinických indikací požadováno přednostní provedení mimo plánovanou serii, se samostatnými</t>
  </si>
  <si>
    <t>22325</t>
  </si>
  <si>
    <t>ABSORPCE PROTILÁTEK PROTI ERYTROCYTUM PŘI URČOVÁNÍ SLABÝCH SKUPIN, STANOVENÍ</t>
  </si>
  <si>
    <t>DOPLNĚNÍ SCREENINGU ANTIERYTROCYTÁRNÍCH PROTILÁTEK - STATIM, ZKUMAVKOVÝ ENZYMOVÝ TEST</t>
  </si>
  <si>
    <t>DOPLNĚNÍ SCREENINGU ANTIERYTROCYTÁRNÍCH PROTILÁTEK -  V SÉRII, ZKUMAVKOVÝ ENZYMOVÝ TEST</t>
  </si>
  <si>
    <t>Reakce vyšetřovaného séra se 3 screeningovými erytrocyty s klinicky závažnými antigeny (kde možno, homozygotními) ve zkumavkovém enzymovém testu. Vyšetření je prováděno v plánované serii, se společnými kontrolami. Výjimkou v omezení pro vykazování výkonu</t>
  </si>
  <si>
    <t>22327</t>
  </si>
  <si>
    <t>DIFERENCIÁLNÍ AGLUTINACE ERYTROCYTŮ</t>
  </si>
  <si>
    <t>DOPLNĚNÍ SCREENINGU ANTIERYTROCYTÁRNÍCH PROTILÁTEK - V SÉRII, ZKUMAVKOVÝ ENZYMOVÝ TEST</t>
  </si>
  <si>
    <t>SPECIALIZOVANÁ HEMATOLOGICKÁ LÉČBA NEMOCNÝCH S ALLOGENNÍ TRANSPLANTACÍ KOSTNÍ DŘENĚ NA SPECIALIZOVANÝCH HEMATOLOGICKÝCH PRACOVIŠTÍCH</t>
  </si>
  <si>
    <t>Vykazuje se spolu s příslušným kódem intenzívní péče nižšího stupně od zahájení intenzívní hematologické péče až do úpravy hematologických parametrů (počet neutrofilních segmentů více než 1.10^9/l, počet trombocytů více než 50.10^9/l) až do úpravy klinic</t>
  </si>
  <si>
    <t>22329</t>
  </si>
  <si>
    <t>FENOTYPIZACE - SÉROVÝCH PROTEINŮ - ELEKTROFORETICKY</t>
  </si>
  <si>
    <t>12392</t>
  </si>
  <si>
    <t>SPECIALIZOVANÁ HEMATOLOGICKÁ LÉČBA NEMOCNÝCH NA SPECIALIZOVANÝCH PRACOVIŠTÍCH VČETNĚ AUTOLOGNÍ TRANSPLANTACE KOSTNÍ DŘENĚ NA SPECIALIZOVANÝCH HEMATOLOGICKÝCH PRACOVIŠTÍCH</t>
  </si>
  <si>
    <t>22331</t>
  </si>
  <si>
    <t>URČOVÁNÍ TYPŮ ISOENZYMŮ LIDSKÝCH ČERVENÝCH KRVINEK (AP, PGM, 6-PGD, AK) ELEK</t>
  </si>
  <si>
    <t>7594</t>
  </si>
  <si>
    <t>Výkon slouží k získání protilátky /-tek/, navázané na erytrocytární membráně. Výkon alternativní k eluci tepelné a eluci dle Weinera /mráz+etanol/, záleží na charekteru protilátky. Na tento výkon navazují související výkony / Screening antierytrocytárníc</t>
  </si>
  <si>
    <t>22333</t>
  </si>
  <si>
    <t>STANOVENÍ GLOBULINOVÝCH SYSTEMŮ GM 1, 2 A KM 1</t>
  </si>
  <si>
    <t>363</t>
  </si>
  <si>
    <t>Eluce z krvinek - tepelná při 56 stupních C. Eluce se používá k průkazu slabých antigenů nebo k izolaci specif. protilátky ze směsi. Navazujevýkon 22339, ev. 22129, 22133 a 22219.</t>
  </si>
  <si>
    <t>22335</t>
  </si>
  <si>
    <t>SEPARACE VLASTNÍCH ERYTROCYTŮ OD TRANSFUNDOVANÝCH</t>
  </si>
  <si>
    <t>ELUCE ANTIERYTROCYTÁRNÍCH PROTILÁTEK METODOU MRAZOVOU - ETANOLOVOU (PODLE WEINERA)</t>
  </si>
  <si>
    <t>Výkon slouží k získání protilátky /-tek/, navázané na erytrocytární membráně. Výkon alternativní k eluci tepelné a eluci pomocí elučního kitu / navzájem však nezastupitelná, záleží na charakteru protilátky/. Na výkon navazují výkony Screening /2x/ a ev.</t>
  </si>
  <si>
    <t>22337</t>
  </si>
  <si>
    <t>NEUTRALIZAČNÍ TEST ERYTROCYTÁRNÍCH ABO PROTILÁTEK</t>
  </si>
  <si>
    <t>397</t>
  </si>
  <si>
    <t>Specifikace zjištěné trombocytární protilátky v séru pacienta komerčním testem, který používá sušené imobilizované membrány trombocytů jako pevnou fázi mikrotitrační destičky. Hodnotí specializovaný VŠ pracovník.</t>
  </si>
  <si>
    <t>22339</t>
  </si>
  <si>
    <t>TITRACE ANTIERYTROCYTÁRNÍCH PROTILÁTEK</t>
  </si>
  <si>
    <t>5186</t>
  </si>
  <si>
    <t>Rozlišení současně přítomných trombocytárních protilátek od klinicky významných HLA protilátek reagujících s trombocyty v imunofluorescenčním testu. Výkon hodnotí specialisovaný VŠ pracovník.</t>
  </si>
  <si>
    <t>400.0</t>
  </si>
  <si>
    <t>22341</t>
  </si>
  <si>
    <t>IDENTIFIKACE ANTIERYTROCYTÁRNÍCH PROTILÁTEK - ZKUMAVKOVÝ TEST</t>
  </si>
  <si>
    <t>3762</t>
  </si>
  <si>
    <t>ABSORPCE PROTILÁTEK PROTI ERYTROCYTUM PŘI URČOVÁNÍ SLABÝCH SKUPIN, STANOVENÍ VYLUČOVATELSTVÍ A PŘI ODLIŠOVÁNÍ PROTILÁTEK VE SMĚSI</t>
  </si>
  <si>
    <t>1) Absorpce pro průkaz slabých antigenů - navazuje výkon 22339. 2) Absorpce pro průkaz protilátek - navazuje výkon 22341.</t>
  </si>
  <si>
    <t>22343</t>
  </si>
  <si>
    <t>HEMOLÝSA CHLADOVÁ (DONATH-LANDSTEINERŮV TEST, PROVEDENÍ NEPŘÍMÉ S KONTROLOU)</t>
  </si>
  <si>
    <t>Technika používaná při sledování přihojení transplantované kostní dřeně u pacientů po transplantaci, event. u jiných stavů s rozdílnými populacemi erytrocytů.</t>
  </si>
  <si>
    <t>22345</t>
  </si>
  <si>
    <t>KŘÍŽOVÁ ZKOUŠKA MIKROLYMFOCYTOTOXICKÝM TESTEM PŘED PODÁNÍM TROMBOKONCETRÁTU</t>
  </si>
  <si>
    <t>433</t>
  </si>
  <si>
    <t>Elektroforetická analýza lidského séra pro určení jednoho z fenotypů alfa2-Gc proteinu, alfa2-Hp proteinu a C3 - složky komplementu elektroforesou séra v semipermeabilním prostředí. Vyšetření hodnotí a výsledek vydává special. lékař ev. VŠ.</t>
  </si>
  <si>
    <t>22347</t>
  </si>
  <si>
    <t>IDENTIFIKACE ANTIERYTROCYTÁRNÍCH PROTILÁTEK - SLOUPCOVÁ AGLUTINACE</t>
  </si>
  <si>
    <t>2414</t>
  </si>
  <si>
    <t>URČOVÁNÍ TYPŮ ISOENZYMŮ LIDSKÝCH ČERVENÝCH KRVINEK  (AP, PGM, 6-PGD, AK) ELEKTROFORETICKY (V SÉRII-3 VZORKY)</t>
  </si>
  <si>
    <t>Metodiky k určení jednoho z fenotypu sledovaného jedince používané ke sledování při hojení transplantátu kostní dřeně po transplantaci a ke genetickému typování. Vyšetření hodnotí a výsledek vydává special. lékař ev. VŠ.</t>
  </si>
  <si>
    <t>22349</t>
  </si>
  <si>
    <t>AUTOTRANSFÚZE PŘI HEMODILUCI (NA OPRÁVNĚNÉM ODDĚLENÍ)</t>
  </si>
  <si>
    <t>URČOVÁNÍ TYPŮ ISOENZYMŮ LIDSKÝCH ČERVENÝCH KRVINEK (AP, PGM, 6-PGD, AK) ELEKTROFORETICKY (V SÉRII-3 VZORKY)</t>
  </si>
  <si>
    <t>2555</t>
  </si>
  <si>
    <t>Technika určená k průkazu dědičných vlastností séra. Vyšetření hodnotí a výsledek vydává special. lékař ev. VŠ.</t>
  </si>
  <si>
    <t>22351</t>
  </si>
  <si>
    <t>OPIS KREVNÍ SKUPINY</t>
  </si>
  <si>
    <t>V případě nutnosti typizace antigenních znaků na erytrocytech u pacientů po transfuzi krve lze vlastní erytrocyty oddělit od transfundovaných metodou jednoduché centrifugace.</t>
  </si>
  <si>
    <t>22355</t>
  </si>
  <si>
    <t>KONZULTACE ODBORNÉHO TRANSFÚZIOLOGA - IMUNOHEMATOLOGA</t>
  </si>
  <si>
    <t>584</t>
  </si>
  <si>
    <t>Metoda průkazu imunních protilátek v ABO systému založená na různé reaktivitě IgG a IgM s ABH substancemi. Vyšetření hodnotí a výsledek vydává special. lékař ev. jiný vysokoškolák.</t>
  </si>
  <si>
    <t>22357</t>
  </si>
  <si>
    <t>KONZULTACE DISKREPANTNÍHO A DIAGNOSTICKY OBTÍŽNÉHO VÝSLEDKU V REFERENČNÍ LAB</t>
  </si>
  <si>
    <t>900</t>
  </si>
  <si>
    <t>Reakce vyšetřovaného séra v postupném dvojnásobném ředění (12 zkumavek) se suspenzí erytrocytů s antigenem odpovídajícím vyšetřované protilátce v prostředí solném, enzymatickém, NAT. Omezení frekvencí neplatí při transplantaci kostní dřeně, orgánů a vyše</t>
  </si>
  <si>
    <t>22361</t>
  </si>
  <si>
    <t>TERAPEUTICKÁ CYTAFERÉZA DEPLEČNÍ, VÝMĚNNÁ A CYTAFERÉZA PRO IMUNOMODULACI A G</t>
  </si>
  <si>
    <t>Reakce vyšetřovaného séra s identifikačním panelem krvinek (10 - 15 krví), prováděná třemi metodami (solné prostředí, enzymatický test, NAT). Vyšetření hodnotí a výsledek vydává  lékař, ev. jiný vysokoškolák.</t>
  </si>
  <si>
    <t>22363</t>
  </si>
  <si>
    <t>VÝMĚNNÁ PLASMAFERÉZA</t>
  </si>
  <si>
    <t>Reakce vyšetřovaného séra s identifikačním panelem krvinek (10 - 15 krví), prováděná třemi metodami (solné prostředí, enzymatický test, NAT). Vyšetření hodnotí a výsledek vydává lékař, ev. jiný vysokoškolák.</t>
  </si>
  <si>
    <t>1312</t>
  </si>
  <si>
    <t>Vyšetření se provádí zejména u podezření na paroxysmál. chlad. hemoglobinurii, ev. jako difer. diagnost. kritérium u jiných hemolyt. stavů. Jde o vyšetř. na komplementu závislé hemolýzy krvinek nemocného, ev. jin. O P+ ery, v prostředí vyšetř. séra po in</t>
  </si>
  <si>
    <t>22365</t>
  </si>
  <si>
    <t>ODBĚR PERIFERNÍCH KMENOVÝCH BUŇEK</t>
  </si>
  <si>
    <t>1060</t>
  </si>
  <si>
    <t>22367</t>
  </si>
  <si>
    <t>EXTRAKORPORÁLNÍ FOTOCHEMOTERAPIE ZA POMOCI TECHNIKY OFF LINE</t>
  </si>
  <si>
    <t>Reakce vyšetřovaného séra s identifikačním panelem krvinek (10 - 15 krví), prováděná třemi metodami (solné prostředí, enzymatický test, NAT). Vyšetření hodnotí a výsledek vydává  lékař nebo jiný VŠ.</t>
  </si>
  <si>
    <t>22371</t>
  </si>
  <si>
    <t>IMUNOADSORPCE, ZAHÁJENÍ LÉČEBNÉHO CYKLU, PRVNÍ VÝKON</t>
  </si>
  <si>
    <t>Reakce vyšetřovaného séra s identifikačním panelem krvinek (10 - 15 krví), prováděná třemi metodami (solné prostředí, enzymatický test, NAT). Vyšetření hodnotí a výsledek vydává lékař nebo jiný VŠ.</t>
  </si>
  <si>
    <t>1335</t>
  </si>
  <si>
    <t>Odběr autologní krve k transfúzi se provádí plánovaně před některými chirurgickými výkony (krev je určena k podání téhož dne) přímo na operačním sále.</t>
  </si>
  <si>
    <t>22373</t>
  </si>
  <si>
    <t>IMUNOADSORPCE, NÁSLEDUJÍCÍ VÝKONY MIMO PRVNÍ VÝKON</t>
  </si>
  <si>
    <t>Vystavení opisu krevní skupiny pacienta na žádost ošetřujícího lékaře podle kartotéky laboratorního oddělení, provádějícího vyšetření krevních skupin. Správnost potvrzuje VŠ pracovník.</t>
  </si>
  <si>
    <t>39</t>
  </si>
  <si>
    <t>Konzultace laboratorních a klinických nálezů, poskytnutá odborným transfúziologem - imunohematologem na vyžádání jiného pracoviště, neobsazeného tímto odborníkem.</t>
  </si>
  <si>
    <t>KONZULTACE DISKREPANTNÍHO A DIAGNOSTICKY OBTÍŽNÉHO VÝSLEDKU V REFERENČNÍ LABORATOŘI PRO IMUNOHEMATOLOGII</t>
  </si>
  <si>
    <t>Konzultace takových laboratorních výsledků, které přesahují rámec diagnostických možností běžných laboratoří (diskrepantní výsledky ABO, Rh, složité směsi protilátek, polyaglutinační stavy, protilátky proti obecným antigenům aj.) leuko - a trombocytární</t>
  </si>
  <si>
    <t>23021</t>
  </si>
  <si>
    <t>KOMPLEXNÍ VYŠETŘENÍ INFEKCIONISTOU</t>
  </si>
  <si>
    <t>TERAPEUTICKÁ CYTAFERÉZA DEPLEČNÍ, VÝMĚNNÁ A CYTAFERÉZA PRO IMUNOMODULACI A GENOVOU TERAPII</t>
  </si>
  <si>
    <t>Deplece, výměna nebo odběr buněčných elementů technikou průtokové separace na separátoru krevních elementů.</t>
  </si>
  <si>
    <t>23022</t>
  </si>
  <si>
    <t>CÍLENÉ VYŠETŘENÍ INFEKCIONISTOU</t>
  </si>
  <si>
    <t>9715</t>
  </si>
  <si>
    <t>Výměna alespoň jednoho volumu plasmy pacienta technikou průtokové separace na separátoru krevních elementů.</t>
  </si>
  <si>
    <t>23023</t>
  </si>
  <si>
    <t>KONTROLNÍ VYŠETŘENÍ INFEKCIONISTOU</t>
  </si>
  <si>
    <t>11050</t>
  </si>
  <si>
    <t>Odběr periferních kmenových hemopoetických buněk (pro jejich transplantaci) technikou průtokové separace na separátoru krevních elementů.</t>
  </si>
  <si>
    <t>330.0</t>
  </si>
  <si>
    <t>23101</t>
  </si>
  <si>
    <t>KONZULTACE K ANTIINFEKČNÍ LÉČBĚ INFEKCIONISTOU</t>
  </si>
  <si>
    <t>11346</t>
  </si>
  <si>
    <t>EXTRAKORPORÁLNÍ FOTOCHEMOTERAPIE ZA POMOCI TECHNIKY  OFF LINE</t>
  </si>
  <si>
    <t>Příprava separátoru a připojení pacienta na mimotělní oběh přístroje. Separace a sběr autologních mononukleárních buněk technikou hemaferézy s následnou fotomodifikací mononukleárních buněk v laboratoři za použití fotosenzibilující  látky a..</t>
  </si>
  <si>
    <t>260.0</t>
  </si>
  <si>
    <t>23200</t>
  </si>
  <si>
    <t>FEKÁLNÍ BAKTERIOTERAPIE</t>
  </si>
  <si>
    <t>Příprava separátoru a připojení pacienta na mimotělní oběh přístroje. Separace a sběr autologních mononukleárních buněk technikou hemaferézy s následnou fotomodifikací mononukleárních buněk v laboratoři za použití fotosenzibilující látky a..</t>
  </si>
  <si>
    <t>21648</t>
  </si>
  <si>
    <t>Extrakorporální eliminační metoda umožňující technikou afinitní chromatografie odstranit z plazmy pacienta imunoglobuliny nebo LDL částice a fibrinogen a fibrin v závislosti na typu použitého adsorbentu. Využívá buď reakce antigen-protilátka nebo fyzikál</t>
  </si>
  <si>
    <t>24021</t>
  </si>
  <si>
    <t>KOMPLEXNÍ VYŠETŘENÍ TĚLOVÝCHOVNÝM LÉKAŘEM ZE ZDRAVOTNÍ INDIKACE</t>
  </si>
  <si>
    <t>4443</t>
  </si>
  <si>
    <t>24022</t>
  </si>
  <si>
    <t>CÍLENÉ VYŠETŘENÍ TĚLOVÝCHOVNÝM LÉKAŘEM ZE ZDRAVOTNÍ INDIKACE</t>
  </si>
  <si>
    <t>22411</t>
  </si>
  <si>
    <t>(VZP) SPECIALIZOVANÁ HEMATOLOGICKÁ LÉČBA NEMOCNÝCH S ALLOGENNÍ TRANSPLANTACÍ KRVETVORNÝCH BUNĚK NA STANDARDNÍCH LŮŽKÁCH V CENTRECH INTENZIVNÍ HEMATOLOGICKÉ PÉČE S TRANSPLANTAČNÍ JEDNOTKOU</t>
  </si>
  <si>
    <t>Výkon pouze pro vyjmenovaná prac.s akreditací MZ ČR TS ČHS a EBMT. Vykazuje se spolu s přísluš.OD na standard.lůžkách hematol.péče do úpravy hematol.parametrů (neutrofil.segmentů více než 1x109/1,počet trombocytů více než 50x109/1) a úpravy klin.stavu.</t>
  </si>
  <si>
    <t>24023</t>
  </si>
  <si>
    <t>KONTROLNÍ VYŠETŘENÍ TĚLOVÝCHOVNÝM LÉKAŘEM ZE ZDRAVOTNÍ INDIKACE</t>
  </si>
  <si>
    <t>22413</t>
  </si>
  <si>
    <t>(VZP) SPECIALIZOVANÁ HEMATOLOGICKÁ LÉČBA NEMOCNÝCH S AUTOLOGNÍ TRANSPLANTACÍ KRVETVORNÝCH BUNĚK A S VYSOKODÁVKOVANOU CHEMOTERAPIÍ PŘI LÉČBĚ AKUTNÍCH LEUKEMIÍ A LYMFOMŮ NA STANDARDNÍCH LŮŽKÁCH V CENTRECH INTENZIVNÍ HEMATOLOG.PÉČE S TRANSPLANT.JEDNOTKOU</t>
  </si>
  <si>
    <t>Výkon pouze pro vyjm.prac.s akredit.MZ ČR TS ČHS a EBMT.Vykazuje se spolu s přísluš.OD od zahájení hem.péče do úpravy hem.parametrů na standard.lůžkách hematol.péče(neutrofil.segm. více než 1x109/1,počet tromboc.více než 50x109/1) a úpravy klin.stavu.</t>
  </si>
  <si>
    <t>24040</t>
  </si>
  <si>
    <t>TELEMETRICKÉ SLEDOVÁNÍ ZÁKLADNÍCH KARDIORESPIRAČNÍCH A SVALOVÝCH FUNKCÍ PŘI</t>
  </si>
  <si>
    <t>203</t>
  </si>
  <si>
    <t>25021</t>
  </si>
  <si>
    <t>KOMPLEXNÍ VYŠETŘENÍ PNEUMOLOGEM</t>
  </si>
  <si>
    <t>1039</t>
  </si>
  <si>
    <t>25022</t>
  </si>
  <si>
    <t>CÍLENÉ VYŠETŘENÍ PNEUMOLOGEM</t>
  </si>
  <si>
    <t>25023</t>
  </si>
  <si>
    <t>KONTROLNÍ VYŠETŘENÍ PNEUMOLOGEM</t>
  </si>
  <si>
    <t>262</t>
  </si>
  <si>
    <t>25024</t>
  </si>
  <si>
    <t>POSOUZENÍ KLINICKÉ A RADIOLOGICKÉ DOKUMENTACE PNEUMOLOGEM ZA ÚČELEM ZMĚNY DI</t>
  </si>
  <si>
    <t>258</t>
  </si>
  <si>
    <t>Přenos dárcovské stolice pacientovi při rekurentní klostridiové kolitidě. Za rekurenci se považuje recidiva průjmu a průkaz klostridiové etiologie po 10 a více dnech po první atace. Vyšetření dárce stolice se vykazuje klinickým cíleným vyšetřením s...</t>
  </si>
  <si>
    <t>25025</t>
  </si>
  <si>
    <t>POSOUZENÍ KLINICKÉ A RADIOLOGICKÉ DOKUMENTACE PNEUMOLOGEM ZA ÚČELEM VYJÁDŘEN</t>
  </si>
  <si>
    <t>1679</t>
  </si>
  <si>
    <t>204</t>
  </si>
  <si>
    <t>Osobní a rodinná anamnéza se speciálním zaměřením na pohybový režim a subjektivní potíže. Fyzikální vyšetření interní a pohybového systému, orientační vyšetření neurologické, oční, ORL, indikace doplňujících vyšetření. Závěr s doporučením vhodné pohybové</t>
  </si>
  <si>
    <t>Anamnéza se zaměřením na předpokládané onemocnění. Fyzikální vyšetření. Indikace doplňujících vyšetření. Závěr s doporučením vhodné pohybové aktivity a dalších režimových opatření. Návrh terapie. Informace pro pacienta. Kód se použije i při řešení akutní</t>
  </si>
  <si>
    <t>25097</t>
  </si>
  <si>
    <t>DILATACE STENÓZY ČI STENTU</t>
  </si>
  <si>
    <t>Doplnění anamnézy. Fyzikální vyšetření zaměřené na postižený systém. Zhodnocení léčebného postupu nebo intervence a jejich úprava dle potřeby. Závěr diagnostický a posudkový. Informace pro pacienta.</t>
  </si>
  <si>
    <t>25098</t>
  </si>
  <si>
    <t>URGENTNÍ RIGIDNÍ BRONCHOSKOPIE S TERAPEUTICKÝM ZÁMĚREM</t>
  </si>
  <si>
    <t>TELEMETRICKÉ SLEDOVÁNÍ ZÁKLADNÍCH KARDIORESPIRAČNÍCH A SVALOVÝCH FUNKCÍ PŘI  ŘÍZENÉ POHYBOVÉ AKTIVITĚ U NEMOCNÝCH</t>
  </si>
  <si>
    <t>Sledování fyziologických hodnot není hrazeno z prostředků veřejného zdravotního pojištění u zdravých osob.</t>
  </si>
  <si>
    <t>25099</t>
  </si>
  <si>
    <t>URGENTNÍ FLEXIBILNÍ BRONCHOSKOPIE S TERAPEUTICKÝM ZÁMĚREM</t>
  </si>
  <si>
    <t>TELEMETRICKÉ SLEDOVÁNÍ ZÁKLADNÍCH KARDIORESPIRAČNÍCH A SVALOVÝCH FUNKCÍ PŘI ŘÍZENÉ POHYBOVÉ AKTIVITĚ U NEMOCNÝCH</t>
  </si>
  <si>
    <t>1323</t>
  </si>
  <si>
    <t>205</t>
  </si>
  <si>
    <t>25110</t>
  </si>
  <si>
    <t>ANESTEZIE PŘED BRONCHOSKOPIÍ</t>
  </si>
  <si>
    <t>25111</t>
  </si>
  <si>
    <t>RIGIDNÍ BRONCHOSKOPIE DIAGNOSTICKÁ NEBO TERAPEUTICKÁ VČETNĚ PREMEDIKACE</t>
  </si>
  <si>
    <t>25112</t>
  </si>
  <si>
    <t>ENDOSKOPICKÉ ZAVEDENÍ ENDOBRONCHIÁLNÍ CHLOPNĚ</t>
  </si>
  <si>
    <t>POSOUZENÍ KLINICKÉ A RADIOLOGICKÉ DOKUMENTACE PNEUMOLOGEM ZA ÚČELEM ZMĚNY DIAGNÓZY BEZ PŘÍTOMNOSTI PACIENTA</t>
  </si>
  <si>
    <t>Výkon lze vykázat, pokud je na žádost ošetřujícího lékaře nutný k vysvětlení nálezu u konkrétního pacienta. Výkon nelze vykázat s klinickým vyšetřením.</t>
  </si>
  <si>
    <t>25113</t>
  </si>
  <si>
    <t>FLEXIBILNÍ BRONCHOSKOPIE DIAGNOSTICKÁ NEBO TERAPEUTICKÁ VČETNĚ PREMEDIKACE</t>
  </si>
  <si>
    <t>POSOUZENÍ KLINICKÉ A RADIOLOGICKÉ DOKUMENTACE PNEUMOLOGEM ZA ÚČELEM VYJÁDŘENÍ SE K PODEZŘENÍ NA INFEKČNÍ ONEMOCNĚNÍ PLIC /TBC/ A NASTAVENÍ EPIDEMIOLOGICKÝCH OPATŘENÍ, BEZ PŘÍTOMNOSTI PACIENTA</t>
  </si>
  <si>
    <t>25114</t>
  </si>
  <si>
    <t>AUTOFLUORESCENČNÍ ENDOSKOPIE</t>
  </si>
  <si>
    <t>25096</t>
  </si>
  <si>
    <t>(VZP) ODSTRANĚNÍ CIZÍHO TĚLESA Z DOLNÍCH DÝCHACÍCH CEST PŘI RIGIDNÍ BRONCHOSKOPII</t>
  </si>
  <si>
    <t>Odstranění cizího tělesa cestou rigidní bronchoskopie</t>
  </si>
  <si>
    <t>1160</t>
  </si>
  <si>
    <t>25115</t>
  </si>
  <si>
    <t>ODSTRANĚNÍ CIZÍHO TĚLESA Z DOLNÍCH DÝCHACÍCH CEST PŘI BRONCHOSKOPII</t>
  </si>
  <si>
    <t>215</t>
  </si>
  <si>
    <t>Dilatace stenózy či stentu prostřednictvím tlaku dilatačního balónku je jednou z méně invazivních metod intervenční bronchologie. Výkon je přičítací k výkonu rigidní a flexibilní bronchoskopie. Přes rigidní bronchoskop se zavede flexibilní bronchosk..</t>
  </si>
  <si>
    <t>25116</t>
  </si>
  <si>
    <t>STAVĚNÍ KRVÁCENÍ V BRONCHOLOGII S POUŽITÍM BALONKU</t>
  </si>
  <si>
    <t>966</t>
  </si>
  <si>
    <t>Jde o neodkladně provedenou rigidní bronchoskopii v nestandardních podmínkách. Výkon se provádí při ohrožení života nemocného, a to závažnou dušností s podezřením na překážku v dýchacích cestách nebo hemoptýzou</t>
  </si>
  <si>
    <t>25117</t>
  </si>
  <si>
    <t>CÍLENÁ ASPIRACE ENDOBRONCHIÁLNÍHO MATERIÁLU NEBO KARTÁČKOVÁ (BRUSH) BIOPSIE</t>
  </si>
  <si>
    <t>749</t>
  </si>
  <si>
    <t>Jde o neodkladně provedenou flexibilní bronchoskopii v nestandardních podmínkách. Výkon se provádí při ohrožení života nemocného, a to závažnou dušností při podezření na obstrukci dýchacích cest nebo hemoptýzou.</t>
  </si>
  <si>
    <t>25118</t>
  </si>
  <si>
    <t>TRANSBRONCHIÁLNÍ PLICNÍ BIOPSIE</t>
  </si>
  <si>
    <t>956</t>
  </si>
  <si>
    <t>25119</t>
  </si>
  <si>
    <t>BRONCHOALVEOLÁRNÍ LAVÁŽ (BAL)</t>
  </si>
  <si>
    <t>Jde o diagnostickou endoskopii dolních dýchacích cest, která se provádí na endoskopickém sále, za účasti anesteziologa v celkové anestezii, rigidním bronchoskopem (druh použité anestezie se vykáže zvlášť).</t>
  </si>
  <si>
    <t>25120</t>
  </si>
  <si>
    <t>STANOVENÍ PŘÍTOMNOSTI KOLATERÁLNÍ VENTILACE PŘED BRONCHOSKOPICKOU VOLUMREDUK</t>
  </si>
  <si>
    <t>1349</t>
  </si>
  <si>
    <t>Endoskopické zavedení endobronchiální chlopně je indikováno v případě indikace volumredukčního zákroku u emfyzému, nebo v případě snahy o zaslepení nežádoucí komunikace dýchacích cest a pleurálního prostoru (nejčastěji bronchopleurální či pleuroparenc..</t>
  </si>
  <si>
    <t>25121</t>
  </si>
  <si>
    <t>ENDOBRONCHIÁLNÍ EXCIZE</t>
  </si>
  <si>
    <t>4051</t>
  </si>
  <si>
    <t>Jde o diagnostickou nebo terapeutickou endoskopii dolních dýchacích cest, prováděnou flexibilním bronchoskopem, druh použité anestezie se vykáže zvlášť.</t>
  </si>
  <si>
    <t>25122</t>
  </si>
  <si>
    <t>PERBRONCHIÁLNÍ PUNKCE</t>
  </si>
  <si>
    <t>1529</t>
  </si>
  <si>
    <t>Autofluorescenční diagnostická endoskopie dýchacích cest (anebo horního gastrointestinálního traktu), prováděná flexibilním endoskopem. Flexibilní endoskopie (dýchacích cest nebo GIT) a i ostatní indikované výkony se vykáží samostatným výkonem.</t>
  </si>
  <si>
    <t>25123</t>
  </si>
  <si>
    <t>INSTILACE LÉČEBNÝCH A DIAGNOSTICKÝCH PŘÍPRAVKŮ DO DOLNÍCH DÝCHACÍCH CEST</t>
  </si>
  <si>
    <t>1538</t>
  </si>
  <si>
    <t>Odstranění cizího tělesa cestou bronchoskopie. Výkon navazuje na výkony č. 25113, 25111 a 25098.</t>
  </si>
  <si>
    <t>25124</t>
  </si>
  <si>
    <t>ENDOBRONCHIÁLNÍ VÝKON ARGONBEAMEREM - ARGONBEAMERTERAPIE</t>
  </si>
  <si>
    <t>599</t>
  </si>
  <si>
    <t>Jedná se o výkon, který je na standardně vybaveném bronchoskopickém pracovišti prováděn z indikace hemoptýzy, a to za účelem léčebném či paliativním v závislosti na biologické povaze, velikosti a zdroji krvácení. Výkon navazuje na výkony č. 25098, 251...</t>
  </si>
  <si>
    <t>25125</t>
  </si>
  <si>
    <t>ENDOBRONCHIÁLNÍ LASEROVÝ VÝKON Á 20 MINUT</t>
  </si>
  <si>
    <t>Výkon navazuje na výkony č. 25113, 25111, 25128, 25098.</t>
  </si>
  <si>
    <t>25126</t>
  </si>
  <si>
    <t>BRONCHOSKOPICKÁ POLYPEKTOMIE</t>
  </si>
  <si>
    <t>750</t>
  </si>
  <si>
    <t>Získání vzorku plicní tkáně speciální technikou při bronchoskopickém vyšetření. Výkon lze provést ambulantně i u hospitalizovaného pacienta. Výkon navazuje na výkony č. 25113, 25111, 25128, 25098.</t>
  </si>
  <si>
    <t>25127</t>
  </si>
  <si>
    <t>POUŽITÍ KRYOTERAPIE PŘI BRONCHOSKOPII</t>
  </si>
  <si>
    <t>876</t>
  </si>
  <si>
    <t>Odebrání materiálu z periferie větvení za účelem stanovení diagnózy. Výkon navazuje na výkony č. 25113, 25111, 25128, 25098.</t>
  </si>
  <si>
    <t>25128</t>
  </si>
  <si>
    <t>ENDOLUMINÁLNÍ ULTRASONOGRAFIE - EBUS</t>
  </si>
  <si>
    <t>STANOVENÍ PŘÍTOMNOSTI KOLATERÁLNÍ VENTILACE PŘED BRONCHOSKOPICKOU VOLUMREDUKCÍ</t>
  </si>
  <si>
    <t>Stanovení přítomnosti kolaterální ventilace je prováděno u pacientů s emfyzémem indikovaných k bronchoskopické volumredukci pomocí chlopní. Výsledek měření kolaterální ventilace pak rozhodne o tom, zda bude endoskopická volumredukce v daných lokalitác..</t>
  </si>
  <si>
    <t>25129</t>
  </si>
  <si>
    <t>ELEKTROKOAGULACE PŘI BRONCHOSKOPII Á 10 MINUT</t>
  </si>
  <si>
    <t>18433</t>
  </si>
  <si>
    <t>Excize patologicky změněné endobronchiální tkáně provedené během základního bronchoskopického vyšetření. Výkon navazuje na výkony č. 25113, 25111, 25128, 25098.</t>
  </si>
  <si>
    <t>25130</t>
  </si>
  <si>
    <t>KLINICKÁ PLEUROSKOPIE</t>
  </si>
  <si>
    <t>Jehlou zavedenou rigidním bronchoskopem či fibroskopem je proniknuto do extrabronchiálně uložených útvarů přes stěnu průdušky s cílem aspirace nebo insuflace. Výkon navazuje na výkony č. 25113, 25111, 25128, 25098.</t>
  </si>
  <si>
    <t>25131</t>
  </si>
  <si>
    <t>APLIKACE, REPOZICE ČI EXTRAKCE ENDOBRONCHIÁLNÍ PROTÉZY - STENTU Á 20 MINUT</t>
  </si>
  <si>
    <t>861</t>
  </si>
  <si>
    <t>Do lumina bronchu jsou většinou speciální cévkou zavedenou rigidním bronchoskopem či fibroskopem instilovány roztoky. Výkon navazuje na výkony č. 25113, 25111, 25128, 25098.</t>
  </si>
  <si>
    <t>25132</t>
  </si>
  <si>
    <t>AKUTNÍ OŠETŘENÍ PNEUMOTHORAXU PNEUMOLOGEM</t>
  </si>
  <si>
    <t>479</t>
  </si>
  <si>
    <t>Argonbeamer terapie je alternativou k terapeutickým intervenčním výkonům v bronchologii jako je laserterapie, elektrokoagulace a kryoterapie. Je určena pro ošetření patologické tkáně a krvácení v dýchacích cestách metodou předávané energie proudem ion..</t>
  </si>
  <si>
    <t>25133</t>
  </si>
  <si>
    <t>APLIKACE SPECIFICKÉHO NEBO NESPECIFICKÉHO BRONCHOPROVOKAČNÍHO PODNĚTU</t>
  </si>
  <si>
    <t>1034</t>
  </si>
  <si>
    <t>Využití energie laserového paprsku v indikacích: odstranění překážky v dýchacích cestách, koagulace, extrakce cizího tělesa, aj. Přičti k základnímu výkonu.</t>
  </si>
  <si>
    <t>25135</t>
  </si>
  <si>
    <t>APLIKACE BRONCHODILATANCIA</t>
  </si>
  <si>
    <t>Výkon se provádí na standardně vybaveném bronchoskopickém pracovišti za účelem léčebným či paliativním v závislosti na biologické povaze, velikosti a uložení polypu. Je možné jej provést v lokální i v celkové anestesii, v závislosti na rozsahu a době...</t>
  </si>
  <si>
    <t>25136</t>
  </si>
  <si>
    <t>ZHODNOCENÍ CYTOLOGICKÉHO NÁLEZU V PRŮBĚHU DIAGNOSTICKÉHO A LÉČEBNÉHO ZÁKROKU</t>
  </si>
  <si>
    <t>1040</t>
  </si>
  <si>
    <t>V průběhu bronchoskopie pomocí kryoproby se provede opakované zmražení endobronchiálních patologických lézí, zejména nádorových. Výkon navazuje na výkony č. 25113, 25111 a 25098.</t>
  </si>
  <si>
    <t>25137</t>
  </si>
  <si>
    <t>POTNÍ TEST: STIMULACE POCENÍ A SBĚR POTU DO KAPILÁRY</t>
  </si>
  <si>
    <t>1041</t>
  </si>
  <si>
    <t>Výkon představuje postupné optické i ultrazvukové vyšetření trachey, jícnu a jednotlivých částí bronchiálního stromu včetně struktur uložených v mezihrudí a plicních hilech pomocí speciálního fibroskopu, tzv. endobronchiálního ultrasonografu (EBUS)...</t>
  </si>
  <si>
    <t>25139</t>
  </si>
  <si>
    <t>BIOPSIE PLIC NEBO PLEURY PUNKČNÍ</t>
  </si>
  <si>
    <t>2751</t>
  </si>
  <si>
    <t>V průběhu rigidního či flexibilního bronchoskopického vyšetření se koagulují, karbonizují a evaporizují patologické hmoty nacházející se v tracheobronchiálním stromu.</t>
  </si>
  <si>
    <t>25140</t>
  </si>
  <si>
    <t>ZAVEDENÍ TUNELIZOVANÉHO PLEURÁLNÍHO KATETRU</t>
  </si>
  <si>
    <t>Klinická pleuroskopie semiflexibilním či rigidním videopleuroskopem/pleuroskopem je pneumologickou vyšetřovací metodou spočívající v zavedení pleuroskopu do pohrudniční dutiny s následnou aspekcí a odběrem materiálu na vyšetření. V průběhu pleuroskopi..</t>
  </si>
  <si>
    <t>25141</t>
  </si>
  <si>
    <t>ENDOBRONCHIÁLNÍ ABLACE PÁROU U EMFYZÉMU PLIC</t>
  </si>
  <si>
    <t>2922</t>
  </si>
  <si>
    <t>Do lumina trachey či bronchu je pomocí speciálního nástavce, prostrčeného bronchoskopem, zavedena kovová či plastiková endobronchiální protéza, která je na zvoleném místě rozvinuta či roztažena. Přičti k základnímu výkonu.</t>
  </si>
  <si>
    <t>25151</t>
  </si>
  <si>
    <t>ELEKTROMAGNETICKÁ NAVIGOVANÁ BRONCHOSKOPIE (ENB) - (PŘIČTI K CENĚ ZÁKLADNÍHO</t>
  </si>
  <si>
    <t>559</t>
  </si>
  <si>
    <t>Výkon spočívá v zavedení systému pro terapii pneumotoraxu. Katetr tohoto systému je zaveden do pohrudniční dutiny a prostřednictvím jednosměrné chlopně umožňuje odchod vzduchu, případně tekutiny (v případě fluidopneumotoraxu). Výkon je indikován u pac...</t>
  </si>
  <si>
    <t>25152</t>
  </si>
  <si>
    <t>RADIÁLNÍ ENDOBRONCHIÁLNÍ ULTRASONOGRAFIE (R-EBUS)</t>
  </si>
  <si>
    <t>8504</t>
  </si>
  <si>
    <t>Aplikace bronchoprovokačního podnětu k navození obstrukce dýchacích cest.</t>
  </si>
  <si>
    <t>25153</t>
  </si>
  <si>
    <t>ULTRAZVUKOVÉ VYŠETŘENÍ PLIC A PLEURY ZÁKLADNÍ</t>
  </si>
  <si>
    <t>Aplikace bronchodilatancia k navození dilatace dýchacích cest. Sledování stavu vyšetřovaného.</t>
  </si>
  <si>
    <t>25211</t>
  </si>
  <si>
    <t>SCREENING (ORIENTAČNÍ SPIROMETRIE)</t>
  </si>
  <si>
    <t>ZHODNOCENÍ CYTOLOGICKÉHO NÁLEZU V PRŮBĚHU DIAGNOSTICKÉHO A LÉČEBNÉHO ZÁKROKU (ROSE-RAPID ON-SITE EVALUATION)</t>
  </si>
  <si>
    <t>Výkon slouží k rychlé cytodiagnostice materiálu získaného při invazivním diagnostickém a léčebném zákroku (punktáty tkání, orgánů a uzlin, aspiráty, otisky excizí, kartáče), aby bylo zajištěno, že diagnostický zákrok, obvykle v celkové anestesii či an..</t>
  </si>
  <si>
    <t>25213</t>
  </si>
  <si>
    <t>SPIROMETRIE (OBVYKLE METODOU PRŮTOK - OBJEM)</t>
  </si>
  <si>
    <t>Spočívá (i) ve stimulaci pocení pacienta pomocí pilokarpinové iontoforézy, (ii) v následném sběru potu v místě stimulace a (iii) ve stanovení koncentrace chloridů v potu (tato část je vedena jako samostatný výkon č. 81221).</t>
  </si>
  <si>
    <t>25215</t>
  </si>
  <si>
    <t>CELOTĚLOVÁ PLETYSMOGRAFIE PŘI USILOVNÝCH DECHOVÝCH MANÉVRECH</t>
  </si>
  <si>
    <t>2247</t>
  </si>
  <si>
    <t>Diagnostická vyšetřovací metoda k získání vzorku plicní tkáně k cytologickému, histologickému a bakteriologickému vyšetření speciálními jehlami.</t>
  </si>
  <si>
    <t>25217</t>
  </si>
  <si>
    <t>CELOTĚLOVÁ PLETYSMOGRAFIE PŘI KLIDNÉM DÝCHÁNÍ</t>
  </si>
  <si>
    <t>1152</t>
  </si>
  <si>
    <t>Výkon spočívá v zavedení hrudního drénu do pleurální dutiny tak, že vnější ústí drénu je vyvedeno nad kožní kryt tunelizovaným podkožím, několik centimetrů od místa, kde drén vstupuje do pleurální dutiny. Výkon je indikován u pacientů s chronickými pl...</t>
  </si>
  <si>
    <t>25219</t>
  </si>
  <si>
    <t>STATICKÁ A DYNAMICKÁ PLICNÍ PODDAJNOST</t>
  </si>
  <si>
    <t>1101</t>
  </si>
  <si>
    <t>Metoda je určena pro vybrané pacienty s významným heterogenním emfyzémem predominantně v horních lalocích. K výkonu je nutný generátor páry, specializovaný jednorázový katetr a léčebný plán pro konkrétního pacienta vytvořený na základě hodnocení progr...</t>
  </si>
  <si>
    <t>25220</t>
  </si>
  <si>
    <t>TESTOVÁNÍ HODNOT LÉČEBNÉHO TLAKU MECHANICKÉ INSUFLACE A EXSUFLACE PŘI INDIKA</t>
  </si>
  <si>
    <t>2965</t>
  </si>
  <si>
    <t>25143</t>
  </si>
  <si>
    <t>EBUS EXCIZE</t>
  </si>
  <si>
    <t>Excize patologicky změněné tkáně provedený během endoluminální ultrasonografie. Lze vykázat s výkonem č. 25128.</t>
  </si>
  <si>
    <t>9423</t>
  </si>
  <si>
    <t>25223</t>
  </si>
  <si>
    <t>VYŠETŘENÍ VENTILAČNÍ ODPOVĚDI NA CO2 A PO1 METODOU ZPĚTNÉHO DÝCHÁNÍ</t>
  </si>
  <si>
    <t>ELEKTROMAGNETICKÁ NAVIGOVANÁ BRONCHOSKOPIE (ENB) - (PŘIČTI K CENĚ ZÁKLADNÍHO VÝKONU)</t>
  </si>
  <si>
    <t>Flexibilním videobronchoskopem se zavedenou sondou se provede registrace několika bodů v plicích, která slouží  k synchronizaci CT záznamu s plícemi pacienta. Řiditelná sonda je potom dále naváděna k patologickému ložisku v plíci za pomoci elektromagneti</t>
  </si>
  <si>
    <t>25224</t>
  </si>
  <si>
    <t>KVANTITATIVNÍ STANOVENÍ OXIDU UHELNATÉHO (CO) VE VYDECHOVANÉM VZDUCHU</t>
  </si>
  <si>
    <t>Flexibilním videobronchoskopem se zavedenou sondou se provede registrace několika bodů v plicích, která slouží k synchronizaci CT záznamu s plícemi pacienta. Řiditelná sonda je potom dále naváděna k patologickému ložisku v plíci za pomoci elektromagneti</t>
  </si>
  <si>
    <t>2084</t>
  </si>
  <si>
    <t>Výkon spočívá v diagnostice periferních plicních procesů, které jsou mimo dosah běžné flexibilní bronchoskopie, a to pomocí radiální UZ sondy ve vodícím plášti při bronchoskopickém vyšetření. Indikací k výkonu je cytologická nebo histologická diagnost...</t>
  </si>
  <si>
    <t>25225</t>
  </si>
  <si>
    <t>DISTRIBUCE PLYNŮ V PLICÍCH ANALÝZOU CO2, N2 NEBO VZÁCNÝCH PLYNŮ VE VYDECH. V</t>
  </si>
  <si>
    <t>2330</t>
  </si>
  <si>
    <t>Jedná se o základní zhodnocení struktur plic a pleury při podezření na jejich patologii. Používá se jednorozměrného a dvourozměrného zobrazení, případně doppler. Výkon lze kombinovat s intervencí, která vede k diagnostice či terapii nalezené patologie.</t>
  </si>
  <si>
    <t>25227</t>
  </si>
  <si>
    <t>DIFUZNÍ KAPACITA PLIC (DLCO) SB NEBO SS (TRANSFERFAKTOR)</t>
  </si>
  <si>
    <t>580</t>
  </si>
  <si>
    <t>25229</t>
  </si>
  <si>
    <t>MĚŘENÍ O2 A CO2 V DÝCHANÝCH PLYNECH</t>
  </si>
  <si>
    <t>25154</t>
  </si>
  <si>
    <t>MULTIDISCIPLINÁRNÍ INDIKAČNÍ SEMINÁŘ K URČENÍ OPTIMÁLNÍHO ZPŮSOBU LÉČBY U NEMOCNÝCH S INTERSTICIÁLNÍM PLICNÍM PROCESEM</t>
  </si>
  <si>
    <t>Výkon se vykazuje na základě zdokumentovaného provedení indikačního semináře multidisciplinárního týmu za účelem určení dalšího postupu u pacientů s intersticiálním plicním procesem, heterogenní skupinou převážně nenádorových onemocnění, která difúzně...</t>
  </si>
  <si>
    <t>Měření FVC, FEV1, FEV % případně PEF. Signalizuje potřebu dalších vyšetření - kombinace s jinými výkony spirometrie není možná.</t>
  </si>
  <si>
    <t>25230</t>
  </si>
  <si>
    <t>APLIKACE SPECIFICKÉHO NEBO NESPECIFICKÉHO NAZÁLNÍHO PODNĚTU</t>
  </si>
  <si>
    <t>Měření minimálně vitální kapacity plic (FVC, FEV1, FEV%), výdechové rychlosti (MEF 25 - 75, event. MEF 25, 50, 75). Nelze kombinovat s ošetřovacími dny intenzivní péče.</t>
  </si>
  <si>
    <t>25231</t>
  </si>
  <si>
    <t>MĚŘENÍ R A W</t>
  </si>
  <si>
    <t>335</t>
  </si>
  <si>
    <t>Vyšetření odporu dechových cest pomocí celotělového pletysmografu při dechových manévrech. Měří se minimálně vitální kapacita plic (FVC), rezistence plic (Raw, Sraw, Gaw, Sgaw).</t>
  </si>
  <si>
    <t>25232</t>
  </si>
  <si>
    <t>RHINOMANOMETRIE</t>
  </si>
  <si>
    <t>Vyšetření nitrohrudního objemu plynu a odporů dechových cest pomocí celotělového pletysmografu. Měří se minimálně vitální kapacita plic, reziduální objem plic , intratorakální objem plic , celková plicní kapacita , rezistence plic .</t>
  </si>
  <si>
    <t>25233</t>
  </si>
  <si>
    <t>TEST TĚLESNOU ZÁTĚŽÍ U PLICNÍCH CHOROB ERGOMETREM</t>
  </si>
  <si>
    <t>Vyšetření minimálně plicní poddajnosti statické nebo dynamické, eventuálně dechové práce. Lze kombinovat s jinými metodami vyšetření funkce plic zdůvodněnými v dokumentaci.</t>
  </si>
  <si>
    <t>25235</t>
  </si>
  <si>
    <t>INHALAČNÍ AEROSOLOVÁ LÉČBA</t>
  </si>
  <si>
    <t>TESTOVÁNÍ HODNOT LÉČEBNÉHO TLAKU MECHANICKÉ INSUFLACE A EXSUFLACE PŘI INDIKACI ČI ZMĚNĚ TERAPIE PŘÍSTROJEM COUGHASSIST</t>
  </si>
  <si>
    <t>Pomocí neinvazivního terapeutického přístroje se bezpečně a důkladně odstraňuje sekret z dýchacích cest u pacientů, kteří nedokážou efektivně vykašlávat. Přístrojem se pročišťují dýchací cesty tím, že v nich vytváří přetlak a poté náhlou změnou podtla...</t>
  </si>
  <si>
    <t>25237</t>
  </si>
  <si>
    <t>MĚŘENÍ IMPEDANCE, ODPORU A REAKTANCE DÝCHACÍCH CEST OSCILOMETRICKOU METODOU</t>
  </si>
  <si>
    <t>VYŠETŘENÍ VENTILAČNÍ ODPOVĚDI NA CO2  A PO1 METODOU ZPĚTNÉHO DÝCHÁNÍ</t>
  </si>
  <si>
    <t>Měření změn ventilace způsobených dýcháním do vaku. Lze kombinovat s jinými metodami vyšetření funkce plic zdůvodněnými v dokumentaci.</t>
  </si>
  <si>
    <t>25239</t>
  </si>
  <si>
    <t>MĚŘENÍ OKLUZNÍCH ÚSTNÍCH TLAKŮ NEBO FARYNGEÁLNÍHO TLAKU PŘI SNIFOVÉM (ŠŇUPAC</t>
  </si>
  <si>
    <t>Objektivizace statusu kuřáka - odvykací terapie, compliance, objektivizace hladiny CO ve vydechovaném vzduchu, před měřením parametrů plicní difuze. Vykazuje se u výkonů č. 25504, 25507 a 25227.</t>
  </si>
  <si>
    <t>25241</t>
  </si>
  <si>
    <t>MĚŘENÍ JÍCNOVÝCH NEBO TRANSDIAFRAGMATICKÝCH TLAKŮ PŘI SNIFOVÉM MANÉVRU</t>
  </si>
  <si>
    <t>DISTRIBUCE PLYNŮ V PLICÍCH ANALÝZOU CO2, N2 NEBO VZÁCNÝCH PLYNŮ VE VYDECH. VZDUCHU</t>
  </si>
  <si>
    <t>Průkaz poruchy distribuce ventilace vymýváním dusíku kyslíkem, měřením koncentrací O2, CO2, He nebo vzácných plynů jednodechovou či vícedechovou metodou. Lze kombinovat s jinými metodami vyšetření funkce plic zdůvodněnými v dokumentaci. U dětí do 15...</t>
  </si>
  <si>
    <t>25243</t>
  </si>
  <si>
    <t>ŠESTIMINUTOVÝ TEST CHŮZÍ (6-MWT) ČI SHUTTLE WALK TEST (SWT)</t>
  </si>
  <si>
    <t>573</t>
  </si>
  <si>
    <t>Stanovení schopnosti plic přenášet plyn na alveolo-kapilární úrovni. Měření DLCO SB nebo DLCO SS. Lze kombinovat s jinými metodami vyšetření funkce plic na základě zdůvodnění v dokumentaci. Lze kombinovat s výkonem č. 25225.</t>
  </si>
  <si>
    <t>25245</t>
  </si>
  <si>
    <t>MONITOROVÁNÍ DYNAMICKÝCH VENTILAČNÍCH PARAMETRŮ</t>
  </si>
  <si>
    <t>592</t>
  </si>
  <si>
    <t>MĚŘENÍ  O2 A CO2 V DÝCHANÝCH PLYNECH</t>
  </si>
  <si>
    <t>Měření ventilace a koncentrace dýchaného plynu v klidu a při zátěži. Lze kombinovat s jinými metodami vyšetření funkce plic zdůvodněnými v dokumentaci.</t>
  </si>
  <si>
    <t>25260</t>
  </si>
  <si>
    <t>DOMÁCÍ MĚŘENÍ FLOW A SATURACE KYSLÍKU</t>
  </si>
  <si>
    <t>647</t>
  </si>
  <si>
    <t>Nazální aplikace specifického či nespecifického provokačního podnětu k navození obstrukce horních dýchacích cest či stanovení reversibility nosní obstrukce (pro oba nosní průduchy), sledování stavu nemocného.</t>
  </si>
  <si>
    <t>25261</t>
  </si>
  <si>
    <t>VÍCEPARAMETROVÉ MONITOROVÁNÍ SPÁNKOVÉHO SYNDROMU</t>
  </si>
  <si>
    <t>Měření odporů dýchacích cest. Lze kombinovat s jinými metodami vyšetření funkce plic zdůvodněnými v dokumentaci s výjimkou výkonů 25215 a 25217.</t>
  </si>
  <si>
    <t>25262</t>
  </si>
  <si>
    <t>TRANSKUTÁNNÍ KAPNOMETRIE</t>
  </si>
  <si>
    <t>Měření nosního odporu a průtoku - měřené parametry - inspirační a expirační rezistence a inspirační a expirační průtok v pravé a levé nosní dírce.</t>
  </si>
  <si>
    <t>25263</t>
  </si>
  <si>
    <t>STANOVENÍ OPTIMÁLNÍHO PŘETLAKU PRO LÉČBU SYNDROMU SPÁNKOVÉ APNOE POMOCÍ AUTO</t>
  </si>
  <si>
    <t>324</t>
  </si>
  <si>
    <t>TEST TĚLESNOU ZÁTĚŽÍ  U PLICNÍCH CHOROB  ERGOMETREM</t>
  </si>
  <si>
    <t>Vyšetření krevních plynů, ventilace, spotřeby O2, výdej CO2, EKG, fyzikální vyšetření, eventuálně další vyšetření vykázat samostatnými výkony.</t>
  </si>
  <si>
    <t>25265</t>
  </si>
  <si>
    <t>STANOVENÍ OPTIMÁLNÍHO PŘETLAKU PRO LÉČBU SYNDROMU SPÁNKOVÉ APNOE PŘI CELONOČ</t>
  </si>
  <si>
    <t>218</t>
  </si>
  <si>
    <t>Inhalační aerosolová léčba prováděná různými typy inhalátorů, při níž se používají léky protizánětlivé, mukolytické a bronchodilatační.</t>
  </si>
  <si>
    <t>25266</t>
  </si>
  <si>
    <t>INICIÁLNÍ NASTAVENÍ OPTIMÁLNÍ HODNOTY LÉČEBNÉHO PŘETLAKU TELEMETRICKÝM PŘÍST</t>
  </si>
  <si>
    <t>MĚŘENÍ IMPEDANCE, ODPORU A REAKTANCE DÝCHACÍCH CEST METODOU IMPULZNÍ OSCILOMETRIE</t>
  </si>
  <si>
    <t>Měření impedance respiračního systému a jeho složek. Měřené parametry: Z5 (impedance), R5 (celková rezistence dýchacích cest), X5 (periferní reaktance), R2O (centrální rezistence), Fres (rezonanční frekvence).</t>
  </si>
  <si>
    <t>25268</t>
  </si>
  <si>
    <t>TELEMETRICKÁ KONTROLA NEMOCNÉHO S PŘETLAKEM</t>
  </si>
  <si>
    <t>MĚŘENÍ OKLUZNÍCH ÚSTNÍCH TLAKŮ NEBO FARYNGEÁLNÍHO TLAKU PŘI SNIFOVÉM (ŠŇUPACÍM) MANÉVRU</t>
  </si>
  <si>
    <t>25269</t>
  </si>
  <si>
    <t>POLYSOMNOGRAFICKÉ VYŠETŘENÍ - VÍCEPARAMETROVÉ MONITOROVÁNÍ VITÁLNÍCH FUNKCÍ</t>
  </si>
  <si>
    <t>25311</t>
  </si>
  <si>
    <t>APLIKACE TUBERKULINOVÉHO TESTU</t>
  </si>
  <si>
    <t>Výkony hodnotící kardiorespirační systém v souvislosti s testem se vykazují samostatně.</t>
  </si>
  <si>
    <t>25313</t>
  </si>
  <si>
    <t>BCG INOCULACE</t>
  </si>
  <si>
    <t>144</t>
  </si>
  <si>
    <t>Výkon je využíván k diagnostice bronchiálního astmatu při netypickém klinickém obraze a k monitorování obtížně kontrolovatelných astmatiků. Monitorování dynamických ventilačních parametrů se provádí pomocí přenosných spirometrů s pneumotachografy.</t>
  </si>
  <si>
    <t>25315</t>
  </si>
  <si>
    <t>PNEUMOLOGICKÁ DEPISTÁŽ, KONTROLA REAKCE NA APLIKACI TUBERKULINU A BCG VAKCIN</t>
  </si>
  <si>
    <t>732</t>
  </si>
  <si>
    <t>Jednoduchá noční monitorace pomocí flow sensoru a oxymetru v domácím prostředí. Výkon lze považovat za screeningový před případným vyšetřením ve spánkové laboratoři.</t>
  </si>
  <si>
    <t>25321</t>
  </si>
  <si>
    <t>ZAVEDENÍ AFTERLOADINGOVÝCH SOND NEBO BALONKOVÝCH SOND NEBO CÉVEK K PROVEDENÍ</t>
  </si>
  <si>
    <t>842</t>
  </si>
  <si>
    <t>Celonoční kontinuální monitorování saturace krve kyslíkem (SaO2), frekvence srdeční, dýchacích zvuků, dechového úsilí, průtoku vzduchu, eventuálně polohy pacienta dle typu monitorovacího přístroje, registrace měření, jejich vyhodnocení a popis.</t>
  </si>
  <si>
    <t>25501</t>
  </si>
  <si>
    <t>SPECIALIZOVANÁ INTERVENCE LÉČBY ZÁVISLOSTI NA TABÁKU - VSTUPNÍ</t>
  </si>
  <si>
    <t>2132</t>
  </si>
  <si>
    <t>Výkon spočívá v přiložení senzoru přístroje na určené místo (ušní lalůček, čelo, podklíček, tvář) pacienta a několikahodinovém měření. Výstupem je pořízení záznamu o hodnotách SpO2 a TcpCO2 v průběhu měření. Indikace k výkonu: 1. podezření na hypovent...</t>
  </si>
  <si>
    <t>25503</t>
  </si>
  <si>
    <t>SPECIALIZOVANÁ INTERVENCE LÉČBY ZÁVISLOSTI NA TABÁKU</t>
  </si>
  <si>
    <t>4110</t>
  </si>
  <si>
    <t>STANOVENÍ OPTIMÁLNÍHO PŘETLAKU PRO LÉČBU SYNDROMU SPÁNKOVÉ APNOE POMOCÍ AUTO CPAPU</t>
  </si>
  <si>
    <t>Stanovení optimálního přetlaku pro léčbu syndromu spánkové apnoe postupným automatickým zvyšováním přetlaku v dýchacích cestách pomocí přístroje AUTO CPAPu s vyhodnocením a stanovením optimálního tlaku CPAPu pro léčbu.</t>
  </si>
  <si>
    <t>25504</t>
  </si>
  <si>
    <t>ROZŠÍŘENÁ INTERVENCE LÉČBY ZÁVISLOSTI NA TABÁKU</t>
  </si>
  <si>
    <t>874</t>
  </si>
  <si>
    <t>STANOVENÍ OPTIMÁLNÍHO PŘETLAKU PRO LÉČBU SYNDROMU SPÁNKOVÉ APNOE PŘI CELONOČNÍM MONITOROVÁNÍ</t>
  </si>
  <si>
    <t>Stanovení optimálního trvalého pozitivního přetlaku pro léčbu syndromu spánkové apnoe, který udrží trvale volné dýchací cesty a dostatečnou SaO2, postupným zvyšováním tlaku CPAPu při celonočním monitorováni vybraných parametrů - alespoň  SaO2 a dech...</t>
  </si>
  <si>
    <t>25505</t>
  </si>
  <si>
    <t>(VZP) SPECIALIZOVANÁ INTERVENCE LÉČBY ZÁVISLOSTI NA TABÁKU Á 75 MINUT - EDUK</t>
  </si>
  <si>
    <t>Stanovení optimálního trvalého pozitivního přetlaku pro léčbu syndromu spánkové apnoe, který udrží trvale volné dýchací cesty a dostatečnou SaO2, postupným zvyšováním tlaku CPAPu při celonočním monitorováni vybraných parametrů - alespoň SaO2 a dech...</t>
  </si>
  <si>
    <t>2004</t>
  </si>
  <si>
    <t>INICIÁLNÍ NASTAVENÍ OPTIMÁLNÍ HODNOTY LÉČEBNÉHO PŘETLAKU TELEMETRICKÝM PŘÍSTUPEM</t>
  </si>
  <si>
    <t>Výkon spočívá v iniciálním nastavení přetlaku pomocí syntézy dat z pacientovy dokumentace a dat získaných telemonitoringem tak, aby byl ošetřující lékař schopen u konkrétního pacienta zhodnotit efekt léčebné intervence přetlakem, popřípadě upravit tel...</t>
  </si>
  <si>
    <t>25507</t>
  </si>
  <si>
    <t>VYŠETŘENÍ PNEUMOLOGEM V RÁMCI PROGRAMU ČASNÉHO ZÁCHYTU KARCINOMU PLIC</t>
  </si>
  <si>
    <t>Pacienti s poruchou dýchání ve spánku, kteří jsou léčeni přetlakem v dýchacích cestách, musí absolvovat pravidelné dispenzární kontroly. Ošetřující lékař během nich hodnotí dlouhodobou efektivitu léčebné intervence a adherenci pacienta k terapii. Ana...</t>
  </si>
  <si>
    <t>26021</t>
  </si>
  <si>
    <t>KOMPLEXNÍ VYŠETŘENÍ KLINICKÝM FARMAKOLOGEM</t>
  </si>
  <si>
    <t>POLYSOMNOGRAFICKÉ VYŠETŘENÍ - VÍCEPARAMETROVÉ MONITOROVÁNÍ VITÁLNÍCH FUNKCÍ VE SPÁNKU</t>
  </si>
  <si>
    <t>Víceparametrové  monitorování  vitálních  funkcí  ( elektroencefalografie,  elektrookulografie, elektromyografie, elektrokardiografie, saturace hemoglobinu kyslíkem, proudu vzduchu u nosu a úst, pohybů hrudní a břišní stěny, laryngeálních zvuků ).</t>
  </si>
  <si>
    <t>270.0</t>
  </si>
  <si>
    <t>26022</t>
  </si>
  <si>
    <t>CÍLENÉ VYŠETŘENÍ KLINICKÝM FARMAKOLOGEM</t>
  </si>
  <si>
    <t>Víceparametrové monitorování vitálních funkcí (elektroencefalografie, elektrookulografie, elektromyografie, elektrokardiografie, saturace hemoglobinu kyslíkem, proudu vzduchu u nosu a úst, pohybů hrudní a břišní stěny, laryngeálních zvuků).</t>
  </si>
  <si>
    <t>6043</t>
  </si>
  <si>
    <t>Přesná intradermální aplikace 0,1 ml PPD RT 23 a další úkony s výkonem přímo související. Toto vyšetření se používá při vyhledávání jedinců s latentní tuberkulózní infekcí, nebo slouží jako pomocné vyšetření při diagnostice mykobakteriálních infekcí.</t>
  </si>
  <si>
    <t>26023</t>
  </si>
  <si>
    <t>KONTROLNÍ VYŠETŘENÍ KLINICKÝM FARMAKOLOGEM</t>
  </si>
  <si>
    <t>Indikace BCG vakcinace s následnou intradermální aplikací BCG vakcíny.</t>
  </si>
  <si>
    <t>27021</t>
  </si>
  <si>
    <t>KOMPLEXNÍ VYŠETŘENÍ ALERGOLOGEM A KLINICKÝM IMUNOLOGEM</t>
  </si>
  <si>
    <t>252</t>
  </si>
  <si>
    <t>PNEUMOLOGICKÁ DEPISTÁŽ, KONTROLA RAKCE NA APLIKACI TUBERKULINU A BCG VAKCINY</t>
  </si>
  <si>
    <t>Nápní výkonu je vyhledávání zdrojů a kontaktů tuberkulózy a hodnocení rakcí na tuberkulín a BCG vakcinu, které zahrnuje: 1) hodnocení reakce tuberkul. testu 72 hod. po aplikaci, 2) hodnocení reakcí po očk. - postvakcinační kontroly, 3) sledování</t>
  </si>
  <si>
    <t>27022</t>
  </si>
  <si>
    <t>CÍLENÉ VYŠETŘENÍ ALERGOLOGEM A KLINICKÝM IMUNOLOGEM</t>
  </si>
  <si>
    <t>PNEUMOLOGICKÁ DEPISTÁŽ, KONTROLA REAKCE NA APLIKACI TUBERKULINU A BCG VAKCINY</t>
  </si>
  <si>
    <t>ZAVEDENÍ AFTERLOADINGOVÝCH SOND NEBO BALONKOVÝCH SOND NEBO CÉVEK K PROVEDENÍ BRONCHOGRAFIE</t>
  </si>
  <si>
    <t>Cílené zavedení sondy na místo určení v tracheobronchiálním stromu pro účel diagnostický i terapeutický. Přičti k základnímu výkonu.</t>
  </si>
  <si>
    <t>27023</t>
  </si>
  <si>
    <t>KONTROLNÍ VYŠETŘENÍ ALERGOLOGEM A KLINICKÝM IMUNOLOGEM</t>
  </si>
  <si>
    <t>837</t>
  </si>
  <si>
    <t>Specializovaná intervence lékaře při vyšetření nemocného (kontrolním, cíleném či komplexním), která je přímo zaměřena na vlastní léčbu závislosti na tabáku.</t>
  </si>
  <si>
    <t>27101</t>
  </si>
  <si>
    <t>KVANTITATIVNÍ STANOVENÍ OXIDU DUSNATÉHO VE VYDECHOVANÉM VZDUCHU</t>
  </si>
  <si>
    <t>Specializovaná intervence lékaře při kontrolním vyšetření nemocného po vstupní intervenci léčby závislosti na tabáku. Je přímo zaměřena na vlastní léčbu závislosti na tabáku a průběh odvykání od poslední návštěvy.</t>
  </si>
  <si>
    <t>27205</t>
  </si>
  <si>
    <t>SPECIFICKÁ IMUNOTERAPIE ALERGENEM</t>
  </si>
  <si>
    <t>Výkon navazuje na výkon časného záchytu karcinomu plic. Výkon se vykazuje pouze s výkony č. 25507, 01196 a 01197. Nelze vykázat s výkony č. 25501 a 25503.</t>
  </si>
  <si>
    <t>27210</t>
  </si>
  <si>
    <t>KOŽNÍ TEST ALERGENEM INTRADERMÁLNÍ</t>
  </si>
  <si>
    <t>(VZP) SPECIALIZOVANÁ INTERVENCE LÉČBY ZÁVISLOSTI NA TABÁKU Á 75 MINUT - EDUKAČNÍ SKUPINA (MAX. DO 5 LIDÍ)</t>
  </si>
  <si>
    <t>Výkon mohou vykazovat pouze specializ.pracoviště splňující podmínky Společnosti pro léčbu závislosti na tabáku a ČLK (při nemocnici, minimálně 100 nových pacientů ročně, náležitě vyškolený lékař pracující v rozsahu PKČ rovno 1,0)</t>
  </si>
  <si>
    <t>27220</t>
  </si>
  <si>
    <t>INTRADERMÁLNÍ TEST JINÝ</t>
  </si>
  <si>
    <t>177</t>
  </si>
  <si>
    <t>Výkon vede k zachycení a ošetření rizikové skupiny obyvatelstva (kuřácká nálož 20 balíčkoroků - 1 balíčkorok představuje 1 krabičku cigaret denně po dobu 1 roku - a věk 55-74 let) tak, aby ve výsledku došlo v cílové skupině ke snížení morbidity a mort...</t>
  </si>
  <si>
    <t>27230</t>
  </si>
  <si>
    <t>EXPOZIČNÍ TEST NATIVNÍ POTRAVINOU</t>
  </si>
  <si>
    <t>25510</t>
  </si>
  <si>
    <t>(VZP) OD DLOUHODOBÉ PNEUMOLOGICKÉ PÉČE O PACIENTY S MULTIREZISTENTNÍ TUBERKULÓZOU</t>
  </si>
  <si>
    <t>Vykazuje se za jeden den pobytu pacienta v centru vysoce specializované péče o pacienty s multirezistentní tuberkulózou.</t>
  </si>
  <si>
    <t>27240</t>
  </si>
  <si>
    <t>KOŽNÍ TEST ALERGENEM - PRICK TEST</t>
  </si>
  <si>
    <t>27250</t>
  </si>
  <si>
    <t>LÉKOVÝ PROVOKAČNÍ TEST</t>
  </si>
  <si>
    <t>28021</t>
  </si>
  <si>
    <t>KLINICKO GENETICKÉ VYŠETŘENÍ KOMPLEXNÍ NAPLNĚNÉ STANOVENÍM KLINICKÉ DIAGNÓZY</t>
  </si>
  <si>
    <t>28022</t>
  </si>
  <si>
    <t>CÍLENÉ KLINICKOGENETICKÉ VYŠETŘENÍ PŘI DOSUD NEUZAVŘENÉ KLINICKÉ DIAGNÓZE NE</t>
  </si>
  <si>
    <t>28023</t>
  </si>
  <si>
    <t>KLINICKOGENETICKÉ VYŠETŘENÍ KONTROLNÍ</t>
  </si>
  <si>
    <t>28100</t>
  </si>
  <si>
    <t>TRANSPORT BIOLOGICKÉHO MATERIÁLU K VYŠETŘENÍ DO ZAHRANIČNÍ REFERENČNÍ LABORA</t>
  </si>
  <si>
    <t>28103</t>
  </si>
  <si>
    <t>PŘÍPRAVA BIOLOGICKÉHO MATERIÁLU PROBANDA K TRANSPORTU A VYŠETŘENÍ DO ZAHRANI</t>
  </si>
  <si>
    <t>Stanovení množství oxidu dusnatého ( NO ) ve vydechovaném vzduchu pomocí přístroje. Toto množství je přímo úměrné intenzitě eozinofilního zánětu v dýchacích cestách. Vyšetření jse provádí zpravidla při dif. dg. při podezření na astma u pacienta dosud nel</t>
  </si>
  <si>
    <t>28105</t>
  </si>
  <si>
    <t>GENETICKÉ HODNOCENÍ RIZIKA VROZENÝCH CHROMOSOMÁLNÍCH ABERACÍ A NTD</t>
  </si>
  <si>
    <t>468</t>
  </si>
  <si>
    <t>Zavedení individuální injekční nebo perorální (sublinguální) specifické imunoterapie alergenem.</t>
  </si>
  <si>
    <t>29001</t>
  </si>
  <si>
    <t>KOMPLEXNÍ VYŠETŘENÍ DĚTSKÝM NEUROLOGEM</t>
  </si>
  <si>
    <t>Test slouží ke zjišťování specifické přecitlivělosti I. typu. Specifické testy stejnými alergeny je možno opakovat nejdříve po 1 roce.</t>
  </si>
  <si>
    <t>29002</t>
  </si>
  <si>
    <t>CÍLENÉ VYŠETŘENÍ DĚTSKÝM NEUROLOGEM</t>
  </si>
  <si>
    <t>Test slouží ke zjištění nespecifické reaktivity např. na histamin, acetylcholin, kontrolní roztok či imunologické reakce IV.typu (anamnestické antigeny).</t>
  </si>
  <si>
    <t>1.0</t>
  </si>
  <si>
    <t>29003</t>
  </si>
  <si>
    <t>KONTROLNÍ VYŠETŘENÍ DĚTSKÝM NEUROLOGEM</t>
  </si>
  <si>
    <t>33</t>
  </si>
  <si>
    <t>Expoziční test nativní potravinou slouží k průkazu alergické reakce na potravinu nebo tolerance dané potraviny cestou řízené stupňovité expozice perorální cestou. Za jeden výkon je považován jeden krok expozičního testu, který spočívá v podání jedné...</t>
  </si>
  <si>
    <t>29004</t>
  </si>
  <si>
    <t>SPECIÁLNÍ VYŠETŘOVACÍ TESTY PROVÁDĚNÉ DĚTSKÝM NEUROLOGEM</t>
  </si>
  <si>
    <t>Test slouží ke zjištění přecitlivělosti I. typu</t>
  </si>
  <si>
    <t>29005</t>
  </si>
  <si>
    <t>EEG A POLYGRAFIE U NEDONOŠENCE, NOVOROZENCE A KOJENCE</t>
  </si>
  <si>
    <t>34</t>
  </si>
  <si>
    <t>Lékový provokační test slouží k průkazu hypersenzitivní reakce na lék nebo tolerance léku cestou řízené frakcionované expozice perorální nebo parenterální cestou.</t>
  </si>
  <si>
    <t>29008</t>
  </si>
  <si>
    <t>EVOKOVANÉ POTENCIÁLY U DĚTÍ DO 1 ROKU</t>
  </si>
  <si>
    <t>Zpravidla lze vykázat jedenkrát za život pojištěnce - probanda v péči genetického pracoviště. Za 20 let jedna problematika (vyjímkou je zjištění zcela nové genetické problematiky).</t>
  </si>
  <si>
    <t>29014</t>
  </si>
  <si>
    <t>EEG STANDARDNÍ VYŠETŘENÍ VČETNĚ HYPERVENTILACE U DĚTÍ DO 6 LET - JEN TECHNIC</t>
  </si>
  <si>
    <t>3347</t>
  </si>
  <si>
    <t>CÍLENÉ KLINICKOGENETICKÉ VYŠETŘENÍ PŘI DOSUD NEUZAVŘENÉ KLINICKÉ DIAGNÓZE NEBO KLINICKOGENETICKÁ KONZULTACE PŘI PRVNÍM VYŠETŘENÍ</t>
  </si>
  <si>
    <t>Lze vykázat nejvíce jedenkrát měsíčně na pojištěnce - probanda v péči genetického pracoviště, pokud není uzavřena diagnóza.</t>
  </si>
  <si>
    <t>29015</t>
  </si>
  <si>
    <t>EEG STANDARDNÍ VYŠETŘENÍ U DĚTÍ DO 6 LET - VYHODNOCENÍ ZÁZNAMU</t>
  </si>
  <si>
    <t>1954</t>
  </si>
  <si>
    <t>Lze vykázat nejvíce jedenkrát týdně na pojištěnce - probanda v péči genetického pracoviště v mezidobí před uzavřením diagnózy.</t>
  </si>
  <si>
    <t>29021</t>
  </si>
  <si>
    <t>KOMPLEXNÍ VYŠETŘENÍ NEUROLOGEM</t>
  </si>
  <si>
    <t>TRANSPORT BIOLOGICKÉHO MATERIÁLU K VYŠETŘENÍ DO ZAHRANIČNÍ REFERENČNÍ LABORATOŘE</t>
  </si>
  <si>
    <t>Vyšetření k průkazu vzácných a závažných chorob na specializovaném pracovišti.</t>
  </si>
  <si>
    <t>29022</t>
  </si>
  <si>
    <t>CÍLENÉ VYŠETŘENÍ NEUROLOGEM</t>
  </si>
  <si>
    <t>1352</t>
  </si>
  <si>
    <t>PŘÍPRAVA  BIOLOGICKÉHO MATERIÁLU PROBANDA K TRANSPORTU  A VYŠETŘENÍ DO ZAHRANIČNÍ REFERENČNÍ LABORATOŘE</t>
  </si>
  <si>
    <t>Zajištění enzymatického nebo molekulárně cytogenetického nebo molekulárně genetického vyšetření, které není dostupné v ČR, v zahraniční referenční laboratoři.</t>
  </si>
  <si>
    <t>29023</t>
  </si>
  <si>
    <t>KONTROLNÍ VYŠETŘENÍ NEUROLOGEM</t>
  </si>
  <si>
    <t>PŘÍPRAVA BIOLOGICKÉHO MATERIÁLU PROBANDA K TRANSPORTU A VYŠETŘENÍ DO ZAHRANIČNÍ REFERENČNÍ LABORATOŘE</t>
  </si>
  <si>
    <t>2947</t>
  </si>
  <si>
    <t>Výpočet individuálního rizika Downova syndromu a dalších vrozených chromosomálních aberací u plodu. Zhodnocení rizika rozštěpových vad neurální trubice u plodu. Bez přítomnosti pacienta. Jedenkrát za jedno fyziologické těhotenství na doporučení gynekolog</t>
  </si>
  <si>
    <t>29024</t>
  </si>
  <si>
    <t>EEG S UŽITÍM AKTIVAČNÍCH METOD U DĚTÍ DO 6 LET - JEN TECHNICKÉ PROVEDENÍ</t>
  </si>
  <si>
    <t>29025</t>
  </si>
  <si>
    <t>EEG S UŽITÍM AKTIVAČNÍCH METOD U DĚTÍ DO 6 LET - VYHODNOCENÍ ZÁZNAMU</t>
  </si>
  <si>
    <t>29111</t>
  </si>
  <si>
    <t>SPECIÁLNÍ NEUROLOGICKÉ VYŠETŘOVACÍ TESTY</t>
  </si>
  <si>
    <t>29113</t>
  </si>
  <si>
    <t>EEG STANDARDNÍ VYŠETŘENÍ VČETNĚ HYPERVENTILACE (JEN TECHNICKÉ PROVEDENÍ)</t>
  </si>
  <si>
    <t>Testy LMD nebo vyšetření kožních reflexů dle Vlacha nebo vývojové vyšetření dle Vojty nebo mozečkové vyšetření nebo podrobné vyšetření čití.</t>
  </si>
  <si>
    <t>29115</t>
  </si>
  <si>
    <t>EEG STANDARDNÍ VYŠETŘENÍ - VYHODNOCENÍ</t>
  </si>
  <si>
    <t>Záznam mozkových el. potenciálů kombinovaný se záznamem respir., EKG, elektrookulog., povrch. EMG, příp. dalších parametrů (polykání, sání, teplota) u dětí nejútlejšího věku, včetně vyhodnocení záznamu.</t>
  </si>
  <si>
    <t>29123</t>
  </si>
  <si>
    <t>EEG S UŽITÍM AKTIVAČNÍCH METOD (JEN TECHNICKÉ PROVEDENÍ)</t>
  </si>
  <si>
    <t>2405</t>
  </si>
  <si>
    <t>Vyšetření evokovaných potenciálů u rizikových skupin novorozenců a kojenců, zejména u dětí 1/ s porodní váhou pod 1500 g, 2/ léčených ototox. farmaky, 3/ po závažné perinatální asfyxii, 4/ po závažné novoroz. hyperbilirubinemii, 5/ s pozitivní genetickou</t>
  </si>
  <si>
    <t>29125</t>
  </si>
  <si>
    <t>EEG S UŽITÍM AKTIVAČNÍCH METOD - VYHODNOCENÍ</t>
  </si>
  <si>
    <t>EEG STANDARDNÍ VYŠETŘENÍ VČETNĚ HYPERVENTILACE U DĚTÍ DO 6 LET - JEN TECHNICKÉ PROVEDENÍ</t>
  </si>
  <si>
    <t>Sledování mozkových biopotenciálů příslušnou přístrojovou technikou.</t>
  </si>
  <si>
    <t>29130</t>
  </si>
  <si>
    <t>MAPOVÁNÍ MOZKOVÉ AKTIVITY</t>
  </si>
  <si>
    <t>Je dán názvem výkonu.</t>
  </si>
  <si>
    <t>29140</t>
  </si>
  <si>
    <t>DLOUHODOBÉ MONITOROVÁNÍ EEG VČETNĚ VIDEO</t>
  </si>
  <si>
    <t>209</t>
  </si>
  <si>
    <t>29145</t>
  </si>
  <si>
    <t>AMBULANTNÍ DLOUHODOBÉ MONITOROVÁNÍ EEG - TECHNICKÉ PROVEDENÍ A VYHODNOCENÍ Á</t>
  </si>
  <si>
    <t>29150</t>
  </si>
  <si>
    <t>POŘÍZENÍ A VYHODNOCENÍ EEG ZÁZNAMU Z NITROLEBNÍCH ELEKTROD</t>
  </si>
  <si>
    <t>29151</t>
  </si>
  <si>
    <t>EXTRAOPERAČNÍ PŘÍMÁ ELEKTRICKÁ KORTIKÁLNÍ STIMULACE</t>
  </si>
  <si>
    <t>Aktivační metody: fotostimulace, kombinovaná hyperventilace, fyziologický spánek u kojenců a batolat, spánková deprivace, farmakologické testy.</t>
  </si>
  <si>
    <t>29180</t>
  </si>
  <si>
    <t>MOTORICKÉ EVOKOVANÉ POTENCIÁLY</t>
  </si>
  <si>
    <t>883</t>
  </si>
  <si>
    <t>29181</t>
  </si>
  <si>
    <t>INTRAOPERAČNÍ NEUROFYZIOLOGICKÁ MONITORACE EVOKOVANÝMI POTENCIÁLY Á 15 MINUT</t>
  </si>
  <si>
    <t>Vyšetření mozečkové nebo vestibulární nebo kineziologické nebo gnostických nebo autonomních funkcí nebo podrobné vyšetření čití. Každé vyšetření se vykazuje zvlášť opakováním kódu.</t>
  </si>
  <si>
    <t>29182</t>
  </si>
  <si>
    <t>EVOKOVANÉ POTENCIÁLY SOMATOSENZORICKÉ - 1 NERV</t>
  </si>
  <si>
    <t>Sledování mozkových biopotenciálů v obecné neurologické diagnostice.</t>
  </si>
  <si>
    <t>29184</t>
  </si>
  <si>
    <t>EVOKOVANÉ POTENCIÁLY ZRAKOVÉ, SLUCHOVÉ NEBO KOGNITIVNÍ</t>
  </si>
  <si>
    <t>29210</t>
  </si>
  <si>
    <t>EMG VYŠETŘENÍ RYCHLOSTI VEDENÍ NERVEM</t>
  </si>
  <si>
    <t>Sledování bioelektrické aktivity mozku s provokací fotostimulací a diferencovanou hyperventilací nebo farmakologickou aktivací, resp. dalšími testy (FFT).</t>
  </si>
  <si>
    <t>29220</t>
  </si>
  <si>
    <t>EMG VYŠETŘENÍ REFLEXŮ, NERVOSVALOVÉHO PŘENOSU A TETANIE</t>
  </si>
  <si>
    <t>811</t>
  </si>
  <si>
    <t>Je dán názvem vyšetření.</t>
  </si>
  <si>
    <t>29230</t>
  </si>
  <si>
    <t>EMG VYŠETŘENÍ 1 SVALU JEHLOVOU ELEKTRODOU</t>
  </si>
  <si>
    <t>Napěťové či frekvenční mapování elektrické aktivity mozku, zobrazování statistických odchylek od normy formou map. Výkon nelze kombinovat s vyšetřením EEG.</t>
  </si>
  <si>
    <t>29240</t>
  </si>
  <si>
    <t>SPECIÁLNÍ VYŠETŘOVACÍ TECHNIKY V EMG</t>
  </si>
  <si>
    <t>688</t>
  </si>
  <si>
    <t>Simultánní synchronizované snímání EEG a videozáznamu po dobu 8 hodin a jejich vyhodnocení.</t>
  </si>
  <si>
    <t>29241</t>
  </si>
  <si>
    <t>INTRAOPERAČNÍ ELEKTROMYOGRAFIE A NEUROGRAFIE Á 15 MINUT</t>
  </si>
  <si>
    <t>4831</t>
  </si>
  <si>
    <t>AMBULANTNÍ DLOUHODOBÉ MONITOROVÁNÍ EEG - TECHNICKÉ PROVEDENÍ A VYHODNOCENÍ Á 8 HODIN</t>
  </si>
  <si>
    <t>Snímání 8 - 16 kanálů EEG a na přenosné zařízení a později vyhodnocení.</t>
  </si>
  <si>
    <t>29310</t>
  </si>
  <si>
    <t>DUPLEXNÍ SONOGRAFIE EXTRAKRANIÁLNÍCH TEPEN</t>
  </si>
  <si>
    <t>753</t>
  </si>
  <si>
    <t>Pořízení a vyhodnocení záznamu takto zavedených elektrod o minimálním počtu 6 kanálů. Jde o tzv. stripové, gridové nebo zanořené hloubkové elektrody, přičemž zavedení této elektrody je neurochirurgický výkon. Při větším počtu elektrod je nutno vykazovat</t>
  </si>
  <si>
    <t>29330</t>
  </si>
  <si>
    <t>TRANSKRANIÁLNÍ BAREVNÁ DUPLEXNÍ SONOGRAFIE - TCCS</t>
  </si>
  <si>
    <t>3823</t>
  </si>
  <si>
    <t>Výkon je nedílnou součástí předoperačního vyšetření pacientů s farmakorezistentní fokální epilepsií, u kterých bylo indikováno dlouhodobé monitorování z intrakraniálních elektrod. Extraoperační přímá elektrická kortikální stimulace je vyšetřením indik...</t>
  </si>
  <si>
    <t>29350</t>
  </si>
  <si>
    <t>TRANSKRANIÁLNÍ MONITORING HEMODYNAMIKY (TCD MONITORING)</t>
  </si>
  <si>
    <t>2120</t>
  </si>
  <si>
    <t>Registrace z jednotlivých svalů při stimulaci mozkové kůry nebo míšního kořene</t>
  </si>
  <si>
    <t>29410</t>
  </si>
  <si>
    <t>ODBĚR MOZKOMÍŠNÍHO MOKU LUMBÁLNÍ NEBO SUBOKCIPITÁLNÍ PUNKCÍ NEBO PUNKCÍ PŘES</t>
  </si>
  <si>
    <t>221</t>
  </si>
  <si>
    <t>Intraoperační invazivní i neinvazivní stimulace, snímání a hodnocení evokovaných odpovědí všech modalit včetně zárazu řeči na operačním sále v průběhu operačního zákroku. Monitorace je multimodální a mnohokanálová, soustavná po celou dobu operačního...</t>
  </si>
  <si>
    <t>29510</t>
  </si>
  <si>
    <t>OBSTŘIK PERIFERNÍHO NERVU</t>
  </si>
  <si>
    <t>Speciální metoda využívající odpověď sumačních evokovaných potenciálů na somatosenzorické podněty. Využití v diagnostice poškození periferních a centrálních částí somatosenzorické dráhy.</t>
  </si>
  <si>
    <t>29520</t>
  </si>
  <si>
    <t>KOŘENOVÝ OBSTŘIK</t>
  </si>
  <si>
    <t>376</t>
  </si>
  <si>
    <t>Záznam potenciálů evokovaných zrakovými podněty.</t>
  </si>
  <si>
    <t>31021</t>
  </si>
  <si>
    <t>KOMPLEXNÍ VYŠETŘENÍ DĚTSKÝM LÉKAŘEM</t>
  </si>
  <si>
    <t>Vyšetření vodivosti motorických nebo senzitivních vláken 1 nervu, příp. různých větví 1 nervu (jehlovou nebo kožní technikou, příp. se zprůměrněním).</t>
  </si>
  <si>
    <t>31022</t>
  </si>
  <si>
    <t>CÍLENÉ VYŠETŘENÍ DĚTSKÝM LÉKAŘEM</t>
  </si>
  <si>
    <t>Trigeminofaciální reflex, F vlna, H - reflex, repetitivní stimulace nízkou nebo vysokou frekvencí nebo ischemický test. Každé vyšetření se vykazuje zvlášť opakováním kódu.</t>
  </si>
  <si>
    <t>31023</t>
  </si>
  <si>
    <t>KONTROLNÍ VYŠETŘENÍ DĚTSKÝM LÉKAŘEM</t>
  </si>
  <si>
    <t>31050</t>
  </si>
  <si>
    <t>NUTNÁ SPOLUPRÁCE DĚTSKÉHO LÉKAŘE PŘI NÁROČNÝCH RTG NEBO JINÝCH VYŠETŘENÍCH</t>
  </si>
  <si>
    <t>Např. histogram, EMG jednoho vlákna, MakroEMG.</t>
  </si>
  <si>
    <t>31120</t>
  </si>
  <si>
    <t>PUNKCE SUBDURÁLNÍHO PROSTORU PŘES VELKOU FONTANELU</t>
  </si>
  <si>
    <t>718</t>
  </si>
  <si>
    <t>Intraoperační invazivní i neinvazivní stimulace, snímání a hodnocení nativního a stimulovaného elektromyografického záznamu a neurografie na operačním sále v průběhu operačního zákroku. Monitorace je multimodální a mnohokanálová, soustavná po celou...</t>
  </si>
  <si>
    <t>31130</t>
  </si>
  <si>
    <t>PŘIJETÍ DOPROVODU DÍTĚTE</t>
  </si>
  <si>
    <t>Ultrazvukové vyšetření extrakraniálního průběhu cév zásobujících mozek pomocí kombinace dvourozměrného zobrazení ve škále šedi s měřením rychlosti průtoku krve ve spektrálním dopplerovském režimu a s barevným zobrazením toku v rychlostním nebo energetick</t>
  </si>
  <si>
    <t>32021</t>
  </si>
  <si>
    <t>KOMPLEXNÍ VYŠETŘENÍ DĚTSKÝM KARDIOLOGEM</t>
  </si>
  <si>
    <t>Neurosonologické vyšetření, které spočívá v neinvazivním ultrazvukovém zobrazení mozkového parenchymu a cév s měřením průtoků intrakraniálními tepnami, event. i mozkovými žilami a splavy přes intaktní lebku. Ve dvourozměrném zobrazení ve škále šedi umožň</t>
  </si>
  <si>
    <t>32022</t>
  </si>
  <si>
    <t>CÍLENÉ VYŠETŘENÍ DĚTSKÝM KARDIOLOGEM</t>
  </si>
  <si>
    <t>Speciální neurosonologické vyšetření, které spočívá v neinvazivním monitorování průtoků vybranými intrakraniálními tepnami přes intaktní lebku v pulzním dopplerovském režimu zobrazení, případně i v režimu Power M-mode. Patří sem peroperační monitorování</t>
  </si>
  <si>
    <t>32023</t>
  </si>
  <si>
    <t>KONTROLNÍ VYŠETŘENÍ DĚTSKÝM KARDIOLOGEM</t>
  </si>
  <si>
    <t>ODBĚR MOZKOMÍŠNÍHO MOKU LUMBÁLNÍ NEBO SUBOKCIPITÁLNÍ PUNKCÍ NEBO PUNKCÍ PŘES FONTANELU</t>
  </si>
  <si>
    <t>Odběr mozkomíšního moku včetně případné aplikace léčebného nebo diagnostického přípravku. Případně instilované léčivo či kontrastní látku vykázat zvlášť.</t>
  </si>
  <si>
    <t>32410</t>
  </si>
  <si>
    <t>SCREENINGOVÉ PRENATÁLNÍ ECHOKARDIOGRAFICKÉ VYŠETŘENÍ</t>
  </si>
  <si>
    <t>385</t>
  </si>
  <si>
    <t>Aplikace farmaka do blízkosti nervu, např. nervus trigeminus, facialis, medianus, tibialis a.j..</t>
  </si>
  <si>
    <t>32420</t>
  </si>
  <si>
    <t>SPECIALIZOVANÉ PRENATÁLNÍ ECHOKARDIOGRAFICKÉ VYŠETŘENÍ</t>
  </si>
  <si>
    <t>Obstřik kořenů v C, Th nebo L oblasti.</t>
  </si>
  <si>
    <t>32431</t>
  </si>
  <si>
    <t>SPECIALIZOVANÉ ECHOKARDIOGRAFICKÉ VYŠETŘENÍ U DĚTÍ S VROZENOU SRDEČNÍ VADOU</t>
  </si>
  <si>
    <t>301</t>
  </si>
  <si>
    <t>32433</t>
  </si>
  <si>
    <t>PEROPERAČNÍ ECHOKARDIOGRAFICKÉ VYŠETŘENÍ U DĚTÍ S VROZENOU SRDEČNÍ VADOU</t>
  </si>
  <si>
    <t>32510</t>
  </si>
  <si>
    <t>ZAVEDENÍ DLOUHODOBÉ KANYLACE CENTRÁLNÍHO ŽILNÍHO SYSTÉMU S PODKOŽNÍ MANŽETOU</t>
  </si>
  <si>
    <t>32520</t>
  </si>
  <si>
    <t>ZAVEDENÍ CÉVNÍHO STENTU U PACIENTA S VROZENOU SRDEČNÍ VADOU</t>
  </si>
  <si>
    <t>Pediatr musí provázet dítě při vyšetřeních, která jsou prováděna na pracovištích nepediatrických (rtg vyšetření včetně CT, NMR, izotopová pracoviště, ultrazvuk. prac. apod), zvláště jde-li o vyšetření vyžadující aplikaci látek nitrožilně, případně celkov</t>
  </si>
  <si>
    <t>32530</t>
  </si>
  <si>
    <t>PERKUTÁNNÍ VALVULOPLASTIKA (AORTÁLNÍ NEBO PULMONÁLNÍ CHLOPNĚ)</t>
  </si>
  <si>
    <t>Diagnostický a léčebný výkon sloužící ke zjištění a odstranění kolekce patologické tekutiny punkcí subdurálního prostoru u dětí, které mají otevřenou velkou fontanelu, spinální jehlou na jedno použití.</t>
  </si>
  <si>
    <t>32535</t>
  </si>
  <si>
    <t>BALONKOVÁ SEPTOSTOMIE</t>
  </si>
  <si>
    <t>Jedná se o akutní nebo plánované přijetí matky (otce) do ústavní péče za účelem doprovodu nemocného dítěte nebo kojící matky. Jde také o propuštění z ústavní péče.</t>
  </si>
  <si>
    <t>32540</t>
  </si>
  <si>
    <t>PERKUTÁNNÍ UZÁVĚR DUCTUS ARTERIOSUS</t>
  </si>
  <si>
    <t>302</t>
  </si>
  <si>
    <t>32610</t>
  </si>
  <si>
    <t>SRDEČNÍ KATETRIZACE U DÍTĚTE DO 1 ROKU VĚKU</t>
  </si>
  <si>
    <t>32620</t>
  </si>
  <si>
    <t>SRDEČNÍ KATETRIZACE U DÍTĚTE DO 6 LET</t>
  </si>
  <si>
    <t>32630</t>
  </si>
  <si>
    <t>SRDEČNÍ KATETRIZACE U KOMPLEXNÍ VROZENÉ SRDEČNÍ VADY</t>
  </si>
  <si>
    <t>SCREENINGOVÉ  PRENATÁLNÍ ECHOKARDIOGRAFICKÉ VYŠETŘENÍ</t>
  </si>
  <si>
    <t>Screeningové morfologické a funkční ultrazvukové vyšetření fetálního srdce, sloužící k vyloučení nebo stanovení podezření na závažnější srdeční anomálii nebo poruchu srdečního rytmu u plodu. Nedílnou součástí výkonu je archivace videodokumentace nebo fot</t>
  </si>
  <si>
    <t>32640</t>
  </si>
  <si>
    <t>KATETRIZAČNÍ UZÁVĚR DEFEKTU SÍŇOVÉHO SEPTA U DĚTÍ A MLADISTVÝCH</t>
  </si>
  <si>
    <t>509</t>
  </si>
  <si>
    <t>SPECIALIZOVANÉ PRENATÁLNÍ  ECHOKARDIOGRAFICKÉ VYŠETŘENÍ</t>
  </si>
  <si>
    <t>Detailní morfologické a funkční ultrazvukové vyšetření srdce u fétů, sloužící k vylouč. nebo stanovení diagnózy srdeční anomálie a rozhodnutí o možnostech a způsobu prenatální a postnatální léčby, včetně doporučení na ukončení těhotenství. Nedílnou součá</t>
  </si>
  <si>
    <t>33021</t>
  </si>
  <si>
    <t>KOMPLEXNÍ VYŠETŘENÍ DOROSTOVÝM LÉKAŘEM</t>
  </si>
  <si>
    <t>989</t>
  </si>
  <si>
    <t>Detailní morfologické a funkční vyšetř. srdce s vroz. srd. vadou /nebo podezřením/, sloužící k rozhodování o dalším diagnost. či léčebném postupu, včetně indikací kardiochirurgických výkonů bez předoperačního invazního vyš. (vyžaduje atestaci a licenci).</t>
  </si>
  <si>
    <t>33022</t>
  </si>
  <si>
    <t>CÍLENÉ VYŠETŘENÍ DOROSTOVÝM LÉKAŘEM</t>
  </si>
  <si>
    <t>Detailní morfologické a funkční peroperační echokardiografické vyšetření, sloužící k upřesnění diagnózy na začátku operace a zhodnocení jejího výsledku po jejím ukončení ještě při otevřeném hrudníku. Nedílnou součástí výkonu je archivace videodokumentace</t>
  </si>
  <si>
    <t>33023</t>
  </si>
  <si>
    <t>KONTROLNÍ VYŠETŘENÍ DOROSTOVÝM LÉKAŘEM</t>
  </si>
  <si>
    <t>2304</t>
  </si>
  <si>
    <t>312</t>
  </si>
  <si>
    <t>ZAVEDENÍ DLOUHODOBÉ KANYLACE CENTRÁLNÍHO ŽILNÍHO SYSTÉMU S PODKOŽNÍ MANŽETOU NEBO KOMŮRKOU</t>
  </si>
  <si>
    <t>Zavedení speciálního centrálního žilního katétru s podkožní manžetou nebo komůrkou. Výkon je prováděn na aseptickém sále vybaveném kvalitní skliaskopickou technikou.</t>
  </si>
  <si>
    <t>34007</t>
  </si>
  <si>
    <t>EDUKACE LAKTACE</t>
  </si>
  <si>
    <t>2363</t>
  </si>
  <si>
    <t>ZAVEDENÍ CÉVNÍHO STENTU U PACIENTA  S VROZENOU SRDEČNÍ VADOU</t>
  </si>
  <si>
    <t>Léčebná katetrizační metoda, spočívající v zavedení a roztažení cévního stentu v místě zúžení,které není možno účině zprůchodnit angioplastikou nebo valvuloplastikou.</t>
  </si>
  <si>
    <t>390.0</t>
  </si>
  <si>
    <t>34045</t>
  </si>
  <si>
    <t>CELOTĚLOVÁ HYPOTERMIE NOVOROZENCE</t>
  </si>
  <si>
    <t>30112</t>
  </si>
  <si>
    <t>PERKUTÁNNÍ VALVULOPLASTIKA (AORTÁLNÍ NEBO  PULMONÁLNÍ CHLOPNĚ)</t>
  </si>
  <si>
    <t>Tímto výkonem lze vykázat valvuloplastiku pulmonální nebo aortální chlopně, nebo angioplastiku koarktace nebo rekoarktace aorty. Léčebný katetrizační zákrok, při kterém se pomocí  dilatačního balonkového katétru zavedeného cévním systémem do zúžené chlop</t>
  </si>
  <si>
    <t>34046</t>
  </si>
  <si>
    <t>SCREENING VROZENÉ KATARAKTY</t>
  </si>
  <si>
    <t>Tímto výkonem lze vykázat valvuloplastiku pulmonální nebo aortální chlopně, nebo angioplastiku koarktace nebo rekoarktace aorty. Léčebný katetrizační zákrok, při kterém se pomocí dilatačního balonkového katétru zavedeného cévním systémem do zúžené chlop</t>
  </si>
  <si>
    <t>24549</t>
  </si>
  <si>
    <t>Urgentní léčebný katetrizační zákrok, spočívající v otevření komunikace mezi síněmi opakovaným protažením naplněného balonkového katétru přes foramen ovale u novorozenců a kojenců. Nejčastěji prováděn u pacientů s hemodynamikou nekorigované TGA. Výkon ne</t>
  </si>
  <si>
    <t>34310</t>
  </si>
  <si>
    <t>KATETRIZACE UMBILIKÁLNÍ TEPNY NEBO ŽÍLY</t>
  </si>
  <si>
    <t>29700</t>
  </si>
  <si>
    <t>Intervenční katetrizační výkon při kterém se katetrizační technikou uzavírá otevřená tepenná dučej.</t>
  </si>
  <si>
    <t>34320</t>
  </si>
  <si>
    <t>SELEKTIVNÍ PLICNÍ VAZODILATACE POMOCÍ OXIDU DUSNATÉHO (NO)</t>
  </si>
  <si>
    <t>21420</t>
  </si>
  <si>
    <t>Invazivní vyšetřovací metoda pro stanovení hemodynamických parametrů u dětí se srdeč. onemocněním ve věku do 1 roku, spočívající v zavedení cévky do všech srdečních a cévních struktur nezbytných k přesné diagnóze a změření tlaků a nabrání vzorků v těchto</t>
  </si>
  <si>
    <t>34410</t>
  </si>
  <si>
    <t>ZAJIŠTĚNÍ A TRANSPORT NOVOROZENCE S OHROŽENÝMI VITÁLNÍMI FUNKCEMI VYŽADUJÍCÍ</t>
  </si>
  <si>
    <t>34210</t>
  </si>
  <si>
    <t>Invazivní vyšetřovací metoda pro stanovení hemodynamických parametrů u dětí se srdečním onemoc. ve věku od 1r. do 6r., spočívající v zavedení katétru do všech srdeč. a cév. struktur nezbytných k přesné diagnóze a změření tlaků a nabrání vzorků v těchto m</t>
  </si>
  <si>
    <t>34420</t>
  </si>
  <si>
    <t>ZAJIŠTĚNÍ A TRANSPORT NOVOROZENCE VE STABILIZOVANÉM STAVU Á 10 MIN.</t>
  </si>
  <si>
    <t>28622</t>
  </si>
  <si>
    <t>Invazivní vyšetřovací metoda pro stanovení hemodynamiky u nemocných s komplexní vrozenou srd. vadou. Vyšetření obsahuje nasondování všech srdečních a cévních struktur nezbytných pro přesnou diagnózu komplexní vrozené srdeční vady.</t>
  </si>
  <si>
    <t>38138</t>
  </si>
  <si>
    <t>Intervenční katetrizační výkon, při kterém se mechanismem zavedeným cévní cestou uzavírá defekt síňového septa nebo foramen ovale apertum jako prevence paradoxní embolie .</t>
  </si>
  <si>
    <t>42893</t>
  </si>
  <si>
    <t>Edukace kvalifikovaným zdravotnickým pracovníkem o významu a technice kojení na základě indikace ošetřujícího lékaře (neonatologa při propuštění, registrujícího praktického lékaře pro děti a dorost nebo pediatra po propuštění z porodnice) při zjištěné...</t>
  </si>
  <si>
    <t>Léčebná metoda, jejíž jednoznačnou indikací je těžká asfyxie novorozence.</t>
  </si>
  <si>
    <t>1440.0</t>
  </si>
  <si>
    <t>35021</t>
  </si>
  <si>
    <t>KOMPLEXNÍ VYŠETŘENÍ PSYCHIATREM</t>
  </si>
  <si>
    <t>19114</t>
  </si>
  <si>
    <t>Jedná se o plošný screening, indikováni jsou všichni novorozenci.</t>
  </si>
  <si>
    <t>35022</t>
  </si>
  <si>
    <t>CÍLENÉ VYŠETŘENÍ PSYCHIATREM</t>
  </si>
  <si>
    <t>Nelze kombinovat s ošetřovacími dny intenzívní a resuscitační péče.</t>
  </si>
  <si>
    <t>35023</t>
  </si>
  <si>
    <t>KONTROLNÍ VYŠETŘENÍ PSYCHIATREM</t>
  </si>
  <si>
    <t>Do ventilačního okruhu pacienta je do směsi dýchacích plynů přiváděn NO z přesného dávkovače a současně je zajištěno kontinuální měření jeho koncentrace a koncentrace vyšších oxidů dusíku ve směsi dýchacích plynů.</t>
  </si>
  <si>
    <t>35040</t>
  </si>
  <si>
    <t>SIGNÁLNÍ VÝKON - PACIENT SE SOUDNĚ NAŘÍZENÝM OCHRANNÝM AMBULANTNÍM LÉČENÍM</t>
  </si>
  <si>
    <t>1643</t>
  </si>
  <si>
    <t>ZAJIŠTĚNÍ A TRANSPORT NOVOROZENCE S OHROŽENÝMI VITÁLNÍMI FUNKCEMI VYŽADUJÍCÍHO OXYGENOTERAPII Á 10 MIN.</t>
  </si>
  <si>
    <t>Uvedené novorozence je nutné transportovat na adekvátně vybavené pracoviště JIP ev. na vyšetření konsiliární na jiné pracoviště - kardiocentrum, ECMO centrum apod.</t>
  </si>
  <si>
    <t>35050</t>
  </si>
  <si>
    <t>TELEFONICKÁ KONZULTACE PSYCHIATRA NEBO KLINICKÉHO PSYCHOLOGA V PÉČI O JEHO P</t>
  </si>
  <si>
    <t>Převoz se týká novorozenců vyžadujících specializované vyšetření na vzdáleném pracovišti, novorozenců s nízkou porodní hmotností, kteří jsou stabilizováni avšak péče je nutná na specializovanějším pracovišti.</t>
  </si>
  <si>
    <t>35060</t>
  </si>
  <si>
    <t>MEZIOBOROVÁ KONZULTACE A STANOVENÍ DIAGNOSTICKÉHO NEBO LÉČEBNÉHO PLÁNU PSYCH</t>
  </si>
  <si>
    <t>34450</t>
  </si>
  <si>
    <t>(DRG) PORODNÍ VÁHA NOVOROZENCE POD 750 GRAMŮ</t>
  </si>
  <si>
    <t>35113</t>
  </si>
  <si>
    <t>SOCIÁLNÍ ŠETŘENÍ A OBJEKTIVNÍ ANAMNÉZA V PACIENTOVĚ PROSTŘEDÍ</t>
  </si>
  <si>
    <t>(DRG) PORODNÍ HMOTNOST NOVOROZENCE POD 750 GRAMŮ</t>
  </si>
  <si>
    <t>DRG marker se vykazuje u dětí ve věku 0 až 28 dní včetně dle jejich porodní hmotnosti.</t>
  </si>
  <si>
    <t>34451</t>
  </si>
  <si>
    <t>(DRG) PORODNÍ VÁHA NOVOROZENCE OD 750 DO 999 GRAMŮ</t>
  </si>
  <si>
    <t>35115</t>
  </si>
  <si>
    <t>CHRONOBIOLOGICKÁ LÉČBA</t>
  </si>
  <si>
    <t>(DRG) PORODNÍ HMOTNOST NOVOROZENCE OD 750 DO 999 GRAMŮ</t>
  </si>
  <si>
    <t>34452</t>
  </si>
  <si>
    <t>(DRG) PORODNÍ VÁHA NOVOROZENCE OD 1000 DO 1499 GRAMŮ</t>
  </si>
  <si>
    <t>35117</t>
  </si>
  <si>
    <t>ROZHOVOR PSYCHIATRA, PEDOPSYCHIATRA, KLINICKÉHO PSYCHOLOGA NEBO SEXUOLOGA S</t>
  </si>
  <si>
    <t>(DRG) PORODNÍ HMOTNOST NOVOROZENCE OD 1000 DO 1499 GRAMŮ</t>
  </si>
  <si>
    <t>34453</t>
  </si>
  <si>
    <t>(DRG) PORODNÍ VÁHA NOVOROZENCE OD 1500 DO 1999 GRAMŮ</t>
  </si>
  <si>
    <t>35201</t>
  </si>
  <si>
    <t>VYHODNOCENÍ RIZIKA RELAPSU U PSYCHOTICKÉHO ONEMOCNĚNÍ SPECIALIZOVANÝM PRACOV</t>
  </si>
  <si>
    <t>(DRG) PORODNÍ HMOTNOST NOVOROZENCE OD 1500 DO 1999 GRAMŮ</t>
  </si>
  <si>
    <t>34454</t>
  </si>
  <si>
    <t>(DRG) PORODNÍ VÁHA NOVOROZENCE OD 2000 DO 2499 GRAMŮ</t>
  </si>
  <si>
    <t>35203</t>
  </si>
  <si>
    <t>PREVENTIVNÍ INTERVENCE A DÁLKOVÁ KONTROLA U PSYCHÓZ</t>
  </si>
  <si>
    <t>(DRG) PORODNÍ HMOTNOST NOVOROZENCE OD 2000 DO 2499 GRAMŮ</t>
  </si>
  <si>
    <t>34455</t>
  </si>
  <si>
    <t>(DRG) PORODNÍ VÁHA NOVOROZENCE NAD 2499 GRAMŮ</t>
  </si>
  <si>
    <t>35205</t>
  </si>
  <si>
    <t>ROČNÍ ZHODNOCENÍ PROVOZU PREVENTIVNÍHO TELEMONITORINGU</t>
  </si>
  <si>
    <t>(DRG) PORODNÍ HMOTNOST NOVOROZENCE NAD 2499 GRAMŮ</t>
  </si>
  <si>
    <t>305</t>
  </si>
  <si>
    <t>35520</t>
  </si>
  <si>
    <t>PSYCHOTERAPIE INDIVIDUÁLNÍ SYSTEMATICKÁ, PROVÁDĚNÁ PSYCHIATREM, KLINICKÝM PS</t>
  </si>
  <si>
    <t>1973</t>
  </si>
  <si>
    <t>V případě hospitalizace neplatí frekvenční omezení výkonu.</t>
  </si>
  <si>
    <t>35551</t>
  </si>
  <si>
    <t>HODNOCENÍ RIZIKA NÁSILÍ (RISK ASSESSMENT) - KOMPLEXNÍ</t>
  </si>
  <si>
    <t>35552</t>
  </si>
  <si>
    <t>HODNOCENÍ RIZIKA NÁSILÍ (RISK ASSESSMENT) - KONTROLNÍ</t>
  </si>
  <si>
    <t>Signální výkon je na základě soudem nařízeného ochranného léčení vykázán při každém klinickém vyšetření v rámci soudně nařízené ochranné léčby pacienta. Jedná se o režijní náklady spojené s převzetím a vyšetřením pacienta. Přičítá se ke klinickému vyš...</t>
  </si>
  <si>
    <t>35610</t>
  </si>
  <si>
    <t>PSYCHOTERAPIE SKUPINOVÁ, TYP I., PRO SKUPINU MAX. 8 OSOB Á 120 MINUT</t>
  </si>
  <si>
    <t>TELEFONICKÁ KONZULTACE PSYCHIATRA NEBO KLINICKÉHO PSYCHOLOGA V PÉČI O JEHO PACIENTA</t>
  </si>
  <si>
    <t>Telefonický kontakt s pacientem nebo s osobami jeho prostředí v případech změny stavu, potřeby sledování a kontroly, léčebné porady, kdy není nutná nebo možná osobní návštěva.</t>
  </si>
  <si>
    <t>35620</t>
  </si>
  <si>
    <t>PSYCHOTERAPIE SKUPINOVÁ, TYP II., PRO SKUPINU 9 - 14 OSOB Á 120 MINUT</t>
  </si>
  <si>
    <t>MEZIOBOROVÁ KONZULTACE A STANOVENÍ DIAGNOSTICKÉHO NEBO LÉČEBNÉHO PLÁNU PSYCHIATREM A NEUROLOGEM</t>
  </si>
  <si>
    <t>Konzultace neurologa a psychiatra o pacientovi vykazujícím psychiatrické a neurologické příznaky nebo u pacienta s primárně psychiatrickým nebo neurologickým onemocněním, kde lze očekávat symptomy zasahující do obou specializací. Výkon bude hrazen...</t>
  </si>
  <si>
    <t>35630</t>
  </si>
  <si>
    <t>PSYCHOTERAPIE SKUPINOVÁ, TYP III. (KOMUNITA) - SKUPINA NAD 14 OSOB Á 30 MIN</t>
  </si>
  <si>
    <t>35650</t>
  </si>
  <si>
    <t>RODINNÁ SYSTEMATICKÁ PSYCHOTERAPIE Á 30 MINUT</t>
  </si>
  <si>
    <t>Metody chronobiologické léčby jsou fototerapie, spánková deprivace a řízené posuny cyklu spánek/bdění.</t>
  </si>
  <si>
    <t>ROZHOVOR PSYCHIATRA, PEDOPSYCHIATRA, KLINICKÉHO PSYCHOLOGA NEBO SEXUOLOGA S RODINOU A DALŠÍMI OSOBAMI</t>
  </si>
  <si>
    <t>Rozhovor diagnostický, terapeutický a preventivní, s cílem získat anamnestické údaje o pacientovi, dodat rodině dostatečně široké a relevantní informace o nemoci a provést specifickou instruktáž zaměřenou na komunikaci v rodině.</t>
  </si>
  <si>
    <t>35710</t>
  </si>
  <si>
    <t>ELEKTROKONVULZIVNÍ TERAPIE</t>
  </si>
  <si>
    <t>VYHODNOCENÍ RIZIKA RELAPSU U PSYCHOTICKÉHO ONEMOCNĚNÍ SPECIALIZOVANÝM PRACOVIŠTĚM</t>
  </si>
  <si>
    <t>Výkon umožňuje předcházet rehospitalizacím u psychotických onemocnění a zprostředkuje optimalizaci dlouhodobého léčebného plánu. Zahrnuje v rámci indukované péče vyhodnocení aktuálního rizika relapsu u pacienta zařazeného do preventivního telemonitori..</t>
  </si>
  <si>
    <t>35712</t>
  </si>
  <si>
    <t>REPETITIVNÍ TRANSKRANIÁLNÍ MAGNETICKÁ STIMULACE (RTMS)</t>
  </si>
  <si>
    <t>266</t>
  </si>
  <si>
    <t>Výkon zahrnuje preventivní intervenci v časných stádiích prodromů, detekovaných programem prevence relapsu psychotických onemocnění (ITAREPS). Tento telemonitorovací systém je založen na vzdálené kontrole nemocného pomocí týdně vyhodnocených SMS dotaz..</t>
  </si>
  <si>
    <t>35811</t>
  </si>
  <si>
    <t>ZAVEDENÍ / UKONČENÍ INDIVIDUÁLNÍ PSYCHIATRICKÉ REHABILITACE, KONZULTACE, ADM</t>
  </si>
  <si>
    <t>336</t>
  </si>
  <si>
    <t>Jedná se o výkon, který zahrnuje: a) ověření účinnosti preventivního programu pomocí získaných dat o hospitalizacích, b) kontrolu provedených farmakologických intervencí v uplynulém ročním období. Výkon přinese údaje pro vyhodnocení klinické účinnosti..</t>
  </si>
  <si>
    <t>35815</t>
  </si>
  <si>
    <t>PSYCHIATRICKÁ REHABILITACE INDIVIDUÁLNÍ</t>
  </si>
  <si>
    <t>35206</t>
  </si>
  <si>
    <t>PŘIHLÁŠENÍ PACIENTA DO SLEDOVÁNÍ - ONBOARDING</t>
  </si>
  <si>
    <t>Výkon zahrnuje přihlášení pacienta do programu prevence relapsu ITAREPS. Výkon nelze kombinovat s klinickými vyšetřeními. Výkon se vykazuje při psychotických a afektivních poruchách.</t>
  </si>
  <si>
    <t>35816</t>
  </si>
  <si>
    <t>ZHODNOCENÍ PSYCHICKÉHO STAVU SESTROU PRO PÉČI V PSYCHIATRII</t>
  </si>
  <si>
    <t>910</t>
  </si>
  <si>
    <t>PSYCHOTERAPIE INDIVIDUÁLNÍ SYSTEMATICKÁ, PROVÁDĚNÁ PSYCHIATREM, KLINICKÝM PSYCHOLOGEM NEBO LÉKAŘEM S PSYCHOTERAPEUTICKOU KVALIFIKACÍ.</t>
  </si>
  <si>
    <t>Kvalifikovaná systematická psychoterapie některým z obecně uznaných psychoterapeutických postupů.</t>
  </si>
  <si>
    <t>35817</t>
  </si>
  <si>
    <t>SKUPINOVÉ PODPŮRNÉ TERAPEUTICKÉ AKTIVITY</t>
  </si>
  <si>
    <t>355</t>
  </si>
  <si>
    <t>(VZP) HODNOCENÍ RIZIKA NÁSILÍ (RISK ASSESSMENT) - KOMPLEXNÍ</t>
  </si>
  <si>
    <t>35819</t>
  </si>
  <si>
    <t>PSYCHOEDUKAČNÍ A PODPŮRNÝ ROZHOVOR S RODINOU</t>
  </si>
  <si>
    <t>Vyšetření stanovuje celkovou úroveň rizikovosti pacienta z hlediska spáchání násilného jednání podloženého přítomností duševního onemocnění či poruchy, identifikuje rizikové a protektivní faktory. Výstupy hodnocení mohou sloužit k zacílení terapie na...</t>
  </si>
  <si>
    <t>(VZP) HODNOCENÍ RIZIKA NÁSILÍ (RISK ASSESSMENT) - KONTROLNÍ</t>
  </si>
  <si>
    <t>35820</t>
  </si>
  <si>
    <t>TELEFONICKÁ KONZULTACE SESTRY V PÉČI O PACIENTA</t>
  </si>
  <si>
    <t>Kontrolní vyšetření pacienta za účelem zhodnocení vývoje vybraných dílčích rizik a monitorování léčby cílené na tato rizika. Vyšetření je prováděno pravidelně každých 6 měsíců, vždy s odstupem 3 měsíce po realizaci Komplexního risk assessmentu a na...</t>
  </si>
  <si>
    <t>PSYCHOTERAPIE SKUPINOVÁ, TYP I., PRO SKUPINU MAX. 9 OSOB Á 120 MINUT</t>
  </si>
  <si>
    <t>Kvalifikovaná systematická psychoterapie některým z obecně uznaných psychoterapeutických postupů. Výkon se vykazuje na každého pacienta zvlášť. Omezení frekvencí 20/1 čtvrtletí se nevztahuje na poskytovatele lůžkové péče a poskytovatele ambulantní...</t>
  </si>
  <si>
    <t>35821</t>
  </si>
  <si>
    <t>KRIZOVÁ INTERVENCE PROVÁDĚNÁ SESTROU PRO PÉČI V PSYCHIATRII</t>
  </si>
  <si>
    <t>Kvalifikovaná systematická psychoterapie některým z obecně uznaných psychoterapeutických postupů. Výkon se vykazuje na každého pacienta zvlášť. Omezení frekvencí 20/1 čtvrtletí se nevztahuje na pojištěnce, na kterého je nebo byl za poslední 3 měsíce...</t>
  </si>
  <si>
    <t>PSYCHOTERAPIE SKUPINOVÁ, TYP II., PRO SKUPINU 10 - 14 OSOB Á 120 MINUT</t>
  </si>
  <si>
    <t>35823</t>
  </si>
  <si>
    <t>EDUKACE SESTROU PRO PÉČI V PSYCHIATRII</t>
  </si>
  <si>
    <t>35824</t>
  </si>
  <si>
    <t>SLEDOVÁNÍ PACIENTA PO TERAPEUTICKÉ INTERVENCI</t>
  </si>
  <si>
    <t>Kvalifikovaná psychoterapie v malé skupině členů rodiny některým z obecně uznaných postupů. Vykazuje se pouze na jednoho člena rodiny - pacienta.</t>
  </si>
  <si>
    <t>35825</t>
  </si>
  <si>
    <t>REEDUKACE SESTROU PRO PÉČI V PSYCHIATRII</t>
  </si>
  <si>
    <t>35660</t>
  </si>
  <si>
    <t>(VZP) PSYCHIATRICKÁ KRIZOVÁ PÉČE</t>
  </si>
  <si>
    <t>3375</t>
  </si>
  <si>
    <t>Aplikace léčebné konvulze vyvolané spec. přístrojem el. proudem. Elektrovody jsou na spánkové oblasti. Výkon je proveden vždy v celkové anestezii a myorelaxaci.</t>
  </si>
  <si>
    <t>507</t>
  </si>
  <si>
    <t>Repetitivní transkraniální magnetická stimulace (dále rTMS) je neinvazivní metoda, při které je pulzním magnetickým polem indukován elektrický potenciál v mozku s cílem léčebného ovlivnění neuropsychiatrických onemocnění.</t>
  </si>
  <si>
    <t>829</t>
  </si>
  <si>
    <t>914</t>
  </si>
  <si>
    <t>ZAVEDENÍ / UKONČENÍ INDIVIDUÁLNÍ PSYCHIATRICKÉ REHABILITACE, KONZULTACE, ADMINISTRATIVNÍ ČINNOST SESTRY PRO PÉČI V PSYCHIATRII</t>
  </si>
  <si>
    <t>Soubor speciálních postupů a technik, které užívá sestra pro péči v psychiatrii při individuální rehabilitaci psychiatrických pacientů. Zahrnuje posouzení stavu pacienta v jeho přirozeném prostředí, zpracování rehabilitačního a popřípadě krizového plá...</t>
  </si>
  <si>
    <t>1052</t>
  </si>
  <si>
    <t>Soubor speciálních postupů a technik, které užívá sestra pro péči v psychiatrii při individuální rehabilitaci psychiatrických pacientů na specializovaném pracovišti nebo v přirozeném prostředí pacienta. V přirozeném prostředí pacienta...</t>
  </si>
  <si>
    <t>V rámci kontaktu s pacientem je třeba rozlišit míru závažnosti problému, posoudit jeho aktuální psychosociální potřeby, zhodnotit rizika a navrhnout další postup. U pacientů, jejichž problém nevyžaduje bezprostřední intervenci psychiatra, může sestra...</t>
  </si>
  <si>
    <t>Podpůrné terapeutické aktivity zahrnují například relaxační techniky a jejich nácvik, aktivizaci kognitivních funkcí, trénink komunikačních dovedností, nácvik zvládání hněvu a jeho deeskalace, expoziční terapii - podpůrnou psychoterapii, činnosti...</t>
  </si>
  <si>
    <t>Spolupráce rodiny při péči o duševně nemocné má zásadní význam pro úspěšnost léčby a zajištění dlouhodobé remise duševního onemocnění. Rodina je důležitým zdrojem informací a může hrát významnou roli v odhalení časných varovných příznaků relapsu onemo...</t>
  </si>
  <si>
    <t>35853</t>
  </si>
  <si>
    <t>KONZULTACE PSYCHIATRA NEBO KLINICKÉHO PSYCHOLOGA S PRACOVNÍKY MULTIDISCIPLIN</t>
  </si>
  <si>
    <t>Telefonický kontakt s pacientem nebo osobami jeho prostředí v případech změny stavu, potřeby sledování a kontroly zdravotního stavu, porady o poskytované péči v případech, kdy není nutná nebo možná osobní návštěva. Výkon je prováděn na základě indikac...</t>
  </si>
  <si>
    <t>35854</t>
  </si>
  <si>
    <t>RODINNÁ PSYCHOEDUKACE</t>
  </si>
  <si>
    <t>Soubor speciálních postupů a technik, které užívá sestra pro péči v psychiatrii při krizové intervenci psychiatrických pacientů v období hrozící dekompenzace. Výkon bude hrazen po předchozí indikaci psychiatrem. Výkon je indikován pro pacienty s dg...</t>
  </si>
  <si>
    <t>Výkon je prováděn na základě indikace lékaře. Výkon je prováděn sestrou pro péči v psychiatrii jako samostatným nositelem výkonu.</t>
  </si>
  <si>
    <t>657</t>
  </si>
  <si>
    <t>Výkon zahrnuje sledování pacienta psychiatrickou sestrou v ambulanci či ve vlastním sociálním prostředí pacienta. Psychiatrická sestra sleduje vitální funkce (např. tlak, puls, TT, měření saturace kyslíkem - dle doporučení u jednotlivých terapeutický...</t>
  </si>
  <si>
    <t>35826</t>
  </si>
  <si>
    <t>(VZP) ZAVEDENÍ PÉČE O PACIENTA V CENTRU DUŠEVNÍHO ZDRAVÍ (CDZ)</t>
  </si>
  <si>
    <t>35827</t>
  </si>
  <si>
    <t>(VZP) SIGNÁLNÍ VÝKON - PŘÍJEM K HOSPITALIZACI V NOČNÍCH HODINÁCH 22 AŽ 6 HODIN A VE DNECH PRACOVNÍHO KLIDU</t>
  </si>
  <si>
    <t>35884</t>
  </si>
  <si>
    <t>NÁVŠTĚVA PSYCHIATRA, KLINICKÉHO PSYCHOLOGA VE VLASTNÍM SOCIÁLNÍM PROSTŘEDÍ P</t>
  </si>
  <si>
    <t>35828</t>
  </si>
  <si>
    <t>(VZP) SIGNÁLNÍ VÝKON - PŘÍJEM AKUTNÍHO PACIENTA ODMÍTNUTÉHO JINÝM POSKYTOVATELEM</t>
  </si>
  <si>
    <t>35829</t>
  </si>
  <si>
    <t>(VZP) SIGNÁLNÍ VÝKON - HOSPITALIZOVANÝ PACIENT SE SOUDNĚ NAŘÍZENÝM OCHRANNÝM LÉČENÍM</t>
  </si>
  <si>
    <t>35830</t>
  </si>
  <si>
    <t>(VZP) SIGNÁLNÍ VÝKON - HOSPITALIZACE PACIENTA BEZ SOUHLASU PACIENTA</t>
  </si>
  <si>
    <t>35851</t>
  </si>
  <si>
    <t>(VZP) PŘÍPADOVÉ VEDENÍ PACIENTA V CENTRU DUŠEVNÍHO ZDRAVÍ</t>
  </si>
  <si>
    <t>35852</t>
  </si>
  <si>
    <t>(VZP) UKONČENÍ PÉČE O PACIENTA V CENTRU DUŠEVNÍHO ZDRAVÍ (CDZ)</t>
  </si>
  <si>
    <t>KONZULTACE PSYCHIATRA NEBO KLINICKÉHO PSYCHOLOGA S PRACOVNÍKY MULTIDISCIPLINÁRNÍHO TÝMU</t>
  </si>
  <si>
    <t>Výkon je určen pro konzultaci mezi ambulantním psychiatrem, klinickým psychologem, psychiatrem v lůžkovém zařízení na straně jedné a zdravotnickými pracovníky u jiných poskytovatelů zdravotních služeb (služby psychosociální rehabilitace, služby terén...</t>
  </si>
  <si>
    <t>Rodinná psychoedukace se provádí ve skupinové formě. K provádění výkonu se použije manuál se specificky vymezenými tématy pro daný diagnostický okruh. Počet účastníků do 10 osob (6-10 osob), trvání lekce 60 minut. Do programu by měli být zařazeni pac...</t>
  </si>
  <si>
    <t>35879</t>
  </si>
  <si>
    <t>(VZP) MULTIDISCIPLINÁRNÍ SEMINÁŘ K URČENÍ OPTIMÁLNÍHO ZPŮSOBU PÉČE O PACIENTA S DUŠEVNÍ PORUCHOU</t>
  </si>
  <si>
    <t>Metodicko-organizační porada multidisciplinárního týmu, vč. s tím spojené administrativy, výběr a screening pacientů, evidence pacientů v portfoliu, vyhodnocení jejich stavu týmem a potřeby zdravotních a sociálních služeb. Výkon vykazuje přítomný...</t>
  </si>
  <si>
    <t>36021</t>
  </si>
  <si>
    <t>KOMPLEXNÍ VYŠETŘENÍ DĚTSKÝM PSYCHIATREM</t>
  </si>
  <si>
    <t>35880</t>
  </si>
  <si>
    <t>(VZP) OPERATIVNÍ MULTIDISCIPLINÁRNÍ KONZULTACE</t>
  </si>
  <si>
    <t>Psychiatr a psycholog jsou při péči o pacienta v nepřetržitém operativním kontaktu s ostatními nelékařskými zdravotními pracovníky týmu. Průběžně předávají informace o pacientech mimo porady týmu pro okamžité, operativní a průběžné odborné a metodické...</t>
  </si>
  <si>
    <t>422</t>
  </si>
  <si>
    <t>36022</t>
  </si>
  <si>
    <t>CÍLENÉ VYŠETŘENÍ DĚTSKÝM PSYCHIATREM</t>
  </si>
  <si>
    <t>35881</t>
  </si>
  <si>
    <t>(VZP) VYŠETŘENÍ AQOL</t>
  </si>
  <si>
    <t>220</t>
  </si>
  <si>
    <t>36023</t>
  </si>
  <si>
    <t>KONTROLNÍ VYŠETŘENÍ DĚTSKÝM PSYCHIATREM</t>
  </si>
  <si>
    <t>35882</t>
  </si>
  <si>
    <t>(VZP) HODNOCENÍ STAVU NÁSTROJEM GAF</t>
  </si>
  <si>
    <t>36048</t>
  </si>
  <si>
    <t>ŠKÁLOVÁNÍ V DĚTSKÉ A DOROSTOVÉ PSYCHIATRII</t>
  </si>
  <si>
    <t>35883</t>
  </si>
  <si>
    <t>(VZP) HODNOCENÍ STAVU NÁSTROJEM HONOS</t>
  </si>
  <si>
    <t>NÁVŠTĚVA PSYCHIATRA, KLINICKÉHO PSYCHOLOGA VE VLASTNÍM SOCIÁLNÍM PROSTŘEDÍ PACIENTA</t>
  </si>
  <si>
    <t>Vyšetření pacienta za účelem posouzení zdravotního stavu, vyšetření v rozsahu odpovídajícího cílenému vyšetření prováděnému s ohledem na specifika vyšetření ve vlastním prostředí pacienta. K výkonu lze vykázat náklady na dopravu (Výkon č. 10 - Přeprav...</t>
  </si>
  <si>
    <t>37021</t>
  </si>
  <si>
    <t>KOMPLEXNÍ PSYCHOLOGICKÉ VYŠETŘENÍ (Á 60 MINUT)</t>
  </si>
  <si>
    <t>35889</t>
  </si>
  <si>
    <t>(VZP) ČAS SESTRY V PSYCHIATRII STRÁVENÝ DOPRAVOU ZA PACIENTEM V RÁMCI NÁVŠTĚVY Á 10 MINUT</t>
  </si>
  <si>
    <t>Vykazuje sestra v psychiatrii, která je členem multidisciplinárního týmu CDZ nebo ARP. Na jeden km nejvíce 2 minuty. Vykáže se za každých 10 dokončených minut strávených dopravou za pac. a zpět v rámci návštěvy. Nesmí se vykázat spolu s výkonem dopravy.</t>
  </si>
  <si>
    <t>56</t>
  </si>
  <si>
    <t>37022</t>
  </si>
  <si>
    <t>CÍLENÉ PSYCHOLOGICKÉ VYŠETŘENÍ (Á 60 MINUT)</t>
  </si>
  <si>
    <t>35890</t>
  </si>
  <si>
    <t>(VZP) ČAS KLINICKÉHO PSYCHOLOGA STRÁVENÝ DOPRAVOU ZA PACIENTEM V RÁMCI NÁVŠTĚVY Á 10 MINUT</t>
  </si>
  <si>
    <t>Vykazuje klinický nebo dětský psycholog, který je členem multidisc. týmu CDZ nebo ARP. Na jeden km nejvíce 2 minuty. Vykáže se za každých 10 dokončených minut strávených dopravou za pac. a zpět v rámci návštěvy. Nesmí se vykázat spolu s výkonem dopravy.</t>
  </si>
  <si>
    <t>75</t>
  </si>
  <si>
    <t>37023</t>
  </si>
  <si>
    <t>KONTROLNÍ PSYCHOLOGICKÉ VYŠETŘENÍ (Á 30 MINUT)</t>
  </si>
  <si>
    <t>35891</t>
  </si>
  <si>
    <t>(VZP) VYVÁDĚCÍ BALÍČEK Z AKUTNÍ LŮŽKOVÉ PÉČE PRO CDZ</t>
  </si>
  <si>
    <t>VZP výkon je určen pouze pro PZS - CDZ odb. 350, 355, 360, 370 a 922.</t>
  </si>
  <si>
    <t>1955</t>
  </si>
  <si>
    <t>37061</t>
  </si>
  <si>
    <t>KOMPLEXNÍ PEDOPSYCHOLOGICKÉ VYŠETŘENÍ (Á 60 MINUT)</t>
  </si>
  <si>
    <t>35892</t>
  </si>
  <si>
    <t>(VZP) VYVÁDĚCÍ BALÍČEK Z NÁSLEDNÉ LŮŽKOVÉ PÉČE PRO CDZ</t>
  </si>
  <si>
    <t>3611</t>
  </si>
  <si>
    <t>37062</t>
  </si>
  <si>
    <t>CÍLENÉ PEDOPSYCHOLOGICKÉ VYŠETŘENÍ (Á 60 MINUT)</t>
  </si>
  <si>
    <t>306</t>
  </si>
  <si>
    <t>Pozorování a podrobné vyšetření pac., kompletní anamnéza s rodiči (jinými zákonnými zástupci pac.), psychopatologický rozbor, dg, plán léčby, založení dokumentace.</t>
  </si>
  <si>
    <t>37063</t>
  </si>
  <si>
    <t>KONTROLNÍ PEDOPSYCHOLOGICKÉ VYŠETŘENÍ (Á 30 MINUT)</t>
  </si>
  <si>
    <t>2464</t>
  </si>
  <si>
    <t>Pedopsychiatrické vyšetření zaměřené na aktuální psychopatologii pacienta, diferenciální diagnostický plán léčby a dalšího postupu, zápis do dokumentace.</t>
  </si>
  <si>
    <t>37111</t>
  </si>
  <si>
    <t>SPECIFICKÁ PSYCHOLOGICKÁ INTERVENCE (Á 30 MINUT)</t>
  </si>
  <si>
    <t>1236</t>
  </si>
  <si>
    <t>Pedopsychiatrické vyšetření v minimálně nutném rozsahu pro posouzení výsledků léčby a event. úpravy medikace.</t>
  </si>
  <si>
    <t>37115</t>
  </si>
  <si>
    <t>KRIZOVÁ INTERVENCE(Á 30 MINUT)</t>
  </si>
  <si>
    <t>659</t>
  </si>
  <si>
    <t>Výkon je používán ke škálování pomocí škál užívaných dětskými psychiatry pro hodnocení nebo zjištění hloubky a závažnosti psychických poruch, případně k vyloučení nebo potvrzení zvažované poruchy. Jedná se zejména o oblast depresivních a úzkostných...</t>
  </si>
  <si>
    <t>37117</t>
  </si>
  <si>
    <t>RODIČOVSKÁ SKUPINA Á 30 MINUT</t>
  </si>
  <si>
    <t>36073</t>
  </si>
  <si>
    <t>DISTANČNÍ KONTAKT V PEDOPSYCHIATRII</t>
  </si>
  <si>
    <t>Distanční kontakt - používání informačních a komunikačních technologií pro poskytování zdravotních služeb na dálku. V pedopsychiatrii se aktuálně jedná výhradně o poskytování distančních konzultací mezi lékařem a pacientem (jeho rodiči). Jde o konzul...</t>
  </si>
  <si>
    <t>37119</t>
  </si>
  <si>
    <t>SKUPINOVÁ PSYCHOTERAPIE DĚTÍ DO 8 LET (Á 30 MINUT)</t>
  </si>
  <si>
    <t>36167</t>
  </si>
  <si>
    <t>360</t>
  </si>
  <si>
    <t>(VZP) VYŠETŘENÍ ŠKÁLOU CHU 9D</t>
  </si>
  <si>
    <t>Vlastní dotazník vyplňuje dětský pacient/klient samostatně. Škála Child Health Utility 9D (CHU 9D) je speciálně vytvořená pro hodnocení dětskými pacienty/klienty od 7 do 18 let, využívána ale byla i u dětí od 6 let, kdy vyžadovala větší spolupráci...</t>
  </si>
  <si>
    <t>37121</t>
  </si>
  <si>
    <t>PSYCHODIAGNOSTIKA S NÁROČNÝM PSYCHOTERAPEUTICKÝM ZÁSAHEM (Á 90 MINUT)</t>
  </si>
  <si>
    <t>Obvykle probíhá ve více sezeních. Součástí vyšetření je zpráva, která je obvykle zpracovaná, sepsaná a vykázaná bez přítomnosti pacienta v jiný den.</t>
  </si>
  <si>
    <t>37125</t>
  </si>
  <si>
    <t>EMERGENTNÍ PSYCHOTERAPIE Á 60 MINUT</t>
  </si>
  <si>
    <t>1016</t>
  </si>
  <si>
    <t>38021</t>
  </si>
  <si>
    <t>VYŠETŘENÍ ADIKTOLOGEM PŘI ZAHÁJENÍ ADIKTOLOGICKÉ PÉČE</t>
  </si>
  <si>
    <t>38022</t>
  </si>
  <si>
    <t>VYŠETŘENÍ ADIKTOLOGEM KONTROLNÍ</t>
  </si>
  <si>
    <t>508</t>
  </si>
  <si>
    <t>931</t>
  </si>
  <si>
    <t>Slouží k celkovému posouzení psychického stavu pacienta, tj. základních psychických funkcí, procesů a struktury osobnosti ve vztahu ke klinickému stavu a rodinnému systému. Obvykle probíhá ve více sezeních. Celkový čas výkonu se rovná součtu násobků v je</t>
  </si>
  <si>
    <t>38023</t>
  </si>
  <si>
    <t>MINIMÁLNÍ KONTAKT ADIKTOLOGA S PACIENTEM</t>
  </si>
  <si>
    <t>1133</t>
  </si>
  <si>
    <t>Je zaměřeno na dílčí oblasti psychického vývoje dítěte nebo aktuálního psychického stavu. Může probíhat ve více sezeních. Celkový čas výkonu se rovná součtu násobků v jednotlivých sezeních. Součástí vyšetření je zpráva, která je obvykle zpracovaná, sepsa</t>
  </si>
  <si>
    <t>38024</t>
  </si>
  <si>
    <t>ADIKTOLOGICKÁ TERAPIE INDIVIDUÁLNÍ</t>
  </si>
  <si>
    <t>Je zaměřeno na zjištění změn psychického stavu pacienta ve srovnání s výsledky předchozích pedopsychologických vyšetření včetně zhodnocení výsledků terapie. Součástí vyšetření je zpráva, která je obvykle zpracovaná, sepsaná a vykázaná bez přítomnosti pac</t>
  </si>
  <si>
    <t>38025</t>
  </si>
  <si>
    <t>ADIKTOLOGICKÁ PÉČE RODINNÁ</t>
  </si>
  <si>
    <t>566</t>
  </si>
  <si>
    <t>Specifický výkon u somaticky nemocných pacientů při náročných a bolestivých lékařských výkonech (dialýza, JIP, porod,...). Nelze kombinovat s klinickým vyšetřením.</t>
  </si>
  <si>
    <t>38026</t>
  </si>
  <si>
    <t>ADIKTOLOGICKÁ TERAPIE SKUPINOVÁ, TYP I., PRO SKUPINU MAXIMÁLNĚ 9 OSOB Á 120</t>
  </si>
  <si>
    <t>Speciální diagnostickoterapeutický přístup ke zvládnutí psychické krize. Může jít o opakovaná setkání.</t>
  </si>
  <si>
    <t>38210</t>
  </si>
  <si>
    <t>VYŠETŘENÍ ALKOTESTEM</t>
  </si>
  <si>
    <t>Psychoterapeutická skupina sestavená z rodičů dětských pacientů.  Jde o opakovaná setkání za účasti dvou terapeutů.(účast jednoho terapeuta možná po schválení odbornou společností)</t>
  </si>
  <si>
    <t>38230</t>
  </si>
  <si>
    <t>ANTABUS - ALKOHOLOVÁ REAKCE</t>
  </si>
  <si>
    <t>Psychoterapeutická skupina sestavená z rodičů dětských pacientů. Jde o opakovaná setkání za účasti dvou terapeutů.(účast jednoho terapeuta možná po schválení odbornou společností)</t>
  </si>
  <si>
    <t>Terapie indikovaných poruch a nemocí dětí do 8 let psychologickými prostředky prováděná ve skupině maximálně 5 osob. Jde o opakovaná setkání  za účasti dvou psychoterapeutů.(účast jednoho terapeuta možná po schválení odbornou společností)</t>
  </si>
  <si>
    <t>39021</t>
  </si>
  <si>
    <t>KOMPLEXNÍ VYŠETŘENÍ SEXUOLOGEM</t>
  </si>
  <si>
    <t>Terapie indikovaných poruch a nemocí dětí do 8 let psychologickými prostředky prováděná ve skupině maximálně 5 osob. Jde o opakovaná setkání za účasti dvou psychoterapeutů.(účast jednoho terapeuta možná po schválení odbornou společností)</t>
  </si>
  <si>
    <t>Mimořádně náročný psychodiagnostický výkon, který je vzhledem ke stavu pacienta (dospělého i dítěte) uskutečnitelný pouze se souběžným vysoce kvalifikovaným psychoterapeutickým vedením. Výkon může být rozdělen do více sezení. Nelze vykázat s klinickým vy</t>
  </si>
  <si>
    <t>39022</t>
  </si>
  <si>
    <t>CÍLENÉ VYŠETŘENÍ SEXUOLOGEM</t>
  </si>
  <si>
    <t>1498</t>
  </si>
  <si>
    <t>Zahrnuje speciální psychoterapeutické techniky při navazování, vedení a udržení kontaktu s pacientem s akutními psychickými obtížemi. Tyto postupy se zaměřují na hlavní a nejvíce zatěžující symptomy a jejich překonání psychoterapeutickou intervencí...</t>
  </si>
  <si>
    <t>39023</t>
  </si>
  <si>
    <t>KONTROLNÍ VYŠETŘENÍ SEXUOLOGEM</t>
  </si>
  <si>
    <t>919</t>
  </si>
  <si>
    <t>V rámci výkonu je mapováno rizikové chování pacienta ve vztahu k užívání návykových látek. Součástí výkonu je zhodnocení celkového stavu pacienta a následné stanovení terapeutického plánu.</t>
  </si>
  <si>
    <t>39111</t>
  </si>
  <si>
    <t>FALOMETRIE, VULVOMETRIE</t>
  </si>
  <si>
    <t>Výkon se děje v rámci běžného sledování pacienta. Součástí práce je edukace pacienta, zhodnocení subjektivních obtíží a jejich změn, zhodnocení aktuálního celkového stavu pacienta a případná změna terapeutického plánu.</t>
  </si>
  <si>
    <t>39113</t>
  </si>
  <si>
    <t>NATIVNÍ SPERMIOGRAM</t>
  </si>
  <si>
    <t>378</t>
  </si>
  <si>
    <t>Výkon má intervenční, kontrolní a edukativní charakter. Popisuje odb. práci s pacienty zahrnující krátkou intervenci, předávání inform. o účincích a rizicích zneužívané návykové látky vč. doporučení a postupů minimalizace rizik</t>
  </si>
  <si>
    <t>39115</t>
  </si>
  <si>
    <t>KOMPLETNÍ SPERMIOGRAM</t>
  </si>
  <si>
    <t>Výkon je indikován pro diagnostické skupiny F10 - F19 a patologické hráčství F63 na základě předchozí diagnostiky lékařem a matchingu adiktologem. Součástí výkonu jsou především motivační trénink a case management.</t>
  </si>
  <si>
    <t>41021</t>
  </si>
  <si>
    <t>KOMPLEXNÍ VYŠETŘENÍ PRACOVNÍM LÉKAŘEM</t>
  </si>
  <si>
    <t>Jedná se o soubor speciálních postupů a technik, které využívá adiktolog při rodinné terapii rodinných přístušníků a dalších blízkých adiktolog. pacientů na specializovaném pracovišti. Výkon je indik. pro dg skup.F10 - F19 a patologické hráčství F63</t>
  </si>
  <si>
    <t>41022</t>
  </si>
  <si>
    <t>CÍLENÉ VYŠETŘENÍ PRACOVNÍM LÉKAŘEM</t>
  </si>
  <si>
    <t>ADIKTOLOGICKÁ TERAPIE SKUPINOVÁ, TYP I., PRO SKUPINU MAXIMÁLNĚ 9 OSOB Á 120 MINUT</t>
  </si>
  <si>
    <t>Výkon je indikován pro diagnostické skupiny F10 - F19 a patologické hráčství F63 na základě předchozí diagnostiky lékařem a matchingu adiktologem. Výkon je určen pro pravidelnou terapii dle schváleného terapeutického plánu.</t>
  </si>
  <si>
    <t>13.0</t>
  </si>
  <si>
    <t>41023</t>
  </si>
  <si>
    <t>KONTROLNÍ VYŠETŘENÍ PRACOVNÍM LÉKAŘEM</t>
  </si>
  <si>
    <t>308</t>
  </si>
  <si>
    <t>Zjištění alkoholu v dechu pacienta z diagnostických důvodů (zejména v průběhu léčby disulfiramem a psychofarmaky, k vyloučení aktuální kontraindikace podání.) Lze vykázat i při použití detekčního přístroje.</t>
  </si>
  <si>
    <t>41030</t>
  </si>
  <si>
    <t>ŠETŘENÍ NA PRACOVIŠTI PACIENTA Z HLEDISKA RIZIKA PROFESIONÁLNÍHO POŠKOZENÍ</t>
  </si>
  <si>
    <t>Disulframová reakce prováděná u pacienta při zahájení desenzibilizační léčby závislosti na alkoholu, prováděná individuálně, za stálé kontroly lékařem.</t>
  </si>
  <si>
    <t>41040</t>
  </si>
  <si>
    <t>POSOUZENÍ ZDRAVOTNÍHO STAVU Z HLEDISKA PROFESIONÁLNÍHO POŠKOZENÍ</t>
  </si>
  <si>
    <t>1504</t>
  </si>
  <si>
    <t>309</t>
  </si>
  <si>
    <t>41050</t>
  </si>
  <si>
    <t>PRSTOVÁ PLETYSMOGRAFIE ZÁTĚŽOVÁ</t>
  </si>
  <si>
    <t>42021</t>
  </si>
  <si>
    <t>KOMPLEXNÍ VYŠETŘENÍ KLINICKÝM ONKOLOGEM</t>
  </si>
  <si>
    <t>42022</t>
  </si>
  <si>
    <t>CÍLENÉ VYŠETŘENÍ KLINICKÝM ONKOLOGEM</t>
  </si>
  <si>
    <t>Diagnostická metoda, která zjišťuje vazometrické reakce v mužském či ženském genitálu po expozici diferencovaných vizuálních a nebo auditivních podnětů. Je pomocnou metodou při zjišťování sexuální orientace či poruchy.</t>
  </si>
  <si>
    <t>42023</t>
  </si>
  <si>
    <t>KONTROLNÍ VYŠETŘENÍ KLINICKÝM ONKOLOGEM</t>
  </si>
  <si>
    <t>2001</t>
  </si>
  <si>
    <t>Orientační vyšetření mužského ejakulátu, zaměřené na přítomnost a nebo odhad počtu a pohyblivosti spermií, příp. dalších buněk.</t>
  </si>
  <si>
    <t>Diagnostická metoda kompletního kvalitativního a kvantitativního vyšetření mužského ejakulátu. Zahrnuje vyhodnocení počtu, pohyblivosti a morfologie spermií a přídatných buněk.</t>
  </si>
  <si>
    <t>261</t>
  </si>
  <si>
    <t>401</t>
  </si>
  <si>
    <t>42510</t>
  </si>
  <si>
    <t>NÁROČNÁ APLIKACE REŽIMŮ LÉČBY CYTOSTATIKY (1 DEN, NEZAHRNUJE PŘÍPRAVU LÉČIV)</t>
  </si>
  <si>
    <t>42520</t>
  </si>
  <si>
    <t>APLIKACE PROTINÁDOROVÉ TERAPIE</t>
  </si>
  <si>
    <t>43021</t>
  </si>
  <si>
    <t>KOMPLEXNÍ VYŠETŘENÍ RADIAČNÍM ONKOLOGEM</t>
  </si>
  <si>
    <t>ŠETŘENÍ NA PRACOVIŠTI PACIENTA  Z HLEDISKA RIZIKA PROFESIONÁLNÍHO POŠKOZENÍ</t>
  </si>
  <si>
    <t>Provádí pracoviště nemocí z povolání při posuzování profesionality onemocnění s použitím spirometru. Tento výkon nelze vykázat v kombinaci s klinickým vyšetřením ani jiným vyšetřením, např. spirometrií. Výkon bude hrazen jen v indikaci vyšetření pro hroz</t>
  </si>
  <si>
    <t>43022</t>
  </si>
  <si>
    <t>CÍLENÉ VYŠETŘENÍ RADIAČNÍM ONKOLOGEM</t>
  </si>
  <si>
    <t>1994</t>
  </si>
  <si>
    <t>Zhodnocení zaslané dokumentace, zjištěných diagnóz, pracovního prostředí a určení příčinné souvislosti onemocnění s vlivy pracovního prostředí. Výkon nelze kombinovat s klinickým vyšetřením.</t>
  </si>
  <si>
    <t>43023</t>
  </si>
  <si>
    <t>KONTROLNÍ VYŠETŘENÍ RADIAČNÍM ONKOLOGEM</t>
  </si>
  <si>
    <t>Registrace pulsové vlny (na každé ruce zvlášť) před a po zchlazení končetin pacienta ve vodní lázni dle Rejska. Slouží k posouzení funkčního stavu cirkulace končetiny se zjištěním event. záchvatovitých vazokonstrikcí na periferních částech končetin..</t>
  </si>
  <si>
    <t>43050</t>
  </si>
  <si>
    <t>PŘÍPRAVA OZAŘOVACÍHO POLE APLIKACÍ OCHRANNÉHO PROSTŘEDKU</t>
  </si>
  <si>
    <t>402</t>
  </si>
  <si>
    <t>43111</t>
  </si>
  <si>
    <t>RTG TERAPIE 10-300 KV (1 POLE)</t>
  </si>
  <si>
    <t>43113</t>
  </si>
  <si>
    <t>PLÁNOVÁNÍ RTG TERAPIE NEBO CS 137</t>
  </si>
  <si>
    <t>43210</t>
  </si>
  <si>
    <t>OFF-LINE ADAPTIVNÍ RADIOTERAPIE</t>
  </si>
  <si>
    <t>42050</t>
  </si>
  <si>
    <t>(VZP) OD ONKOLOGICKÝ STACIONÁŘ S DÉLKOU POBYTU DO 12 HOD.</t>
  </si>
  <si>
    <t>Výkon je výlučně určen pro lůžkové PZS se statutem centra vysoce specializované onkologické péče, kde je zajištěna komplexní péče, včetně komplementu a radiodiagnostiky, a současně má PZS anesteziologicko-resuscitační lůžka (ARO - odbornost 708).</t>
  </si>
  <si>
    <t>43213</t>
  </si>
  <si>
    <t>RADIOTERAPIE CO 60 S POUŽITÍM FIXAČNÍCH POMŮCEK, BLOKŮ, KOMPENSÁTORŮ APOD. (</t>
  </si>
  <si>
    <t>42051</t>
  </si>
  <si>
    <t>(VZP) PLÁN PÉČE U POJIŠTĚNCE S NOVĚ DIAGNOSTIKOVANÝM ONKOLOGICKÝM ONEMOCNĚNÍM</t>
  </si>
  <si>
    <t>VZP výkon je výlučně určen pro lůžkové PZS se statutem centra vysoce specializované onkologické péče, kde je zajištěna komplexní péče, včetně komplementu a radiodiagnostiky a současně má PZS anesteziologicko-resuscitační lůžka (ARO).</t>
  </si>
  <si>
    <t>472</t>
  </si>
  <si>
    <t>43215</t>
  </si>
  <si>
    <t>RADIOTERAPIE CO 60 (1 POLE)</t>
  </si>
  <si>
    <t>Aplikace cytostatik v infúzním režimu delším než 8 hodin do periferní žíly, centrálního žilního katétru nebo do venózního či arteriálního portu. Intraarteriální chemoterapie krátkodobě zavedeným katétrem.</t>
  </si>
  <si>
    <t>43217</t>
  </si>
  <si>
    <t>PLÁNOVÁNÍ RADIOTERAPIE CO 60 NEBO URYCHLOVAČEM</t>
  </si>
  <si>
    <t>694</t>
  </si>
  <si>
    <t>Vykáže se na každé podání roztoku cytostatika (nebo biologické léčby) navíc k výkonu pro aplikaci intravenózní infúze, nebo pro aplikaci do dutin nebo v bolu, nebo při zavedení léčby přenosnou infuzní pumpou, k výkonu pro náročné režimy léčby cytostatiky</t>
  </si>
  <si>
    <t>43219</t>
  </si>
  <si>
    <t>PLÁNOVÁNÍ RADIOTERAPIE CO 60 NEBO URYCHLOVAČEM S POUŽITÍM TPS (PLÁNOVACÍ KON</t>
  </si>
  <si>
    <t>318</t>
  </si>
  <si>
    <t>403</t>
  </si>
  <si>
    <t>43311</t>
  </si>
  <si>
    <t>RADIOTERAPIE LINEÁRNÍM URYCHLOVAČEM (1 POLE)</t>
  </si>
  <si>
    <t>43313</t>
  </si>
  <si>
    <t>TBI - CELOTĚLOVÁ RADIOTERAPIE LINEÁRNÍM URYCHLOVAČEM (1 FRAKCE)</t>
  </si>
  <si>
    <t>43315</t>
  </si>
  <si>
    <t>RADIOTERAPIE LINEÁRNÍM URYCHLOVAČEM S POUŽITÍM FIXAČNÍCH POMŮCEK, BLOKŮ, KOM</t>
  </si>
  <si>
    <t>Aplikace ochranného prostředku u pacientů s rizikem výskytu postradiační dermatitidy zejména u pacientů s nádory prsu, hlavy a krku nebo podkožními tumory. (Velikost ochranného prostředku závisí na velikosti ozařovaného pole.)</t>
  </si>
  <si>
    <t>43317</t>
  </si>
  <si>
    <t>DIBH - RADIOTERAPIE V HLUBOKÉM NÁDECHU - JEDNO POLE Á 4 MINUTY</t>
  </si>
  <si>
    <t>43319</t>
  </si>
  <si>
    <t>DIBH - RADIOTERAPIE V HLUBOKÉM NÁDECHU - EDUKACE A NÁCVIK</t>
  </si>
  <si>
    <t>181</t>
  </si>
  <si>
    <t>V případě kožních nádorových afekcí lze vykázat 5/1 ozařovací cyklus.</t>
  </si>
  <si>
    <t>43413</t>
  </si>
  <si>
    <t>HDR BRACHYTERAPIE POVRCHOVÁ S POMOCÍ AFTERLOADINGU</t>
  </si>
  <si>
    <t>390</t>
  </si>
  <si>
    <t>Principem výkonu je aktivní systematická modifikace původního plánu (tzv. replanning) na základě změn objemu nebo topografie cílového objemu nebo rizikových orgánů v průběhu radioterapie s cílem maximálně přesné aplikace dávky do cílového objemu za so...</t>
  </si>
  <si>
    <t>43415</t>
  </si>
  <si>
    <t>BRACHYTERAPIE INTERSTICIÁLNÍ S AUTOMATICKÝM AFTERLOADINGEM HDR</t>
  </si>
  <si>
    <t>7784</t>
  </si>
  <si>
    <t>RADIOTERAPIE CO 60 S POUŽITÍM FIXAČNÍCH POMŮCEK, BLOKŮ, KOMPENSÁTORŮ APOD. (1 POLE)</t>
  </si>
  <si>
    <t>Specielní radioterapeutické techniky.</t>
  </si>
  <si>
    <t>43417</t>
  </si>
  <si>
    <t>BRACHYTERAPIE INTERSTICIÁLNÍ MANUÁLNÍ</t>
  </si>
  <si>
    <t>671</t>
  </si>
  <si>
    <t>43419</t>
  </si>
  <si>
    <t>BRACHYTERAPIE INTRAKAVITÁRNÍ S AUTOMATICKÝM AFTERLOADINGEM HDR</t>
  </si>
  <si>
    <t>43421</t>
  </si>
  <si>
    <t>BRACHYTERAPIE INTRAKAVITÁRNÍ</t>
  </si>
  <si>
    <t>755</t>
  </si>
  <si>
    <t>PLÁNOVÁNÍ RADIOTERAPIE CO 60 NEBO URYCHLOVAČEM S POUŽITÍM TPS (PLÁNOVACÍ KONSOLA)</t>
  </si>
  <si>
    <t>43423</t>
  </si>
  <si>
    <t>PLÁNOVÁNÍ BRACHYTERAPIE</t>
  </si>
  <si>
    <t>1531</t>
  </si>
  <si>
    <t>43425</t>
  </si>
  <si>
    <t>PLÁNOVÁNÍ BRACHYTERAPIE S POUŽITÍM TPS (PLÁNOVACÍ KONSOLA)</t>
  </si>
  <si>
    <t>Specielní technika radioterapie</t>
  </si>
  <si>
    <t>43431</t>
  </si>
  <si>
    <t>BRACHYTERAPIE INTRAKAVITÁRNÍ S AUTOMATICKÝM AFTERLOADINGEM LDR/MDR - ZAVEDEN</t>
  </si>
  <si>
    <t>9209</t>
  </si>
  <si>
    <t>RADIOTERAPIE LINEÁRNÍM URYCHLOVAČEM S POUŽITÍM FIXAČNÍCH POMŮCEK, BLOKŮ, KOMPENSÁTORŮ APOD. (1 POLE)</t>
  </si>
  <si>
    <t>43433</t>
  </si>
  <si>
    <t>BRACHYTERAPIE INTERSTICIÁLNÍ S AUTOMATICKÝM AFTERLOADINGEM LDR/MDR - ZAVEDEN</t>
  </si>
  <si>
    <t>763</t>
  </si>
  <si>
    <t>Přičítá se k výkonům č. 43315 a 43633. Radioterapie za specifických reprodukovatelných podmínek řízeného hlubokého nádechu. Jedná se o pooperační radioterapii u pacientek s levostrannými nádory prsu a u nemocných podstupující radioterapii mediasti...</t>
  </si>
  <si>
    <t>43434</t>
  </si>
  <si>
    <t>RADIOTERAPIE S INTRAFRAKČNÍ KOREKCÍ NASTAVENÍ NA ZÁKLADĚ MONITORACE 3D OBRAZ</t>
  </si>
  <si>
    <t>Principem výkonu je poučení a praktický nácvik dechu pro radioterapii v řízeném hlubokém nádechu za specifických reprodukovatelných podmínek řízeného hlubokého nádechu, které vedou k příznivějším topografickým podmínkám v mediastinu a plicích z pohled...</t>
  </si>
  <si>
    <t>43435</t>
  </si>
  <si>
    <t>BRACHYTERAPIE S AUTOMATICKÝM AFTERLOADINGEM LDR/MDR Á 60 MINUT</t>
  </si>
  <si>
    <t>Specielní techniky radioterapie.</t>
  </si>
  <si>
    <t>43441</t>
  </si>
  <si>
    <t>PERMANENTNÍ BRACHYTERAPIE KARCINOMU PROSTATY</t>
  </si>
  <si>
    <t>703</t>
  </si>
  <si>
    <t>43443</t>
  </si>
  <si>
    <t>INTERSTICIÁLNÍ BRACHYTERAPIE S VYSOKÝM DÁVKOVÝM PŘÍKONEM (HDR) KARCINOMU PRO</t>
  </si>
  <si>
    <t>6729</t>
  </si>
  <si>
    <t>43447</t>
  </si>
  <si>
    <t>MR-BASED ADAPTIVNÍ BRACHYTERAPIE KARCINOMU HRDLA DĚLOHY</t>
  </si>
  <si>
    <t>5643</t>
  </si>
  <si>
    <t>43513</t>
  </si>
  <si>
    <t>PLÁNOVÁNÍ TERMOTERAPIE</t>
  </si>
  <si>
    <t>7315</t>
  </si>
  <si>
    <t>43515</t>
  </si>
  <si>
    <t>ELEKTROMAGNETICKÁ HYPERTEMIE LOKÁLNÍ (1 LOŽISKO)</t>
  </si>
  <si>
    <t>3690</t>
  </si>
  <si>
    <t>43601</t>
  </si>
  <si>
    <t>CT VYŠETŘENÍ PRO PLÁNOVÁNÍ RADIOTERAPIE BEZ POUŽITÍ KONTRASTNÍ LÁTKY</t>
  </si>
  <si>
    <t>43603</t>
  </si>
  <si>
    <t>CT VYŠETŘENÍ PRO PLÁNOVÁNÍ RADIOTERAPIE S APLIKACÍ KONTRASTNÍ LÁTKY INTRAVEN</t>
  </si>
  <si>
    <t>1083</t>
  </si>
  <si>
    <t>BRACHYTERAPIE INTRAKAVITÁRNÍ S AUTOMATICKÝM AFTERLOADINGEM LDR/MDR - ZAVEDENÍ APLIKÁTORŮ</t>
  </si>
  <si>
    <t>43605</t>
  </si>
  <si>
    <t>CT VYŠETŘENÍ PRO PLÁNOVÁNÍ RADIOTERAPIE S HODNOCENÍM FÁZE DECHOVÉHO CYKLU (4</t>
  </si>
  <si>
    <t>4201</t>
  </si>
  <si>
    <t>BRACHYTERAPIE INTERSTICIÁLNÍ S AUTOMATICKÝM AFTERLOADINGEM LDR/MDR - ZAVEDENÍ APLIKÁTORŮ</t>
  </si>
  <si>
    <t>43611</t>
  </si>
  <si>
    <t>RADIOTERAPIE CS 137 (1 POLE)</t>
  </si>
  <si>
    <t>3409</t>
  </si>
  <si>
    <t>RADIOTERAPIE S INTRAFRAKČNÍ KOREKCÍ NASTAVENÍ NA ZÁKLADĚ MONITORACE 3D OBRAZU POVRCHU TĚLA V REÁLNÉM ČASE - 1 POLE</t>
  </si>
  <si>
    <t>Surface guided radioterapie (SGRT) je aktivní systematická kontrola polohy pacienta v průběhu ozařované frakce na základě snímání aktuální polohy povrchu těla při radioterapii a její srovnání s polohou na plánovacím CT. Je indikován u radikálně léčený...</t>
  </si>
  <si>
    <t>43613</t>
  </si>
  <si>
    <t>STEREOTAKTICKÉ OZÁŘENÍ HLAVY A MOZKU LINEÁRNÍM URYCHLOVAČEM</t>
  </si>
  <si>
    <t>Brachyterapie s automatickým afterloadingem LDR/MDR s hospitalizací pacienta se zavedenými zářiči na samostatném stíněném pokoji.</t>
  </si>
  <si>
    <t>43617</t>
  </si>
  <si>
    <t>CELOTĚLOVÉ OZÁŘENÍ ELEKTRONY</t>
  </si>
  <si>
    <t>1605</t>
  </si>
  <si>
    <t>Výkon je indikován u pacientů s karcinomem prostaty T1b-T2a, bez postižení lymfatických uzlin (N0), bez vzdálené diseminace (M0), s PSA &lt; 10 ng/ml a s gleason skóre &lt; 7.</t>
  </si>
  <si>
    <t>43619</t>
  </si>
  <si>
    <t>VERIFIKAČNÍ SNÍMEK NA OZAŘOVAČI (OVĚŘENÍ 1 POLE)</t>
  </si>
  <si>
    <t>5197</t>
  </si>
  <si>
    <t>INTERSTICIÁLNÍ BRACHYTERAPIE S VYSOKÝM DÁVKOVÝM PŘÍKONEM (HDR) KARCINOMU PROSTATY</t>
  </si>
  <si>
    <t>Výkon je indikován pro pacienty s nádory prostaty T1b-3b, bez postižení lymfatických uzlin (N0), bez vzdálené diseminace (M0) a s PSA &lt; 100 ng/ml: 1) v komb.se zevní radioterapií v počtu dvou frakcí; 2) samostatně v počtu čtyřech frakcí.</t>
  </si>
  <si>
    <t>43621</t>
  </si>
  <si>
    <t>LOKALIZACE CÍLOVÉHO OBJEMU, NEBO SIMULACE OZAŘOVACÍHO PLÁNU</t>
  </si>
  <si>
    <t>9135</t>
  </si>
  <si>
    <t>Indikace: výkon je součástí léčebné radioterapie karcinomu hrdla děložního. Nelze vykázat s výkonem č. 43425 a 43419. Provedení výkonu na základě indikace multidisciplinárního týmu centra vysoce specializované onkologické péče.</t>
  </si>
  <si>
    <t>43623</t>
  </si>
  <si>
    <t>PŘÍMÁ DOZIMETRIE NA NEMOCNÉM (1 MĚŘÍCÍ MÍSTO)</t>
  </si>
  <si>
    <t>19221</t>
  </si>
  <si>
    <t>Výkon k přípravě termoterapie dysplastických a nádorových onemocnění. Vyžaduje termometrii.</t>
  </si>
  <si>
    <t>43627</t>
  </si>
  <si>
    <t>VÝROBA INDIVIDUÁLNÍCH BLOKŮ</t>
  </si>
  <si>
    <t>Metoda využívající k destrukci tumoru ohřev nádorové tkáně. Je indikována u povrchově uložených nádorových ložisek s hojným podílem hypoxických nádorových buněk, které nejsou řešitelné chirurgickým výkonem a které jsou radioresistentní.</t>
  </si>
  <si>
    <t>43629</t>
  </si>
  <si>
    <t>VÝROBA INDIVIDUÁLNÍCH FIXAČNÍCH POMŮCEK PRO OZAŘOVÁNÍ NEBO MULÁŽ</t>
  </si>
  <si>
    <t>1364</t>
  </si>
  <si>
    <t>Výkon je součástí plánování radioterapie. CT data slouží v plánovacím systému k zakreslování cílových objemů a rizikových orgánů a výpočtu trojrozměrné distribuce dávky. Výkon nelze kombinovat s výkony č. 43603, 43605 a 89617 v jeden den.</t>
  </si>
  <si>
    <t>43631</t>
  </si>
  <si>
    <t>PLÁNOVÁNÍ RADIOTERAPIE TECHNIKOU IMRT</t>
  </si>
  <si>
    <t>2005</t>
  </si>
  <si>
    <t>CT VYŠETŘENÍ PRO PLÁNOVÁNÍ RADIOTERAPIE S APLIKACÍ KONTRASTNÍ LÁTKY INTRAVENÓZNĚ</t>
  </si>
  <si>
    <t>Výkon je součástí plánování radioterapie. CT data slouží v plánovacím systému k zakreslování cílových objemů a rizikových orgánů a výpočtu trojrozměrné distribuce dávky. Výkon nelze vykazovat s výkony č. 43601, 43605 a 89617 v jeden den.</t>
  </si>
  <si>
    <t>43633</t>
  </si>
  <si>
    <t>RADIOTERAPIE POMOCÍ URYCHLOVAČE ČÁSTIC S POUŽITÍM TECHNIKY IMRT (1 POLE)</t>
  </si>
  <si>
    <t>2699</t>
  </si>
  <si>
    <t>CT VYŠETŘENÍ PRO PLÁNOVÁNÍ RADIOTERAPIE S HODNOCENÍM FÁZE DECHOVÉHO CYKLU (4D-CT)</t>
  </si>
  <si>
    <t>Výkon je součástí plánování radioterapie. CT data slouží v plánovacím systému k 3D plánování radioterapie. Informace o pohybu struktur v průběhu dechového cyklu zpřesňuje zakreslení cílových objemů - definice vnitřního cílového objemu. 4D-CT data slou...</t>
  </si>
  <si>
    <t>43635</t>
  </si>
  <si>
    <t>PLÁNOVÁNÍ STEREOTAKTICKÉ RADIOTERAPIE A RADIOCHIRURGIE</t>
  </si>
  <si>
    <t>4439</t>
  </si>
  <si>
    <t>43637</t>
  </si>
  <si>
    <t>STEREOTAKTICKÁ RADIOTERAPIE LINEÁRNÍM URYCHLOVAČEM</t>
  </si>
  <si>
    <t>Specielní technika radioterapie.</t>
  </si>
  <si>
    <t>43639</t>
  </si>
  <si>
    <t>STEREOTAKTICKÁ RADIOCHIRURGIE LINEÁRNÍM URYCHLOVAČEM</t>
  </si>
  <si>
    <t>9424</t>
  </si>
  <si>
    <t>Specielní technika radioterapie prováděná výhradně na velkých lineárních urychlovačích.</t>
  </si>
  <si>
    <t>43641</t>
  </si>
  <si>
    <t>RADIOTERAPIE ŘÍZENÁ OBRAZEM (IGRT) S TROJROZMĚRNÝM ZOBRAZENÍM</t>
  </si>
  <si>
    <t>7694</t>
  </si>
  <si>
    <t>43652</t>
  </si>
  <si>
    <t>PROTONOVÉ OZÁŘENÍ MIMO KRANIOSPINÁLNÍ OSU</t>
  </si>
  <si>
    <t>43653</t>
  </si>
  <si>
    <t>PROTONOVÉ OZÁŘENÍ V KRANIOSPINÁLNÍ OSE</t>
  </si>
  <si>
    <t>2233</t>
  </si>
  <si>
    <t>Lze vykázat 3x v průběhu léčby a dále v případě každé změny léčby.</t>
  </si>
  <si>
    <t>43696</t>
  </si>
  <si>
    <t>(VZP) PLÁNOVÁNÍ RADIOCHIRURGIE S ŘÍZENÍM OBRAZEM V REÁLNÉM ČASE</t>
  </si>
  <si>
    <t>3555</t>
  </si>
  <si>
    <t>43697</t>
  </si>
  <si>
    <t>(VZP) RADIOCHIRURGIE S ŘÍZENÍM OBRAZEM V REÁLNÉM ČASE</t>
  </si>
  <si>
    <t>4709</t>
  </si>
  <si>
    <t>44004</t>
  </si>
  <si>
    <t>KOMPLEXNÍ VENEROLOGICKÉ VYŠETŘENÍ</t>
  </si>
  <si>
    <t>983</t>
  </si>
  <si>
    <t>IMRT (Intensivy Modulated Radiotherapy) je výkon, který rozšiřuje možnosti dosažení optimální distribuce dávky záření. Díky této možnosti je možné eskalovat dávku při maximálním šetření okolních zdravých tkání. Plánování vyžaduje 3D plánovací systém, zab</t>
  </si>
  <si>
    <t>44005</t>
  </si>
  <si>
    <t>CÍLENÉ VENEROLOGICKÉ VYŠETŘENÍ</t>
  </si>
  <si>
    <t>4508</t>
  </si>
  <si>
    <t>IMRT (Intensity Modulated Radiotherapy) je výkon, který rozšiřuje možnosti nerovnoměrné distribuce dávky za pomoci proměnlivé geometrie vícelistého kolimátoru (MLC) a to jak před vlastním ozáření, tak i během něho. Díky této možnosti je možné eskalovat d</t>
  </si>
  <si>
    <t>44006</t>
  </si>
  <si>
    <t>KONTROLNÍ VENEROLOGICKÉ VYŠETŘENÍ</t>
  </si>
  <si>
    <t>938</t>
  </si>
  <si>
    <t>440.0</t>
  </si>
  <si>
    <t>44007</t>
  </si>
  <si>
    <t>VENEROLOGICKÉ EPIDEMIOLOGICKO - PSYCHOLOGICKÉ ŠETŘENÍ A DEPISTÁŽ SEXUÁLNĚ PŘ</t>
  </si>
  <si>
    <t>9986</t>
  </si>
  <si>
    <t>Stereotaktická radioterapie je vysoce spec. a cílené ozařování malých lézí frakcionovaně vyššími jednotlivými dávkami fotonového záření. Vyšší dávky záření jsou aplikovány opakovaně (někdy i 2x denně) lineárními urychlovači</t>
  </si>
  <si>
    <t>44021</t>
  </si>
  <si>
    <t>KOMPLEXNÍ VYŠETŘENÍ DERMATOVENEROLOGEM</t>
  </si>
  <si>
    <t>15439</t>
  </si>
  <si>
    <t>43638</t>
  </si>
  <si>
    <t>RADIOTERAPIE MR-LINEÁRNÍM URYCHLOVAČEM (MR-LINAC)</t>
  </si>
  <si>
    <t>Jedná se o výkon pro stereotaktické ozařování pomocí MR-Lineárního urychlovače v oblasti intrakraniální i extrakraniální využívající zobrazení magnetické rezonance (MR). Může být použit pro stereotaktickou radioterapii nádorů hlavy a mozku, jater...</t>
  </si>
  <si>
    <t>31882</t>
  </si>
  <si>
    <t>44022</t>
  </si>
  <si>
    <t>CÍLENÉ VYŠETŘENÍ DERMATOVENEROLOGEM</t>
  </si>
  <si>
    <t>Stereotaktická radiochirurgie je vysoce specializované a cílené jednorázové ozáření malých objemů vysokou dávkou fotonového záření. Vysoké dávky záření do malého objemu jsou aplikovány lineárními urychlovači</t>
  </si>
  <si>
    <t>44023</t>
  </si>
  <si>
    <t>KONTROLNÍ VYŠETŘENÍ DERMATOVENEROLOGEM</t>
  </si>
  <si>
    <t>22031</t>
  </si>
  <si>
    <t>Radioterapie řízená obrazem (IGRT) s trojrozměrným zobr. je radioterap. techikou, která umožňuje přesné zaměření svazku záření na ložisko v pacientovi v průběhu frakcí ozáření. Jedná se o metodu, která bere v úvahu pohyby orgánů mezi frakcemi</t>
  </si>
  <si>
    <t>44024</t>
  </si>
  <si>
    <t>MĚŘENÍ PACIENTA PŘED VÝROBOU KOMPRESIVNÍCH ELASTICKÝCH PUNČOCH A PAŽNÍCH NÁV</t>
  </si>
  <si>
    <t>Provedení jedné frakce ozáření mimo kraniospinální osu. Pokud se ozařování provádí z více polí, jsou všechna pole zahrnuta a hrazena v tomto výkonu (frakci).</t>
  </si>
  <si>
    <t>56.0</t>
  </si>
  <si>
    <t>44111</t>
  </si>
  <si>
    <t>KOŽNÍ FOTOTEST</t>
  </si>
  <si>
    <t>27631</t>
  </si>
  <si>
    <t>PROTONOVÉ OZÁŘENÍ  V KRANIOSPINÁLNÍ OSE</t>
  </si>
  <si>
    <t>Provedení jedné frakce ozáření v kraniospinální ose. Pokud se ozařování provádí z více polí, jsou všechna pole zahrnuta a hrazena v tomto výkonu (frakci).</t>
  </si>
  <si>
    <t>44113</t>
  </si>
  <si>
    <t>KOŽNÍ TEST EPIKUTÁNNÍ</t>
  </si>
  <si>
    <t>39473</t>
  </si>
  <si>
    <t>Výkon lze nasmlouvat pouze těm ZZ,které vlastní ozařovací přístroj pro radiochirurgii v ceně cca 180 mil.Kč-nyní pouze FN Ostrava.Jde o novou péči-stereotakt.ozáření lézí v oblasti hlavy,krku,páteře,hrudníku,břicha a pánve,v indikacích tumorů v oblasti p</t>
  </si>
  <si>
    <t>800.0</t>
  </si>
  <si>
    <t>44115</t>
  </si>
  <si>
    <t>FYZIKÁLNÍ KOŽNÍ TESTY</t>
  </si>
  <si>
    <t>9491</t>
  </si>
  <si>
    <t>44117</t>
  </si>
  <si>
    <t>TESTY KOŽNÍ TOLERANCE A REZISTENCE</t>
  </si>
  <si>
    <t>30536</t>
  </si>
  <si>
    <t>404</t>
  </si>
  <si>
    <t>44119</t>
  </si>
  <si>
    <t>VYŠETŘENÍ WOODOVOU LAMPOU</t>
  </si>
  <si>
    <t>44121</t>
  </si>
  <si>
    <t>TRICHOGRAM</t>
  </si>
  <si>
    <t>44209</t>
  </si>
  <si>
    <t>MANUÁLNÍ LYMFODRENÁŽ - ANTIFIBROTICKÉ HMATY</t>
  </si>
  <si>
    <t>VENEROLOGICKÉ EPIDEMIOLOGICKO - PSYCHOLOGICKÉ ŠETŘENÍ A DEPISTÁŽ SEXUÁLNĚ PŘENOSNÝCH CHOROB</t>
  </si>
  <si>
    <t>Výkon lze vykázat při nově zjištěném onemocnění sexuálně přenosnou chorobou.</t>
  </si>
  <si>
    <t>44211</t>
  </si>
  <si>
    <t>MANUÁLNÍ LYMFODRENÁŽ</t>
  </si>
  <si>
    <t>44213</t>
  </si>
  <si>
    <t>KOMOROVÁ NEBO STŘÍDAVÁ TLAKOVÁ LÉČBA MÍZNÍHO OTOKU PŘÍSTROJEM</t>
  </si>
  <si>
    <t>44215</t>
  </si>
  <si>
    <t>DESTRUKTIVNÍ TERAPIE KOŽNÍCH LÉZÍ LASEREM S VYSOKÝM VÝKONEM</t>
  </si>
  <si>
    <t>44217</t>
  </si>
  <si>
    <t>LOKÁLNÍ FOTOTERAPIE OPTIMÁLNÍM UV SVĚTLEM</t>
  </si>
  <si>
    <t>MĚŘENÍ PACIENTA PŘED VÝROBOU KOMPRESIVNÍCH ELASTICKÝCH PUNČOCH A PAŽNÍCH NÁVLEKŮ NA MÍRU</t>
  </si>
  <si>
    <t>Měření pacienta, kterému nelze nalézt v rozměrových tabulkách sériově vyráběných kompresivních elastických punčoch a pažních návleků odpovídající velikost.</t>
  </si>
  <si>
    <t>44219</t>
  </si>
  <si>
    <t>ELEKTROKAUSTIKA, DIATERMOKOAGULACE DROBNÝCH KOŽNÍCH LÉZÍ (1 SEZENÍ)</t>
  </si>
  <si>
    <t>Stanovení hodnoty prah. dávky světla k vyvolání minimální zánětlivé reakce (právě patrného solárního erytému) na vyšetřované kůži. Určení optimálního způsobu fototerapie.</t>
  </si>
  <si>
    <t>44221</t>
  </si>
  <si>
    <t>DALŠÍ SKLEROTIZACE METLIČKOVÝCH A RETIKULÁRNÍCH VARIXŮ NEBO HEMANGIOMŮ</t>
  </si>
  <si>
    <t>44112</t>
  </si>
  <si>
    <t>HODNOCENÍ EFEKTU SYSTÉMOVÉ LÉČBY CHRONICKÉHO KOŽNÍHO ONEMOCNĚNÍ STANDARDIZOVANOU ŠKÁLOVACÍ METODOU</t>
  </si>
  <si>
    <t>Zhodnocení efektu systémové léčby chronických kožních onemocnění (zejména atopického ekzému, psoriázy, hidradenitidy a chronické kopřivky) standardizovanou škálovací metodou.</t>
  </si>
  <si>
    <t>44223</t>
  </si>
  <si>
    <t>SKLEROTERAPIE ŽILNÍCH SPOJEK A REZIDUÍ PO OPERACI VARIXŮ</t>
  </si>
  <si>
    <t>Aplikace testované látky na připravené místo kůže, ve stanovené koncentraci a nosném základu, za použití speciální hypoalergické testovací náplasti. Při vyšetření nemoci z povolání bez omezení frekvencí.</t>
  </si>
  <si>
    <t>44225</t>
  </si>
  <si>
    <t>SKLEROTERAPIE METLIČKOVITÝCH A RETIKULÁRNÍCH VARIXŮ NEBO HEMANGIOMŮ</t>
  </si>
  <si>
    <t>Zjišťování citlivosti na tepelný, chladový, tlakový podnět, vyšetření dermografismu, námahový test.</t>
  </si>
  <si>
    <t>44227</t>
  </si>
  <si>
    <t>KRYODESTRUKCE KOŽNÍCH LÉZÍ (1 - 2 LÉZE)</t>
  </si>
  <si>
    <t>44116</t>
  </si>
  <si>
    <t>VYŠETŘENÍ RUČNÍM DERMATOSKOPEM</t>
  </si>
  <si>
    <t>Vyšetření pacienta za použití ručního dermatoskopu, jako pomocné vyšetření pro diagnostiku následujících skupin diagnóz: D22.X Melanocytové névy, C44.X Jiný zhoubný novotvar kůže, C43.X Zhoubný melanom kůže, D23.X Jiné nezhoubné novotvary kůže, L82.X...</t>
  </si>
  <si>
    <t>44229</t>
  </si>
  <si>
    <t>INFILTRACE KOŽNÍCH LÉZÍ (1-5 VPICHŮ)</t>
  </si>
  <si>
    <t>Výkon zahrnuje jednotlivé samostatné testy založené na různých principech, potřebné k posuzování stavu kožního povrchu a kožní reaktivity u nejrůznějších dermatóz.</t>
  </si>
  <si>
    <t>44231</t>
  </si>
  <si>
    <t>AUTOTRANSPLANTACE KOŽNÍM ŠTĚPEM DO 2 CENTIMETRŮ ČTVEREČNÍCH</t>
  </si>
  <si>
    <t>Patologické projevy na kožním povrchu pacienta pozorujeme v zatemnělé místnosti pomocí Woodovy lampy.</t>
  </si>
  <si>
    <t>44233</t>
  </si>
  <si>
    <t>EXCIZE KŮŽE ROTAČNÍM PRŮBOJNÍKEM - JEDEN VZOREK K BIOPTICKÉMU VYŠETŘENÍ, PŘÍ</t>
  </si>
  <si>
    <t>165</t>
  </si>
  <si>
    <t>Mikroskopické vyšetření kořenů vlasů určené ke zhodnocení typu defluvia.</t>
  </si>
  <si>
    <t>44235</t>
  </si>
  <si>
    <t>CELKOVÁ FOTOTERAPIE OPTIMÁLNÍM UV SVĚTLEM</t>
  </si>
  <si>
    <t>Speciální technika manuální lymfodrenáže, která je schopna odstranit závažnější tkáňové změny v terénu lymfedému, tj. fibrotizaci. Od standardní lymfodrenáže se liší jak charakterem samotných hmatů, tak především intenzitou tlaku vyvíjeného na tkáně.</t>
  </si>
  <si>
    <t>44237</t>
  </si>
  <si>
    <t>KRYALIZACE</t>
  </si>
  <si>
    <t>Speciální manuální technika k postupnému odstranění edému v postižené oblasti.</t>
  </si>
  <si>
    <t>44239</t>
  </si>
  <si>
    <t>OŠETŘENÍ A PŘEVAZ BÉRCOVÉHO VŘEDU LÉKAŘEM (1 BÉREC)</t>
  </si>
  <si>
    <t>547</t>
  </si>
  <si>
    <t>Přístroj s nastavitelným tlakem a časem, výpustí vzduchu.</t>
  </si>
  <si>
    <t>44241</t>
  </si>
  <si>
    <t>EPILACE A 30 MINUT</t>
  </si>
  <si>
    <t>Terapie povrchových cévních kožních afekcí (př. naevus flammeus), ev. pigmentových projevů (př. café au lait) laserem. Infiltrační anestezie se vykáže samostatným výkonem.</t>
  </si>
  <si>
    <t>44243</t>
  </si>
  <si>
    <t>ABRAZE NEMOCNÝCH NEHTŮ</t>
  </si>
  <si>
    <t>44245</t>
  </si>
  <si>
    <t>SNESENÍ MNOHOČETNÝCH MOLUSEK</t>
  </si>
  <si>
    <t>Rozrušení, nekrotizace či snesení lézí pomocí elektrického proudu s jejich ev. následným mechanickým odstraněním.</t>
  </si>
  <si>
    <t>44251</t>
  </si>
  <si>
    <t>KOMPRESIVNÍ LÉČBA HORNÍ KONČETINY S OTOKEM TLAKOVÝM OBVAZEM</t>
  </si>
  <si>
    <t>172</t>
  </si>
  <si>
    <t>Přičti k výkonům sklerotizace metličkových a retikulárních varixů při spotřebě další ampule sklerotizační látky pro lokální aplikaci, nejvíce dvakrát při jednom sezení. Opakovat lze nejdříve po deseti dnech, nejvíce však dvanáctkrát za jeden rok.</t>
  </si>
  <si>
    <t>44253</t>
  </si>
  <si>
    <t>KOMPRESIVNÍ LÉČBA DOLNÍ KONČETINY S OTOKEM TLAKOVÝM OBVAZEM</t>
  </si>
  <si>
    <t>SKLEROTERAPIE ŽILNÍCH SPOJEK A REZIDUÍ PO OPERACI  VARIXŮ</t>
  </si>
  <si>
    <t>Injekční léčba  (obliterace) varixů dolních končetin jako primární výkon nebo skleroterapie recidiv a reziduí včetně žilních spojek a kmenových žil po operaci varixů. V rozsahu spotřeby jedné ampule sklerotizační látky pro lokální aplikaci. V jednom seze</t>
  </si>
  <si>
    <t>44261</t>
  </si>
  <si>
    <t>APLIKACE DERMATOLOGICKÝCH ZEVNÍCH LÉČIV (LOKALIZOVANÁ DO PLOCHY MENŠÍ NEŽ 25</t>
  </si>
  <si>
    <t>Injekční léčba (obliterace) varixů dolních končetin jako primární výkon nebo skleroterapie recidiv a reziduí včetně žilních spojek a kmenových žil po operaci varixů. V rozsahu spotřeby jedné ampule sklerotizační látky pro lokální aplikaci. V jednom seze</t>
  </si>
  <si>
    <t>253</t>
  </si>
  <si>
    <t>V rozsahu spotřeby jedné ampule sklerotizační látky pro lokální aplikaci. V jednom sezení lze vykázat pouze jedenkrát. Opakování je možné nejdříve po deseti dnech, nejvíce dvanáctkrát za rok.</t>
  </si>
  <si>
    <t>44263</t>
  </si>
  <si>
    <t>APLIKACE DERMATOLOGICKÝCH ZEVNÍCH LÉČIV (LOKALIZOVANÁ DO PLOCHY VĚTŠÍ NEŽ 25</t>
  </si>
  <si>
    <t>217</t>
  </si>
  <si>
    <t>Nekrotizace kožních lézí kryokauterem.</t>
  </si>
  <si>
    <t>44271</t>
  </si>
  <si>
    <t>LÉČEBNÁ KOUPEL Z DERMATOLOGICKÉ INDIKACE - HYDROLÉČBA</t>
  </si>
  <si>
    <t>296</t>
  </si>
  <si>
    <t>Injekční ošetření patogenních změn na integumentu léčebnými látkami.</t>
  </si>
  <si>
    <t>44273</t>
  </si>
  <si>
    <t>SYNCHRONNÍ BALNEOFOTOTERAPIE</t>
  </si>
  <si>
    <t>Druh použité anestezie se vykáže samostatným kódem.</t>
  </si>
  <si>
    <t>44281</t>
  </si>
  <si>
    <t>DIGITÁLNÍ EPILUMINISCENČNÍ VIDEOMIKROSKOPIE</t>
  </si>
  <si>
    <t>EXCIZE KŮŽE ROTAČNÍM PRŮBOJNÍKEM - JEDEN VZOREK K BIOPTICKÉMU VYŠETŘENÍ, PŘÍPADNĚ ODSTRANĚNÍ NEŽÁDOUCÍHO PROJEVU Z TERAPEUTICKÝCH DŮVODŮ</t>
  </si>
  <si>
    <t>Rotační excize se provádí za účelem probatorním (získání vzorku kůže pro bioptické vyšetření) nebo terapeutickým (odstranění celého nežádoucího projevu).</t>
  </si>
  <si>
    <t>44283</t>
  </si>
  <si>
    <t>FOTODYNAMICKÁ LÉČBA (PDT) NEMELANOMOVÝCH KOŽNÍCH NÁDORŮ</t>
  </si>
  <si>
    <t>367</t>
  </si>
  <si>
    <t>44284</t>
  </si>
  <si>
    <t>EXTRAKORPORÁLNÍ FOTOCHEMOTERAPIE ZA POMOCI UZAVŘENÉHO SYSTÉMU ON-LINE</t>
  </si>
  <si>
    <t>I. Kryalizace plošná, II. kryalizace bodová. (Virové verruky a keratomy, hemangiomy, akné, perior. dermatitida, alopecia areata a jiné.)</t>
  </si>
  <si>
    <t>44285</t>
  </si>
  <si>
    <t>FOKUSOVANÁ FOTOTERAPIE CHRONICKÉ LOKALIZOVANÉ PSORIÁZY MONOCHROMATICKÝM EXCI</t>
  </si>
  <si>
    <t>Převaz bércového vředu lékařem - s toaletou defektu, odstraňováním nekróz, ošetřením okrajů a okolí vředu, celé nohy i bérce.</t>
  </si>
  <si>
    <t>Odstranění nadměrného ochlupení u žen diatermokoagulací. Výkon bude hrazen po schválení revizním lékařem pouze u dg. E 00 až E 07 (poruchy štítné žlázy, hormonální poruchy), E 10 až E 14 (diabetes mellitus), E 20 až E 35 (diencefalohypofyzární poruchy).</t>
  </si>
  <si>
    <t>314</t>
  </si>
  <si>
    <t>Nekrvavé snesení nebo korekce jedné nehtové ploténky frézováním, abrazí ostrou chirurgickou lžičkou po změknutí.</t>
  </si>
  <si>
    <t>45021</t>
  </si>
  <si>
    <t>KOMPLEXNÍ VYŠETŘENÍ DĚTSKÝM DERMATOVENEROLOGEM</t>
  </si>
  <si>
    <t>337</t>
  </si>
  <si>
    <t>Přiložení kompresivních obvazů s odstupňovaným tlakem na horní končetinu (jedna končetina). Výkon navazuje na manuální lymfodrenáž, komorovou nebo střídavou tlakovou léčbu mízního otoku přístrojem, vyjímečně je výkonem samostatným.</t>
  </si>
  <si>
    <t>45022</t>
  </si>
  <si>
    <t>CÍLENÉ VYŠETŘENÍ DĚTSKÝM DERMAVETOVENEROLOGEM</t>
  </si>
  <si>
    <t>325</t>
  </si>
  <si>
    <t>Přiložení kompresivních obvazů s odstupňovaným tlakem na dolní končetinu (jedna končetina). Výkon navazuje na manuální lymfodrenáž, komorovou nebo střídavou tlakovou léčbu mízního otoku přístrojem, vyjímečně je výkonem samostatným.</t>
  </si>
  <si>
    <t>45023</t>
  </si>
  <si>
    <t>KONTROLNÍ VYŠETŘENÍ DĚTSKÝM DERMATOVENEROLOGEM</t>
  </si>
  <si>
    <t>APLIKACE DERMATOLOGICKÝCH ZEVNÍCH LÉČIV (LOKALIZOVANÁ DO PLOCHY MENŠÍ NEŽ 25 % KOŽNÍHO POVRCHU)</t>
  </si>
  <si>
    <t>Zevní aplikace dermatologických léčiv s cílenou indikací a léčebným účinkem podle povahy a koncentrace účinné látky - léčiva a typu aplikační formy. Nanášení zevních léčiv do chorobně postižené kůže různými speciálními způsoby aplikace.</t>
  </si>
  <si>
    <t>46021</t>
  </si>
  <si>
    <t>KOMPLEXNÍ VYŠETŘENÍ KOREKTIVNÍM DERMATOLOGEM</t>
  </si>
  <si>
    <t>APLIKACE DERMATOLOGICKÝCH ZEVNÍCH LÉČIV (LOKALIZOVANÁ DO PLOCHY VĚTŠÍ NEŽ 25 % KOŽNÍHO POVRCHU)</t>
  </si>
  <si>
    <t>Zevní aplikace dermatologických léčiv a s cílenou indikací a předpokládaným léčebným účinkem (podle povahy a koncentrace účinné látky - léčiva a typu aplikační formy). Nanášení zevních léčiv se provádí různými aplikačními způsoby.</t>
  </si>
  <si>
    <t>46022</t>
  </si>
  <si>
    <t>CÍLENÉ VYŠETŘENÍ KOREKTIVNÍM DERMATOLOGEM</t>
  </si>
  <si>
    <t>295</t>
  </si>
  <si>
    <t>Očistná a léčebná koupel s použitím medicinálních mýdel nebo šamponů či léků nezbytných pro následující fototerapii nebo foto(chemo)terapii, nanášení zevního léčebného prostředku.</t>
  </si>
  <si>
    <t>46023</t>
  </si>
  <si>
    <t>KONTROLNÍ VYŠETŘENÍ KOREKTIVNÍM DERMATOLOGEM</t>
  </si>
  <si>
    <t>Kombinace minerálních vanových koupelí simulací koupele v Mrtvém moři a součesně ozařování UVB paprsky spektra o vlnové délce 311mn, léčebné sprchování před výkonrm a po něm. Celá kůra obsahuje v jednom roce 24 základních a 20 udržovacích procedur nebo 2</t>
  </si>
  <si>
    <t>46111</t>
  </si>
  <si>
    <t>KOREKCE VZHLEDOVÝCH VAD IMPLANTÁTY</t>
  </si>
  <si>
    <t>Vyšetření videmikroskopem s počítačovou analýzou obrazu, možností archivace obrazů lézí, porovnáváním jejich vývoje, přiřazením další dokumentace (histologie) a možnost odborných konzultací (teledermatologie). Význam v prevenci zejména pigmentových proje</t>
  </si>
  <si>
    <t>47021</t>
  </si>
  <si>
    <t>KOMPLEXNÍ VYŠETŘENÍ LÉKAŘEM SE SPECIALIZOVANOU ZPŮSOBILOSTÍ V NUKLEÁRNÍ MEDI</t>
  </si>
  <si>
    <t>Po snesení povrchových šupin a krust kyretou z léčeného ložiska se nanese potřebné množství fotosenzibilizátoru v krému (gelu), pokryje okluzivní folií a neprůsvitným krytím na 3 hodiny. Po sejmutí krytí a očištění se provede fluorescenční detekce skuteč</t>
  </si>
  <si>
    <t>47022</t>
  </si>
  <si>
    <t>CÍLENÉ VYŠETŘENÍ LÉKAŘEM SE SPECIALIZOVANOU ZPŮSOBILOSTÍ V NUKLEÁRNÍ MEDICÍN</t>
  </si>
  <si>
    <t>Způsob léčby onemocnění, na jejichž patogenezi se podílejí T-lymfocyty, například kožní T-lymfom (převážně mycosis fungoides, Sezaryho syndrom) a reakce štěpu proti hostiteli (akutní chronická). Jedná se o typ fotochemoterapie, kdy dochází v mimotělní...</t>
  </si>
  <si>
    <t>47023</t>
  </si>
  <si>
    <t>KONTROLNÍ VYŠETŘENÍ LÉKAŘEM SE SPECIALIZOVANOU ZPŮSOBILOSTÍ V NUKLEÁRNÍ MEDI</t>
  </si>
  <si>
    <t>32369</t>
  </si>
  <si>
    <t>FOKUSOVANÁ FOTOTERAPIE CHRONICKÉ LOKALIZOVANÉ PSORIÁZY MONOCHROMATICKÝM EXCIMEROVÝM SVĚTLEM - NA JEDNO LOŽISKO</t>
  </si>
  <si>
    <t>Excimerový laser a lampa emitující UV záření o vlnové délce 308 nm používaný k léčbě chronické lokalizované psoriázy. UV záření jsou vystavena pouze psoriatická ložiska, nikoliv zdravá kůže. Vzhledem k vyšší odolnosti ložisek psoriázy vůči  účinkům U..</t>
  </si>
  <si>
    <t>47111</t>
  </si>
  <si>
    <t>MALIGNÍ THYREOIDEA - TERAPIE RADIONUKLIDY</t>
  </si>
  <si>
    <t>Excimerový laser a lampa emitující UV záření o vlnové délce 308 nm používaný k léčbě chronické lokalizované psoriázy. UV záření jsou vystavena pouze psoriatická ložiska, nikoliv zdravá kůže. Vzhledem k vyšší odolnosti ložisek psoriázy vůči účinkům U..</t>
  </si>
  <si>
    <t>44400</t>
  </si>
  <si>
    <t>(VZP) SLEDOVÁNÍ CHRONICKÉHO PACIENTA V AMBULANCI DERMATOVENEROLOGA</t>
  </si>
  <si>
    <t>Výkon bude nasmlouván pouze poskytovatelům ambulantní péče (netýká se ambulancí lůžkových poskytovatelů/nemocnic), kteří se přihlásí do programu VZP PLUS - DERMATOLOGIE a splní všechny podmínky pro zařazení do programu.</t>
  </si>
  <si>
    <t>47113</t>
  </si>
  <si>
    <t>HYPERTHYREOSA - TERAPIE RADIONUKLIDY</t>
  </si>
  <si>
    <t>44401</t>
  </si>
  <si>
    <t>(VZP) SIGNÁLNÍ VÝKON - PREVENTIVNÍ OPTICKÁ DERMATOSKOPIE CELOTĚLOVÁ - NÁLEZ ONKOLOGICKY NEGATIVNÍ</t>
  </si>
  <si>
    <t>47115</t>
  </si>
  <si>
    <t>INDUKCE HYPOTHYREOSY - TERAPIE RADIONUKLIDY</t>
  </si>
  <si>
    <t>44402</t>
  </si>
  <si>
    <t>(VZP) SIGNÁLNÍ VÝKON - PREVENTIVNÍ OPTICKÁ DERMATOSKOPIE CELOTĚLOVÁ - NÁLEZ ONKOLOGICKY POZITIVNÍ</t>
  </si>
  <si>
    <t>47117</t>
  </si>
  <si>
    <t>POLYCYTHEMIA VERA - TERAPIE RADIONUKLIDY</t>
  </si>
  <si>
    <t>Výkon lze vykázat u pacienta ve věku do 18 let.</t>
  </si>
  <si>
    <t>47119</t>
  </si>
  <si>
    <t>METASTÁZY KOSTÍ - TERAPIE RADIONUKLIDY</t>
  </si>
  <si>
    <t>47121</t>
  </si>
  <si>
    <t>ASCITES PŘI MALIGNITÁCH - TERAPIE RADIONUKLIDY</t>
  </si>
  <si>
    <t>47123</t>
  </si>
  <si>
    <t>RADIONUKLIDOVÁ SYNOVEKTOMIE</t>
  </si>
  <si>
    <t>406</t>
  </si>
  <si>
    <t>Hrazeno jen v případě, kdy předmětem návštěvy jsou zdravotní důvody.</t>
  </si>
  <si>
    <t>47125</t>
  </si>
  <si>
    <t>KARDIOANGIOGRAFIE FIRST PASS</t>
  </si>
  <si>
    <t>47127</t>
  </si>
  <si>
    <t>PERFÚZNÍ SCINTIGRAFIE MYOKARDU PO ZÁTĚŽI</t>
  </si>
  <si>
    <t>47129</t>
  </si>
  <si>
    <t>PERFÚZNÍ SCINTIGRAFIE MYOKARDU V KLIDU</t>
  </si>
  <si>
    <t>Jedná se o kolagenní implatát do podkoží. U sklerodermie hrazeno ze zdravotního pojištění.</t>
  </si>
  <si>
    <t>47131</t>
  </si>
  <si>
    <t>SCINTIGRAFIE MYOKARDU PŘI AKUTNÍM INFARKTU MYOKARDU A JINÝCH MYOKARDIOPATIÍC</t>
  </si>
  <si>
    <t>407</t>
  </si>
  <si>
    <t>KOMPLEXNÍ VYŠETŘENÍ LÉKAŘEM SE SPECIALIZOVANOU ZPŮSOBILOSTÍ V NUKLEÁRNÍ MEDICÍNĚ</t>
  </si>
  <si>
    <t>47133</t>
  </si>
  <si>
    <t>RADIONUKLIDOVÁ VENTRIKULOGRAFIE KLIDOVÁ</t>
  </si>
  <si>
    <t>CÍLENÉ VYŠETŘENÍ LÉKAŘEM SE SPECIALIZOVANOU ZPŮSOBILOSTÍ V NUKLEÁRNÍ MEDICÍNĚ</t>
  </si>
  <si>
    <t>47135</t>
  </si>
  <si>
    <t>RADIONUKLIDOVÁ VENTRIKULOGRAFIE PŘI ZÁTĚŽI</t>
  </si>
  <si>
    <t>KONTROLNÍ VYŠETŘENÍ LÉKAŘEM SE SPECIALIZOVANOU ZPŮSOBILOSTÍ V NUKLEÁRNÍ MEDICÍNĚ</t>
  </si>
  <si>
    <t>47137</t>
  </si>
  <si>
    <t>RADIONUKLIDOVÁ ANGIOGRAFIE</t>
  </si>
  <si>
    <t>Terapeutická aplikace radiojodu k ablaci karcinomu štítné žlázy včetně metastáz.</t>
  </si>
  <si>
    <t>47139</t>
  </si>
  <si>
    <t>RADIONUKLIDOVÁ FLEBOGRAFIE</t>
  </si>
  <si>
    <t>Terapeutická aplikace radiojodu u: 1. hypertyreózy, cílem je dosažení stavu eutyreózy, popř. hypotyreózy kompenzované suplementací hormonů, 2. netoxické strumy, cílem je zmenšení objemu štítné žlázy.</t>
  </si>
  <si>
    <t>47141</t>
  </si>
  <si>
    <t>DETEKCE TROMBU PROSTÝM DETEKTOREM A ZNAČENÝM FIBRINOGENEM</t>
  </si>
  <si>
    <t>496</t>
  </si>
  <si>
    <t>Eliminace zbytků štítné žlázy po thyreoidektomii s cílem převést nemocného do afunkce štítné žlázy s následnou hypersekrecí TSH pro terapii příp. metastáz diferencovaného karcinomu štítné žlázy.</t>
  </si>
  <si>
    <t>47143</t>
  </si>
  <si>
    <t>SCINTIGRAFICKÁ DETEKCE TROMBU POMOCI ZNAČENÝCH TROMBOCYTŮ</t>
  </si>
  <si>
    <t>Terapeutická aplikace 32P u nemocných s myeloproliferativním syndromem zvl. pak polycythemia vera.</t>
  </si>
  <si>
    <t>47145</t>
  </si>
  <si>
    <t>AKUMULACE RADIOJODU VE ŠTÍTNÉ ŽLÁZE</t>
  </si>
  <si>
    <t>660</t>
  </si>
  <si>
    <t>Léčba metastáz kostí příslušným radiofarmakem s cílem navození dlouhodobého analgetického účinku.</t>
  </si>
  <si>
    <t>47147</t>
  </si>
  <si>
    <t>SCINTIGRAFIE ŠTÍTNÉ ŽLÁZY PROSTÁ</t>
  </si>
  <si>
    <t>Paliativní léčba výpotku v tělních dutinách při metastatickém rozsevu s cílem zabránit výpotku.</t>
  </si>
  <si>
    <t>47149</t>
  </si>
  <si>
    <t>INTERVENČNÍ TESTY ŠTÍTNÉ ŽLÁZY - WERNERŮV SUPRESNÍ TEST</t>
  </si>
  <si>
    <t>1084</t>
  </si>
  <si>
    <t>Terapeutická intraartikulární aplikace radiofarmaka k odstranění hypervillosní synovie u chron. kloubních výpotků. Punkce kloubu se vykáže samostatným výkonem, součástí výkonu je kontrolní snímek na planární gamakameře. Na jeden kloub.</t>
  </si>
  <si>
    <t>47150</t>
  </si>
  <si>
    <t>OVĚŘENÍ DOZIMETRICKÝCH PODMÍNEK PRO TERAPII ŠTÍTNÉ ŽLÁZY</t>
  </si>
  <si>
    <t>Vyšetření na planární gama kameře s vyhodnocovacím zařízením. Nelze kombinovat s kvantifikací dynamického resp. tomografického vyšetření. Dvakrát lze vykázat pouze v kombinaci se zátěžovým testem.</t>
  </si>
  <si>
    <t>47151</t>
  </si>
  <si>
    <t>CELOTĚLOVÁ SCINTIGRAFIE U KARCINOMU ŠTÍTNÉ ŽLÁZY</t>
  </si>
  <si>
    <t>1663</t>
  </si>
  <si>
    <t>Vyšetření s použitím planární gama kamery. Součástí výkonu není ergometrie resp. farmakolog. test.</t>
  </si>
  <si>
    <t>47153</t>
  </si>
  <si>
    <t>SCINTIGRAFIE PŘÍŠTÍTNÝCH TĚLÍSEK</t>
  </si>
  <si>
    <t>1438</t>
  </si>
  <si>
    <t>Vyšetření na planární gama kameře. Při opakování klidového vyšetření v jednom dni lze ZULP vykázat pouze jednou.</t>
  </si>
  <si>
    <t>47155</t>
  </si>
  <si>
    <t>SCINTIGRAFIE NADLEDVINEK</t>
  </si>
  <si>
    <t>1092</t>
  </si>
  <si>
    <t>SCINTIGRAFIE MYOKARDU PŘI AKUTNÍM INFARKTU MYOKARDU A JINÝCH MYOKARDIOPATIÍCH</t>
  </si>
  <si>
    <t>Vyšetření na planární gama kameře.</t>
  </si>
  <si>
    <t>47157</t>
  </si>
  <si>
    <t>SCINTIGRAFIE SLINNÝCH ŽLÁZ STATICKÁ</t>
  </si>
  <si>
    <t>Vyšetření na planární gama kameře s vyhodnocovacím zařízením. Nelze kombinovat s kvantifikací dynamického resp. tomografického vyšetření. Součástí výkonu je EKG včetně monitorace.</t>
  </si>
  <si>
    <t>47159</t>
  </si>
  <si>
    <t>SCINTIGRAFIE SLINNÝCH ŽLÁZ DYNAMICKÁ</t>
  </si>
  <si>
    <t>Vyšetření na planární gama kameře s vyhodnocovacím zařízením. Nelze kombinovat s kvantifikací dynamického resp. tomografického vyšetření. Součástí výkonu je EKG včetně monitorace. Součástí výkonu není ergometrie resp. farmakolog. zátěž.</t>
  </si>
  <si>
    <t>47161</t>
  </si>
  <si>
    <t>DYNAMICKÁ SCINTIGRAFIE MOTILITY JÍCNU</t>
  </si>
  <si>
    <t>2638</t>
  </si>
  <si>
    <t>47163</t>
  </si>
  <si>
    <t>SCINTIGRAFIE EVAKUACE ŽALUDKU</t>
  </si>
  <si>
    <t>863</t>
  </si>
  <si>
    <t>47165</t>
  </si>
  <si>
    <t>STANOVENÍ GASTROESOFAGEÁLNÍHO REFLUXU</t>
  </si>
  <si>
    <t>1153</t>
  </si>
  <si>
    <t>Vyšetření na jednokanálové spektrometrické měřící soupravě.</t>
  </si>
  <si>
    <t>47167</t>
  </si>
  <si>
    <t>STANOVENÍ DUODENOGASTRICKÉHO REFLUXU</t>
  </si>
  <si>
    <t>1768</t>
  </si>
  <si>
    <t>47169</t>
  </si>
  <si>
    <t>SCINTIGRAFICKÉ VYŠETŘENÍ PŘÍTOMNOSTI MECKELOVA DIVERTIKULU</t>
  </si>
  <si>
    <t>1990</t>
  </si>
  <si>
    <t>Měření prostou detekcí po p.o. aplikaci RAF na jednokanálové spektrometrické měřící soupravě.</t>
  </si>
  <si>
    <t>47171</t>
  </si>
  <si>
    <t>SCINTIGRAFICKÁ DIAGNOSTIKA KRVÁCENÍ DO GIT</t>
  </si>
  <si>
    <t>47173</t>
  </si>
  <si>
    <t>STANOVENÍ ZTRÁT KRVE V GIT KVANTITATIVNĚ POMOCÍ 51CR ZNAČENÝCH ERYTROCYTŮ</t>
  </si>
  <si>
    <t>Kombinované vyšetření s různou detekcí a farmakolog. intervencí. Při použití planární gama kamery a jednokanálové spektrometrické měřící soupravy. Nelze kombinovat s akumulačním testem a scintigrafií štítné žlázy.</t>
  </si>
  <si>
    <t>47175</t>
  </si>
  <si>
    <t>SCHILLINGUV TEST JEDNODUCHÝ</t>
  </si>
  <si>
    <t>3655</t>
  </si>
  <si>
    <t>Měření prostou detekcí na jednokanálové spektrometrické měřící soupravě.</t>
  </si>
  <si>
    <t>47177</t>
  </si>
  <si>
    <t>SCHILLINGUV TEST KOMBINOVANÝ</t>
  </si>
  <si>
    <t>47179</t>
  </si>
  <si>
    <t>STANOVENÍ RESORBCE NA CELOTĚLOVÉM DETEKTORU</t>
  </si>
  <si>
    <t>2365</t>
  </si>
  <si>
    <t>Vyšetření subtrakční technikou pomocí dvou radiofarmak. Vyšetření na planární gama kameře s vyhodnocovacím zařízením. Nelze kombinovat s kvantifikací statických, dynamických ani tomograf. scintigrafií.</t>
  </si>
  <si>
    <t>47181</t>
  </si>
  <si>
    <t>STANOVENÍ ZTRÁT BÍLKOVIN GIT</t>
  </si>
  <si>
    <t>2424</t>
  </si>
  <si>
    <t>Vyšetření na planární gama kameře .</t>
  </si>
  <si>
    <t>47183</t>
  </si>
  <si>
    <t>STANOVENÍ JATERNÍ CHROMOEXKREČNÍ FUNKCE POMOCÍ RADIOFARMAK</t>
  </si>
  <si>
    <t>3520</t>
  </si>
  <si>
    <t>47185</t>
  </si>
  <si>
    <t>SCINTIGRAFIE JATER A SLEZINY</t>
  </si>
  <si>
    <t>622</t>
  </si>
  <si>
    <t>47187</t>
  </si>
  <si>
    <t>SCINTIGRAFIE JATER A ŽLUČOVÝCH CEST DYNAMICKÁ</t>
  </si>
  <si>
    <t>47189</t>
  </si>
  <si>
    <t>RADIONUKLIDOVÁ SPLENOPORTOGRAFIE</t>
  </si>
  <si>
    <t>748</t>
  </si>
  <si>
    <t>Vyšetření na planární gama kameře s vyhodnocovacím zařízením. Nelze kombinovat s kvantifikací statických, dynamických a tomograf. scintigrafií.</t>
  </si>
  <si>
    <t>47191</t>
  </si>
  <si>
    <t>RADIONUKLIDOVÁ NEFROGRAFIE PROSTÁ</t>
  </si>
  <si>
    <t>3439</t>
  </si>
  <si>
    <t>47193</t>
  </si>
  <si>
    <t>RADIONUKLIDOVÉ STANOVENÍ REZIDUA V MOČOVÉM MĚCHÝŘI</t>
  </si>
  <si>
    <t>812</t>
  </si>
  <si>
    <t>Vyšetření na planární gama kameře. Nelze kombinovat se scintigrafií jater a žlučových cest dynamickou.</t>
  </si>
  <si>
    <t>47195</t>
  </si>
  <si>
    <t>STANOVENÍ ERPF MĚŘENÍM KREVNÍCH VZORKŮ</t>
  </si>
  <si>
    <t>47197</t>
  </si>
  <si>
    <t>STANOVENÍ GF MEŘENÍM RADIOAKTIVITY KREVNÍCH VZORKŮ</t>
  </si>
  <si>
    <t>1583</t>
  </si>
  <si>
    <t>47199</t>
  </si>
  <si>
    <t>RADIONUKLIDOVÁ CYSTOGRAFIE NEPŘÍMÁ S VYŠETŘENÍM VU REFLUXU</t>
  </si>
  <si>
    <t>2245</t>
  </si>
  <si>
    <t>Vyšetření s použitím studnové spektrometrické měřící soupravy.</t>
  </si>
  <si>
    <t>47211</t>
  </si>
  <si>
    <t>RADIONUKLIDOVÁ CYSTOGRAFIE PŘÍMÁ S VYŠETŘENÍM VU REFLUXU</t>
  </si>
  <si>
    <t>1169</t>
  </si>
  <si>
    <t>Vyšetření na studnové spektrometrické měřící soupravě.</t>
  </si>
  <si>
    <t>47213</t>
  </si>
  <si>
    <t>SCINTIGRAFIE LEDVIN PROSTÁ</t>
  </si>
  <si>
    <t>47215</t>
  </si>
  <si>
    <t>SCINTIGRAFIE LEDVIN S VÝPOČTEM RELATIVNÍ FUNKCE</t>
  </si>
  <si>
    <t>Vyšetření na celotělové spektrometrické měřící soupravě.</t>
  </si>
  <si>
    <t>47217</t>
  </si>
  <si>
    <t>SCINTIGRAFIE LEDVIN DYNAMICKÁ</t>
  </si>
  <si>
    <t>47219</t>
  </si>
  <si>
    <t>SCINTIGRAFIE LEDVIN DYNAMICKÁ VČETNĚ STANOVENÍ GF RESP. ERPF</t>
  </si>
  <si>
    <t>Vyšetření na vícekanálové spektrometrické měřící soupravě.</t>
  </si>
  <si>
    <t>47221</t>
  </si>
  <si>
    <t>FUNKČNÍ SCINTIGRAFIE TRANSPLANTOVANÉ LEDVINY</t>
  </si>
  <si>
    <t>554</t>
  </si>
  <si>
    <t>47223</t>
  </si>
  <si>
    <t>SCINTIGRAFIE VARLAT A SCROTA</t>
  </si>
  <si>
    <t>816</t>
  </si>
  <si>
    <t>Vyšetření na planární gama kameře. Nelze kombinovat se stanovením duodenogastrického refluxu.</t>
  </si>
  <si>
    <t>47225</t>
  </si>
  <si>
    <t>RADIONUKLIDOVÁ HYSTEROSALPINGOGRAFIE</t>
  </si>
  <si>
    <t>2011</t>
  </si>
  <si>
    <t>Vyšetření na planární gama kameře. Případná anestezie se vykáže samostatným výkonem.</t>
  </si>
  <si>
    <t>47227</t>
  </si>
  <si>
    <t>STANOVENÍ OBJEMU KRVE A JEJÍCH SLOŽEK POMOCÍ RADIONUKLIDŮ</t>
  </si>
  <si>
    <t>1866</t>
  </si>
  <si>
    <t>47229</t>
  </si>
  <si>
    <t>FERROKINETIKA VČETNĚ LOKALISACE HEMOPOESY</t>
  </si>
  <si>
    <t>Vyšetření na vícekanálové spektrometrické měřící soupravě, gama kameře planární s vyhodnocovacím zařízením.</t>
  </si>
  <si>
    <t>47231</t>
  </si>
  <si>
    <t>PŘEŽÍVÁNÍ A LOKALIZACE DESTRUKCE 51Cr ERYTROCYTŮ</t>
  </si>
  <si>
    <t>Vyšetření s použitím vícekanálové a studnové spektrometrické měřící soupravy.</t>
  </si>
  <si>
    <t>47233</t>
  </si>
  <si>
    <t>PŘEŽÍVÁNÍ A LOKALIZACE DESTRUKCE AUTOLOGNÍCH THROMBOCYTŮ RESP. LEUKOCYTŮ ZNA</t>
  </si>
  <si>
    <t>47235</t>
  </si>
  <si>
    <t>SCINTIGRAFIE KOSTNÍ DŘENĚ</t>
  </si>
  <si>
    <t>47237</t>
  </si>
  <si>
    <t>DETEKCE ZÁNĚTLIVÝCH LOŽISEK POMOCI AUTOLOGNÍCH LEUKOCYTŮ ZNAČENÝCH 111 IN-OX</t>
  </si>
  <si>
    <t>Vyšetření na planární gama kameře. Katetrizace moč. měchýře se vykáže samostatným výkonem.</t>
  </si>
  <si>
    <t>47239</t>
  </si>
  <si>
    <t>SCINTIGRAFIE SLEZINY ZNAČENÝMI ALTEROVANÝMI ERYTROCYTY</t>
  </si>
  <si>
    <t>1341</t>
  </si>
  <si>
    <t>Vyšetření na planární gama kameře. Nelze kombinovat s kvantifikací statické scintigrafie.</t>
  </si>
  <si>
    <t>47241</t>
  </si>
  <si>
    <t>SCINTIGRAFIE SKELETU</t>
  </si>
  <si>
    <t>Vyšetření na planární gama kameře s vyhodnocovacím zařízením. Nelze kombinovat s kvantifikací statické, dynamické resp. tomografické scintigrafie ani s prostou scintigrafií ledvin.</t>
  </si>
  <si>
    <t>47245</t>
  </si>
  <si>
    <t>SCINTIGRAFIE SKELETU CÍLENÁ TŘÍFÁZOVÁ</t>
  </si>
  <si>
    <t>1682</t>
  </si>
  <si>
    <t>Vyšetření na planární gama kameře. Nelze kombinovat se scintigrafií ledvin dynamickou včetně stanovení GF resp. ERPF a s funkční scintigrafií transplantované ledviny.</t>
  </si>
  <si>
    <t>47247</t>
  </si>
  <si>
    <t>SCINTIGRAFIE 67 GA CITRÁTEM - CELKOVÉ VYŠETŘENÍ</t>
  </si>
  <si>
    <t>Vyšetření metodou dle Gatese resp. Schlegela, na planární gama kameře s vyhodnocovacím zařízením. Nelze kombinovat se stanovením ERPF, GF, scintigrafií ledvin dynamickou, funkční scintigrafií transplantované ledviny, s kvantifikací statického, dynamickéh</t>
  </si>
  <si>
    <t>47249</t>
  </si>
  <si>
    <t>DYNAMICKÁ SCINTIGRAFIE MOZKU</t>
  </si>
  <si>
    <t>2288</t>
  </si>
  <si>
    <t>Vyšetření na planární gama kameře s vyhodnocovacím zařízením. Nelze kombinovat se scintigrafií ledvin dynamickou, scintigrafií ledvin dynamickou včetně ERPF resp. GF, s kvantifikací statických, dynamických a tomografických scintigrafií.</t>
  </si>
  <si>
    <t>47251</t>
  </si>
  <si>
    <t>SCINTIGRAFIE MOZKU STATICKÁ</t>
  </si>
  <si>
    <t>47253</t>
  </si>
  <si>
    <t>SCINTIGRAFIE CIRKULACE MOZKOMÍŠNÍHO MOKU</t>
  </si>
  <si>
    <t>944</t>
  </si>
  <si>
    <t>Vyšetření na planární gama kameře. Nitroděložní resp. intravaginální aplikace se vykáže samostatným výkonem.</t>
  </si>
  <si>
    <t>47255</t>
  </si>
  <si>
    <t>TOMOGRAFICKÁ SCINTIGRAFIE PERFÚSE MOZKU PO PODÁNÍ DIFÚSIBILNÍCH RAF</t>
  </si>
  <si>
    <t>1449</t>
  </si>
  <si>
    <t>47257</t>
  </si>
  <si>
    <t>SCINTIGRAFIE PLIC PERFÚZNÍ</t>
  </si>
  <si>
    <t>Vyšetření na vícekanálové a studnové spektrometrické měřící soupravě.</t>
  </si>
  <si>
    <t>47259</t>
  </si>
  <si>
    <t>SCINTIGRAFIE PLIC VENTILAČNÍ STATICKÁ</t>
  </si>
  <si>
    <t>3291</t>
  </si>
  <si>
    <t>47261</t>
  </si>
  <si>
    <t>SCINTIGRAFIE PLIC VENTILAČNÍ DYNAMICKÁ</t>
  </si>
  <si>
    <t>3231</t>
  </si>
  <si>
    <t>PŘEŽÍVÁNÍ A LOKALIZACE DESTRUKCE AUTOLOGNÍCH THROMBOCYTŮ RESP. LEUKOCYTŮ ZNAČENÝCH RADIONUKLIDY</t>
  </si>
  <si>
    <t>47263</t>
  </si>
  <si>
    <t>RADIONUKLIDOVÁ LYMFOGRAFIE</t>
  </si>
  <si>
    <t>1714</t>
  </si>
  <si>
    <t>47265</t>
  </si>
  <si>
    <t>SCINTIGRAFICKÁ DIAGNOSTIKA ZÁNĚTŮ</t>
  </si>
  <si>
    <t>1601</t>
  </si>
  <si>
    <t>DETEKCE ZÁNĚTLIVÝCH LOŽISEK POMOCI AUTOLOGNÍCH LEUKOCYTŮ ZNAČENÝCH 111 IN-OXINEM NEBO 99MTC-HMPAO</t>
  </si>
  <si>
    <t>47267</t>
  </si>
  <si>
    <t>SCINTIGRAFIE NÁDORU</t>
  </si>
  <si>
    <t>2795</t>
  </si>
  <si>
    <t>Vyšetření na planární gama kameře. Nelze kombinovat se scintigrafií jater a sleziny.</t>
  </si>
  <si>
    <t>47269</t>
  </si>
  <si>
    <t>TOMOGRAFICKÁ SCINTIGRAFIE - SPECT</t>
  </si>
  <si>
    <t>Celotělové vyšetření na planární gamma kameře.</t>
  </si>
  <si>
    <t>47271</t>
  </si>
  <si>
    <t>KVANTIFIKACE VÝSLEDKU STATICKÉHO SCINTIGRAFICKÉHO VYŠETŘENÍ</t>
  </si>
  <si>
    <t>1631</t>
  </si>
  <si>
    <t>Vyšetření na planární gama kameře. Při kombinaci s celotělovou scintigrafií skeletu resp. tomografií lze ZULP účtovat pouze jednou.</t>
  </si>
  <si>
    <t>47273</t>
  </si>
  <si>
    <t>KVANTIFIKACE DYNAMICKÝCH A TOMOGRAFICKÝCH SCINTIGRAFICKÝCH VYŠETŘENÍ</t>
  </si>
  <si>
    <t>Vyšetření na planární gamma kameře.</t>
  </si>
  <si>
    <t>47275</t>
  </si>
  <si>
    <t>SCINTIGRAFIE SENTINELOVÉ UZLINY</t>
  </si>
  <si>
    <t>2276</t>
  </si>
  <si>
    <t>47277</t>
  </si>
  <si>
    <t>RADIAČNĚ NAVIGOVANÝ CHIRURGICKÝ VÝKON (PŘIČTI K CHIRURGICKÉMU VÝKONU Á 15 MI</t>
  </si>
  <si>
    <t>47303</t>
  </si>
  <si>
    <t>TERAPIE NÁDORŮ POMOCÍ PARENTERÁLNÍ APLIKACE RADIOFARMAKA 131 I-MIBG</t>
  </si>
  <si>
    <t>821</t>
  </si>
  <si>
    <t>Vyšetření na planární gamma kameře. Případná anestezie se vykáže samostatným výkonem.</t>
  </si>
  <si>
    <t>47304</t>
  </si>
  <si>
    <t>PÉČE O PACIENTA LÉČENÉHO 131 I-MIBG</t>
  </si>
  <si>
    <t>2709</t>
  </si>
  <si>
    <t>Vyšetření na gamma kameře - SPECT.</t>
  </si>
  <si>
    <t>47311</t>
  </si>
  <si>
    <t>MALIGNÍ LYMFOMY - TERAPIE RADIONUKLIDY</t>
  </si>
  <si>
    <t>1898</t>
  </si>
  <si>
    <t>47351</t>
  </si>
  <si>
    <t>POZITRONOVÁ EMISNÍ TOMOGRAFIE (PET) TRUPU</t>
  </si>
  <si>
    <t>Vyšetření na planární gama kameře s použitím speciálního zařízení pro ventilaci RAF v uzavřeném okruhu.</t>
  </si>
  <si>
    <t>47353</t>
  </si>
  <si>
    <t>POZITRONOVÁ EMISNÍ TOMOGRAFIE (PET) LIMITOVANÉ OBLASTI</t>
  </si>
  <si>
    <t>826</t>
  </si>
  <si>
    <t>47355</t>
  </si>
  <si>
    <t>HYBRIDNÍ VÝPOČETNÍ A POZITRONOVÁ EMISNÍ TOMOGRAFIE (PET/CT)</t>
  </si>
  <si>
    <t>1144</t>
  </si>
  <si>
    <t>47357</t>
  </si>
  <si>
    <t>HYBRIDNÍ VYŠETŘENÍ MAGNETICKOU REZONANCÍ A POZITRONOVOU EMISNÍ TOMOGRAFIÍ (P</t>
  </si>
  <si>
    <t>880</t>
  </si>
  <si>
    <t>Vyšetření na planární gama kameře. Výkon není pro značené leukocyty in vitro.</t>
  </si>
  <si>
    <t>51021</t>
  </si>
  <si>
    <t>KOMPLEXNÍ VYŠETŘENÍ CHIRURGEM</t>
  </si>
  <si>
    <t>3217</t>
  </si>
  <si>
    <t>SCINTIGRAFIE  NÁDORU</t>
  </si>
  <si>
    <t>Vyšetření nádoru pomocí značených protilátek či dalších tumorotropních RAF na planární gama kameře.</t>
  </si>
  <si>
    <t>51022</t>
  </si>
  <si>
    <t>CÍLENÉ VYŠETŘENÍ CHIRURGEM</t>
  </si>
  <si>
    <t>3226</t>
  </si>
  <si>
    <t>Vyšetření na gama kameře - SPECT. Platí pro různé orgány a podle nich spec. radiofarmaka. ZULP nelze opakovaně vykázat pokud již bylo vykázáno v jeden den pro jiné vyšetření shodného orgánu.</t>
  </si>
  <si>
    <t>51023</t>
  </si>
  <si>
    <t>KONTROLNÍ VYŠETŘENÍ CHIRURGEM</t>
  </si>
  <si>
    <t>2191</t>
  </si>
  <si>
    <t>Nelze kombinovat s nescintigrafickými metodami, dynam. a tomografickými scintigrafiemi, scintigrafií příštitných tělísek, ledvin (prostou i s relat. uptakem).</t>
  </si>
  <si>
    <t>51111</t>
  </si>
  <si>
    <t>OPERACE CYSTY NEBO HEMANGIOMU NEBO LIPOMU NEBO PILONIDÁLNÍ CYSTY</t>
  </si>
  <si>
    <t>Nelze kombinovat s nescintigrafickými metodami, statickými scintigrafiemi, kardioangiografií first pass, radionukl. ventrikulografií (klidovou i zátěž.), scintigrafií evakuace žaludku, scintigrafií ledvin dynamickou včetně ERPF resp. GF a funkční scintig</t>
  </si>
  <si>
    <t>51113</t>
  </si>
  <si>
    <t>MYOTOMIE MUSCULUS KRIKOFARINGIKUS</t>
  </si>
  <si>
    <t>Po aplikaci radiofarmaka do oblasti tumoru je planární gama kamerou sledován odtok preparátu do sentinelové uzliny ve svodném lymfatickém             povodí.</t>
  </si>
  <si>
    <t>135.0</t>
  </si>
  <si>
    <t>51115</t>
  </si>
  <si>
    <t>OPERACE KRČNÍHO DIVERTIKLU JÍCNU</t>
  </si>
  <si>
    <t>Po aplikaci radiofarmaka do oblasti tumoru je planární gama kamerou sledován odtok preparátu do sentinelové uzliny ve svodném lymfatickém povodí.</t>
  </si>
  <si>
    <t>3962</t>
  </si>
  <si>
    <t>RADIAČNĚ NAVIGOVANÝ CHIRURGICKÝ VÝKON (PŘIČTI K CHIRURGICKÉMU VÝKONU Á 15 MINUT)</t>
  </si>
  <si>
    <t>Peroperační detekce ložiska akumulujícího radiofarmakon (např. sentinelové uzliny) pomocí gamasondy pro radiačně navigovanou chirurgii - jedno patologické ložisko. Aplikace radiofarmaka je obsažena v jiném výkonu. Typ použité</t>
  </si>
  <si>
    <t>51117</t>
  </si>
  <si>
    <t>KRČNÍ EZOFAGOSTOMIE</t>
  </si>
  <si>
    <t>414</t>
  </si>
  <si>
    <t>Parenterální aplikace léčebné aktivity 131I-MIBG u pacientů s nádory vycházejícími z neuroektodermu, které mají schopnost tuto látku akumulovat, včetně lokálních i vzdálených metastáz, za monitorování vitálních funkcí včetně léčby akutních komplik..</t>
  </si>
  <si>
    <t>51119</t>
  </si>
  <si>
    <t>KOREKCE STRIKTURY KRČNÍHO JÍCNU NEBO KRČNÍCH ANASTOMÓZ</t>
  </si>
  <si>
    <t>8977</t>
  </si>
  <si>
    <t>Celodenní monitorování pacienta v prvních dnech po léčbě 131I-MIBG, kontroly vitálních funkcí, krevního tlaku, pulzu v intervalech 15-60 minut, trvalé sledování audiovizuálním systémem a léčba komplikací terapie otevřeným zářičem (hypertenzní krize,..</t>
  </si>
  <si>
    <t>1620.0</t>
  </si>
  <si>
    <t>51121</t>
  </si>
  <si>
    <t>TOTÁLNÍ PARATYREOIDEKTOMIE S PARCIÁLNÍ HETEROTOPICKOU TRANSPLANTACÍ PARATYRE</t>
  </si>
  <si>
    <t>18117</t>
  </si>
  <si>
    <t>Výkon spočívá v intravenózním podání radionuklidem označené monoklonální protilátky.Výkon nelze vykázat s klinickým vyšetřením.Léčba je dle současných znalostí indikována u pacientů s folikulárním B non-Hodgkinským lymfomem s expresí antigenu CD20</t>
  </si>
  <si>
    <t>51123</t>
  </si>
  <si>
    <t>BIOPSIE CHIRURGICKÁ TYREOIDEY, EXCIZE DROBNÉHO UZLU, ABSCES ŠTÍTNÉ ŽLÁZY</t>
  </si>
  <si>
    <t>1549</t>
  </si>
  <si>
    <t>S použitím speciální kamery s anulárním detektorem pracujícím v koincidenčním režimu po aplikaci jednoho druhu radiofarmaka (ZÚLP)</t>
  </si>
  <si>
    <t>51125</t>
  </si>
  <si>
    <t>TYREOIDEKTOMIE TOTÁLNÍ NEBO OBOUSTRANNÁ SUBTOTÁLNÍ</t>
  </si>
  <si>
    <t>17221</t>
  </si>
  <si>
    <t>51127</t>
  </si>
  <si>
    <t>HEMITYROIDEKTOMIE (TOTÁLNÍ LOBEKTOMIE ŠTÍTNÉ ŽLÁZY)</t>
  </si>
  <si>
    <t>9120</t>
  </si>
  <si>
    <t>Kombinované PET a spirální CT vyšetření s použitím speciální hybridní PET/CT kamery po aplikaci jednoho druhu radiofarmaka a p. o. a případně i i. v. aplikaci rentgen-kontrastní látky.</t>
  </si>
  <si>
    <t>51129</t>
  </si>
  <si>
    <t>TYREOIDEKTOMIE S NUTNOSTÍ STERNOTOMIE</t>
  </si>
  <si>
    <t>15405</t>
  </si>
  <si>
    <t>HYBRIDNÍ VYŠETŘENÍ MAGNETICKOU REZONANCÍ A POZITRONOVOU EMISNÍ TOMOGRAFIÍ (PET/MRI)</t>
  </si>
  <si>
    <t>Kombinované vyšetření pozitronovou emisní tomografií a magnetickou rezonancí s použitím speciální hybridní kamery (PET/MRI) po aplikaci jednoho druhu radiofarmaka a intravenózní aplikaci kontrastní látky pro zobrazení magnetickou rezonancí.</t>
  </si>
  <si>
    <t>51131</t>
  </si>
  <si>
    <t>ODSTRANĚNÍ PARATYREOIDÁLNÍHO TUMORU</t>
  </si>
  <si>
    <t>15754</t>
  </si>
  <si>
    <t>51133</t>
  </si>
  <si>
    <t>ODSTRANĚNÍ PARATYREOIDÁLNÍHO TUMORU SE STERNOTOMIÍ</t>
  </si>
  <si>
    <t>51140</t>
  </si>
  <si>
    <t>RUKOU ASISTOVANÁ RETROPERITONEOSKOPICKÁ (HARS) NEFREKTOMIE U ŽIJÍCÍHO DÁRCE</t>
  </si>
  <si>
    <t>51150</t>
  </si>
  <si>
    <t>PERFÚZE ORGÁNŮ K TRANSPLANTACI - JÁTRA</t>
  </si>
  <si>
    <t>Odstranění cysty, hemangiomu či lipomu na obličeji, krku v lokální či celkové anastezii.</t>
  </si>
  <si>
    <t>51200</t>
  </si>
  <si>
    <t>TRANSPLANTACE SLINIVKY BŘIŠNÍ</t>
  </si>
  <si>
    <t>1177</t>
  </si>
  <si>
    <t>51211</t>
  </si>
  <si>
    <t>MYOTOMIE JÍCNU, HRUDNÍ PŘÍSTUP</t>
  </si>
  <si>
    <t>2068</t>
  </si>
  <si>
    <t>51213</t>
  </si>
  <si>
    <t>SUBTOTÁLNÍ NEBO TOTÁLNÍ EXSTIRPACE JÍCNU BEZ TORAKOTOMIE</t>
  </si>
  <si>
    <t>3564</t>
  </si>
  <si>
    <t>51215</t>
  </si>
  <si>
    <t>SUBTOTÁLNÍ NEBO TOTÁLNÍ RESEKCE JÍCNU TRANSTORAKÁLNÍ</t>
  </si>
  <si>
    <t>2295</t>
  </si>
  <si>
    <t>51217</t>
  </si>
  <si>
    <t>EZOFAGEKTOMIE BEZ TORAKOTOMIE S NÁHRADOU JÍCNU ŽALUDKEM</t>
  </si>
  <si>
    <t>6217</t>
  </si>
  <si>
    <t>TOTÁLNÍ PARATYREOIDEKTOMIE S PARCIÁLNÍ HETEROTOPICKOU TRANSPLANTACÍ PARATYREOIDEY</t>
  </si>
  <si>
    <t>U terciální hyperparatyreozy (nemoc. po trasplant. ledvin, nem. v chron. dialyzačním programu) nebo u hyperplázie všech přištítných tělísek s klinickým obrazem hyperparatyreózy.</t>
  </si>
  <si>
    <t>51219</t>
  </si>
  <si>
    <t>EZOFAGEKTOMIE BEZ TORAKOTOMIE S NÁHRADOU STŘEVEM, CERVIKÁLNÍ EZOFAGOKOLO (JE</t>
  </si>
  <si>
    <t>7301</t>
  </si>
  <si>
    <t>Pod tento výkon lze zahrnout drobnější jednostranné výkony, tj. excize drobného uzlu chirurgickou biopsii, incizi abscesu štítné žlázy.</t>
  </si>
  <si>
    <t>51221</t>
  </si>
  <si>
    <t>REKONSTRUKCE JÍCNU TENKÝM NEBO TLUSTÝM STŘEVEM EVENT. BY-PASS S ANASTOMÓZOU</t>
  </si>
  <si>
    <t>Odstranění celé štítné žlázy včetně lobus pyramidalis pro její postižení zánětem, nádorem nebo degenerativními změnami.</t>
  </si>
  <si>
    <t>51223</t>
  </si>
  <si>
    <t>EZOFAGEKTOMIE TOTÁLNÍ S LARYNGEKTOMIÍ A NÁSLEDNOU FARYNGOGASTRO NEBO KOLOANA</t>
  </si>
  <si>
    <t>4962</t>
  </si>
  <si>
    <t>531</t>
  </si>
  <si>
    <t>Odstranění celého laloku štítné žlázy u uzlových strum postihujících jen jeden lalok.</t>
  </si>
  <si>
    <t>51225</t>
  </si>
  <si>
    <t>INKOMPLETNÍ NEBO KOMPLETNÍ EZOFAGOTOMIE Z TORAKOTOMIE S NÁSLEDNOU SUTUROU (H</t>
  </si>
  <si>
    <t>4837</t>
  </si>
  <si>
    <t>Tyreoidektomie pro rozsáhlé strumy benigní i maligní povahy, dále pro strumy aberantní s vlastním cévním zásobením z oblouku aorty vyžaduje rozšířit operační postup o sternotomii.</t>
  </si>
  <si>
    <t>420.0</t>
  </si>
  <si>
    <t>51226</t>
  </si>
  <si>
    <t>ENDOSKOPICKÉ ZAVEDENÍ STENTU JÍCNU ČI KARDIE</t>
  </si>
  <si>
    <t>9218</t>
  </si>
  <si>
    <t>U nemocných s primární hyperparatyreózou je indikováno odstranění příštítného tělíska postiženého adenomem.</t>
  </si>
  <si>
    <t>51227</t>
  </si>
  <si>
    <t>OPERACE VARIXŮ JÍCNU TRANSABDOMINÁLNĚ</t>
  </si>
  <si>
    <t>5560</t>
  </si>
  <si>
    <t>U adeomů v distopických lokalizacích je nutná nejen revize oblasti krku, ale i mediastina cestou střední sternotomie.</t>
  </si>
  <si>
    <t>51231</t>
  </si>
  <si>
    <t>BIOPSIE MAMMY JEHLOU, JEDNA I VÍCE</t>
  </si>
  <si>
    <t>9471</t>
  </si>
  <si>
    <t>Pacienti indikovaní k dárcovství ledviny. Pomocí ruky zavedené do operačního pole je ledvina rychle a bezpečně vyjmuta z těla dárce. Použití harmonického skalpelu se vykazuje samostatným výkonem č. 51623.</t>
  </si>
  <si>
    <t>51233</t>
  </si>
  <si>
    <t>EXCIZE TUMORU MAMMY NEBO ODBĚR TKÁNĚ PRO BIOPSII</t>
  </si>
  <si>
    <t>50385</t>
  </si>
  <si>
    <t>Výkon je indikován při marginalitě jaterního štěpu dárce. Výsledkem je zlepšení kondice štěpu a jeho funkce u příjemce. Výkon se vykazuje na číslo pojištěnce příjemce.</t>
  </si>
  <si>
    <t>51239</t>
  </si>
  <si>
    <t>RADIKÁLNÍ EXSTIRPACE AXILÁRNÍCH NEBO INQUINÁLNÍCH UZLIN</t>
  </si>
  <si>
    <t>40617</t>
  </si>
  <si>
    <t>Výkon lze vykázat na základě indikace multidisciplinárního týmu v transplantačním centru s programem transplantace slinivky břišní. Navazuje na výkon úpravy štěpu.</t>
  </si>
  <si>
    <t>51283</t>
  </si>
  <si>
    <t>PARCIÁLNÍ MASTEKTOMIE BEZ DISEKCE SPÁDOVÝCH MÍZNÍCH UZLIN</t>
  </si>
  <si>
    <t>20700</t>
  </si>
  <si>
    <t>51285</t>
  </si>
  <si>
    <t>PARCIÁLNÍ MASTEKTOMIE S DISEKCÍ SPÁDOVÝCH MÍZNÍCH UZLIN</t>
  </si>
  <si>
    <t>7273</t>
  </si>
  <si>
    <t>51287</t>
  </si>
  <si>
    <t>TOTÁLNÍ MASTEKTOMIE BEZ DISEKCE SPÁDOVÝCH MÍZNÍCH UZLIN</t>
  </si>
  <si>
    <t>9487</t>
  </si>
  <si>
    <t>51289</t>
  </si>
  <si>
    <t>TOTÁLNÍ MASTEKTOMIE S DISEKCÍ SPÁDOVÝCH MÍZNÍCH UZLIN</t>
  </si>
  <si>
    <t>15824</t>
  </si>
  <si>
    <t>51311</t>
  </si>
  <si>
    <t>SPLENEKTOMIE</t>
  </si>
  <si>
    <t>13415</t>
  </si>
  <si>
    <t>EZOFAGEKTOMIE BEZ TORAKOTOMIE S NÁHRADOU STŘEVEM, CERVIKÁLNÍ EZOFAGOKOLO (JEJUNO) ANASTOMÓZA</t>
  </si>
  <si>
    <t>840.0</t>
  </si>
  <si>
    <t>51312</t>
  </si>
  <si>
    <t>SPLENEKTOMIE S AUTOTRANSPLANTACÍ SLEZINNÉ TKÁNĚ</t>
  </si>
  <si>
    <t>19779</t>
  </si>
  <si>
    <t>REKONSTRUKCE JÍCNU TENKÝM NEBO TLUSTÝM STŘEVEM EVENT. BY-PASS S ANASTOMÓZOU NA KRKU</t>
  </si>
  <si>
    <t>Většinou druhá doba po exstirpaci jícnu.</t>
  </si>
  <si>
    <t>960.0</t>
  </si>
  <si>
    <t>51313</t>
  </si>
  <si>
    <t>ZÁCHOVNÉ OPERACE SLEZINY</t>
  </si>
  <si>
    <t>EZOFAGEKTOMIE TOTÁLNÍ S LARYNGEKTOMIÍ A NÁSLEDNOU FARYNGOGASTRO NEBO KOLOANASTOMÓZOU EV. UŽITÍM VOLNÉ JEJUNÁLNÍ KLIČKY</t>
  </si>
  <si>
    <t>51319</t>
  </si>
  <si>
    <t>PERFUZE ORGÁNŮ K TRANSPLANTACI - LEDVINY</t>
  </si>
  <si>
    <t>22375</t>
  </si>
  <si>
    <t>INKOMPLETNÍ NEBO KOMPLETNÍ EZOFAGOTOMIE Z TORAKOTOMIE S NÁSLEDNOU SUTUROU (HRUDNÍHO JÍCNOVÉHO DIVERTIKU, PORANĚNÉHO JÍCNU S EXTRAKCÍ CIZÍHO TĚLESA Z JÍCNU, INTUBACÍ TUMORU JÍCNU, JÍCNOVÉ VARIXY.)</t>
  </si>
  <si>
    <t>51320</t>
  </si>
  <si>
    <t>TRANSPLANTACE PANKREATU A LEDVINY</t>
  </si>
  <si>
    <t>7734</t>
  </si>
  <si>
    <t>Tímto výkonem se vykazuje vlastní zavedení stentu. Současně se vykazuje použití televizního řetězce při endoskopickém výkonu (76801) podle skutečně použitého času. Přičti 2x diagnostickou endoskopii (15401) jako samostatný výkon. Stent se vykazuje zvlášť</t>
  </si>
  <si>
    <t>51321</t>
  </si>
  <si>
    <t>LEVOSTRANNÁ PANKREATEKTOMIE SE SPLENEKTOMIÍ</t>
  </si>
  <si>
    <t>51323</t>
  </si>
  <si>
    <t>HEMIPANKREATODUODENEKTOMIE (WHIPPLE)</t>
  </si>
  <si>
    <t>5748</t>
  </si>
  <si>
    <t>Jedná se o odběr tkáně pro histologické vyšetření.</t>
  </si>
  <si>
    <t>51326</t>
  </si>
  <si>
    <t>DRENÁŽNÍ OPERACE PŘI AKUTNÍ PANKEATITIDĚ, DRENÁŽ ABSCESU PANKREATU, MARSUPIA</t>
  </si>
  <si>
    <t>Chirurgické vynětí drobného nádoru či části prsní tkáně, která se podílí na stavbě prsu. Excize může být provedena v kůži, podkoží, prsní žláze, případně svalovině velkého či malého prsního svalu.</t>
  </si>
  <si>
    <t>51327</t>
  </si>
  <si>
    <t>TOTÁLNÍ PANKREATODUODENEKTOMIE</t>
  </si>
  <si>
    <t>1005</t>
  </si>
  <si>
    <t>Odstranění mízních uzlin v axilární jamce nebo třísle.</t>
  </si>
  <si>
    <t>51329</t>
  </si>
  <si>
    <t>LOKÁLNÍ EXCIZE NEBO ENUKLEACE TUMORU NEBO JINÉ LÉZE PANKREATU, NEKREKTOMIE</t>
  </si>
  <si>
    <t>3838</t>
  </si>
  <si>
    <t>Chirurgické odstranění části prsu s patologickým ložiskem.</t>
  </si>
  <si>
    <t>51331</t>
  </si>
  <si>
    <t>VNITŘNÍ DRENÁŽ PSEUDOCYSTY DO ŽALUDKU, DUODENA NEBO JEJUNA</t>
  </si>
  <si>
    <t>2675</t>
  </si>
  <si>
    <t>Chirurgické odstranění části prsu s patologickým ložiskem a odstranění uzlin v podpaží téže strany. Výkon nelze vykázat s výkonem č. 51239.</t>
  </si>
  <si>
    <t>51333</t>
  </si>
  <si>
    <t>PANKREATODIGESTIVNÍ SPOJKY</t>
  </si>
  <si>
    <t>3508</t>
  </si>
  <si>
    <t>Chirurgické odstranění celého tukového tělesa prsu s prsní žlázou a individuálně různou částí kožního krytu.</t>
  </si>
  <si>
    <t>51341</t>
  </si>
  <si>
    <t>TRANSPLANTACE JATER</t>
  </si>
  <si>
    <t>3472</t>
  </si>
  <si>
    <t>Chirurgické odstranění celého tukového tělesa prsu s prsní žlázou a individuálně různou částí kožního krytu a odstranění uzlin v podpaží téže strany. Výkon nelze vykázat s výkonem č. 51239.</t>
  </si>
  <si>
    <t>51342</t>
  </si>
  <si>
    <t>PUNKCE A DRENÁŽ JATERNÍHO ABSCESU</t>
  </si>
  <si>
    <t>4561</t>
  </si>
  <si>
    <t>Vykazuje se jak pro onemocnění sleziny, tak pro její poranění.</t>
  </si>
  <si>
    <t>51343</t>
  </si>
  <si>
    <t>LOKÁLNÍ EXCIZE JATER NEBO OŠETŘENÍ MALÉ TRHLINY JATER</t>
  </si>
  <si>
    <t>4686</t>
  </si>
  <si>
    <t>51345</t>
  </si>
  <si>
    <t>PARCIÁLNÍ RESEKCE JATER NEBO OŠETŘENÍ VĚTŠÍHO PORANĚNÍ JATER</t>
  </si>
  <si>
    <t>5039</t>
  </si>
  <si>
    <t>51347</t>
  </si>
  <si>
    <t>RESEKCE PRAVÉHO NEBO LEVÉHO LALOKU JATER NEBO LOBEKTOMIE JATER LEVO NEBO PRA</t>
  </si>
  <si>
    <t>4933</t>
  </si>
  <si>
    <t>51315</t>
  </si>
  <si>
    <t>IMPLANTACE NEUROSTIMULAČNÍHO ZAŘÍZENÍ (SYSTÉMU) PRO STIMULACI BRÁNICE LAPAROSKOPICKY</t>
  </si>
  <si>
    <t>Metoda je indikována u pacientů s chronickou respirační insuficienci způsobené vysokou míšní lézí, amyotrofickou laterální sklerózou či jiným neurodegenerativním onemocněním. Operace navazuje na výkon č. 51711.</t>
  </si>
  <si>
    <t>4351</t>
  </si>
  <si>
    <t>51349</t>
  </si>
  <si>
    <t>OTEVŘENÁ DRENÁŽ ABSCESU JATER, CYSTY JATER NEBO SUBFRENICKÉHO ABSCESU</t>
  </si>
  <si>
    <t>Výkon je indikován k použití u marginálních štěpů ledvin, které by byly kontraindikovány k transplantaci. Výsledkem je zlepšení kondice štěpu ledviny a jeho funkce u příjemce. Použitím kontinuální perfuze štěpu s kontrolou perfuzního tlaku, teploty a...</t>
  </si>
  <si>
    <t>51351</t>
  </si>
  <si>
    <t>EXCIZE PAPILY VATERSKÉ S REIMPLANTACÍ VÝVODU SLINIVKY A ŽLUČOVODU DO DUODENA</t>
  </si>
  <si>
    <t>7944</t>
  </si>
  <si>
    <t>Výkon lze vykázat na základě indikace multidisciplinárního týmu. Kombinovaná transplantace ledvin a slinivky je indikována v případě terminální diabetické nefropatie.</t>
  </si>
  <si>
    <t>51353</t>
  </si>
  <si>
    <t>PUNKCE, ODSÁTÍ TENKÉHO STŘEVA, MANIPULACE SE STŘEVEM - ENTEROPLIKACE, INTUBA</t>
  </si>
  <si>
    <t>32129</t>
  </si>
  <si>
    <t>Odstranění pankreatické tkáně vlevo od velkých cév obvykle se splenektomií, pokud je provedena anastomóza pahýlu žlázy s jejunem vykázat výkon jako pravostrannou resekci.</t>
  </si>
  <si>
    <t>51355</t>
  </si>
  <si>
    <t>DVOJ - A VÍCENÁSOBNÁ RESEKCE A (NEBO) ANASTOMÓZA TENKÉHO STŘEVA, STRIKTUROPL</t>
  </si>
  <si>
    <t>11630</t>
  </si>
  <si>
    <t>Včetně příslušných anastomóz.</t>
  </si>
  <si>
    <t>51357</t>
  </si>
  <si>
    <t>JEJUNOSTOMIE, ILEOSTOMIE NEBO KOLOSTOMIE, ANTEPOZICE TLUSTÉHO STŘEVA</t>
  </si>
  <si>
    <t>18892</t>
  </si>
  <si>
    <t>DRENÁŽNÍ OPERACE PŘI AKUTNÍ PANKEATITIDĚ, DRENÁŽ ABSCESU PANKREATU, MARSUPIALISACE PSEUDOCYSTY PANKREATU</t>
  </si>
  <si>
    <t>Laváž dutiny břišní má vlastní kod.</t>
  </si>
  <si>
    <t>51359</t>
  </si>
  <si>
    <t>RESEKCE A ANASTOMÓZA TLUSTÉHO STŘEVA NEBO REKTOSIGMATU BŘIŠNÍM PŘÍSTUPEM, KO</t>
  </si>
  <si>
    <t>4852</t>
  </si>
  <si>
    <t>V případě použití přičti kódy patřící pro výkony sonografie, cholangiografie, choledochoskopie. Stejně vykazovat výkon pro úraz.</t>
  </si>
  <si>
    <t>51361</t>
  </si>
  <si>
    <t>KOLEKTOMIE SUBTOTÁLNÍ S ILEOSTOMIÍ A UZÁVĚREM REKTA NEBO S ILEOREKTÁLNÍ ANAS</t>
  </si>
  <si>
    <t>15437</t>
  </si>
  <si>
    <t>Kód možno vykázat při odpovídajícím ošetření léze traumatické na pankreatu.</t>
  </si>
  <si>
    <t>340.0</t>
  </si>
  <si>
    <t>51363</t>
  </si>
  <si>
    <t>KOLEKTOMIE TOTÁLNÍ S ILEÁLNÍM POUCHEM A ILEOANÁLNÍ ANASTOMÓZOU. PANPROKTOKOL</t>
  </si>
  <si>
    <t>8048</t>
  </si>
  <si>
    <t>Peroperační rentgenol. a sonografické vyšetření vykázat zvláštním kódem. Kód možno použít při ošetření pankreat. píštělí či při odpovídajícím ošetření při poranění pankreatu.</t>
  </si>
  <si>
    <t>51365</t>
  </si>
  <si>
    <t>UZÁVĚR A ÚPRAVA STOMIÍ NA TLUSTÉM STŘEVĚ</t>
  </si>
  <si>
    <t>6118</t>
  </si>
  <si>
    <t>Pankreatojejunální spojky při poranění či atypické resekci paliativní duodenojejunoanastomóza včetně duodenum šetřící pankreatektomii.</t>
  </si>
  <si>
    <t>51367</t>
  </si>
  <si>
    <t>APENDEKTOMIE NEBO OPERAČNÍ DRENÁŽ PERIAPENDIKULÁRNÍHO A PERIKOLICKÉHO ABCESU</t>
  </si>
  <si>
    <t>13076</t>
  </si>
  <si>
    <t>Výkon lze vykázat na základě indikace multidisciplinárního týmu v transplantačním centru s programem transplantace jater. Navazuje na výkon úpravy štěpu.</t>
  </si>
  <si>
    <t>51369</t>
  </si>
  <si>
    <t>APENDEKTOMIE PŘI PERFORAČNÍ APENDICITIDĚ S PERITONITIDOU</t>
  </si>
  <si>
    <t>55567</t>
  </si>
  <si>
    <t>Jedná se o perkutanní výkon, sonografický nebo rtg výkon vykázat zvlášť. Stejně vykázat perkutánní výkony pro subfrenický absces.</t>
  </si>
  <si>
    <t>51371</t>
  </si>
  <si>
    <t>CHOLECYSTEKTOMIE</t>
  </si>
  <si>
    <t>1385</t>
  </si>
  <si>
    <t>Stejně se vykazuje ošetření malé trhliny jater vzniklé traumaticky. Použití peroperační sonografie, použití laseru pooperačně se vykáže zvláštním kódem. Diagnostická excize z jater sem patří také.</t>
  </si>
  <si>
    <t>51373</t>
  </si>
  <si>
    <t>CHOLECYSTOSTOMIE</t>
  </si>
  <si>
    <t>3015</t>
  </si>
  <si>
    <t>Použití peroperační sonografie se vykáže zvláštním kódem. Stejně se vykazuje ošetření větší traumat. léze.</t>
  </si>
  <si>
    <t>51375</t>
  </si>
  <si>
    <t>TRANSDUODENÁLNÍ SFINKTEROTOMIE S CHOLEDOCHOTOMIÍ</t>
  </si>
  <si>
    <t>9505</t>
  </si>
  <si>
    <t>RESEKCE PRAVÉHO NEBO LEVÉHO LALOKU JATER NEBO LOBEKTOMIE JATER LEVO NEBO PRAVOSTRANNÁ</t>
  </si>
  <si>
    <t>Použití peroperační sonografie nebo laseru se vykáží zvláštními kódy.</t>
  </si>
  <si>
    <t>51377</t>
  </si>
  <si>
    <t>BILIODIGESTIVNÍ SPOJKA SE ŽALUDKEM, DUODENEM NEBO JEJUNEM</t>
  </si>
  <si>
    <t>19606</t>
  </si>
  <si>
    <t>Stejně vykázat marzupializaci cysty. Použití sonografů peroperačně či rtg vykázat zvláštním kódem.</t>
  </si>
  <si>
    <t>51379</t>
  </si>
  <si>
    <t>CHOLEDOCHOTOMIE</t>
  </si>
  <si>
    <t>4476</t>
  </si>
  <si>
    <t>51381</t>
  </si>
  <si>
    <t>REKONSTRUKČNÍ VÝKON NA ŽLUČOVÝCH CESTÁCH</t>
  </si>
  <si>
    <t>6891</t>
  </si>
  <si>
    <t>PUNKCE, ODSÁTÍ TENKÉHO STŘEVA, MANIPULACE SE STŘEVEM - ENTEROPLIKACE, INTUBACE TENKÉHO STŘEVA, LÝSE ADHESÍ, PŘIČTI K EV. HLAVNÍMU VÝKONU NA STŘEVĚ</t>
  </si>
  <si>
    <t>Zahrnuje všechny zmíněné úkony zejména při ileu nebo peritonitídě s původem na tenkém střevě. Antiadhesivní bariéru je možné použít především při primárním ileu tenkého či tlustého střeva způsobeného adhesivním procesem v dutině břišní, sekundárním adhes</t>
  </si>
  <si>
    <t>51383</t>
  </si>
  <si>
    <t>GASTROTOMIE, DUODENOTOMIE NEBO JEDNODUCHÁ PYLOROPLASTIKA NEBO GASTROSTOMIE N</t>
  </si>
  <si>
    <t>3263</t>
  </si>
  <si>
    <t>DVOJ - A VÍCENÁSOBNÁ RESEKCE A (NEBO) ANASTOMÓZA TENKÉHO STŘEVA, STRIKTUROPLASTIKA</t>
  </si>
  <si>
    <t>Resekce dvou a více úseků tenkého střeva s následnými anastomózami, nebo dvě a více anastomóz tenkého střeva bez resekce. Strikturoplastika, ev. strikturoplastiky.</t>
  </si>
  <si>
    <t>51385</t>
  </si>
  <si>
    <t>RESEKCE ŽALUDKU S ANASTOMÓZOU</t>
  </si>
  <si>
    <t>6267</t>
  </si>
  <si>
    <t>JEJUNOSTOMIE, ILEOSTOMIE NEBO KOLOSTOMIE, ANTEPOZICE  TLUSTÉHO STŘEVA</t>
  </si>
  <si>
    <t>Jejunostomie, ileostomie: Založení, úprava nebo uzávěr stomií tenkého střeva (stomie dekompresní, nutriční).</t>
  </si>
  <si>
    <t>51386</t>
  </si>
  <si>
    <t>SUTURA EV. EXCIZE A SUTURA LÉZE STĚNY ŽALUDKU NEBO DUODENA NEBO TENKÉHO STŘE</t>
  </si>
  <si>
    <t>3790</t>
  </si>
  <si>
    <t>RESEKCE A ANASTOMÓZA TLUSTÉHO STŘEVA NEBO REKTOSIGMATU BŘIŠNÍM PŘÍSTUPEM, KOLOMYOTOMIE</t>
  </si>
  <si>
    <t>Zahrnuje všechny druhy resekcí na tlustém střevě včetně hemikolektomie vpravo i vlevo, včetně resekce ileocekální, s bezprostř.založenou anastomózou nebo stomií, včetně stomie protektivní. Zahrnuje by-passy tlustého střeva,včetně anastomóz mezi tenkým a</t>
  </si>
  <si>
    <t>51387</t>
  </si>
  <si>
    <t>TOTÁLNÍ GASTREKTOMIE, SUBTOTÁLNÍ GASTREKTOMIE</t>
  </si>
  <si>
    <t>7401</t>
  </si>
  <si>
    <t>KOLEKTOMIE SUBTOTÁLNÍ S ILEOSTOMIÍ A UZÁVĚREM REKTA NEBO S ILEOREKTÁLNÍ ANASTOMÓZOU</t>
  </si>
  <si>
    <t>51388</t>
  </si>
  <si>
    <t>GASTROENTEROANASTOMÓZA NEBO RESEKCE A (NEBO) ANASTOMÓZA TENKÉHO STŘEVA NEBO</t>
  </si>
  <si>
    <t>10703</t>
  </si>
  <si>
    <t>KOLEKTOMIE TOTÁLNÍ S ILEÁLNÍM POUCHEM A ILEOANÁLNÍ ANASTOMÓZOU. PANPROKTOKOLEKTOMIE</t>
  </si>
  <si>
    <t>Úplná kolektomie s mukózní proktektomií a ileálním rezervoárem, nebo úplná kolektomie s proktektomií a ileostomií.</t>
  </si>
  <si>
    <t>51389</t>
  </si>
  <si>
    <t>KMENOVÁ A SELEKTIVNÍ PŘÍP. PROXIMÁLNÍ SELEKTIVNÍ VAGOTOMIE A VÝKONY V OBLAST</t>
  </si>
  <si>
    <t>14775</t>
  </si>
  <si>
    <t>Uzávěr stomií, operační redukce prolapsu stomie, operační dilatace stomie.</t>
  </si>
  <si>
    <t>51391</t>
  </si>
  <si>
    <t>LAPAROTOMIE A OŠETŘENÍ VÍCEČETNÉHO VISCERÁLNÍHO PORANĚNÍ BŘICHA</t>
  </si>
  <si>
    <t>2916</t>
  </si>
  <si>
    <t>51392</t>
  </si>
  <si>
    <t>RELAPAROTOMIE PRO POOPERAČNÍ KRVÁCENÍ, PERITONITIDU, ILEUS</t>
  </si>
  <si>
    <t>2477</t>
  </si>
  <si>
    <t>51393</t>
  </si>
  <si>
    <t>EXPLORATIVNÍ LAPAROTOMIE</t>
  </si>
  <si>
    <t>2952</t>
  </si>
  <si>
    <t>Cholecystektomie zahrnuje vlastní výkon, peroperační další vyšetření např. cholangiografii nutno vykázat vlastním kódem, stejně tak ev. další výkony na žlučovodech.</t>
  </si>
  <si>
    <t>51394</t>
  </si>
  <si>
    <t>UZÁVĚR STĚNY BŘIŠNÍ PO EVISCERACI</t>
  </si>
  <si>
    <t>3384</t>
  </si>
  <si>
    <t>51395</t>
  </si>
  <si>
    <t>PUNKCE PERITONEÁLNÍ DIAGNOSTICKÁ ČI TERAPEUTICKÁ</t>
  </si>
  <si>
    <t>3036</t>
  </si>
  <si>
    <t>Jako samostatný výkon. Peroperační cholangiografie a choledochoskopie se vykazují zvláštními kódy.</t>
  </si>
  <si>
    <t>51396</t>
  </si>
  <si>
    <t>PUNKCE DUTINY BŘIŠNÍ S DRENÁŽÍ EV. LAVAŽÍ</t>
  </si>
  <si>
    <t>5125</t>
  </si>
  <si>
    <t>Rozumí se anastomóza žlučníku, žlučovodu i hepatiku pod i nad bifurkací s GIT. Cholangiografie, sonografie a choledochoskopie se vykazují svým kódem.</t>
  </si>
  <si>
    <t>51397</t>
  </si>
  <si>
    <t>OTEVŘENÁ LAVÁŽ PERITONEÁLNÍ DUTINY, SEC. LOOK, LAPAROSTOMIE</t>
  </si>
  <si>
    <t>4047</t>
  </si>
  <si>
    <t>Patří sem choledochotomie jako výkon jediný (drenáž extrakce kamenů). Zvláštním kódem se vykazuje peroperační cholangiografie, sonografie a choledochoskopie.</t>
  </si>
  <si>
    <t>51411</t>
  </si>
  <si>
    <t>OPERACE KONEČNÍKU TRANSANÁLNÍ ENDOSKOPICKOU MIKROCHIRURGICKOU METODOU</t>
  </si>
  <si>
    <t>3970</t>
  </si>
  <si>
    <t>Plastika žlučových cest ev. hilová anastomóza. Peroperační sonografie, cholangiografie a choledochoskopie se vykazují vlastními kódy. Smyslem výkonu je zajistit odtok žluči při stenózách a uzávěrech žlučovodů iatrogenního, zánětlivého i nádorového původu</t>
  </si>
  <si>
    <t>51413</t>
  </si>
  <si>
    <t>FUNKČNÍ PROKTOLOGICKÉ VYŠETŘENÍ</t>
  </si>
  <si>
    <t>11968</t>
  </si>
  <si>
    <t>GASTROTOMIE, DUODENOTOMIE NEBO JEDNODUCHÁ PYLOROPLASTIKA NEBO GASTROSTOMIE NEBO JEJÍ UZÁVĚR</t>
  </si>
  <si>
    <t>51415</t>
  </si>
  <si>
    <t>ABDOMINOPERINEÁLNÍ, VAGINÁLNÍ, SAKRÁLNÍ AMPUTACE REKTA</t>
  </si>
  <si>
    <t>2954</t>
  </si>
  <si>
    <t>51417</t>
  </si>
  <si>
    <t>MALÝ CHIRURGICKÝ VÝKON V OBLASTI ANU NEBO REKTA VČETNĚ LIGACE HEMOROIDŮ</t>
  </si>
  <si>
    <t>6663</t>
  </si>
  <si>
    <t>SUTURA EV. EXCIZE A SUTURA LÉZE STĚNY ŽALUDKU NEBO DUODENA NEBO TENKÉHO STŘEVA NEBO TLUSTÉHO STŘEVA</t>
  </si>
  <si>
    <t>Lokální výkon na stěně žaludku, duodena, tenkého či tlustého střeva (excize, sutura doplněná omentoplastikou). Další výkony, jako vagotomie, pyloroplastika nebo resekce a anastomóza se vyjádří svým kódem. Podvaz magistrátních tepen je součástí výkonu.</t>
  </si>
  <si>
    <t>51419</t>
  </si>
  <si>
    <t>MÍSTNÍ EXCIZE LÉZE REKTA TRANSSFINKTERICKÁ, TRANSVAGINÁLNÍ, TRANSPERINEÁLNÍ,</t>
  </si>
  <si>
    <t>4433</t>
  </si>
  <si>
    <t>Kódem jsou vyjádřeny všechny typy totální a subtotální gastrektomie. Ev. další výkony vyjádřit vlastními kódy.</t>
  </si>
  <si>
    <t>51420</t>
  </si>
  <si>
    <t>PEROPERAČNÍ DETEKCE SENTINELOVÉ UZLINY POMOCÍ MAGNETICKÝCH NANOČÁSTIC OXIDU</t>
  </si>
  <si>
    <t>12980</t>
  </si>
  <si>
    <t>GASTROENTEROANASTOMÓZA  NEBO RESEKCE A (NEBO) ANASTOMÓZA TENKÉHO STŘEVA NEBO VÝKONY V MEZENTERIU</t>
  </si>
  <si>
    <t>Kód zahrnuje všechny modifikace výkonu, současně složitější pyloroplastiky (gastroduodenoanastomózu).</t>
  </si>
  <si>
    <t>51421</t>
  </si>
  <si>
    <t>KOREKCE ANÁLNÍHO SFINKTERU A ANOREKTÁLNÍHO PŘECHODU, OPERACE PRO INKONTINENC</t>
  </si>
  <si>
    <t>GASTROENTEROANASTOMÓZA NEBO RESEKCE A (NEBO) ANASTOMÓZA TENKÉHO STŘEVA NEBO VÝKONY V MEZENTERIU</t>
  </si>
  <si>
    <t>4217</t>
  </si>
  <si>
    <t>KMENOVÁ A SELEKTIVNÍ  PŘÍP. PROXIMÁLNÍ SELEKTIVNÍ VAGOTOMIE A VÝKONY V OBLASTI EZOFAGIÁLNÍHO HIATU S ABDOMINÁLNÍM PŘÍSTUPEM NEBO BRÁNIČNÍ KÝLA I POÚRAZOVÁ</t>
  </si>
  <si>
    <t>Pyloroplastika nebo jiný drenážní výkon se vykáží vlastním kódem.</t>
  </si>
  <si>
    <t>51423</t>
  </si>
  <si>
    <t>MINIMÁLNÍ ANÁLNÍ VÝKON</t>
  </si>
  <si>
    <t>KMENOVÁ A SELEKTIVNÍ PŘÍP. PROXIMÁLNÍ SELEKTIVNÍ VAGOTOMIE A VÝKONY V OBLASTI EZOFAGIÁLNÍHO HIATU S ABDOMINÁLNÍM PŘÍSTUPEM NEBO BRÁNIČNÍ KÝLA I POÚRAZOVÁ</t>
  </si>
  <si>
    <t>5387</t>
  </si>
  <si>
    <t>130.0</t>
  </si>
  <si>
    <t>51425</t>
  </si>
  <si>
    <t>HEMOROIDEKTOMIE</t>
  </si>
  <si>
    <t>6812</t>
  </si>
  <si>
    <t>RELAPAROTOMIE PRO POOPERAČNÍ KRVÁCENÍ, PERITONITIDU,  ILEUS</t>
  </si>
  <si>
    <t>Pod tímto kódem vykazovat i second look operaci</t>
  </si>
  <si>
    <t>51431</t>
  </si>
  <si>
    <t>PODVAZ HEMOROIDÁLNÍCH UZLŮ</t>
  </si>
  <si>
    <t>51433</t>
  </si>
  <si>
    <t>STAPLEROVÁ OPERACE HEMOROIDŮ</t>
  </si>
  <si>
    <t>2006</t>
  </si>
  <si>
    <t>51511</t>
  </si>
  <si>
    <t>OPERACE KÝLY INQUINÁLNÍ A FEMORÁLNÍ - DOSPĚLÍ, VČETNĚ INKARCEROVANÝCH</t>
  </si>
  <si>
    <t>2807</t>
  </si>
  <si>
    <t>51513</t>
  </si>
  <si>
    <t>INQUINÁLNÍ, FEMORÁLNÍ KÝLA PRO USKŘINUTÍ VYŽADUJÍCÍ NAVÍC LAPAROTOMII</t>
  </si>
  <si>
    <t>51515</t>
  </si>
  <si>
    <t>OPERACE KÝLY UMBILIKÁLNÍ NEBO EPIGASTRICKÁ - DOSPĚLÍ VČETNĚ RESEKCE OMENTA</t>
  </si>
  <si>
    <t>51517</t>
  </si>
  <si>
    <t>OPERACE KÝLY S POUŽITÍM ŠTĚPU ČI IMPLANTÁTU, OPERACE KÝLY NEBO KÝLY V JIZVĚ</t>
  </si>
  <si>
    <t>3262</t>
  </si>
  <si>
    <t>Exstirpace a resekce tumorů při použití operačního rektoskopu.</t>
  </si>
  <si>
    <t>51518</t>
  </si>
  <si>
    <t>OPERACE VNITŘNÍ KÝLY</t>
  </si>
  <si>
    <t>4055</t>
  </si>
  <si>
    <t>Kompletní přístrojové vyšetření funkčních parametrů v anorektální oblasti. Případné EMG vyšetření svalového dna pánevního či měření latence odpovědi n. pudendalis se vykazuje samostatným výkonem 29230.</t>
  </si>
  <si>
    <t>51519</t>
  </si>
  <si>
    <t>OPERACE RECIDIVUJÍCÍ KÝLY</t>
  </si>
  <si>
    <t>2431</t>
  </si>
  <si>
    <t>51611</t>
  </si>
  <si>
    <t>PEROPERAČNÍ POUŽITÍ SONOGRAFU CHIRURGEM</t>
  </si>
  <si>
    <t>10868</t>
  </si>
  <si>
    <t>51613</t>
  </si>
  <si>
    <t>PEROPERAČNÍ CHOLEDOCHOSKOPIE</t>
  </si>
  <si>
    <t>464</t>
  </si>
  <si>
    <t>MÍSTNÍ EXCIZE LÉZE REKTA TRANSSFINKTERICKÁ, TRANSVAGINÁLNÍ, TRANSPERINEÁLNÍ, SAKRÁLNÍ, TRANSPUBICKÁ VYJMA TRANSANÁLNÍHO PŘÍSTUPU NEBO PERINEÁLNÍ KOREKCE PROLAPSU ANU A REKTA</t>
  </si>
  <si>
    <t>51615</t>
  </si>
  <si>
    <t>PEROPERAČNÍ CHOLANGIOGRAFIE / CYSTOGRAFIE APOD.</t>
  </si>
  <si>
    <t>4058</t>
  </si>
  <si>
    <t>PEROPERAČNÍ DETEKCE SENTINELOVÉ UZLINY POMOCÍ MAGNETICKÝCH NANOČÁSTIC OXIDU ŽELEZA</t>
  </si>
  <si>
    <t>Výkon zahrnuje odbornou aplikaci látky do oblasti nádoru, masáž k urychlení jejího transportu lymfatickým systémem a peroperační detekci sentinelových uzlin pomocí magnetometrické sondy.</t>
  </si>
  <si>
    <t>51617</t>
  </si>
  <si>
    <t>POUŽITÍ CHOLEDOSKOPU PŘI LAPAROSKOPICKÉM VÝKONU</t>
  </si>
  <si>
    <t>1029</t>
  </si>
  <si>
    <t>KOREKCE ANÁLNÍHO SFINKTERU A ANOREKTÁLNÍHO PŘECHODU, OPERACE PRO INKONTINENCI</t>
  </si>
  <si>
    <t>Přímá rekonstrukce svěrače po traumatu složitá, rekonstrukční výkony pro anální inkontinenci přímo na svěračích nebo korekce pomocí transpozice okolních svalů.</t>
  </si>
  <si>
    <t>51618</t>
  </si>
  <si>
    <t>POUŽITÍ ND-YAG LASERU PŘI CHIRURGICKÉM VÝKONU</t>
  </si>
  <si>
    <t>11445</t>
  </si>
  <si>
    <t>Tímto výkonem se vykazuje divulze, manuální vybavení stolice, incize trombotizovaného hemeroidu, manuální repozice análního prolapsu, extrakce cizího tělesa apod. Použitá anestezie se vykazuje samostatným výkonem.</t>
  </si>
  <si>
    <t>51619</t>
  </si>
  <si>
    <t>pH METRICKÁ STUDIE V CHIRURGII</t>
  </si>
  <si>
    <t>233</t>
  </si>
  <si>
    <t>Operačním postupem - Whitehead, Milligan-Morgan apod.</t>
  </si>
  <si>
    <t>1090</t>
  </si>
  <si>
    <t>Tímto výkonem se vykazuje aplikace Barronových ligatur. Jedním výkonem se vykazuje i aplikace více ligatur v jednom sezení.</t>
  </si>
  <si>
    <t>341</t>
  </si>
  <si>
    <t>OPERACE HEMEROIDŮ DLE LONGA</t>
  </si>
  <si>
    <t>Operační resekce hemeroidálního prolapsu II. - III. stupně pomocí stapleru. Divulse je součástí tohoto výkonu, samostatně se nevykazuje.</t>
  </si>
  <si>
    <t>Staplerová hemoroidopexe pro hemoroidální nemoc II. až III. stupně. Divulse je součástí tohoto výkonu, samostatně se nevykazuje. Výkon nelze vykázat s výkonem č. 51434.</t>
  </si>
  <si>
    <t>15415</t>
  </si>
  <si>
    <t>51626</t>
  </si>
  <si>
    <t>POUŽITÍ KRYOKAUTERU Á 10 MINUT</t>
  </si>
  <si>
    <t>51434</t>
  </si>
  <si>
    <t>OPERACE PROLAPSU REKTA VELKOOBJEMOVÝM STAPLEREM</t>
  </si>
  <si>
    <t>Operace prolapsu rekta do 4 cm velkoobjemovým staplerem o průměru 36 mm. Divulse je součástí tohoto výkonu, samostatně se nevykazuje. Výkon nelze vykázat s výkonem č. 51433.</t>
  </si>
  <si>
    <t>17131</t>
  </si>
  <si>
    <t>Při resekci střeva přičti příslušný kód.</t>
  </si>
  <si>
    <t>51627</t>
  </si>
  <si>
    <t>POUŽITÍ ELEKTROKAUTERU Á 10 MINUT</t>
  </si>
  <si>
    <t>2683</t>
  </si>
  <si>
    <t>V případě resekce střeva přičti příslušný kód.</t>
  </si>
  <si>
    <t>51631</t>
  </si>
  <si>
    <t>RFA - RADIOFREKVENČNÍ ABLACE METASTÁZ ČI PRIMÁRNÍCH NÁDORŮ - JEDNO LOŽISKO</t>
  </si>
  <si>
    <t>4363</t>
  </si>
  <si>
    <t>3030</t>
  </si>
  <si>
    <t>OPERACE KÝLY S POUŽITÍM ŠTĚPU ČI IMPLANTÁTU, OPERACE KÝLY NEBO KÝLY V JIZVĚ S POUŽITÍM ŠTĚPU  ČI IMPLANTÁTU</t>
  </si>
  <si>
    <t>51711</t>
  </si>
  <si>
    <t>VÝKON LAPAROSKOPICKÝ A TORAKOSKOPICKÝ</t>
  </si>
  <si>
    <t>OPERACE KÝLY S POUŽITÍM ŠTĚPU ČI IMPLANTÁTU, OPERACE KÝLY NEBO KÝLY V JIZVĚ S POUŽITÍM ŠTĚPU ČI IMPLANTÁTU</t>
  </si>
  <si>
    <t>4375</t>
  </si>
  <si>
    <t>Přičti ev. resekci střeva.</t>
  </si>
  <si>
    <t>51713</t>
  </si>
  <si>
    <t>DIAGNOSTICKÁ VIDEOLAPAROSKOPIE A VIDEOTORAKOSKOPIE</t>
  </si>
  <si>
    <t>2958</t>
  </si>
  <si>
    <t>Ošetření kýly, která již jedenkrát či vícekrát operována byla a recidivuje z jakýchkoli příčin.</t>
  </si>
  <si>
    <t>51752</t>
  </si>
  <si>
    <t>CHIRURGICKÁ ÚPRAVA ŠTĚPU SLINIVKY BŘIŠNÍ PŘED TRANSPLANTACÍ</t>
  </si>
  <si>
    <t>3744</t>
  </si>
  <si>
    <t>Přičti k číslu základního výkonu. Nelze vykázat s jiným sonografickým vyšetřením.</t>
  </si>
  <si>
    <t>51755</t>
  </si>
  <si>
    <t>CHIRURGICKÁ ÚPRAVA ALOGENNÍHO CÉVNÍHO ŠTĚPU PŘED TRANSPLANTACÍ NEBO CÉVNÍ RE</t>
  </si>
  <si>
    <t>Jde o optické vyšetření mimojaterních žlučovodů s možností odstranění kamenů nebo odebrání bioptického materiálu. Výkon se vykazuje pouze jako součást jiné operace na žlučových cestách.</t>
  </si>
  <si>
    <t>51757</t>
  </si>
  <si>
    <t>CHIRURGICKÁ ÚPRAVA SPLITOVANÉHO ŠTĚPU JATER PŘED TRANSPLANTACÍ</t>
  </si>
  <si>
    <t>PEROPERAČNÍ CHOLANGIOGRAFIE /CYSTOGRAFIE A  POD.</t>
  </si>
  <si>
    <t>Výkon provedený chirurgem, přičti k základnímu výkonu</t>
  </si>
  <si>
    <t>51759</t>
  </si>
  <si>
    <t>CHIRURGICKÁ ÚPRAVA ŠTĚPU JATER PŘED TRANSPLANTACÍ</t>
  </si>
  <si>
    <t>Vyšetření stenós, litiázy žlučovodu.</t>
  </si>
  <si>
    <t>51762</t>
  </si>
  <si>
    <t>CHIRURGICKÁ PŘÍPRAVA ŠTĚPU LEDVINY PŘED TRANSPLANTACÍ</t>
  </si>
  <si>
    <t>Použití při klasické i laparoskopické operaci.</t>
  </si>
  <si>
    <t>51765</t>
  </si>
  <si>
    <t>ROBOTICKY ASISTOVANÁ RESEKCE KONEČNÍKU</t>
  </si>
  <si>
    <t>pH metrická studie před, při nebo po operaci k posouzení gastrooesofageálního refluxu nebo žaludeční acidity v průběhu operace.</t>
  </si>
  <si>
    <t>51767</t>
  </si>
  <si>
    <t>ROBOTICKY ASISTOVANÁ RESEKCE KOLON</t>
  </si>
  <si>
    <t>51621</t>
  </si>
  <si>
    <t>POUŽITÍ VIDEOSKOPICKÉ OPERAČNÍ SESTAVY PŘI OPERAČNÍM VÝKONU Á 10 MINUT</t>
  </si>
  <si>
    <t>Použití videoskopické operační sestavy k miniinvazivním operačním výkonům. Výkon je používán pro amortizaci operační sestavy vyjma videosekvence, jejíž použití se vykazuje navíc samostatným výkonem 51699. Výkon se vykazuje pouze s výkonem 63649</t>
  </si>
  <si>
    <t>57</t>
  </si>
  <si>
    <t>51800</t>
  </si>
  <si>
    <t>ROBOTICKY ASISTOVANÁ RESEKCE JÍCNU</t>
  </si>
  <si>
    <t>51623</t>
  </si>
  <si>
    <t>POUŽITÍ ULTRAZVUKOVÉHO SKALPELU</t>
  </si>
  <si>
    <t>Přístrojový kód, přičti k základnímu operačnímu či endoskopickému výkonu. Výkon lze vykázat u takových operačních výkonů, prováděných klasicky či laparoskopicky (resp. metodou miniinvasivní chirurgie i mimo dutinu břišní) tam, kde výrazně zkracuje čas či</t>
  </si>
  <si>
    <t>5148</t>
  </si>
  <si>
    <t>51810</t>
  </si>
  <si>
    <t>EXENTERACE PÁNEVNÍCH ORGÁNŮ</t>
  </si>
  <si>
    <t>51625</t>
  </si>
  <si>
    <t>PEROPERAČNÍ POUŽITÍ PACIENTSKÉ OHŘÍVACÍ SOUPRAVY - WARM TOUCH</t>
  </si>
  <si>
    <t>Jedná se o materiálový výkon bez nositele výkonu a bez minutové režie. Lze vykázat u operačních výkonů, jejichž celková doba přesahuje 180 minut.</t>
  </si>
  <si>
    <t>51811</t>
  </si>
  <si>
    <t>INCIZE A DRENÁŽ ABSCESU NEBO HEMATOMU</t>
  </si>
  <si>
    <t>Destrukce patologických ložisek pomocí kryokauteru.</t>
  </si>
  <si>
    <t>51812</t>
  </si>
  <si>
    <t>ODSTRANĚNÍ RETROPERITONEÁLNÍHO NEBO PRESAKRÁLNÍHO NÁDORU</t>
  </si>
  <si>
    <t>Tímto výkonem se vykazuje použití elektrokauteru jako hlavního operačního nástroje při destrukci patologických lézí. Tímto výkonem se nevykazuje použití elektrokoagulace k běžnému stavění krvácení v průběhu jiných operačních výkonů.</t>
  </si>
  <si>
    <t>51813</t>
  </si>
  <si>
    <t>OPERACE ROZSÁHLÉHO PILONIDÁLNÍHO SINU, DERMOIDNÍ CYSTY EXCIZE ROZSÁHLÝCH PER</t>
  </si>
  <si>
    <t>Metoda využívající radiofrekvenční či mikrovlnou destrukci jinak chirurgicky neřešitelných nádorů jaterních, či v jiných lokalizacích, využitelná k redukci hypertrofických tkání. Radiofrekvenční destrukce ložiska po dobu 12 minut.</t>
  </si>
  <si>
    <t>24.0</t>
  </si>
  <si>
    <t>51814</t>
  </si>
  <si>
    <t>IZOLOVANÁ REGIONÁLNÍ HYPERTERMNÍ PERFÚZE KONČETINY CYTOSTATIKY</t>
  </si>
  <si>
    <t>467</t>
  </si>
  <si>
    <t>51699</t>
  </si>
  <si>
    <t>POUŽITÍ VIDEOSEKVENCE PŘI MINIINVAZIVNÍM OPERAČNÍM VÝKONU Á 10 MINUT</t>
  </si>
  <si>
    <t>Výkonem se vykazuje amortizace speciální videoskopické techniky. Jednotlivé funkční odbornosti dalším výkonem vykazují amortizaci speciálních doplňků užívaných při výkonech příslušné funkční odbornosti. Vykazuje se dle skutečné doby použití opakovaným vy</t>
  </si>
  <si>
    <t>51815</t>
  </si>
  <si>
    <t>EXSTIRPACE JEDNOSTRANNÉHO CYSTICKÉHO HYGROMU</t>
  </si>
  <si>
    <t>Nelze kombinovat s diagnostickou laparoskopií a torakoskopií. Způsob vykazování je popsán v kapitole Další pravidla pro vykazování výkonů.</t>
  </si>
  <si>
    <t>51817</t>
  </si>
  <si>
    <t>OŠETŘENÍ NEHTU</t>
  </si>
  <si>
    <t>1311</t>
  </si>
  <si>
    <t>Zjištění rozsahu onemocnění nebo poranění, posouzení operability. Nelze kombinovat s laparoskopickým a torakoskopickým výkonem terapeutickým.</t>
  </si>
  <si>
    <t>51818</t>
  </si>
  <si>
    <t>OŠETŘENÍ A PŘEVAZ RÁNY, KOŽNÍCH A PODKOŽNÍCH AFEKCÍ NAD 30 CM^2</t>
  </si>
  <si>
    <t>5183</t>
  </si>
  <si>
    <t>Technicky náročná úprava štěpu slinivky břišní před samotnou orgánovou transplantací.</t>
  </si>
  <si>
    <t>51819</t>
  </si>
  <si>
    <t>OŠETŘENÍ A OBVAZ ROZSÁHLÉ RÁNY V CELKOVÉ ANESTEZII</t>
  </si>
  <si>
    <t>20161</t>
  </si>
  <si>
    <t>CHIRURGICKÁ ÚPRAVA ALOGENNÍHO CÉVNÍHO ŠTĚPU PŘED TRANSPLANTACÍ NEBO CÉVNÍ REKONSTRUKCÍ</t>
  </si>
  <si>
    <t>Pacienti s kritickou končetinovou ischémií dolních končetin indikovaných k bypassové operaci, bez možnosti odběru vlastního kvalitního štěpu. Pacienti indikováni k resekci pro expansivní proces v dutině břišní s nutností náhrady dolní duté žíly/vrátni...</t>
  </si>
  <si>
    <t>51821</t>
  </si>
  <si>
    <t>CHIRURGICKÉ ODSTRANĚNÍ CIZÍHO TĚLESA</t>
  </si>
  <si>
    <t>7804</t>
  </si>
  <si>
    <t>Dárci orgánů s perfektní kvalitou štěpu jater.</t>
  </si>
  <si>
    <t>51825</t>
  </si>
  <si>
    <t>SEKUNDÁRNÍ SUTURA RÁNY</t>
  </si>
  <si>
    <t>26096</t>
  </si>
  <si>
    <t>Operační výkon před samotnou transplantací, příprava štěpu s revizí cévních struktur - příprava dárcovské dolní duté žíly, úprava vrátnicové žíly, případně implantace akcesorních tepen do hlavního kmene.</t>
  </si>
  <si>
    <t>51827</t>
  </si>
  <si>
    <t>MULTIORGÁNOVÝ ODBĚR</t>
  </si>
  <si>
    <t>11579</t>
  </si>
  <si>
    <t>Operační výkon před transplantací ledviny - vyloučení tumorózního procesu, revize a úprava cév (kavoplastika, implantace akcesorních tepen do hlavního kmene), revize močovodu.</t>
  </si>
  <si>
    <t>6448</t>
  </si>
  <si>
    <t>Indikace: maligní nádor rekta, vhodný k miniinvazivní operační léčbě, včetně lymfadenektomie v oblasti malé pánve v podobě totální mesorektální excize a souhlas multidisciplinárního indikačního semináře (výkon 51881).K výkonu se dále vykazuje výkon 76703</t>
  </si>
  <si>
    <t>51850</t>
  </si>
  <si>
    <t>PŘEVAZ RÁNY METODOU NPWT ZALOŽENÉ NA KONTROLOVANÉM PODTLAKU</t>
  </si>
  <si>
    <t>41007</t>
  </si>
  <si>
    <t>Výkon je určený pro poskytovatele se statutem Centra vysoce specializované onkologické péče. Indikace: maligní nádor tračníku klinického stádia I-III, který je vhodný k miniinvazivní operační léčbě. Na základě rozhodnutí multidisciplinárního indikační...</t>
  </si>
  <si>
    <t>51851</t>
  </si>
  <si>
    <t>FIXAČNÍ SÁDROVÁ DLAHA - RUKA, PŘEDLOKTÍ</t>
  </si>
  <si>
    <t>21959</t>
  </si>
  <si>
    <t>Výkon je určený pro poskytovatele se statutem Centra vysoce specializované onkologické péče. Indikace: Maligní nádor jícnu anebo gastroezofageální junkce klinického stadia cT1-cT3 cN0-cN3 cM0, vhodný k minimálně invazivní operační léčbě, na základě...</t>
  </si>
  <si>
    <t>51853</t>
  </si>
  <si>
    <t>CIRKULÁRNÍ SÁDROVÝ OBVAZ - PRSTŮ, RUKY, ZÁPĚSTÍ</t>
  </si>
  <si>
    <t>53437</t>
  </si>
  <si>
    <t>Odstranění rekta, gyn. orgánů, moč. měchýře včetně rekonstrukce.</t>
  </si>
  <si>
    <t>51855</t>
  </si>
  <si>
    <t>FIXAČNÍ SÁDROVÁ DLAHA - CELÁ HORNÍ KONČETINA</t>
  </si>
  <si>
    <t>22260</t>
  </si>
  <si>
    <t>Použitá anestezie se vykazuje samostatným výkonem.</t>
  </si>
  <si>
    <t>51857</t>
  </si>
  <si>
    <t>CIRKULÁRNÍ SÁDROVÝ OBVAZ - CELÁ HORNÍ KONČETINA</t>
  </si>
  <si>
    <t>431</t>
  </si>
  <si>
    <t>51859</t>
  </si>
  <si>
    <t>FIXAČNÍ SÁDROVÁ DLAHA - NOHA, BÉREC</t>
  </si>
  <si>
    <t>11990</t>
  </si>
  <si>
    <t>OPERACE ROZSÁHLÉHO PILONIDÁLNÍHO SINU, DERMOIDNÍ CYSTY EXCIZE ROZSÁHLÝCH PERIANÁLNÍCH ČI GLUTEÁLNÍCH ZÁNĚTLIVÝ LÉZÍ (HIDROSADENITIS,  AKTINOMYKOSIS, TBC)</t>
  </si>
  <si>
    <t>Excize pilonidálního sinu s následným otevřeným léčením ev. primárním stehem oper. rány. Excize zánětlivých ložisek en bloc, popř. krytí volným transplantátem.</t>
  </si>
  <si>
    <t>51861</t>
  </si>
  <si>
    <t>CIRKULÁRNÍ SÁDROVÝ OBVAZ - NOHA, BÉREC</t>
  </si>
  <si>
    <t>OPERACE ROZSÁHLÉHO PILONIDÁLNÍHO SINU, DERMOIDNÍ CYSTY EXCIZE ROZSÁHLÝCH PERIANÁLNÍCH ČI GLUTEÁLNÍCH ZÁNĚTLIVÝ LÉZÍ (HIDROSADENITIS, AKTINOMYKOSIS, TBC)</t>
  </si>
  <si>
    <t>3465</t>
  </si>
  <si>
    <t>900.0</t>
  </si>
  <si>
    <t>51863</t>
  </si>
  <si>
    <t>SÁDROVÁ DLAHA - CELÁ DOLNÍ KONČETINA</t>
  </si>
  <si>
    <t>11270</t>
  </si>
  <si>
    <t>Exstirpace cysticky rozšířených lymfat. cév na krku.</t>
  </si>
  <si>
    <t>51865</t>
  </si>
  <si>
    <t>CIRKULÁRNÍ SÁDROVÝ OBVAZ CELÉ DOLNÍ KONČETINY</t>
  </si>
  <si>
    <t>4162</t>
  </si>
  <si>
    <t>Tímto výkonem se vykazuje parciální nebo úplná ablace nehtu či fenestrace nehtové ploténky. Použitá anestezie se vykazuje samostatným výkonem.</t>
  </si>
  <si>
    <t>51867</t>
  </si>
  <si>
    <t>PŘIPEVNĚNÍ NÁŠLAPNÉHO PODPATKU NA STÁVAJÍCÍ SÁDROVÝ OBVAZ</t>
  </si>
  <si>
    <t>Jedná se o převaz rány, kožní a podkožní afekce. Vykazuje se samostatně a lze ho kombinovat s výkonem kontrolního vyšetření. Jedná se o rány otevřené - s porušením kožního krytu, bez ztráty i se ztrátou kožního krytu, o rány již ošetřené nebo chronické r</t>
  </si>
  <si>
    <t>51869</t>
  </si>
  <si>
    <t>SEJMUTÍ CIRKULÁRNÍ SÁDROVÉ FIXACE NA KONČETINÁCH</t>
  </si>
  <si>
    <t>Tímto číslem výkonu vykázat i převaz rozsáhlé rány.</t>
  </si>
  <si>
    <t>51870</t>
  </si>
  <si>
    <t>DOTOČENÍ SÁDROVÉHO OBVAZU</t>
  </si>
  <si>
    <t>1058</t>
  </si>
  <si>
    <t>Výkonem se vykazuje revize rány s odstraněním cizího tělesa z hlubších vrstev měkkých tkání po provedení incize. Použitá anestezie se vykazuje samostatným výkonem. Případné RTG se vykazuje samostatným výkonem.</t>
  </si>
  <si>
    <t>51871</t>
  </si>
  <si>
    <t>FIXACE ZLOMENINY KLÍČKU DELBETOVÝMI KRUHY</t>
  </si>
  <si>
    <t>Rána nad 5 cm. Chirurg. ošetření rány nezhojené či rozpadlé po již primárním chirurg. ošetření, či rány ještě chirurg. neošetřené suturou.</t>
  </si>
  <si>
    <t>51873</t>
  </si>
  <si>
    <t>SLOŽITÝ MĚKKÝ FIXAČNÍ OBVAZ</t>
  </si>
  <si>
    <t>520</t>
  </si>
  <si>
    <t>Odběr orgánů od mrtvého dárce - ledviny, slinivka, játra, srdce - jednotlivě nebo jejich kombinace.</t>
  </si>
  <si>
    <t>990.0</t>
  </si>
  <si>
    <t>51875</t>
  </si>
  <si>
    <t>PŘILOŽENÍ MĚKKÉHO OBVAZU (ZINKOKLIH, ŠKROBOVÝ OBVAZ) NA DOLNÍ NEBO HORNÍ KON</t>
  </si>
  <si>
    <t>19312</t>
  </si>
  <si>
    <t>51849</t>
  </si>
  <si>
    <t>PRŮBĚH PODTLAKOVÉ TERAPIE</t>
  </si>
  <si>
    <t>Tento výkon nelze vykázat, pokud se u výkonu č. 51850 vykáže jako zvlášť účtovaný materiál - Zařízení pro jednorázovou podtlakovou terapii nebo Pěnové krytí s odsavnou hadicí. K výkonu se nezapočítává ani čas nositele, ani minutová režie.</t>
  </si>
  <si>
    <t>51877</t>
  </si>
  <si>
    <t>PŘILOŽENÍ LÉČEBNÉ POMŮCKY - ORTÉZY</t>
  </si>
  <si>
    <t>Výkonem se vykazuje ošetřování rozsáhlých mokvajících ran, hlubokých ztrátových defektů a píštělí, ošetření mokvajících popáleninových defektů, ošetřování dekubitálních defektů III. stupně  po vystříhání pseudocysty dekubitu, ošetřování laparostomie...</t>
  </si>
  <si>
    <t>51881</t>
  </si>
  <si>
    <t>MULTIDISCIPLINÁRNÍ INDIKAČNÍ SEMINÁŘ K URČENÍ OPTIMÁLNÍHO ZPŮSOBU LÉČBY U NE</t>
  </si>
  <si>
    <t>Výkonem se vykazuje ošetřování rozsáhlých mokvajících ran, hlubokých ztrátových defektů a píštělí, ošetření mokvajících popáleninových defektů, ošetřování dekubitálních defektů III. stupně po vystříhání pseudocysty dekubitu, ošetřování laparostomie...</t>
  </si>
  <si>
    <t>1003</t>
  </si>
  <si>
    <t>Sádrová dlaha se používá k fixaci u onemocnění či úrazů ruky nebo zápěstí, kde je potřebné znehybnění. Tento druh ošetření je možné použít jako léčbu provizorní nebo trvalou. Předchází-li přiložení sádrového obvazu repozice, vykazuje se s. výkonem 53115.</t>
  </si>
  <si>
    <t>51901</t>
  </si>
  <si>
    <t>KOMPLEXNÍ TRANSPLANTOLOGICKÉ VYŠETŘENÍ POTENCIONÁLNÍHO DÁRCE</t>
  </si>
  <si>
    <t>Cirkulární sádrový obvaz se používá ke znehybnění prstů ruky, ruky, zápěstí a předloktí. Předchází-li přiložení sádrového obvazu repozice, vykazuje se samostatným výkonem 53115.</t>
  </si>
  <si>
    <t>51902</t>
  </si>
  <si>
    <t>VYŠETŘENÍ PŘED ZAŘAZENÍM NA ČEKACÍ LISTINU (WAITING LIST)</t>
  </si>
  <si>
    <t>288</t>
  </si>
  <si>
    <t>Sádrová dlaha se používá k fixaci celé horní končetiny. Tento druh ošetření je možné použít jako léčbu provizorní nebo trvalou. Předchází-li přiložení sádrového obvazu repozice, vykazuje se samostatným výkonem.</t>
  </si>
  <si>
    <t>51903</t>
  </si>
  <si>
    <t>KOMPLEXNÍ VYŠETŘENÍ LÉKAŘEM PROVÁDĚJÍCÍM TRANSPLANTACE</t>
  </si>
  <si>
    <t>Cirkulární sádrový obvaz se používá ke znehybnění celé horní končetiny. Předchází-li přiložení sádrového obvazu repozice, vykazuje se samostatným výkonem.</t>
  </si>
  <si>
    <t>51905</t>
  </si>
  <si>
    <t>CÍLENÉ VYŠETŘENÍ LÉKAŘEM PROVÁDĚJÍCÍM TRANSPLANTACE</t>
  </si>
  <si>
    <t>579</t>
  </si>
  <si>
    <t>Sádrová dlaha se používá k fixaci nohy nebo bérce. Zavřená repozice se vykazuje samostatným výkonem.</t>
  </si>
  <si>
    <t>51907</t>
  </si>
  <si>
    <t>KONTROLNÍ VYŠETŘENÍ LÉKAŘEM PROVÁDĚJÍCÍM TRANSPLANTACE</t>
  </si>
  <si>
    <t>445</t>
  </si>
  <si>
    <t>Cirkulární sádrový obvaz se používá ke znehybnění hlezenního a kolenního, nebo jen kolenního kloubu. Předchází-li přiložení sádrového obvazu repozice, vykazuje se samostatným výkonem.</t>
  </si>
  <si>
    <t>51909</t>
  </si>
  <si>
    <t>ČAS STRÁVENÝ TRANSPORTEM ODBĚROVÉHO TÝMU Á 1 HODINA</t>
  </si>
  <si>
    <t>575</t>
  </si>
  <si>
    <t>Sádrová dlaha se používá u onemocnění nebo úrazu celé dolní končetiny, kde je potřebné znehybnění. Tento druh ošetření je možné použít jako léčbu provizorní, nebo trvalou. Předchází-li přiložení sádrového obvazu repozice, vykazuje se samostat. Výkonem.</t>
  </si>
  <si>
    <t>51911</t>
  </si>
  <si>
    <t>ORGANIZACE A KOORDINACE ODBĚRU ORGÁNŮ ZEMŘELÉHO DÁRCE A S NÍM SOUVISEJÍCÍCH</t>
  </si>
  <si>
    <t>698</t>
  </si>
  <si>
    <t>Cirkulární sádrový obvaz se používá u onemocnění nebo úrazů celé dolní končetiny, kde je potřebné znehybnění. Předchází-li přiložení sádrového obvazu repozice, vykazuje se samostatným výkonem.</t>
  </si>
  <si>
    <t>51917</t>
  </si>
  <si>
    <t>PŘÍPRAVA ODBĚRU ORGÁNŮ U DÁRCE BEZ SRDEČNÍ AKTIVITY (NBHD)</t>
  </si>
  <si>
    <t>875</t>
  </si>
  <si>
    <t>Nášlapný podpatek připevňujeme sádrovými obinadly k původní sádrové fixaci. Případné přiložení cirkulární sádrové fixace se vykazuje samostatným výkonem.</t>
  </si>
  <si>
    <t>51945</t>
  </si>
  <si>
    <t>ADJUSTACE LEDVINY KE STROJOVÉ PERFUSI</t>
  </si>
  <si>
    <t>Případné následné přiložení ortézy nebo měkkého fixačního obvazu se vykazuje jako samostatný výkon.</t>
  </si>
  <si>
    <t>51946</t>
  </si>
  <si>
    <t>PULZNÍ PERFÚZE ORGÁNŮ K TRANSPLANTACI - LEDVINY</t>
  </si>
  <si>
    <t>Tímto výkonem se výjimečně provádí následné doplnění sádrové dlahy na cirkulární sádrový obvaz.</t>
  </si>
  <si>
    <t>52021</t>
  </si>
  <si>
    <t>KOMPLEXNÍ VYŠETŘENÍ DĚTSKÝM CHIRURGEM</t>
  </si>
  <si>
    <t>52022</t>
  </si>
  <si>
    <t>CÍLENÉ VYŠETŘENÍ DĚTSKÝM CHIRURGEM</t>
  </si>
  <si>
    <t>Tímto výkonem lze vykázat naložení Désaultova obvazu, spiky humeri, spiky coxae i naložení polotuhého obvazu (fournier, škrob, sádra) k imobilizaci kolenního kloubu.</t>
  </si>
  <si>
    <t>52023</t>
  </si>
  <si>
    <t>KONTROLNÍ VYŠETŘENÍ DĚTSKÝM CHIRURGEM</t>
  </si>
  <si>
    <t>PŘILOŽENÍ MĚKKÉHO OBVAZU (ZINKOKLIH, ŠKROBOVÝ OBVAZ) NA DOLNÍ NEBO HORNÍ KONČETINU</t>
  </si>
  <si>
    <t>Tyto obvazy se aplikují při lehkých distorzích, zánětech vazivového aparátu, nebo při doléčování následků zlomenin po sejmutí sádrových obvazů. Měkké obvazy se přikládají k potřebnému znehybnění postižených kloubů a sousedních oblastí.</t>
  </si>
  <si>
    <t>52089</t>
  </si>
  <si>
    <t>FIXAČNÍ POLYMEROVÁ DLAHA - RUKA, PŘEDLOKTÍ</t>
  </si>
  <si>
    <t>Při primárním funkčním léčení nebo při funkčním doléčování úrazů je léčebná pomůcka (ortéza) přiložena tak, aby zajistila dostatečnou stabilitu poraněného kloubu nebo poraněné krajiny a současně umožnila časnou rehabilitaci neporaněných okolních kloubů a</t>
  </si>
  <si>
    <t>52091</t>
  </si>
  <si>
    <t>CIRKULÁRNÍ POLYMEROVÝ OBVAZ - PRSTŮ, RUKY, ZÁPĚSTÍ</t>
  </si>
  <si>
    <t>MULTIDISCIPLINÁRNÍ INDIKAČNÍ SEMINÁŘ K URČENÍ OPTIMÁLNÍHO ZPŮSOBU LÉČBY U NEMOCNÝCH SE ZHOUBNÝM ONKOLOGICKÝM ONEMOCNĚNÍM</t>
  </si>
  <si>
    <t>Součástí výkonu je příprava podkladů a zhotovení písemného zápisu, který je podepsán všemi odborníky, kteří se semináře aktivně účastní, a je uložen v dokumentaci pacienta. Lze vykázat jednou na 1 individuální léčebný postup.</t>
  </si>
  <si>
    <t>52093</t>
  </si>
  <si>
    <t>FIXAČNÍ POLYMEROVÁ DLAHA - CELÁ HORNÍ KONČETINA</t>
  </si>
  <si>
    <t>Zhodnocení celkového stavu i stavu jednotlivých orgánů. Příslušné výkony stanovující smrt mozku se vykazují vlastními výkony. Vykazuje se na rodné číselo příjemce.</t>
  </si>
  <si>
    <t>52095</t>
  </si>
  <si>
    <t>CIRKULÁRNÍ POLYMEROVÝ OBVAZ - CELÁ HORNÍ KONČETINA</t>
  </si>
  <si>
    <t>1031</t>
  </si>
  <si>
    <t>Komplexní vyšetření potencionálního příjemce před zařazením jako kandidáta na transplantaci orgánu. Nelze kombinovat týž den s jiným komplexním vyšetřením.</t>
  </si>
  <si>
    <t>52097</t>
  </si>
  <si>
    <t>FIXAČNÍ POLYMEROVÁ DLAHA - NOHA, BÉREC</t>
  </si>
  <si>
    <t>1547</t>
  </si>
  <si>
    <t>Komplexní vyšetření příjemce bezprostředně před transplantací.</t>
  </si>
  <si>
    <t>52099</t>
  </si>
  <si>
    <t>CIRKULÁRNÍ POLYMEROVÝ OBVAZ - NOHA, BÉREC</t>
  </si>
  <si>
    <t>Cílené ambulantní vyšetření transplantovaného pacienta. Tímto výkonem se vykazuje i konziliární vyšetření u pacienta hospitalizovaného na jiném oddělení.</t>
  </si>
  <si>
    <t>52101</t>
  </si>
  <si>
    <t>FIXAČNÍ POLYMEROVÁ DLAHA - CELÁ DOLNÍ KONČETINA</t>
  </si>
  <si>
    <t>773</t>
  </si>
  <si>
    <t>Kontrolní vyšetření transplantovaného pacienta.</t>
  </si>
  <si>
    <t>52103</t>
  </si>
  <si>
    <t>CIRKULÁRNÍ POLYMEROVÝ OBVAZ - CELÁ DOLNÍ KONČETINA</t>
  </si>
  <si>
    <t>516</t>
  </si>
  <si>
    <t>Mzdové náklady členů odběrového týmu při cestě do místa odběru orgánů a zpět, resp. do místa transplantace, á 1 hodina. Vykazuje se na rodné číslo příjemce orgánu. Vykazuje se opakovaně podle skutečného času trvání</t>
  </si>
  <si>
    <t>52105</t>
  </si>
  <si>
    <t>POLYMEROVÁ SPIKA KYČELNÍ OBOUSTRANNÁ</t>
  </si>
  <si>
    <t>1722</t>
  </si>
  <si>
    <t>ORGANIZACE A KOORDINACE ODBĚRU ORGÁNŮ ZEMŘELÉHO DÁRCE A S NÍM SOUVISEJÍCÍCH ČINNOSTÍ Á 120 MINUT</t>
  </si>
  <si>
    <t>Činnost koordinátora při organizaci odběru orgánů, průběhu odběru a dalších činností po odběru orgánů zemřelého dárce. Vykazuje se na r.č. příjemce orgánu.</t>
  </si>
  <si>
    <t>52107</t>
  </si>
  <si>
    <t>POLYMEROVÁ SPIKA KYČELNÍ JEDNOSTRANNÁ</t>
  </si>
  <si>
    <t>Vykazuje se na rodné číslo příjemce.</t>
  </si>
  <si>
    <t>52109</t>
  </si>
  <si>
    <t>SEJMUTÍ CIRKULÁRNÍ POLYMEROVÉ FIXACE</t>
  </si>
  <si>
    <t>3830</t>
  </si>
  <si>
    <t>Vykaz. se na r.č. příjemce orgánu. Výkon zahrnuje napojení ledviny na perfusní syst., nastavení parametrů perfuse, její ukončení a odpojení orgánu z perfusního syst.před zahájením transpl. Vlastní sledování průběhu perfuse se vykazuje výkonem 51946.</t>
  </si>
  <si>
    <t>52111</t>
  </si>
  <si>
    <t>OTEVŘENÁ REPOZICE A OSTEOSYNTÉZA AVULZNÍCH ZLOMENIN PÁNVE U DĚTÍ</t>
  </si>
  <si>
    <t>33568</t>
  </si>
  <si>
    <t>Vykazuje se na rodné číslo příjemce orgánu.</t>
  </si>
  <si>
    <t>52113</t>
  </si>
  <si>
    <t>NITRODŘEŇOVÁ OSTEOSYNTÉZA ZLOMENIN DLOUHÝCH KOSTÍ U DĚTÍ</t>
  </si>
  <si>
    <t>39786</t>
  </si>
  <si>
    <t>52115</t>
  </si>
  <si>
    <t>ZAVŘENÁ REPOZICE FYZÁRNÍCH PORANĚNÍ U DĚTÍ</t>
  </si>
  <si>
    <t>52117</t>
  </si>
  <si>
    <t>REPOZICE BOLESTIVÉ PRONACE U DĚTÍ</t>
  </si>
  <si>
    <t>52119</t>
  </si>
  <si>
    <t>TRAKČNÍ LÉČBA ZLOMENIN U DĚTÍ</t>
  </si>
  <si>
    <t>Plastová dlaha se používá k fixaci u onemocnění či úrazů ruky, nebo zápěstí, kde je potřebné znehybnění. Tento druh ošetření je možné použít jako léčbu provizorní, nebo trvalou. Předchází-li přiložení plastové dlahy repozice, vykazuje se příslušným výkon</t>
  </si>
  <si>
    <t>52121</t>
  </si>
  <si>
    <t>OTEVŘENÁ REPOZICE A OSTEOSYNTÉZA FYZÁRNÍCH PORANĚNÍ U DĚTÍ</t>
  </si>
  <si>
    <t>317</t>
  </si>
  <si>
    <t>Cirkulární plastový obvaz se používá ke znehybnění prstů ruky, ruky, zápěstí a předloktí. Předchází-li přiložení obvazu repozice, vykazuje se příslušným samostatným výkonem. Výkon se vykazuje u dětí do 18 let, u ostatních osob se vykazuje v indikovaných</t>
  </si>
  <si>
    <t>52123</t>
  </si>
  <si>
    <t>ZAVŘENÁ REPOZICE FYZÁRNÍCH PORANĚNÍ U DĚTÍ S PERKUTÁNNÍ OSTEOSYNTÉZOU</t>
  </si>
  <si>
    <t>Plastová dlaha se používá k fixaci celé horní končetiny. Tento druh ošetření je možné použít jako léčbu provizorní, nebo trvalou. Předchází-li přiložení plastové dlahy repozice, vykazuje se příslušným samostatným výkonem. Výkon se vykazuje u dětí do 18 l</t>
  </si>
  <si>
    <t>52211</t>
  </si>
  <si>
    <t>OPERACE PRO KONGENITÁLNÍ ATRESII JÍCNU</t>
  </si>
  <si>
    <t>Cirkulární plastový obvaz se používá ke znehybnění celé horní končetiny. Předchází-li přiložení obvazu repozice, vykazuje se příslušným samostatným výkonem. Výkon se vykazuje u dětí do 18 let, u ostatních osob se vykazuje v indikovaných případech</t>
  </si>
  <si>
    <t>52213</t>
  </si>
  <si>
    <t>PYLOROMYOTOMIE U NOVOROZENCŮ A KOJENCŮ</t>
  </si>
  <si>
    <t>720</t>
  </si>
  <si>
    <t>Plastová dlaha se používá k fixaci u onemocnění či úrazů nohy, hlezna či bérce, kde je potřebné znehybnění. Tento druh ošetření je možné použít jako léčbu provizorní, nebo trvalou. Předchází-li přiložení plastové dlahy repozice, vykazuje se příslušným vý</t>
  </si>
  <si>
    <t>52215</t>
  </si>
  <si>
    <t>GASTROSTOMIE U NOVOROZENCŮ NEBO KOJENCŮ</t>
  </si>
  <si>
    <t>Plastová dlaha se používá k fixaci nohy, nebo bérce. Předchází-li přiložení plastové fixace repozice, vykazuje se příslušným samostatným výkonem. Výkon se vykazuje u dětí do 18 let, u ostatních osob se vykazuje v indikovaných případech: u osob s nervosva</t>
  </si>
  <si>
    <t>52217</t>
  </si>
  <si>
    <t>OPERACE PRO PERFORACI ŽALUDKU U NOVOROZENCŮ</t>
  </si>
  <si>
    <t>Plastová dlaha se používá u onemocnění nebo úrazu celé dolní končetiny, kde je potřebné znehybnění především kolenního kloubu. Tento druh ošetření je možné použít jako léčbu provizorní, nebo trvalou. Předchází-li přiložení plastové dlahy repozice, vykazu</t>
  </si>
  <si>
    <t>52219</t>
  </si>
  <si>
    <t>OPERACE PRO NEKROTIZUJÍCÍ ENTEROKOLIDU</t>
  </si>
  <si>
    <t>Cirkulární plastový obvaz se používá u onemocnění nebo úrazu celé dolní končetiny, kde je potřebné znehybnění především kolenního kloubu. Předchází-li přiložení plastového obvazu repozice či jiný zákrok, vykazují se příslušným samostatným výkonem.</t>
  </si>
  <si>
    <t>52221</t>
  </si>
  <si>
    <t>ATRESIE TENKÉHO STŘEVA VČETNĚ DUODENA U NOVOROZENCŮ NEBO MECONIOVÝ ILEUS NEB</t>
  </si>
  <si>
    <t>1230</t>
  </si>
  <si>
    <t>Plastová fixace - spika se používá k fixaci u onemocnění či úrazů kyčelního kloubu, kde je potřebné znehybnění. Tento druh ošetření je možné použít jako léčbu provizorní, nebo trvalou. Výkon se vykazuje u dětí do 18 let, u ostatních osob se vykazuje v in</t>
  </si>
  <si>
    <t>52223</t>
  </si>
  <si>
    <t>OPERACE DUPLIKATURY GIT</t>
  </si>
  <si>
    <t>1805</t>
  </si>
  <si>
    <t>52225</t>
  </si>
  <si>
    <t>KOREKCE ANOMÁLIÍ BILIÁRNÍHO DUKTU U DĚTÍ (NÁHRADA ŽLUČOVÝCH CEST STŘEVNÍ KLI</t>
  </si>
  <si>
    <t>1288</t>
  </si>
  <si>
    <t>Výkon se vykazuje u dětí do 18 let, u ostatních osob se vykazuje v indikovaných případech: u osob s nervosvalovou dystrofií, po iktu, s trombofilními stavy nebo u osob s onkologickým onemocněním v pokročilém stadiu.</t>
  </si>
  <si>
    <t>52227</t>
  </si>
  <si>
    <t>ROZŠÍŘENÁ PRAVOSTRANNÁ JATERNÍ LOBEKTOMIE NEBO ROZŠÍŘENÁ LEVOSTRANNÁ LOBEKTO</t>
  </si>
  <si>
    <t>Avulze spina iliaca ant., sup., et inf. a tuber ossis ischii event. jiné.</t>
  </si>
  <si>
    <t>220.0</t>
  </si>
  <si>
    <t>52229</t>
  </si>
  <si>
    <t>HEPATEKTOMIE KOMPLETNÍ - LEVÝ NEBO PRAVÝ LALOK</t>
  </si>
  <si>
    <t>4370</t>
  </si>
  <si>
    <t>Osteosyntéza dle Kuntschera, Kirschnerovými dráty, Enderovými pruty, dle Hackethala, dle Prevot-Metaizeaua.</t>
  </si>
  <si>
    <t>52231</t>
  </si>
  <si>
    <t>OPERACE OMFALOKÉLY NEBO GASTROSCHÍZY</t>
  </si>
  <si>
    <t>4600</t>
  </si>
  <si>
    <t>Především separace proximální epifýzy radia, celé distální epifýzy humeru u malých dětí. Nelze použít k vykázání repozice klíční kosti.</t>
  </si>
  <si>
    <t>52233</t>
  </si>
  <si>
    <t>KOREKCE KLOAKÁLNÍ MALFORMACE</t>
  </si>
  <si>
    <t>661</t>
  </si>
  <si>
    <t>Pronatio dolorosa</t>
  </si>
  <si>
    <t>52235</t>
  </si>
  <si>
    <t>KOREKCE NÍZKÉ VROZENÉ ANOREKTÁLNÍ NEPRŮCHODNOSTI ZADNÍ SAGITÁLNÍ ANOREKTÁLNÍ</t>
  </si>
  <si>
    <t>Skeletální trakce aplikovaná u metafyzárních a diafyzárních zlomenin femuru, obvykle za distální metafýzu femuru K drátem, či za proximální metafýzu tibie K drátem či šroubem.</t>
  </si>
  <si>
    <t>52237</t>
  </si>
  <si>
    <t>KOREKCE VYSOKÉ VROZENÉ ANOREKTÁLNÍ NEPRŮCHODNOSTI ZADNÍ SAGITALNÍ ANOREKTÁLN</t>
  </si>
  <si>
    <t>1695</t>
  </si>
  <si>
    <t>Poranění distální fýzy humeru, proximální fýzy radia a ulny, kolene, tibie, fibuly a klíčku.</t>
  </si>
  <si>
    <t>52239</t>
  </si>
  <si>
    <t>KOREKCE VYSOKÉ ANOREKTÁLNÍ MALFORMACE</t>
  </si>
  <si>
    <t>5535</t>
  </si>
  <si>
    <t>Separace distální epifýzy femuru a proximální epifýzy tibie, epifyzární zlomeniny s perkutánní osteosyntézou Kirschnerovými dráty.</t>
  </si>
  <si>
    <t>52311</t>
  </si>
  <si>
    <t>OPERACE TŘÍSELNÉ NEBO FEMORÁLNÍ NEBO PUPEČNÍ KÝLY U DĚTÍ DO 3 LET</t>
  </si>
  <si>
    <t>2281</t>
  </si>
  <si>
    <t>Jedná se o superkonziliární výkon.</t>
  </si>
  <si>
    <t>52313</t>
  </si>
  <si>
    <t>OPERACE TŘÍSELNÉ NEBO FEMORÁLNÍ NEBO PUPEČNÍ KÝLY U DĚTÍ OD 3 LET DO 15 LET</t>
  </si>
  <si>
    <t>Pyloromyotomie u novorozenců a kojenců.</t>
  </si>
  <si>
    <t>52317</t>
  </si>
  <si>
    <t>OPERACE VROZENÉ BRÁNIČNÍ KÝLY V NOVOROZENECKÉM OBDOBÍ</t>
  </si>
  <si>
    <t>3245</t>
  </si>
  <si>
    <t>52411</t>
  </si>
  <si>
    <t>TORAKO - MEDIASTINOSKOPIE</t>
  </si>
  <si>
    <t>3114</t>
  </si>
  <si>
    <t>Operace pro perforaci žaludku u novorozenců.</t>
  </si>
  <si>
    <t>52413</t>
  </si>
  <si>
    <t>EXSTIRPACE SAKROKOKCYGEÁLNÍHO TERATOMU U DĚTÍ</t>
  </si>
  <si>
    <t>6604</t>
  </si>
  <si>
    <t>Nejčastěji se jedná o nedonošené, těžce alterované novorozence, s nutností řízené ventilace.</t>
  </si>
  <si>
    <t>52415</t>
  </si>
  <si>
    <t>HYDROSTATICKÁ NEBO PNEUMATICKÁ DESINVAGINACE</t>
  </si>
  <si>
    <t>7373</t>
  </si>
  <si>
    <t>ATRESIE TENKÉHO STŘEVA VČETNĚ DUODENA U NOVOROZENCŮ NEBO MECONIOVÝ ILEUS NEBO OPERACE PRO LADŮV SYNDROM</t>
  </si>
  <si>
    <t>Atresie tenkého střeva včetně duodena u novorozenců.</t>
  </si>
  <si>
    <t>52417</t>
  </si>
  <si>
    <t>KOREKCE VPÁČENÉHO NEBO PTAČÍHO HRUDNÍKU METODOU DLE NUSSe</t>
  </si>
  <si>
    <t>7397</t>
  </si>
  <si>
    <t>Rozsah oper. výkonu je podmíněn lokalizací. a charakterem duplikatur. U cystic. duplikat. může být stav vyřešen excizí nebo resekcí střeva, u duplikat. longitudinál. se jedná o dlouhodobý výkon, při němž musí být odstraněna sliznice ze zdvojen. úseku stř</t>
  </si>
  <si>
    <t>53021</t>
  </si>
  <si>
    <t>KOMPLEXNÍ VYŠETŘENÍ TRAUMATOLOGEM</t>
  </si>
  <si>
    <t>10972</t>
  </si>
  <si>
    <t>KOREKCE ANOMÁLIÍ BILIÁRNÍHO DUKTU U DĚTÍ (NÁHRADA ŽLUČOVÝCH CEST STŘEVNÍ KLIČKOU - PORTOENTEROANASTOMOSA)</t>
  </si>
  <si>
    <t>Resekce malformovaných nebo atretických žlučových cest a vytvoření neocholedochu ze střevní kličky. Jedná se o superkonziliární výkon.</t>
  </si>
  <si>
    <t>53022</t>
  </si>
  <si>
    <t>CÍLENÉ VYŠETŘENÍ TRAUMATOLOGEM</t>
  </si>
  <si>
    <t>12002</t>
  </si>
  <si>
    <t>ROZŠÍŘENÁ PRAVOSTRANNÁ JATERNÍ LOBEKTOMIE NEBO ROZŠÍŘENÁ LEVOSTRANNÁ LOBEKTOMIE, TZV. TRISEGMENTEKTOMIE</t>
  </si>
  <si>
    <t>630.0</t>
  </si>
  <si>
    <t>53023</t>
  </si>
  <si>
    <t>KONTROLNÍ VYŠETŘENÍ TRAUMATOLOGEM</t>
  </si>
  <si>
    <t>16970</t>
  </si>
  <si>
    <t>510.0</t>
  </si>
  <si>
    <t>53111</t>
  </si>
  <si>
    <t>ZAVŘENÁ REPOZICE ZLOMENINY NEBO LUXACE JEDNÉ FALANGY - METAKARPU, VČETNĚ ZLO</t>
  </si>
  <si>
    <t>14389</t>
  </si>
  <si>
    <t>Výkon lze provést jen u části těchto vad, spočívá v repozici vyhřezlých orgánů a uzávěru všech vrstev břišní stěny.</t>
  </si>
  <si>
    <t>53112</t>
  </si>
  <si>
    <t>ZAVŘENÁ REPOZICE ZLOMENINY NEBO LUXACE FALANGY - METAKARPU, KAŽDÁ DALŠÍ NA S</t>
  </si>
  <si>
    <t>8514</t>
  </si>
  <si>
    <t>Zadní sagitální anorekto-vagino-uretro plastikou dle Peny, a) bez abdominálního, b) s abdominálním přístupem. Jedná se o superkonziliární výkon.</t>
  </si>
  <si>
    <t>53115</t>
  </si>
  <si>
    <t>ZAVŘENÁ REPOZICE LUXACE KARPU NEBO INTRAARTIKULÁRNÍ ZLOMENINY RUKY A ZÁPĚSTÍ</t>
  </si>
  <si>
    <t>16799</t>
  </si>
  <si>
    <t>KOREKCE NÍZKÉ VROZENÉ ANOREKTÁLNÍ NEPRŮCHODNOSTI ZADNÍ SAGITÁLNÍ ANOREKTÁLNÍ PLASTIKOU PODLE PENY</t>
  </si>
  <si>
    <t>53117</t>
  </si>
  <si>
    <t>ZAVŘENÁ REPOZICE LUXACE LOKETNÍHO KLOUBU NEBO HLAVIČKY RADIA</t>
  </si>
  <si>
    <t>7453</t>
  </si>
  <si>
    <t>KOREKCE VYSOKÉ VROZENÉ ANOREKTÁLNÍ NEPRŮCHODNOSTI ZADNÍ SAGITALNÍ ANOREKTÁLNÍ PLASTIKOU PODLE PENY</t>
  </si>
  <si>
    <t>53119</t>
  </si>
  <si>
    <t>ZAVŘENÁ REPOZICE ZLOMENIN PŘEDLOKTÍ, LOKTE, PAŽE NEBO PLETENCE PAŽNÍHO A LUX</t>
  </si>
  <si>
    <t>12041</t>
  </si>
  <si>
    <t>Zadní sagitální anorektoplastika podle Peny, včetně abdominálního přístupu. Jedná se o superkonziliární výkon.</t>
  </si>
  <si>
    <t>570.0</t>
  </si>
  <si>
    <t>1140.0</t>
  </si>
  <si>
    <t>53151</t>
  </si>
  <si>
    <t>OTEVŘENÁ REPOZICE A OSTEOSYNTÉZA ZLOMENINY NEBO LUXACE FALANGY NEBO METAKARP</t>
  </si>
  <si>
    <t>22185</t>
  </si>
  <si>
    <t>Incize v třísle. Vypreparována aponeuróza zevního šikmého svalu (u dívek otevřen třís. kanál). Preparace a podvaz vaku. Plastika kanálu tříselného. Steh podkoží a kůže.</t>
  </si>
  <si>
    <t>53152</t>
  </si>
  <si>
    <t>1568</t>
  </si>
  <si>
    <t>Incize v třísle. Vypreparována aponeuróza zevního šikmého svalu (u dívek a chlapců nad 6 let otevřen tříselný kanál). Preparace a podvaz vaku. Plastika kanálu tříselného. Steh podkoží a kůže.</t>
  </si>
  <si>
    <t>53155</t>
  </si>
  <si>
    <t>OTEVŘENÁ REPOZICE - SYNTÉZA LUXACE KARPU - INTRAARTIKULÁRNÍ ZLOMENINY ZÁPĚST</t>
  </si>
  <si>
    <t>1226</t>
  </si>
  <si>
    <t>53157</t>
  </si>
  <si>
    <t>OTEVŘENÁ REPOZICE A OSTEOSYNTÉZA ZLOMENINY JEDNÉ KOSTI PŘEDLOKTÍ</t>
  </si>
  <si>
    <t>11073</t>
  </si>
  <si>
    <t>Tato metoda slouží k objasnění patologických procesů v dutině hrudní a v mediastinu, snižuje invazivitu chirurgického zákroku, zkracuje dobu hospitalizace. Provádí se speciálními přístroji a instrumentáriem.</t>
  </si>
  <si>
    <t>53159</t>
  </si>
  <si>
    <t>OTEVŘENÁ REPOZICE A OSTEOSYNTÉZA ZLOMENIN OBOU KOSTÍ PŘEDLOKTÍ</t>
  </si>
  <si>
    <t>3558</t>
  </si>
  <si>
    <t>Odstranění teratomu z perineálního přístupu, s resekcí kostrče, při vysokém uložení tumoru ještě připojena laparotomie s odstraněním zbytku tumoru z malé pánve.</t>
  </si>
  <si>
    <t>53161</t>
  </si>
  <si>
    <t>OTEVŘENÁ REPOZICE A OSTEOSYNTÉZA IZOLOVANÉ ZLOMENINY V OBLASTI LOKETNÍHO KLO</t>
  </si>
  <si>
    <t>8891</t>
  </si>
  <si>
    <t>53163</t>
  </si>
  <si>
    <t>OTEVŘENÁ REPOZICE A OSTEOSYNTÉZA VÍCEÚLOMKOVÝCH ZLOMENIN DOLNÍHO KONCE PAŽNÍ</t>
  </si>
  <si>
    <t>1698</t>
  </si>
  <si>
    <t>Zavedení NUSSovy kovové dlahy retrosternálně za pomocí oboustranné torakoskopie a její fixace ke svalové vrstvě hrudníku. Použití pacientské ohřívací soupravy přičti.</t>
  </si>
  <si>
    <t>53213</t>
  </si>
  <si>
    <t>ZAVŘENÁ REPOZICE A NITRODŘEŇOVA OSTEOSYNTÉZA ZLOMENIN DIAFÝZY PAŽNÍ NEBO HOL</t>
  </si>
  <si>
    <t>13235</t>
  </si>
  <si>
    <t>53253</t>
  </si>
  <si>
    <t>OTEVŘENÁ REPOZICE A OSTEOSYNTÉZA ZLOMENIN DIAFÝZY PAŽNÍ NEBO HOLENNÍ KOSTI</t>
  </si>
  <si>
    <t>53255</t>
  </si>
  <si>
    <t>OTEVŘENÁ REPOZICE A OSTEOSYNTÉZA ZLOMENIN HORNÍHO KONCE PAŽNÍ KOSTI/KLOUBNÍ</t>
  </si>
  <si>
    <t>53257</t>
  </si>
  <si>
    <t>OTEVŘENÁ REPOZICE A OSTEOSYNTÉZA ZLOMENINY KLÍČNÍ KOSTI VČETNĚ AKROMIOKLAVIK</t>
  </si>
  <si>
    <t>ZAVŘENÁ REPOZICE ZLOMENINY NEBO LUXACE JEDNÉ FALANGY - METAKARPU, VČETNĚ ZLOMENINY BENETOVY</t>
  </si>
  <si>
    <t>Zavřená repozice. Následná fixace sádrovým obvazem nebo dlahou - samostatné výkony.</t>
  </si>
  <si>
    <t>53259</t>
  </si>
  <si>
    <t>OTEVŘENÁ REPOZICE A VNITŘNÍ FIXACE VYMKNUTÍ STERNOKLAVIKULÁRNÍHO KLOUBU</t>
  </si>
  <si>
    <t>ZAVŘENÁ REPOZICE ZLOMENINY NEBO LUXACE FALANGY - METAKARPU, KAŽDÁ DALŠÍ NA STEJNÉ STRANĚ - PŘIČTI</t>
  </si>
  <si>
    <t>Zavřená repozice každého dalšího zlomeného kostního článku nebo luxovaného kostního článku, zlomeného nebo luxovaného metakarpu.</t>
  </si>
  <si>
    <t>53411</t>
  </si>
  <si>
    <t>NÁPLASŤOVÁ FIXACE ZLOMENINY KOSTNÍHO ČLÁNKU NEBO MEZIČLÁNKOVÉ LUXACE PRSTCŮ</t>
  </si>
  <si>
    <t>Zavřená repozice luxace karpu nebo nitrokloubní zlomeniny ruky a zápěstí. Následná fixace sádrovým obvazem nebo dlahou - přičti jako samostatný výkon.</t>
  </si>
  <si>
    <t>53413</t>
  </si>
  <si>
    <t>ZAVŘENÁ REPOZICE ZLOMENINY BÉRCE VČETNĚ NITROKLOUBNÍ LOKALIZACE V OBLASTI KO</t>
  </si>
  <si>
    <t>Zavřená repozice luxace loketního kloubu nebo hlavičky radia. Následná fixace - samostatný výkon.</t>
  </si>
  <si>
    <t>53415</t>
  </si>
  <si>
    <t>ZAVŘENÁ REPOZICE LUXACE KOLENNÍHO KLOUBU NEBO PATELY</t>
  </si>
  <si>
    <t>ZAVŘENÁ REPOZICE ZLOMENIN PŘEDLOKTÍ, LOKTE, PAŽE NEBO PLETENCE PAŽNÍHO A LUXACE GLENOHUMERÁLNÍHO KLOUBU</t>
  </si>
  <si>
    <t>Následná fixace sádrovým obvazem nebo dlahou - samostatný výkon.</t>
  </si>
  <si>
    <t>53417</t>
  </si>
  <si>
    <t>ZLOMENINA DIAFÝZY A SUPRAKONDYLICKÉ OBLASTI FEMURU - ZAVŘENÁ REPOZICE</t>
  </si>
  <si>
    <t>OTEVŘENÁ REPOZICE A OSTEOSYNTÉZA ZLOMENINY NEBO LUXACE FALANGY NEBO METAKARPU</t>
  </si>
  <si>
    <t>Krvavá repozice zlomeniny falangy a stabilizace zlomeniny vnitřní fixací, intramedulární fixací případně zevní fixací.</t>
  </si>
  <si>
    <t>53419</t>
  </si>
  <si>
    <t>ZLOMENINA KRČKU FEMURU - ZAVŘENÁ REPOZICE S TRAKCÍ</t>
  </si>
  <si>
    <t>OTEVŘENÁ REPOZICE A OSTEOSYNTÉZA ZLOMENINY NEBO LUXACE FALANGY NEBO METAKARPU ZA KAŽDÝ DALŠÍ  PŘIČTI</t>
  </si>
  <si>
    <t>53421</t>
  </si>
  <si>
    <t>LUXACE KYČELNÍHO KLOUBU - KONZERVATIVNÍ TERAPIE</t>
  </si>
  <si>
    <t>OTEVŘENÁ REPOZICE A OSTEOSYNTÉZA ZLOMENINY NEBO LUXACE FALANGY NEBO METAKARPU ZA KAŽDÝ DALŠÍ PŘIČTI</t>
  </si>
  <si>
    <t>646</t>
  </si>
  <si>
    <t>OTEVŘENÁ REPOZICE - SYNTÉZA LUXACE KARPU - INTRAARTIKULÁRNÍ ZLOMENINY ZÁPĚSTÍ - KOSTÍ KARPU</t>
  </si>
  <si>
    <t>Otevřená repozice luxace karpu, nitrokloubní zlomeniny zápěstí a kostí karpu se suturou kloubního pouzdra, případnou transfixací nebo syntézou. Následná fixace sádrovým obvazem, dlahou - přičti jako samostatný výkon.</t>
  </si>
  <si>
    <t>53423</t>
  </si>
  <si>
    <t>IZOLOVANÉ ZLOMENINY PÁNEVNÍCH KOSTÍ - KONZERVATIVNÍ TERAPIE</t>
  </si>
  <si>
    <t>3387</t>
  </si>
  <si>
    <t>Krvavá repozice zlomeniny jedné kosti předloktí v diafýze a osteosyntéza.</t>
  </si>
  <si>
    <t>53425</t>
  </si>
  <si>
    <t>ZLOMENINY PÁNEVNÍHO KRUHU - NESTABILNÍ - KONZERVATIVNÍ TERAPIE</t>
  </si>
  <si>
    <t>3659</t>
  </si>
  <si>
    <t>Krvavá repozice (Beydovým přístupem respektive dvěma samostat. přístupy v distálních 2/3 předloktí) a osteosyntéza zlomenin obou kostí předloktí.</t>
  </si>
  <si>
    <t>53451</t>
  </si>
  <si>
    <t>OTEVŘENÁ REPOZICE ZLOMENINY NEBO LUXACE JEDNOHO METATARSU</t>
  </si>
  <si>
    <t>4635</t>
  </si>
  <si>
    <t>OTEVŘENÁ REPOZICE A OSTEOSYNTÉZA IZOLOVANÉ ZLOMENINY V OBLASTI LOKETNÍHO KLOUBU VČETNĚ SUTURY VAZŮ A ŠLACH</t>
  </si>
  <si>
    <t>Krvavá repozice a osteosyntéza zlomeniny jednoho epi-/kondylu humeru, hlavičky humeru, hlavičky radia, olecranonu, processus cronoides ulny přístupem předním (radiálním) ulnárním nebo přístupem k olecranonu.</t>
  </si>
  <si>
    <t>53453</t>
  </si>
  <si>
    <t>OTEVŘENÁ REPOZICE ZLOMENINY NEBO LUXACE VÍCE METATARSŮ - ZA KAŽDÝ DALŠÍ NA J</t>
  </si>
  <si>
    <t>OTEVŘENÁ REPOZICE A OSTEOSYNTÉZA VÍCEÚLOMKOVÝCH ZLOMENIN DOLNÍHO KONCE PAŽNÍ KOSTI (SUPRA-/DIAKONDYLICKÝCH)</t>
  </si>
  <si>
    <t>Krvavé napravení postavení úlomků-/diakondylické zlomeniny pažní kosti a osteosyntéza  odpovídajícím osteosyntetickým materiálem.</t>
  </si>
  <si>
    <t>53455</t>
  </si>
  <si>
    <t>OTEVŘENÁ REPOZICE ZLOMENINY KOSTI PATNÍ</t>
  </si>
  <si>
    <t>Krvavé napravení postavení úlomků-/diakondylické zlomeniny pažní kosti a osteosyntéza odpovídajícím osteosyntetickým materiálem.</t>
  </si>
  <si>
    <t>6382</t>
  </si>
  <si>
    <t>ZAVŘENÁ REPOZICE A NITRODŘEŇOVA OSTEOSYNTÉZA ZLOMENIN DIAFÝZY PAŽNÍ NEBO HOLENNÍ KOSTI</t>
  </si>
  <si>
    <t>Zavřená repozice zlomeniny v diafýze pažní a holenní kosti s následnou osteosyntézou odpovídajícím osteosyntetickým materiálem.</t>
  </si>
  <si>
    <t>53457</t>
  </si>
  <si>
    <t>ZLOMENINY DOLNÍHO KONCE BÉRCE A HLEZNA S NITROKLOUBNÍ LOKALIZACÍ - OTEVŘENÁ</t>
  </si>
  <si>
    <t>4296</t>
  </si>
  <si>
    <t>Otevřená repozice zlomeniny v diafýze pažní  a holenní kosti s následnou osteosyntézou odpovídajícím osteosyntetickým materiálem.</t>
  </si>
  <si>
    <t>53459</t>
  </si>
  <si>
    <t>OTEVŘENÁ REPOZICE NITROKLOUBNÍCH LUXAČNÍCH ZLOMENIN DOLNÍHO KONCE BÉRCE A HL</t>
  </si>
  <si>
    <t>Otevřená repozice zlomeniny v diafýze pažní a holenní kosti s následnou osteosyntézou odpovídajícím osteosyntetickým materiálem.</t>
  </si>
  <si>
    <t>5571</t>
  </si>
  <si>
    <t>OTEVŘENÁ REPOZICE A OSTEOSYNTÉZA ZLOMENIN HORNÍHO KONCE PAŽNÍ KOSTI/KLOUBNÍ JAMKY NEBO KRČKU LOPATKY</t>
  </si>
  <si>
    <t>Krvavá repozice  více  úlomkových zlomenin horního konce pažní kosti /zlomenin kloubní jamky nebo krčku lopatky předním případně zadním přístupem a stabilizace osteosyntézou .</t>
  </si>
  <si>
    <t>53461</t>
  </si>
  <si>
    <t>ZLOMENINA HORNÍHO KONCE TIBIE - DIAKONDYLICKÁ - (TYP C/AO KLASIFIKACE) - OTE</t>
  </si>
  <si>
    <t>Krvavá repozice více úlomkových zlomenin horního konce pažní kosti /zlomenin kloubní jamky nebo krčku lopatky předním případně zadním přístupem a stabilizace osteosyntézou .</t>
  </si>
  <si>
    <t>6686</t>
  </si>
  <si>
    <t>OTEVŘENÁ REPOZICE A OSTEOSYNTÉZA ZLOMENINY KLÍČNÍ KOSTI VČETNĚ AKROMIOKLAVIKULÁRNÍ LUXACE</t>
  </si>
  <si>
    <t>Krvavá repozice zlomenin v oblasti diafýzy klíční kosti a stabilizace osteosyntézou. Krvavé napravení luxace akromioklavikulárního skloubení (respektive zlomeniny  acromia či laterálního konce klíčku) se stabilizací klíční kosti osteosyntézou tažným...</t>
  </si>
  <si>
    <t>53463</t>
  </si>
  <si>
    <t>OTEVŘENÁ REPOZICE A OSTEOSYNTÉZA PATELY NEBO PATELEKTOMIE</t>
  </si>
  <si>
    <t>Krvavá repozice zlomenin v oblasti diafýzy klíční kosti a stabilizace osteosyntézou. Krvavé napravení luxace akromioklavikulárního skloubení (respektive zlomeniny acromia či laterálního konce klíčku) se stabilizací klíční kosti osteosyntézou tažným...</t>
  </si>
  <si>
    <t>4413</t>
  </si>
  <si>
    <t>Krvavá repozice luxace ve skloubení mezi klíční kostí a hrudní kostí a  její fixace (dle zvolené metody).</t>
  </si>
  <si>
    <t>53465</t>
  </si>
  <si>
    <t>OTEVŘENÁ REPOZICE LUXACE PATELY AKUTNÍ / RECIDIVUJÍCÍ</t>
  </si>
  <si>
    <t>Krvavá repozice luxace ve skloubení mezi klíční kostí a hrudní kostí a její fixace (dle zvolené metody).</t>
  </si>
  <si>
    <t>3650</t>
  </si>
  <si>
    <t>NÁPLASŤOVÁ FIXACE ZLOMENINY KOSTNÍHO ČLÁNKU NEBO MEZIČLÁNKOVÉ LUXACE PRSTCŮ NOHY</t>
  </si>
  <si>
    <t>Přiložení náplasťového obvazu k fixaci poraněného prstce nohy.</t>
  </si>
  <si>
    <t>53467</t>
  </si>
  <si>
    <t>ZLOMENINY TIBIÁLNÍHO NEBO FIBULÁRNÍHO PLATEAU TIBIE - (TYP B/AO KLASIFIKACE)</t>
  </si>
  <si>
    <t>ZAVŘENÁ REPOZICE ZLOMENINY BÉRCE VČETNĚ NITROKLOUBNÍ LOKALIZACE V OBLASTI KOLENA A HLEZNA A LUXACÍ HLEZNA A NOHY</t>
  </si>
  <si>
    <t>Zavřená repozice zlomeniny a její fixace. Fixaci sádrou - přičti samostatný výkon.</t>
  </si>
  <si>
    <t>53469</t>
  </si>
  <si>
    <t>ZLOMENINA DIAFÝZY A SUPRAKONDYLICKÉ OBLASTI FEMURU - OTEVŘENÁ REPOZICE</t>
  </si>
  <si>
    <t>Zavřená repozice luxace kolenního kloubu (pouze při hospitalizaci) nebo pately. Následná fixace - samostatný výkon.</t>
  </si>
  <si>
    <t>53471</t>
  </si>
  <si>
    <t>ZLOMENINA HORNÍHO KONCE FEMURU - REPOZICE OTEVŘENÁ</t>
  </si>
  <si>
    <t>Zlom. diafýzy a suprakondylické oblasti femuru - zavřená repozice skeletární trakcí za poraněnou DK.</t>
  </si>
  <si>
    <t>53473</t>
  </si>
  <si>
    <t>ZLOMENINA VELKÉHO TROCHANTERU</t>
  </si>
  <si>
    <t>780</t>
  </si>
  <si>
    <t>Zlomenina krčku femuru, konzervativním způsobem, zajištěná skeletární trakcí DK.</t>
  </si>
  <si>
    <t>53475</t>
  </si>
  <si>
    <t>LUXACE KYČELNÍHO KLOUBU - OPERAČNÍ TERAPIE</t>
  </si>
  <si>
    <t>769</t>
  </si>
  <si>
    <t>Prostá luxace hlavice femuru z acetabula bez zlomeniny acetabula, léčená konzervativní repozicí.</t>
  </si>
  <si>
    <t>53479</t>
  </si>
  <si>
    <t>ZLOMENINA HLAVICE FEMURU TYPU PIPKIN I - IV - OTEVŘENÁ REPOZICE A REKONSTRUK</t>
  </si>
  <si>
    <t>Nekrvavá repozice a následné konzervativní léčení zlomeniny pomocí trakce fixačního obvazu, polohování apod. Výkon kalkulován bez anestézie.</t>
  </si>
  <si>
    <t>53481</t>
  </si>
  <si>
    <t>ZLOMENINA ACETABULA - JEDNOHO PILÍŘE EVENT. JEHO ČÁSTI - LÉČENÁ OTEVŘENOU RE</t>
  </si>
  <si>
    <t>2017</t>
  </si>
  <si>
    <t>Nestabilní zlomeniny pánevního kruhu, repozice dosaženo bez operační repozice, tj. pomocí skeletární trakce, zevní fixace, pánev. závěsu, event. kombinací těchto výkonů.</t>
  </si>
  <si>
    <t>53483</t>
  </si>
  <si>
    <t>ZLOMENINA ACETABULA - OBOU PILÍŘŮ - LÉČENÁ OTEVŘENOU REPOZICÍ</t>
  </si>
  <si>
    <t>3537</t>
  </si>
  <si>
    <t>Otevřená repozice v oblasti metatarsu spolu s osteosyntézou nebo transfixací. Následný fixační obvaz je samostatný výkon.</t>
  </si>
  <si>
    <t>53485</t>
  </si>
  <si>
    <t>ZLOMENINY PÁNEVNÍHO KRUHU - NESTABILNÍ - S OPERAČNÍ TERAPIÍ</t>
  </si>
  <si>
    <t>1697</t>
  </si>
  <si>
    <t>OTEVŘENÁ REPOZICE ZLOMENINY NEBO LUXACE VÍCE METATARSŮ - ZA KAŽDÝ DALŠÍ NA JEDNÉ STRANÉ PŘIČTI</t>
  </si>
  <si>
    <t>Otevřená repozice za každý další v oblasti metatarsů.</t>
  </si>
  <si>
    <t>53487</t>
  </si>
  <si>
    <t>IZOLOVANÉ ZLOMENINY PÁNEVNÍCH KOSTÍ</t>
  </si>
  <si>
    <t>589</t>
  </si>
  <si>
    <t>Krvavá repozice fragmentů laterálním a/nebo mediálním přístupem/-y, vyplnění defektu spongiosní kostí a osteosyntéza.</t>
  </si>
  <si>
    <t>53490</t>
  </si>
  <si>
    <t>ROZSÁHLÉ DEBRIDEMENT SLOŽITÝCH OTEVŘENÝCH ZLOMENIN</t>
  </si>
  <si>
    <t>4698</t>
  </si>
  <si>
    <t>ZLOMENINY DOLNÍHO KONCE BÉRCE A HLEZNA S NITROKLOUBNÍ LOKALIZACÍ - OTEVŘENÁ REPOZICE S OSTEOSYNTÉZOU</t>
  </si>
  <si>
    <t>Otevřená - operační repozice nitrokloubní zlomeniny dolního konce bérce a hlezna a její vnitřní nebo zevní osteosyntéza, případně doplněná spongioplastikou.</t>
  </si>
  <si>
    <t>53511</t>
  </si>
  <si>
    <t>SUTURA ŠLACHY EXTENZORU - MIMO RUKU A ZÁPĚSTÍ A KOLENO</t>
  </si>
  <si>
    <t>5369</t>
  </si>
  <si>
    <t>OTEVŘENÁ REPOZICE NITROKLOUBNÍCH LUXAČNÍCH ZLOMENIN DOLNÍHO KONCE BÉRCE A HLEZNA S OSTEOSYNTÉZOU</t>
  </si>
  <si>
    <t>Otevřená repozice nitrokloubních kompresních zlomenin dolního konce bérce a hlezna s osteosyntézou s luxací / bez luxace talu.</t>
  </si>
  <si>
    <t>53513</t>
  </si>
  <si>
    <t>SUTURA ŠLACHY EXTENZORU - MIMO RUKU A ZÁPĚSTÍ - PŘIČTI ZA KAŽDÝ DALŠÍ</t>
  </si>
  <si>
    <t>5453</t>
  </si>
  <si>
    <t>ZLOMENINA HORNÍHO KONCE TIBIE - DIAKONDYLICKÁ - (TYP C/AO KLASIFIKACE) - OTEVŘENÁ REPOZICE</t>
  </si>
  <si>
    <t>Zlomenina horního konce tibiae postihující /ev. oddělující oba tib. kondyly/ s nebo bez postižení fibuly.</t>
  </si>
  <si>
    <t>53515</t>
  </si>
  <si>
    <t>SUTURA ŠLACHY EXTENSORU RUKY A ZÁPĚSTÍ</t>
  </si>
  <si>
    <t>Otevřená repozice a osteosyntéza zlomeniny pately nebo patelektomie.</t>
  </si>
  <si>
    <t>53517</t>
  </si>
  <si>
    <t>SUTURA NEBO REINSERCE ŠLACHY FLEXORU RUKY A ZÁPĚSTÍ</t>
  </si>
  <si>
    <t>3204</t>
  </si>
  <si>
    <t>Otevřená repozice akutní nebo recidivující luxace pately s prostou suturou závěsného aparátu pately.</t>
  </si>
  <si>
    <t>53519</t>
  </si>
  <si>
    <t>SUTURA ČERSTVÉHO PORANĚNÍ VAZIVOVÉHO APARÁTU V OBLASTI HLEZNA A TARZU</t>
  </si>
  <si>
    <t>ZLOMENINY TIBIÁLNÍHO NEBO FIBULÁRNÍHO PLATEAU TIBIE - (TYP B/AO KLASIFIKACE) - OTEVŘENÁ REPOZICE A OSTEOSYNTÉZA</t>
  </si>
  <si>
    <t>Zl. tibiálního nebo fibulárního plateau tibiae - otevřená repozice a osteosyntéza s nebo bez účasti fibuly.</t>
  </si>
  <si>
    <t>53521</t>
  </si>
  <si>
    <t>SUTURA ACHILLOVY ŠLACHY - ČERSTVÁ RUPTURA</t>
  </si>
  <si>
    <t>4925</t>
  </si>
  <si>
    <t>Zlomenina diafýzy femuru - otevřená repozice a fixace různými t.č. dostupnými metodami osteosyntézy.</t>
  </si>
  <si>
    <t>53523</t>
  </si>
  <si>
    <t>SUTURA ČERSTVÉHO PORANĚNÍ JEDNOHO VAZU, EVENT. ŠLACHY V OBLASTI KOLEN. KLOUB</t>
  </si>
  <si>
    <t>6492</t>
  </si>
  <si>
    <t>Otevřená - operační repozice  a osteosyntéza zlomeniny horního konce femuru bez ohledu na anatomickou lokalizaci.</t>
  </si>
  <si>
    <t>53525</t>
  </si>
  <si>
    <t>SUTURA ČERSTVÉHO ROZSÁHLÉHO PORANĚNÍ VAZIVOVÉHO APARÁTU KOLENNÍHO KLOUBU</t>
  </si>
  <si>
    <t>Otevřená - operační repozice a osteosyntéza zlomeniny horního konce femuru bez ohledu na anatomickou lokalizaci.</t>
  </si>
  <si>
    <t>7406</t>
  </si>
  <si>
    <t>Osteosyntéza velkého trochanteru.</t>
  </si>
  <si>
    <t>54021</t>
  </si>
  <si>
    <t>KOMPLEXNÍ VYŠETŘENÍ CÉVNÍM CHIRURGEM</t>
  </si>
  <si>
    <t>3505</t>
  </si>
  <si>
    <t>Prostá luxace hlavice fem. z acetabula bez zlomeniny acetabula léčená operační repozicí.</t>
  </si>
  <si>
    <t>54022</t>
  </si>
  <si>
    <t>CÍLENÉ VYŠETŘENÍ CÉVNÍM CHIRURGEM</t>
  </si>
  <si>
    <t>4599</t>
  </si>
  <si>
    <t>ZLOMENINA HLAVICE FEMURU TYPU PIPKIN I - IV - OTEVŘENÁ REPOZICE A REKONSTRUKCE</t>
  </si>
  <si>
    <t>54023</t>
  </si>
  <si>
    <t>KONTROLNÍ VYŠETŘENÍ CÉVNÍM CHIRURGEM</t>
  </si>
  <si>
    <t>10091</t>
  </si>
  <si>
    <t>ZLOMENINA  ACETABULA - JEDNOHO PILÍŘE EVENT. JEHO ČÁSTI - LÉČENÁ OTEVŘENOU REPOZICÍ</t>
  </si>
  <si>
    <t>Zlomenina acetabula jednoho pilíře event. jeho části (např. zadní hrany acetabula) operační repozice a osteosynt. fixace.</t>
  </si>
  <si>
    <t>54110</t>
  </si>
  <si>
    <t>REKONSTRUKCE TORAKOABDOMINÁLNÍ VÝDUTĚ</t>
  </si>
  <si>
    <t>ZLOMENINA ACETABULA - JEDNOHO PILÍŘE EVENT. JEHO ČÁSTI - LÉČENÁ OTEVŘENOU REPOZICÍ</t>
  </si>
  <si>
    <t>7155</t>
  </si>
  <si>
    <t>ZLOMENINA  ACETABULA - OBOU PILÍŘŮ - LÉČENÁ OTEVŘENOU REPOZICÍ</t>
  </si>
  <si>
    <t>Zlomenina obou nosných pilířů acetabula reponovaná operací a fixovaná osteosyntézou dle charakteru zlomeniny (dlahy, šrouby, tahové kličky).</t>
  </si>
  <si>
    <t>54120</t>
  </si>
  <si>
    <t>ANEURYSMA BŘIŠNÍ AORTY (NÁHRADA BIFURKAČNÍ PROTÉZOU) NEBO RUPTURA BŘIŠNÍ AOR</t>
  </si>
  <si>
    <t>11762</t>
  </si>
  <si>
    <t>Nestabilní zlomeniny pánevního kruhu, repozice dosaženo operační repozicí a vnitřní fixací fragmentů, event. s kombinací se zevní fixací.</t>
  </si>
  <si>
    <t>54130</t>
  </si>
  <si>
    <t>ANEURYSMA BŘIŠNÍ AORTY NEBO PÁNEVNÍ TEPNY INFRARENÁLNÍ (NÁHRADA TUBULÁRNÍ PR</t>
  </si>
  <si>
    <t>Zlom. acetabula (1 ev. 2 pilířů, ev. hlavice fem.) s luxací či bez luxace hlavice femuru léčené skeletární trakcí axiálně či bočně, ev. kombinací obou - krvavá repozice a operační léčení zlomeniny pánevních kostí.</t>
  </si>
  <si>
    <t>54132</t>
  </si>
  <si>
    <t>HYBRIDNÍ VÝKON NA BŘIŠNÍ AORTĚ, VISCERÁLNÍCH, PÁNEVNÍCH TEPNÁCH A TEPNÁCH DO</t>
  </si>
  <si>
    <t>4615</t>
  </si>
  <si>
    <t>Primární ošetření složitých otevřených zlomenin excizí a exstirpací života neschopných částí tkání a kostních úlomků, event. cizích těles. Druh použité anestezie účtuj zvlášť.</t>
  </si>
  <si>
    <t>54140</t>
  </si>
  <si>
    <t>ARTERIA MESENTERICA - TROMBEKTOMIE, EMBOLEKTOMIE, REKONSTRUKCE</t>
  </si>
  <si>
    <t>3701</t>
  </si>
  <si>
    <t>Obecný výkon sloužící k sutuře šlachy extenzoru mimo ruku, zápěstí a koleno. Druh použité anestezie vykazuj zvlášť.</t>
  </si>
  <si>
    <t>54150</t>
  </si>
  <si>
    <t>BYPASS AORTO-ANONYMÁLNÍ, AORTO-SUBCLAVIÁLNÍ, AORTO-KAROTICKÝ</t>
  </si>
  <si>
    <t>1922</t>
  </si>
  <si>
    <t>Obecný výkon sloužící k sutuře šlachy extenzoru mimo ruku, zápěstí a koleno, přičítá se při sutuře druhé a dalších šlach.</t>
  </si>
  <si>
    <t>54170</t>
  </si>
  <si>
    <t>PROFUNDOPLASTIKA</t>
  </si>
  <si>
    <t>481</t>
  </si>
  <si>
    <t>513</t>
  </si>
  <si>
    <t>Včetně ošetření kožního krytu.</t>
  </si>
  <si>
    <t>54180</t>
  </si>
  <si>
    <t>REKONSTRUKCE ARTERIE VERTEBRALIS</t>
  </si>
  <si>
    <t>54190</t>
  </si>
  <si>
    <t>OSTATNÍ REKONSTRUKCE TEPEN A BY-PASSY</t>
  </si>
  <si>
    <t>1589</t>
  </si>
  <si>
    <t>Výkon kalkulován bez anestezie. Sádrovou fixaci - výkon přičti.</t>
  </si>
  <si>
    <t>54210</t>
  </si>
  <si>
    <t>VYTVOŘENÍ NEBO ZRUŠENÍ A-V PÍŠTĚLE</t>
  </si>
  <si>
    <t>2526</t>
  </si>
  <si>
    <t>Výkon je prováděn při akutním přerušení Achillovy šlachy. Druh použité anestezie účtuj zvlášť.</t>
  </si>
  <si>
    <t>54220</t>
  </si>
  <si>
    <t>PORTOSYSTÉMOVÉ SPOJKY</t>
  </si>
  <si>
    <t>1867</t>
  </si>
  <si>
    <t>SUTURA ČERSTVÉHO PORANĚNÍ JEDNOHO VAZU, EVENT. ŠLACHY V OBLASTI KOLEN. KLOUBU</t>
  </si>
  <si>
    <t>Otevřené ošetření čerstvého poranění jednotlivých zkřížených vazů, ev. lig. patellae nebo ten. m. quadriceps fem..</t>
  </si>
  <si>
    <t>54230</t>
  </si>
  <si>
    <t>ŽILNÍ REKONSTRUKCE PRO POSTTROMBOTICKÝ SYNDROM</t>
  </si>
  <si>
    <t>3917</t>
  </si>
  <si>
    <t>Akutní sutura, rekonstrukce, ev. plastika zkřížených, postranních vazů, ev. menisků, ev. šlach, kolenního kloubu, tzn. ošetření maligní triády apod.</t>
  </si>
  <si>
    <t>54310</t>
  </si>
  <si>
    <t>AORTOILICKÝ ÚSEK - ENDARTEREKTOMIE</t>
  </si>
  <si>
    <t>5101</t>
  </si>
  <si>
    <t>54320</t>
  </si>
  <si>
    <t>ENDARTEREKTOMIE KAROTICKÁ A OSTATNÍCH PERIFERNÍCH TEPEN</t>
  </si>
  <si>
    <t>54325</t>
  </si>
  <si>
    <t>AORTOILICKÁ EMBOLEKTOMIE NEBO TROMBEKTOMIE BIFURKACE - NEPŘÍMÁ</t>
  </si>
  <si>
    <t>54330</t>
  </si>
  <si>
    <t>ILEOFEMORÁLNÍ ŽILNÍ TROMBEKTOMIE</t>
  </si>
  <si>
    <t>534</t>
  </si>
  <si>
    <t>Operace hrudní a břišní aorty inkluzní metodou. Zrušení výdutě s náhradou postižené aorty protézou s implantací viscerálních větví abdominální aorty,za použití mimotělního oběhu nebo pumpyBiomedicus.</t>
  </si>
  <si>
    <t>1260.0</t>
  </si>
  <si>
    <t>54340</t>
  </si>
  <si>
    <t>TEPENNÁ EMBOLEKTOMIE, TROMBEKTOMIE</t>
  </si>
  <si>
    <t>33480</t>
  </si>
  <si>
    <t>ANEURYSMA BŘIŠNÍ AORTY (NÁHRADA BIFURKAČNÍ PROTÉZOU) NEBO RUPTURA BŘIŠNÍ AORTY</t>
  </si>
  <si>
    <t>Výkon lze vykázat, pokud je provedena operace pro rupturu břišní aorty nebo elektivní bifurkační náhrada nebo větvený bypass subdiafragmatického úseku břišní aorty a pánevních tepen. Současně se provádí rekonstrukce nebo implantace viscerálních tepen...</t>
  </si>
  <si>
    <t>54350</t>
  </si>
  <si>
    <t>ROBOTICKY ASISTOVANÝ BYPASS V AORTO-ILIAKO-FEMORÁLNÍ OBLASTI NEBO MEZI AORTO</t>
  </si>
  <si>
    <t>20271</t>
  </si>
  <si>
    <t>ANEURYSMA BŘIŠNÍ AORTY NEBO PÁNEVNÍ TEPNY INFRARENÁLNÍ (NÁHRADA TUBULÁRNÍ PROTÉZOU) NEBO POSTIŽENÍ VISCERÁLNÍCH NEBO RENÁLNÍCH TEPEN</t>
  </si>
  <si>
    <t>Výkon lze vykázat, pokud je provedena elektivní tubulární náhrada nebo bypass v rozsahu subrenální břišní aorty, pánevní a femorální tepny. Jde o samostatnou rekonstrukci nebo implantaci jednotlivých viscerálních tepen. Výkon se provádí v centrech...</t>
  </si>
  <si>
    <t>54360</t>
  </si>
  <si>
    <t>ROBOTICKY ASISTOVANÁ REKONSTRUKCE VÝDUTĚ V AORTO-ILIAKO-FEMORÁLNÍ OBLASTI NE</t>
  </si>
  <si>
    <t>16443</t>
  </si>
  <si>
    <t>HYBRIDNÍ VÝKON NA BŘIŠNÍ AORTĚ, VISCERÁLNÍCH, PÁNEVNÍCH TEPNÁCH A TEPNÁCH DOLNÍCH KONČETIN</t>
  </si>
  <si>
    <t>Náhrada nebo bypass subdiafragmatického úseku břišní aorty nebo pánevních tepen včetně implantace nebo provedení bypassů na nezbytné větve viscerální, pánevní nebo končetinové. V jedné době zavedení stentgraftu do nekoronárních tepen velkého oběhu s...</t>
  </si>
  <si>
    <t>920.0</t>
  </si>
  <si>
    <t>54510</t>
  </si>
  <si>
    <t>PEROPERAČNÍ TRANSLUMINÁLNÍ ANGIOPLASTIKA</t>
  </si>
  <si>
    <t>65425</t>
  </si>
  <si>
    <t>Výkon pro akutní, nebo chronickou střevní ischemii spočívající v obnovení prokrvení střeva, (trombektomie, embolektomie, dezobliterace). Ev. s následnou resekcí ischemického střeva.</t>
  </si>
  <si>
    <t>54810</t>
  </si>
  <si>
    <t>PEROPERAČNÍ ANGIOGRAFIE</t>
  </si>
  <si>
    <t>12155</t>
  </si>
  <si>
    <t>Přemostění uzávěru tepen odstupujících z oblouku aorty protézou vedenou z ascendentní aorty.</t>
  </si>
  <si>
    <t>54830</t>
  </si>
  <si>
    <t>BIOPSIE TEMPORÁLNÍ ARTERIE VČETNĚ JEJÍ LIGATURY, PREPARACE JINÝCH TEPEN</t>
  </si>
  <si>
    <t>14292</t>
  </si>
  <si>
    <t>Odstranění stenózy arteria profunda femoris s endarterektomií, nebo rozšiřující záplatou ev. krátký femoro - profundální bypass, nebo jiná rekonstrukce zlepšující zásobení a. prof. femoris.</t>
  </si>
  <si>
    <t>54850</t>
  </si>
  <si>
    <t>CHIRURGICKÉ ŘEŠENÍ INFEKCE CÉVNÍ PROTÉZY V AORTOFEMORÁLNÍM ÚSEKU</t>
  </si>
  <si>
    <t>7444</t>
  </si>
  <si>
    <t>Odstranění stenózy na a. vertebralis (dezobliterací, záplatou, nebo v případě zalomení reimplantací).</t>
  </si>
  <si>
    <t>54880</t>
  </si>
  <si>
    <t>TOTÁLNÍ EXSTIRPACE NÁDORU KAROTICKÉHO GLOMU</t>
  </si>
  <si>
    <t>Také aneurysma periferních tepen, resekce A-V malformace, femoropopliteální by-pass.</t>
  </si>
  <si>
    <t>54910</t>
  </si>
  <si>
    <t>PLIKACE DOLNÍ DUTÉ ŽÍLY</t>
  </si>
  <si>
    <t>11042</t>
  </si>
  <si>
    <t>Jedná se o vytvoření zkratu mezi tepnou a žilou (na chirurgickém pracovišti) na horní či dolní končetině pro účely pravidelného dialyzačního programu. Zkratu se používá  pro chronickou dialýzu či hemofiltraci.</t>
  </si>
  <si>
    <t>54930</t>
  </si>
  <si>
    <t>VYSOKÁ LIGATURA VENAE SAPHENAE MAGNAE + STRIPPING SUBFASCIÁLNÍ LIGATURY VV.</t>
  </si>
  <si>
    <t>Jedná se o vytvoření zkratu mezi tepnou a žilou (na chirurgickém pracovišti) na horní či dolní končetině pro účely pravidelného dialyzačního programu. Zkratu se používá pro chronickou dialýzu či hemofiltraci.</t>
  </si>
  <si>
    <t>3193</t>
  </si>
  <si>
    <t>Vytvoření zkratu mezi portálním a systémovým žilním řečištěm při portální hypertenzi.</t>
  </si>
  <si>
    <t>54990</t>
  </si>
  <si>
    <t>ODBĚR ŽILNÍHO ŠTĚPU</t>
  </si>
  <si>
    <t>12668</t>
  </si>
  <si>
    <t>Cévní rekonstrukce na hlubokém žilním systému dolních končetin a pánve.</t>
  </si>
  <si>
    <t>55021</t>
  </si>
  <si>
    <t>KOMPLEXNÍ VYŠETŘENÍ KARDIOCHIRURGEM</t>
  </si>
  <si>
    <t>11054</t>
  </si>
  <si>
    <t>Odstranění stenózy tepny v oblasti aortoilické s endarterektomií a následnou přímou suturou tepny nebo záplatou.</t>
  </si>
  <si>
    <t>520.0</t>
  </si>
  <si>
    <t>55022</t>
  </si>
  <si>
    <t>CÍLENÉ VYŠETŘENÍ KARDIOCHIRURGEM</t>
  </si>
  <si>
    <t>13220</t>
  </si>
  <si>
    <t>Odstranění sklerotické intimy v úseku periferních tepen,buď přímým výkonem z arteriotomie, či polouzavřenou metodou.</t>
  </si>
  <si>
    <t>55023</t>
  </si>
  <si>
    <t>KONTROLNÍ VYŠETŘENÍ KARDIOCHIRURGEM</t>
  </si>
  <si>
    <t>8132</t>
  </si>
  <si>
    <t>Embolektomie ev. trombektomie ilických tepen, bifurkace aorty nebo distální části aorty (nepřímou metodou).</t>
  </si>
  <si>
    <t>55030</t>
  </si>
  <si>
    <t>KOMPLEXNÍ AMBULANTNÍ KONTROLA PACIENTA S IMPLANTOVANOU DLOUHODOBOU MECHANICK</t>
  </si>
  <si>
    <t>7717</t>
  </si>
  <si>
    <t>Odstranění rozsáhlé trombózy hlubokých magistrálních žil dolních končetin a pánve.</t>
  </si>
  <si>
    <t>3998</t>
  </si>
  <si>
    <t>Odstranění embolu či trombu z lumina tepny otevřenou, polouzavřenou či uzavřenou metodou.</t>
  </si>
  <si>
    <t>55110</t>
  </si>
  <si>
    <t>KOREKCE VROZENÝCH SRDEČNÍCH VAD NA ZAVŘENÉM SRDCI - JEDNODUCHÉ - PRIMOOPERAC</t>
  </si>
  <si>
    <t>6124</t>
  </si>
  <si>
    <t>ROBOTICKY ASISTOVANÝ BYPASS V AORTO-ILIAKO-FEMORÁLNÍ OBLASTI NEBO MEZI AORTOU (PÁNEVNÍ TEPNOU) A VISCERÁLNÍ TEPNOU</t>
  </si>
  <si>
    <t>Aterosklerotické stenozující nebo obliterační postižení aorty, pánevních či viscerálních tepen vhodných k miniinvazivní operační léčbě.</t>
  </si>
  <si>
    <t>55111</t>
  </si>
  <si>
    <t>KOREKCE VROZENÝCH SRDEČNÍCH VAD NA ZAVŘENÉM SRDCI - JEDNODUCHÉ - REOPERACE</t>
  </si>
  <si>
    <t>34197</t>
  </si>
  <si>
    <t>ROBOTICKY ASISTOVANÁ REKONSTRUKCE VÝDUTĚ V AORTO-ILIAKO-FEMORÁLNÍ OBLASTI NEBO VISCERÁLNÍCH TEPEN</t>
  </si>
  <si>
    <t>Dilatační postižení - aneuryzma v aorto-iliako-femorální oblasti nebo viscerálních tepen vhodných k miniinvazivní operační léčbě.</t>
  </si>
  <si>
    <t>55115</t>
  </si>
  <si>
    <t>KOREKCE VROZENÝCH SRDEČNÍCH VAD NA ZAVŘENÉM SRDCI - SLOŽITÉ NEBO OPERACE PRO</t>
  </si>
  <si>
    <t>44759</t>
  </si>
  <si>
    <t>Dilatace či zprůchodnění arteriální stenózy nebo obliterace pomocí angioplastického balonkového katétru intraluminálně peroperačně zavedeného.</t>
  </si>
  <si>
    <t>55116</t>
  </si>
  <si>
    <t>4529</t>
  </si>
  <si>
    <t>Peroperační kontrastní rentgenové vyšetření tepen nebo žil v dané lokalizaci.</t>
  </si>
  <si>
    <t>55120</t>
  </si>
  <si>
    <t>OPERACE VROZENÝCH SRDEČNÍCH VAD NEBO OPERACE PRO ZÁVAŽNÉ PORUCHY SRDEČNÍHO R</t>
  </si>
  <si>
    <t>BIOPSIE TEMPORÁLNÍ ARTERIE VČETNĚ JEJÍ  LIGATURY, PREPARACE JINÝCH TEPEN</t>
  </si>
  <si>
    <t>Diagnostická excise části temporální arterie. Tento výkon se užívá i při preparaci a. radialis, a. circumflexa femoris pro intraarteriální infuzi, monitoraci a pod. Druh použité anestezie účtuj zvlášť.</t>
  </si>
  <si>
    <t>55121</t>
  </si>
  <si>
    <t>CHIRURGICKÉ ŘEŠENÍ INFEKCE  CÉVNÍ PROTÉZY V AORTOFEMORÁLNÍM ÚSEKU</t>
  </si>
  <si>
    <t>Exstirpace infikované protézy, řešení aorto-enterické píštěle, revaskularizace extraanatomickým bypassem.</t>
  </si>
  <si>
    <t>1080.0</t>
  </si>
  <si>
    <t>55130</t>
  </si>
  <si>
    <t>OPERACE VROZENÝCH SRDEČNÍCH VAD S POUŽITÍM MO - MTO II VČETNĚ CENY MO - PRIM</t>
  </si>
  <si>
    <t>26881</t>
  </si>
  <si>
    <t>Totální exstirpace tumoru chemoreceptorové tkáně ve větvení a.carotis comm., někdy spojená s nutností rekonstrukce a. carotis interna.</t>
  </si>
  <si>
    <t>55131</t>
  </si>
  <si>
    <t>OPERACE VROZENÝCH SRDEČNÍCH VAD S POUŽITÍM MO - MTO II VČETNĚ CENY MO - REOP</t>
  </si>
  <si>
    <t>12249</t>
  </si>
  <si>
    <t>Výkon spočívající v prošití lumina dolní duté žíly či naložení částečně okludující svorky.</t>
  </si>
  <si>
    <t>55140</t>
  </si>
  <si>
    <t>OPERACE VROZENÝCH SRDEČNÍCH VAD S POUŽITÍM MO - MTO III VČETNĚ CENY MO - PRI</t>
  </si>
  <si>
    <t>7292</t>
  </si>
  <si>
    <t>VYSOKÁ LIGATURA VENAE SAPHENAE MAGNAE + STRIPPING SUBFASCIÁLNÍ LIGATURY VV. PERFORANTES</t>
  </si>
  <si>
    <t>Radikální exstirpace insuficientního kmene v. saph. magna, popřípadě v. saph. parva, exstirpace varikosních větví, subfasciální ligatura vv. perforantes. Výkon na jedné končetině.</t>
  </si>
  <si>
    <t>55141</t>
  </si>
  <si>
    <t>OPERACE VROZENÝCH SRDEČNÍCH VAD S POUŽITÍM MO - MTO III VČETNĚ CENY MO - REO</t>
  </si>
  <si>
    <t>2493</t>
  </si>
  <si>
    <t>Odběr v. saph. magna z bérce i ze stehna, nebo v. saph. parva. Je jako doplňkový kód ke kterémukoliv kódu odb 504, 505. Výkon lze vykázat 1krát při každé operaci.</t>
  </si>
  <si>
    <t>55150</t>
  </si>
  <si>
    <t>OPERACE VROZENÝCH SRDEČNÍCH VAD S POUŽITÍM MO - MTO IV VČETNĚ CENY MO - PRIM</t>
  </si>
  <si>
    <t>664</t>
  </si>
  <si>
    <t>55151</t>
  </si>
  <si>
    <t>OPERACE VROZENÝCH SRDEČNÍCH VAD S POUŽITÍM MO - MTO IV VČETNĚ CENY MO - REOP</t>
  </si>
  <si>
    <t>55210</t>
  </si>
  <si>
    <t>VÝKONY NA ZAVŘENÉM SRDCI</t>
  </si>
  <si>
    <t>55211</t>
  </si>
  <si>
    <t>IMPLANTACE KARDIOSTIMULÁTORU PRO JEDNODUTINOVOU KARDIOSTIMULACI</t>
  </si>
  <si>
    <t>KOMPLEXNÍ AMBULANTNÍ KONTROLA PACIENTA S IMPLANTOVANOU DLOUHODOBOU MECHANICKOU SRDEČNÍ PODPOROU NEBO NÁHRADOU</t>
  </si>
  <si>
    <t>Současné zhodnocení klinického stavu pacienta specializovaným kardiologem, kontrola chirurgických ran a vyústění perkutánního vodiče kardiochirurgem spolu s ověřením funkce implantovaného systému mechanické srdeční podpory nebo náhrady. Na základě pro...</t>
  </si>
  <si>
    <t>55213</t>
  </si>
  <si>
    <t>PRIMOIMPLANTACE KARDIOSTIMULÁTORU PRO DVOUDUTINOVOU STIMULACI</t>
  </si>
  <si>
    <t>2534</t>
  </si>
  <si>
    <t>55096</t>
  </si>
  <si>
    <t>(VZP) SIGNÁLNÍ KÓD K VYKÁZÁNÍ ZUM PRO TEPLOU ISCHEMII (PŘIČTI K VÝKONU 55240 NEBO 55241, JE-LI POUŽITA TEPLÁ ISCHEMIE SRDCE)</t>
  </si>
  <si>
    <t>Výkon bude nasmlouván pouze vybranému poskytovateli, a to Institutu klinické a experimentální medicíny. Výkon je konstruován jako přičítací k výkonům 55240 - Transplantace srdce - primooperace a 55241 - Transplantace srdce - reoperace.</t>
  </si>
  <si>
    <t>55215</t>
  </si>
  <si>
    <t>MECHANICKÁ SRDEČNÍ PODPORA</t>
  </si>
  <si>
    <t>KOREKCE VROZENÝCH SRDEČNÍCH VAD NA ZAVŘENÉM SRDCI - JEDNODUCHÉ - PRIMOOPERACE</t>
  </si>
  <si>
    <t>Ligatura nebo resekce tepenné dučeje, bandáž plicnice.</t>
  </si>
  <si>
    <t>55217</t>
  </si>
  <si>
    <t>REPOZICE NEBO VÝMĚNA PERMANENTNÍ ENDOKARDIÁLNÍ ELEKTRODY</t>
  </si>
  <si>
    <t>13986</t>
  </si>
  <si>
    <t>55219</t>
  </si>
  <si>
    <t>REIMPLANTACE KARDIOSTIMULÁTORU BEZ ZÁKROKU NA ŽÍLE</t>
  </si>
  <si>
    <t>19095</t>
  </si>
  <si>
    <t>KOREKCE VROZENÝCH SRDEČNÍCH VAD NA ZAVŘENÉM SRDCI - SLOŽITÉ  NEBO OPERACE PRO ZÁVAŽNÉ PORUCHY SRDEČNÍHO RYTMU BEZ POUŽITÍ MO - PRIMOOPERACE</t>
  </si>
  <si>
    <t>Spojkové operace, výkony na oblouku aorty a na descedentní aortě, plastika větví plicnice, atrioseptektomie valvulotomie plicnice nebo aorty.</t>
  </si>
  <si>
    <t>55220</t>
  </si>
  <si>
    <t>JEDNODUCHÝ VÝKON NA SRDCI - PRIMOOPERACE</t>
  </si>
  <si>
    <t>KOREKCE VROZENÝCH SRDEČNÍCH VAD NA ZAVŘENÉM SRDCI - SLOŽITÉ NEBO OPERACE PRO ZÁVAŽNÉ PORUCHY SRDEČNÍHO RYTMU BEZ POUŽITÍ MO - PRIMOOPERACE</t>
  </si>
  <si>
    <t>18803</t>
  </si>
  <si>
    <t>KOREKCE VROZENÝCH SRDEČNÍCH VAD NA ZAVŘENÉM SRDCI - SLOŽITÉ  NEBO OPERACE PRO ZÁVAŽNÉ PORUCHY SRDEČNÍHO RYTMU BEZ POUŽITÍ MO - REOPERACE</t>
  </si>
  <si>
    <t>55221</t>
  </si>
  <si>
    <t>JEDNODUCHÝ VÝKON NA SRDCI - REOPERACE</t>
  </si>
  <si>
    <t>KOREKCE VROZENÝCH SRDEČNÍCH VAD NA ZAVŘENÉM SRDCI - SLOŽITÉ NEBO OPERACE PRO ZÁVAŽNÉ PORUCHY SRDEČNÍHO RYTMU BEZ POUŽITÍ MO - REOPERACE</t>
  </si>
  <si>
    <t>24968</t>
  </si>
  <si>
    <t>OPERACE VROZENÝCH SRDEČNÍCH VAD NEBO OPERACE PRO ZÁVAŽNÉ PORUCHY SRDEČNÍHO RYTMU S POUŽITÍM MIMOTĚLNÍHO OBĚHU -  MTO I VČETNĚ CENY MO - PRIMOOPERACE</t>
  </si>
  <si>
    <t>Uzávěr defektu septa síní secundum, redirekce parciálního anomálního návratu plicních žil, valvutomie plicnice nebo aorty.</t>
  </si>
  <si>
    <t>55225</t>
  </si>
  <si>
    <t>TRANSKATÉTROVÁ IMPLANTACE BIOLOGICKÉ SRDEČNÍ CHLOPNĚ CHIRURGICKOU CESTOU</t>
  </si>
  <si>
    <t>OPERACE VROZENÝCH SRDEČNÍCH VAD NEBO OPERACE PRO ZÁVAŽNÉ PORUCHY SRDEČNÍHO RYTMU S POUŽITÍM MIMOTĚLNÍHO OBĚHU - MTO I VČETNĚ CENY MO - PRIMOOPERACE</t>
  </si>
  <si>
    <t>28160</t>
  </si>
  <si>
    <t>OPERACE VROZENÝCH SRDEČNÍCH VAD NEBO OPERACE PRO ZÁVAŽNÉ PORUCHY SRDEČNÍHO RYTMU S POUŽITÍM MIMOTĚLNÍHO OBĚHU -  MTO I VČETNĚ CENY MO - REOPERACE</t>
  </si>
  <si>
    <t>55227</t>
  </si>
  <si>
    <t>IMPLANTACE ECMO (EXTRAKORPORÁLNÍ MEMBRÁNOVÁ OXYGENACE)</t>
  </si>
  <si>
    <t>OPERACE VROZENÝCH SRDEČNÍCH VAD NEBO OPERACE PRO ZÁVAŽNÉ PORUCHY SRDEČNÍHO RYTMU S POUŽITÍM MIMOTĚLNÍHO OBĚHU - MTO I VČETNĚ CENY MO - REOPERACE</t>
  </si>
  <si>
    <t>37693</t>
  </si>
  <si>
    <t>OPERACE VROZENÝCH SRDEČNÍCH VAD  S POUŽITÍM MO - MTO II VČETNĚ CENY MO - PRIMOOPERACE</t>
  </si>
  <si>
    <t>Uzávěr defektu komorového septa, rekonstrukce výtokového traktu pravé komory a plicnice, plastika aortální chlopně, defekt atrioventrikulárního septa - inkompletní  forma, cor triatratum, aortopulmonální okénko, spojkové  operace v MO.</t>
  </si>
  <si>
    <t>55230</t>
  </si>
  <si>
    <t>KOMBINOVANÝ CHIRURGICKÝ VÝKON NA SRDCI A HRUDNÍ AORTĚ - PRIMOOPERACE</t>
  </si>
  <si>
    <t>OPERACE VROZENÝCH SRDEČNÍCH VAD S POUŽITÍM MO - MTO II VČETNĚ CENY MO - PRIMOOPERACE</t>
  </si>
  <si>
    <t>Uzávěr defektu komorového septa, rekonstrukce výtokového traktu pravé komory a plicnice, plastika aortální chlopně, defekt atrioventrikulárního septa - inkompletní forma, cor triatratum, aortopulmonální okénko, spojkové operace v MO.</t>
  </si>
  <si>
    <t>34252</t>
  </si>
  <si>
    <t>OPERACE VROZENÝCH SRDEČNÍCH VAD  S POUŽITÍM MO - MTO II VČETNĚ CENY MO - REOPERACE</t>
  </si>
  <si>
    <t>450.0</t>
  </si>
  <si>
    <t>1350.0</t>
  </si>
  <si>
    <t>55231</t>
  </si>
  <si>
    <t>KOMBINOVANÝ CHIRURGICKÝ VÝKON NA SRDCI A HRUDNÍ AORTĚ - REOPERACE</t>
  </si>
  <si>
    <t>OPERACE VROZENÝCH SRDEČNÍCH VAD S POUŽITÍM MO - MTO II VČETNĚ CENY MO - REOPERACE</t>
  </si>
  <si>
    <t>45776</t>
  </si>
  <si>
    <t>OPERACE VROZENÝCH SRDEČNÍCH VAD S POUŽITÍM MO - MTO III VČETNĚ CENY MO - PRIMOOPERACE</t>
  </si>
  <si>
    <t>Fallotova tetralog., dvojvýtoková pravá komora se subaortickým defektem, defekt atrioventrikulárního septa komplet. síňová korekce transpoz., totál. anomál. návrat plic. žil, Ebsteinova anomálie, interupce aortál. oblouku s VSD, koarktace aorty s levostr</t>
  </si>
  <si>
    <t>55233</t>
  </si>
  <si>
    <t>TORAKOSKOPICKÁ (VIDEOASISTOVANÁ) LÉČBA FIBRILACE SÍNÍ A NĚKTERÝCH TYPŮ SUPRA</t>
  </si>
  <si>
    <t>38448</t>
  </si>
  <si>
    <t>OPERACE VROZENÝCH SRDEČNÍCH VAD S POUŽITÍM MO - MTO III VČETNĚ CENY MO - REOPERACE</t>
  </si>
  <si>
    <t>55240</t>
  </si>
  <si>
    <t>TRANSPLANTACE SRDCE - PRIMOOPERACE</t>
  </si>
  <si>
    <t>51491</t>
  </si>
  <si>
    <t>OPERACE VROZENÝCH SRDEČNÍCH VAD S POUŽITÍM MO -  MTO IV VČETNĚ CENY MO - PRIMOOPERACE</t>
  </si>
  <si>
    <t>Extrakardiální nebo intrakadiální konduit. Rekonstrukční výkony na výtokovém traktu levé komory, na kořeni aorty a na koronárních arteriích. Fontanova operace a její modifikace. Anatomická korekce transpozice. Implantace homotransplantátu nebo autotransp</t>
  </si>
  <si>
    <t>55241</t>
  </si>
  <si>
    <t>TRANSPLANTACE SRDCE - REOPERACE</t>
  </si>
  <si>
    <t>OPERACE VROZENÝCH SRDEČNÍCH VAD S POUŽITÍM MO - MTO IV VČETNĚ CENY MO - PRIMOOPERACE</t>
  </si>
  <si>
    <t>47683</t>
  </si>
  <si>
    <t>OPERACE VROZENÝCH SRDEČNÍCH VAD S POUŽITÍM MO -  MTO IV VČETNĚ CENY MO - REOPERACE</t>
  </si>
  <si>
    <t>1890.0</t>
  </si>
  <si>
    <t>55245</t>
  </si>
  <si>
    <t>IMPLANTACE KRÁTKODOBÉ MECHANICKÉ SRDEČNÍ PODPORY BEZ MEMBRÁNOVÉ OXYGENACE</t>
  </si>
  <si>
    <t>OPERACE VROZENÝCH SRDEČNÍCH VAD S POUŽITÍM MO - MTO IV VČETNĚ CENY MO - REOPERACE</t>
  </si>
  <si>
    <t>61265</t>
  </si>
  <si>
    <t>Operace na perikardu, MI komisurolýza, AIDC, PM, sutura srdce. Při příp. provedení jícnové echokardiografie přičti samostatné výkony.</t>
  </si>
  <si>
    <t>55250</t>
  </si>
  <si>
    <t>STERNOTOMIE, TORAKOTOMIE</t>
  </si>
  <si>
    <t>55255</t>
  </si>
  <si>
    <t>KONTRAPULZACE</t>
  </si>
  <si>
    <t>7953</t>
  </si>
  <si>
    <t>10185</t>
  </si>
  <si>
    <t>Zavedení srdeční podpory (levostranná a pravostranná mechanická podpora selhávajícího srdce).</t>
  </si>
  <si>
    <t>55265</t>
  </si>
  <si>
    <t>ENDOSKOPICKÝ ODBĚR ŽILNÍHO ŠTĚPU (V. SAPHENA MAGNA) K AORTOKORONÁRNÍ REKONST</t>
  </si>
  <si>
    <t>20513</t>
  </si>
  <si>
    <t>55300</t>
  </si>
  <si>
    <t>MINIINVAZIVNÍ VIDEOASISTOVANÁ OPERACE NA SRDEČNÍCH CHLOPNÍCH, SRDEČNÍCH SÍNÍ</t>
  </si>
  <si>
    <t>5438</t>
  </si>
  <si>
    <t>55414</t>
  </si>
  <si>
    <t>ROBOTICKY PROVEDENÁ NEBO ASISTOVANÁ OPERACE NA KORONÁRNÍCH TEPNÁCH - AORTOKO</t>
  </si>
  <si>
    <t>5392</t>
  </si>
  <si>
    <t>Revaskularizace myokardu by-passem, operace jedné chlopně srdeční, defekt septa síní u dospělých, myxom srdce, výduť levé komory izolovaná. Při příp. provedení jícnové echokardiografie přičti samostatné výkony.</t>
  </si>
  <si>
    <t>55416</t>
  </si>
  <si>
    <t>ROBOTICKY PROVEDENÁ NEBO ASISTOVANÁ OPERACE NA ATRIOVENTRIKULÁRNÍCH CHLOPNÍC</t>
  </si>
  <si>
    <t>43727</t>
  </si>
  <si>
    <t>56021</t>
  </si>
  <si>
    <t>KOMPLEXNÍ VYŠETŘENÍ NEUROCHIRURGEM</t>
  </si>
  <si>
    <t>55478</t>
  </si>
  <si>
    <t>Transkatetrová implantace biologické srdeční chlopně miniinvazivní chirurgickou cestou.</t>
  </si>
  <si>
    <t>56022</t>
  </si>
  <si>
    <t>CÍLENÉ VYŠETŘENÍ NEUROCHIRURGEM</t>
  </si>
  <si>
    <t>15015</t>
  </si>
  <si>
    <t>Zavedení kanyl a spuštění okruhu extrakorporální membránové oxygenace.</t>
  </si>
  <si>
    <t>56023</t>
  </si>
  <si>
    <t>KONTROLNÍ VYŠETŘENÍ NEUROCHIRURGEM</t>
  </si>
  <si>
    <t>8957</t>
  </si>
  <si>
    <t>Výkon na více chlopních, výkon na chlopni a ACB, výkon na chlopni a hrudní aortě, výkon na hrudní aortě, operace pro poruchy srdečního rytmu ev. kombinace uvedených výkonů, korekce vrozené srdeční vady v dospělosti, defekt komorového septa po IM. Při pří</t>
  </si>
  <si>
    <t>56111</t>
  </si>
  <si>
    <t>ZAVEDENÍ RESERVOÁRU LIKVORU OMMAYA VČETNĚ NÁVRTU</t>
  </si>
  <si>
    <t>54822</t>
  </si>
  <si>
    <t>525.0</t>
  </si>
  <si>
    <t>1575.0</t>
  </si>
  <si>
    <t>56113</t>
  </si>
  <si>
    <t>INTRAKRANIÁLNÍ DURÁLNÍ REKONSTRUKCE</t>
  </si>
  <si>
    <t>69597</t>
  </si>
  <si>
    <t>TORAKOSKOPICKÁ (VIDEOASISTOVANÁ) LÉČBA FIBRILACE SÍNÍ A NĚKTERÝCH TYPŮ SUPRAVENTRIKULÁRNÍ TACHYARYTMIE</t>
  </si>
  <si>
    <t>Chirurgická léčba fibrilace síní provedená torakoskopicky aplikací radiofrekvenční energie nebo kryoenergie. Indikace na základě rozhodnutí týmu lékařů kardiochirurgů . Současný uzávěr ouška levé síně okluderem.</t>
  </si>
  <si>
    <t>56115</t>
  </si>
  <si>
    <t>OPERACE MENINGOKELY NEBO MENINGOMYELOKELY NEBO LIPOMENINGOKELY</t>
  </si>
  <si>
    <t>32475</t>
  </si>
  <si>
    <t>56117</t>
  </si>
  <si>
    <t>INTRAKRANIÁLNÍ REKONSTRUKČNÍ OPERACE PŘI LIKVOREI</t>
  </si>
  <si>
    <t>40529</t>
  </si>
  <si>
    <t>415.0</t>
  </si>
  <si>
    <t>1245.0</t>
  </si>
  <si>
    <t>56119</t>
  </si>
  <si>
    <t>DEKOMPRESIVNÍ KRANIEKTOMIE</t>
  </si>
  <si>
    <t>52008</t>
  </si>
  <si>
    <t>Implantace krátkodobé mechanické srdeční podpory bez membránové oxygenace při řešení hrozícího nebo probíhajícího akutního srdečního selhání nebo ischemie myokardu. Výkon lze vykázat u pacientů v akutním ohrožení života v kardiogenním šoku anebo v důs...</t>
  </si>
  <si>
    <t>56121</t>
  </si>
  <si>
    <t>INTRAKRANIÁLNÍ ENDARTEREKTOMIE VERTEBRÁLNÍ NEBO KAROTICKÉ TEPNY ČI JEJICH HL</t>
  </si>
  <si>
    <t>5107</t>
  </si>
  <si>
    <t>Resutura sterna ev. torakotomické rány v celé šířce pro krvácení, mediastinitidu ev. dehiscenci. Drenáž perikardu. Nelze kombinovat s jiným operačním výkonem na hrudníku.</t>
  </si>
  <si>
    <t>56123</t>
  </si>
  <si>
    <t>POSTUPNÝ UZÁVĚR KAROTIDY NEBO ODSTRANĚNÍ SELVERSTONOVA KLIPU</t>
  </si>
  <si>
    <t>7628</t>
  </si>
  <si>
    <t>525</t>
  </si>
  <si>
    <t>Zavedení kontrapulzačního balonu cestou a. fem. comm. ev. jinou tepnou perkutánně nebo vypreparovanou tepnou,  zavedení kontrapulzačního zařízení, zrušení kontrapulzace. Druh použité anestezie účtuj zvlášť.</t>
  </si>
  <si>
    <t>56125</t>
  </si>
  <si>
    <t>OPERAČNÍ REVIZE NEBO ZAVEDENÍ DRENÁŽE MOZKOMÍŠNÍHO MOKU</t>
  </si>
  <si>
    <t>Zavedení kontrapulzačního balonu cestou a. fem. comm. ev. jinou tepnou perkutánně nebo vypreparovanou tepnou, zavedení kontrapulzačního zařízení, zrušení kontrapulzace. Druh použité anestezie účtuj zvlášť.</t>
  </si>
  <si>
    <t>5575</t>
  </si>
  <si>
    <t>55260</t>
  </si>
  <si>
    <t>KREVNÍ KARDIOPLEGIE</t>
  </si>
  <si>
    <t>Přičti k některému výkonu s číslem: 55220, 55221, 55230, 55231, 55240, 55241, 55120, 55121, 55130, 55131, 55140, 55141, 55150, 55151.</t>
  </si>
  <si>
    <t>56127</t>
  </si>
  <si>
    <t>PROTĚTÍ N. VII. PŘI HEMISPAZMU</t>
  </si>
  <si>
    <t>ENDOSKOPICKÝ ODBĚR ŽILNÍHO ŠTĚPU (V. SAPHENA MAGNA) K AORTOKORONÁRNÍ REKONSTRUKCI</t>
  </si>
  <si>
    <t>Jedná se o mnohem šetrnější výkon ve srovnání se standardním odběrem. Uvedeným postupem je docíleno významného snížení morbidity, zlepšení komfortu nemocného, zkrácení doby hospitalizace i ambulantních kontrol.</t>
  </si>
  <si>
    <t>56129</t>
  </si>
  <si>
    <t>VENTRIKULOCYSTERNOANASTOMÓZA - TORKILDSEN</t>
  </si>
  <si>
    <t>2157</t>
  </si>
  <si>
    <t>MINIINVAZIVNÍ VIDEOASISTOVANÁ OPERACE NA SRDEČNÍCH CHLOPNÍCH, SRDEČNÍCH SÍNÍCH A MEZISÍŇOVÉ PŘEPÁŽCE</t>
  </si>
  <si>
    <t>56131</t>
  </si>
  <si>
    <t>OPAKOVANÁ KRANIOTOMIE PRO POOPERAČNÍ HEMATOM NEBO INFEKCI</t>
  </si>
  <si>
    <t>57524</t>
  </si>
  <si>
    <t>ROBOTICKY PROVEDENÁ NEBO ASISTOVANÁ OPERACE NA KORONÁRNÍCH TEPNÁCH - AORTOKORONÁRNÍ BYPASS (TECAB OPERACE)</t>
  </si>
  <si>
    <t>Roboticky provedená nebo asistovaná aortokoronární rekonstrukce tepen vhodných k miniinvazivní operační léčbě, kde není možná nebo vhodná katetrizační léčba.</t>
  </si>
  <si>
    <t>56133</t>
  </si>
  <si>
    <t>VENTRIKULOSTOMIE III. - STOOCKEY- SCARFF</t>
  </si>
  <si>
    <t>37390</t>
  </si>
  <si>
    <t>ROBOTICKY PROVEDENÁ NEBO ASISTOVANÁ OPERACE NA ATRIOVENTRIKULÁRNÍCH CHLOPNÍCH, SRDEČNÍCH SÍNÍCH A MEZISÍŇOVÉ PŘEPÁŽCE (LEAR OPERACE)</t>
  </si>
  <si>
    <t>Roboticky provedený nebo asistovaný zákrok na atrioventrikulárních chlopních, srdečních síních, srdečních komorách nebo mezisíňové přepážce u pacientů a nálezů vhodných k miniinvazivní operační léčbě, kde není možná nebo vhodná katetrizační léčba.</t>
  </si>
  <si>
    <t>660.0</t>
  </si>
  <si>
    <t>56135</t>
  </si>
  <si>
    <t>KRANIOPLASTIKA AKRYLÁTOVÁ, PLEXISKLOVÁ, KOVOVÁ NEBO KOSTNÍ PLOTÉNKOU</t>
  </si>
  <si>
    <t>44123</t>
  </si>
  <si>
    <t>56137</t>
  </si>
  <si>
    <t>KRANIEKTOMIE V PRŮBĚHU ŠVU U KRANIOSTENÓZY</t>
  </si>
  <si>
    <t>56139</t>
  </si>
  <si>
    <t>HYPOFYZEKTOMIE SUBFRONTÁLNÍ PROSTÁ</t>
  </si>
  <si>
    <t>56141</t>
  </si>
  <si>
    <t>HYPOFYZEKTOMIE TRANSSFENOIDÁLNÍ PROSTÁ</t>
  </si>
  <si>
    <t>536</t>
  </si>
  <si>
    <t>Typ neurochirurgické operace zaměřené drenáži mozkomíšního moku z komorového systému do podkožního Ommayova reservoáru.</t>
  </si>
  <si>
    <t>56142</t>
  </si>
  <si>
    <t>MIKROVASKULÁRNÍ DEKOMPRESE HLAVOVÝCH NERVŮ V ZADNÍ JÁMĚ LEBNÍ</t>
  </si>
  <si>
    <t>5688</t>
  </si>
  <si>
    <t>Výkon nelze kombinovat s jinými nitrolebními operačními výkony.</t>
  </si>
  <si>
    <t>56143</t>
  </si>
  <si>
    <t>DEKOMPRESE TRIGEMINU NEBO RIZOTOMIE SUBTEMPORÁLNÍ CESTOU</t>
  </si>
  <si>
    <t>10384</t>
  </si>
  <si>
    <t>56145</t>
  </si>
  <si>
    <t>OŠETŘENÍ JEDNODUCHÉ - VPÁČENÉ ZLOMENINY LEBKY</t>
  </si>
  <si>
    <t>13941</t>
  </si>
  <si>
    <t>Typ neurochirurgické operace zaměřené k odstranění patologické komunikace mezi intrakraniálním a extrakraniálním prostorem.</t>
  </si>
  <si>
    <t>56147</t>
  </si>
  <si>
    <t>OŠETŘENÍ KOMPLIKOVANÉ ZLOMENINY LEBKY S (BEZ) REPARACE DURÁLNÍ LACERACE</t>
  </si>
  <si>
    <t>5927</t>
  </si>
  <si>
    <t>Typ neurochirurgické operace zaměřené k odstranění kostní ploténky k dosažení dostatečné dekomprese mozkové tkáně.</t>
  </si>
  <si>
    <t>56149</t>
  </si>
  <si>
    <t>NEUROLÝZA SUBARACHNOIDÁLNÍ, LUMBÁLNÍ SUBARACHNOIDÁLNÍ DRENÁŽ NEBO EPIDURÁLNÍ</t>
  </si>
  <si>
    <t>INTRAKRANIÁLNÍ ENDARTEREKTOMIE VERTEBRÁLNÍ NEBO KAROTICKÉ TEPNY ČI JEJICH HLAVNÍCH VĚTVÍ</t>
  </si>
  <si>
    <t>Operace se provádí u embolií nebo náhle vzniklých trombóz jako akutní výkon, který má obnovit normální průtok postiženou tepnou v co nejkratší době, jde o desítky minut až hodiny.</t>
  </si>
  <si>
    <t>870.0</t>
  </si>
  <si>
    <t>56151</t>
  </si>
  <si>
    <t>TREPANACE PRO EXTRACEREBRÁLNÍ HEMATOM NEBO KRANIOTOMIE</t>
  </si>
  <si>
    <t>25923</t>
  </si>
  <si>
    <t>Typ neurochirurgické operace zaměřené k postupnému vyřazení a. carotis interna z cirkulace jejím uzavřením na krku.</t>
  </si>
  <si>
    <t>56153</t>
  </si>
  <si>
    <t>EXTRA - INTRAKRANIÁLNÍ ANASTOMÓZA</t>
  </si>
  <si>
    <t>4063</t>
  </si>
  <si>
    <t>Vnitřní drenáž.</t>
  </si>
  <si>
    <t>56155</t>
  </si>
  <si>
    <t>OPERACE PÍŠTĚLE KAROTIDOKAVERNÓZNÍ - EXTRAKRANIÁLNĚ</t>
  </si>
  <si>
    <t>Typ neurochirurgické operace, vedoucí k přerušení, případně oslabení inervace k m. orbicularis oculi.</t>
  </si>
  <si>
    <t>56157</t>
  </si>
  <si>
    <t>KRANIOTOMIE PRO SUPRATENTORIÁLNÍ SPONTÁNNÍ INTRACEREBRÁLNÍ KRVÁCENÍ NEBO CYS</t>
  </si>
  <si>
    <t>2946</t>
  </si>
  <si>
    <t>Typ neurochirurgické operace zaměřené drenáži mozkomíšního moku z komorového systému do cysterna magna.</t>
  </si>
  <si>
    <t>56159</t>
  </si>
  <si>
    <t>KRANIOTOMIE PRO INFRATENTORIÁLNÍ SPONTÁNNÍ INTRACEREBRÁLNÍ KRVÁCENÍ</t>
  </si>
  <si>
    <t>56161</t>
  </si>
  <si>
    <t>NÁVRT A EVAKUACE PRO SPONTÁNNÍ INTRACEREBRÁLNÍ KRVÁCENÍ</t>
  </si>
  <si>
    <t>6528</t>
  </si>
  <si>
    <t>Operace se provádí u obstrukčního hydrocefalu způsobeného obstrukcí akveduktu. Je při ní perforována lamina terminalis a třetí komora je tak drénována do cysteren mozkové baze.</t>
  </si>
  <si>
    <t>56162</t>
  </si>
  <si>
    <t>NEOPERAČNÍ REVIZE DRENÁŽE MOZKOMÍŠNÍHO MOKU</t>
  </si>
  <si>
    <t>14299</t>
  </si>
  <si>
    <t>Podstatou operace je rekonstrukce kostního defektu nejrůznější etiologie.</t>
  </si>
  <si>
    <t>56163</t>
  </si>
  <si>
    <t>ZEVNÍ KOMOROVÁ DRENÁŽ NEBO ZAVEDENÍ ČIDLA NA MĚŘENÍ NITROLEBNÍHO TLAKU</t>
  </si>
  <si>
    <t>7030</t>
  </si>
  <si>
    <t>56165</t>
  </si>
  <si>
    <t>STEREOTAXE</t>
  </si>
  <si>
    <t>8364</t>
  </si>
  <si>
    <t>Typ neurochirurgické operace, při které se odstraňuje hypofýza nepostižena nádorem.</t>
  </si>
  <si>
    <t>56167</t>
  </si>
  <si>
    <t>VENTRIKULÁRNÍ PUNKCE</t>
  </si>
  <si>
    <t>Typ neurochirurgické operace, při které se provádí prostá evakuace tureckého sedla z endokrinních důvodů bez nádorového procesu.</t>
  </si>
  <si>
    <t>56169</t>
  </si>
  <si>
    <t>VENTRIKULOSKOPIE</t>
  </si>
  <si>
    <t>Typ neurochirurgické operace, při které se provede rozrušení fixace a izolace nervu od tlaku nejčastěj cévních struktur.</t>
  </si>
  <si>
    <t>56171</t>
  </si>
  <si>
    <t>PERKUTÁNNÍ VÝKON NA GASSER. GANGLIU NEBO KOŘENĚ</t>
  </si>
  <si>
    <t>14233</t>
  </si>
  <si>
    <t>56173</t>
  </si>
  <si>
    <t>NEURINOM AKUSTIKU, NEURINOM TRIGEMINU, EXPANZE NA BAZI LEBNÍ, STŘEDOČÁROVÝCH</t>
  </si>
  <si>
    <t>13121</t>
  </si>
  <si>
    <t>Elevace vpáčených úlomků z kraniotomie, případně spolu s fixací úlomků drátěným stehem.</t>
  </si>
  <si>
    <t>56174</t>
  </si>
  <si>
    <t>ODSTRANĚNÍ TUMORU OČNICE Z KRANIOTOMIE NEBO DEKOMPRESIVNÍ KRANIOTOMIE OČNICE</t>
  </si>
  <si>
    <t>5960</t>
  </si>
  <si>
    <t>Elevace vpáčených úlomků z kraniotomie, kostní reparace zasahující ke spodině lebeční, kde je někdy nutná spolupráce s oftalmologem nebo ORL. Ošetření dury často formou plastického vykrytí defektu.</t>
  </si>
  <si>
    <t>56175</t>
  </si>
  <si>
    <t>ODSTRANĚNÍ TUMORU HYPOFÝZY TRANSSFENOIDÁLNÍM PŘÍSTUPEM</t>
  </si>
  <si>
    <t>9622</t>
  </si>
  <si>
    <t>NEUROLÝZA SUBARACHNOIDÁLNÍ, LUMBÁLNÍ SUBARACHNOIDÁLNÍ DRENÁŽ NEBO EPIDURÁLNÍ, LUMBÁLNÍ SUBARACHNOIDÁLNÍ  DRENÁŽ</t>
  </si>
  <si>
    <t>56177</t>
  </si>
  <si>
    <t>KRANIOTOMIE A RESEKCE, PŘÍPADNĚ LOBEKTOMIE PRO TUMOR ČI METASTÁZU NEBO OPERA</t>
  </si>
  <si>
    <t>NEUROLÝZA SUBARACHNOIDÁLNÍ, LUMBÁLNÍ SUBARACHNOIDÁLNÍ DRENÁŽ NEBO EPIDURÁLNÍ, LUMBÁLNÍ SUBARACHNOIDÁLNÍ DRENÁŽ</t>
  </si>
  <si>
    <t>1993</t>
  </si>
  <si>
    <t>Typ neurochirurgické operace zaměřené k radikálnímu či paliativnímu odstranění extracerebrálního hematomu a k pečlivému ošetření zdroje krvácení.</t>
  </si>
  <si>
    <t>56178</t>
  </si>
  <si>
    <t>PRODLOUŽENÍ VÝKONU KRANIOTOMIE A RESEKCE, PŘÍPADNĚ LOBEKTOMIE PRO TUMOR ČI M</t>
  </si>
  <si>
    <t>5097</t>
  </si>
  <si>
    <t>Podstatou operace je napojení větve zevní karotické tepny s větví vnitřní karotické tepny. Operace se provádí u uzávěru vnitřní karotické tepny a cílem je posílit prokrvení mozku.</t>
  </si>
  <si>
    <t>56211</t>
  </si>
  <si>
    <t>LAMINEKTOMIE (1-2 SEGMENTY) NEBO HEMILAMINEKTOMIE PRO POSTIŽENÍ KRČNÍ PLOTÉN</t>
  </si>
  <si>
    <t>13557</t>
  </si>
  <si>
    <t>Podstatou operace je uzávěr píštěle mezi vnitřní karotidou a kavernózním splavem. Extrakraniální přístup neumožňuje přímý zásah na samotné spojce a proto jde o nepřímý výkon - uzávěr vnitřní karotidy.</t>
  </si>
  <si>
    <t>56213</t>
  </si>
  <si>
    <t>LAMINEKTOMIE (3 A VÍCE SEGMENTŮ)</t>
  </si>
  <si>
    <t>KRANIOTOMIE PRO SUPRATENTORIÁLNÍ SPONTÁNNÍ INTRACEREBRÁLNÍ KRVÁCENÍ NEBO CYSTU NEBO ABSCES</t>
  </si>
  <si>
    <t>Typ neurochirurgické operace zaměřené k radikálnímu či paliativnímu odstranění či evakuaci intracerebrálního hematomu a ošetření zdroje krvácení.</t>
  </si>
  <si>
    <t>56215</t>
  </si>
  <si>
    <t>ODSTRANĚNÍ PLOTÉNKY NEBO OSTEOFYTU TRANSLIGAMENTÓSNĚ NEBO Z HEMILAMINEKTOMIE</t>
  </si>
  <si>
    <t>12172</t>
  </si>
  <si>
    <t>56216</t>
  </si>
  <si>
    <t>ENDOSKOPICKÁ DEKOMPRESE NERVOVÝCH STRUKTUR V PÁTEŘNÍM KANÁLE A FORAMINECH</t>
  </si>
  <si>
    <t>13367</t>
  </si>
  <si>
    <t>56217</t>
  </si>
  <si>
    <t>ODSTRANĚNÍ PLOTÉNKY NEBO OSTEOFYTU TRANSLIGAMENTÓZNĚ NEBO Z HEMILAMINEKTOMIE</t>
  </si>
  <si>
    <t>5654</t>
  </si>
  <si>
    <t>56219</t>
  </si>
  <si>
    <t>LAMINEKTOMIE PRO INTRADURÁLNÍ NEUROLÝZU NEBO NEOBVYKLÉ LÉZE NE LAMINEKTOMIE</t>
  </si>
  <si>
    <t>796</t>
  </si>
  <si>
    <t>56221</t>
  </si>
  <si>
    <t>LAMINEKTOMIE PRO INTRADURÁLNÍ NEUROLÝZU NEBO NEOBVYKLÉ LÉZE, NE LAMINEKTOMIE</t>
  </si>
  <si>
    <t>3085</t>
  </si>
  <si>
    <t>56222</t>
  </si>
  <si>
    <t>DISKEKTOMIE KRČNÍ PŘEDNÍ JEDNODUCHÁ A SNESENÍ OSTEOFYTU PŘEDNÍM PŘÍSTUPEM S</t>
  </si>
  <si>
    <t>12623</t>
  </si>
  <si>
    <t>Nelze kombinovat se stereotaxí.</t>
  </si>
  <si>
    <t>56223</t>
  </si>
  <si>
    <t>FORAMINOTOMIE PRO DEKOMPRESI FOR. INTERVERTEBRALE (KÓD SE PŘIČTE K ZÁKLADNÍM</t>
  </si>
  <si>
    <t>56225</t>
  </si>
  <si>
    <t>DUROTOMIE A DURÁLNÍ REKONSTRUKČNÍ OPERACE MÍŠNÍ (KÓD SE PŘIČÍTÁ K ZÁKLADNÍMU</t>
  </si>
  <si>
    <t>6496</t>
  </si>
  <si>
    <t>Koagulace, komprese nebo chemolýza</t>
  </si>
  <si>
    <t>56227</t>
  </si>
  <si>
    <t>DEKOMPRESIVNÍ OPERACE V OBLASTI KRANIOCERVIKÁLNÍHO PŘECHODU</t>
  </si>
  <si>
    <t>5060</t>
  </si>
  <si>
    <t>NEURINOM AKUSTIKU, NEURINOM TRIGEMINU, EXPANZE NA BAZI LEBNÍ, STŘEDOČÁROVÝCH STRUKTUR, NITROKOMOROVÉ EXPANZE A OBTÍŽNĚ PŘÍSTUPNÁ ANEURYSMATA A AVM</t>
  </si>
  <si>
    <t>Typ neurochirurgické operace zaměřené k radikálnímu či paliativnímu odstranění neurinomu akustiku, neuriomu trigeminu či odstranění složitých tumorů či cévních lézí..</t>
  </si>
  <si>
    <t>56229</t>
  </si>
  <si>
    <t>SYRINGOMYELIE, DRENÁŽNÍ OPERACE, TERMINÁLNÍ VENTRIKULOSTOMIE</t>
  </si>
  <si>
    <t>24053</t>
  </si>
  <si>
    <t>ODSTRANĚNÍ TUMORU OČNICE Z KRANIOTOMIE NEBO DEKOMPRESIVNÍ KRANIOTOMIE OČNICE, NEBO KRANIOTOMIE PRO DEKOMPRESI KANALIS OPTIKUS</t>
  </si>
  <si>
    <t>Operace se provádí u tumorů očnice lokalizovaných za očním bulbem, které nejsou přístupné z oftalmologického přístupu.</t>
  </si>
  <si>
    <t>56231</t>
  </si>
  <si>
    <t>PERKUTÁNNÍ CHORDOTOMIE A TRAKTOTOMIE</t>
  </si>
  <si>
    <t>15858</t>
  </si>
  <si>
    <t>Typ neurochirurgické operace, při které se provádí evakuace nádoru selektivně či neselektivně z tureckého sedla.</t>
  </si>
  <si>
    <t>56233</t>
  </si>
  <si>
    <t>CHORDOTOMIE NEBO JINÉ PROTIBOLESTIVÉ OPERAČNÍ VÝKONY NA MÍŠE</t>
  </si>
  <si>
    <t>12931</t>
  </si>
  <si>
    <t>KRANIOTOMIE A RESEKCE, PŘÍPADNĚ LOBEKTOMIE PRO TUMOR ČI METASTÁZU NEBO OPERACE INTRAKRANIÁLNÍHO ANEURYSMATU NEBO OPERACE PÍŠTĚLE KAROTIDOKAVERNOSNÍ INTRAKRANIÁLNĚ NEBO HEMISFEREKTOMIE NEBO EXSTIRPACE KOROVÉ JIZVY NEBO LOBEKTOMIE PRO EPILEPSII NEBO..</t>
  </si>
  <si>
    <t>Typ neurochirurgické operace zaměřené k radikálnímu či paliativnímu odstranění tumoru či metastázy se současnou resekcí mozkového laloku.Zahrnuje i odstranění tumoru hypofýzy subfrontálním přístupem.</t>
  </si>
  <si>
    <t>56235</t>
  </si>
  <si>
    <t>TRIGEMINOVÁ TRAKTOTOMIE MÍŠNÍ</t>
  </si>
  <si>
    <t>15667</t>
  </si>
  <si>
    <t>PRODLOUŽENÍ VÝKONU KRANIOTOMIE A RESEKCE, PŘÍPADNĚ LOBEKTOMIE PRO TUMOR ČI METASTÁZU</t>
  </si>
  <si>
    <t>Operace, jejímž cílem je, pokud je to možné, radikálně odstranit nádor supratentoriálně nebo infratentoriálně uložený, který je větší než 4 cm.</t>
  </si>
  <si>
    <t>56237</t>
  </si>
  <si>
    <t>IMPLANTACE MÍŠNÍ STIMULAČNÍ ELEKTRODY</t>
  </si>
  <si>
    <t>4155</t>
  </si>
  <si>
    <t>LAMINEKTOMIE (1-2 SEGMENTY) NEBO HEMILAMINEKTOMIE PRO POSTIŽENÍ KRČNÍ PLOTÉNKY (VÍCE SEGMENTŮ NEBO OBOUSTRANNÁ REVIZE)</t>
  </si>
  <si>
    <t>Typ neurochirurgické operace zaměřené k dekompresi durálního vaku a vytvoření přístupu k němu.</t>
  </si>
  <si>
    <t>56239</t>
  </si>
  <si>
    <t>ODSTRANĚNÍ STIMULAČNÍ MÍŠNÍ ELEKTRODY</t>
  </si>
  <si>
    <t>7222</t>
  </si>
  <si>
    <t>56241</t>
  </si>
  <si>
    <t>PŘEDNÍ NEBO ZADNÍ RIZOTOMIE MÍŠNÍCH KOŘENŮ NEBO DREZ MÍŠNÍ LÉZE PRO BOLEST</t>
  </si>
  <si>
    <t>9114</t>
  </si>
  <si>
    <t>ODSTRANĚNÍ PLOTÉNKY NEBO OSTEOFYTU TRANSLIGAMENTÓSNĚ NEBO Z HEMILAMINEKTOMIE (JEDEN SEGMENT)</t>
  </si>
  <si>
    <t>Typ neurochirurgické operace zaměřené k dekompresi durálního vaku a odstupujícího kořene se současným odstraněním ploténky zezadu.</t>
  </si>
  <si>
    <t>56243</t>
  </si>
  <si>
    <t>DEKOMPRESE NEBO BIOPSIE INTRAMEDULÁRNÍHO TUMORU MÍCHY (1-3 SEGMENTY)</t>
  </si>
  <si>
    <t>4653</t>
  </si>
  <si>
    <t>Výkon slouží k dekompresi nervových struktur (nervových kořenů, caudy equiny, nebo míchy) v páteřním kanále a foraminech pomocí monoportální anebo biportální endoskopické techniky. Cílem komplexního ošetření s použitím speciálních nástrojů a instrum...</t>
  </si>
  <si>
    <t>56244</t>
  </si>
  <si>
    <t>DEKOMPRESE NEBO BIOPSIE INTRAMEDULÁRNÍHO TUMORU MÍCHY (VÍCE NEŽ 3 SEGMENTY)</t>
  </si>
  <si>
    <t>28814</t>
  </si>
  <si>
    <t>ODSTRANĚNÍ PLOTÉNKY NEBO OSTEOFYTU TRANSLIGAMENTÓZNĚ NEBO Z HEMILAMINEKTOMIE (VÍCE SEGMENTŮ NEBO OBOUSTRANNĚ)</t>
  </si>
  <si>
    <t>56245</t>
  </si>
  <si>
    <t>ODSTRANĚNÍ INTRAMEDULÁRNÍHO TUMORU NEBO EXCIZE NEBO OBLITERACE AV MALFORMACE</t>
  </si>
  <si>
    <t>5524</t>
  </si>
  <si>
    <t>LAMINEKTOMIE PRO INTRADURÁLNÍ NEUROLÝZU NEBO NEOBVYKLÉ LÉZE NE LAMINEKTOMIE PRO PROSTOU DEKOMPRESI (1-3 SEGMENTY)</t>
  </si>
  <si>
    <t>Typ neurochirurgické operace spočívající v intradurálním uvolnění míšních kořenů u lézí různé etiologie.</t>
  </si>
  <si>
    <t>56246</t>
  </si>
  <si>
    <t>14975</t>
  </si>
  <si>
    <t>LAMINEKTOMIE PRO INTRADURÁLNÍ NEUROLÝZU NEBO NEOBVYKLÉ LÉZE, NE LAMINEKTOMIE PRO PROSTOU DEKOMPRESI (VÍCE NEŽ 3 SEGMENTY)</t>
  </si>
  <si>
    <t>Typ neurochirurgické operace spočívající v intradurálním uvolnění míšních kořenů u lezí různé etiologie.</t>
  </si>
  <si>
    <t>780.0</t>
  </si>
  <si>
    <t>56247</t>
  </si>
  <si>
    <t>ČÁSTEČNÉ NEBO TOTÁLNÍ ODSTRANĚNÍ EXTRADURÁLNÍHO TUMORU MÍCHY</t>
  </si>
  <si>
    <t>17345</t>
  </si>
  <si>
    <t>DISKEKTOMIE KRČNÍ PŘEDNÍ JEDNODUCHÁ A SNESENÍ OSTEOFYTU PŘEDNÍM PŘÍSTUPEM S PŘEDNÍ MEZITĚLOVOU FÚZÍ</t>
  </si>
  <si>
    <t>Typ neurochirugické operace zaměřené k dekompresi durálního vaku a vytvoření přístupu k němu. Případně mezitělová fúze.</t>
  </si>
  <si>
    <t>315.0</t>
  </si>
  <si>
    <t>56249</t>
  </si>
  <si>
    <t>ODSTRANĚNÍ EXTRADURÁLNÍHO TUMORU MÍCHY PŘEDNÍM NEBO ANTEROLATERÁLNÍM PŘÍSTUP</t>
  </si>
  <si>
    <t>14379</t>
  </si>
  <si>
    <t>FORAMINOTOMIE PRO DEKOMPRESI FOR. INTERVERTEBRALE (KÓD SE PŘIČTE K ZÁKLADNÍMU VÝKONU)</t>
  </si>
  <si>
    <t>Typ neurochirurgické operace zaměřené k dekompresi míšního kořene a vytvoření přístupu k němu.</t>
  </si>
  <si>
    <t>56251</t>
  </si>
  <si>
    <t>ČÁSTEČNÉ NEBO TOTÁLNÍ ODSTRANĚNÍ INTRADURÁLNÍHO TU MÍCHY (1-3 SEGMENTY)</t>
  </si>
  <si>
    <t>DUROTOMIE A DURÁLNÍ REKONSTRUKČNÍ OPERACE MÍŠNÍ (KÓD SE PŘIČÍTÁ K ZÁKLADNÍMU VÝKONU)</t>
  </si>
  <si>
    <t>Typ neurochirurgické operace, při které je otevřena tvrdá plena míšní a posléze provedena plastika tvrdé pleny.</t>
  </si>
  <si>
    <t>56253</t>
  </si>
  <si>
    <t>ČÁSTEČNÉ NEBO TOTÁLNÍ ODSTRANĚNÍ INTRADURÁLNÍHO TU MÍCHY (VÍCE NEŽ 3 SEGMENT</t>
  </si>
  <si>
    <t>6839</t>
  </si>
  <si>
    <t>Typ neurochirurgické operace k dekompresi horních míšních struktur a případně i částí mozečku. (U syringomyelie)</t>
  </si>
  <si>
    <t>56311</t>
  </si>
  <si>
    <t>EXPLORACE BRACHIÁLNÍHO PLEXU ZADNÍM PŘÍSTUPEM</t>
  </si>
  <si>
    <t>Typ neurochirurgické operace, při které dochází k otevření syringomyelické cysty a jejímu vydrénování.</t>
  </si>
  <si>
    <t>56313</t>
  </si>
  <si>
    <t>EXPLORACE BRACHIÁLNÍHO PLEXU SUPRAKLAVIKULÁRNÍM NEBO INFRAKLAVIKULÁRNÍM (AXI</t>
  </si>
  <si>
    <t>14489</t>
  </si>
  <si>
    <t>56315</t>
  </si>
  <si>
    <t>EXPLORACE BRACHIÁLNÍHO PLEXU - KOMBINOVANÉ PŘÍSTUPY</t>
  </si>
  <si>
    <t>9477</t>
  </si>
  <si>
    <t>56317</t>
  </si>
  <si>
    <t>SKALENOTOMIE NEBO DEKOMPRESE BRACHIÁLNÍHO PLEXU EXCIZÍ PRVNÍHO ŽEBRA NEBO KR</t>
  </si>
  <si>
    <t>56319</t>
  </si>
  <si>
    <t>DEKOMPRESE ISCHIADIKU NEBO EXPLORACE</t>
  </si>
  <si>
    <t>56323</t>
  </si>
  <si>
    <t>DISCIZE N. OBTURATORIUS</t>
  </si>
  <si>
    <t>7224</t>
  </si>
  <si>
    <t>56324</t>
  </si>
  <si>
    <t>DEKOMPRESE OSTATNÍCH VELKÝCH A STŘEDNÍCH NERVŮ</t>
  </si>
  <si>
    <t>5235</t>
  </si>
  <si>
    <t>56325</t>
  </si>
  <si>
    <t>ODSTRANĚNÍ TUMORU VELKÝCH NERVŮ</t>
  </si>
  <si>
    <t>Typ neurochirurgické operace dekomprimující míšní struktury z tlaku intramedulárně uložených nádorových hmot.</t>
  </si>
  <si>
    <t>56327</t>
  </si>
  <si>
    <t>RESEKCE MORTONOVA NEUROMU</t>
  </si>
  <si>
    <t>11294</t>
  </si>
  <si>
    <t>Typ neurochirurgické operace částečně dekomprimující míšní struktury z tlaku intramedulárně uložených nádorových hmot či zajišťující odběr histologie.</t>
  </si>
  <si>
    <t>56329</t>
  </si>
  <si>
    <t>EXCIZE TUMORU GLOMU</t>
  </si>
  <si>
    <t>12457</t>
  </si>
  <si>
    <t>ODSTRANĚNÍ INTRAMEDULÁRNÍHO TUMORU NEBO EXCIZE NEBO OBLITERACE AV MALFORMACE MÍCHY (1-3 SEGMENTY)</t>
  </si>
  <si>
    <t>Typ neurochirurgické operace dekomprimující míšní struktury z tlaku intramedulárně uložených nádorových hmot s jejich radikálním odstraněním.</t>
  </si>
  <si>
    <t>750.0</t>
  </si>
  <si>
    <t>56331</t>
  </si>
  <si>
    <t>SYMPATEKTOMIE JEDNOSTRANNÁ KRČNÍ NEBO CERVIKODORSÁLNÍ</t>
  </si>
  <si>
    <t>19269</t>
  </si>
  <si>
    <t>ODSTRANĚNÍ INTRAMEDULÁRNÍHO TUMORU NEBO EXCIZE NEBO OBLITERACE AV MALFORMACE MÍCHY (VÍCE SEGMENTŮ)</t>
  </si>
  <si>
    <t>Typ neurochirurgické operace dekomprimující míšní struktury z tlaku intramedulárně uložených nádorových hmot při radikálním odstranění tumoru.</t>
  </si>
  <si>
    <t>430.0</t>
  </si>
  <si>
    <t>830.0</t>
  </si>
  <si>
    <t>56332</t>
  </si>
  <si>
    <t>SYMPATEKTOMIE JEDNOSTRANNÁ HRUDNÍ</t>
  </si>
  <si>
    <t>18664</t>
  </si>
  <si>
    <t>Typ neurochirurgické operace dekomprimující durální vak z útlaku extradurálněuložených nádorových hmot.</t>
  </si>
  <si>
    <t>56411</t>
  </si>
  <si>
    <t>BIOPSIE NEBO ODBĚR NERVU, EXHAIRESA VĚTVÍ N. V.</t>
  </si>
  <si>
    <t>ODSTRANĚNÍ EXTRADURÁLNÍHO TUMORU MÍCHY PŘEDNÍM NEBO ANTEROLATERÁLNÍM PŘÍSTUPEM</t>
  </si>
  <si>
    <t>Typ neurochirurgické operace, při které se dekomprimuje durální vak utlačený extradurální expanzí z předního nebo anterolaterálního přístupu.</t>
  </si>
  <si>
    <t>56413</t>
  </si>
  <si>
    <t>MIKROCHIRURGICKÁ SUTURA NERVU PŘÍMÁ BEZ AUTOTRANSPLANTÁTU</t>
  </si>
  <si>
    <t>18879</t>
  </si>
  <si>
    <t>Typ neurochirurgické operace dekomprimující intradurální struktury z tlaku intradurálně uložených nádorových hmot.</t>
  </si>
  <si>
    <t>56414</t>
  </si>
  <si>
    <t>MIKROCHIRURGICKÁ SUTURA NERVU S AUTOTRANSPLANTÁTEM</t>
  </si>
  <si>
    <t>12443</t>
  </si>
  <si>
    <t>ČÁSTEČNÉ NEBO TOTÁLNÍ ODSTRANĚNÍ INTRADURÁLNÍHO TU MÍCHY (VÍCE NEŽ 3 SEGMENTY)</t>
  </si>
  <si>
    <t>610.0</t>
  </si>
  <si>
    <t>56417</t>
  </si>
  <si>
    <t>ANASTOMÓZA N. XII. NEBO N. XI. NA N. VII. NEBO REKONSTRUKCE N. VII. ŠTĚPEM</t>
  </si>
  <si>
    <t>14397</t>
  </si>
  <si>
    <t>Typ neurochirurgické operace, při které se reviduje intradurální část brachiálního plexu.</t>
  </si>
  <si>
    <t>56419</t>
  </si>
  <si>
    <t>POUŽITÍ OPERAČNÍHO MIKROSKOPU Á 15 MINUT</t>
  </si>
  <si>
    <t>14085</t>
  </si>
  <si>
    <t>EXPLORACE BRACHIÁLNÍHO PLEXU SUPRAKLAVIKULÁRNÍM NEBO INFRAKLAVIKULÁRNÍM (AXILÁRNÍM) PŘÍSTUPEM</t>
  </si>
  <si>
    <t>Typ neurochirurgické operace, při které se reviduje extradurální část brachiálního plexu. Při nutnosti mikrochir. sutury nervu výkon přičti.</t>
  </si>
  <si>
    <t>690.0</t>
  </si>
  <si>
    <t>56421</t>
  </si>
  <si>
    <t>IMPLANTACE ELEKTRONICKÉHO STIMULÁTORU NERVUS VAGUS PRO LÉČBU EPILEPSIE</t>
  </si>
  <si>
    <t>18190</t>
  </si>
  <si>
    <t>Typ neurochirurgické operace, při které se reviduje brachiální plexus kombinací supraklavikulárního se zadním nebo infraklavikulárním přístupem. Při nutnosti mikrochir. sutury nervu výkon přičti.</t>
  </si>
  <si>
    <t>1230.0</t>
  </si>
  <si>
    <t>56423</t>
  </si>
  <si>
    <t>STEREOTAKTICKÁ IMPLANTACE HLUBOKÝCH MOZKOVÝCH ELEKTROD A GENERÁTORU ELEKTRIC</t>
  </si>
  <si>
    <t>30548</t>
  </si>
  <si>
    <t>SKALENOTOMIE NEBO DEKOMPRESE BRACHIÁLNÍHO PLEXU EXCIZÍ PRVNÍHO ŽEBRA NEBO KRČNÍHO ŽEBRA NEBO MEGATRANSFERSUS</t>
  </si>
  <si>
    <t>Typ neurochirurgické operace, při které se reviduje nebo dekomprimuje brachiální plexus ve variabilním průběhu ve skalenové úžině.</t>
  </si>
  <si>
    <t>56427</t>
  </si>
  <si>
    <t>IMPLANTACE NEUROSTIMULAČNÍHO ZAŘÍZENÍ PRO kORTIKÁLNÍ STIMULACI MOZKU PRO LÉČ</t>
  </si>
  <si>
    <t>3342</t>
  </si>
  <si>
    <t>Typ neurochirurgické operace, při které se získává přístup k n. ischiadicus pod gluteálními svaly.</t>
  </si>
  <si>
    <t>56429</t>
  </si>
  <si>
    <t>IMPLANTACE NEUROSTIMULAČNÍHO ZAŘÍZENÍ (SYSTÉMU) PRO KORTIKÁLNÍ STIMULACI MOZ</t>
  </si>
  <si>
    <t>5415</t>
  </si>
  <si>
    <t>Typ neurochirurgické operace, prováděné pro neztišitelné bolesti nebo addukční spasmy při paraplegiích.</t>
  </si>
  <si>
    <t>56435</t>
  </si>
  <si>
    <t>SPINÁLNÍ A KRANIÁLNÍ NAVIGACE Á 15 MIN.</t>
  </si>
  <si>
    <t>2853</t>
  </si>
  <si>
    <t>Typ neurochirurgické operace, při které uvolňujeme nervové struktury z komprese převážně v predilekčních místech - úžiny.</t>
  </si>
  <si>
    <t>56437</t>
  </si>
  <si>
    <t>ULTRAZVUKOVÝ ASPIRAČNÍ SYSTÉM Á 15 MIN.</t>
  </si>
  <si>
    <t>Typ neurochirurgické operace, při které se provádí pod mikroskopem odstranění nádoru se zachováním kontinuity fasciklů.</t>
  </si>
  <si>
    <t>56444</t>
  </si>
  <si>
    <t>ENDOSKOPICKÁ OPERATIVA BAZE LEBNÍ, ENDOSKOPICKY ASISTOVANÁ NEUROCHIRURGICKÁ</t>
  </si>
  <si>
    <t>7664</t>
  </si>
  <si>
    <t>Typ neurochirurgické operace, při které resekujeme neurom na n. plantaris lateralis vzniklý v úžině mezi III. a IV. metatarsem.</t>
  </si>
  <si>
    <t>56446</t>
  </si>
  <si>
    <t>SPINÁLNÍ NAVIGACE ZALOŽENÁ NA PEROPERAČNÍ ISOFLUOROSKOPII NEBO CT - Á 10 MIN</t>
  </si>
  <si>
    <t>1017</t>
  </si>
  <si>
    <t>Typ neurochirurgické operace, při které se provádí odběr tkáně na vyšetření.</t>
  </si>
  <si>
    <t>56448</t>
  </si>
  <si>
    <t>INTRAOPERAČNÍ NEUROSONOGRAFIE - Á 10 MINUT</t>
  </si>
  <si>
    <t>4457</t>
  </si>
  <si>
    <t>Typ neurochirurgické operace, při které se resekuje ggl. stellatum a část symp. krčního provazce.</t>
  </si>
  <si>
    <t>56450</t>
  </si>
  <si>
    <t>MULTIMODÁLNÍ 24HODINOVÁ NEUROMONITORACE</t>
  </si>
  <si>
    <t>8602</t>
  </si>
  <si>
    <t>57111</t>
  </si>
  <si>
    <t>TORAKOSKOPIE KLASICKÁ DIAGNOSTICKÁ</t>
  </si>
  <si>
    <t>5851</t>
  </si>
  <si>
    <t>Neurochirurgická operace, při které odebíráme část nervu k histologickému vyšetření či k jeho použití jako štěpu (lze připsat ke kódu 56414), či provádíme výkrut nervu při neuralgii n. V.</t>
  </si>
  <si>
    <t>57113</t>
  </si>
  <si>
    <t>TORAKOSKOPIE KLASICKÁ LÉČEBNÁ</t>
  </si>
  <si>
    <t>2244</t>
  </si>
  <si>
    <t>Typ neurochirurgicé operace, při které se provádí přímá sutura nervu u poškození vzniklého úrazem či odstraněním neuromu.</t>
  </si>
  <si>
    <t>57117</t>
  </si>
  <si>
    <t>MEDIASTINOSKOPIE</t>
  </si>
  <si>
    <t>7946</t>
  </si>
  <si>
    <t>Typ neurochirurgické operace, při které se přemosťuje defekt nervu vzniklý úrazem nebo resekcí neuromu štěpem z odebraného kožního nervu.</t>
  </si>
  <si>
    <t>57211</t>
  </si>
  <si>
    <t>REVIZE OBOU HRUDNÍCH DUTIN ZE STERNOTOMIE</t>
  </si>
  <si>
    <t>7864</t>
  </si>
  <si>
    <t>Typ neurochirurgické operace řešící poškození n. facialis různými operačními přístupy.</t>
  </si>
  <si>
    <t>57213</t>
  </si>
  <si>
    <t>PLASTICKÉ VÝKONY NA PRŮDUŠNICI A VELKÝCH BRONŠÍCH</t>
  </si>
  <si>
    <t>17036</t>
  </si>
  <si>
    <t>Použití oper. mikroskopu při vybraných typech neurochir. operací vyžaduje mimo příslušné nástavb. vybavení techn. erudovaného a spec. školeného neurochirurga. Mikrochir. operační technika je časově, psychicky i fyzicky velmi náročná.</t>
  </si>
  <si>
    <t>57215</t>
  </si>
  <si>
    <t>RESEKCE HRUDNÍ STĚNY</t>
  </si>
  <si>
    <t>57217</t>
  </si>
  <si>
    <t>ODSTRANĚNÍ TUMORU MEDIASTINA - TYMEKTOMIE</t>
  </si>
  <si>
    <t>5055</t>
  </si>
  <si>
    <t>STEREOTAKTICKÁ IMPLANTACE HLUBOKÝCH MOZKOVÝCH ELEKTROD A GENERÁTORU ELEKTRICKÝCH PULSŮ</t>
  </si>
  <si>
    <t>Implantace mozkových elektrod a generátoru elektrických pulsů navazuje jako samostatný výkon na výkon Stereotaxe.</t>
  </si>
  <si>
    <t>57219</t>
  </si>
  <si>
    <t>PODVAZ - KANYLACE D. TORACIKUS</t>
  </si>
  <si>
    <t>12835</t>
  </si>
  <si>
    <t>IMPLANTACE NEUROSTIMULAČNÍHO ZAŘÍZENÍ PRO kORTIKÁLNÍ STIMULACI MOZKU PRO LÉČBU CHRONICKÉ NEZTIŠITELNÉ BOLESTI - ZKUŠEBNÍ OBDOBÍ - IMPLANTACE ELEKTROD A PŘÍPOJENÍ ZEVNÍHO TESTOVACÍHO PŘÍSTROJE</t>
  </si>
  <si>
    <t>Využití přesně definovaných elektrických impulzů ke stimulaci kůry mozkové, I. část ke stanovení přesně definovaných analgetických impulzů a ověření jejich efektu</t>
  </si>
  <si>
    <t>57221</t>
  </si>
  <si>
    <t>OPERAČNÍ STABILIZACE HRUDNÍKU PO ÚRAZE - JEDNA STRANA</t>
  </si>
  <si>
    <t>13656</t>
  </si>
  <si>
    <t>IMPLANTACE NEUROSTIMULAČNÍHO ZAŘÍZENÍ (SYSTÉMU) PRO KORTIKÁLNÍ STIMULACI MOZKOVOU PRO LÉČBU CHRONICKÉ NEZTIŠITELNÉ BOLESTI - DEFINITIVNÍ IMPLANTACE STIMULAČNÍHO SYSTÉMU DO PODKOŽÍ</t>
  </si>
  <si>
    <t>Po zkušebním období a testování modulace zevním přístrojem, implantace neurostimulátoru k dlouhodobé implantaci do podkoží k aplikaci jasně definovaného proudu (dle výsledků zkušebního období)</t>
  </si>
  <si>
    <t>57223</t>
  </si>
  <si>
    <t>KOREKCE VPÁČENÉHO NEBO PTAČÍHO HRUDNÍKU</t>
  </si>
  <si>
    <t>13137</t>
  </si>
  <si>
    <t>Použití zařízení pro spinální a kraniální navigaci k přesnému určení místa, velikosti, tvaru a operační trajektorie patologických i fyziologických struktur. Přičti k vybraným výkonům: 56111, 56113, 56115, 56117, 56121, 56129, 56131, 56133, 56139, 56141..</t>
  </si>
  <si>
    <t>57225</t>
  </si>
  <si>
    <t>TORAKOPLASTIKA</t>
  </si>
  <si>
    <t>Použití zařízení pro destrukci a odsávání patologické tkáně nebo funkčně změněné tkáně. Nejčastější použití při resekcích intrakraniálních a míšních tumorů, při resekcích v rámci epileptochirurgie. Lze jej použít i v traumatologické neurochirurgii, cévní</t>
  </si>
  <si>
    <t>57227</t>
  </si>
  <si>
    <t>EXCIZE Z HRUDNÍ STĚNY - SKALENOVÁ BIOPSIE</t>
  </si>
  <si>
    <t>ENDOSKOPICKÁ OPERATIVA BAZE LEBNÍ, ENDOSKOPICKY ASISTOVANÁ NEUROCHIRURGICKÁ OPERACE - Á 10 MINUT</t>
  </si>
  <si>
    <t>Přičti k základnímu operačnímu výkonu na bazi lební a hypofýze transsfenoidálním přístupem, případně z malého transkraniálního přístupu.</t>
  </si>
  <si>
    <t>57229</t>
  </si>
  <si>
    <t>PLEUROSTOMIE</t>
  </si>
  <si>
    <t>SPINÁLNÍ NAVIGACE ZALOŽENÁ NA PEROPERAČNÍ ISOFLUOROSKOPII NEBO CT - Á 10 MINUT</t>
  </si>
  <si>
    <t>Intraoperační zobrazení typu isofluoroskopie či CT skeneru zprostředkuje chirurgovi 3D obraz anatomické struktury, který se následně stane podkladem pro naplánování trajektorie zavedení implantátu případně rozsahu samotného výkonu. Navigace..</t>
  </si>
  <si>
    <t>57231</t>
  </si>
  <si>
    <t>MEDIASTINOTOMIE</t>
  </si>
  <si>
    <t>Metoda lokalizující patologické procesy mozku a míchy a ověřující průchodnost našitých by-passů. Přičti k základnímu operačnímu výkonu.</t>
  </si>
  <si>
    <t>57233</t>
  </si>
  <si>
    <t>HRUDNÍ DRENÁŽ</t>
  </si>
  <si>
    <t>24hodinová neuromonitorace s využitím k odběru vzorků a vyhodnocení odebrané kapaliny.</t>
  </si>
  <si>
    <t>57235</t>
  </si>
  <si>
    <t>TORAKOTOMIE PROSTÁ NEBO S BIOPSIÍ, EVAKUACÍ HEMATOMU NEBO EMPYEMU, A POD.</t>
  </si>
  <si>
    <t>11104</t>
  </si>
  <si>
    <t>527</t>
  </si>
  <si>
    <t>57237</t>
  </si>
  <si>
    <t>SUTURA RUPTUTY BRÁNICE TORAKOTOMICKÝM PŘÍSTUPEM</t>
  </si>
  <si>
    <t>3507</t>
  </si>
  <si>
    <t>57239</t>
  </si>
  <si>
    <t>UZAVŘENÍ BRONCHOPLEURÁLNÍ PÍŠTĚLE</t>
  </si>
  <si>
    <t>4098</t>
  </si>
  <si>
    <t>57241</t>
  </si>
  <si>
    <t>DEKORTIKACE PLÍCE</t>
  </si>
  <si>
    <t>2133</t>
  </si>
  <si>
    <t>Revize, nebo revize spojená s exstirpací patol. ložisek v pravé nebo levé plíci v jedné době.</t>
  </si>
  <si>
    <t>57243</t>
  </si>
  <si>
    <t>HRUDNÍ PUNKCE</t>
  </si>
  <si>
    <t>9943</t>
  </si>
  <si>
    <t>Torakotomií otevřena pohrudniční dutina, nalezena ruptura trachey nebo bronchu a provedena její sutura.</t>
  </si>
  <si>
    <t>57245</t>
  </si>
  <si>
    <t>PNEUMONEKTOMIE ROZŠÍŘENÁ</t>
  </si>
  <si>
    <t>11823</t>
  </si>
  <si>
    <t>57247</t>
  </si>
  <si>
    <t>PNEUMONEKTOMIE, NEBO LOBEKTOMIE, NEBO BILOBEKTOMIE BEZ BRONCHOPLASTIKY, NEBO</t>
  </si>
  <si>
    <t>10617</t>
  </si>
  <si>
    <t>Podélnou (méně často příčnou) sternotomií proniknutí do mediastina a odstranění tumoru z tohoto prostoru. Stejně se posuzuje i odstranění tymu. Taktéž je posuzováno odstranění tumoru zadního mediastina torakotomií.</t>
  </si>
  <si>
    <t>57249</t>
  </si>
  <si>
    <t>RESEKCE PLIC - LOBEKTOMIE ČI BILOBEKTOMIE S BROCHOPLASTIKOU</t>
  </si>
  <si>
    <t>Vyhledání d. toracikus, jeho podvaz nebo kanylace. Přístup je možný z torakotomie nebo z krčního přístupu.</t>
  </si>
  <si>
    <t>57251</t>
  </si>
  <si>
    <t>KLÍNOVITÁ RESEKCE PLIC NEBO ENUKLEACE TUMORU</t>
  </si>
  <si>
    <t>8010</t>
  </si>
  <si>
    <t>Fixace žeber případě sterna při sériových zlomeninách žeber s nestabilitou hrudníku a paradoxním dýcháním.</t>
  </si>
  <si>
    <t>57253</t>
  </si>
  <si>
    <t>PLEUREKTOMIE - ABRAZE</t>
  </si>
  <si>
    <t>7336</t>
  </si>
  <si>
    <t>Úprava deformity hrudníku pomocí protětí a klínovité resekce úponu žeber s následnou fixací a elevací přední stěny a pojištěním polohy kovovou dlahou.</t>
  </si>
  <si>
    <t>57262</t>
  </si>
  <si>
    <t>EX VIVO PERFUZE A REKONDICE PLIC</t>
  </si>
  <si>
    <t>8898</t>
  </si>
  <si>
    <t>57265</t>
  </si>
  <si>
    <t>TRANSPLANTACE JEDNÉ PLÍCE</t>
  </si>
  <si>
    <t>9376</t>
  </si>
  <si>
    <t>Odběr části hrudní stěny (možno i žebra) nejčastěji k histol. vyšetření. Zahrnuje i skalenovou biopsii.</t>
  </si>
  <si>
    <t>57267</t>
  </si>
  <si>
    <t>ROBOTICKY ASISTOVANÁ THYMEKTOMIE</t>
  </si>
  <si>
    <t>2188</t>
  </si>
  <si>
    <t>57269</t>
  </si>
  <si>
    <t>ROBOTICKY ASISTOVANÁ RESEKCE PLIC</t>
  </si>
  <si>
    <t>2028</t>
  </si>
  <si>
    <t>Otevření mediastina nejčastěji předním přístupem a to podélnou sternotomií, méně často příčnou. Vyjímečně otevření mediastina zadním přístupem (dle Seybolda).</t>
  </si>
  <si>
    <t>61021</t>
  </si>
  <si>
    <t>KOMPLEXNÍ VYŠETŘENÍ PLASTICKÝM CHIRURGEM</t>
  </si>
  <si>
    <t>4285</t>
  </si>
  <si>
    <t>61022</t>
  </si>
  <si>
    <t>CÍLENÉ VYŠETŘENÍ PLASTICKÝM CHIRURGEM</t>
  </si>
  <si>
    <t>1094</t>
  </si>
  <si>
    <t>61023</t>
  </si>
  <si>
    <t>KONTROLNÍ VYŠETŘENÍ PLASTICKÝM CHIRURGEM</t>
  </si>
  <si>
    <t>5404</t>
  </si>
  <si>
    <t>61111</t>
  </si>
  <si>
    <t>PRIMÁRNÍ OŠETŘENÍ TRAUMATICKÉ TETOVÁŽE Á 20 MIN.</t>
  </si>
  <si>
    <t>9872</t>
  </si>
  <si>
    <t>61113</t>
  </si>
  <si>
    <t>REVIZE, EXCIZE A SUTURA PORANĚNÍ KŮŽE A PODKOŽÍ A PŘÍPADNĚ FASCIE 5 - 10 CM</t>
  </si>
  <si>
    <t>11739</t>
  </si>
  <si>
    <t>61115</t>
  </si>
  <si>
    <t>REVIZE, EXCIZE A SUTURA PORANĚNÍ KŮŽE A PODKOŽÍ A PŘÍPADNĚ FASCIE NAD 10 CM</t>
  </si>
  <si>
    <t>10511</t>
  </si>
  <si>
    <t>Punkce hrudní dutiny z diagnostických nebo terapeutických důvodů. Výkon se vykazuje tolikrát, kolikrát je ve skutečnosti proveden - vždy samostatný výkon.</t>
  </si>
  <si>
    <t>61117</t>
  </si>
  <si>
    <t>SUTURA DIGITÁLNÍHO NEBO KOMUNÁLNÍHO DIGITÁLNÍHO NERVU</t>
  </si>
  <si>
    <t>512</t>
  </si>
  <si>
    <t>Odstranění jednoho z křídel plicních při zhoršených poměrech v hilu plicním, vyžadující intraperikardiální podvaz cév a revizi mediastina.</t>
  </si>
  <si>
    <t>61118</t>
  </si>
  <si>
    <t>SUTURA DIGITÁLNÍHO NEBO KOMUNÁLNÍHO DIGITÁLNÍHO NERVU - ZA KAŽDÝ DALŠÍ PŘIČT</t>
  </si>
  <si>
    <t>13170</t>
  </si>
  <si>
    <t>PNEUMONEKTOMIE, NEBO LOBEKTOMIE, NEBO BILOBEKTOMIE BEZ BRONCHOPLASTIKY, NEBO RESEKCE PLIC SEGMENTÁRNÍ</t>
  </si>
  <si>
    <t>Odstranění jednoho z křídel plicních bez revize mediastina a bez nutnosti intraperikardiálního podvazu cév.</t>
  </si>
  <si>
    <t>61119</t>
  </si>
  <si>
    <t>SUTURA PERIFERNÍHO NERVU MIKROCHIRURGICKOU TECHNIKOU</t>
  </si>
  <si>
    <t>11371</t>
  </si>
  <si>
    <t>Vyjmutí jednoho či dvou laloků plicních s následnou plastikou bronchu typu sleeve či Wedge.</t>
  </si>
  <si>
    <t>61121</t>
  </si>
  <si>
    <t>CÉVNÍ ANASTOMÓZA MIKROCHIRURGICKOU TECHNIKOU</t>
  </si>
  <si>
    <t>12815</t>
  </si>
  <si>
    <t>Vynětí periferně uloženého patologického ložiska pomocí klínovité (neanatomické) resekce plicní tkáně, nebo v případně enukleací tumoru (u benigních tumorů - hamartomů).</t>
  </si>
  <si>
    <t>61123</t>
  </si>
  <si>
    <t>EXCIZE KOŽNÍ LÉZE OD 2 DO 10 CM^2, BEZ UZAVŘENÍ VZNIKLÉHO DEFEKTU</t>
  </si>
  <si>
    <t>7414</t>
  </si>
  <si>
    <t>61125</t>
  </si>
  <si>
    <t>EXCIZE KOŽNÍ LÉZE NAD 10 CM^2, BEZ UZAVŘENÍ VZNIKLÉHO DEFEKTU</t>
  </si>
  <si>
    <t>5824</t>
  </si>
  <si>
    <t>Výkon je indikován u marginálních štěpů plic, které by byly bez tohoto postupu kontraindikovány k transplantaci a u plicních štěpů od dárců s nebijícím srdcem. Použitím vhodného protokolu pro ventilaci a kontinuální perfuzi štěpu s kontrolou perfuzníh...</t>
  </si>
  <si>
    <t>61127</t>
  </si>
  <si>
    <t>EXSTIRPACE PSEUDOCYSTY DEKUBITU</t>
  </si>
  <si>
    <t>19940</t>
  </si>
  <si>
    <t>Výkon zahrnuje torakotomii, explantaci a implantaci jedné plíce.</t>
  </si>
  <si>
    <t>61129</t>
  </si>
  <si>
    <t>EXCIZE KOŽNÍ LÉZE, SUTURA OD 2 DO 10 CM</t>
  </si>
  <si>
    <t>29314</t>
  </si>
  <si>
    <t>Odstranění thymu u myastenie gravis a při maligním nádoru thymu I.st. na základě rozhodnutí multidisciplinárního týmu (výkon č. 51881).</t>
  </si>
  <si>
    <t>61131</t>
  </si>
  <si>
    <t>EXCIZE KOŽNÍ LÉZE, SUTURA VÍCE NEŽ 10 CM</t>
  </si>
  <si>
    <t>16380</t>
  </si>
  <si>
    <t>Maligní nádory plic v I. a II. stadiu na základě rozhodnutí Centra vysoce specializované komplexní onkologické péče (výkon č. 51881).</t>
  </si>
  <si>
    <t>61133</t>
  </si>
  <si>
    <t>RADIKÁLNÍ EXCIZE MALIGNÍHO MELANOBLASTOMU</t>
  </si>
  <si>
    <t>28614</t>
  </si>
  <si>
    <t>61135</t>
  </si>
  <si>
    <t>AUTOTRANSPLANTACE KOŽNÍM ŠTĚPEM V PLNÉ TLOUŠŤCE DO 20 CM^2</t>
  </si>
  <si>
    <t>61136</t>
  </si>
  <si>
    <t>AUTOTRANSPLANTACE KOŽNÍM ŠTĚPEM V PLNÉ TLOUŠŤCE DO 20 CM^2 - ZA KAŽDÝ DALŠÍ</t>
  </si>
  <si>
    <t>61137</t>
  </si>
  <si>
    <t>ODBĚR FASCIÁLNÍHO ŠTĚPU Z FASCIA LATA</t>
  </si>
  <si>
    <t>611</t>
  </si>
  <si>
    <t>61139</t>
  </si>
  <si>
    <t>ODBĚR ŠLACHOVÉHO ŠTĚPU</t>
  </si>
  <si>
    <t>449</t>
  </si>
  <si>
    <t>Nelze kombinovat s jinými operačními výkony ve stejné lokalizaci.</t>
  </si>
  <si>
    <t>61140</t>
  </si>
  <si>
    <t>ODBĚR ŠLACHOVÉHO ŠTĚPU - ZA KAŽDÝ DALŠÍ PŘIČTI</t>
  </si>
  <si>
    <t>617</t>
  </si>
  <si>
    <t>61141</t>
  </si>
  <si>
    <t>ODBĚR NERVOVÉHO ŠTĚPU PRO MIKROCHIRURGICKÉ VÝKONY</t>
  </si>
  <si>
    <t>802</t>
  </si>
  <si>
    <t>Revize a ošetření přerušeného digitálního nervu mikrochirurgickou suturou.</t>
  </si>
  <si>
    <t>61143</t>
  </si>
  <si>
    <t>ODBĚR CÉVNÍHO ŠTĚPU MALÉHO KALIBRU (PRO MIKROCHIRURGICKOU REKONSTRUKCI)</t>
  </si>
  <si>
    <t>3915</t>
  </si>
  <si>
    <t>SUTURA DIGITÁLNÍHO NEBO KOMUNÁLNÍHO DIGITÁLNÍHO NERVU - ZA KAŽDÝ DALŠÍ PŘIČTI</t>
  </si>
  <si>
    <t>Revize a ošetření přerušeného digitálního nervu mikrochirurgickou suturou. Výkon se vykazuje při sutuře druhého a dalšího digitálního nervu.</t>
  </si>
  <si>
    <t>61145</t>
  </si>
  <si>
    <t>ODBĚR KORIOTUKOVÉHO ŠTĚPU</t>
  </si>
  <si>
    <t>2044</t>
  </si>
  <si>
    <t>631</t>
  </si>
  <si>
    <t>Revise, excize a sutura řezných, tržných a tržnězhmožděných ran. Bez ošetření jiných struktur.</t>
  </si>
  <si>
    <t>61147</t>
  </si>
  <si>
    <t>UZAVŘENÍ DEFEKTU KOŽNÍM LALOKEM MÍSTNÍM DO 10 CM^2</t>
  </si>
  <si>
    <t>Jde o revizi a ošetření přerušeného periferního nervu mikrochirurgickou suturou. Výkon nezahrnuje ošetření jiných struktur. Nelze přičítat výkony použití operačního mikroskopu (například výkony č. 56419, 71823).</t>
  </si>
  <si>
    <t>61120</t>
  </si>
  <si>
    <t>SUTURA PERIFERNÍHO NERVU MIKROCHIRURGICKOU TECHNIKOU - ZA KAŽDÝ DALŠÍ PŘIČTI</t>
  </si>
  <si>
    <t>Jde o revizi a ošetření přerušeného periferního nervu mikrochirurgickou suturou. Výkon nezahrnuje ošetření jiných struktur. Nelze přičítat výkony použití operačního mikroskopu (například výkony č. 56419, 71823). Výkon se vykazuje při druhé a další...</t>
  </si>
  <si>
    <t>6050</t>
  </si>
  <si>
    <t>61148</t>
  </si>
  <si>
    <t>UZAVŘENÍ DEFEKTU KOŽNÍM LALOKEM MÍSTNÍM DO 10 CM^2 - ZA KAŽDÝ DALŠÍ PŘIČTI</t>
  </si>
  <si>
    <t>CÉVNÍ ANASTOMOSA MIKROCHIRURGICKOU TECHNIKOU</t>
  </si>
  <si>
    <t>61149</t>
  </si>
  <si>
    <t>UZAVŘENÍ DEFEKTU KOŽNÍM LALOKEM MÍSTNÍM OD 10 DO 20 CM^2</t>
  </si>
  <si>
    <t>Sutura cévy mikrochirurgickou suturou pod mikroskopem. Bez ošetření jiných struktur. Nelze přičítat výkony použití operačního mikroskopu (například výkony č. 56419, 71823).</t>
  </si>
  <si>
    <t>6351</t>
  </si>
  <si>
    <t>61122</t>
  </si>
  <si>
    <t>CÉVNÍ ANASTOMÓZA MIKROCHIRURGICKOU TECHNIKOU - ZA KAŽDOU DALŠÍ PŘIČTI</t>
  </si>
  <si>
    <t>Sutura cévy mikrochirurgickou suturou pod mikroskopem. Bez ošetření jiných struktur. Nelze přičítat výkony použití operačního mikroskopu (například výkony č. 56419, 71823). Výkon se vykazuje při druhé a další cévní anastomóze mikrochirurgickou...</t>
  </si>
  <si>
    <t>3590</t>
  </si>
  <si>
    <t>61150</t>
  </si>
  <si>
    <t>UZAVŘENÍ DEFEKTU KOŽNÍM LALOKEM MÍSTNÍM OD 10 DO 20 CM^2 - ZA KAŽDÝ DALŠÍ PŘ</t>
  </si>
  <si>
    <t>61151</t>
  </si>
  <si>
    <t>UZAVŘENÍ DEFEKTU KOŽNÍM LALOKEM MÍSTNÍM NAD 20 CM^2</t>
  </si>
  <si>
    <t>61152</t>
  </si>
  <si>
    <t>UZAVŘENÍ DEFEKTU KOŽNÍM LALOKEM MÍSTNÍM NAD 20 CM^2 - ZA KAŽDÝ DALŠÍ PŘIČTI</t>
  </si>
  <si>
    <t>889</t>
  </si>
  <si>
    <t>Včetně snesení kostní prominence. Bez uzavření defektu.</t>
  </si>
  <si>
    <t>61153</t>
  </si>
  <si>
    <t>UZAVŘENÍ DEFEKTU NA KONČETINÁCH NEBO TRUPU KOŽNÍM LALOKEM MÍSTNÍM NAD 100 CM</t>
  </si>
  <si>
    <t>3399</t>
  </si>
  <si>
    <t>61155</t>
  </si>
  <si>
    <t>UZAVŘENÍ DEFEKTU KOŽNÍM LALOKEM PŘÍMÝM ZE VZDÁLENÉHO MÍSTA (JEDNOSTOPKOVÝ, T</t>
  </si>
  <si>
    <t>792</t>
  </si>
  <si>
    <t>61161</t>
  </si>
  <si>
    <t>ZHOTOVENÍ DVOUSTOPKOVÉHO TUBULOVANÉHO LALOKU</t>
  </si>
  <si>
    <t>Chirurgická excize kožní léze nad 10 cm s bezpečnostním lemem či bez bezpečnostního lemu, sutura.</t>
  </si>
  <si>
    <t>3276</t>
  </si>
  <si>
    <t>61132</t>
  </si>
  <si>
    <t>EXCIZE KOŽNÍ LÉZE, SUTURA VÍCE NEŽ 10 CM - ZA KAŽDÝ DALŠÍ PŘIČTI</t>
  </si>
  <si>
    <t>Chirurgická excize kožní léze nad 10 cm s bezpečnostním lemem či bez bezpečnostního lemu, sutura. Výkon se vykazuje při druhé a další excizi provedené současně s výkonem č. 61131.</t>
  </si>
  <si>
    <t>2148</t>
  </si>
  <si>
    <t>61163</t>
  </si>
  <si>
    <t>PŘENOS NEBO ODPOJENÍ STOPKY KOŽNÍHO LALOKU</t>
  </si>
  <si>
    <t>Radikální excize maligního melanomu s uzavřením defektu přímou suturou. Uzávěr defektu jiným způsobem (například kožní transplantát nebo lalok) je vykázán samostatným výkonem.</t>
  </si>
  <si>
    <t>61165</t>
  </si>
  <si>
    <t>ROZPROSTŘENÍ NEBO MODELACE LALOKU</t>
  </si>
  <si>
    <t>4023</t>
  </si>
  <si>
    <t>Krytí defektu kožním štěpem v plné tloušťce v rozsahu do 20 cm2. Větší rozsah autotransplantace lze vykázat přičítacím výkonem č. 61136. Odběr kožního štěpu v plné tloušťce se vykazuje samostatným výkonem.</t>
  </si>
  <si>
    <t>61167</t>
  </si>
  <si>
    <t>TRANSPOZICE FASCIOKUTÁNNÍHO LALOKU</t>
  </si>
  <si>
    <t>2744</t>
  </si>
  <si>
    <t>AUTOTRANSPLANTACE KOŽNÍM ŠTĚPEM V PLNÉ TLOUŠŤCE DO 20 CM^2 - ZA KAŽDÝ DALŠÍ PŘIČTI</t>
  </si>
  <si>
    <t>Krytí defektu kožním štěpem v plné tloušťce v rozsahu nad 20 cm2, přičemž rozsah do 20 cm2 je vykazován výkonem č. 61135. Výkon se vykazuje při větším rozsahu výkonu nad 20 cm2 násobkem výkonu podle rozsahu. Odběr kožního štěpu v plné tloušťce se vyka...</t>
  </si>
  <si>
    <t>61169</t>
  </si>
  <si>
    <t>TRANSPOZICE MUSKULÁRNÍHO LALOKU</t>
  </si>
  <si>
    <t>1004</t>
  </si>
  <si>
    <t>61171</t>
  </si>
  <si>
    <t>VOLNÝ PŘENOS KOŽNÍHO A FASCIOKUTÁNNÍHO LALOKU MIKROCHIRURGICKOU TECHNIKOU</t>
  </si>
  <si>
    <t>1838</t>
  </si>
  <si>
    <t>Odběr autologního šlachového štěpu.</t>
  </si>
  <si>
    <t>61173</t>
  </si>
  <si>
    <t>VOLNÝ PŘENOS SVALOVÉHO A SVALOVĚ KOŽNÍHO LALOKU MIKROCHIRURGICKOU TECHNIKOU</t>
  </si>
  <si>
    <t>2960</t>
  </si>
  <si>
    <t>Odběr autologního šlachového štěpu. Výkon se vykazuje při odběru druhého a dalšího šlachového štěpu.</t>
  </si>
  <si>
    <t>61175</t>
  </si>
  <si>
    <t>VOLNÝ PŘENOS VASKULARIZOVANÉ KOSTI, PŘENOS PRSTU Z NOHY NA RUKU MIKROCHIRURG</t>
  </si>
  <si>
    <t>1105</t>
  </si>
  <si>
    <t>61177</t>
  </si>
  <si>
    <t>VOLNÝ PŘENOS VASKULARIZOVANÉHO SEGMENTU STŘEVA NEBO OMENTA MIKROCHIRURGICKOU</t>
  </si>
  <si>
    <t>1582</t>
  </si>
  <si>
    <t>61201</t>
  </si>
  <si>
    <t>REPLANTACE JEDNOHO PRSTU</t>
  </si>
  <si>
    <t>1649</t>
  </si>
  <si>
    <t>61203</t>
  </si>
  <si>
    <t>REPLANTACE RUKY VE DLANI</t>
  </si>
  <si>
    <t>2234</t>
  </si>
  <si>
    <t>Uzávěr defektu lalokem do rozsahu 10 cm2. Včetně uzávěru sekundárního defektu přímou suturou. Jiný způsob uzávěru sekundárního defektu (například kožní transplantát nebo lalok) se vykazuje samostatným výkonem.</t>
  </si>
  <si>
    <t>61205</t>
  </si>
  <si>
    <t>REPLANTACE RUKY V ZÁPĚSTÍ A NEBO PŘEDLOKTÍ</t>
  </si>
  <si>
    <t>2815</t>
  </si>
  <si>
    <t>Uzávěr defektu lalokem do rozsahu 10 cm2. Včetně uzávěru sekundárního defektu přímou suturou. Jiný způsob uzávěru sekundárního defektu (například kožní transplantát nebo lalok) se vykazuje samostatným výkonem. Výkon se vykazuje při krytí defektu druhý...</t>
  </si>
  <si>
    <t>61207</t>
  </si>
  <si>
    <t>REPLANTACE PAŽE, NOHY</t>
  </si>
  <si>
    <t>UZAVŘENÍ DEFEKTU  KOŽNÍM LALOKEM MÍSTNÍM OD 10 DO 20 CM^2</t>
  </si>
  <si>
    <t>Uzávěr defektu lalokem do rozsahu 10 až 20 cm2. Včetně uzávěru sekundárního defektu přímou suturou. Jiný způsob uzávěru sekundárního defektu (například kožní transplantát nebo lalok) se vykazuje samostatným výkonem. Výkon se vykazuje při krytí defektu...</t>
  </si>
  <si>
    <t>61209</t>
  </si>
  <si>
    <t>TENOLÝZA FLEXORU</t>
  </si>
  <si>
    <t>4184</t>
  </si>
  <si>
    <t>UZAVŘENÍ DEFEKTU KOŽNÍM LALOKEM MÍSTNÍM OD 10 DO 20 CM^2 - ZA KAŽDÝ DALŠÍ PŘIČTI</t>
  </si>
  <si>
    <t>61211</t>
  </si>
  <si>
    <t>REKONSTRUKCE ŠLACHOVÉHO POUTKA</t>
  </si>
  <si>
    <t>2241</t>
  </si>
  <si>
    <t>Uzávěr defektu lalokem v rozsahu nad 20 cm2. Včetně uzávěru sekundárního defektu přímou suturou. Jiný způsob uzávěru sekundárního defektu (například kožní transplantát nebo lalok) se vykazuje samostatným výkonem.</t>
  </si>
  <si>
    <t>61213</t>
  </si>
  <si>
    <t>IMPLANTACE SILIKONU PŘI DEFEKTU ŠLACHY</t>
  </si>
  <si>
    <t>5628</t>
  </si>
  <si>
    <t>Uzávěr defektu lalokem v rozsahu nad 20 cm2. Včetně uzávěru sekundárního defektu přímou suturou. Jiný způsob uzávěru sekundárního defektu (například kožní transplantát nebo lalok) se vykazuje samostatným výkonem. Výkon se vykazuje při krytí defektu dr...</t>
  </si>
  <si>
    <t>61215</t>
  </si>
  <si>
    <t>REKONSTRUKCE ŠLACHY FLEXORU ŠTĚPEM</t>
  </si>
  <si>
    <t>3171</t>
  </si>
  <si>
    <t>UZAVŘENÍ DEFEKTU NA KONČETINÁCH NEBO TRUPU KOŽNÍM LALOKEM MÍSTNÍM NAD 100 CM^2</t>
  </si>
  <si>
    <t>Včetně sutury sekundárního defektu přímou suturou, jiný uzávěr sekund. defektu účtuj zvlášť.</t>
  </si>
  <si>
    <t>190.0</t>
  </si>
  <si>
    <t>61217</t>
  </si>
  <si>
    <t>TRANSPOZICE ŠLACHY</t>
  </si>
  <si>
    <t>Uzávěr defektu lalokem v rozsahu nad 100 cm2, a to včetně uzávěru sekundárního defektu přímou suturou. Jiný způsob uzávěru sekundárního defektu (například kožní transplantát nebo lalok) se vykazuje samostatným výkonem.</t>
  </si>
  <si>
    <t>7112</t>
  </si>
  <si>
    <t>61154</t>
  </si>
  <si>
    <t>UZAVŘENÍ DEFEKTU NA KONČETINÁCH NEBO TRUPU KOŽNÍM LALOKEM MÍSTNÍM NAD 100 CM^2 - ZA KAŽDÝ DALŠÍ PŘIČTI</t>
  </si>
  <si>
    <t>Uzávěr defektu lalokem v rozsahu nad 100 cm2 a to včetně uzávěru sekundárního defektu přímou suturou. Jiný způsob uzávěru sekundárního defektu (například kožní transplantát nebo lalok) se vykazuje samostatným výkonem. Výkon se vykazuje při druhém a...</t>
  </si>
  <si>
    <t>5116</t>
  </si>
  <si>
    <t>61219</t>
  </si>
  <si>
    <t>TENOLÝZA EXTENZORU</t>
  </si>
  <si>
    <t>UZAVŘENÍ DEFEKTU KOŽNÍM LALOKEM PŘÍMÝM ZE VZDÁLENÉHO MÍSTA (JEDNOSTOPKOVÝ, TUBULOVANÝ, DVÍŘKOVÝ, DELAY LALOK)</t>
  </si>
  <si>
    <t>Včetně sutury sekundárniho defektu, jiné uzavření sekund. defektu účtuj zvlášť.</t>
  </si>
  <si>
    <t>230.0</t>
  </si>
  <si>
    <t>61221</t>
  </si>
  <si>
    <t>REKONSTRUKCE ŠLACHY EXTENZORU RUKY - PRVNÍ ŠLACHA</t>
  </si>
  <si>
    <t>4630</t>
  </si>
  <si>
    <t>61225</t>
  </si>
  <si>
    <t>NEUROLÝZA</t>
  </si>
  <si>
    <t>4740</t>
  </si>
  <si>
    <t>Včetně uzavření vzniklého defektu.</t>
  </si>
  <si>
    <t>61227</t>
  </si>
  <si>
    <t>CHIRURGICKÉ OŠETŘENÍ NEUROMU</t>
  </si>
  <si>
    <t>1909</t>
  </si>
  <si>
    <t>Rozprostření laloku v místě defektu nebo modelace laloku tvarováním tkání laloku nebo excizí nadbytečných tkání laloku.</t>
  </si>
  <si>
    <t>61231</t>
  </si>
  <si>
    <t>IMPLANTACE UMĚLÉHO MP NEBO IP KLOUBU</t>
  </si>
  <si>
    <t>5114</t>
  </si>
  <si>
    <t>Včetně sutury sekundárního defektu, jiné uzavření sekundárního defektu účtuj zvlášť.</t>
  </si>
  <si>
    <t>61233</t>
  </si>
  <si>
    <t>KAPSULOTOMIE MP NEBO IP KLOUBU</t>
  </si>
  <si>
    <t>Transpozice fasciokutánního laloku včetně jeho mobilizace a uzávěru sekundárního defektu přímou suturou. Jiný uzávěr sekundárního defektu se vykazuje samostatným výkonem.</t>
  </si>
  <si>
    <t>7736</t>
  </si>
  <si>
    <t>61168</t>
  </si>
  <si>
    <t>TRANSPOZICE FASCIOKUTÁNNÍHO LALOKU - ZA KAŽDÝ DALŠÍ PŘIČTI</t>
  </si>
  <si>
    <t>Transpozice fasciokutánního laloku včetně jeho mobilizace a uzávěru sekundárního defektu přímou suturou. Jiný uzávěr sekundárního defektu se vykazuje samostatným výkonem. Výkon se vykazuje při druhém a dalším laloku provedeném současně s výkonem...</t>
  </si>
  <si>
    <t>5734</t>
  </si>
  <si>
    <t>61235</t>
  </si>
  <si>
    <t>ARTHRODÉZA MP NEBO IP KLOUBU</t>
  </si>
  <si>
    <t>Transpozice muskulárního laloku včetně zakrytí sekundárního defektu přímou suturou. Jiný uzávěr sekundárního defektu se vykazuje samostatným výkonem.</t>
  </si>
  <si>
    <t>8100</t>
  </si>
  <si>
    <t>61237</t>
  </si>
  <si>
    <t>KOREKČNÍ OSTEOTOMIE FALANGY NEBO METAKARPU</t>
  </si>
  <si>
    <t>61170</t>
  </si>
  <si>
    <t>TRANSPOZICE MUSKULÁRNÍHO LALOKU - ZA KAŽDÝ DALŠÍ PŘIČTI</t>
  </si>
  <si>
    <t>Transpozice muskulárního laloku včetně zakrytí sekundárního defektu přímou suturou. Jiný uzávěr sekundárního defektu se vykazuje samostatným výkonem. Výkon se vykazuje při druhém a dalším laloku provedeném současně s výkonem č. 61169.</t>
  </si>
  <si>
    <t>6455</t>
  </si>
  <si>
    <t>61239</t>
  </si>
  <si>
    <t>DISTRAKCE FALANGY NEBO METAKARPU</t>
  </si>
  <si>
    <t>Případný uzávěr sekundárního defektu štěpem účtuj zvlášť.</t>
  </si>
  <si>
    <t>1170.0</t>
  </si>
  <si>
    <t>61241</t>
  </si>
  <si>
    <t>IMPLANTACE KOSTNÍHO ŠTĚPU NA RUCE</t>
  </si>
  <si>
    <t>Případný uzávěr sekundárního defektu nebo krytí svalového laloku štěpem účtuj zvlášť.</t>
  </si>
  <si>
    <t>1530.0</t>
  </si>
  <si>
    <t>61245</t>
  </si>
  <si>
    <t>FENESTRACE ŠLACHOVÉ POCHVY</t>
  </si>
  <si>
    <t>27273</t>
  </si>
  <si>
    <t>VOLNÝ PŘENOS VASKULARIZOVANÉ KOSTI, PŘENOS PRSTU Z NOHY NA RUKU MIKROCHIRURGICKOU TECHNIKOU</t>
  </si>
  <si>
    <t>Včetně sutury sekundárního defektu, jiný uzávěr účtuj zvlášť.</t>
  </si>
  <si>
    <t>61247</t>
  </si>
  <si>
    <t>OPERACE KARPÁLNÍHO TUNELU</t>
  </si>
  <si>
    <t>32411</t>
  </si>
  <si>
    <t>VOLNÝ PŘENOS VASKULARIZOVANÉHO SEGMENTU STŘEVA NEBO OMENTA MIKROCHIRURGICKOU TECHNIKOU</t>
  </si>
  <si>
    <t>Provedení laparotomie a její uzavření, event. enteroenteroanastomózu účtuj zvlášť.</t>
  </si>
  <si>
    <t>61249</t>
  </si>
  <si>
    <t>TRANSPOZICE STOPKOVANÉHO NEUROVASKULÁRNÍHO LALŮČKU NA RUCE</t>
  </si>
  <si>
    <t>31500</t>
  </si>
  <si>
    <t>470.0</t>
  </si>
  <si>
    <t>61251</t>
  </si>
  <si>
    <t>POLICIZACE PRSTU</t>
  </si>
  <si>
    <t>12038</t>
  </si>
  <si>
    <t>950.0</t>
  </si>
  <si>
    <t>61253</t>
  </si>
  <si>
    <t>PALMÁRNÍ/PLANTÁRNÍ APONEUREKTOMIE</t>
  </si>
  <si>
    <t>25454</t>
  </si>
  <si>
    <t>Fixaci skeletu účtuj zvlášť.</t>
  </si>
  <si>
    <t>890.0</t>
  </si>
  <si>
    <t>61255</t>
  </si>
  <si>
    <t>ROZŠÍŘENÁ APONEUREKTOMIE U FORMY DUPUYTRENOVY KONTRAKTURY S KONTRAKTUROU PRS</t>
  </si>
  <si>
    <t>22596</t>
  </si>
  <si>
    <t>61257</t>
  </si>
  <si>
    <t>SNESENÍ PŘÍDATNÉHO PRSTU U POLYDAKTYLIE</t>
  </si>
  <si>
    <t>22374</t>
  </si>
  <si>
    <t>Uvolnění srůstů šlachy flexoru s okolím otevřeným operačním přístupem.</t>
  </si>
  <si>
    <t>61259</t>
  </si>
  <si>
    <t>SNESENÍ PŘÍDATNÉHO PAPRSKU U POLYDAKTYLIE</t>
  </si>
  <si>
    <t>5494</t>
  </si>
  <si>
    <t>Náhrada nebo rekonstrukce a funkčního nebo poškozeného šlachového poutka.</t>
  </si>
  <si>
    <t>61261</t>
  </si>
  <si>
    <t>SEPARACE JEDNOHO MEZIPRSTÍ U MĚKKÉ SYNDAKTYLIE</t>
  </si>
  <si>
    <t>6563</t>
  </si>
  <si>
    <t>Implantace umělé náhrady za poškozenou nebo chybějící šlachu.</t>
  </si>
  <si>
    <t>61263</t>
  </si>
  <si>
    <t>SEPARACE JEDNOHO MEZIPRSTÍ U TVRDÉ SYNDAKTYLIE</t>
  </si>
  <si>
    <t>5759</t>
  </si>
  <si>
    <t>Náhrada nebo rekonstrukce nefunkční nebo poškozené šlachy použitím šlachového transplantátu, a to včetně odběru šlachového štěpu.</t>
  </si>
  <si>
    <t>61301</t>
  </si>
  <si>
    <t>PRIMÁRNÍ OPERACE ROZŠTĚPU RTU</t>
  </si>
  <si>
    <t>8040</t>
  </si>
  <si>
    <t>Rekonstrukce nefunkční šlachy po traumatu nebo sponta?nní ruptuře šlachovou transpozici?. Transpozici? rozumíme pr?emi?ste?ni? s?lachove?ho úponu funkc?ni?ho svalu do jiného místa k náhradě ztracené funkce. Pr?i?padny? odběr s?lachove?ho štěpu se př...</t>
  </si>
  <si>
    <t>61303</t>
  </si>
  <si>
    <t>PRIMÁRNÍ OPERACE ROZŠTĚPU RTU U CELKOVÉHO JEDNOSTRANNÉHO ROZŠTĚPU</t>
  </si>
  <si>
    <t>Rekonstrukce nefunkční šlachy po traumatu nebo spontánní ruptuře šlachovou transpozicí. Transpozicí rozumíme přemístění šlachového úponu funkčního svalu do jiného místa k náhradě ztracené funkce. Případný odběr šlachového štěpu se př...</t>
  </si>
  <si>
    <t>7409</t>
  </si>
  <si>
    <t>Uvolnění srůstů šlachy extenzoru s okolím otevřeným operačním přístupem.</t>
  </si>
  <si>
    <t>61305</t>
  </si>
  <si>
    <t>PRIMÁRNÍ OPERACE ATYPICKÉHO ROZŠTĚPU OBLIČEJE</t>
  </si>
  <si>
    <t>5320</t>
  </si>
  <si>
    <t>REKONSTRUKCE EXTENZOROVÉHO APARÁTU PRSTU RUKY</t>
  </si>
  <si>
    <t>Odběr štěpu přičti.</t>
  </si>
  <si>
    <t>61307</t>
  </si>
  <si>
    <t>PRIMÁRNÍ OPERACE ROZŠTĚPU MĚKKÉHO PATRA</t>
  </si>
  <si>
    <t>Jde o náhradu nebo rekonstrukci nefunkční nebo poškozené šlachy extenzoru šlachovým štěpem. Odběr šlachového štěpu a imobilizace ruky dlahou je součástí výkonu.</t>
  </si>
  <si>
    <t>6503</t>
  </si>
  <si>
    <t>61222</t>
  </si>
  <si>
    <t>REKONSTRUKCE ŠLACHY EXTENZORU RUKY - ZA KAŽDOU DALŠÍ PŘIČTI</t>
  </si>
  <si>
    <t>Jde o náhradu nebo rekonstrukci nefunkční nebo poškozené šlachy extenzoru šlachovým štěpem. Odběr šlachového štěpu a imobilizace ruky dlahou je součástí výkonu. Výkon se vykazuje při druhé a další rekonstrukci šlachy provedeném současně s výkonem...</t>
  </si>
  <si>
    <t>95.0</t>
  </si>
  <si>
    <t>61309</t>
  </si>
  <si>
    <t>PRIMÁRNÍ OPERACE ROZŠTĚPU TVRDÉHO I MĚKKÉHO PATRA</t>
  </si>
  <si>
    <t>61311</t>
  </si>
  <si>
    <t>VELOFARYNGOFIXACE</t>
  </si>
  <si>
    <t>2166</t>
  </si>
  <si>
    <t>61313</t>
  </si>
  <si>
    <t>UZÁVĚR VESTIBULONASÁLNÍ KOMUNIKACE</t>
  </si>
  <si>
    <t>3475</t>
  </si>
  <si>
    <t>Alloplastika metakarpofalangeálního nebo interfalangeálního kloubu.</t>
  </si>
  <si>
    <t>61315</t>
  </si>
  <si>
    <t>REOPERACE PATRA</t>
  </si>
  <si>
    <t>7161</t>
  </si>
  <si>
    <t>Uvolnění kontraktury metakarpofalangeálního nebo interfalangeálního kloubu otevřeným chirurgickým přístupem.</t>
  </si>
  <si>
    <t>61317</t>
  </si>
  <si>
    <t>IMPLANTACE KOSTI DO DEFEKTU ČELISTI U ROZŠTĚPOVÉ VADY</t>
  </si>
  <si>
    <t>3786</t>
  </si>
  <si>
    <t>61319</t>
  </si>
  <si>
    <t>KOREKCE NOSU PO ROZŠTĚPU</t>
  </si>
  <si>
    <t>Jde o artrodézu metakarpofalangeálního nebo interfalangeálního kloubu ruky při jeho poškození degenerativními změnami, zánětem, poúrazovými změnami nebo vrozenou vadou. Dlaha je součástí výkonu. Odběr kostního štěpu se vykazuje samostatným výkonem.</t>
  </si>
  <si>
    <t>6987</t>
  </si>
  <si>
    <t>61236</t>
  </si>
  <si>
    <t>ARTHRODÉZA MP NEBO IP KLOUBU - ZA KAŽDOU DALŠÍ PŘIČTI</t>
  </si>
  <si>
    <t>Jde o artrodézu metakarpofalangeálního nebo interfalangeálního kloubu ruky při jeho poškození degenerativními změnami, zánětem, poúrazovými změnami nebo vrozenou vadou. Dlaha je součástí výkonu. Odběr kostního štěpu se vykazuje samostatným výkonem...</t>
  </si>
  <si>
    <t>3060</t>
  </si>
  <si>
    <t>61321</t>
  </si>
  <si>
    <t>KOREKCE RTU PO ROZŠTĚPU</t>
  </si>
  <si>
    <t>61323</t>
  </si>
  <si>
    <t>PRODLOUŽENÍ PŘEPÁŽKY W-Y PO ROZŠTĚPU</t>
  </si>
  <si>
    <t>Jde o rekonstrukci osy nebo délky falangy nebo metakarpu ruky, včetně osteotomie a spongioplastiky. Odběr kostního štěpu se vykazuje samostatným výkonem. Sádrová dlaha je součástí výkonu.</t>
  </si>
  <si>
    <t>7716</t>
  </si>
  <si>
    <t>61351</t>
  </si>
  <si>
    <t>OPERACE FIMÓZY DLE BURIANA</t>
  </si>
  <si>
    <t>2781</t>
  </si>
  <si>
    <t>Včetně odběru.</t>
  </si>
  <si>
    <t>61353</t>
  </si>
  <si>
    <t>NAPŘÍMENÍ MEMBRA U VROZENÉ VADY ZEVNÍHO GENITÁLU</t>
  </si>
  <si>
    <t>Jedná se o odběr, implantace a stabilizace autologního kostního štěpu na ruce.</t>
  </si>
  <si>
    <t>9034</t>
  </si>
  <si>
    <t>Chirurgické uvolnění šlachové pochvy.</t>
  </si>
  <si>
    <t>61355</t>
  </si>
  <si>
    <t>VYTVOŘENÍ NEOURETRY U HYPOSPADIE</t>
  </si>
  <si>
    <t>2644</t>
  </si>
  <si>
    <t>Dekomprese nervus medianus discizí lig. carpi volare pro syndrom canalis carpi. Použitá anestezie se vykazuje samostatným výkonem. Použití antiadhezivního gelu se svolením revizního lékaře v indikaci tvorby keloidních jizev nebo v anamnéze opakovaných...</t>
  </si>
  <si>
    <t>61357</t>
  </si>
  <si>
    <t>SPOJKA (ANASTOMÓZA NEOURETRY S URETROU)</t>
  </si>
  <si>
    <t>2750</t>
  </si>
  <si>
    <t>290.0</t>
  </si>
  <si>
    <t>61359</t>
  </si>
  <si>
    <t>UZÁVĚR URETROKUTÁNNÍ PÍŠTĚLE</t>
  </si>
  <si>
    <t>5067</t>
  </si>
  <si>
    <t>350.0</t>
  </si>
  <si>
    <t>61361</t>
  </si>
  <si>
    <t>JEDNODOBÁ REKONSTRUKCE U HYPOSPADIE DISTÁLNÍ</t>
  </si>
  <si>
    <t>6954</t>
  </si>
  <si>
    <t>Odstranění patologických vazivových pruhů a uzlů dlaně ruky u Dupuytrenovy nemoci. Tento výkon lze vykázat i u odstranění plantární aponeurózy u fibromatózy plantární fascie.</t>
  </si>
  <si>
    <t>61363</t>
  </si>
  <si>
    <t>JEDNODOBÁ REKONSTRUKCE U HYPOSPADIE PROXIMÁLNÍ</t>
  </si>
  <si>
    <t>5368</t>
  </si>
  <si>
    <t>ROZŠÍŘENÁ APONEUREKTOMIE U FORMY DUPUYTRENOVY KONTRAKTURY S KONTRAKTUROU PRSTU</t>
  </si>
  <si>
    <t>Odstranění patologických vazivových pruhů a uzlů při postižení dlaně a prstů ruky u Dupuytrenovy nemoci.</t>
  </si>
  <si>
    <t>61365</t>
  </si>
  <si>
    <t>VYTVOŘENÍ NEOURETRY U EPISPADIE</t>
  </si>
  <si>
    <t>7140</t>
  </si>
  <si>
    <t>61391</t>
  </si>
  <si>
    <t>VYTVOŘENÍ NOVÉ PRSNÍ BRADAVKY A PRSNÍHO DVORCE</t>
  </si>
  <si>
    <t>61395</t>
  </si>
  <si>
    <t>VYTVOŘENÍ UŠNÍHO BOLTCE PŘI VZOZENÉ VÝVOJOVÉ VADĚ NEBO PO TRAUMATICKÉ ZTRÁTĚ</t>
  </si>
  <si>
    <t>2821</t>
  </si>
  <si>
    <t>Včetně transplantátu.</t>
  </si>
  <si>
    <t>61397</t>
  </si>
  <si>
    <t>POSUN UŠNÍHO RUDIMENTU U VROZENÉ VADY BOLTCE</t>
  </si>
  <si>
    <t>4329</t>
  </si>
  <si>
    <t>61399</t>
  </si>
  <si>
    <t>REKONSTRUKCE PROSTORU ZA UŠNÍM BOLTCEM</t>
  </si>
  <si>
    <t>4502</t>
  </si>
  <si>
    <t>Včetně infiltrace k preparaci.</t>
  </si>
  <si>
    <t>61401</t>
  </si>
  <si>
    <t>KOREKCE MALÉ VROZENÉ NEBO ZÍSKANÉ ANOMÁLIE BOLTCE A OKOLÍ</t>
  </si>
  <si>
    <t>4334</t>
  </si>
  <si>
    <t>Včetně infiltrace k preparaci, (oboustr. rozštěp vynásob).</t>
  </si>
  <si>
    <t>61409</t>
  </si>
  <si>
    <t>MODELACE A PŘITAŽENÍ ODSTÁLÉHO BOLTCE</t>
  </si>
  <si>
    <t>5980</t>
  </si>
  <si>
    <t>61411</t>
  </si>
  <si>
    <t>XANTHELASMA - XANTOMY VÍČKA, EXCIZE XANTOMU VÍČKA</t>
  </si>
  <si>
    <t>7149</t>
  </si>
  <si>
    <t>61413</t>
  </si>
  <si>
    <t>KOREKCE PTÓZY VÍČKA (RIESE-BURIAN, HESS, ... U FASC. ZÁVĚSU PŘIČTI ODBĚR FAS</t>
  </si>
  <si>
    <t>4609</t>
  </si>
  <si>
    <t>Bez faryngofixace včetně infiltrace k preparaci.</t>
  </si>
  <si>
    <t>61421</t>
  </si>
  <si>
    <t>OPERACE TVRDÉHO A MĚKKÉHO NOSU PRO FUNKČNÍ PORUCHU</t>
  </si>
  <si>
    <t>5502</t>
  </si>
  <si>
    <t>61422</t>
  </si>
  <si>
    <t>RINOPLASTIKA - MĚKKÝ NOS</t>
  </si>
  <si>
    <t>3388</t>
  </si>
  <si>
    <t>61423</t>
  </si>
  <si>
    <t>RINOPLASTIKA - SEDLOVITÝ NOS (L-ŠTĚP, VČETNĚ ODBĚRU)</t>
  </si>
  <si>
    <t>2855</t>
  </si>
  <si>
    <t>Včetně infiltrace k preparaci (uzávěr oronasální komunikace, prodloužení patra).</t>
  </si>
  <si>
    <t>61425</t>
  </si>
  <si>
    <t>OPERACE RINOFYMY</t>
  </si>
  <si>
    <t>3871</t>
  </si>
  <si>
    <t>Včetně odběru štěpu, včetně infiltrace k preparaci.</t>
  </si>
  <si>
    <t>250.0</t>
  </si>
  <si>
    <t>61431</t>
  </si>
  <si>
    <t>STATICKODYNAMICKÝ FASC. ZÁVĚS U PARÉZY N. FACIALIS</t>
  </si>
  <si>
    <t>5007</t>
  </si>
  <si>
    <t>Včetně infiltrace k preparaci, (osteotomie, korekce chrupavek).</t>
  </si>
  <si>
    <t>61433</t>
  </si>
  <si>
    <t>DYNAMICKÝ ZÁVĚS PŘI PARÉZE N. VII. POMOCÍ M. MASSETER A M. TEMPORALIS</t>
  </si>
  <si>
    <t>5878</t>
  </si>
  <si>
    <t>Infiltraci k preparaci vykaž zvlášť.</t>
  </si>
  <si>
    <t>61441</t>
  </si>
  <si>
    <t>AUGMENTACE PRSU Z MÍSTNÍHO MATERIÁLU U HYPOPLAZIE</t>
  </si>
  <si>
    <t>4417</t>
  </si>
  <si>
    <t>61443</t>
  </si>
  <si>
    <t>REKONSTRUKCE PRSU SYNTETICKOU VLOŽKOU</t>
  </si>
  <si>
    <t>6107</t>
  </si>
  <si>
    <t>61445</t>
  </si>
  <si>
    <t>OPERACE GIGANTOMASTIE</t>
  </si>
  <si>
    <t>2187</t>
  </si>
  <si>
    <t>61447</t>
  </si>
  <si>
    <t>EXSTIRPACE ŽLÁZY Z PERIAREOLÁRNÍHO ŘEZU U GYNEKOMASTIE</t>
  </si>
  <si>
    <t>2748</t>
  </si>
  <si>
    <t>Včetně infiltrace k preparaci, včetně odběru kožního štěpu.</t>
  </si>
  <si>
    <t>61449</t>
  </si>
  <si>
    <t>KŮŽI ŠETŘÍCÍ MASTEKTOMIE SE ZACHOVÁNÍM DVORCE</t>
  </si>
  <si>
    <t>3879</t>
  </si>
  <si>
    <t>61453</t>
  </si>
  <si>
    <t>KAPSULOTOMIE POUZDRA IMPLANTÁTU</t>
  </si>
  <si>
    <t>2472</t>
  </si>
  <si>
    <t>61455</t>
  </si>
  <si>
    <t>ODSTRANĚNÍ IMPLANTÁTU PRSU S KAPSULEKTOMIÍ</t>
  </si>
  <si>
    <t>61461</t>
  </si>
  <si>
    <t>VENTER PENDULUS S DIASTÁZOU</t>
  </si>
  <si>
    <t>4140</t>
  </si>
  <si>
    <t>61463</t>
  </si>
  <si>
    <t>REDUKCE STEHNA NEBO PAŽE EXCIZÍ</t>
  </si>
  <si>
    <t>6867</t>
  </si>
  <si>
    <t>61465</t>
  </si>
  <si>
    <t>OPERACE LYMFEDÉMU DOLNÍ KONČETINY SUPERDERMATOMEM</t>
  </si>
  <si>
    <t>4254</t>
  </si>
  <si>
    <t>Oboustranný výkon, jedna strana. Výkon určený k rekonstrukci prsu po ztrátě prsu nebo areolomammilárního komplexu z důvodů onkologických, zánětlivých, traumatologických nebo u kongenitálních vad. Uzávěr sekundárního defektu se vykazuje samostatným výk...</t>
  </si>
  <si>
    <t>61471</t>
  </si>
  <si>
    <t>DERMABRAZE JIZEV A POÚRAZOVÉ TETOVÁŽE</t>
  </si>
  <si>
    <t>5984</t>
  </si>
  <si>
    <t>VYTVOŘENÍ UŠNÍHO BOLTCE PŘI VZOZENÉ VÝVOJOVÉ VADĚ NEBO PO TRAUMATICKÉ ZTRÁTĚ POMOCÍ CHRUPAVKY NEBO SYSTETICKÉHO IMPLANTÁTU</t>
  </si>
  <si>
    <t>61473</t>
  </si>
  <si>
    <t>IMPLANTACE TKÁŇOVÉHO EXPANDERU</t>
  </si>
  <si>
    <t>3873</t>
  </si>
  <si>
    <t>61481</t>
  </si>
  <si>
    <t>AUTOTRANSPLANTACE TUKOVÉ TKÁNĚ NAD 100ML</t>
  </si>
  <si>
    <t>61483</t>
  </si>
  <si>
    <t>AUTOTRANSPLANTACE TUKOVÉ TKÁNĚ DO 100ML</t>
  </si>
  <si>
    <t>2580</t>
  </si>
  <si>
    <t>Indikace u menších vrozených vad boltce, malých deformit boltce po úraze nebo po odstranění nezhoubného či zhoubného nádoru.</t>
  </si>
  <si>
    <t>61551</t>
  </si>
  <si>
    <t>OPERACE PTÓZY OBLIČEJE - HORNÍ</t>
  </si>
  <si>
    <t>3424</t>
  </si>
  <si>
    <t>Jedna strana. Včetně infiltrace k preparaci. Plná úhrada do 10 let věku dítěte, nad 10 let zdravotní pojišťovna nehradí.</t>
  </si>
  <si>
    <t>61553</t>
  </si>
  <si>
    <t>OPERACE PTÓZY OBLIČEJE - DOLNÍ</t>
  </si>
  <si>
    <t>3293</t>
  </si>
  <si>
    <t>61555</t>
  </si>
  <si>
    <t>OPERACE PTÓZY OBLIČEJE - CELKOVÁ (SMAS LIFTING)</t>
  </si>
  <si>
    <t>478</t>
  </si>
  <si>
    <t>KOREKCE PTÓZY VÍČKA (RIESE-BURIAN, HESS, ... U FASC. ZÁVĚSU PŘIČTI ODBĚR FASC. ŠTĚPU)</t>
  </si>
  <si>
    <t>62021</t>
  </si>
  <si>
    <t>KOMPLEXNÍ VYŠETŘENÍ LÉKAŘEM SE ZVLÁŠTNÍ ODBORNOU ZPŮSOBILOSTÍ V POPÁLENINOVÉ</t>
  </si>
  <si>
    <t>2325</t>
  </si>
  <si>
    <t>Bez infiltrace k preparaci. Plně hrazen u poúrazových deformit. Nehrazen u kosmetických vad.</t>
  </si>
  <si>
    <t>62022</t>
  </si>
  <si>
    <t>CÍLENÉ VYŠETŘENÍ LÉKAŘEM SE ZVLÁŠTNÍ ODBORNOU ZPŮSOBILOSTÍ V POPÁLENINOVÉ ME</t>
  </si>
  <si>
    <t>Výkon lze vykázat u vrozených vývojových vad a poúrazových deformit. Výkon nelze vykázat u kosmetických vad.</t>
  </si>
  <si>
    <t>5841</t>
  </si>
  <si>
    <t>Bez infiltrace k preparaci.</t>
  </si>
  <si>
    <t>62023</t>
  </si>
  <si>
    <t>KONTROLNÍ VYŠETŘENÍ LÉKAŘEM SE ZVLÁŠTNÍ ODBORNOU ZPŮSOBILOSTÍ V POPÁLENINOVÉ</t>
  </si>
  <si>
    <t>4704</t>
  </si>
  <si>
    <t>62100</t>
  </si>
  <si>
    <t>PŘEVAZ POPÁLENINY V ROZSAHU DO 1 % POVRCHU TĚLA</t>
  </si>
  <si>
    <t>Výkon lze vykázat u vrozených vývojových vad a poúrazových deformit. Výkon nelze vykazovat u kosmetických vad. Výkon zahrnuje také odběr chrupavčitého či kostního štěpu.</t>
  </si>
  <si>
    <t>8127</t>
  </si>
  <si>
    <t>62110</t>
  </si>
  <si>
    <t>PŘEVAZ POPÁLENINY V ROZSAHU OD 1 % DO 10 % POVRCHU TĚLA</t>
  </si>
  <si>
    <t>3876</t>
  </si>
  <si>
    <t>Včetně infiltrace k preparaci, odběr štěpu účtuj zvlášť.</t>
  </si>
  <si>
    <t>62112</t>
  </si>
  <si>
    <t>PŘEVAZ POPÁLENINY V ROZSAHU NAD 10 % POVRCHU TĚLA</t>
  </si>
  <si>
    <t>6216</t>
  </si>
  <si>
    <t>410.0</t>
  </si>
  <si>
    <t>62120</t>
  </si>
  <si>
    <t>POPÁLENINY - OŠETŘENÍ A PŘEVAZ (NOS, TVÁŘ, RET, UCHO, SKALP, KRK, VÍČKO)</t>
  </si>
  <si>
    <t>8461</t>
  </si>
  <si>
    <t>Jedna strana (operace sec. Longacre). Hrazen při výrazné vývojové asymetrii, nehrazen z kosmetické indikace.</t>
  </si>
  <si>
    <t>62130</t>
  </si>
  <si>
    <t>POPÁLENINY - OŠETŘENÍ A PŘEVAZ PRSTU RUKY, NOHY NEBO PLOCHA DO 10 CM^2</t>
  </si>
  <si>
    <t>5143</t>
  </si>
  <si>
    <t>Jedna strana. Výkon lze vykázat po ablaci prsu jako rekonstrukční výkon, indikovaný onkologem. Po preventivním odstranění mléčné žlázy indikované onkologem, genetikem nebo gynekologem. U kongenitálních vad prsu.</t>
  </si>
  <si>
    <t>62140</t>
  </si>
  <si>
    <t>POPÁLENINY - OŠETŘENÍ A PŘEVAZ DORSA RUKY NEBO NOHY NEBO POPÁLENINY NAD 10 C</t>
  </si>
  <si>
    <t>6126</t>
  </si>
  <si>
    <t>Jedna strana. Hrazen na základě doporučení odbor. lékaře - ortopeda, neurologa, mammologa.</t>
  </si>
  <si>
    <t>62150</t>
  </si>
  <si>
    <t>POPÁLENINY - OŠETŘENÍ A PŘEVAZ, OSTATNÍ DO 5 % POVRCHU TĚLA</t>
  </si>
  <si>
    <t>Jde o jednostranný výkon, který lze vykázat na základě doporučení odborného lékaře - ortopeda, neurologa, mammologa, nebo jako symetrizační výkon u asymetrie v rámci rekonstrukce druhostranného prsu. Výkon nelze vykázat z estetických důvodů. Při obous...</t>
  </si>
  <si>
    <t>7318</t>
  </si>
  <si>
    <t>Jedna strana. Z indikace endokrinologa.</t>
  </si>
  <si>
    <t>62160</t>
  </si>
  <si>
    <t>POPÁLENINY - OŠETŘENÍ A PŘEVAZ, 5 - 10 % POVRCHU TĚLA</t>
  </si>
  <si>
    <t>Jde o jednostranný výkon, který je indikován na základě rozhodnutí endokrinologa. Výkon nelze vykázat z estetických důvodů. Při oboustranném výkonu lze vykázat 2/1 den po vykázání signálních výkonů č. 09567 a 09569 sloužících pro identifikaci laterali...</t>
  </si>
  <si>
    <t>4404</t>
  </si>
  <si>
    <t>ABLACE PRSU SE ZACHOVÁNÍM DVORCE (SUBKUTÁNNÍ MASTEKTOMIE)</t>
  </si>
  <si>
    <t>Jedna strana.</t>
  </si>
  <si>
    <t>62170</t>
  </si>
  <si>
    <t>POPÁLENINY - OŠETŘENÍ A PŘEVAZ, 10 - 15 % POVRCHU TĚLA</t>
  </si>
  <si>
    <t>Jde o jednostranný výkon, který lze vykázat jako profylaktický na základě doporučení onkologa nebo genetika u pacientek se zvýšeným rizikem karcinomu prsu, pokud není indikováno odstranění dvorce. U pacientek s karcinomem prsu lze výkon vykázat na zák...</t>
  </si>
  <si>
    <t>6529</t>
  </si>
  <si>
    <t>62180</t>
  </si>
  <si>
    <t>POPÁLENINY - OŠETŘENÍ A PŘEVAZ, 15 - 20 % POVRCHU</t>
  </si>
  <si>
    <t>Jde o jednostranný výkon. Při oboustranném výkonu lze vykázat 2/1 den po vykázání signálních výkonů č. 09567 a 09569 sloužících pro identifikaci laterality zákroku. Při nestabilitě prsního implantátu je k jeho stabilizaci možno použít prsní síťku z ne...</t>
  </si>
  <si>
    <t>4359</t>
  </si>
  <si>
    <t>62210</t>
  </si>
  <si>
    <t>UVOLŇUJÍCÍ NÁŘEZY NA OBLIČEJI A KRKU</t>
  </si>
  <si>
    <t>Jde o jednostranný výkon. Při oboustranném výkonu lze vykázat 2/1 den po vykázání signálních výkonů č. 09567 a 09569 sloužících pro identifikaci laterality zákroku.</t>
  </si>
  <si>
    <t>5285</t>
  </si>
  <si>
    <t>62220</t>
  </si>
  <si>
    <t>UVOLŇUJÍCÍ NÁŘEZY NA TRUPU</t>
  </si>
  <si>
    <t>7185</t>
  </si>
  <si>
    <t>62230</t>
  </si>
  <si>
    <t>UVOLŇUJÍCÍ NÁŘEZY NA KONČETINĚ</t>
  </si>
  <si>
    <t>3372</t>
  </si>
  <si>
    <t>62310</t>
  </si>
  <si>
    <t>NEKREKTOMIE DO 1% POVRCHU TĚLA</t>
  </si>
  <si>
    <t>10614</t>
  </si>
  <si>
    <t>61467</t>
  </si>
  <si>
    <t>KŮŽI ŠETŘÍCÍ MASTEKTOMIE S ODSTRANĚNÍM DVORCE</t>
  </si>
  <si>
    <t>Jde o jednostranný výkon. Výkon lze vykázat jako profylaktický na základě doporučení onkologa nebo genetika u pacientek se zvýšeným rizikem karcinomu prsu. U pacientek s karcinomem prsu lze výkon vykázat na základě doporučení onkologa (mammární tým)...</t>
  </si>
  <si>
    <t>5739</t>
  </si>
  <si>
    <t>62320</t>
  </si>
  <si>
    <t>NEKREKTOMIE DO 5 % POVRCHU TĚLA - TANGENCIÁLNÍ NEBO FASCIÁLNÍ</t>
  </si>
  <si>
    <t>Sekundární či odložené chirurgické ošetření jizev dermabrazí či poúrazové tetováže.</t>
  </si>
  <si>
    <t>62330</t>
  </si>
  <si>
    <t>NEKREKTOMIE 5 - 10 % POVRCHU TĚLA - TANGENCIÁLNÍ NEBO FASCIÁLNÍ</t>
  </si>
  <si>
    <t>1732</t>
  </si>
  <si>
    <t>62340</t>
  </si>
  <si>
    <t>NEKREKTOMIE 10 - 15 % POVRCHU TĚLA - TANGENCIÁLNÍ NEBO FASCIÁLNÍ</t>
  </si>
  <si>
    <t>Implantace tkáňového expandéru jako první fáze vícedobé rekonstrukce (například prsu, defektů měkkých tkání, vrozených vad, u popálenin, po úrazech aj.). Jedná se o přípravný výkon umožňující zvětšení množství tkáně, která je nezbytná v další době pro...</t>
  </si>
  <si>
    <t>5485</t>
  </si>
  <si>
    <t>Jedná se o odběr tukové tkáně a její zpracování pomocí speciálního instrumentaria z určené lokality těla pacienta a její aplikace do místa defektu, deformity. Metodu lze použít pro mnoho indikací na mnoha místech na těle. Podobně jako transplantace...</t>
  </si>
  <si>
    <t>62350</t>
  </si>
  <si>
    <t>NEKREKTOMIE 15 - 20 % POVRCHU TĚLA - TANGENCIÁLNÍ NEBO FASCIÁLNÍ</t>
  </si>
  <si>
    <t>8703</t>
  </si>
  <si>
    <t>62410</t>
  </si>
  <si>
    <t>ŠTĚP PŘI POPÁLENÍ - DLAŇ, DORSUM RUKY, NOHY NEBO DO 1% POVRCHU TĚLA</t>
  </si>
  <si>
    <t>5599</t>
  </si>
  <si>
    <t>62420</t>
  </si>
  <si>
    <t>ŠTĚP PŘI POPÁLENÍ (A OSTATNÍCH KOŽNÍCH ZTRÁTÁCH) - OBLIČEJ</t>
  </si>
  <si>
    <t>4212</t>
  </si>
  <si>
    <t>Včetně infiltrace k preparaci, obě strany.</t>
  </si>
  <si>
    <t>62421</t>
  </si>
  <si>
    <t>ŠTĚP PŘI POPÁLENÍ (A OSTATNÍCH KOŽNÍCH ZTRÁTÁCH) - KRK NEBO SKALP</t>
  </si>
  <si>
    <t>4726</t>
  </si>
  <si>
    <t>62430</t>
  </si>
  <si>
    <t>ŠTĚP PŘI POPÁLENÍ (A OSTATNÍCH KOŽNÍCH ZTRÁTÁCH) - PRST RUKY A NOHY NEBO PLO</t>
  </si>
  <si>
    <t>6443</t>
  </si>
  <si>
    <t>KOMPLEXNÍ VYŠETŘENÍ LÉKAŘEM SE ZVLÁŠTNÍ ODBORNOU ZPŮSOBILOSTÍ V POPÁLENINOVÉ MEDICÍNĚ</t>
  </si>
  <si>
    <t>62440</t>
  </si>
  <si>
    <t>ŠTĚP PŘI POPÁLENÍ (A OSTATNÍCH KOŽNÍCH ZTRÁTÁCH) DO 5% POVRCHU TĚLA</t>
  </si>
  <si>
    <t>CÍLENÉ VYŠETŘENÍ LÉKAŘEM SE ZVLÁŠTNÍ ODBORNOU ZPŮSOBILOSTÍ V POPÁLENINOVÉ MEDICÍNĚ</t>
  </si>
  <si>
    <t>62460</t>
  </si>
  <si>
    <t>ŠTĚP PŘI POPÁLENÍ (A OSTATNCH KOŽNÍCH ZTRÁTÁCH), 5 - 10% POVRCHU TĚLA</t>
  </si>
  <si>
    <t>KONTROLNÍ VYŠETŘENÍ LÉKAŘEM SE ZVLÁŠTNÍ ODBORNOU ZPŮSOBILOSTÍ V POPÁLENINOVÉ MEDICÍNĚ</t>
  </si>
  <si>
    <t>62470</t>
  </si>
  <si>
    <t>ŠTĚP PŘI POPÁLENÍ (A OSTATNÍCH KOŽNÍCH ZTRÁTÁCH), 10 - 15% POVRCHU TĚLA</t>
  </si>
  <si>
    <t>Bez použití syntetických krytů a antibakteriálních krémů.</t>
  </si>
  <si>
    <t>62480</t>
  </si>
  <si>
    <t>ŠTĚP PŘI POPÁLENÍ ( A OSTATNÍCH KOŽNÍCH ZTRÁTÁCH), 15 - 20% POVRCHU TĚLA</t>
  </si>
  <si>
    <t>612</t>
  </si>
  <si>
    <t>PŘEVAZ POPÁLENINY V ROZSAHU OD 1 % DO 10 %  POVRCHU TĚLA</t>
  </si>
  <si>
    <t>Bez použití antibakteriálních krémů a umělých krytů</t>
  </si>
  <si>
    <t>62510</t>
  </si>
  <si>
    <t>XENOTRANSPLANTACE DO 1% POVRCHU TĚLA</t>
  </si>
  <si>
    <t>1555</t>
  </si>
  <si>
    <t>Bez použití antibakteriálních krémů a umělých krytů.</t>
  </si>
  <si>
    <t>62520</t>
  </si>
  <si>
    <t>XENOTRANSPLANTACE 1 - 5% POVRCHU TĚLA</t>
  </si>
  <si>
    <t>3769</t>
  </si>
  <si>
    <t>S použitím antibakteriálních krémů nebo syntetického krytí.</t>
  </si>
  <si>
    <t>62610</t>
  </si>
  <si>
    <t>ODBĚR DERMOEPIDERMÁLNÍHO ŠTĚPU DO 1 % POVRCHU TĚLA</t>
  </si>
  <si>
    <t>1707</t>
  </si>
  <si>
    <t>Použitím antibakteriálních krémů nebo syntetického krytí.</t>
  </si>
  <si>
    <t>62640</t>
  </si>
  <si>
    <t>ODBĚR DERMOEPIDERMÁLNÍHO ŠTĚPU: 1 - 5 % Z PLOCHY POVRCHU TĚLA</t>
  </si>
  <si>
    <t>POPÁLENINY - OŠETŘENÍ A PŘEVAZ DORSA RUKY NEBO NOHY NEBO POPÁLENINY NAD 10 CM^2 DO 1 % POVRCHU TĚLA</t>
  </si>
  <si>
    <t>62660</t>
  </si>
  <si>
    <t>ODBĚR DERMOEPIDERMÁLNÍHO ŠTĚPU: 5 - 10 % Z PLOCHY POVRCHU TĚLA</t>
  </si>
  <si>
    <t>62670</t>
  </si>
  <si>
    <t>ODBĚR DERMOEPIDERMÁLNÍHO ŠTĚPU: 10 - 15 % Z PLOCHY POVRCHU TĚLA</t>
  </si>
  <si>
    <t>1642</t>
  </si>
  <si>
    <t>62680</t>
  </si>
  <si>
    <t>ODBĚR DERMOEPIDERMÁLNÍHO ŠTĚPU: 15 - 20 % Z PLOCHY POVRCHU TĚLA</t>
  </si>
  <si>
    <t>3586</t>
  </si>
  <si>
    <t>62710</t>
  </si>
  <si>
    <t>SÍŤOVÁNÍ (MESHOVÁNÍ) ŠTĚPU DO ROZSAHU 5 % Z POVRCHU TĚLA</t>
  </si>
  <si>
    <t>6063</t>
  </si>
  <si>
    <t>632</t>
  </si>
  <si>
    <t>62720</t>
  </si>
  <si>
    <t>SÍŤOVÁNÍ (MESHOVÁNÍ) ŠTĚPU NAD 5 % DO 20 % POVRCHU TĚLA</t>
  </si>
  <si>
    <t>8145</t>
  </si>
  <si>
    <t>Uvolnění stlačených tkání při cirkulárním postižení (při enormním edému).</t>
  </si>
  <si>
    <t>62810</t>
  </si>
  <si>
    <t>ODBĚR KOŽNÍHO ŠTĚPU V PLNÉ TLOUŠŤCE DO ROZSAHU 20 CM^2</t>
  </si>
  <si>
    <t>1496</t>
  </si>
  <si>
    <t>Nutné k uvolnění dýchacích pohybů hrudníku (při cirkulárním popálení nebo při větším rozsahu popálení hrudníku).</t>
  </si>
  <si>
    <t>62820</t>
  </si>
  <si>
    <t>SEPARACE JEDNOHO MEZIPRSTÍ - PO POPÁLENÍ</t>
  </si>
  <si>
    <t>3038</t>
  </si>
  <si>
    <t>Uvolnění stlačených tkání edémem při cirkulárním popálení končetiny (k zabránění vzniku ischemie).</t>
  </si>
  <si>
    <t>62830</t>
  </si>
  <si>
    <t>PŘEVAZ PO VĚTŠÍM REKONSTRUKČNÍM VÝKONU PRO POPÁLENINU</t>
  </si>
  <si>
    <t>2803</t>
  </si>
  <si>
    <t>Nejde o chemickou nekrektomii, která je vykazována jako ošetření popáleniny, ve výkonu není zakalkulováno použití xenotransplantátu.</t>
  </si>
  <si>
    <t>62840</t>
  </si>
  <si>
    <t>SPECIALIZOVANÁ PÉČE O ROZSÁHLOU DEKUBITÁLNÍ PLOCHU</t>
  </si>
  <si>
    <t>62860</t>
  </si>
  <si>
    <t>PODPŮRNÁ LÉČBA VZDUŠNÝM LŮŽKEM (Á 24 HODIN)</t>
  </si>
  <si>
    <t>1861</t>
  </si>
  <si>
    <t>Nejde o chemickou nekrektomii, která je vykazována jako ošetření popáleniny. Ve výkonu není zakalkulováno použití xenotransplantátů.</t>
  </si>
  <si>
    <t>62870</t>
  </si>
  <si>
    <t>ZHOTOVENÍ 1 DLAHY NA JIZVY PO POPÁLENÍ</t>
  </si>
  <si>
    <t>63021</t>
  </si>
  <si>
    <t>KOMPLEXNÍ VYŠETŘENÍ GYNEKOLOGEM A PORODNÍKEM</t>
  </si>
  <si>
    <t>4437</t>
  </si>
  <si>
    <t>Ve výkonu není zakalkulováno použití xenotransplantátů.</t>
  </si>
  <si>
    <t>63022</t>
  </si>
  <si>
    <t>CÍLENÉ VYŠETŘENÍ GYNEKOLOGEM A PORODNÍKEM</t>
  </si>
  <si>
    <t>5835</t>
  </si>
  <si>
    <t>Štěp do 1% i ostatních kožních defektů.</t>
  </si>
  <si>
    <t>63023</t>
  </si>
  <si>
    <t>KONTROLNÍ VYŠETŘENÍ GYNEKOLOGEM A PORODNÍKEM</t>
  </si>
  <si>
    <t>581</t>
  </si>
  <si>
    <t>V ceně výkonu není cena štěpu (štěp = xenotransplantát, autotransplantát, allotransplantát).</t>
  </si>
  <si>
    <t>63050</t>
  </si>
  <si>
    <t>PREVENTIVNÍ PROHLÍDKA GYNEKOLOGEM A PÉČE S NÍ SOUVISEJÍCÍ</t>
  </si>
  <si>
    <t>994</t>
  </si>
  <si>
    <t>63053</t>
  </si>
  <si>
    <t>KOMPLEXNÍ PRENATÁLNÍ VYŠETŘENÍ</t>
  </si>
  <si>
    <t>1384</t>
  </si>
  <si>
    <t>ŠTĚP PŘI POPÁLENÍ (A OSTATNÍCH KOŽNÍCH ZTRÁTÁCH) - PRST RUKY A NOHY NEBO PLOCHA DO 10 CM^2</t>
  </si>
  <si>
    <t>V ceně výkonu není cena štěpu (štěp = autotransplantát, xenotransplantát, allotransplantát).</t>
  </si>
  <si>
    <t>63055</t>
  </si>
  <si>
    <t>VYŠETŘENÍ V PRENATÁLNÍ PORADNĚ</t>
  </si>
  <si>
    <t>571</t>
  </si>
  <si>
    <t>63063</t>
  </si>
  <si>
    <t>KOLPOSKOPICKÁ EXPERTÍZA</t>
  </si>
  <si>
    <t>5 - 10 % povrchu těla u ostatních kožních defektů.</t>
  </si>
  <si>
    <t>63111</t>
  </si>
  <si>
    <t>CERKLÁŽ ISTMU DĚLOŽNÍHO JAKOUKOLIV TECHNIKOU</t>
  </si>
  <si>
    <t>2799</t>
  </si>
  <si>
    <t>10 - 15% povrchu těla u ostatních kožních defektů.</t>
  </si>
  <si>
    <t>63113</t>
  </si>
  <si>
    <t>ODSTRANĚNÍ STEHU CERKLÁŽE</t>
  </si>
  <si>
    <t>4530</t>
  </si>
  <si>
    <t>15 - 20% povrchu těla u ostatních kožních defektů.</t>
  </si>
  <si>
    <t>63115</t>
  </si>
  <si>
    <t>EXTERNÍ KARDIOTOKOGRAFICKÉ VYŠETŘENÍ</t>
  </si>
  <si>
    <t>5171</t>
  </si>
  <si>
    <t>Výkon užíván při léčbě popálenin malého rozsahu nebo při ztrátě nebo poškození kožního krytu z jiného důvodu. Druh použité anestezie se vykazuje samostatným výkonem.</t>
  </si>
  <si>
    <t>63117</t>
  </si>
  <si>
    <t>KARDIOTOKOGRAFICKÉ SLEDOVÁNÍ RODIČKY V PRŮBĚHU PORODU</t>
  </si>
  <si>
    <t>63119</t>
  </si>
  <si>
    <t>VEDENÍ PORODU VAGINÁLNĚ - HLAVIČKOU</t>
  </si>
  <si>
    <t>786</t>
  </si>
  <si>
    <t>Druh použité anestezie se vykazuje samostatným výkonem.</t>
  </si>
  <si>
    <t>63120</t>
  </si>
  <si>
    <t>VEDENÍ PORODU VAGINÁLNĚ - HLAVIČKOU PORODNÍ ASISTENTKOU PŘI SUPERVIZI LÉKAŘE</t>
  </si>
  <si>
    <t>Přičti k ceně ošetření defektu.</t>
  </si>
  <si>
    <t>63121</t>
  </si>
  <si>
    <t>VEDENÍ PORODU KONCEM PÁNEVNÍM NEBO POROD DVOJČAT</t>
  </si>
  <si>
    <t>1539</t>
  </si>
  <si>
    <t>63123</t>
  </si>
  <si>
    <t>UKONČENÍ PORODU VAKUUMEXTRAKCÍ, KLEŠTĚMI, OBRATEM A NEBO MANUÁLNÍ EXTRAKCÍ.</t>
  </si>
  <si>
    <t>63125</t>
  </si>
  <si>
    <t>VEDENÍ PORODU VAGINÁLNĚ - UKONČENÍ CÍSAŘSKÝM ŘEZEM</t>
  </si>
  <si>
    <t>5293</t>
  </si>
  <si>
    <t>ODBĚR DERMOEPIDERMÁLNÍHO ŠTĚPU: 15 - 20 %  Z PLOCHY POVRCHU TĚLA</t>
  </si>
  <si>
    <t>63127</t>
  </si>
  <si>
    <t>SECTIO CAESAREA</t>
  </si>
  <si>
    <t>6682</t>
  </si>
  <si>
    <t>63129</t>
  </si>
  <si>
    <t>SECTIO CESAREA A STERILIZACE</t>
  </si>
  <si>
    <t>1655</t>
  </si>
  <si>
    <t>63131</t>
  </si>
  <si>
    <t>SECTIO CESAREA S NÁSLEDNOU HYSTEREKTOMIÍ (S NEBO BEZ ADNEXEKTOMIE)</t>
  </si>
  <si>
    <t>4008</t>
  </si>
  <si>
    <t>63133</t>
  </si>
  <si>
    <t>MANUÁLNÍ VYBAVENÍ ZADRŽENÉ PLACENTY</t>
  </si>
  <si>
    <t>1637</t>
  </si>
  <si>
    <t>Při řešení transplantátem nutno přiřadit výkon transplantace. Druh použité anestezie se vykazuje samostatným výkonem.</t>
  </si>
  <si>
    <t>63135</t>
  </si>
  <si>
    <t>REVIZE DUTINY DĚLOŽNÍ PO PORODU</t>
  </si>
  <si>
    <t>1640</t>
  </si>
  <si>
    <t>Výkon nad 10 cm2.</t>
  </si>
  <si>
    <t>63137</t>
  </si>
  <si>
    <t>SUTURA RUPTURY (NÁSTŘIHU) HRDLA DĚLOŽNÍHO NEBO POCHVY</t>
  </si>
  <si>
    <t>S použitím antibakteriálních krémů nebo syntetického krytu.</t>
  </si>
  <si>
    <t>63139</t>
  </si>
  <si>
    <t>SUTURA RUPTURY HRÁZE III. - IV. ST. NEBO RESUTURA HRÁZE</t>
  </si>
  <si>
    <t>Přičti ke kódu ošetřovacího dne.</t>
  </si>
  <si>
    <t>63141</t>
  </si>
  <si>
    <t>ABORT HYSTEROTOMIÍ ABDOMINÁLNÍ NEBO VAGINÁLNÍ</t>
  </si>
  <si>
    <t>2896</t>
  </si>
  <si>
    <t>63143</t>
  </si>
  <si>
    <t>PŘERUŠENÍ TĚHOTENSTVÍ V I. TRIMESTRU</t>
  </si>
  <si>
    <t>1308</t>
  </si>
  <si>
    <t>63147</t>
  </si>
  <si>
    <t>INDUKCE POTRATU VE II. TRIMESTRU S NÁSLEDNOU REVIZÍ PO INDUKOVANÉM POTRATU</t>
  </si>
  <si>
    <t>63149</t>
  </si>
  <si>
    <t>REVIZE PO SPONTÁNNÍM POTRATU</t>
  </si>
  <si>
    <t>63151</t>
  </si>
  <si>
    <t>OPERACE MIMODĚLOŽNÍHO TĚHOTENSTVÍ SE ZACHOVÁNÍM VEJCOVODU</t>
  </si>
  <si>
    <t>Výkon provádí registrující gynekolog 1x za kalendářní rok dle vyhlášky o prevent.prohlídkách. Výkon zahrnuje klinické vyš., kolposkopické vyš. A odběr cervikovaginální cytologie. Tento výkon zahrnuje i všechna základní</t>
  </si>
  <si>
    <t>63153</t>
  </si>
  <si>
    <t>OPERACE MIMODĚLOŽNÍHO TĚHOTENSTVÍ S ODSTRANĚNÍM VEJCOVODU A NEBO VAJEČNÍKU</t>
  </si>
  <si>
    <t>695</t>
  </si>
  <si>
    <t>Komplexní prenatální vyšetření se zařazením do prenatální poradny, vystavení těhotenské legitimace s rozpisem všech požadovaných vyšetření v celém těhotenství.</t>
  </si>
  <si>
    <t>63211</t>
  </si>
  <si>
    <t>VYPRACOVÁNÍ OPTIMÁLNÍHO STIMULAČNÍHO PROTOKOLU V ASISTOVANÉ REPRODUKCI (IVF)</t>
  </si>
  <si>
    <t>Pravidelné vyšetření v prenatální poradně.</t>
  </si>
  <si>
    <t>63212</t>
  </si>
  <si>
    <t>PORADA S PARTNERSKÝM PÁREM SPOJENÁ S PODROBNÝM VYSVĚTLENÍM MEDICINSKÝCH, PSY</t>
  </si>
  <si>
    <t>Výkon je indikován, když cytologie nebo základní kolposkopie odhalí lézi signalizující CIN2, CIN3 a kde není vyloučen okultní karcinom a také při rozporu prebioptických nálezů.</t>
  </si>
  <si>
    <t>63213</t>
  </si>
  <si>
    <t>KRYOPREZERVACE EJAKULÁTU</t>
  </si>
  <si>
    <t>613</t>
  </si>
  <si>
    <t>Druh použité anestézie se vykáže samostatným kódem.</t>
  </si>
  <si>
    <t>63214</t>
  </si>
  <si>
    <t>PREPARACE EJAKULÁTU PRO INSEMINACI</t>
  </si>
  <si>
    <t>712</t>
  </si>
  <si>
    <t>63215</t>
  </si>
  <si>
    <t>VYŠETŘENÍ HLENU DĚLOŽNÍHO HRDLA</t>
  </si>
  <si>
    <t>63217</t>
  </si>
  <si>
    <t>ZÍSKÁNÍ OOCYTU K IN VITRO FERTILIZACI PUNKCÍ OVARIÁLNÍHO FOLIKULU ZA KONTROL</t>
  </si>
  <si>
    <t>63219</t>
  </si>
  <si>
    <t>ZÍSKÁNÍ OOCYTU A INTRATUBÁRNÍ TRANSFER OOCYTU A SPERMIÍ LAPAROSKOPICKY (GIFT</t>
  </si>
  <si>
    <t>63221</t>
  </si>
  <si>
    <t>POSTKOITÁLNÍ TEST</t>
  </si>
  <si>
    <t>4044</t>
  </si>
  <si>
    <t>VEDENÍ PORODU VAGINÁLNĚ - HLAVIČKOU PORODNÍ ASISTENTKOU PŘI SUPERVIZI LÉKAŘEM</t>
  </si>
  <si>
    <t>157.5</t>
  </si>
  <si>
    <t>63223</t>
  </si>
  <si>
    <t>PENETRAČNÍ TEST</t>
  </si>
  <si>
    <t>4043</t>
  </si>
  <si>
    <t>63225</t>
  </si>
  <si>
    <t>UMĚLÁ INSEMINACE CERVIKO-VAGINÁLNÍ</t>
  </si>
  <si>
    <t>6039</t>
  </si>
  <si>
    <t>UKONČENÍ PORODU VAKUUMEXTRAKCÍ, KLEŠTĚMI, OBRATEM A NEBO MANUÁLNÍ EXTRAKCÍ. U VÍCEČETNÉHO TĚHOTENSTVÍ, ZVLÁŠŤ ZA KAŽDÝ PLOD</t>
  </si>
  <si>
    <t>Přičti k základnímu výkonu. Následuje-li po započaté operaci ukončení porodu jinou operací, vykazuje se vždy jen konečná operace. Druh použité anestézie se vykáže samostatným kódem.</t>
  </si>
  <si>
    <t>63227</t>
  </si>
  <si>
    <t>UMĚLÁ INSEMINACE INTRAKAVITÁLNÍ NEBO INTRATUBÁRNÍ</t>
  </si>
  <si>
    <t>729</t>
  </si>
  <si>
    <t>Indikace k císařskému řezu vzniklá v průběhu normálního, dále nepostupujícího porodu. Nelze kombinovat s výkony porod vagiálně a císařský řez.</t>
  </si>
  <si>
    <t>63229</t>
  </si>
  <si>
    <t>IN VITRO FERTILIZACE (IVF)</t>
  </si>
  <si>
    <t>8940</t>
  </si>
  <si>
    <t>Výkon prováděn v celkové anestézii - vykáže anesteziolog. Případná revize dutiny děložní se vykazuje samostatným kódem. Tento kód je využíván v případech primárně indikovaných císařských řezů (bez předchozí děložní aktivity).</t>
  </si>
  <si>
    <t>63235</t>
  </si>
  <si>
    <t>TRANSFER EMBRYA</t>
  </si>
  <si>
    <t>3705</t>
  </si>
  <si>
    <t>Výkon prováděn v celkové anestézii - vykáže anesteziolog.</t>
  </si>
  <si>
    <t>63239</t>
  </si>
  <si>
    <t>UVOLNĚNÍ DOLNÍHO PÓLU PLODOVÉHO VEJCE, PŘÍPADNĚ S ROZŠÍŘENÍM BRANKY, APLIKAC</t>
  </si>
  <si>
    <t>3863</t>
  </si>
  <si>
    <t>Výkon prováděn v celkové anestézii - vykáže anesteziolog. Většinou výkon z vitální indikace ženy.</t>
  </si>
  <si>
    <t>63311</t>
  </si>
  <si>
    <t>ODBĚR PLODOVÉ VODY TRANSABDOMINÁLNÍ AMNIOCENTÉZOU</t>
  </si>
  <si>
    <t>8411</t>
  </si>
  <si>
    <t>Druh použité anestézie se vykáže samostatným kódem. Případná revize dutiny děložní a ošetření porodních poranění se účtují samostatnými kódy. Nelze vykázat současně se sectio caesarea.</t>
  </si>
  <si>
    <t>63312</t>
  </si>
  <si>
    <t>OXYTOCINOVÝ ZÁTĚŽOVÝ TEST</t>
  </si>
  <si>
    <t>Anestezie se účtuje zvlášť.</t>
  </si>
  <si>
    <t>63313</t>
  </si>
  <si>
    <t>AMNIOSKOPIE</t>
  </si>
  <si>
    <t>Případná analgezie se účtuje samostatným kódem. Při sutuře čípku i pochvy se výkon účtuje dvakrát.</t>
  </si>
  <si>
    <t>63315</t>
  </si>
  <si>
    <t>FETOSKOPIE</t>
  </si>
  <si>
    <t>63317</t>
  </si>
  <si>
    <t>FETOSKOPIE S ODBĚREM TKÁNĚ PLODU</t>
  </si>
  <si>
    <t>970</t>
  </si>
  <si>
    <t>Výkon prováděn v celkové anestézii - vykáže anesteziolog. Biopsie se účtuje samostatně.</t>
  </si>
  <si>
    <t>63319</t>
  </si>
  <si>
    <t>ODBĚR CHORIOVÝCH KLKŮ TRANSCERVIKÁLNÍM NEBO TRANSABDOMINÁLNÍM PŘÍSTUPEM</t>
  </si>
  <si>
    <t>3562</t>
  </si>
  <si>
    <t>Včetně předepsané dokumentace a hlášení. Hrazeno ze zdravotního pojištění jen ze zdravotní indikace.</t>
  </si>
  <si>
    <t>63321</t>
  </si>
  <si>
    <t>ODBĚR FETÁLNÍ KRVE TRANSABDOMINÁLNÍ KORDOCENTÉZOU</t>
  </si>
  <si>
    <t>63323</t>
  </si>
  <si>
    <t>ODEBÍRÁNÍ VZORKU KRVE Z HLAVIČKY PLODU</t>
  </si>
  <si>
    <t>2099</t>
  </si>
  <si>
    <t>63325</t>
  </si>
  <si>
    <t>TERAPEUTICKÁ PUNKCE DUTÝCH ORGÁNŮ PLODU</t>
  </si>
  <si>
    <t>627</t>
  </si>
  <si>
    <t>Výkon prováděn v celkové anestézii - vykáže anesteziolog. Event. biopsie se vykáže samostatně.</t>
  </si>
  <si>
    <t>63327</t>
  </si>
  <si>
    <t>ZAVEDENÍ SHUNTU U PLODU IN UTERO</t>
  </si>
  <si>
    <t>2392</t>
  </si>
  <si>
    <t>Výkon prováděn v celkové anestezii - vykáže anesteziolog.</t>
  </si>
  <si>
    <t>63329</t>
  </si>
  <si>
    <t>INTRAUTERINNÍ FETÁLNÍ TRANSFÚZE NEBO INFÚZE, PŘIČTI SUPERKONZILIÁRNÍ ULTRASO</t>
  </si>
  <si>
    <t>2439</t>
  </si>
  <si>
    <t>Výkon omezit pouze na vybraná pracoviště. Výkon nelze vykázat v rámci IVF.</t>
  </si>
  <si>
    <t>63331</t>
  </si>
  <si>
    <t>JINÁ INTRAUTERINNÍ OPERACE PLODU POSTIŽENÉHO VÝVOJOVOU VADOU, NAPŘ: OMFALOKÉ</t>
  </si>
  <si>
    <t>PORADA S PARTNERSKÝM PÁREM SPOJENÁ S PODROBNÝM VYSVĚTLENÍM MEDICINSKÝCH, PSYCHICKÝCH A SOCIÁLNÍCH ASPEKTŮ STERILITY A UMĚLÉHO OPLODNĚNÍ</t>
  </si>
  <si>
    <t>Výkon povolen i centrům asistované reprodukce a to bez vazby na IVF cyklus.</t>
  </si>
  <si>
    <t>63333</t>
  </si>
  <si>
    <t>SELEKTIVNÍ FETOCIDA TĚŽCE DEFEKTNÍHO PLODU U VÍCEČETNÉHO TĚHOTENSTVÍ</t>
  </si>
  <si>
    <t>Příprava porcí a preparace, postupné zmrazení manuálně nebo poloautomatem.Výkon omezit pouze na konkrétní pracoviště.</t>
  </si>
  <si>
    <t>63411</t>
  </si>
  <si>
    <t>SCREENINGOVÉ ULTRAZVUKOVÉ VYŠETŘENÍ VE 20. až 22. TÝDNU TĚHOTENSTVÍ</t>
  </si>
  <si>
    <t>1645</t>
  </si>
  <si>
    <t>Separace pohyblivých spermií z ejakulátu pomocí promývacích, migračních, a filtračních metod pro různé techniky asistované reprodukce (IUI, IVF, GIFT, DIPI aj.). Výkon omezit pouze na konkrétní pracoviště.Výkon nelze vykázat v rámci IVF.</t>
  </si>
  <si>
    <t>63413</t>
  </si>
  <si>
    <t>SCREENINGOVÉ ULTRAZVUKOVÉ VYŠETŘENÍ VE 30. až 32. TÝDNU TĚHOTENSTVÍ</t>
  </si>
  <si>
    <t>Vyšetření nezbytná k stanovení cervik. skore při monitorování kvality děl. hlenu. Výkon smluvně omezit na jednotlivá konkrétní pracoviště.</t>
  </si>
  <si>
    <t>63415</t>
  </si>
  <si>
    <t>SUPERKONZILIÁRNÍ ULTRAZVUKOVÉ VYŠETŘENÍ V PRŮBĚHU PRENATÁLNÍ PÉČE</t>
  </si>
  <si>
    <t>ZÍSKÁNÍ OOCYTU K IN VITRO FERTILIZACI PUNKCÍ OVARIÁLNÍHO FOLIKULU ZA KONTROLY ULTRAZVUKEM</t>
  </si>
  <si>
    <t>Punkce folikulů transvaginálně, transabdominálně, transvezikálně či transuretrálně transvezikálně za účelem získání oocytů pro mimotělní oplodnění. Použití sonografu účtuj zvlášť. Výkon prováděn v celkové anestezii - vykáže anesteziolog. Výkon omezit pou</t>
  </si>
  <si>
    <t>63417</t>
  </si>
  <si>
    <t>ULTRASONOGRAFICKÉ VYŠETŘENÍ PÁNVE U GYNEKOLOGICKÝCH ONEMOCNĚNÍ, V PORODNICTV</t>
  </si>
  <si>
    <t>2998</t>
  </si>
  <si>
    <t>ZÍSKÁNÍ OOCYTU A INTRATUBÁRNÍ TRANSFER OOCYTU A SPERMIÍ LAPAROSKOPICKY (GIFT)</t>
  </si>
  <si>
    <t>Laparoskopický odběr oocytů a transfer gamet (oocytů a spermií) do ampulární části vejcovodu. Výkon prováděn v celkové anestezii - vykáže anesteziolog. Výkon omezit pouze na konkrétní pracoviště.</t>
  </si>
  <si>
    <t>63419</t>
  </si>
  <si>
    <t>ULTRAZVUKOVÁ HYSTEROSALPINGOGRAFIE</t>
  </si>
  <si>
    <t>4291</t>
  </si>
  <si>
    <t>Vyšetření množství a kvality hlenu z děložního hrdla a počtu a pohyblivosti spermií v tomto hlenu několik hodin po souloži.</t>
  </si>
  <si>
    <t>63423</t>
  </si>
  <si>
    <t>SUPERKONZILIÁRNÍ ULTRAZVUKOVÉ VYŠETŘENÍ ONKOGYNEKOLOGICKÉ</t>
  </si>
  <si>
    <t>484</t>
  </si>
  <si>
    <t>Vyšetření množství a kvality hlenu z děložního hrdla a penetrace spermií do hlenu na sklíčku, případně ve skleněné kapiláře. Lze provést jako zkřížený test (účtuje se dvakrát.)</t>
  </si>
  <si>
    <t>63441</t>
  </si>
  <si>
    <t>INTRAPARTÁLNÍ PULZNÍ OXYMETRIE (IFPO) Á 10 MIN.</t>
  </si>
  <si>
    <t>429</t>
  </si>
  <si>
    <t>Instilace spermatu do zadní klenby poševní, příp. i do kanálu děložního hrdla, s cílem umělého oplodnění ženy.</t>
  </si>
  <si>
    <t>63511</t>
  </si>
  <si>
    <t>EXCIZE VULVY</t>
  </si>
  <si>
    <t>Aplikace promytých kapacitovaných spermií do vyšších etáží vnitř. rodidel ženy Transfer soupravou. Výkon smluvně omezit na jednotlivá konkrétní pracoviště. V případě IVF hrazeno ze zdravotního pojištění celkem 3 x na jedno rodné číslo. V případě tubární</t>
  </si>
  <si>
    <t>63513</t>
  </si>
  <si>
    <t>VULVEKTOMIE JEDNODUCHÁ</t>
  </si>
  <si>
    <t>985</t>
  </si>
  <si>
    <t>Oplození odebraných oocytů v embryologické laboratoři a jejich kultivace. Ze zdravotního pojištění hrazeno celkem 4 x na jedno rodné číslo.</t>
  </si>
  <si>
    <t>63515</t>
  </si>
  <si>
    <t>VULVEKTOMIE RADIKÁLNÍ (VČETNĚ UZLIN)</t>
  </si>
  <si>
    <t>11519</t>
  </si>
  <si>
    <t>V případě IVF hrazeno ze zdravotního pojištění celkem 4 x na jedno rodné číslo.</t>
  </si>
  <si>
    <t>63517</t>
  </si>
  <si>
    <t>LASEROVÁ SKINNING VULVEKTOMIE</t>
  </si>
  <si>
    <t>2321</t>
  </si>
  <si>
    <t>UVOLNĚNÍ DOLNÍHO PÓLU PLODOVÉHO VEJCE, PŘÍPADNĚ S ROZŠÍŘENÍM BRANKY, APLIKACE PROSTAGLANDINU BEZ A NEBO S PROTRŽENÍM VAKU BLAN, ZAVEDENÍ CERVIKÁLNÍHO DILATÁTORU (PŘED INDUKOVANÝM POTRATEM NEBO PORODEM)</t>
  </si>
  <si>
    <t>63519</t>
  </si>
  <si>
    <t>MARSUPIALIZACE, EXSTIRPACE NEBO INCIZE ABSCESU NEBO CYSTY BARTOLINSKÉ ŽLÁZY,</t>
  </si>
  <si>
    <t>Odběr plodové vody pro cytogenetické, biochemické či bakteriologické vyšetření. Ve výkonu je započítána analgosedace, kterou podává gynekolog bez přítomnosti anesteziologa cytodene. UZ vyšetření v průběhu výkonu se vykáže samostatným kódem.</t>
  </si>
  <si>
    <t>63521</t>
  </si>
  <si>
    <t>HYMENOTOMIE, HYMENEKTOMIE</t>
  </si>
  <si>
    <t>857</t>
  </si>
  <si>
    <t>Nelze kombinovat s KTG.</t>
  </si>
  <si>
    <t>63523</t>
  </si>
  <si>
    <t>KOLPOKLEISIS NEBO SEMIKOLPOKLEISIS LIBOVOLNOU TECHNIKOU</t>
  </si>
  <si>
    <t>1022</t>
  </si>
  <si>
    <t>63525</t>
  </si>
  <si>
    <t>KOLPEKTOMIE PRO CA</t>
  </si>
  <si>
    <t>Fetoskopie je invazivní vyšetřovací metoda, která slouží k přímé vizualizaci plodu in utero. Využívá transabdominálně zavedeného optického systému - fetoskopu - do intraamniálního prostoru.</t>
  </si>
  <si>
    <t>63526</t>
  </si>
  <si>
    <t>EXCIZE KONGENITÁLNÍHO SEPTA VAGINY</t>
  </si>
  <si>
    <t>3742</t>
  </si>
  <si>
    <t>Fetoskopie je invazivní vyšetřovací metoda, která slouží k přímé vizualizaci plodu pomocí optického systému, který transabdominálně zavádíme do amniálního prostoru. Pomocí této endoskopické soupravy lze též odebrat vzorek tkáně plodu - krev, kůži plodu.</t>
  </si>
  <si>
    <t>63527</t>
  </si>
  <si>
    <t>PLASTIKA POŠEVNÍ PŘEDNÍ NEBO ZADNÍ S PLASTIKOU DNA PÁNEVNÍHO (POUZE JAKO SAM</t>
  </si>
  <si>
    <t>5623</t>
  </si>
  <si>
    <t>Odběr tkáně choriových klků pro cytogenetické vyšetření a častěji pro molekulární analýzu DNA. K získání tkáně je možné zvolit transcervikální nebo transabdominální přístup. Použití UZ (typ I) se účtuje zvl. kódem. Výkon omezit pouze na konkrétní pracovi</t>
  </si>
  <si>
    <t>63528</t>
  </si>
  <si>
    <t>POŠEVNÍ PLASTIKY S ELEVACÍ DĚLOHY VAGINÁLNÍ CESTOU, S PLASTIKOU DNA PÁNEVNÍH</t>
  </si>
  <si>
    <t>1425</t>
  </si>
  <si>
    <t>Transabdomin. kordocent. získáváme vzorky krve plodu pro další vyš. (cytogen., virolog., stanovení hodnot krevního obrazu, morfolog. hodn. erytr., biochem. vyš..) Druh použité anestezie se vykáže zvl. kódem, použití ultrazvuku se vykazuje zvl. kódem. Výk</t>
  </si>
  <si>
    <t>63529</t>
  </si>
  <si>
    <t>REKONSTRUKČNÍ OPERACE CYSTOURETRO - ENTEROKÉLY EV. S PLASTIKOU SFINKTERU</t>
  </si>
  <si>
    <t>1673</t>
  </si>
  <si>
    <t>Za použití amnioskopu. Nelze kombinovat s amnioskopií.</t>
  </si>
  <si>
    <t>63531</t>
  </si>
  <si>
    <t>BIOPSIE Z ČÍPKU DĚLOŽNÍHO</t>
  </si>
  <si>
    <t>63532</t>
  </si>
  <si>
    <t>ODBĚR MATERIÁLU Z POCHVY, ČÍPKU A HRDLA DĚLOŽNÍHO</t>
  </si>
  <si>
    <t>1681</t>
  </si>
  <si>
    <t>U vrozených vývojových vad plodu, kde dochází k patologické dilataci některého dutého orgánu, nejčastěji u vad uropoetického traktu, provádíme po UZ vyšetření (účtovat zvlášť) punkci tohoto orgánu se zavedením shuntu - cévky, která derivuje příslušnou ob</t>
  </si>
  <si>
    <t>63533</t>
  </si>
  <si>
    <t>KONIZACE CERVIXU, JAKÁKOLIV TECHNIKA S VYJÍMKOU UŽITÍ LASERU</t>
  </si>
  <si>
    <t>2556</t>
  </si>
  <si>
    <t>INTRAUTERINNÍ FETÁLNÍ TRANSFÚZE NEBO INFÚZE, PŘIČTI SUPERKONZILIÁRNÍ ULTRASONOGRAFICKÉ VYŠETŘENÍ</t>
  </si>
  <si>
    <t>Nejdříve je nutné provést úspěšně kordocentézu, pak je intravaskulárně aplikována infúze s daným obsahem (erymasa, infúzní roztoky.) Výkon omezit pouze na konkrétní pracoviště.</t>
  </si>
  <si>
    <t>63534</t>
  </si>
  <si>
    <t>LASEROVA VAPORIZACE</t>
  </si>
  <si>
    <t>3078</t>
  </si>
  <si>
    <t>JINÁ INTRAUTERINNÍ OPERACE PLODU POSTIŽENÉHO VÝVOJOVOU VADOU, NAPŘ: OMFALOKÉLY, BRÁNIČNÍ HERNIE, UVOLNĚNÍ INTRAAMNIÁLNÍCH STRANGULUJÍCÍCH PRUHŮ ATP., (PŘIČTI SUPERKONZILIÁRNÍ ULTRAZVUKOVÉ VYŠETŘENÍ)</t>
  </si>
  <si>
    <t>Intraut. oper. lze rozdělit na punkční proced. a open procedures.1. sk. předst. punkce patol. dil. orgánů plodu či zavedení shuntu. 2.sk.předst. oper., u kterých protínáme amniál. membránu a oper. korig. morfol. abnorm. Výkon v celkové anest. - vykáže an</t>
  </si>
  <si>
    <t>63535</t>
  </si>
  <si>
    <t>EXSTIRPACE TUMORU Z POCHVY</t>
  </si>
  <si>
    <t>8408</t>
  </si>
  <si>
    <t>Ukončení vývoje  postiženého plodu s ponecháním zdravého plodu (plodů.) Výkon omezit pouze na konkrétní pracoviště. Přičti konziliární sonografické vyšetření.</t>
  </si>
  <si>
    <t>63537</t>
  </si>
  <si>
    <t>PLASTICKÁ OPERACE ČÍPKU DĚLOŽNÍHO - TRACHELOPLASTIKA</t>
  </si>
  <si>
    <t>Ukončení vývoje postiženého plodu s ponecháním zdravého plodu (plodů.) Výkon omezit pouze na konkrétní pracoviště. Přičti konziliární sonografické vyšetření.</t>
  </si>
  <si>
    <t>838</t>
  </si>
  <si>
    <t>Screeningové ultrazvukové vyšetření k záchytu patologií ve II. trimestru těhotenství. Součástí výkonu je také provedení obrazové dokumentace.</t>
  </si>
  <si>
    <t>63539</t>
  </si>
  <si>
    <t>KRYOTERAPIE NEBO STUDENÁ KOAGULACE ČÍPKU DĚLOŽNÍHO</t>
  </si>
  <si>
    <t>Screeningové ultrazvukové vyšetření k záchytu patologií ve III. trimestru těhotenství.  Součástí výkonu je také provedení obrazové dokumentace.</t>
  </si>
  <si>
    <t>63540</t>
  </si>
  <si>
    <t>ELEKTRO-DIATERMO KOAGULACE ČÍPKU DĚLOŽNÍHO</t>
  </si>
  <si>
    <t>Screeningové ultrazvukové vyšetření k záchytu patologií ve III. trimestru těhotenství. Součástí výkonu je také provedení obrazové dokumentace.</t>
  </si>
  <si>
    <t>Součástí výkonu je také provedení obrazové dokumentace.</t>
  </si>
  <si>
    <t>63541</t>
  </si>
  <si>
    <t>AMPUTACE CERVIXU</t>
  </si>
  <si>
    <t>ULTRASONOGRAFICKÉ VYŠETŘENÍ PÁNVE U GYNEKOLOGICKÝCH ONEMOCNĚNÍ, V PORODNICTVÍ A ŠESTINEDĚLÍ</t>
  </si>
  <si>
    <t>Ultrasonografické vyšetření pánve používané v diferenciální diagnostice ranného těhotenství, při komplikacích v těhotenství, při komplikacích v šestinedělí a při diagnostice gynekologických onemocnění. Obrazová dokumentace je podmínkou výkonu jako doklad</t>
  </si>
  <si>
    <t>63543</t>
  </si>
  <si>
    <t>EXSTIRPACE CERVIKÁLNÍHO PAHÝLU ABDOMINÁLNĚ NEBO VAGINÁLNĚ</t>
  </si>
  <si>
    <t>ULTRAZVUKOVÁ  HYSTEROSALPINGOGRAFIE</t>
  </si>
  <si>
    <t>Zobrazení dutin vnitřních rodidel a zhodnocení jejich průchodnosti ultrazvukem za pomoci UZ - kontrastního media. Obrazová dokumentace je podmínkou výkonu.</t>
  </si>
  <si>
    <t>63545</t>
  </si>
  <si>
    <t>DILATACE HRDLA DĚLOŽNÍHO</t>
  </si>
  <si>
    <t>Provádí se v indikovaných případech u žen s podezřením na zhoubný nádor, u žen s prokázaným zhoubným nádorem nebo při sledování ženy po dokončení léčby pro zhoubný nádor. Součástí výkonu je také provedení obrazové dokumentace.</t>
  </si>
  <si>
    <t>63547</t>
  </si>
  <si>
    <t>KYRETÁŽ HRDLA DĚLOŽNÍHO, ABLACE POLYPU (PŘIČTI EV. DILATACI A EXCIZI)</t>
  </si>
  <si>
    <t>IFPO je metoda přímého stanovení saturace plodu kyslíkem (FSpO_2)  v % pomocí intrauterinně zavedeného senzoru, který snímá z prokrvené části plodu (tvář) signály nutné ke stanovení FSpO_2</t>
  </si>
  <si>
    <t>63549</t>
  </si>
  <si>
    <t>LASEROVÁ KONIZACE DĚLOŽNÍHO HRDLA</t>
  </si>
  <si>
    <t>IFPO je metoda přímého stanovení saturace plodu kyslíkem (FSpO_2) v % pomocí intrauterinně zavedeného senzoru, který snímá z prokrvené části plodu (tvář) signály nutné ke stanovení FSpO_2</t>
  </si>
  <si>
    <t>619</t>
  </si>
  <si>
    <t>Jen jako samostatný výkon.</t>
  </si>
  <si>
    <t>63551</t>
  </si>
  <si>
    <t>ZAVEDENÍ NEBO EXTRAKCE MAYEROVA PESARU</t>
  </si>
  <si>
    <t>63555</t>
  </si>
  <si>
    <t>EXTRAKCE IUD HÁČKEM</t>
  </si>
  <si>
    <t>2480</t>
  </si>
  <si>
    <t>63557</t>
  </si>
  <si>
    <t>EXTRAKCE IUD ZA SILON</t>
  </si>
  <si>
    <t>8163</t>
  </si>
  <si>
    <t>Odstranění biopticky ověřené prekancerozy vaporisací nebo tangenciálním snesením epidermis vulvy CO2 laserem.</t>
  </si>
  <si>
    <t>63559</t>
  </si>
  <si>
    <t>PROBATORNÍ ABRAZE DUTINY DĚLOŽNÍ</t>
  </si>
  <si>
    <t>2197</t>
  </si>
  <si>
    <t>MARSUPIALIZACE, EXSTIRPACE NEBO INCIZE ABSCESU NEBO CYSTY BARTOLINSKÉ ŽLÁZY, DRENÁŽ, CHEMICKÁ EXSTIRPACE</t>
  </si>
  <si>
    <t>63561</t>
  </si>
  <si>
    <t>MIKROABRAZE DUTINY DĚLOŽNÍ</t>
  </si>
  <si>
    <t>899</t>
  </si>
  <si>
    <t>Snesení hymenu k otevření hematokolpos nebo protětí rigidního hymenu.</t>
  </si>
  <si>
    <t>63563</t>
  </si>
  <si>
    <t>INTRAKAVITÁRNÍ APLIKACE RADIOAKTIVNÍCH NOSIČŮ</t>
  </si>
  <si>
    <t>63565</t>
  </si>
  <si>
    <t>EXTRAKCE RADIOFORU PŘI BRACHYRATERAPII</t>
  </si>
  <si>
    <t>Parciální nebo totální odstranění pochvy většinou břišní  cestou nebo kombinovaně břišní a vaginální cestou. Nejčastěji doplňuje radikální hysterektomii s event. lymfadenektomií pánevní či inquinální.</t>
  </si>
  <si>
    <t>63567</t>
  </si>
  <si>
    <t>ENUKLEACE MYOMŮ DĚLOŽNÍCH ABDOMINÁLNĚ NEBO VAGINÁLNĚ</t>
  </si>
  <si>
    <t>Parciální nebo totální odstranění pochvy většinou břišní cestou nebo kombinovaně břišní a vaginální cestou. Nejčastěji doplňuje radikální hysterektomii s event. lymfadenektomií pánevní či inquinální.</t>
  </si>
  <si>
    <t>10045</t>
  </si>
  <si>
    <t>63569</t>
  </si>
  <si>
    <t>ZÁVĚS DĚLOHY JAKOUKOLIV TECHNIKOU</t>
  </si>
  <si>
    <t>1337</t>
  </si>
  <si>
    <t>PLASTIKA POŠEVNÍ PŘEDNÍ NEBO ZADNÍ S PLASTIKOU DNA PÁNEVNÍHO (POUZE JAKO SAMOSTATNÝ VÝKON)</t>
  </si>
  <si>
    <t>63571</t>
  </si>
  <si>
    <t>REKONSTRUKČNÍ OPERACE NA DĚLOZE (NAPŘ. UTERUS BICORNIS, SUBSEPTUS)</t>
  </si>
  <si>
    <t>1447</t>
  </si>
  <si>
    <t>POŠEVNÍ PLASTIKY S ELEVACÍ DĚLOHY VAGINÁLNÍ CESTOU, S PLASTIKOU DNA PÁNEVNÍHO</t>
  </si>
  <si>
    <t>63573</t>
  </si>
  <si>
    <t>HYSTEREKTOMIE ABDOMINÁLNÍ NEBO VAGINÁLNÍ S NEBO BEZ ADNEXEKTOMIE</t>
  </si>
  <si>
    <t>3986</t>
  </si>
  <si>
    <t>Případný endoskopicky kontrolovaný závěs uretry se vykazuje samostatným výkonem.</t>
  </si>
  <si>
    <t>63574</t>
  </si>
  <si>
    <t>HYSTEREKTOMIE VAGINÁLNÍ S PŘEDNÍ A NEBO ZADNÍ POŠEVNÍ PLASTIKOU</t>
  </si>
  <si>
    <t>4101</t>
  </si>
  <si>
    <t>BIOPSIE  Z ČÍPKU DĚLOŽNÍHO</t>
  </si>
  <si>
    <t>Odběr bioptických vzorků z cervixu nebo vaginy za účelem histologického vyšetření. Může se provádět v lokální anestezii, která je účtována zvlášť. Odběr materiálu se provádí z více míst, a to v průměru ze tří míst během jednoho vyšetření (1-5 odběrů)...</t>
  </si>
  <si>
    <t>63575</t>
  </si>
  <si>
    <t>HYSTEREKTOMIE RADIKÁLNÍ (WERTHEIM, MACKENRODT, MEIGS)</t>
  </si>
  <si>
    <t>852</t>
  </si>
  <si>
    <t>Odběr materiálu k cytologickému vyšetření nebo k vyšetření kvantitativnímu bakteriologickému nebo virologickému vyšetření.</t>
  </si>
  <si>
    <t>63577</t>
  </si>
  <si>
    <t>SUPRAVAGINÁLNÍ AMPUTACE DĚLOHY BEZ A NEBO S ADNEXEKTOMIÍ</t>
  </si>
  <si>
    <t>63579</t>
  </si>
  <si>
    <t>HYSTEREKTOMIE A ADNEXEKTOMIE S OMENTEKTOMIÍ PRO MALIGNITU</t>
  </si>
  <si>
    <t>1025</t>
  </si>
  <si>
    <t>Destrukce patologického ložiska na děložním hrdle, v pochvě nebo na vulvě CO2 laserem. Předchozí nebo současná biopsie je nezbytná.</t>
  </si>
  <si>
    <t>63581</t>
  </si>
  <si>
    <t>TUBÁRNÍ CHIRURGIE BEZ MIKROSKOPU</t>
  </si>
  <si>
    <t>845</t>
  </si>
  <si>
    <t>63583</t>
  </si>
  <si>
    <t>UZÁVĚR TUBY PRO STERILIZACI LAPAROTOMICKOU NEBO VAGINÁLNÍ CESTOU</t>
  </si>
  <si>
    <t>978</t>
  </si>
  <si>
    <t>63585</t>
  </si>
  <si>
    <t>MIKROCHIRURGICKÁ REKONSTRUKCE TUBY JEDNO - NEBO OBOUSTRANNÁ</t>
  </si>
  <si>
    <t>1477</t>
  </si>
  <si>
    <t>Výkon kalkulován na 1 přístroj: a) kryopřístroj, b) termokoagulační přístroj.</t>
  </si>
  <si>
    <t>63587</t>
  </si>
  <si>
    <t>PERTUBACE TERAPEUTICKÁ</t>
  </si>
  <si>
    <t>473</t>
  </si>
  <si>
    <t>63589</t>
  </si>
  <si>
    <t>SALPINGEKTOMIE NEBO ADNEXEKTOMIE A NEBO RESEKCE OVARIA, OVAREKTOMIE, ENUKLEA</t>
  </si>
  <si>
    <t>63591</t>
  </si>
  <si>
    <t>TEST PRŮCHODNOSTI TUB (PERTUBACE, HYDROPERTUBACE, PERSUFLACE)</t>
  </si>
  <si>
    <t>1347</t>
  </si>
  <si>
    <t>63592</t>
  </si>
  <si>
    <t>TRANSPOZICE OVÁRIÍ (ADNEX) - SAMOSTATNÉ OPERACE</t>
  </si>
  <si>
    <t>3966</t>
  </si>
  <si>
    <t>63593</t>
  </si>
  <si>
    <t>TRANSPOSICE OVÁRIÍ (ADNEX) - PROVEDENO SOUČASNĚ S JINÝM VÝKONEM V PÁNVI</t>
  </si>
  <si>
    <t>Druh použité anestézie se vykáže samostatným kódem. Excize i dilatace se vykazují zvlášť.</t>
  </si>
  <si>
    <t>63594</t>
  </si>
  <si>
    <t>RADIKÁLNÍ OPERACE PRO CA OVÁRIA</t>
  </si>
  <si>
    <t>245</t>
  </si>
  <si>
    <t>Odstranění patologického ložiska na děložním hrdle CO2 laserem ve tvaru konusu či cylindru do zdravé tkáně.</t>
  </si>
  <si>
    <t>63595</t>
  </si>
  <si>
    <t>DRUHÁ LAPAROTOMIE PRO CA OVÁRIÍ (SECOND LOOK OPERATION)</t>
  </si>
  <si>
    <t>872</t>
  </si>
  <si>
    <t>63596</t>
  </si>
  <si>
    <t>TOTÁLNÍ OMENTEKTOMIE</t>
  </si>
  <si>
    <t>Případná dilatace se vykáže samostatným kódem. Anestezii účtuje anesteziolog zvlášť.</t>
  </si>
  <si>
    <t>63597</t>
  </si>
  <si>
    <t>PUNKCE CYSTY VAJEČNÍKU VAGINÁLNÍ CESTOU</t>
  </si>
  <si>
    <t>121</t>
  </si>
  <si>
    <t>63598</t>
  </si>
  <si>
    <t>PUNKCE DOUGLASOVA PROSTORU DIAGNOSTICKÁ</t>
  </si>
  <si>
    <t>65</t>
  </si>
  <si>
    <t>Druh použité anestézie se vykáže samostatným výkonem.</t>
  </si>
  <si>
    <t>63599</t>
  </si>
  <si>
    <t>PUNKCE DOUGLASOVA PROSTORU S INCIZÍ A DRENÁŽÍ</t>
  </si>
  <si>
    <t>Případná anestezie nebo analgosedace se vykazují samostatným kódem.</t>
  </si>
  <si>
    <t>63611</t>
  </si>
  <si>
    <t>HYSTEROSKOPIE DIAGNOSTICKÁ</t>
  </si>
  <si>
    <t>Zavádění radioaktivních nosičů do dutiny děložní, cervikálního kanálu nebo do pochvy za účelem samostatné či kombinované léčby karcinomu endometria, čípku a pochvy nebo k paliativní terapii či léčbě metroragií v indikovaných případech. Výkon prováděn v c</t>
  </si>
  <si>
    <t>63613</t>
  </si>
  <si>
    <t>OPERAČNÍ HYSTEROSKOPIE</t>
  </si>
  <si>
    <t>1185</t>
  </si>
  <si>
    <t>Vyjmutí radioforů po skončení brachyradioterapie z dutiny děložní ev. z pochvy.</t>
  </si>
  <si>
    <t>63634</t>
  </si>
  <si>
    <t>ROBOTICKY ASISTOVANÁ LAPAROSKOPICKÁ RADIKÁLNÍ HYSTEREKTOMIE</t>
  </si>
  <si>
    <t>Jen jako samostatný výkon. Výkon prováděn v celkové anestézii - vykáže anesteziolog. Event. biopsie se účtuje samostatně.</t>
  </si>
  <si>
    <t>3740</t>
  </si>
  <si>
    <t>Obsahem výkonů jsou různé metody korekce anomálních poloh dělohy intraperitoneálním nebo extraperitoneálním zkrácením nebo fixací ligg. teres uteri, vesikofixace dělohy atp. Výkon prováděn v celkové anestézii - vykáže anesteziolog.</t>
  </si>
  <si>
    <t>Výkon prováděn v celkové anestezii - vykáže anesteziolog. Event. biopsie se vykazuje samostatným kódem.</t>
  </si>
  <si>
    <t>5207</t>
  </si>
  <si>
    <t>Výkon prováděn v celkové anestézii - vykáže anesteziolog. Biopsie se vykazuje samostatným kódem.</t>
  </si>
  <si>
    <t>5677</t>
  </si>
  <si>
    <t>HYSTEREKTOMIE VAGINÁLNÍ S PŘEDNÍ  A NEBO ZADNÍ POŠEVNÍ PLASTIKOU</t>
  </si>
  <si>
    <t>Výkon prováděn v celkové anestézii - vykáže anesteziolog samostatným kódem.</t>
  </si>
  <si>
    <t>63649</t>
  </si>
  <si>
    <t>ZAVEDENÍ PERIURETRÁLNÍCH IMPLANTÁTŮ</t>
  </si>
  <si>
    <t>63651</t>
  </si>
  <si>
    <t>TERMOABLACE ENDOMETRIA</t>
  </si>
  <si>
    <t>14806</t>
  </si>
  <si>
    <t>63655</t>
  </si>
  <si>
    <t>REKONSTRUKČNÍ OPERACE DEFEKTU PÁNEVNÍHO DNA PŘEDNÍHO ODDÍLU NEBO STŘEDNÍHO A</t>
  </si>
  <si>
    <t>2708</t>
  </si>
  <si>
    <t>Výkon prováděn v celkové anestézii - vykáže anesteziolog. Biopsie se vykazuje samostatným kódem. Nelze kombinovat s omentektomií.</t>
  </si>
  <si>
    <t>63657</t>
  </si>
  <si>
    <t>REKONSTRUKČNÍ OPERACE PÁNEVNÍHO DNA - KOMBINOVANÁ (PŘEDNÍ, STŘEDNÍ A ZADNÍ O</t>
  </si>
  <si>
    <t>7819</t>
  </si>
  <si>
    <t>Výkon prováděn v celkové anestézii - vykáže anesteziolog. V případě použití kymoinsuflace nebo hydrotubace se vykáže samostat. kódy. V tomto výkonu není kymoinsuflační přístroj zohledněn. Biopsie se vykáže samostatně.</t>
  </si>
  <si>
    <t>63659</t>
  </si>
  <si>
    <t>MINIMÁLNĚ INVAZIVNÍ URETROPEXE K LÉČBĚ STRESOVÉ INKONTINENCE PŘI REKONSTRUKČ</t>
  </si>
  <si>
    <t>2599</t>
  </si>
  <si>
    <t>Jen jako samostatný výkon. Výkon prováděn v celkové anestézii - vykáže anesteziolog.</t>
  </si>
  <si>
    <t>63701</t>
  </si>
  <si>
    <t>VYŠETŘENÍ UROGYNEKOLOGEM</t>
  </si>
  <si>
    <t>1783</t>
  </si>
  <si>
    <t>Výkon prováděn v celkové anestezii - vykáže anesteziolog. Biopsie se vykazuje samostatně. Výkon není hrazen pokud následuje po sterilizaci na žádost pacientky.</t>
  </si>
  <si>
    <t>63703</t>
  </si>
  <si>
    <t>UROGYNEKOLOGICKÉ ULTRAZVUKOVÉ VYŠETŘENÍ</t>
  </si>
  <si>
    <t>5556</t>
  </si>
  <si>
    <t>Výkon bez použití kymoinsuflačního přístroje. Nelze vykázat s výkonem testu průchodnosti tub.</t>
  </si>
  <si>
    <t>63894</t>
  </si>
  <si>
    <t>(VZP) ZAEVIDOVÁNÍ TĚHOTNÉ ŽENY DO PORODNICE A NÁSLEDNÁ PŘEDPORODNÍ AMBULANTN</t>
  </si>
  <si>
    <t>441</t>
  </si>
  <si>
    <t>SALPINGEKTOMIE NEBO ADNEXEKTOMIE A NEBO RESEKCE OVARIA, OVAREKTOMIE, ENUKLEACE OVAR. CYSTY, PAROVARIÁLNÍ CYSTEKTOMIE - JEDNOSTRANNĚ I OBOUSTRANNĚ JEN JAKO SAMOSTATNÝ VÝKON</t>
  </si>
  <si>
    <t>1972</t>
  </si>
  <si>
    <t>Nelze vykazovat současně s výkonem pertubace terapeutická.</t>
  </si>
  <si>
    <t>Indikací je předpokládaná adjuvantní léčba (radioterapie) malé pánve po rozšířené hysterektomii pro ca  hrdla dělož. při pelvické lokalizaci m. Hodgkin</t>
  </si>
  <si>
    <t>63897</t>
  </si>
  <si>
    <t>(VZP) PLATBA ZA PÉČI O TĚHOTNOU V I. TRIMESTRU TĚHOTENSTVÍ</t>
  </si>
  <si>
    <t>Indikací je předpokládaná adjuvantní léčba (radioterapie) malé pánve po rozšířené hysterektomii pro ca hrdla dělož. při pelvické lokalizaci m. Hodgkin</t>
  </si>
  <si>
    <t>2469</t>
  </si>
  <si>
    <t>Přičti k základní operaci.</t>
  </si>
  <si>
    <t>63898</t>
  </si>
  <si>
    <t>(VZP) PLATBA ZA PÉČI O TĚHOTNOU VE II. TRIMESTRU TĚHOTENSTVÍ</t>
  </si>
  <si>
    <t>1162</t>
  </si>
  <si>
    <t>Je základní léčebnou metodou ovarilního ca. Nelze kombinovat s kódy jiných operačních gynekologických výkonů.</t>
  </si>
  <si>
    <t>63899</t>
  </si>
  <si>
    <t>(VZP) PLATBA ZA PÉČI O TĚHOTNOU VE III. TRIMESTRU TĚHOTENSTVÍ</t>
  </si>
  <si>
    <t>15141</t>
  </si>
  <si>
    <t>Výkon prováděn v celkové anestézii - vykáže anesteziolog. Biopsie se účtuje samostatným kódem.</t>
  </si>
  <si>
    <t>63901</t>
  </si>
  <si>
    <t>(VZP) IVF CYKLUS PŘERUŠENÝ PŘED ODBĚREM OOCYTŮ</t>
  </si>
  <si>
    <t>13385</t>
  </si>
  <si>
    <t>63902</t>
  </si>
  <si>
    <t>(VZP) IVF CYKLUS S ODBĚREM OOCYTŮ K IN VITRO FERTILIZACI BEZ PŘENOSU EMBRYÍ</t>
  </si>
  <si>
    <t>1840</t>
  </si>
  <si>
    <t>Jen jako samostatný výkon. Současné využití UZ se účtuje zvlášť.</t>
  </si>
  <si>
    <t>63903</t>
  </si>
  <si>
    <t>(VZP) KOMPLETNÍ IVF CYKLUS S TRANSFEREM EMBRYÍ</t>
  </si>
  <si>
    <t>561</t>
  </si>
  <si>
    <t>Jen jako samostatný výkon. Nelze vykazovat s punkcí terapeutickou.</t>
  </si>
  <si>
    <t>63908</t>
  </si>
  <si>
    <t>(VZP) KOMPLETNÍ IVF CYKLUS S TRANSFEREM POUZE JEDNOHO EMBRYA</t>
  </si>
  <si>
    <t>Nelze kombinovat s punkcí diagnostickou.</t>
  </si>
  <si>
    <t>932</t>
  </si>
  <si>
    <t>Diagnostická hysteroskopie s intrauterinním bioptickým odběrem (cílená biopsie, kyreráž). Použití anestézie účtuj zvlášť. Jednorázové operační pouzdro je u ambulantně provedeného výkonu vykázáno jako ZUM.</t>
  </si>
  <si>
    <t>63914</t>
  </si>
  <si>
    <t>(VZP) POUŽITÍ DAROVANÝCH OOCYTŮ PŘI IVF CYKLU</t>
  </si>
  <si>
    <t>Resekce / vaporizace intrauterinních patologií (myom, polyp), resekce nitroděložního septa a nitroděložních adhesí, ablace endometria, Použití anestézie účtuj zvlášť. Jednorázové operační pouzdro je u ambulantně provedeného výkonu vykázáno jako ZUM.</t>
  </si>
  <si>
    <t>63915</t>
  </si>
  <si>
    <t>(VZP) POUŽITÍ DAROVANÝCH SPERMIÍ PŘI IVF CYKLU A IUI</t>
  </si>
  <si>
    <t>3040</t>
  </si>
  <si>
    <t>Indikace: malignita dělohy (cervix/endometrium) vhodná k miniinvazivní operační léčbě, výkon zahrnující pánevní či paraaortální lymfadenektomii a/nebo vyšetření sentinelové uzliny, konsensus multidisciplinárního indikačního semináře.</t>
  </si>
  <si>
    <t>63916</t>
  </si>
  <si>
    <t>(VZP) INTRAUTERINNÍ INSEMINACE (IUI)</t>
  </si>
  <si>
    <t>45807</t>
  </si>
  <si>
    <t>63636</t>
  </si>
  <si>
    <t>(VZP) SIGNÁLNÍ VÝKON - ROBOTICKY ASISTOVANÁ LAPAROSKOPICKÁ HYSTEREKTOMIE U OBÉZNÍCH PACIENTEK (BMI 35+) PRO JINÉ NEŽ MALIGNÍ ONEMOCNĚNÍ - ÚHRADA ZA HOSPITAL. PŘÍPAD</t>
  </si>
  <si>
    <t>S výkonem VZP bude možné vykazovat pouze laparoskopický ZUM ze skupiny 68 a nebude možné vykazovat laparoskopický ZUM ze skupiny 82.</t>
  </si>
  <si>
    <t>63920</t>
  </si>
  <si>
    <t>(VZP) ODBĚR A UCHOVÁNÍ ZÁRODEČNÝCH BUNĚK - OOCYTŮ - U INDIKOVANÝCH PACIENTŮ</t>
  </si>
  <si>
    <t>63637</t>
  </si>
  <si>
    <t>(VZP) ROBOTICKY ASISTOVANÁ LAPAROSKOPICKÁ OPERACE PRO HLUBOKOU PÁNEVNÍ ENDOMETRIÓZU (EXTENZIVNÍ ADHEZIOLÝZA) - DOPLATKOVÝ VÝKON</t>
  </si>
  <si>
    <t>S výkonem lze vykazovat pouze laparoskopický ZUM ze skupiny 68, s výkonem nelze vykazovat laparoskopický ZUM ze skupiny 82, a robotický ZUM ze skupiny 90 - tento je hrazen doplatkovým výkonem VZP.</t>
  </si>
  <si>
    <t>62991</t>
  </si>
  <si>
    <t>63921</t>
  </si>
  <si>
    <t>(VZP) ODBĚR A UCHOVÁNÍ ZÁRODEČNÝCH BUNĚK - SPERMIÍ - U INDIKOVANÝCH PACIENTŮ</t>
  </si>
  <si>
    <t>63638</t>
  </si>
  <si>
    <t>(VZP) ROBOTICKY ASISTOVANÁ LAPAROSKOPICKÁ OPERACE PRO HLUBOKOU PÁNEVNÍ ENDOMETRIÓZU (EXTENZIVNÍ ADHEZIOLÝZA) S RESEKCÍ STŘEVA - DOPLATKOVÝ VÝKON</t>
  </si>
  <si>
    <t>84204</t>
  </si>
  <si>
    <t>63922</t>
  </si>
  <si>
    <t>(VZP) UCHOVÁNÍ ZÁRODEČNÝCH BUNĚK U INDIKOVANÝCH PACIENTŮ VE 2. AŽ 9. ROCE +</t>
  </si>
  <si>
    <t>63639</t>
  </si>
  <si>
    <t>(VZP) ROBOTICKY ASISTOVANÁ SAKROPEXE - DOPLATKOVÝ VÝKON</t>
  </si>
  <si>
    <t>63923</t>
  </si>
  <si>
    <t>Výkon se provádí z vaginálního přístupu. Implantovaný materiál se vykazuje zvlášť jako ZUM.</t>
  </si>
  <si>
    <t>64021</t>
  </si>
  <si>
    <t>KOMPLEXNÍ VYŠETŘENÍ DĚTSKÝM GYNEKOLOGEM</t>
  </si>
  <si>
    <t>2088</t>
  </si>
  <si>
    <t>Destrukce endometriální sliznice teplem za pomoci balónového katétru u jinak nestavitelného těžkého děložního krvácení.</t>
  </si>
  <si>
    <t>64022</t>
  </si>
  <si>
    <t>CÍLENÉ VYŠETŘENÍ DĚTSKÝM GYNEKOLOGEM</t>
  </si>
  <si>
    <t>16253</t>
  </si>
  <si>
    <t>REKONSTRUKČNÍ OPERACE DEFEKTU PÁNEVNÍHO DNA PŘEDNÍHO ODDÍLU NEBO STŘEDNÍHO A ZADNÍHO ODDÍLU</t>
  </si>
  <si>
    <t>Při současné inkontinenci moči je součástí výkonu minimálně invazivní uretropexe, která se vykáže samostatným výkonem. Punkční epicystostomie se vykáže samostatným výkonem. Případná hysterektomie se vykáže též samostatným výkonem.</t>
  </si>
  <si>
    <t>64023</t>
  </si>
  <si>
    <t>KONTROLNÍ VYŠETŘENÍ DĚTSKÝM GYNEKOLOGEM</t>
  </si>
  <si>
    <t>5151</t>
  </si>
  <si>
    <t>REKONSTRUKČNÍ OPERACE PÁNEVNÍHO DNA - KOMBINOVANÁ (PŘEDNÍ, STŘEDNÍ A ZADNÍ ODDÍL)</t>
  </si>
  <si>
    <t>Při současné inkontinenci moči je součástí výkonu  minimálně invazivní uretropexe, která se vykáže samostatným výkonem. Punkční epicystostomie se vykáže samostatným výkonem. Případná hysterektomie se vykáže též samostatným výkonem. Výkon je zpravidla pro</t>
  </si>
  <si>
    <t>64111</t>
  </si>
  <si>
    <t>VAGINOSKOPIE</t>
  </si>
  <si>
    <t>Při současné inkontinenci moči je součástí výkonu minimálně invazivní uretropexe, která se vykáže samostatným výkonem. Punkční epicystostomie se vykáže samostatným výkonem. Případná hysterektomie se vykáže též samostatným výkonem. Výkon je zpravidla pro</t>
  </si>
  <si>
    <t>32662</t>
  </si>
  <si>
    <t>MINIMÁLNĚ INVAZIVNÍ URETROPEXE K LÉČBĚ STRESOVÉ INKONTINENCE PŘI REKONSTRUKČNÍ OPERACI PÁNEVNÍHO DNA (PŘIČTI CYSTOSKOPII)</t>
  </si>
  <si>
    <t>Výkon lze vykázat pouze společně s výkonem Rekonstrukční operace pánevního dna (přední, zadní nebo kombinovaná)</t>
  </si>
  <si>
    <t>64113</t>
  </si>
  <si>
    <t>VAGINOGRAFIE</t>
  </si>
  <si>
    <t>Indikace k výkonu: inkontinence a poruchy pánevního dna.  Výkon se přiřazuje jako doplňkový ke klinickému gynekologickému vyšetření.</t>
  </si>
  <si>
    <t>64115</t>
  </si>
  <si>
    <t>VAGINOGRAFIE S PUNKČNÍM VPRAVENÍM KONTRASTU</t>
  </si>
  <si>
    <t>Indikace k výkonu: inkontinence a poruchy pánevního dna. Výkon se přiřazuje jako doplňkový ke klinickému gynekologickému vyšetření.</t>
  </si>
  <si>
    <t>ULTRAZVUKOVÉ VYŠETŘENÍ UROGYNEKOLOGEM</t>
  </si>
  <si>
    <t>Vyšetření se provádí kombinací transperineálního, introitálního a transabdominálního vyšetření. Výkon se přiřazuje jako doplňkový po vykázání gynekologického ultrazvukového vyšetření 63417.</t>
  </si>
  <si>
    <t>64119</t>
  </si>
  <si>
    <t>NITRODĚLOŽNÍ ASPIRACE U VIRGO</t>
  </si>
  <si>
    <t>Vyšetření se provádí kombinací transperineálního, introitálního a transabdominálního vyšetření. Výkon se přiřazuje jako doplňkový po vykázání gynekologického ultrazvukového vyšetření 63417. V případě odbornosti urologie se k výkonu UZ 2 nebo 3 orgánů...</t>
  </si>
  <si>
    <t>(VZP) ZAEVIDOVÁNÍ TĚHOTNÉ ŽENY DO PORODNICE A NÁSLEDNÁ PŘEDPORODNÍ AMBULANTNÍ PÉČE V PORODNICI</t>
  </si>
  <si>
    <t>64211</t>
  </si>
  <si>
    <t>CHIRURGICKÉ OŠETŘENÍ ÚRAZU ZEVNÍCH RODIDEL</t>
  </si>
  <si>
    <t>2267</t>
  </si>
  <si>
    <t>63895</t>
  </si>
  <si>
    <t>(VZP) SIGNÁLNÍ VÝKON - UKONČENÍ TĚHOTENSTVÍ MIMO PZS</t>
  </si>
  <si>
    <t>Výkon je určen pro mapování péče v souvislosti s ukončením těhotenství mimo PZS s odb. 603.Výkon bude vykazován příslušnými smluvními PZS v případě,např.: proběhne-li porod v soc. prostředí,při porodu nebo ukončení těhotenství v soc. prost. v zahraničí.</t>
  </si>
  <si>
    <t>64213</t>
  </si>
  <si>
    <t>CHIRURGICKÉ OŠETŘENÍ ÚRAZU ZEVNÍCH RODIDEL A POCHVY</t>
  </si>
  <si>
    <t>63896</t>
  </si>
  <si>
    <t>(VZP) SIGNÁLNÍ VÝKON UKONČENÍ TĚHOTENSTVÍ POTRATEM</t>
  </si>
  <si>
    <t>Výkon vykazuje registrující poskytovatel v odbornosti 603 v případě ukončení těhotenství potratem (umělým/spontánním).</t>
  </si>
  <si>
    <t>64215</t>
  </si>
  <si>
    <t>IRIGACE VIRGINÁLNÍ POCHVY S APLIKACÍ MEDIKAMENTU</t>
  </si>
  <si>
    <t>Výkon se vykazuje nejpozději do 12. týdne těhotenství, obvykle při vystavení těhotenské průkazky. V rámci agregované platby za první trimestr těhotenství jsou hrazeny služby poskytované ode dne vykázání tohoto výkonu 63897 do 14. týdne těhotenství...</t>
  </si>
  <si>
    <t>64311</t>
  </si>
  <si>
    <t>OPERAČNÍ LÉČENÍ SYNECHIE VULVY</t>
  </si>
  <si>
    <t>1885</t>
  </si>
  <si>
    <t>Výkon se vykazuje na začátku II. trimestru těhotenství, tj. v týdnu 14+0. V rámci agregované platby za druhý trimestr těhotenství jsou hrazeny služby poskytované od 14. týdne těhotenství (tj. od 14+0 gestačního stáří) do 28. týdne těhotenství...</t>
  </si>
  <si>
    <t>64313</t>
  </si>
  <si>
    <t>KLITORIDEKTOMIE NEBO RESEKCE KLITORIS</t>
  </si>
  <si>
    <t>3141</t>
  </si>
  <si>
    <t>Výkon se vykazuje na začátku III. trimestru těhotenství, tj. v týdnu 28+0. V rámci agregované platby za třetí trimestr těhotenství jsou hrazeny služby poskytované od 28. týdne těhotenství (tj. od 28+0 gestačního stáří) do 41. týdne těhotenství...</t>
  </si>
  <si>
    <t>64315</t>
  </si>
  <si>
    <t>KLITORIDEKTOMIE S NEOPLASTIKOU MALÝCH STYDKÝCH PYSKŮ</t>
  </si>
  <si>
    <t>4398</t>
  </si>
  <si>
    <t>64317</t>
  </si>
  <si>
    <t>RESEKCE MALÉHO STYDKÉHO PYSKU JEDNOSTRANNÁ (S PLASTICKOU ÚPRAVOU)</t>
  </si>
  <si>
    <t>1641</t>
  </si>
  <si>
    <t>64319</t>
  </si>
  <si>
    <t>NEOPLASTIKA POCHVY</t>
  </si>
  <si>
    <t>19059</t>
  </si>
  <si>
    <t>64321</t>
  </si>
  <si>
    <t>KOLPOSTOMIE PŘI INTERSEXUÁLNÍCH MALFORMACÍCH TYPU PRADER IV. A V. S UZÁVĚREM</t>
  </si>
  <si>
    <t>39646</t>
  </si>
  <si>
    <t>64323</t>
  </si>
  <si>
    <t>KOLPOSTOMIE U INTERSEXUÁLNÍCH MALFORMACÍ TYPU PRADER IV. A V. - PLASTIKA POŠ</t>
  </si>
  <si>
    <t>63909</t>
  </si>
  <si>
    <t>(VZP) KÓD PRO VYKÁZÁNÍ ZULP PŘI PÉČI IVF - POUZE PRO CENTRA ASISTOVANÉ REPRODUKCE</t>
  </si>
  <si>
    <t>64325</t>
  </si>
  <si>
    <t>KOLPOSTOMIE PŘI PARCIÁLNÍ APLÁZII DISTÁLNÍ ČÁSTI POCHVY</t>
  </si>
  <si>
    <t>64327</t>
  </si>
  <si>
    <t>VAGINÁLNÍ OPERACE PŘI APLÁZII POCHVY A HEMATOMETŘE</t>
  </si>
  <si>
    <t>13158</t>
  </si>
  <si>
    <t>64329</t>
  </si>
  <si>
    <t>VAGINÁLNÍ OPERACE PŘI NEÚPLNÉM ZDVOJENÍ VNITŘNÍCH RODIDEL</t>
  </si>
  <si>
    <t>1664</t>
  </si>
  <si>
    <t>Agregovaný výkon pro umělou inseminaci intrakavitální nebo intratubární.</t>
  </si>
  <si>
    <t>65021</t>
  </si>
  <si>
    <t>KOMPLEXNÍ VYŠETŘENÍ MAXILOFACIÁLNÍM CHIRURGEM</t>
  </si>
  <si>
    <t>Agregovaný výkon pro odběr oocytů a jejich uchování po dobu jednoho roku u pojištěnců, kteří podstoupí léčbu, která může způsobit neplodnost.</t>
  </si>
  <si>
    <t>65022</t>
  </si>
  <si>
    <t>CÍLENÉ VYŠETŘENÍ MAXILOFACIÁLNÍM CHIRURGEM</t>
  </si>
  <si>
    <t>26954</t>
  </si>
  <si>
    <t>Agregovaný výkon pro odběr spermií a jejich uchování po dobu jednoho roku u pojištěnců, kteří podstoupí léčbu, která může způsobit neplodnost.</t>
  </si>
  <si>
    <t>65023</t>
  </si>
  <si>
    <t>KONTROLNÍ VYŠETŘENÍ MAXILOFACIÁLNÍM CHIRURGEM</t>
  </si>
  <si>
    <t>5607</t>
  </si>
  <si>
    <t>(VZP) UCHOVÁNÍ ZÁRODEČNÝCH BUNĚK U INDIKOVANÝCH PACIENTŮ VE 2. AŽ 9. ROCE + 364 DNŮ - OOCYTY</t>
  </si>
  <si>
    <t>Výkon pro uchování oocytů navazující na výkon 63920.</t>
  </si>
  <si>
    <t>65111</t>
  </si>
  <si>
    <t>DIAGNOSTICKÁ EXCIZE Z ÚSTNÍ DUTINY</t>
  </si>
  <si>
    <t>(VZP) UCHOVÁNÍ ZÁRODEČNÝCH BUNĚK U INDIKOVANÝCH PACIENTŮ VE 2. AŽ 9. ROCE + 364 DNŮ - SPERMIE</t>
  </si>
  <si>
    <t>Výkon pro uchování spermií navazující na výkon 63921.</t>
  </si>
  <si>
    <t>65113</t>
  </si>
  <si>
    <t>DIAGNOSTICKÁ EXCIZE TVRDÝCH TKÁNÍ</t>
  </si>
  <si>
    <t>65115</t>
  </si>
  <si>
    <t>DIAGNOSTICKÁ PUNKCE MĚKKÝCH TKÁNÍ</t>
  </si>
  <si>
    <t>65151</t>
  </si>
  <si>
    <t>SUBPERIOSTÁLNÍ IMPLANTÁT - JEDNA ČELIST</t>
  </si>
  <si>
    <t>65153</t>
  </si>
  <si>
    <t>ODSTRANĚNÍ SUBPERIOSTÁLNÍHO IMPLANTÁTU - JEDNA ČELIST</t>
  </si>
  <si>
    <t>U dětí a virginálních žen nahrazuje vyšetření pochvy  a děložního hrdla zrcadly.</t>
  </si>
  <si>
    <t>65211</t>
  </si>
  <si>
    <t>OŠETŘENÍ ZLOMENINY ČELISTI DESTIČKOVOU ŠROUBOVANOU DLAHOU</t>
  </si>
  <si>
    <t>U dětí a virginálních žen nahrazuje vyšetření pochvy a děložního hrdla zrcadly.</t>
  </si>
  <si>
    <t>Výkon gynekologa při vaginografii.</t>
  </si>
  <si>
    <t>65213</t>
  </si>
  <si>
    <t>OŠETŘENÍ ZLOMENIN ČELISTI KOSTNÍM STEHEM</t>
  </si>
  <si>
    <t>269</t>
  </si>
  <si>
    <t>Při vývojových vadách rodidel - výkon gynekologa.</t>
  </si>
  <si>
    <t>65215</t>
  </si>
  <si>
    <t>DENTÁLNÍ DRÁTĚNÁ DLAHA Z VOLNÉ RUKY - JEDNA ČELIST</t>
  </si>
  <si>
    <t>634</t>
  </si>
  <si>
    <t>Výkon nahrazující kyretáž u virginálních pacientek.</t>
  </si>
  <si>
    <t>65216</t>
  </si>
  <si>
    <t>ODSTRANĚNÍ DENTÁLNÍ DRÁTĚNÉ DLAHY Z VOLNÉ RUKY - JEDNA ČELIST</t>
  </si>
  <si>
    <t>624</t>
  </si>
  <si>
    <t>65217</t>
  </si>
  <si>
    <t>PROVIZORNÍ OŠETŘENÍ ZLOMENINY ČELISTI DRÁTĚNÝMI VAZBAMI</t>
  </si>
  <si>
    <t>Provádí se vždy v celkové anestézii. Nelze kombinovat s výkonem chirurgické ošetření úrazu zevních rodidel.</t>
  </si>
  <si>
    <t>65219</t>
  </si>
  <si>
    <t>KOMPLEXNÍ OŠETŘENÍ VĚTŠÍCH OBLIČEJOVÝCH DEFEKTŮ</t>
  </si>
  <si>
    <t>2320</t>
  </si>
  <si>
    <t>Výplach pochvy, zavedení medikamentózního čípku. Hrazen pouze do 15 let</t>
  </si>
  <si>
    <t>65221</t>
  </si>
  <si>
    <t>ZÁVĚSY STŘEDNÍ OBLIČEJOVÉ ETÁŽE DRÁTĚNÉ PŘI ZLOMENINÁCH - JEDNA STRANA</t>
  </si>
  <si>
    <t>614</t>
  </si>
  <si>
    <t>Jakoukoliv technikou.</t>
  </si>
  <si>
    <t>65311</t>
  </si>
  <si>
    <t>MANDIB. NEBO MAXIL. ŠTÍTKOVÁ OSTEOTOMIE PŘI HYPOPLASII - OSTEOTOMIE HORNÍ ČE</t>
  </si>
  <si>
    <t>65313</t>
  </si>
  <si>
    <t>OSTEOTOMIE VĚTVE DOLNÍ ČELISTI - JEDNA STRANA</t>
  </si>
  <si>
    <t>2174</t>
  </si>
  <si>
    <t>Otevření urogenitálního sinusu, klitoridektomie, vytvoření malých stydkých pysků.</t>
  </si>
  <si>
    <t>65315</t>
  </si>
  <si>
    <t>OSTEOTOMIE MANDIBULÁRNÍ RETROGNÁTNÍ JAKÁKOLIV</t>
  </si>
  <si>
    <t>4264</t>
  </si>
  <si>
    <t>Oboustranná resekce - výkon se účtuje dvakrát.</t>
  </si>
  <si>
    <t>65317</t>
  </si>
  <si>
    <t>OSTEOTOMIE HORNÍCH ČELISTÍ - 1 SEGMENT</t>
  </si>
  <si>
    <t>1282</t>
  </si>
  <si>
    <t>Neoplastika pochvy jakoukoliv metodou bez laparotomie. Odběr kožního štěpu a případná laparotomie se účtuje zvlášť.</t>
  </si>
  <si>
    <t>65319</t>
  </si>
  <si>
    <t>ZADNÍ DENTOALVEOLÁRNÍ OSTEOTOMIE MAXILLA - OBĚ STRANY</t>
  </si>
  <si>
    <t>KOLPOSTOMIE PŘI INTERSEXUÁLNÍCH MALFORMACÍCH TYPU PRADER IV. A V. S UZÁVĚREM PÍŠTĚLE SINUSOVAGINÁLNÍ ČI URETROVAGINÁLNÍ</t>
  </si>
  <si>
    <t>65321</t>
  </si>
  <si>
    <t>KOREKCE BRADY - OSTEOTOMIE (VČETNĚ ZVĚTŠENÍ BRADY PROTÉZOU)</t>
  </si>
  <si>
    <t>5600</t>
  </si>
  <si>
    <t>KOLPOSTOMIE U INTERSEXUÁLNÍCH MALFORMACÍ TYPU PRADER IV. A V. - PLASTIKA POŠEVNÍHO VCHODU</t>
  </si>
  <si>
    <t>65323</t>
  </si>
  <si>
    <t>OSTEKTOMIE TĚLA MANDIBULY PROSTÁ - JEDNA STRANA</t>
  </si>
  <si>
    <t>4881</t>
  </si>
  <si>
    <t>65325</t>
  </si>
  <si>
    <t>OSTEKTOMIE TĚLA DOLNÍ ČELISTI INLAYOVÁ - JEDNA STRANA</t>
  </si>
  <si>
    <t>2766</t>
  </si>
  <si>
    <t>65327</t>
  </si>
  <si>
    <t>SAGITÁLNÍ OSTEOTOMIE VĚTVE MANDIBULY - JEDNA STRANA</t>
  </si>
  <si>
    <t>65329</t>
  </si>
  <si>
    <t>ORBITÁLNÍ KRANIÁLNÍ OSTEOTOMIE INTRAKRANIÁLNÍ PŘÍSTUP</t>
  </si>
  <si>
    <t>1895</t>
  </si>
  <si>
    <t>65331</t>
  </si>
  <si>
    <t>OSTEOTOMIE HORNÍ ČELISTI LE FORT I U ROZŠTĚPOVÝCH PACIENTŮ - 1 SEGMENT</t>
  </si>
  <si>
    <t>65333</t>
  </si>
  <si>
    <t>OSTEOTOMIE HORNÍ ČELISTI LE FORT I. U ROZŠTĚPOVÝCH PACIENTŮ - 2 SEGMENTY</t>
  </si>
  <si>
    <t>65335</t>
  </si>
  <si>
    <t>OSTEOTOMIE HORNÍ ČELISTI LE FORT U PACIENTŮ S OBOUSTRANNÝM ROZŠTĚPEM - 3 SEG</t>
  </si>
  <si>
    <t>65100</t>
  </si>
  <si>
    <t>635</t>
  </si>
  <si>
    <t>DIGITÁLNÍ PLÁNOVÁNÍ OPERAČNÍHO VÝKONU Á 1H</t>
  </si>
  <si>
    <t>Vykazuje se při softwarovém plánování výkonu za každou 1h práce lékaře. Plánování probíhá při těchto onemocněních a jejich následcích: onkologická onemocnění, úrazy, čelistní a obličejové anomálie, osteonekrózy a osteomyelitidy.</t>
  </si>
  <si>
    <t>1716</t>
  </si>
  <si>
    <t>65337</t>
  </si>
  <si>
    <t>NASO-MAXILÁRNÍ OSTEOTOMIE BEZ LE FORT I.</t>
  </si>
  <si>
    <t>Excize části patologicky změněné sliznice za účelem histologického ověření diagnózy. Druh použité anestézie účtuj zvlášť.</t>
  </si>
  <si>
    <t>65339</t>
  </si>
  <si>
    <t>OSTEOTOMIE HORNÍ ČELISTI LE FORT II.</t>
  </si>
  <si>
    <t>Odběr takového množství kosti, které je potřebné ke kvalitnímu bioptickému vyšetření. Druh použité anestezie účtuj zvlášť.</t>
  </si>
  <si>
    <t>65341</t>
  </si>
  <si>
    <t>OSTEOTOMIE LE FORT III.</t>
  </si>
  <si>
    <t>1383</t>
  </si>
  <si>
    <t>Punkční jehlou odběr materiálu k laboratornímu vyšetření. Druh použité anestezie účtuj zvlášť.</t>
  </si>
  <si>
    <t>65343</t>
  </si>
  <si>
    <t>OSTEOTOMIE LE FORT III. A SUBKRANIÁLNÍ KOREKCE HYPERTELORISMU</t>
  </si>
  <si>
    <t>65121</t>
  </si>
  <si>
    <t>ENDOSKOPICKÝ VÝKON V MAXILOFACIÁLNÍ CHIRURGII - ZAVEDENÍ ENDOSKOPU</t>
  </si>
  <si>
    <t>Jedná se o vizualizaci anatomických nebo patologických struktur či funkce v orofaciální oblasti, v oblasti hlavy a krku pomocí rigidního nebo flexibilního endoskopu včetně prvních 15 minut výkonu. K výkonu se nepočítá režie.</t>
  </si>
  <si>
    <t>2151</t>
  </si>
  <si>
    <t>65345</t>
  </si>
  <si>
    <t>OSTEOTOMIE LE FORT III. A LE FORTE I.</t>
  </si>
  <si>
    <t>65122</t>
  </si>
  <si>
    <t>ENDOSKOPICKÝ VÝKON V MAXILOFACIÁLNÍ CHIRURGII - POUŽITÍ ENDOSKOPU Á 15 MINUT</t>
  </si>
  <si>
    <t>Jedná se o pokračování v zahájeném endoskopickém výkonu - přičtení za každých dalších 15 minut použití endoskopu. Zohledňuje amortizaci endoskopické sestavy. K výkonu se nepočítá režie.</t>
  </si>
  <si>
    <t>92</t>
  </si>
  <si>
    <t>65347</t>
  </si>
  <si>
    <t>OSTEOTOMIE TĚLA MANDIBULY - JEDNA STRANA</t>
  </si>
  <si>
    <t>Dvoufázová operace: Příprava lože pro subperiostální implantát, otisk kostěnného alveolárního výběžku, zavedení implantátu, sutura. Druh použité anestezie účtuj zvlášť.</t>
  </si>
  <si>
    <t>65411</t>
  </si>
  <si>
    <t>RESEKCE TEMPOROMANDIBULÁRNÍ ANKYLÓZY JEDNOSTRANNĚ S INTERPOZICÍ</t>
  </si>
  <si>
    <t>2702</t>
  </si>
  <si>
    <t>Odstranění nevyhovujícího subperiostálního implantátu. Druh použité anestezie účtuj zvlášť.</t>
  </si>
  <si>
    <t>65413</t>
  </si>
  <si>
    <t>BLOKOVÁ RESEKCE POLOVINY OBLIČEJE</t>
  </si>
  <si>
    <t>741</t>
  </si>
  <si>
    <t>Repozice úlomků fraktur. čelistí a kostí obličej. skeletu chirurgickou cestou a fixace úlomků v anatomické poloze pomocí kovové destičky upevněné šrouby. Druh použité anestezie účtuj zvlášť.</t>
  </si>
  <si>
    <t>65415</t>
  </si>
  <si>
    <t>RESEKCE HORNÍ ČELISTI TOTÁLNÍ (JEDNOSTRANNÁ)</t>
  </si>
  <si>
    <t>3411</t>
  </si>
  <si>
    <t>Repozice úlomků fraktur. čelisti a kostí obličej. skeletu chirurgickou cestou a fixace úlomků v anatomické poloze pomoci kostního drátěného stehu. Druh použité anestezie účtuj zvlášť.</t>
  </si>
  <si>
    <t>65417</t>
  </si>
  <si>
    <t>RESEKCE DOLNÍ ČELISTI S PŘERUŠENÍM KONTINUITY - JEDEN SEXTANT</t>
  </si>
  <si>
    <t>3303</t>
  </si>
  <si>
    <t>Zhotovení dentální drátěné dlahy a její přiložení na zuby jedné čelisti včetně manuální repozice zlomeniny nebo uvolněných zubů. Druh použité anestezie účtuj zvlášť.</t>
  </si>
  <si>
    <t>65419</t>
  </si>
  <si>
    <t>RESEKCE KLOUBNÍHO VÝBĚŽKU DOLNÍ ČELISTI</t>
  </si>
  <si>
    <t>898</t>
  </si>
  <si>
    <t>Včetně anestézie.</t>
  </si>
  <si>
    <t>65421</t>
  </si>
  <si>
    <t>HORIZONTÁLNÍ RESEKCE ČERVENĚ DOLNÍHO NEBO HORNÍHO RTU</t>
  </si>
  <si>
    <t>Prozatimní fixace úlomků frakturované čelisti a její znehybnění do doby definitivního ošetření pomocí drátěných zubních vazeb. Druh použité anestezie účtuj zvlášť.</t>
  </si>
  <si>
    <t>65423</t>
  </si>
  <si>
    <t>RESEKCE DOLNÍ ČELISTI BEZ PŘERUŠENÍ KONTINUITY - JEDEN SEXTANT</t>
  </si>
  <si>
    <t>424</t>
  </si>
  <si>
    <t>Ošetření rozsáhlých defektů měkkých a tvrdých tkání obličeje vyžadující repozice, fixace kostních úlomků, osteoplastiku, tkáňové posuny, ev. použití laloků ze vzdálenějších částí těla.</t>
  </si>
  <si>
    <t>RESEKCE HORNÍ ČELISTI PALATOALVEOLÁRNÍ (JEDNOSTRANNÁ)</t>
  </si>
  <si>
    <t>Fixace odlomené části střední obličejové etáže pomocí drátěných závěsů k pevným částem obličejového skeletu nebo lebky. Druh použité anestezie účtuj zvlášť.</t>
  </si>
  <si>
    <t>65427</t>
  </si>
  <si>
    <t>RESEKCE HORNÍ ČELISTI SUBTOTÁLNÍ (JEDNOSTRANNÁ)</t>
  </si>
  <si>
    <t>1621</t>
  </si>
  <si>
    <t>MANDIB. NEBO MAXIL. ŠTÍTKOVÁ OSTEOTOMIE PŘI HYPOPLASII - OSTEOTOMIE HORNÍ ČELISTI LE FORT I</t>
  </si>
  <si>
    <t>Mobilizace horní čelistí v liniích zlomeniny Le Forte I. Fixace horní čelisti v novém postavení. Event. zajištění kostními štěpy  přičíst.</t>
  </si>
  <si>
    <t>65429</t>
  </si>
  <si>
    <t>TOTÁLNÍ RESEKCE RTU</t>
  </si>
  <si>
    <t>Mobilizace horní čelistí v liniích zlomeniny Le Forte I. Fixace horní čelisti v novém postavení. Event. zajištění kostními štěpy přičíst.</t>
  </si>
  <si>
    <t>7451</t>
  </si>
  <si>
    <t>Subperiostální osteotomie větve dolní čelisti z intraorálního přístupu.</t>
  </si>
  <si>
    <t>65511</t>
  </si>
  <si>
    <t>REKONSTRUKČNÍ OPERACE JAZYKA</t>
  </si>
  <si>
    <t>4092</t>
  </si>
  <si>
    <t>Z extraorálního nebo intraorálního přístupu se provádí vertikální osteotomie větve dolní čelisti.</t>
  </si>
  <si>
    <t>65512</t>
  </si>
  <si>
    <t>ESOFAGOSTOMIE PUNKČNÍ</t>
  </si>
  <si>
    <t>5367</t>
  </si>
  <si>
    <t>Uvolnění jednoho segmentu horní čelisti spolu se zuby. Druh použité anestezie účtuj zvlášť.</t>
  </si>
  <si>
    <t>65513</t>
  </si>
  <si>
    <t>PŘÍPRAVA FASCIÁLNÍHO A PERIKRANIÁLNÍHO LALOKU K REKONSTRUKCI</t>
  </si>
  <si>
    <t>3329</t>
  </si>
  <si>
    <t>Jedná se o mobilizaci postranních segmentů horních čelistí, jejich zasunutí kraniálně. Druh použité anestezie účtuj zvlášť.</t>
  </si>
  <si>
    <t>65515</t>
  </si>
  <si>
    <t>REKONSTRUKCE MANDIBULY SE ŠTĚPEM A EVENT. IMPLANTÁTEM OBOUSTRANNÁ PARCIÁLNÍ</t>
  </si>
  <si>
    <t>7442</t>
  </si>
  <si>
    <t>Jedná se o zvětšení brady při hypoplasii trigona mentálního. Druh použité anestezie účtuj zvlášť.</t>
  </si>
  <si>
    <t>65517</t>
  </si>
  <si>
    <t>REKONSTRUKCE MANDIBULY ŠTĚPEM EVENT. IMPLANTÁTEM JEDNOSTRANNÁ TOTÁLNÍ</t>
  </si>
  <si>
    <t>3948</t>
  </si>
  <si>
    <t>Subperiostální ostektomie v oblasti těla dol. čelisti s nebo bez extrakce zubu. Druh použité anestezie účtuj zvlášť.</t>
  </si>
  <si>
    <t>65519</t>
  </si>
  <si>
    <t>REKONSTRUKCE DEFEKTU MANDIBULY S PŘERUŠENÍM KONTINUITY IMPLANTÁTEM</t>
  </si>
  <si>
    <t>3569</t>
  </si>
  <si>
    <t>Jednostranná subperiostální schodovitá ostektomie v oblasti bezzubého těla dolní čelisti.</t>
  </si>
  <si>
    <t>65521</t>
  </si>
  <si>
    <t>REKONSTRUKCE DEFEKTU DOLNÍ ČELISTI BEZ PŘERUŠENÍ KONTINUITY KOSTI</t>
  </si>
  <si>
    <t>3449</t>
  </si>
  <si>
    <t>Subperiostální osteotomie větve dolní čelisti z orálního přístupu. Druh použité anestezie účtuj zvlášť.</t>
  </si>
  <si>
    <t>65525</t>
  </si>
  <si>
    <t>REKONSTRUKCE FOSSY GLENOIDALIS A ZYGOMAT. OBLOUKU</t>
  </si>
  <si>
    <t>Celková anestézie. Bikoronární kožní řez. Jednostranná kraniotomie. Subperiostální uvolnění obsahu očnice. Uvolnění nadočnicového oblouku a stropu očnice. Odstranění Tu očnice (započte se zvlášť). Repozice mobiliz. částí, osteosutura, sutura rány, drenáž</t>
  </si>
  <si>
    <t>65527</t>
  </si>
  <si>
    <t>REKONSTRUKCE TEMPOROMANDIBULÁRNÍHO KLOUBU</t>
  </si>
  <si>
    <t>12703</t>
  </si>
  <si>
    <t>Mobilizace horní čelisti v linii zlomeniny Le Forte I u rozštěp. pacientů, kdy je kompletně obnoven rozštěp patra a mobilizován pouze 1 segment horní čelisti, který je v anomálním postavení. Fixace v novém postavení a zajištění kostními štěpy přičíst.</t>
  </si>
  <si>
    <t>65611</t>
  </si>
  <si>
    <t>EXCIZE LÉZE V DUTINĚ ÚSTNÍ NAD 4 CM</t>
  </si>
  <si>
    <t>9837</t>
  </si>
  <si>
    <t>Mobilizace horní čelisti v liniích lomu Le Forte I. u rozštěpových pacientů, kdy je kompletně obnoven rozštěp patra a mobilizovány oba segmenty horní čelisti. Zajištění kostními štěpy (účtuj zvlášť), fixace závěsy a mezičelistní fixace. Druh použité anes</t>
  </si>
  <si>
    <t>65613</t>
  </si>
  <si>
    <t>EXCIZE LÉZE V ÚSTNÍ DUTINĚ - OD 2 CM DO 4 CM</t>
  </si>
  <si>
    <t>12388</t>
  </si>
  <si>
    <t>OSTEOTOMIE HORNÍ ČELISTI LE FORT U PACIENTŮ S OBOUSTRANNÝM ROZŠTĚPEM - 3 SEGMENTY</t>
  </si>
  <si>
    <t>Mobilizace dvou segmentů horní čelisti a mezičelisti. Mobilizované segmenty jsou vysunuty do požadovaného postavení, zajištěny štěpy (účtuj zvlášť). Fixace závěsy a mezičelistní fixace. Uzávěry defektů slizničními tvářovými lalůčky. Druh použité anestezi</t>
  </si>
  <si>
    <t>65615</t>
  </si>
  <si>
    <t>EXCIZE LÉZE V ÚSTNÍ DUTINĚ - DO 2 CM (VČETNĚ JAZYKA)</t>
  </si>
  <si>
    <t>13495</t>
  </si>
  <si>
    <t>Mobilizace naso-maxilárního komplexu bez ovolnění horního zubního oblouku, který zůstává pevný, v původním postavení. Fixace mobilizovaného segmentu kostními stehy nebo minidestičkami v novém postavení. Implantace kostních štěpů (účtuj zvlášť). Druh použ</t>
  </si>
  <si>
    <t>65617</t>
  </si>
  <si>
    <t>KLÍNOVITÁ NEBO KVADRATICKÁ EXCIZE DOLNÍHO NEBO HORNÍHO RTU</t>
  </si>
  <si>
    <t>14617</t>
  </si>
  <si>
    <t>Mobilizace horní čelisti v liniích zlomeniny Le Forte II. Může být několik dalších modifikací. Zajištění mobilizovaných fragmentů v novém postavení závěsy nebo minidestičkami. Mezičelistní fixace. Implantace kostních štěpů (účtuj zvlášť). Druh použité an</t>
  </si>
  <si>
    <t>710.0</t>
  </si>
  <si>
    <t>65619</t>
  </si>
  <si>
    <t>EXCIZE HYPERPLASTICKÉ SLIZNICE ALVEONÁRNÍHO VÝBĚŽKU (VLAJÍCÍHO HŘEBENE) - VÍ</t>
  </si>
  <si>
    <t>14864</t>
  </si>
  <si>
    <t>Mobilizace horní čelisti v liniích zlomeniny Le Fort. Bikoronární a intraorální řezy. Uvolnění oblič. skeletu pomocí pilek, dlát a kleští. Posun do nového postavení. Zajištění kostními štěpy, osteosuturami, minidestičkami nebo vysokými závěsy, možnost me</t>
  </si>
  <si>
    <t>65911</t>
  </si>
  <si>
    <t>ARTROGRAFIE TEMPOROMANDIBULÁRNÍHO KLOUBU</t>
  </si>
  <si>
    <t>22039</t>
  </si>
  <si>
    <t>Mobilizace horní čelisti v liniích zlom. Le Fort III. a současná ektomie v oblasti ethmoid. Obličej. skelet je rozdělen na dvě poloviny, které jsou posunuty mediálně. Následuje fixace osteosutury, závěsy, minidestičky, je možná mezičelistní fixace, impla</t>
  </si>
  <si>
    <t>1200.0</t>
  </si>
  <si>
    <t>65913</t>
  </si>
  <si>
    <t>ALVEOLOTOMIE DOLNÍ ČELISTI 1 SEGMENT</t>
  </si>
  <si>
    <t>24447</t>
  </si>
  <si>
    <t>Osteotomie obličejového skeletu v liniích zlomeniny Le Fort III. a Le Forte I. Mobilizace obou segmentů a fixace v novém postavení osteosuturami, závěsy nebo minidestičkami, event. mezičelistní fixace, implantace kostních štěpů - účtuj zvlášť.</t>
  </si>
  <si>
    <t>1320.0</t>
  </si>
  <si>
    <t>65915</t>
  </si>
  <si>
    <t>ARTROPLASTIKA TEMPOROMANDIBULÁRNÍHO KLOUBU JEDNOSTRANNÁ</t>
  </si>
  <si>
    <t>26870</t>
  </si>
  <si>
    <t>Subperiostální protětí dolní čelisti z intra nebo extraorálního přístupu. Druh použité anestezie účtuj zvlášť.</t>
  </si>
  <si>
    <t>65917</t>
  </si>
  <si>
    <t>ARTROSKOPIE TEMPOROMANDIBULÁRNIHO KLOUBU</t>
  </si>
  <si>
    <t>2221</t>
  </si>
  <si>
    <t>Jde o resekci kostního spojení dolní čelisti se zygomatikem. Součástí výkonu je i redresment forcé (násilné rozevření) a interpozice jiného materiálu). Druh použité anestezie účtuj zvlášť.</t>
  </si>
  <si>
    <t>65919</t>
  </si>
  <si>
    <t>CIRKUMMANDIBULÁRNÍ A TRANSALVEOLÁRNÍ FIXACE Z LABORATORNĚ ZHOTOVENÉ PRYSKYŘI</t>
  </si>
  <si>
    <t>6491</t>
  </si>
  <si>
    <t>Ze zevního přístupu resekce celé maxilly, obsahu očnice a měkkých částí obličeje v bloku. Onkologická indikace. Druh použité anestezie účtuj zvlášť.</t>
  </si>
  <si>
    <t>65920</t>
  </si>
  <si>
    <t>ODBĚR KOSTNÍHO ŠTĚPU Z PÁNVE</t>
  </si>
  <si>
    <t>7701</t>
  </si>
  <si>
    <t>Ze zevního řezu obnažené maxilly, její rekonstrukce s ponecháním obsahu očnice. Onkologická indikace. Druh použité anestezie účtuj zvlášť.</t>
  </si>
  <si>
    <t>65922</t>
  </si>
  <si>
    <t>ODBĚR KOSTNÍHO ŠTĚPU ZE ŽEBRA</t>
  </si>
  <si>
    <t>6530</t>
  </si>
  <si>
    <t>Ze zevního řezu resekce části těla čelisti s přerušením kontinuity. Onkologická indikace. Druh použité anestezie účtuj zvlášť.</t>
  </si>
  <si>
    <t>65923</t>
  </si>
  <si>
    <t>EGALIZACE ALVEOLÁRNÍHO VÝBĚŽKU ČELISTI NAD JEDEN SEXTANT</t>
  </si>
  <si>
    <t>3471</t>
  </si>
  <si>
    <t>Ze zevního řezu proniknutí ke kosti a resekce kloubního výběžku.Druh použité anestezie účtuj zvlášť.</t>
  </si>
  <si>
    <t>65924</t>
  </si>
  <si>
    <t>ODBĚR CHONDRÁLNÍHO A KOSTOCHONDRÁLNÍHO ŠTĚPU ZE ŽEBRA</t>
  </si>
  <si>
    <t>V místní anestezii excize červeně dolního nebo horního rtu horizontální. Uzávěr místním posunem. Lokální anestezie je kalkulována ve výkonu.</t>
  </si>
  <si>
    <t>65926</t>
  </si>
  <si>
    <t>ODBĚR KOSTNÍHO ŠTĚPU Z KALVY</t>
  </si>
  <si>
    <t>1753</t>
  </si>
  <si>
    <t>Ze zevního řezu resekce části těla čelisti bez přerušení kontinuity. Onkologická indikace.</t>
  </si>
  <si>
    <t>65927</t>
  </si>
  <si>
    <t>NEOFORMACE ÚSTNÍ PŘEDSÍNĚ S AUTOTRANSPLANTACÍ DERMOEPIDERMÁLNÍHO ŠTĚPU</t>
  </si>
  <si>
    <t>3337</t>
  </si>
  <si>
    <t>Obvykle z orálního přístupu resekce části alveolárního výběžku a patrové desky horní čelisti. Onkologická indikace.</t>
  </si>
  <si>
    <t>65929</t>
  </si>
  <si>
    <t>ANTROGRAFIE</t>
  </si>
  <si>
    <t>3336</t>
  </si>
  <si>
    <t>Ze zevního řezu obnažení maxily, resekce podstatné části horní čelisti. Onkologická indikace.</t>
  </si>
  <si>
    <t>65931</t>
  </si>
  <si>
    <t>CYSTOGRAFIE</t>
  </si>
  <si>
    <t>5336</t>
  </si>
  <si>
    <t>Resekce horního nebo dolního rtu v celém jeho rozsahu. Na tento výkon může navazovat rekonstrukční výkon, který bude hodnocen dalším kódem.</t>
  </si>
  <si>
    <t>65933</t>
  </si>
  <si>
    <t>TRANSPOZICE VÝVODU VELKÉ SLINNÉ ŽLÁZY</t>
  </si>
  <si>
    <t>2468</t>
  </si>
  <si>
    <t>Rekonstrukcí se míní uzávěr defektu jazyka místním posunem lalůčků z okolí rány. Použitou anestezii účtuj zvlášť.</t>
  </si>
  <si>
    <t>65935</t>
  </si>
  <si>
    <t>REPOZICE A FIXACE ZLOMENINY ZYGOMATIKOMAXILÁRNÍHO KOMPLEXU</t>
  </si>
  <si>
    <t>3214</t>
  </si>
  <si>
    <t>Vyústění esofagu k nutričním účelům.</t>
  </si>
  <si>
    <t>65936</t>
  </si>
  <si>
    <t>REPOZICE ZLOMENINY ZYGOMATIKOMAXILÁRNÍHO KOMPLEXU EXTRAORÁLNÍM PŘÍSTUPEM</t>
  </si>
  <si>
    <t>Vytvoření laloku skládajícího se z povrchové fascie a perikrania, a přenesení do místa defektu v obličeji.</t>
  </si>
  <si>
    <t>65937</t>
  </si>
  <si>
    <t>KATETRIZACE A. CAROTIS EXTERNA PRO PROTINÁDOROVOU CHEMOTERAPII</t>
  </si>
  <si>
    <t>7634</t>
  </si>
  <si>
    <t>Jedná se o resekci bradové části mandibuly spolu s přilehlými částmi těla oboustranně se zachováním vzestupné větve a TM artikulace. Kostní štěp přičti. Druh použité anestezie účtuj zvlášť.</t>
  </si>
  <si>
    <t>65939</t>
  </si>
  <si>
    <t>HEMIMANDIBULEKTOMIE S EXARTIKULACÍ</t>
  </si>
  <si>
    <t>8200</t>
  </si>
  <si>
    <t>Jedná se o rekonstrukci čelisti po hemimendibulektomii s exartikulací pro nádor, cystu, zánět, úraz. Rekonstrukci možno provést allo nebo autotransplantátem. Kostní štěp přičti. Druh použité anestezie účtuj zvlášť.</t>
  </si>
  <si>
    <t>65941</t>
  </si>
  <si>
    <t>OPERACE MUKOKELY SLIZNICE DUTINY ÚSTNÍ</t>
  </si>
  <si>
    <t>9118</t>
  </si>
  <si>
    <t>Jedná se o rekonstrukci části těla mandibuly po resekci pro nádor, osteomyelitis, traumat. ztrátu a pod. Všude tam, kde je porušena kontinuita a ztráta těla dolní čelisti v celé šíři. Kostní štěp účtuj zvlášť. Druh použité anestezie účtuj zvlášť.</t>
  </si>
  <si>
    <t>65943</t>
  </si>
  <si>
    <t>UVOLNĚNÍ NADOČNICOVÉHO OBLOUKU</t>
  </si>
  <si>
    <t>6933</t>
  </si>
  <si>
    <t>Jde o doplnění masivu kosti po resekci alveolární-výběžku pro tumor, nebo poúrazovou ztrátu. Kostní štěp účtuj zvlášť. Druh použité anestézie účtuj zvlášť.</t>
  </si>
  <si>
    <t>65945</t>
  </si>
  <si>
    <t>ZVĚTŠENÍ BRADY KOSTÍ, CHRUPAVKOU</t>
  </si>
  <si>
    <t>5479</t>
  </si>
  <si>
    <t>Rekonstrukce těchto anatomických struktur u vrozených a vývojových anomálií a u stavů po traumatech a odstranění nádorů. Anatomické struktury jsou rekonstruovány kostními štěpy (účtuj zvlášť) a fixovány osteosuturami nebo minidestičkami. Druh použité ane</t>
  </si>
  <si>
    <t>65947</t>
  </si>
  <si>
    <t>KOREKCE HYPERTELORISMU OSTEOTOMIE MEDIÁLNÍ A LATERÁLNÍ STĚNY OČNICE</t>
  </si>
  <si>
    <t>9924</t>
  </si>
  <si>
    <t>Jedná se o funkční i anatomickou rekonstrukci temporomandibulárního kloubu po resekci ankylózy, exstripaci tumoru, tříšťivé zlomenině, vrozené deformaci TM kloubu.</t>
  </si>
  <si>
    <t>65949</t>
  </si>
  <si>
    <t>OŠETŘENÍ KOLEMČELISTNÍHO ZÁNĚTU A DRENÁŽ</t>
  </si>
  <si>
    <t>6493</t>
  </si>
  <si>
    <t>Excize jakékoliv slizniční léze v rozsahu více jak 4 cm. Hloubka excize je dána rozsahem patologického nálezu. Druh použité anestézie účtuj zvlášť.</t>
  </si>
  <si>
    <t>65951</t>
  </si>
  <si>
    <t>GLOSEKTOMIE PARCIÁLNÍ</t>
  </si>
  <si>
    <t>2422</t>
  </si>
  <si>
    <t>Excize jakékoliv slizniční léze v rozsahu 2-4 cm. Hloubka excize je dána rozsahem patologického nálezu. Druh použité anestézie účtuj zvlášť.</t>
  </si>
  <si>
    <t>65953</t>
  </si>
  <si>
    <t>OPERACE RANULY</t>
  </si>
  <si>
    <t>1479</t>
  </si>
  <si>
    <t>Excize jakékoliv slizniční léze v celém rozsahu v tomto případě do 2cm. Druh použité anestézie účtuj zvlášť.</t>
  </si>
  <si>
    <t>65957</t>
  </si>
  <si>
    <t>MARSUPIALIZACE KOSTNÍ CYSTY</t>
  </si>
  <si>
    <t>500</t>
  </si>
  <si>
    <t>Excize části dolního nebo horního rtu v celé tlouštce, včetně svaloviny. Druh použité anestézie účtuj zvlášť.</t>
  </si>
  <si>
    <t>65959</t>
  </si>
  <si>
    <t>AUTOGENNÍ IMPLANTACE</t>
  </si>
  <si>
    <t>1923</t>
  </si>
  <si>
    <t>EXCIZE HYPERPLASTICKÉ SLIZNICE ALVEONÁRNÍHO VÝBĚŽKU (VLAJÍCÍHO HŘEBENE) - VÍCE NEŽ JEDEN SEXTANT</t>
  </si>
  <si>
    <t>Vhodnými řezy redukce hyperplastické sliznice bezzubého alv.výběžku, sutura. Druh použité anestézie účtuj zvlášť.</t>
  </si>
  <si>
    <t>65961</t>
  </si>
  <si>
    <t>KOREKCE ENOFTALMU POSTTRAUMAT. EXTRAKRANIÁLNĚ</t>
  </si>
  <si>
    <t>1586</t>
  </si>
  <si>
    <t>Aplikací kontrastní látky intraartikulárně a zhotovením rtg snímku vyhodnocení stavu kloubní štěrbiny temporomandibulární. Anestezie a kontrastní látka jsou kalkulovány u výkonu.</t>
  </si>
  <si>
    <t>65963</t>
  </si>
  <si>
    <t>SEKVESTROTOMIE</t>
  </si>
  <si>
    <t>814</t>
  </si>
  <si>
    <t>Uvolnění segmentu dolní čelisti a jeho zasunutí dorsálně.</t>
  </si>
  <si>
    <t>65965</t>
  </si>
  <si>
    <t>ORBITÁLNÍ DYSTOPIE INTRAKRANIÁLNĚ</t>
  </si>
  <si>
    <t>4207</t>
  </si>
  <si>
    <t>Jedná se o chirurgickou úpravu vnitřní poruchy TM kloubu - posun a upevnění disku, snesení nerovností kondylu, snesení kloubního hrbolu, nebo jeho zvětšení. Druh použité anestézie účtuj zvlášť.</t>
  </si>
  <si>
    <t>65967</t>
  </si>
  <si>
    <t>KRYOTERAPIE</t>
  </si>
  <si>
    <t>5219</t>
  </si>
  <si>
    <t>Přehlédnutí a vyhodnocení stavu kloubní štěrbiny temporomandibulární s ev. odběrem materiálu k biopsii. Druh použité anestzie účtuj zvlášť.</t>
  </si>
  <si>
    <t>65969</t>
  </si>
  <si>
    <t>KOREKCE HYPERTELORISMU OSTEOTOMIÍ MEDIÁLNÍCH STĚN OČNIC</t>
  </si>
  <si>
    <t>1473</t>
  </si>
  <si>
    <t>CIRKUMMANDIBULÁRNÍ A TRANSALVEOLÁRNÍ FIXACE Z LABORATORNĚ ZHOTOVENÉ PRYSKYŘIČNÉ DLAHY NEBO ZUBNÍ NÁHRADY</t>
  </si>
  <si>
    <t>Nasazení a upevnění alveolárních pryskyřičných dlah fixovaných k dolní čelisti drátěnými objímkami, k horní čelisti transalveolárními drátěnými ligaturami. Druh použité anestézie účtuj zvlášť.</t>
  </si>
  <si>
    <t>65971</t>
  </si>
  <si>
    <t>KOREKCE HYPERTELORISMU SUBKRANIÁLNÍ - U OSTEOTOMIE</t>
  </si>
  <si>
    <t>Jde o získání autogeního kostního materiálu pro účely osteoplastiky a to jak tvarovaného, tak i spongiózní kostní drtě.</t>
  </si>
  <si>
    <t>65973</t>
  </si>
  <si>
    <t>KOREKCE HYPERTELORISMU INTRAKRANIÁLNÍ</t>
  </si>
  <si>
    <t>2357</t>
  </si>
  <si>
    <t>Jde o získání kostního materiálu pro potřeby osteoplastiky. Náročný výkon s nebezpečím vzniku pneumotoraxu. Provádí se nejčastěji z 5., 6. nebo 7. žebra.</t>
  </si>
  <si>
    <t>65975</t>
  </si>
  <si>
    <t>LATERÁLNÍ KANTOPLASTIKA JEDNOSTRANNÁ</t>
  </si>
  <si>
    <t>Odklopení mukoperiostu, úprava tvaru alveol.výběžku, sutura. Druh použité anestézie účtuj zvlášť.</t>
  </si>
  <si>
    <t>65977</t>
  </si>
  <si>
    <t>MEDIÁLNÍ TRANSNASÁLNÍ KANTOPEXE JEDNOSTRANNÁ</t>
  </si>
  <si>
    <t>1599</t>
  </si>
  <si>
    <t>Jde o odběr chrupavčitého štěpu eventuálně i s částí kosti (žebra) pro účely augmentační, osteoplastické a pod.</t>
  </si>
  <si>
    <t>65979</t>
  </si>
  <si>
    <t>REMODELACE ČELA</t>
  </si>
  <si>
    <t>2838</t>
  </si>
  <si>
    <t>Jde o získání kvalitního kostního autogenního materiálu pro účely osteoplastiky zejména v oblasti obličeje.</t>
  </si>
  <si>
    <t>65981</t>
  </si>
  <si>
    <t>OBOUSTRANNÁ KOREKCE TREACHER-COLLINS SY</t>
  </si>
  <si>
    <t>5971</t>
  </si>
  <si>
    <t>Rekonstrukce ústní předsíně s relativním zvýšením alveolárního výběžku a krytím defektu dermoepidermálním štěpem. Druh použité anestezie účtuj zvlášť.</t>
  </si>
  <si>
    <t>65983</t>
  </si>
  <si>
    <t>NEOFORMACE ÚSTNÍ PŘEDSÍNĚ S KOSTNÍM ŠTĚPEM</t>
  </si>
  <si>
    <t>3223</t>
  </si>
  <si>
    <t>Aplikací kontrastní látky do čelistní dutiny a rtg snímkem vyhodnocení velikosti, tvaru a prostornosti antra. Anestzie a kontrastní látka jsou kalkulovány u výkonu.</t>
  </si>
  <si>
    <t>65985</t>
  </si>
  <si>
    <t>ORBITÁLNÍ DYSTOPIE EXTRAKRANIÁLNĚ</t>
  </si>
  <si>
    <t>Aplikací kontrastní látky do nitra cysty posouzení jejího rozsahu a vztahu k okolním anatomickým strukturám. Lokální anestezie je součástí výkonu.</t>
  </si>
  <si>
    <t>65991</t>
  </si>
  <si>
    <t>EXSTIRPACE KOSTNÍ CYSTY NAD 1 CM</t>
  </si>
  <si>
    <t>529</t>
  </si>
  <si>
    <t>Z orálního přístupu vyhledání vývodu žlázy a jeho přemístění. Anestézie se vykáže samostatným kódem.</t>
  </si>
  <si>
    <t>65993</t>
  </si>
  <si>
    <t>EXSTIRPACE KOSTNÍHO TUMORU</t>
  </si>
  <si>
    <t>2209</t>
  </si>
  <si>
    <t>Transantrální cestou zavedení balonkového katétru a repozice zlomeniny. Druh použité anestézie účtuj zvlášť.</t>
  </si>
  <si>
    <t>65995</t>
  </si>
  <si>
    <t>EXSTIRPACE DISKU TEMPOROMANDIBULÁRNÍHO KLOUBU</t>
  </si>
  <si>
    <t>4250</t>
  </si>
  <si>
    <t>Repozice úlomků zlomeniny ZM komplexu nebo jařm. mostu pomocí elevatoria zavedením transkutánně pod jařm. most nebo pomocí kostního háku zavedením transkutánně tváří pod tělo lícní kosti. Druh použité anestézie účtuj zvlášť.</t>
  </si>
  <si>
    <t>66021</t>
  </si>
  <si>
    <t>KOMPLEXNÍ VYŠETŘENÍ ORTOPEDEM</t>
  </si>
  <si>
    <t>2114</t>
  </si>
  <si>
    <t>Přímá, nepřímá nebo retrogrální katetrizace řečiště a. carotis ext. pro protinádorovou chemoterapii. Druh použité anestézie účtuj zvlášť.</t>
  </si>
  <si>
    <t>66022</t>
  </si>
  <si>
    <t>CÍLENÉ VYŠETŘENÍ ORTOPEDEM</t>
  </si>
  <si>
    <t>4091</t>
  </si>
  <si>
    <t>Ze zevního řezu proniknutí k polovině těla dolní čelisti a k větvi, vybavení poloviny čelisti s exartikulací. Onkologická indikace.</t>
  </si>
  <si>
    <t>66023</t>
  </si>
  <si>
    <t>KONTROLNÍ VYŠETŘENÍ ORTOPEDEM</t>
  </si>
  <si>
    <t>6397</t>
  </si>
  <si>
    <t>V místní anestézii chirurgické odstranění cyst, drobných slinných žlázek ve rtech a vestibulu dutiny ústní. Druh použité anestézie účtuj zvlášť.</t>
  </si>
  <si>
    <t>66024</t>
  </si>
  <si>
    <t>KOMPLEXNÍ ANALÝZA POHYBOVÝCH PORUCH U DĚTÍ A MLADISTVÝCH DO 18 LET</t>
  </si>
  <si>
    <t>Po bikoronárním kožním řezu a bifrontální kraniektomii a uvolnění obsahu očnic je uvolněn nadočnicový oblouk, který může být vysunut, modelován nebo pouze vrácen, fixován osteosuturou.</t>
  </si>
  <si>
    <t>66031</t>
  </si>
  <si>
    <t>PREVENTIVNÍ VYŠETŘENÍ KYČELNÍCH KLOUBŮ U KOJENCE</t>
  </si>
  <si>
    <t>13044</t>
  </si>
  <si>
    <t>Jedná se o zvětšení hypoplastické brady pomocí kostního nebo chrupavčitého štěpu. Odběr štěpu nutno připočítat ke stávajícímu kódu.</t>
  </si>
  <si>
    <t>66037</t>
  </si>
  <si>
    <t>JEDNODUCHÁ ARTROSKOPIE</t>
  </si>
  <si>
    <t>Z bikoronárního a intraorálního řezu je provedena osteotomie mediálních stěn očnic, centrální ostectomie, mobil. laterálních stěn. Pak posun centrálně mediálních i laterálních stěn očnic, osteosutura. Implantace kostních štěpů - účtuj zvlášť.</t>
  </si>
  <si>
    <t>66039</t>
  </si>
  <si>
    <t>SLOŽITÁ ARTROSKOPIE</t>
  </si>
  <si>
    <t>12725</t>
  </si>
  <si>
    <t>Incize kolemčelistního zánětu v místní nebo krátkodobé celkové anestézii s revizí lože abscedujícího prostoru, nebo flegmonosního zánětu. Zavedení a zajištění drenu.</t>
  </si>
  <si>
    <t>66041</t>
  </si>
  <si>
    <t>REKONSTRUKČNÍ ARTROSKOPIE</t>
  </si>
  <si>
    <t>Zařadit výkony, při kterých je prováděna ektomie jazyka. V případě totální glossektomie účtuj výkon dvakrát. Druh použité anestézie účtuj zvlášť.</t>
  </si>
  <si>
    <t>66043</t>
  </si>
  <si>
    <t>REVIZNÍ A ZVLÁŠTĚ SLOŽITÁ REKONSTRUKČNÍ ARTROSKOPIE</t>
  </si>
  <si>
    <t>3192</t>
  </si>
  <si>
    <t>Chirurgické odstranění slinné cysty na spodině ústní pod jazykem. Druh použité anestézii účtuj zvlášť.</t>
  </si>
  <si>
    <t>66117</t>
  </si>
  <si>
    <t>SPIKA KYČELNÍ JEDNOSTRANNÁ - PROVEDENÁ LÉKAŘEM</t>
  </si>
  <si>
    <t>1764</t>
  </si>
  <si>
    <t>Jde o cystostomii u velkých cyst. Druh použité anestézie účtu zvlášť.</t>
  </si>
  <si>
    <t>66118</t>
  </si>
  <si>
    <t>SPIKA KYČELNÍ OBOUSTRANNÁ - PROVEDENÁ LÉKAŘEM</t>
  </si>
  <si>
    <t>1275</t>
  </si>
  <si>
    <t>Intraorální, extraorální, nebo kombinovaný přístup vyplnění kostních defektů, nebo doplnění hypoplastických kostí kostními štěpy a jejich fixace šrouby, minidestičkami - účtuj zvlášť. Sutura ran.</t>
  </si>
  <si>
    <t>66119</t>
  </si>
  <si>
    <t>VROZENÁ LUXACE KYČLE - JEDNORÁZOVÁ ZAVŘENÁ REPOZICE</t>
  </si>
  <si>
    <t>6544</t>
  </si>
  <si>
    <t>Celková anestézie, bikoronární kožní řez a subciliární řez, subperiostální uvolnění obsahu očnice, mobilizace zevní stěny očnice a implantace kostních štěpů (kalva, kyčel) za bulbus - účtuj zvlášť, repozice mobiliz. části a kostní steh, sutura kůže, impl</t>
  </si>
  <si>
    <t>66120</t>
  </si>
  <si>
    <t>VROZENÁ LUXACE KYČLE - POSTUPNÁ REPOZICE NEKRVAVÁ</t>
  </si>
  <si>
    <t>Odstranění nekrotické demarkované části kosti. Druh použité anestzie účtuj zvlášť.</t>
  </si>
  <si>
    <t>66122</t>
  </si>
  <si>
    <t>EXARTIKULACE V KYČLI</t>
  </si>
  <si>
    <t>2290</t>
  </si>
  <si>
    <t>Bikoronární a subciliární kožní řez, jednostr. kraniotomie, mobilisace celé očnice a její vertikální ev. horizontální posun k dosažení symetrie se stranou zdravou a ev. zajištění kostními štěpy (účtuj zvlášť), fix. osteosuturou, miniplat. sutura, drain.</t>
  </si>
  <si>
    <t>66127</t>
  </si>
  <si>
    <t>MANIPULACE V CELKOVÉ NEBO LOKÁLNÍ ANESTÉZII</t>
  </si>
  <si>
    <t>16214</t>
  </si>
  <si>
    <t>Odstranění nádorů pomocí velmi nízkých teplot.</t>
  </si>
  <si>
    <t>66133</t>
  </si>
  <si>
    <t>UDRŽOVÁNÍ PROPLACHOVÉ LAVÁŽE ZA JEDEN DEN</t>
  </si>
  <si>
    <t>Z bikoronárního a intraorálního řezu jsou mobilisovány mediální stěny očnic včetně slzných cest a vnitřních očních vazů. Centrálně je provedena ektomie a stěny očnice jsou posunuty mediálně a fix. osteosuturou nebo minidestička - účtuj zvlášť. Sutura ran</t>
  </si>
  <si>
    <t>66217</t>
  </si>
  <si>
    <t>SPIKA RAMENE, ABDUKČNÍ FIXACE - SÁDROVÁ - PROVEDENÁ LÉKAŘEM</t>
  </si>
  <si>
    <t>12669</t>
  </si>
  <si>
    <t>Celk. anestézie, bikoronární kožní řez a intraorální řez. Subperiostální uvolnění obsahu očnice. Osteotomie mediálních a laterálních stěn očnice včetně spodiny. Ostektomie v oblasti nosu, posun očnic mediálně, zajištění osteosuturami (destičkami, impl. š</t>
  </si>
  <si>
    <t>66229</t>
  </si>
  <si>
    <t>PES EQUINOVARUS ATD. - PŘILOŽENÍ KOREKČNÍ SÁDROVÉ FIXACE NA JEDNU KONČETINU</t>
  </si>
  <si>
    <t>16166</t>
  </si>
  <si>
    <t>Osteotomie a ostektomie stropu očnic, ostektomie v oblasti etmoid a osteotomie laterální stěny očnice a pod dolním okrajem očnice, mediální posun očnic, zajištění kost. stehy. Implantace kostních štěpů - účtuj zvlášť.</t>
  </si>
  <si>
    <t>66231</t>
  </si>
  <si>
    <t>SCHANZŮV LÍMEC - SÁDROVÁ FIXACE - PROVEDENÁ LÉKAŘEM</t>
  </si>
  <si>
    <t>24398</t>
  </si>
  <si>
    <t>Celková anestézie. Řez na zevním okraji obočí, uvolnění obsahu očnice, identifikace zevního očního vazu, jeho fixace drátkem nebo stehem, perforace zevního okraje očnice a fixace zevního očního vazu. Sutura rány.</t>
  </si>
  <si>
    <t>66233</t>
  </si>
  <si>
    <t>MINERVA - SÁDROVÁ FIXACE - PROVEDENÁ LÉKAŘEM</t>
  </si>
  <si>
    <t>3682</t>
  </si>
  <si>
    <t>Celk.anestézie, kožní řez kolem vnitř. očního koutku a na druhé straně nosu, uvolnění obsahu očnice a vypreparování slzných cest. Identifikace vnitřního očního vazu, perfor. nos. kostí. Fix. vazu drátkem, jeho protažení na druhou stranu nosu a fixace. Su</t>
  </si>
  <si>
    <t>66235</t>
  </si>
  <si>
    <t>TORAKOLUMBÁLNÍ KORZET - PROVEDENÝ LÉKAŘEM</t>
  </si>
  <si>
    <t>4522</t>
  </si>
  <si>
    <t>Kraniotomované frontální, parietální, temporální event. occipitální kosti jsou upraveny nářezy, zábrusy, je provedena změna jejich zakřivení, pak jsou různě rotovány a fixovány kostními stehy.</t>
  </si>
  <si>
    <t>66239</t>
  </si>
  <si>
    <t>SEJMUTÍ SÁDROVÉHO KORZETU NEBO SPIKY</t>
  </si>
  <si>
    <t>15293</t>
  </si>
  <si>
    <t>V celk. anest. bikoronární a subciliární kožní řezy. Zvednutí vaskularizovaných kost. štěpů z kalvy na stopce perikrania a m. temporalis. Jejich protažení do lícní oblasti a fix. osteosuturou nebo šrouby. Osteoplastika je možná i štěpy ze žebra ev. chrup</t>
  </si>
  <si>
    <t>66311</t>
  </si>
  <si>
    <t>INTRADURÁLNÍ RESEKCE A PLASTIKA - KAŽDÉHO JEDNOHO SEGMENTU</t>
  </si>
  <si>
    <t>14774</t>
  </si>
  <si>
    <t>Rekonstrukce ústní předsíně s absolutním zvýšením alveolárního výběžku kostním štěpem (účtuj zvlášť). Druh použité anestézie účtuj zvlášť.</t>
  </si>
  <si>
    <t>66313</t>
  </si>
  <si>
    <t>DELIBERACE - ODSTRANĚNÍ ÚTLAKU - DURÁLNÍHO VAKU A NERVOVÉHO KOŘENE</t>
  </si>
  <si>
    <t>2630</t>
  </si>
  <si>
    <t>Celk.anestezie, bikoronární kožní řez a ev. subcil. kožní řez, uvolnění obsahu očnice a její osteot. s vyjímkou stropu. Pak posun očnice k získání symetrie se stranou zdravou. Fix. očnice kostními stehy nebo minidestičkami, ev. podl. kost. štěpy - účtuj</t>
  </si>
  <si>
    <t>66315</t>
  </si>
  <si>
    <t>INSTRUMENTACE C, T, L, S PÁTEŘE - PŘEDNÍ I ZADNÍ, KAŽDÉHO SEGMENTU. NELZE VY</t>
  </si>
  <si>
    <t>12684</t>
  </si>
  <si>
    <t>Odstranění vaku cysty z oblasti horní nebo dolní čelisti. Druh použité anestézie účtuj zvlášť.</t>
  </si>
  <si>
    <t>66317</t>
  </si>
  <si>
    <t>REVIZNÍ OPERACE PÁTEŘE - PŘEDNÍ - ZADNÍ - ODSTRANĚNÍ IMPLANTÁTU</t>
  </si>
  <si>
    <t>1434</t>
  </si>
  <si>
    <t>Odstranění ohraničeného kostního nádoru. Druh použité anestézie účtuj zvlášť.</t>
  </si>
  <si>
    <t>66319</t>
  </si>
  <si>
    <t>RESEKCE JINÉ NS ČÁSTI OBRATLE - INTERVERTEBRÁLNÍHO DISKU</t>
  </si>
  <si>
    <t>2747</t>
  </si>
  <si>
    <t>Ze zevního řezu proniknutí do kloubu, vybavení disku. Druh použité anestézie účtuj zvlášť.</t>
  </si>
  <si>
    <t>66321</t>
  </si>
  <si>
    <t>RESEKCE OBRATLOVÉHO TĚLA - SOMATEKTONIE - KOMPLETNÍ - JEDNOHO OBRATLE</t>
  </si>
  <si>
    <t>3367</t>
  </si>
  <si>
    <t>66323</t>
  </si>
  <si>
    <t>PŘEDNÍ RESEKCE OBRATLOVÉHO TĚLA - SOMATEKTOMIE - INKOMPLETNí - PARCIÁLNí - K</t>
  </si>
  <si>
    <t>66325</t>
  </si>
  <si>
    <t>RESEKCE OBRATLE - ZADNÍ - LAMINEKTOMIE KOMPLETNÍ JEDNOHO OBRATLE</t>
  </si>
  <si>
    <t>66327</t>
  </si>
  <si>
    <t>RESEKCE OBRATLE - ZADNÍ - LAMINEKTOMIE INKOMPLETNÍ, ČÁSTEČNÁ JEDNOHO OBRATLE</t>
  </si>
  <si>
    <t>Vyšetření trojrozměrnou optickou analýzou pohybu s 8 optickými kamerami a dvěma tlakovými plotnami umožňuje komplexní diagnostiku pohybu. Indikací jsou dětská mozková obrna a funkčně závažné vrozené a získané pohybové vady u dětí a mladistvých do 18 l..</t>
  </si>
  <si>
    <t>66329</t>
  </si>
  <si>
    <t>FŮZE PÁTEŘE - STANDARDNÍ - PŘEDNÍ - INTERSOMATICKÁ - 1 SEGMENT</t>
  </si>
  <si>
    <t>4144</t>
  </si>
  <si>
    <t>Vyšetření ortopédem v trojím sítu. Výkon nelze kombinovat s výkonem klinického vyšetření a s výkony sonografie. Podmínkou výkonu je sonografický přístroj.</t>
  </si>
  <si>
    <t>66331</t>
  </si>
  <si>
    <t>FŮZE PÁTEŘE - STANDARDNÍ ZADNÍ - 1 SEGMENT</t>
  </si>
  <si>
    <t>Jedná se o vyšetření ortopedem v trojím sítu. Výkon nelze kombinovat s výkonem klinického vyšetření a s výkony sonografie. Výkon nelze kombinovat s výkonem č. 09555 Ošetření dítěte do 6 let.</t>
  </si>
  <si>
    <t>Pomocí endoskopické techniky je z miniincizí zavedena optika a pracovní nástroje do kloubu ramenního, loketního, kolenního, hlezenního nebo kyčelního. Po ověření diagnózy jsou ošetřena jednoduchá poškození menisků či vazů nebo odstraněna volná...</t>
  </si>
  <si>
    <t>66333</t>
  </si>
  <si>
    <t>PŘÍSTUPY NA PÁTEŘ - NESTANDARDNÍ - PŘEDNÍ</t>
  </si>
  <si>
    <t>Pomocí endoskopické techniky je z miniincizí zavedena optika a pracovní nástroje do kloubu ramenního, loketního, kolenního, hlezenního nebo kyčelního, popř. dalších drobných kloubů či paraartikulárních prostor. Výkon slouží k ošetření nitrokloubních...</t>
  </si>
  <si>
    <t>66335</t>
  </si>
  <si>
    <t>OPERAČNÍ PŘÍSTUP NA PÁTEŘ - STANDARDNÍ - PŘEDNÍ - PRVNÍ SEGMENT</t>
  </si>
  <si>
    <t>17458</t>
  </si>
  <si>
    <t>Pomocí endoskopické techniky je z miniincizí zavedena optika a pracovní nástroje do kloubu ramenního, loketního, kolenního, kyčelního, nebo hlezenného, popř. dalších drobných kloubů či paraartikulárních prostor. Výkon slouží k rekonstrukci složitých...</t>
  </si>
  <si>
    <t>66337</t>
  </si>
  <si>
    <t>OPERAČNÍ PŘÍSTUP K PÁTEŘI - STANDARDNÍ - PŘEDNÍ - KAŽDÝ DALŠÍ SEGMENT</t>
  </si>
  <si>
    <t>21535</t>
  </si>
  <si>
    <t>626</t>
  </si>
  <si>
    <t>Výkon slouží k provedení revizních a zvláště složitých rekonstrukčních artroskopických operačních zákroků s cílem komplexního ošetření nitrokloubních či paraartikulárních poškození, následků úrazů a zánětlivých stavů s použitím speciálních nástrojů...</t>
  </si>
  <si>
    <t>66339</t>
  </si>
  <si>
    <t>OPERAČNÍ PŘÍSTUP NA PÁTEŘ - STANDARDNÍ - ZADNÍ SKELETIZACE - PRVNÍ SEGMENT P</t>
  </si>
  <si>
    <t>35312</t>
  </si>
  <si>
    <t>Sádrová fixace cirkulární, znehybnění jednoho kyčelního kloubu.</t>
  </si>
  <si>
    <t>66341</t>
  </si>
  <si>
    <t>OPERAČNÍ PŘÍSTUP K PÁTEŘI - STANDARDNÍ - ZADNÍ TZV. SKELETIZACE - KAŽDÝ DALŠ</t>
  </si>
  <si>
    <t>984</t>
  </si>
  <si>
    <t>Sádrová fixace cirkulární, znehybnění obou kyčelních kloubů.</t>
  </si>
  <si>
    <t>66343</t>
  </si>
  <si>
    <t>TRANSKUTÁNNÍ VÝKON NA PÁTEŘI - VELKÝ</t>
  </si>
  <si>
    <t>1455</t>
  </si>
  <si>
    <t>Jednorázová první či opakovaná repozice volně reponibilní kyčle v celkové anestezii.</t>
  </si>
  <si>
    <t>66345</t>
  </si>
  <si>
    <t>TRANSKUTÁNNÍ VÝKON NA PÁTEŘI - MALÝ</t>
  </si>
  <si>
    <t>Postupná nenásilná repozice vrozené luxace pomocí Over-head trakce s konečnou artrografií a sádrovou oboustrannou spikou, které se vykazují samostatnými výkony.</t>
  </si>
  <si>
    <t>66347</t>
  </si>
  <si>
    <t>PERKUTÁNNÍ NUKLEOTOMIE DISKU</t>
  </si>
  <si>
    <t>1081</t>
  </si>
  <si>
    <t>636</t>
  </si>
  <si>
    <t>Exartikulace v kyčli pro TU, chron. zánět nebo jinou závažnou deformitu.</t>
  </si>
  <si>
    <t>66411</t>
  </si>
  <si>
    <t>AMPUTACE PRSTU RUKY NEBO ČLÁNKU PRSTU - ZA PRVNÍ PRST</t>
  </si>
  <si>
    <t>11789</t>
  </si>
  <si>
    <t>Vyšetření kloubu v celkové nebo lokální anestézii za účelem zjištění rozsahu pohybu, cíleného vyšetření v určité poloze nebo redresementu force.</t>
  </si>
  <si>
    <t>66413</t>
  </si>
  <si>
    <t>AMPUTACE PRSTU RUKY NEBO ČLÁNKU PRSTU - ZA KAŽDÝ DALŠÍ PRST - PŘIČTI</t>
  </si>
  <si>
    <t>Udržování proplachové laváže nebo permanentního výplachu za jeden den (navazuje na výkon zavedení proplachové laváže).</t>
  </si>
  <si>
    <t>66415</t>
  </si>
  <si>
    <t>AMPUTACE - RUKA</t>
  </si>
  <si>
    <t>Sádrový obvaz ramene podložený cirkulární, se vzpěrou HK.</t>
  </si>
  <si>
    <t>66417</t>
  </si>
  <si>
    <t>ARTRODÉZA MALÝCH KLOUBŮ RUKY A NOHY - JEDNOHO</t>
  </si>
  <si>
    <t>868</t>
  </si>
  <si>
    <t>PES EQUINOVARUS ATD. - PŘILOŽENÍ KOREKČNÍ SÁDROVÉ FIXACE NA JEDNU KONČETINU - PROVEDENÁ LÉKAŘEM</t>
  </si>
  <si>
    <t>Redresní a retenční vysoký podložený modelovaný, cirkulární sádrový obvaz pro uvedenou diagnózu.</t>
  </si>
  <si>
    <t>66419</t>
  </si>
  <si>
    <t>ARTROPLASTIKA ZÁPĚSTÍ A RUKY</t>
  </si>
  <si>
    <t>700</t>
  </si>
  <si>
    <t>Sádrová fixace krční páteře.</t>
  </si>
  <si>
    <t>66421</t>
  </si>
  <si>
    <t>BIOPSIE, INCIZE A DRENÁŽ NA RUCE ČI ZÁPĚSTÍ</t>
  </si>
  <si>
    <t>451</t>
  </si>
  <si>
    <t>Fixační sádrový obvaz krční páteře a hlavy.</t>
  </si>
  <si>
    <t>66423</t>
  </si>
  <si>
    <t>ODSTRANĚNÍ EXOSTÓZY DORZA RUKY</t>
  </si>
  <si>
    <t>957</t>
  </si>
  <si>
    <t>Podložený sádrový obvaz páteře.</t>
  </si>
  <si>
    <t>66425</t>
  </si>
  <si>
    <t>SYNOVEKTOMIE KLOUBU PRSTU RUKY ČI NOHY - ZA PRVNÍ KLOUB</t>
  </si>
  <si>
    <t>3453</t>
  </si>
  <si>
    <t>Odstranění sádrového fixačního cirkulačního obvazu z trupu nebo kyčle.</t>
  </si>
  <si>
    <t>66427</t>
  </si>
  <si>
    <t>SYNOVEKTOMIE KLOUBU PRSTU RUKY ČI NOHY - ZA KAŽDÝ DALŠÍ PŘIČTI</t>
  </si>
  <si>
    <t>Otevření durálního vaku, revize nervových struktur, resekce intradurálního útlaku, plastika durálního vaku, operace malformovaných cév intradurálně. Nelze počítat jako samostatný výkon.</t>
  </si>
  <si>
    <t>66429</t>
  </si>
  <si>
    <t>SYNOVEKTOMIE ZÁPĚSTÍ A RUKY</t>
  </si>
  <si>
    <t>6287</t>
  </si>
  <si>
    <t>Repozice při zlomenině a útlaku míchy - odstranění mechanické - extradurální příčiny útlaku - přední, zadní, boční, posterolaterální nebo kombinované. Nelze vykazovat jako samostatný výkon. Každý jeden segment.</t>
  </si>
  <si>
    <t>66431</t>
  </si>
  <si>
    <t>REKONSTRUKCE / OSTEOTOMIE FALANGY, METAKARPU - PRVNÍ REKONSTRUKCE</t>
  </si>
  <si>
    <t>5176</t>
  </si>
  <si>
    <t>INSTRUMENTACE C, T, L, S PÁTEŘE - PŘEDNÍ I ZADNÍ, KAŽDÉHO SEGMENTU. NELZE VYKAZOVAT JAKO SAMOSTATNÝ VÝKON</t>
  </si>
  <si>
    <t>Zavedení implantátu do každého dalšího segmentu páteře a jeho napojení na základní instrumentaci - stabilizaci.</t>
  </si>
  <si>
    <t>66433</t>
  </si>
  <si>
    <t>REKONSTRUKCE / OSTEOTOMIE FALANGY, METAKARPU - PŘIČTI KAŽDOU DALŠÍ</t>
  </si>
  <si>
    <t>1774</t>
  </si>
  <si>
    <t>Přístup v jizvě, skeletizace. Nelze vykazovat jako samostatný výkon. Přičti k výkonu operační přístup na páteř standardní, přední nebo zadní.</t>
  </si>
  <si>
    <t>66435</t>
  </si>
  <si>
    <t>REKONSTRUKCE PSEUDOARTROZY KOSTÍ KARPU VČETNĚ SKAFOIDEA, METAKARPŮ A ČLÁNKŮ</t>
  </si>
  <si>
    <t>Zahrnuje inkompletní resekci intervertebrálního disku některého výběžku nebo kloubu, celé kostrče, 1. žebra. Nelze vykazovat jako samostatný výkon.</t>
  </si>
  <si>
    <t>66437</t>
  </si>
  <si>
    <t>REKONSTRUKCE VAZŮ ZÁPĚSTÍ A RUKY</t>
  </si>
  <si>
    <t>Zahrnuje postupnou resekci celého těla, dostupnou část příčného výběžku a pediklu až na lig. longit. posterius. Nelze vykazovat jako samostatný výkon.</t>
  </si>
  <si>
    <t>66439</t>
  </si>
  <si>
    <t>REKONSTRUKCE JEDNODUCHÉ ŠLACHY TRANSPOZICÍ - RUKA, ZÁPĚSTÍ - PRVNÍ ŠLACHA</t>
  </si>
  <si>
    <t>PŘEDNÍ RESEKCE OBRATLOVÉHO TĚLA - SOMATEKTOMIE - INKOMPLETNí - PARCIÁLNí - KAŽDÉHO JEDNOTLIVÉHO OBRATLE</t>
  </si>
  <si>
    <t>Zahrnuje postupné odstranění požadovaného těla obratle dláty, Luer. kleštěmi a zubní frézou. Nelze vykazovat jako samostatný výkon.</t>
  </si>
  <si>
    <t>66441</t>
  </si>
  <si>
    <t>REKONSTRUKCE JEDNODUCHÉ ŠLACHY TRANSPOZICÍ - RUKA, ZÁPĚSTÍ - DALŠÍ ŠLACHA</t>
  </si>
  <si>
    <t>3882</t>
  </si>
  <si>
    <t>Zahrnuje resekci celé laminy kloubních výběžků i příčných výběžků a většinou obou pediklů. Nelze vykazovat jako samostatný výkon.</t>
  </si>
  <si>
    <t>66443</t>
  </si>
  <si>
    <t>PŘENOS JEDNOHO ŠLACHOVÉHO TRANSPLANTÁTU - RUKA, ZÁPĚSTÍ</t>
  </si>
  <si>
    <t>3343</t>
  </si>
  <si>
    <t>Zahrnuje resekci střední části laminy, proc. spinosus a částečnou resekci proc. articulares. Nelze vykazovat jako samostatný výkon.</t>
  </si>
  <si>
    <t>66445</t>
  </si>
  <si>
    <t>PŘENOS ŠLACHOVÉHO TRANSPLANTÁTU - RUKA, ZÁPĚSTÍ - KAŽDÝ DALŠÍ PŘIČTI</t>
  </si>
  <si>
    <t>1938</t>
  </si>
  <si>
    <t>Zahrnuje od intersomatické fůze mezi C 2 - 3 až po L 5 - S 1 všechny přední fůze páteře. Nelze vykazovat jako samostatný výkon.</t>
  </si>
  <si>
    <t>66447</t>
  </si>
  <si>
    <t>REVMATICKÁ DEFORMITA PRSTŮ RUKY - TYP BOUTONIERE NEBO LABUTÍ ŠÍJE</t>
  </si>
  <si>
    <t>1661</t>
  </si>
  <si>
    <t>Zahrnuje od fůze C 1 - 2, interspinosní fůze C, interartikulární a interkostotransverzální fůze T až po interartikulární a posterolater. fůzi LS páteře. Nelze vykazovat jako samostatný výkon, ale vždy připočítat k základnímu výkonu.</t>
  </si>
  <si>
    <t>66449</t>
  </si>
  <si>
    <t>IMPLANTACE TOTÁLNÍ ENDOPROTÉZY NA HORNÍ KONČETINĚ</t>
  </si>
  <si>
    <t>997</t>
  </si>
  <si>
    <t>Zahrnuje obtížné přístupy, vyžadující většinou specialistu: C páteř - transorální, submandibulární horní, transmandibulární. T páteř - horní hrudní (Nansenův) - transmediastinální, transtorakoretroperitoneální, transabdominální.</t>
  </si>
  <si>
    <t>66451</t>
  </si>
  <si>
    <t>ARTROPLASTIKA LOKETNÍHO KLOUBU</t>
  </si>
  <si>
    <t>8111</t>
  </si>
  <si>
    <t>Zahrnuje všechny přední přístupy běžné - anterolaterální na C páteř, transtorakální na T páteř kostotomií, retroperitoneální k L páteři.</t>
  </si>
  <si>
    <t>66453</t>
  </si>
  <si>
    <t>EXSTIRPACE HLAVIČKY RADIA, NEBO RADIÁLNÍ STYLOIDEKTOMIE, NEBO EXSTIRPACE DIS</t>
  </si>
  <si>
    <t>6903</t>
  </si>
  <si>
    <t>Zahrnuje skeletizaci, deperiostaci, podvázání segmentálních cév každého dalšího obratle během operace (od plus 1 seg. až plus 12 segmentů).</t>
  </si>
  <si>
    <t>66455</t>
  </si>
  <si>
    <t>REKONSTRUKCE KOSTI - OSTEOTOMIE NA HK</t>
  </si>
  <si>
    <t>665</t>
  </si>
  <si>
    <t>OPERAČNÍ PŘÍSTUP NA PÁTEŘ - STANDARDNÍ - ZADNÍ SKELETIZACE - PRVNÍ SEGMENT PÁTEŘE</t>
  </si>
  <si>
    <t>Zahrnuje všechny zadní a posterolaterální výkony na C - T - L páteři ve středních i bočních přístupech včetně revize.</t>
  </si>
  <si>
    <t>66457</t>
  </si>
  <si>
    <t>REKONSTRUKCE VAZŮ - LOKET, PŘEDLOKTÍ</t>
  </si>
  <si>
    <t>4924</t>
  </si>
  <si>
    <t>OPERAČNÍ PŘÍSTUP K PÁTEŘI - STANDARDNÍ - ZADNÍ TZV. SKELETIZACE - KAŽDÝ DALŠÍ SEGMENT</t>
  </si>
  <si>
    <t>Zahrnuje všechny standardní přístupy na páteř zadní plus každého dalšího segmentu páteře (od plus 1 segment až po plus 16 segment).</t>
  </si>
  <si>
    <t>66459</t>
  </si>
  <si>
    <t>RESEKCE HLAVICE HUMERU</t>
  </si>
  <si>
    <t>Transkutánní - artroskopická diskektomie. Zevní fixátor páteře. Transkutánní výplň patologicky kolabovaného obratlového těla, 1 - 3 obratlová těla. Použití C ramene nebo CT se vykazuje samostatným kódem.</t>
  </si>
  <si>
    <t>66461</t>
  </si>
  <si>
    <t>REKONSTRUKCE PAKLOUBU NA HK</t>
  </si>
  <si>
    <t>5528</t>
  </si>
  <si>
    <t>Halotrakce. Operační svorka trakční. Diskografie. Biopsie zavřená. Resekce měkkých tkání.</t>
  </si>
  <si>
    <t>66463</t>
  </si>
  <si>
    <t>OPERACE RECIDIVUJÍCÍ LUXACE RAMENNÍHO KLOUBU</t>
  </si>
  <si>
    <t>3034</t>
  </si>
  <si>
    <t>Odstranění jádra protrudujícího nebo vyhřezlého disku perkutánní technikou s užitím přístroje Nukleotom.</t>
  </si>
  <si>
    <t>66465</t>
  </si>
  <si>
    <t>REPARACE ŠLACHY M. BICEPS BRACHII</t>
  </si>
  <si>
    <t>3642</t>
  </si>
  <si>
    <t>Totální nebo parciální amputace prstu ruky nebo jeho článku včetně palce. Druh použité anestézie účtuj zvlášť.</t>
  </si>
  <si>
    <t>66511</t>
  </si>
  <si>
    <t>UVOLNĚNÍ M. STERNOKLEIDOMASTOIDEUS</t>
  </si>
  <si>
    <t>1261</t>
  </si>
  <si>
    <t>Totální nebo parciální amputace prstu ruky nebo jeho článku včetně palce - vícečetná operace v jednom sezení.</t>
  </si>
  <si>
    <t>66513</t>
  </si>
  <si>
    <t>RESEKCE KLÍČKU NEBO AKROMIA</t>
  </si>
  <si>
    <t>Amputační výkony v oblasti zápěstí a ruky s výjimkou amputace prstů. Druh použité anestézie účtuj zvlášť.</t>
  </si>
  <si>
    <t>66515</t>
  </si>
  <si>
    <t>AKROMIOKLAVIKULÁRNÍ / STERNOKLAVIKULÁRNÍ REKONSTRUKCE</t>
  </si>
  <si>
    <t>Artrodéza IP, MCP, MTP kloubů ruky a nohy s vnitřní nebo zevní fixací s výjimkou prvního paprsku nohy, který se vykazuje č. 66951. Druh použité anestézie účtuj zvlášť.</t>
  </si>
  <si>
    <t>66517</t>
  </si>
  <si>
    <t>SPRENGLOVA DEFORMITA - SKAPULOPEXE</t>
  </si>
  <si>
    <t>2248</t>
  </si>
  <si>
    <t>Výkon zahrnuje všechny typy artroplastik v oblasti zápěstí a ruky s výjimkou totální náhrady (aloplastiky).</t>
  </si>
  <si>
    <t>66519</t>
  </si>
  <si>
    <t>TRANSPLANTACE M. PEKTORALIS MAJOR</t>
  </si>
  <si>
    <t>12744</t>
  </si>
  <si>
    <t>Výkon sloužící k odběru vzorku tkáně, ev. štěpu kostního v oblasti, uvolnění a drenáž hnisu či jiných patologických sekretů v oblasti ruky a zápěstí. Druh použité anestézie účtuj zvlášť.</t>
  </si>
  <si>
    <t>66525</t>
  </si>
  <si>
    <t>OPERACE PAKLOUBU PÁNVE</t>
  </si>
  <si>
    <t>Odstranění kostní prominence hřbetu ruky v celkové anestézii.</t>
  </si>
  <si>
    <t>66527</t>
  </si>
  <si>
    <t>KOREKČNÍ OSTEOTOMIE PÁNVE VČETNĚ OPERACE STŘECHY</t>
  </si>
  <si>
    <t>Obecnější typ výkonu sloužící k odstranění synoviální výstelky kloubu prstu ruky či nohy.</t>
  </si>
  <si>
    <t>66529</t>
  </si>
  <si>
    <t>KOREKČNÍ OSTEOTOMIE PÁNVE - TROJITÁ</t>
  </si>
  <si>
    <t>Obecnější typ výkonu sloužící k odstranění synoviální výstelky kloubu prstu ruky či nohy - při ošetření více kloubů během jedné operace se přičítá.</t>
  </si>
  <si>
    <t>66531</t>
  </si>
  <si>
    <t>ARTRODÉZA KYČLE NEBO SI KLOUBU</t>
  </si>
  <si>
    <t>Revmatochirurgický výkon sloužící k odstranění synoviální tkáně z oblasti zápěstí (šlachy flexorů) a ručních kloubů.</t>
  </si>
  <si>
    <t>66533</t>
  </si>
  <si>
    <t>ARTROTOMIE SAKROILIAKÁLNÍHO KLOUBU NEBO KYČLE</t>
  </si>
  <si>
    <t>3926</t>
  </si>
  <si>
    <t>Rekonstrukce osy nebo délky falangy nebo matakarpu ruky, včetně osteotomie a spongioplastiky. Odběr kostního štěpu je vykazován zvláštním výkonem.</t>
  </si>
  <si>
    <t>66537</t>
  </si>
  <si>
    <t>RESEKCE KOSTRČE</t>
  </si>
  <si>
    <t>7797</t>
  </si>
  <si>
    <t>Rekonstrukce osy nebo délky falangy nebo metakarpu ruky, včetně osteotomie a spongioplastiky. Výkon označuje druhou a každou další rekonstrukci/osteotomii falangy nebo metakarpu na stejné končetině. Výkon navazuje na č. 66431 a lze vykázat pouze s tí...</t>
  </si>
  <si>
    <t>66610</t>
  </si>
  <si>
    <t>CERVIKOKAPITÁLNÍ ENDOPROTÉZA</t>
  </si>
  <si>
    <t>2710</t>
  </si>
  <si>
    <t>REKONSTRUKCE PSEUDOARTROZY KOSTÍ KARPU VČETNĚ SKAFOIDEA, METAKARPŮ A ČLÁNKŮ PRSTŮ</t>
  </si>
  <si>
    <t>Všechny typy rekonstrukčních operací pro pakloub v oblasti falang, metakarpů a karpálních kostí včetně scaphoidea otevřenou technikou. K výkonu lze přičíst odběr kostního štěpu.</t>
  </si>
  <si>
    <t>66611</t>
  </si>
  <si>
    <t>IMPLANTACE TUMORÓZNÍ (SPECIÁLNÍ) PROTÉZY - CERVIKOKAPITÁLNÍ</t>
  </si>
  <si>
    <t>9574</t>
  </si>
  <si>
    <t>Všechny typy rekonstrukčních operací vazů v oblasti zápěstí a ruky, zejména instabilit, s výjimkou artrodézy. Případný odběr šlachového štěpu se vykazuje zvláštním výkonem.</t>
  </si>
  <si>
    <t>66612</t>
  </si>
  <si>
    <t>TOTÁLNÍ ENDOPROTÉZA KYČELNÍHO KLOUBU</t>
  </si>
  <si>
    <t>Rekonstrukce defektní šlachy na ruce či zápěstí po traumatu nebo spontánní ruptuře šlachovou transpozicí. Transpozicí rozumíme přemístění šlachového úponu funkčního svalu do jiného místa k náhradě ztracené funkce. K výkonu lze přičíst případný odběr...</t>
  </si>
  <si>
    <t>66613</t>
  </si>
  <si>
    <t>KOSTNÍ ŠTĚPY DO ACETABULA PŘI OPERACI TEP KYČELNÍHO KLOUBU - PŘIČTI K ZÁKLAD</t>
  </si>
  <si>
    <t>5999</t>
  </si>
  <si>
    <t>Rekonstrukce defektní šlachy na ruce či zápěstí po traumatu nebo spontánní ruptuře šlachovou transpozicí. Transpozicí rozumíme přemístění šlachového úponu funkčního svalu do jiného místa k náhradě ztracené funkce. Výkon označuje druhou a každou další...</t>
  </si>
  <si>
    <t>66615</t>
  </si>
  <si>
    <t>REKONSTRUKCE ACETABULA PŘI OPERACI TEP KYČELNÍHO KLOUBU - PŘIČTI K ZÁKLADNÍM</t>
  </si>
  <si>
    <t>1945</t>
  </si>
  <si>
    <t>Náhrada nebo rekonstrukce a funkční nebo poškozené šlachy použitím šlachového transplantátu. K výkonu lze přičíst odběr šlachového štěpu.</t>
  </si>
  <si>
    <t>66617</t>
  </si>
  <si>
    <t>REVIZE, ODSTRANĚNÍ TOTÁLNÍ ENDOPROTÉZY, VÝMĚNA ZA NOVOU</t>
  </si>
  <si>
    <t>6667</t>
  </si>
  <si>
    <t>Náhrada nebo rekonstrukce a funkční nebo poškozené šlachy použitím šlachového transplantátu. Výkon navazuje na výkon č. 66443 a lze vykázat pouze s tímto výkonem. K výkonu lze přičíst odběr šlachového štěpu.</t>
  </si>
  <si>
    <t>66621</t>
  </si>
  <si>
    <t>PROSTÁ EXTRAKCE ENDOPROTÉZY - NECEMENTOVANÉ</t>
  </si>
  <si>
    <t>2338</t>
  </si>
  <si>
    <t>Rekonstrukce revmatickým procesem porušeného extenzorového aparátu prstu ruky s následnou typickou deformitou.</t>
  </si>
  <si>
    <t>66623</t>
  </si>
  <si>
    <t>PROSTÁ EXTRAKCE ENDOPROTÉZY - CEMENTOVANÉ</t>
  </si>
  <si>
    <t>Náhrada kloubu loketního, zápěstního nebo ramenního totální endoprotézou při destrukci kloubu zánětem, úrazem či tumorem.</t>
  </si>
  <si>
    <t>66627</t>
  </si>
  <si>
    <t>DEKOMPRESE - PÁNEV, KYČEL</t>
  </si>
  <si>
    <t>7461</t>
  </si>
  <si>
    <t>Artroplastika loketního kloubu s případným interpositem (odběr interposita další kód).</t>
  </si>
  <si>
    <t>66631</t>
  </si>
  <si>
    <t>VROZENÁ LUXACE KYČLE - OTEVŘENÁ REPOZICE</t>
  </si>
  <si>
    <t>4613</t>
  </si>
  <si>
    <t>EXSTIRPACE HLAVIČKY RADIA, NEBO RADIÁLNÍ STYLOIDEKTOMIE, NEBO EXSTIRPACE DISTÁLNÍ ČÁSTI ULNY</t>
  </si>
  <si>
    <t>66633</t>
  </si>
  <si>
    <t>PSEUDOARTRÓZA KRČKU FEMORU - REKONSTRUKCE</t>
  </si>
  <si>
    <t>2029</t>
  </si>
  <si>
    <t>Rekonstrukce deformity HK různé etiologie s osteosyntézou a event. náhradou štěpy.</t>
  </si>
  <si>
    <t>66635</t>
  </si>
  <si>
    <t>OSTEOTOMIE PROXIMÁLNÍHO FEMURU</t>
  </si>
  <si>
    <t>5086</t>
  </si>
  <si>
    <t>66637</t>
  </si>
  <si>
    <t>REKONSTRUKCE / OSTEOTOMIE NA DK - MIMO NOHY</t>
  </si>
  <si>
    <t>3126</t>
  </si>
  <si>
    <t>Resekce hlavice humeru.</t>
  </si>
  <si>
    <t>66639</t>
  </si>
  <si>
    <t>EPIFYZEODÉZA FEMURU NEBO TIBIE</t>
  </si>
  <si>
    <t>3491</t>
  </si>
  <si>
    <t>Revize, dekortikace a spongioplastika pakloubu HK se stabilní osteosyntézou.</t>
  </si>
  <si>
    <t>66641</t>
  </si>
  <si>
    <t>POZDNÍ REKONSTRUKCE EXTENZOROVÉHO APARÁTU KOLENA</t>
  </si>
  <si>
    <t>5720</t>
  </si>
  <si>
    <t>Operace recidivující luxace ramenního kloubu (výkony na manžetě, kloubním pouzdře, osteotomie, na okolokloubních strukturách).</t>
  </si>
  <si>
    <t>66642</t>
  </si>
  <si>
    <t>LIMITOVANÁ NEBO TOTÁLNÍ ARTRODÉZA ZÁPĚSTÍ</t>
  </si>
  <si>
    <t>Reparace šlachy m. biceps brachii.</t>
  </si>
  <si>
    <t>66643</t>
  </si>
  <si>
    <t>ARTRODÉZA NA DK S VÝJIMKOU KYČELNÍHO A SI KLOUBU</t>
  </si>
  <si>
    <t>3283</t>
  </si>
  <si>
    <t>Protnutí sternální a klavikulární porce m. sternokleidomastoideus při jeho kontraktuře.</t>
  </si>
  <si>
    <t>66645</t>
  </si>
  <si>
    <t>OPERACE ZÁVĚSNÉHO APARÁTU PATELLY PRO RECIDIVUJÍCÍ LUXACI</t>
  </si>
  <si>
    <t>2056</t>
  </si>
  <si>
    <t>Revize subakromiálního prostoru ramenního kloubu, spojená s revizí rotátorové manžety, uvolnění subakromiálního prostoru exstirpací nebo akromioplastikou, revize AC kloubu, případná resekce klíčku.</t>
  </si>
  <si>
    <t>66647</t>
  </si>
  <si>
    <t>OPERAČNÍ VÝKONY PŘI CHONDROPATIÍCH KOLENA</t>
  </si>
  <si>
    <t>3754</t>
  </si>
  <si>
    <t>Revize AC nebo SC skloubení, případná resekce, rekonstrukce vazivového aparátu a zajištění K-dráty.</t>
  </si>
  <si>
    <t>66649</t>
  </si>
  <si>
    <t>HEMIARTROPLASTIKA KOLENE - SÁŇOVÁ PROTÉZA</t>
  </si>
  <si>
    <t>3622</t>
  </si>
  <si>
    <t>Sprenglova deformita - skapulopexe.</t>
  </si>
  <si>
    <t>66651</t>
  </si>
  <si>
    <t>TOTÁLNÍ ENDOPROTÉZA KOLENNÍHO KLOUBU</t>
  </si>
  <si>
    <t>6079</t>
  </si>
  <si>
    <t>Transplantace m. pektoralis major.</t>
  </si>
  <si>
    <t>66653</t>
  </si>
  <si>
    <t>IMPLANTACE TUMORÓZNÍ (SPECIÁLNÍ) PROTÉZY - TOTÁLNÍ</t>
  </si>
  <si>
    <t>7505</t>
  </si>
  <si>
    <t>Operační ošetření pakloubu pánve po osteotomii či po úraze, spongioplastika a osteosyntéza.</t>
  </si>
  <si>
    <t>66655</t>
  </si>
  <si>
    <t>MENISKEKTOMIE OTEVŘENÁ</t>
  </si>
  <si>
    <t>8509</t>
  </si>
  <si>
    <t>Operační výkon sloužící k úpravě poměrů acetabula extraartikulárním kostním štěpem, sklopením okraje acetabula extraartikulárně nebo osteotomií s dislokací části pánevního kruhu (při protnutí šlachy iliopsoatu přičti kód).</t>
  </si>
  <si>
    <t>66657</t>
  </si>
  <si>
    <t>DEBRIDEMENT V OBLASTI KOLENNÍHO KLOUBU BEZ SYNOVIALEKTOMIE</t>
  </si>
  <si>
    <t>5860</t>
  </si>
  <si>
    <t>Operační výkon ke zlepšení krytí hlavice femoru s osteotomií pánve nad a pod acetabulem (při protínání šlachy iliopsoatu doplnit kód 66911).</t>
  </si>
  <si>
    <t>66659</t>
  </si>
  <si>
    <t>SYNOVEKTOMIE KOLENA A DALŠÍCH VELKÝCH KLOUBŮ</t>
  </si>
  <si>
    <t>6507</t>
  </si>
  <si>
    <t>Artrodéza kyčelního kloubu intrartikulární za použití křížové dlahy či jiné osteosyntézy včetně techniky centrálně luxační. Artrodéza SI se spongioplastikou, zpravidla bez osteosyntézy.</t>
  </si>
  <si>
    <t>66661</t>
  </si>
  <si>
    <t>SUTURA MENISKU</t>
  </si>
  <si>
    <t>8781</t>
  </si>
  <si>
    <t>Operační otevření kloubu SI nebo kyčle k uvolnění patologického obsahu nebo volných těles nebo ev. vyšetření.</t>
  </si>
  <si>
    <t>66665</t>
  </si>
  <si>
    <t>REKONSTRUKCE CHRONICKÉ NESTABILITY KOLENNÍHO KLOUBU</t>
  </si>
  <si>
    <t>Resekce kostrče.</t>
  </si>
  <si>
    <t>66667</t>
  </si>
  <si>
    <t>SUTURA ZKŘÍŽENÝCH VAZŮ KOLENNÍHO KLOUBU</t>
  </si>
  <si>
    <t>2820</t>
  </si>
  <si>
    <t>Náhrada hlavice kosti pažní nebo stehenní endoprotézou při její destrukci a nemožnosti jiné rekonstrukce, při urč. zlomeninách v uvedené oblasti.</t>
  </si>
  <si>
    <t>66671</t>
  </si>
  <si>
    <t>OTEVŘENÁ REPOZICE VROZENÉ LUXACE KOLENNÍHO KLOUBU</t>
  </si>
  <si>
    <t>5530</t>
  </si>
  <si>
    <t>Paliativní výkon, při kterém se odstraňuje nádorová tkáň z oblasti epifýzy dlouhé kosti a implantuje se cervikokapitální náhrada tumorózního typu.</t>
  </si>
  <si>
    <t>66673</t>
  </si>
  <si>
    <t>OPERACE RECIDIVUJÍCÍ LUXACE HLAVIČKY FIBULY</t>
  </si>
  <si>
    <t>Náhrada kyčelního kloubu umělou jamkou a dříkem s hlavicí, které jsou fixovány do preformovaného lože v kosti cementem nebo vlastním tvarem implantátů (necementované implantáty) nebo jednoduchá revize dříve implantované náhrady s prostou výměnou jedné ne</t>
  </si>
  <si>
    <t>66675</t>
  </si>
  <si>
    <t>REKONSTRUKCE PSEUDOARTRÓZY NA DK - NE PROX. FEMUR</t>
  </si>
  <si>
    <t>7714</t>
  </si>
  <si>
    <t>KOSTNÍ ŠTĚPY DO ACETABULA PŘI OPERACI TEP KYČELNÍHO KLOUBU - PŘIČTI K ZÁKLADNÍMU VÝKONU</t>
  </si>
  <si>
    <t>Během implantace kyčelního kloubu je defektní či jinak oslabené dno acetabula zesíleno kostními štěpy.</t>
  </si>
  <si>
    <t>66677</t>
  </si>
  <si>
    <t>REKONSTRUKCE VROZENÉHO PAKLOUBU - BÉREC</t>
  </si>
  <si>
    <t>REKONSTRUKCE ACETABULA PŘI OPERACI TEP KYČELNÍHO KLOUBU - PŘIČTI K ZÁKLADNÍMU VÝKONU</t>
  </si>
  <si>
    <t>Při nepříznivé anatomické situaci při implantaci kyčle je acetabulum doplněno a znovu vytvořeno kostním štěpem či jiným materiálem.</t>
  </si>
  <si>
    <t>66679</t>
  </si>
  <si>
    <t>EXARTIKULACE (AMPUTACE METATARZÁLNÍ) FALANGEÁLNÍ - JEDNA</t>
  </si>
  <si>
    <t>Operační revize TEP kyčle, kolena, hlezna, ramena, lokte, zápěstí v případě chybného postavení komponent, selhání protézy nebo uvolnění protézy aseptického či septického a její výměna za novou standardní náhradu či speciální revizní náhradu.</t>
  </si>
  <si>
    <t>66681</t>
  </si>
  <si>
    <t>EXARTIKULACE (AMPUTACE METATARZÁLNÍ) FALANGEÁLNÍ - ZA KAŽDOU DALŠÍ PŘIČTI</t>
  </si>
  <si>
    <t>17134</t>
  </si>
  <si>
    <t>Odstranění endoprotéz různých kloubů necementovaného typu bez náhrady.</t>
  </si>
  <si>
    <t>66683</t>
  </si>
  <si>
    <t>AMPUTACE JEDNOHO PAPRSKU DOLNÍ KONČETINY</t>
  </si>
  <si>
    <t>5753</t>
  </si>
  <si>
    <t>Odstranění endoprotéz různých kloubů cementovaného typu bez náhrady.</t>
  </si>
  <si>
    <t>66685</t>
  </si>
  <si>
    <t>SYMEHO AMPUTACE A AMPUTACE V TARZU</t>
  </si>
  <si>
    <t>Dekomprese kosti v oblasti kyčle nebo pánve foráží s případným doplněním kostními štěpy.</t>
  </si>
  <si>
    <t>66687</t>
  </si>
  <si>
    <t>TEP TALOKRURÁLNÍHO KLOUBU</t>
  </si>
  <si>
    <t>4012</t>
  </si>
  <si>
    <t>Otevřená repozice kyčelního kloubu u vrozené luxace, je-li operace doplněna zkracovací derotační osteotomií vykáže se samostatným výkonem.</t>
  </si>
  <si>
    <t>66693</t>
  </si>
  <si>
    <t>ARTROTOMIE S OSTEOTOMIÍ MALEOLU</t>
  </si>
  <si>
    <t>4056</t>
  </si>
  <si>
    <t>Operační léčení poúrazové nebo spontánně vzniklé pseudoartrózy krčku stehenní kosti, spočívající v intertrochanterické osteotomii a osteosyntéze.</t>
  </si>
  <si>
    <t>66695</t>
  </si>
  <si>
    <t>EXCIZE / EXSTIRPACE FALANGY NA NOZE</t>
  </si>
  <si>
    <t>7448</t>
  </si>
  <si>
    <t>Osteotomie proximálního femuru (varizační, valgisační, derotační,  podsuvná, flexní,  extenční, kombinovaná  atd.).</t>
  </si>
  <si>
    <t>66697</t>
  </si>
  <si>
    <t>EXCIZE / EXSTIRPACE HLAVIČKY METATARZU - JEDNA</t>
  </si>
  <si>
    <t>Osteotomie proximálního femuru (varizační, valgisační, derotační, podsuvná, flexní, extenční, kombinovaná atd.).</t>
  </si>
  <si>
    <t>5549</t>
  </si>
  <si>
    <t>Úprava osového postavení DK u poúrazových či degenerativních stavů rekonstrukcí anatomické osy osteotomií a osteosyntézou.</t>
  </si>
  <si>
    <t>66699</t>
  </si>
  <si>
    <t>EXCIZE / EXSTIRPACE FALANGY NA NOZE NEBO HLAVIČKY METATARZU - ZA KAŽDÝ DALŠÍ</t>
  </si>
  <si>
    <t>5119</t>
  </si>
  <si>
    <t>Operační metoda k zástavě růstu v oblasti konců femuru a tibie určená buď k vyrovnání délky končetin nebo proporčního růstu v oblasti kloubů.</t>
  </si>
  <si>
    <t>66711</t>
  </si>
  <si>
    <t>EXCIZE / EXSTIRPACE ČLUNKOVÉ KOSTI NOHY</t>
  </si>
  <si>
    <t>2914</t>
  </si>
  <si>
    <t>Sekundární sutura a plastické rekonstrukce extenzorového aparátu kolena za účelem obnovení funkce kolenního kloubu.</t>
  </si>
  <si>
    <t>66715</t>
  </si>
  <si>
    <t>EXCIZE / EXSTIRPACE KOSTI PATNÍ / HLEZENNÉ</t>
  </si>
  <si>
    <t>3771</t>
  </si>
  <si>
    <t>Limitovaná nebo totální artrodéza zápěstního kloubu při jeho poškození degenerativními změnami, zánětem, poúrazovými změnami, aseptickou nekrózou nebo vrozenou vadou. K výkonu lze přičíst odběr kostního štěpu.</t>
  </si>
  <si>
    <t>66717</t>
  </si>
  <si>
    <t>EXCIZE / EXSTIRPACE SEZAMSKÉ KOSTI NOHY</t>
  </si>
  <si>
    <t>Déza nosných kloubů DK - koleno, hlezno, sub talo, trojí déza, déza Lisfrankova kloubu.</t>
  </si>
  <si>
    <t>66719</t>
  </si>
  <si>
    <t>EXCIZE / EXSTIRPACE / TARZÁLNÍ KOALICE</t>
  </si>
  <si>
    <t>6127</t>
  </si>
  <si>
    <t>Soubor operací zajišťujících správné postavení a funkci patelly ve femoropatellárním kloubu.</t>
  </si>
  <si>
    <t>66723</t>
  </si>
  <si>
    <t>REKONSTRUKCE PAKLOUBU V OBLASTI HLEZNA NEBO NOHY</t>
  </si>
  <si>
    <t>3894</t>
  </si>
  <si>
    <t>Jde o ošetření chondropatického ložiska na patele nebo kondylech a dále o ostatní výkony prováděné pro tuto dg. jako: release pouzdra, transpozice nebo ventralizace tub. tibie, návrty kosti a pod. (Nepatří sem výkony artroskopické).</t>
  </si>
  <si>
    <t>66735</t>
  </si>
  <si>
    <t>REKONSTRUKCE HALLUCES VALGI - VÝKON NA KOSTI</t>
  </si>
  <si>
    <t>2987</t>
  </si>
  <si>
    <t>Náhrada poloviny kolenního kloubu (mediální nebo laterální) umělým kloubním implantátem cementovaným či necementovaným.</t>
  </si>
  <si>
    <t>66743</t>
  </si>
  <si>
    <t>UVOLNĚNÍ DORZÁLNÍCH A MEDIÁLNÍCH STRUKTUR NOHY</t>
  </si>
  <si>
    <t>6484</t>
  </si>
  <si>
    <t>Náhrada kolenního kloubu umělým kloubním implantátem fixovaným k preformované kosti cementem nebo vlastním tvarem implantátu (necementované implantáty) nebo jednoduchá revize dříve implantované náhrady s prostou výměnou jedné nebo několika komponent.</t>
  </si>
  <si>
    <t>66745</t>
  </si>
  <si>
    <t>POSTEROMEDIÁLNÍ UVOLNĚNÍ, LATERÁLNÍ ZKRÁCENÍ, TRANSPOZICE ŠLACH PRO PES EQUI</t>
  </si>
  <si>
    <t>7893</t>
  </si>
  <si>
    <t>Výkon, při kterém se odstraňuje nádor z oblasti kloubů s totální náhradou kloubu (nejčastěji kyčel, rameno, koleno,...).</t>
  </si>
  <si>
    <t>66749</t>
  </si>
  <si>
    <t>REKONSTRUKCE VAZŮ TC KLOUBU</t>
  </si>
  <si>
    <t>10471</t>
  </si>
  <si>
    <t>Odstranění menisku kolenního kloubu z artrotomie.</t>
  </si>
  <si>
    <t>66753</t>
  </si>
  <si>
    <t>REPARACE ACHILLOVY ŠLACHY - ZASTARALÁ RUPTURA</t>
  </si>
  <si>
    <t>2517</t>
  </si>
  <si>
    <t>Jde o výkony při artrotomii kolena jak na kondylech, tak i na patelle a event. odstranění volných kloubních tělísek.</t>
  </si>
  <si>
    <t>66811</t>
  </si>
  <si>
    <t>INJEKCE DO BURZY, GANGLIA, POCHVY ŠLACHOVÉ</t>
  </si>
  <si>
    <t>2691</t>
  </si>
  <si>
    <t>Obecnější výkon sloužící k odstranění synoviální membrány velkých kloubů např. při revmatických onemocněních.</t>
  </si>
  <si>
    <t>66813</t>
  </si>
  <si>
    <t>ODSTRANĚNÍ OSTEOSYNTETICKÉHO MATERIÁLU</t>
  </si>
  <si>
    <t>4715</t>
  </si>
  <si>
    <t>Steh menisku nebo jeho fixace ke kloubnímu pouzdru otevřenou cestou - artrotomií.</t>
  </si>
  <si>
    <t>66815</t>
  </si>
  <si>
    <t>AUTOGENNÍ ŠTĚP</t>
  </si>
  <si>
    <t>2614</t>
  </si>
  <si>
    <t>Pod tento kód zařazujeme všechny rekonstrukční operace prováděné pro chron. nestabilitu kolene jak intra- tak extraartikulárně.</t>
  </si>
  <si>
    <t>66817</t>
  </si>
  <si>
    <t>VÝPLŇ DUTINY</t>
  </si>
  <si>
    <t>5062</t>
  </si>
  <si>
    <t>Operační sutura čerstvého poranění obou zkřížených vazů kolene. Výkon kalkulován bez anestézie.</t>
  </si>
  <si>
    <t>66819</t>
  </si>
  <si>
    <t>APLIKACE ZEVNÍHO FIXATÉRU</t>
  </si>
  <si>
    <t>4906</t>
  </si>
  <si>
    <t>Zařazeny všechny operační výkony prováděné pro tuto dg.</t>
  </si>
  <si>
    <t>66821</t>
  </si>
  <si>
    <t>PERKUTÁNNÍ FIXACE K-DRÁTEM</t>
  </si>
  <si>
    <t>4873</t>
  </si>
  <si>
    <t>Zařazeny všechny typy operací pro uvedenou dg. a dále resekce hlavičky fibuly z jiných důvodů.</t>
  </si>
  <si>
    <t>66823</t>
  </si>
  <si>
    <t>ODSTRANĚNÍ ZEVNÍHO FIXATÉRU</t>
  </si>
  <si>
    <t>2337</t>
  </si>
  <si>
    <t>Operační léčení pakloubu na kostech DK spočívající v přístupu, revizi, dekrotikaci, spongioplastice a osteosyntéze.</t>
  </si>
  <si>
    <t>66825</t>
  </si>
  <si>
    <t>UPRAVENÍ ZEVNÍHO FIXATÉRU</t>
  </si>
  <si>
    <t>6017</t>
  </si>
  <si>
    <t>Kód zahrnuje všechny výkony prováděné pro tuto dg.</t>
  </si>
  <si>
    <t>66827</t>
  </si>
  <si>
    <t>ZAVEDENÍ EXTENZE - SKELETÁLNÍ TRAKCE</t>
  </si>
  <si>
    <t>5747</t>
  </si>
  <si>
    <t>Amputace či exartikulace distálně od tarso/metatarsální úrovně včetně. Druh použité anestézie účtuj zvlášť.</t>
  </si>
  <si>
    <t>66829</t>
  </si>
  <si>
    <t>ZAVEDENÍ PROPLACHOVÉ LAVÁŽE</t>
  </si>
  <si>
    <t>3013</t>
  </si>
  <si>
    <t>Amputace či exartikulace distálně od tarso/metatarsální úrovně včetně - při vícenásobné op. na jedné DK přičti.</t>
  </si>
  <si>
    <t>66833</t>
  </si>
  <si>
    <t>ODSTRANĚNÍ CIZÍHO TĚLESA Z RÁNY</t>
  </si>
  <si>
    <t>1038</t>
  </si>
  <si>
    <t>Amputace metatarsu a všech článků prstu nohy.</t>
  </si>
  <si>
    <t>66835</t>
  </si>
  <si>
    <t>INCIZE A DRENÁŽ ŠLACHOVÉ POCHVY</t>
  </si>
  <si>
    <t>3887</t>
  </si>
  <si>
    <t>Všechny amputace v oblasti tarzu (Bon-Jager, Chopart, Pirogov, Syme, apod.).</t>
  </si>
  <si>
    <t>66837</t>
  </si>
  <si>
    <t>EXSTIRPACE BURZY NEBO GANGLIA - POVRCHOVÁ</t>
  </si>
  <si>
    <t>4624</t>
  </si>
  <si>
    <t>Implantace umělé totální náhrady hlezenného kloubu při destrukci hlezna po zánětu či traumatu.</t>
  </si>
  <si>
    <t>66839</t>
  </si>
  <si>
    <t>EXSTIRPACE NÁDORU MĚKKÝCH TKÁNÍ - POVRCHOVĚ ULOŽENÝCH</t>
  </si>
  <si>
    <t>6474</t>
  </si>
  <si>
    <t>Zařazeny všechny výkony v hlezenném kloubu při jejichž přístupu je provedena osteotomie kotníku (odstranění myšky, ošetření chondropatického ložiska apod.).</t>
  </si>
  <si>
    <t>66841</t>
  </si>
  <si>
    <t>EXSTIRPACE NÁDORU MĚKKÝCH TKÁNÍ - HLUBOKO ULOŽENÝCH</t>
  </si>
  <si>
    <t>3699</t>
  </si>
  <si>
    <t>Odstranění části nebo celé falangy prstu nohy (pro patol. ložisko, deformitu). Druh použité anestézie účtuj zvlášť.</t>
  </si>
  <si>
    <t>66845</t>
  </si>
  <si>
    <t>REKONSTRUKCE JEDNÉ ŠLACHY</t>
  </si>
  <si>
    <t>892</t>
  </si>
  <si>
    <t>Tento kód zahrnuje všechny operace, při nichž je odstraňována hlavička jednoho metatarzu. Druh použité anestézie účtuj zvlášť.</t>
  </si>
  <si>
    <t>66847</t>
  </si>
  <si>
    <t>TRANSPOZICE / TRANSPLANTACE ŠLACHY</t>
  </si>
  <si>
    <t>EXCIZE / EXSTIRPACE FALANGY NA NOZE NEBO HLAVIČKY METATARZU - ZA KAŽDÝ DALŠÍ PŘIČTI</t>
  </si>
  <si>
    <t>Kód se použije při excizi každé další hlavičky metatarzu na téže noze v jedné operační době.</t>
  </si>
  <si>
    <t>66849</t>
  </si>
  <si>
    <t>OPERACE EPIKONDYLITIDY</t>
  </si>
  <si>
    <t>Odstranění (částečné nebo úplné) člunkové kosti na noze pro patol. ložisko, deformitu. Druh použité anestézie účtuj zvlášť.</t>
  </si>
  <si>
    <t>66851</t>
  </si>
  <si>
    <t>AMPUTACE DLOUHÉ KOSTI / EXARTIKULACE VELKÉHO KLOUBU - KROMĚ KYČLE</t>
  </si>
  <si>
    <t>Částečné nebo úplné odstranění patní nebo hlezenné kosti.</t>
  </si>
  <si>
    <t>66853</t>
  </si>
  <si>
    <t>OTEVŘENÁ BIOPSIE MĚKKÝCH TKÁNÍ</t>
  </si>
  <si>
    <t>Zařazeny izolované výkony, při kterých se odstraňuje 1 nebo více sezam. kůstek v oblasti nohy. Druh použité anestézie účtuj zvlášť.</t>
  </si>
  <si>
    <t>66855</t>
  </si>
  <si>
    <t>INCIZE A DRENÁŽ MĚKKÝCH TKÁNÍ V ORTOPEDII</t>
  </si>
  <si>
    <t>867</t>
  </si>
  <si>
    <t>Zahrnuty všechny operace provedené pro uved. dg., jak na měkkých tkáních, tak i na kosti.</t>
  </si>
  <si>
    <t>66859</t>
  </si>
  <si>
    <t>DENERVACE VELKÝCH KLOUBŮ A SVALŮ</t>
  </si>
  <si>
    <t>2733</t>
  </si>
  <si>
    <t>Operační léčení pakloubu maleolární oblasti nebo skeletu nohy, provedený v bezkreví za použití RTG zesilovače, spongioplastiky a osteosyntézy.</t>
  </si>
  <si>
    <t>66861</t>
  </si>
  <si>
    <t>RESEKCE ROZSÁHLÁ NEBO RADIKÁLNÍ KLOUBŮ, MIMO KYČELNÍ KLOUB</t>
  </si>
  <si>
    <t>5505</t>
  </si>
  <si>
    <t>Operace na kostních strukturách metatarzofalangeálního kloubu palce nohy, to je na hlavičce a krčku I. metatarsu a na I. článku palce. Druh použité anestézie účtuj zvlášť. Patří sem resekční artroplastiky typu Kellerovy operace bez osteosyntetického...</t>
  </si>
  <si>
    <t>66863</t>
  </si>
  <si>
    <t>EXCIZE / EXSTIRPACE TUMORU KOSTI - RESEKCE ROZSÁHLÁ NEBO RADIKÁLNÍ</t>
  </si>
  <si>
    <t>1353</t>
  </si>
  <si>
    <t>V kódu zařazeny výkony při equinovarosní deformitě nohy, prováděné na Achillově šlaše, dorzálních a mediálních vazivových strukturách nohy (Zacepin, Turco, aj.).</t>
  </si>
  <si>
    <t>66865</t>
  </si>
  <si>
    <t>EXCIZE A EXSTIRPACE KOSTI - RESEKCE A NÁHRADA JINÝM MATERIÁLEM</t>
  </si>
  <si>
    <t>4003</t>
  </si>
  <si>
    <t>POSTEROMEDIÁLNÍ UVOLNĚNÍ, LATERÁLNÍ ZKRÁCENÍ, TRANSPOZICE ŠLACH PRO PES EQUINOVARUS</t>
  </si>
  <si>
    <t>V kódu zahrnuty výkony prováděné při equinovarosní deformitě nohy: na Achillově šlaše, dorzálních, mediálních i laterálních strukturách nohy (Mc Kay).</t>
  </si>
  <si>
    <t>66867</t>
  </si>
  <si>
    <t>EXCIZE A EXSTIRPACE SVALOVÉ - JEDNODUCHÉ</t>
  </si>
  <si>
    <t>6344</t>
  </si>
  <si>
    <t>Patří sem rekonstrukční operace při čerstvých i zastaralých poškozeních vazů v oblasti hlezna a revize šlach.</t>
  </si>
  <si>
    <t>66869</t>
  </si>
  <si>
    <t>EXCIZE A EXSTIRPACE SVALOVÉ - ROZSÁHLÉ - TAKÉ PRO MYOSITIS</t>
  </si>
  <si>
    <t>2985</t>
  </si>
  <si>
    <t>Operace zastaralé ruptury Achillovy šlachy s její plastikou za účelem obnovení funkce dané šlachy.</t>
  </si>
  <si>
    <t>66871</t>
  </si>
  <si>
    <t>EXSTIRPACE BURZY - HLUBOKÁ</t>
  </si>
  <si>
    <t>3135</t>
  </si>
  <si>
    <t>Injekce do burzy, ganglia, pochvy šlachové za účelem získání obsahu nebo aplikace léku.</t>
  </si>
  <si>
    <t>66873</t>
  </si>
  <si>
    <t>TENOTOMIE ZAVŘENÁ</t>
  </si>
  <si>
    <t>Odstranění nebo vyjmutí kovového materiálu operativní cestou po zhojení nebo z jiného důvodu, kterého bylo při prvotní operaci použito.</t>
  </si>
  <si>
    <t>66875</t>
  </si>
  <si>
    <t>TENOTOMIE OTEVŘENÁ - MIMO RUKY</t>
  </si>
  <si>
    <t>Autogenní štěp.</t>
  </si>
  <si>
    <t>66877</t>
  </si>
  <si>
    <t>TREPANACE A DRENÁŽ KOSTI</t>
  </si>
  <si>
    <t>2353</t>
  </si>
  <si>
    <t>Výplň dutiny během operace allogenním materiálem (kostní cement, Septopalové řetězce, Garamycín, keramická granula, fibrinová lepidla, aj.). Přičte se jako další výkon k jakékoliv operaci.</t>
  </si>
  <si>
    <t>66879</t>
  </si>
  <si>
    <t>OTEVŘENÁ SPONGIOPLASTIKA</t>
  </si>
  <si>
    <t>Použití zevního fixatéru k udržení kostních úlomků v postavení, zaručující jejich zhojení v případech, kdy jiný způsob osteosyntésy není vhodný.</t>
  </si>
  <si>
    <t>66881</t>
  </si>
  <si>
    <t>EXCIZE / EXSTIRPACE EXOSTÓZY</t>
  </si>
  <si>
    <t>Fixace K-drátem u traumatických stavů nevyžadujících krvavou repozici, kdy však jiný druh fixace nezaručuje zhojení ve správném postavení. Druh použité anestézie účtuj zvlášť.</t>
  </si>
  <si>
    <t>66883</t>
  </si>
  <si>
    <t>EXCIZE / EXSTIRPACE TUMORU KOSTI - RESEKCE JEDNODUCHÁ</t>
  </si>
  <si>
    <t>Zrušení konstrukce zevního fixatéru s odstraněním Steinamannových hřebů z kostí. Druh použité anestézie účtuj zvlášť.</t>
  </si>
  <si>
    <t>66885</t>
  </si>
  <si>
    <t>EXCIZE / EXSTIRPACE TUMORU KOSTI - RESEKCE ROZSÁHLÁ S REKONSTRUKCÍ ŠTĚPY</t>
  </si>
  <si>
    <t>1199</t>
  </si>
  <si>
    <t>Druh použité anestézie účtuj zvlášť.</t>
  </si>
  <si>
    <t>66887</t>
  </si>
  <si>
    <t>FASCIÁLNÍ REKONSTRUKCE ROZSÁHLÁ NA KONČETINÁCH</t>
  </si>
  <si>
    <t>Zavedení extenze zavedením Kirschnerova drátu nebo Steinemanova hřebu do kosti a montáží podkovy. Druh použité anestézie účtuj zvlášť.</t>
  </si>
  <si>
    <t>66889</t>
  </si>
  <si>
    <t>POUHÁ REVIZE ALOPLASTIKY</t>
  </si>
  <si>
    <t>687</t>
  </si>
  <si>
    <t>Zavedení přívodného a odvodného drénu do kloubu nebo abscesové dutiny. Druh použité anestézie účtuj zvlášť.</t>
  </si>
  <si>
    <t>66893</t>
  </si>
  <si>
    <t>PUNKČNÍ BIOPSIE KOSTI NEBO KLOUBU</t>
  </si>
  <si>
    <t>Exstirpace cizího tělesa v místě jeho průniku nebo z incize na jiném místě. Druh použité anestézie účtuj zvlášť.</t>
  </si>
  <si>
    <t>66895</t>
  </si>
  <si>
    <t>OTEVŘENÁ BIOPSIE KOSTI NEBO KLOUBU</t>
  </si>
  <si>
    <t>1213</t>
  </si>
  <si>
    <t>Obecný výkon sloužící k odstranění hnisu ze šlachové pochvy. Druh použité anestézie účtuj zvlášť.</t>
  </si>
  <si>
    <t>66897</t>
  </si>
  <si>
    <t>EXCIZE / EXSTIRPACE BAKEROVY CYSTY</t>
  </si>
  <si>
    <t>638</t>
  </si>
  <si>
    <t>Obecný výkon s cílem odstranění povrchně uložené burzy či ganglia. Druh použité anestézie účtuj zvlášť.</t>
  </si>
  <si>
    <t>66899</t>
  </si>
  <si>
    <t>TENOTOMIE ZAVŘENÁ - MIMO RUKY - KAŽDÁ DALŠÍ - PŘIČTI K TENOTOMII ZAVŘENÉ</t>
  </si>
  <si>
    <t>Exstirpace nádorů měkkých tkání povrchově uložených bez závislosti na anatom. lokalizaci. Druh použité anestézie účtuj zvlášť.</t>
  </si>
  <si>
    <t>66911</t>
  </si>
  <si>
    <t>TENOTOMIE OTEVŘENÁ - MIMO RUKY - KAŽDÉ DALŠÍ ŠLACHY - PŘIČTI K TENOTOMII OTE</t>
  </si>
  <si>
    <t>1256</t>
  </si>
  <si>
    <t>Exstirpace nádorů měkkých tkání hluboko uložených bez závislosti na anatomické lokalizaci.</t>
  </si>
  <si>
    <t>66915</t>
  </si>
  <si>
    <t>DEKOMPRESE FASCIÁLNÍHO LOŽE</t>
  </si>
  <si>
    <t>4674</t>
  </si>
  <si>
    <t>Sekundární sutura šlachy bez použití šlachového štěpu za účelem obnovení funkce dané šlachy. Netýká se ruky. Druh použité anestézie účtuj zvlášť.</t>
  </si>
  <si>
    <t>66917</t>
  </si>
  <si>
    <t>ZAVEDENÍ KATÉTRU DO FASCIÁLNÍHO LOŽE</t>
  </si>
  <si>
    <t>1829</t>
  </si>
  <si>
    <t>Transpozicí rozumíme přemístění šlachového úponu funkčního svalu do jiného místa k náhradě ztracené funkce a k obnovení dynamické rovnováhy. Netýká se ruky.</t>
  </si>
  <si>
    <t>66919</t>
  </si>
  <si>
    <t>2895</t>
  </si>
  <si>
    <t>Operační výkon provedený na epikondylu kosti pažní k řešení entezopatie. Druh použité anestézie účtuj zvlášť.</t>
  </si>
  <si>
    <t>66921</t>
  </si>
  <si>
    <t>EXKOCHLEACE A SPONGIOPLASTIKA</t>
  </si>
  <si>
    <t>Amputace dlouhých kostí na všech úrovních, exartikulace velkých kloubů kromě kyčle a zápěstí.</t>
  </si>
  <si>
    <t>66923</t>
  </si>
  <si>
    <t>PRODLOUŽENÍ, ZKRÁCENÍ DLOUHÉ KOSTI</t>
  </si>
  <si>
    <t>Výkon sloužící k odebrání vzorku měkkých tkání z oblasti ramena, paže, bérce, nohy a hlezenného kloubu k upřesnění či stanovení diagnózy. Druh použité anestézie účtuj zvlášť.</t>
  </si>
  <si>
    <t>66925</t>
  </si>
  <si>
    <t>ODSTRANĚNÍ VOLNÝCH TĚLES Z VELKÝCH KLOUBŮ ARTROTOMIÍ</t>
  </si>
  <si>
    <t>922</t>
  </si>
  <si>
    <t>Obecný výkon sloužící k drenáži měkkých tkání, např. při hnisavých procesech. Druh použité anestézie účtuj zvlášť.</t>
  </si>
  <si>
    <t>66927</t>
  </si>
  <si>
    <t>REVIZE ŠLACHOVÝCH POCHEV</t>
  </si>
  <si>
    <t>Denervace velkých kloubů nebo denervace svalových skupin.</t>
  </si>
  <si>
    <t>66929</t>
  </si>
  <si>
    <t>TENOLÝZA - ROZSÁHLÉ UVOLNĚNÍ JEDNÉ ŠLACHY - MIMO RUKY</t>
  </si>
  <si>
    <t>2902</t>
  </si>
  <si>
    <t>Při patologickém obsahu kloubu (např. hnis) operační rozříznutí pouzdra kloubního a založena otevřená, či zavřená drenáž kloubní (oblast ramene, lokte, zápěstí, kolene, hlezna a nohy).</t>
  </si>
  <si>
    <t>66931</t>
  </si>
  <si>
    <t>TENOLÝZA - ROZSÁHLÉ UVOLNĚNÍ KAŽDÉ DALŠÍ ŠLACHY - MIMO RUKY - PŘIČTI</t>
  </si>
  <si>
    <t>Excize / exstirpace kostního tumoru bez závislosti na lokalizaci kromě falang.</t>
  </si>
  <si>
    <t>66933</t>
  </si>
  <si>
    <t>TENODÉZA - MIMO RUKY</t>
  </si>
  <si>
    <t>Excize a exstirpace kosti - resekce a náhrada jiným materiálem</t>
  </si>
  <si>
    <t>66935</t>
  </si>
  <si>
    <t>REKONSTRUKCE ŠLACHOVÝM ŠTĚPEM - MIMO RUKY</t>
  </si>
  <si>
    <t>4448</t>
  </si>
  <si>
    <t>Obecný výkon sloužící k excizi či exstirpaci svalu nebo jeho části v malém rozsahu a to z různých příčin.</t>
  </si>
  <si>
    <t>66937</t>
  </si>
  <si>
    <t>REKONSTRUKCE ŠLACHOVÝM ŠTĚPEM KAŽDÉ DALŠÍ ŠLACHY - MIMO RUKU - PŘIČTI</t>
  </si>
  <si>
    <t>1478</t>
  </si>
  <si>
    <t>Obecný výkon sloužící k excizi či exstirpaci většího svalu či více svalů, např. při nádorech.</t>
  </si>
  <si>
    <t>66939</t>
  </si>
  <si>
    <t>PRODLOUŽENÍ / ZKRÁCENÍ JEDNÉ ŠLACHY - MIMO RUKY</t>
  </si>
  <si>
    <t>4186</t>
  </si>
  <si>
    <t>Obecný výkon s cílem odstranění hluboko uložené burzy.</t>
  </si>
  <si>
    <t>66941</t>
  </si>
  <si>
    <t>PRODLOUŽENÍ / ZKRÁCENÍ KAŽDÉ DALŠÍ ŠLACHY - MIMO RUKY - PŘIČTI</t>
  </si>
  <si>
    <t>1889</t>
  </si>
  <si>
    <t>Protětí šlachy z bodové incize tenotomem zavřeně.</t>
  </si>
  <si>
    <t>66947</t>
  </si>
  <si>
    <t>ODBĚR FASCIÁLNÍHO NEBO KOSTNÍHO ŠTĚPU</t>
  </si>
  <si>
    <t>Protětí šlachy z operační rány za účelem uvolnění kontraktury svalu, netýká se výkonů na ruce.</t>
  </si>
  <si>
    <t>66949</t>
  </si>
  <si>
    <t>PUNKCE KLOUBNÍ S APLIKACÍ LÉČIVA</t>
  </si>
  <si>
    <t>Operační otevření prostoru kolem kosti nebo nitrokostního prostoru (dřeňové dutiny) a zavedení drenáže otevřené nebo zavřené v oblasti lopatky, klíčku, humeru, kostí nohy a hlezna, bérce a femuru k odstranění patolog. obsahu.</t>
  </si>
  <si>
    <t>66950</t>
  </si>
  <si>
    <t>OSTEOTOMIE PRVNÍHO PAPRSKU NOHY</t>
  </si>
  <si>
    <t>2202</t>
  </si>
  <si>
    <t>Ošetření primárního nebo nehojícího se kostního defektu spongioplastikou.</t>
  </si>
  <si>
    <t>66951</t>
  </si>
  <si>
    <t>ARTRODÉZY KLOUBŮ PRVNÍHO PAPRSKU NOHY</t>
  </si>
  <si>
    <t>3939</t>
  </si>
  <si>
    <t>Odstranění exostózy dlouhé nebo ploché kosti.</t>
  </si>
  <si>
    <t>66952</t>
  </si>
  <si>
    <t>REKONSTRUKCE 2. AŽ 5. PAPRSKU NOHY</t>
  </si>
  <si>
    <t>66953</t>
  </si>
  <si>
    <t>3202</t>
  </si>
  <si>
    <t>Excize / exstirpace kostního tumoru bez závislosti na lokalizaci kromě falang s rekonstrukcí štěpy auto- nebo alogenními.</t>
  </si>
  <si>
    <t>66954</t>
  </si>
  <si>
    <t>REKONSTRUKCE DEFORMITY PRSTU NOHY</t>
  </si>
  <si>
    <t>Rekonstrukce fascie za účelem dosažení její celistvosti a k dosažení uzavřeného fasciálního prostoru - rozsah nad 5 x 10 cm.</t>
  </si>
  <si>
    <t>66955</t>
  </si>
  <si>
    <t>4181</t>
  </si>
  <si>
    <t>Operační revize aloplastiky zápěstí, ramene, kolene a hlezna bez zásahu na endoprotéze.</t>
  </si>
  <si>
    <t>66956</t>
  </si>
  <si>
    <t>EXCIZE/EXSTIRPACE TARZÁLNÍCH KOSTÍ</t>
  </si>
  <si>
    <t>3229</t>
  </si>
  <si>
    <t>Výkon, při kterém punkcí odebíráme materiál z kosti nebo kloubu k dalšímu vyšetření.</t>
  </si>
  <si>
    <t>66957</t>
  </si>
  <si>
    <t>REKONSTRUKCE/OSTEOTOMIE TARZÁLNÍCH KOSTÍ</t>
  </si>
  <si>
    <t>Pomocí artrotomie (operativním otevřením kloubu) získán vzorek měkkých tkání, chrupavky či kosti k vyšetření, stanovení diagnózy (oblast zápěstí, lokte, ramene, nohy, hlezna a kolene).</t>
  </si>
  <si>
    <t>66958</t>
  </si>
  <si>
    <t>INCIZE/EXCIZE PLANTÁRNÍ APONEURÓZY NEBO ABLACE OSTRUHY PATNÍ KOSTI</t>
  </si>
  <si>
    <t>2953</t>
  </si>
  <si>
    <t>Ve výkonu zahrnuty veškeré excize této cysty včetně reoperací.</t>
  </si>
  <si>
    <t>66959</t>
  </si>
  <si>
    <t>KOMPLEXNÍ REKONSTRUKCE NOHY</t>
  </si>
  <si>
    <t>Protětí každé další šlachy z bodové incize tenotomem zavřeně.</t>
  </si>
  <si>
    <t>67021</t>
  </si>
  <si>
    <t>KOMPLEXNÍ VYŠETŘENÍ ORTOPEDICKÝM PROTETIKEM - LÉKAŘEM</t>
  </si>
  <si>
    <t>TENOTOMIE OTEVŘENÁ - MIMO RUKY - KAŽDÉ DALŠÍ ŠLACHY - PŘIČTI K TENOTOMII OTEVŘENÉ</t>
  </si>
  <si>
    <t>Protětí každé další šlachy z operační rány za účelem uvolnění kontraktury svalu.</t>
  </si>
  <si>
    <t>67022</t>
  </si>
  <si>
    <t>CÍLENÉ VYŠETŘENÍ ORTOPEDICKÝM PROTETIKEM - LÉKAŘEM</t>
  </si>
  <si>
    <t>Obecný výkon s cílem dekomprese osteofasciálního prostoru na horní i dolní končetině - ne pro syndrom karpálního tunelu.</t>
  </si>
  <si>
    <t>67023</t>
  </si>
  <si>
    <t>KONTROLNÍ VYŠETŘENÍ ORTOPEDICKÝM PROTETIKEM - LÉKAŘEM</t>
  </si>
  <si>
    <t>2231</t>
  </si>
  <si>
    <t>Obecný výkon s cílem změření tlaku v daném osteofasciálním prostoru. Druh použité anestézie účtuj zvlášť.</t>
  </si>
  <si>
    <t>67111</t>
  </si>
  <si>
    <t>VYŠETŘENÍ STOJE A CHŮZE U PACIENTA S PROTÉZOU ČI ORTÉZOU</t>
  </si>
  <si>
    <t>593</t>
  </si>
  <si>
    <t>Odstranění nekrotického sekvestru z kosti. Netýká se spongioplastiky ev. výplně dutiny jiným materiálem. Tyto operace jsou samostatné.</t>
  </si>
  <si>
    <t>67113</t>
  </si>
  <si>
    <t>IDENTIFIKACE PATOLOGICKO-MORFOLOGICKÝCH A FUNKČNÍCH ZMĚN A ROZSAHU JEJICH OV</t>
  </si>
  <si>
    <t>2611</t>
  </si>
  <si>
    <t>Ošetření kostního defektu nebo nádoru podobné afekce exkochleací stěn a patologického obsahu a výplň dutiny spongiózou autologní či heterologní.</t>
  </si>
  <si>
    <t>67115</t>
  </si>
  <si>
    <t>PEDOBAROGRAFIE</t>
  </si>
  <si>
    <t>2949</t>
  </si>
  <si>
    <t>Osteotomie dlouhé kosti, její zkrácení vytětím segmentu, nebo jednorázové prodloužení vložením kostního štěpu, osteosyntéza.</t>
  </si>
  <si>
    <t>67116</t>
  </si>
  <si>
    <t>VYŠETŘENÍ NOHOU, STATIKY A DYNAMIKY CHŮZE POČÍTAČOVÝM PEDOBAROGRAFEM</t>
  </si>
  <si>
    <t>6285</t>
  </si>
  <si>
    <t>Výkon s otevřením loketního nebo hlezenného kloubu k odstranění volných nitrokloubních těles.</t>
  </si>
  <si>
    <t>67117</t>
  </si>
  <si>
    <t>DETEKCE A POSOUZENÍ CHYBNÝCH STEREOTYPÚ UŽIVATELE PROTETICKÉ POMŮCKY S URČEN</t>
  </si>
  <si>
    <t>3079</t>
  </si>
  <si>
    <t>Obecný typ výkonu sloužící k revizi fibrózní i synoviální šlachové pochvy např. při jejím zúžení. Druh použité anestézie účtuj zvlášť.</t>
  </si>
  <si>
    <t>67119</t>
  </si>
  <si>
    <t>ELEKTROMYOTEST HORNÍ NEBO DOLNÍ KONČETINY</t>
  </si>
  <si>
    <t>Uvolnění šlachy ze srůstů s okolím za účelem dosažení mobilizace a funkce dané šlachy. Netýká se ruky. Druh použité anestézie účtuj zvlášť.</t>
  </si>
  <si>
    <t>67121</t>
  </si>
  <si>
    <t>VYŠETŘENÍ ÚCHOPU A TESTOVÁNÍ OBRATNOSTI HORNÍ KONČETINY S PROTETICKOU POMŮCK</t>
  </si>
  <si>
    <t>2064</t>
  </si>
  <si>
    <t>Uvolnění každé další šlachy ze srůstů s okolím za účelem dosažení mobilizace a funkce dané šlachy.</t>
  </si>
  <si>
    <t>67123</t>
  </si>
  <si>
    <t>VYŠETŘENÍ ÚCHOPU A TESTOVÁNÍ OBRATNOSTI HORNÍ KONČETINY POSTIŽENÉHO BEZ PROT</t>
  </si>
  <si>
    <t>Jedná se o upevnění šlachy ke kosti za účelem dosažení odpovídajícího postavení kloubu. Nejedná se o výkony na ruce. Druh použité anestézie účtuj zvlášť.</t>
  </si>
  <si>
    <t>67125</t>
  </si>
  <si>
    <t>ODBORNÉ VYŠETŘENÍ DYNAMOMETRICKÉ VE VZTAHU K ORTOPEDICKO - PROTETICKÉMU OŠET</t>
  </si>
  <si>
    <t>2844</t>
  </si>
  <si>
    <t>Rekonstrukce šlachy pomocí samostatně odebraného šlachového štěpu za účelem obnovení funkce dané šlachy.</t>
  </si>
  <si>
    <t>67127</t>
  </si>
  <si>
    <t>ODBORNÉ VYŠETŘENÍ SPIROMETRICKÉ VE VZTAHU K ORTOPEDICKO - PROTETICKÉMU VYŠET</t>
  </si>
  <si>
    <t>Rekonstrukce každé další následné šlachy pomocí samostatně odebraného šlachového štěpu za účelem obnovení funkce šlachy.</t>
  </si>
  <si>
    <t>67129</t>
  </si>
  <si>
    <t>ODBORNÉ VYŠETŘENÍ STATOVEKTOGRAFICKÉ VE VZTAHU K ORTOPEDICKO - PROTETICKÉMU</t>
  </si>
  <si>
    <t>1322</t>
  </si>
  <si>
    <t>Prodloužení / zkrácení jedné šlachy za účelem obnovení funkce dané šlachy. Netýká se šlach na ruce. Druh použité anestézie účtuj zvlášť.</t>
  </si>
  <si>
    <t>67211</t>
  </si>
  <si>
    <t>NÁVRH KONSTRUKCE INDIVIDUÁLNÍ ORTOPEDICKÉ VLOŽKY</t>
  </si>
  <si>
    <t>2629</t>
  </si>
  <si>
    <t>Prodloužení / zkrácení každé další šlachy za účelem zajištění funkce šlachy. Netýká se výkonů na ruce.</t>
  </si>
  <si>
    <t>67213</t>
  </si>
  <si>
    <t>NÁVRH KONSTRUKCE SPECIÁLNÍ ORTOPEDICKÉ VLOŽKY</t>
  </si>
  <si>
    <t>881</t>
  </si>
  <si>
    <t>Odebrání fasciálního nebo kostního štěpu potřebného k náhradě vazu nebo kostního defektu.</t>
  </si>
  <si>
    <t>67217</t>
  </si>
  <si>
    <t>SPECIFIKACE A NAVRŽENÍ INDIVIDUÁLNÍHO ADJUVATIKA</t>
  </si>
  <si>
    <t>Zavedení jehly do postiženého kloubu k aplikaci příslušného léčiva, eventuálně k odsátí obsahu kloubu. Nelze vykázat společně s diagnostickou punkcí kloubu.</t>
  </si>
  <si>
    <t>67219</t>
  </si>
  <si>
    <t>PŘÍTOMNOST LÉKAŘE PŘI STAVBĚ SLOŽITĚJŠÍ INDIVIDUÁLNÍ ORTOPEDICKO - PROTETICK</t>
  </si>
  <si>
    <t>Osteotomie první nártní kosti anebo proximálního článku palce nohy za účelem ovlivnění tvaru přednoží a uvolnění prvního metatarsofalangového skloubení u deformity hallux valgus nebo hallux rigidus za použití osteosyntetického materiálu. Výkon je možn...</t>
  </si>
  <si>
    <t>67221</t>
  </si>
  <si>
    <t>PŘEDÁNÍ SLOŽITÉ, INDIVIDUÁLNĚ VYROBENÉ ORTOPEDICKO - PROTETICKÉ POMŮCKY</t>
  </si>
  <si>
    <t>4277</t>
  </si>
  <si>
    <t>Operační výkon slouží k rekonstrukci deformit přednoží typu hallux valgus a rigidus, a dále v případě nestability 1. paprsku v metatarsophalangeárním skloubení pomocí znehybnění kloubu nebo kloubů v oblasti prvního paprsku nohy s použitím osteosyntet...</t>
  </si>
  <si>
    <t>67223</t>
  </si>
  <si>
    <t>SPECIÁLNÍ PŘÍPRAVA PACIENTA KE ZHOTOVENÍ ORTOPEDICKO - PROTETICKÉ INDIVIDUÁL</t>
  </si>
  <si>
    <t>4810</t>
  </si>
  <si>
    <t>Jedná se o kombinovaný chirurgický zákrok na jednom paprsku nohy (2. až 5. paprsek nohy), a to včetně zásahu v oblasti nártu, za účelem změny jeho tvaru a zátěže. V rámci výkonu se provádějí osteotomie, kapsulotomie, tenotomie a resekční artroplastiky...</t>
  </si>
  <si>
    <t>67225</t>
  </si>
  <si>
    <t>ARTRODÉZA NA HORNÍ KONČETINĚ</t>
  </si>
  <si>
    <t>Jedná se o kombinovaný chirurgický zákrok na jednom paprsku nohy (2. až 5. paprsek nohy - za každý další přičti), a to včetně zásahu v oblasti nártu, za účelem změny jeho tvaru a zátěže. V rámci výkonu se provádějí osteotomie, kapsulotomie, tenotomie...</t>
  </si>
  <si>
    <t>67227</t>
  </si>
  <si>
    <t>UVOLNĚNÍ SVALU / ŠLACHY</t>
  </si>
  <si>
    <t>854</t>
  </si>
  <si>
    <t>Rekonstrukční chirurgický výkon slouží k úpravě deformity 2. až 5. prstu nohy bez zásahu do oblasti nártu.</t>
  </si>
  <si>
    <t>67229</t>
  </si>
  <si>
    <t>REKONSTRUKCE ROTÁTOROVÉ MANŽETY</t>
  </si>
  <si>
    <t>3620</t>
  </si>
  <si>
    <t>Rekonstrukční chirurgický výkon slouží k úpravě deformity 2. až 5. prstu nohy (za každý další přičti) bez zásahu do oblasti nártu. Výkon se vykazuje za každý další prst po výkonu č. 66954 - Rekonstrukce deformity prstu nohy.</t>
  </si>
  <si>
    <t>67231</t>
  </si>
  <si>
    <t>HEMIPELVEKTOMIE A INTERTORAKOSKAPULÁRNÍ AMPUTACE</t>
  </si>
  <si>
    <t>Operační výkon slouží k částečnému nebo úplnému odstranění tarzální kosti nebo kostí. RTG výkony se vykazují zvlášť.</t>
  </si>
  <si>
    <t>67233</t>
  </si>
  <si>
    <t>AKUTNÍ SUTURA EXTENZOROVÉHO APARÁTU KOLENA S REKONSTRUKCÍ</t>
  </si>
  <si>
    <t>5024</t>
  </si>
  <si>
    <t>Operační výkon slouží k rekonstrukci/osteotomii tarzálních kostí s následnou fixací osteosyntézou bez nebo za použití kostního štěpu. RTG výkony se vykazují zvlášť.</t>
  </si>
  <si>
    <t>71021</t>
  </si>
  <si>
    <t>KOMPLEXNÍ VYŠETŘENÍ OTORINOLARYNGOLOGEM</t>
  </si>
  <si>
    <t>Výkon slouží k otevřené excizi, incizi anebo úpravě úponů aponeurosis plantaris, případně odstranění entézofytů patní kosti.</t>
  </si>
  <si>
    <t>71022</t>
  </si>
  <si>
    <t>CÍLENÉ VYŠETŘENÍ OTORINOLARYNGOLOGEM</t>
  </si>
  <si>
    <t>3989</t>
  </si>
  <si>
    <t>Daný výkon mění tvar a funkci oblasti přednoží i zadní nohy za pomoci kombinovaného operačního zákroku (například osteotomie, artrodézy, tenodézy, tenolýzy) v případech vrozených anebo získaných deformit. Součástí výkonu je fixace zevní nebo vnitřní...</t>
  </si>
  <si>
    <t>71023</t>
  </si>
  <si>
    <t>KONTROLNÍ VYŠETŘENÍ OTORINOLARYNGOLOGEM</t>
  </si>
  <si>
    <t>6345</t>
  </si>
  <si>
    <t>607</t>
  </si>
  <si>
    <t>Podrobná analýza lokomočních schopností pacienta s ortopedicko-protetickou pomůckou, statická a dynamická zkouška, zhodnocení nálezu, stanovení postupu k nápravě chyb.</t>
  </si>
  <si>
    <t>IDENTIFIKACE PATOLOGICKO-MORFOLOGICKÝCH A FUNKČNÍCH ZMĚN A ROZSAHU JEJICH OVLIVNĚNÍ STAVBY A VÝCVIKU V UŽÍVÁNÍ PROTETICKÉ POMŮCKY.</t>
  </si>
  <si>
    <t>Odborný lékař musí posoudit rozsah patologicko-morfologických a funkčních změn jednak z hlediska jejich zohlednění při architektonice navrhované protetické pomůcky, jednak z hlediska jejich využití nebo obejití při jejím ovládání.</t>
  </si>
  <si>
    <t>71035</t>
  </si>
  <si>
    <t>SCREENING SLUCHU RIZIKOVÉHO NOVOROZENCE - AUTOMATICKÁ BERA</t>
  </si>
  <si>
    <t>Vyšetření rozložení tlaků v plosce nohy pomocí protetometrických pomůcek. Zhodnocení patologických změn zjištěných při vyšetření.</t>
  </si>
  <si>
    <t>71036</t>
  </si>
  <si>
    <t>RESCREENING SLUCHU U RIZIKOVÉHO NOVOROZENCE (KOJENCE) - AUTOMATICKÁ BERA</t>
  </si>
  <si>
    <t>Vyšetření statiky a dynamiky chůze, vyšetření plosky nohy včetně rozložení tlaků při různé zátěži, vyhodnocení</t>
  </si>
  <si>
    <t>71111</t>
  </si>
  <si>
    <t>TÓNOVÁ AUDIOMETRIE</t>
  </si>
  <si>
    <t>Jedná se o vyšetření statiky a dynamiky chůze, vyšetření plosky nohy včetně rozložení tlaků při různé zátěži, vyhodnocení.</t>
  </si>
  <si>
    <t>552</t>
  </si>
  <si>
    <t>DETEKCE A POSOUZENÍ CHYBNÝCH STEREOTYPÚ UŽIVATELE PROTETICKÉ POMŮCKY S URČENÍM JEJICH PŮVODU A ZPŮSOBU JEJICH ODSTRANĚNÍ</t>
  </si>
  <si>
    <t>Cílem výkonu je objektivizace vad při užívání protet. pomůcky, dále stanovení, zda jde o vadu způsobenou vlivem zdravot. stavu postiženého (oper. zákrok, chybný pahýl, vliv interkurentní choroby apod.) nebo technickou vadou pomůcky nebo konečně chybným n</t>
  </si>
  <si>
    <t>71112</t>
  </si>
  <si>
    <t>AUDIOMETRICKÝ SCREENING SLUCHU DÍTĚTE VE VĚKU 5 LET</t>
  </si>
  <si>
    <t>Specializované vyšetření pacienta s defektem horní nebo dolní končetiny posuzující elektrickou aktivitu svalových skupin končetiny jako bezpodmínečné vyšetření pacienta před zahájením výroby myoelektrické pomůcky.</t>
  </si>
  <si>
    <t>71113</t>
  </si>
  <si>
    <t>KALORICKÝ TEST</t>
  </si>
  <si>
    <t>528</t>
  </si>
  <si>
    <t>VYŠETŘENÍ ÚCHOPU A TESTOVÁNÍ OBRATNOSTI HORNÍ KONČETINY S PROTETICKOU POMŮCKOU. NÁVRH ŠKOLY ÚCHOPU S PROTETICKOU POMŮCKOU</t>
  </si>
  <si>
    <t>Vyšetření úchopu s protet. pomůckou se provádí po předchozím prověření techn. stavu pomůcky, prokázání její nezávadné mechan. funkce a odpovídajícím ustavení na těle nositele. Cílem je zjištění ovládajících schopností klienta a tomu odpovídající stavby p</t>
  </si>
  <si>
    <t>71115</t>
  </si>
  <si>
    <t>VYŠETŘENÍ SEMISPONTÁNNÍCH VESTIBULÁRNÍCH JEVŮ</t>
  </si>
  <si>
    <t>VYŠETŘENÍ ÚCHOPU A TESTOVÁNÍ OBRATNOSTI HORNÍ KONČETINY POSTIŽENÉHO BEZ PROTETICKÉ POMŮCKY. NÁVRH VÝCVIKU OBRATNOSTI A KOMPENZACE DEFEKTNÍHO ÚCHOPU</t>
  </si>
  <si>
    <t>Týká se protetického pacienta s morfologickým nebo funkčním defektem na horní končetině. Vyšetřuje se, testuje a hodnotí postižená i nepostižená horní končetina. Pro výkon je vypracován postup.</t>
  </si>
  <si>
    <t>71117</t>
  </si>
  <si>
    <t>OPTOKINETICKÝ TEST</t>
  </si>
  <si>
    <t>ODBORNÉ VYŠETŘENÍ DYNAMOMETRICKÉ VE VZTAHU K ORTOPEDICKO - PROTETICKÉMU OŠETŘENÍ</t>
  </si>
  <si>
    <t>Uvedená přístroj. vyšetření se provádějí u protetického pacienta podle druhu jeho postižení a typu navrhované protet. pomůcky. Cílem vyšetření je upřesnění aktuálního stavu pacienta nebo kontrola probíhající rehabilitace resp. i jako součást probíhající</t>
  </si>
  <si>
    <t>71119</t>
  </si>
  <si>
    <t>GUSTOMETRIE</t>
  </si>
  <si>
    <t>ODBORNÉ VYŠETŘENÍ SPIROMETRICKÉ VE VZTAHU K ORTOPEDICKO - PROTETICKÉMU VYŠETŘENÍ</t>
  </si>
  <si>
    <t>Uvedené přístrojové vyšetření se provádí u protetického pacienta podle druhu jeho postižení a typu navrhované protetické pomůcky. Cílem vyšetření je upřesnění aktuálního stavu pacienta nebo kontrola jeho probíhající rehabilitace nebo jako její součást.</t>
  </si>
  <si>
    <t>71121</t>
  </si>
  <si>
    <t>POSTUROGRAFIE</t>
  </si>
  <si>
    <t>752</t>
  </si>
  <si>
    <t>ODBORNÉ VYŠETŘENÍ STATOVEKTOGRAFICKÉ VE VZTAHU K ORTOPEDICKO - PROTETICKÉMU VYŠETŘENÍ</t>
  </si>
  <si>
    <t>Uvedené přístrojové vyšetření se provádí u protetického pacienta podle druhu postižení a typu navrhované protetické pomůcky. Cílem vyšetření je upřesnění aktuálního stavu pacienta nebo kontrola probíhající rehabilitace resp. její součást.</t>
  </si>
  <si>
    <t>71123</t>
  </si>
  <si>
    <t>ROTAČNÍ TESTY K VYŠETŘENÍ PORUCH ROVNOVÁHY</t>
  </si>
  <si>
    <t>229</t>
  </si>
  <si>
    <t>Návrh na zhotovení individuální ortopedické vložky na základě speciálního vyšetření plochonoží u pacientů, pro které nejsou sériové vložky dostatečně vyhovující a kteří nepotřebují vybavení speciálními vložkami zhotovenými dle odlitku.</t>
  </si>
  <si>
    <t>71124</t>
  </si>
  <si>
    <t>VYŠETŘENÍ VESTIBULÁRNÍCH EVOKOVANÝCH MYOGENNÍCH POTENCIÁLŮ</t>
  </si>
  <si>
    <t>Návrh na zhotovení speciální ortopedické vložky na základě speciálního vyšetření plochonoží u pacientů, kteří potřebují ortopedické vložky zhotovené dle individuálního odlitku.</t>
  </si>
  <si>
    <t>71125</t>
  </si>
  <si>
    <t>VYŠETŘENÍ SPONTÁNNÍHO VESTIBULÁRNÍHO NYSTAGMU A VESTIBULOSPINÁLNÍCH JEVŮ</t>
  </si>
  <si>
    <t>Doporučení a vypracování návrhu nejvhodnějšího individuálního adjuvatika dle postižení a potřeb pacienta, na základě zhodnocení využitelnosti zachovaných funkcí postiženého.</t>
  </si>
  <si>
    <t>71126</t>
  </si>
  <si>
    <t>VIDEOOKULOGRAFIE</t>
  </si>
  <si>
    <t>PŘÍTOMNOST LÉKAŘE PŘI STAVBĚ SLOŽITĚJŠÍ INDIVIDUÁLNÍ ORTOPEDICKO - PROTETICKÉ POMŮCKY - SPOLUPRÁCE S OP TECHNIKEM</t>
  </si>
  <si>
    <t>Jedná se o přítomnost lékaře - specialisty při zahájení stavby složitější pomůcky, v průběhu stavby pomůcky a v případě, kdy to zdravotní stav pacienta vyžaduje.</t>
  </si>
  <si>
    <t>71127</t>
  </si>
  <si>
    <t>ELEKTRONYSTAGMOGRAFICKÉ VYŠETŘENÍ S POČÍTAČOVOU ANALÝZOU ZÁZNAMU</t>
  </si>
  <si>
    <t>Kontrola vnějšího vzhledu a stavby pomůcky, její statické i dynamické funkce, využití pomůcky pacientem, otestování chyb ve stavbě pomůcky, v používání pacientem, kontrola tělních krajin po sejmutí pomůcky.</t>
  </si>
  <si>
    <t>71129</t>
  </si>
  <si>
    <t>VYŠETŘENÍ SLUCHU ŘEČÍ A LADIČKAMI</t>
  </si>
  <si>
    <t>SPECIÁLNÍ PŘÍPRAVA PACIENTA KE ZHOTOVENÍ ORTOPEDICKO - PROTETICKÉ INDIVIDUÁLNÍ POMŮCKY</t>
  </si>
  <si>
    <t>Sejmutí a zapsání měrných podkladů nutných pro stavbu pomůcky, určených pro potřebu vybavujícího technika, event. vyznačení orientačních bodů na pacientovi.</t>
  </si>
  <si>
    <t>71131</t>
  </si>
  <si>
    <t>POUŽITÍ VYŠETŘOVACÍHO MIKROSKOPU V ORL AMBULANTNÍ PRAXI</t>
  </si>
  <si>
    <t>Artrodéza ramenního nebo loketního kloubu při použití stabilní osteosyntézy, kostních štěpů při dodatečné fixaci.</t>
  </si>
  <si>
    <t>71133</t>
  </si>
  <si>
    <t>OTOSKOPICKÉ VYŠETŘENÍ POMOCÍ OPTIKY - OBOUSTRANNÝ VÝKON</t>
  </si>
  <si>
    <t>4692</t>
  </si>
  <si>
    <t>Obecný výkon s cílem uvolnit šlachu nebo sval např. srostlý s okolím.</t>
  </si>
  <si>
    <t>71135</t>
  </si>
  <si>
    <t>VIDEOKYMOGRAFICKÉ VYŠETŘENÍ KMITAVÉHO POHYBU HLASIVEK</t>
  </si>
  <si>
    <t>1404</t>
  </si>
  <si>
    <t>Rekonstrukce rotátorové manžety, akromioplastika v požadovaném rozsahu, excize lig. korakoakromiale (za případný odběr štěpu další kód).</t>
  </si>
  <si>
    <t>71137</t>
  </si>
  <si>
    <t>24HODINOVÁ JÍCNOVÁ IMPEDANCE PH</t>
  </si>
  <si>
    <t>3615</t>
  </si>
  <si>
    <t>Hemipelvektomie konzervativní a radikální, intertorakoskapulární amputace.</t>
  </si>
  <si>
    <t>71139</t>
  </si>
  <si>
    <t>ENDOSKOPIE S ÚZKOPÁSMOVÝM ZOBRAZENÍM V OTORINOLARYNGOLOGII</t>
  </si>
  <si>
    <t>12379</t>
  </si>
  <si>
    <t>Primární sutura extenčního aparátu kolena za účelem obnovení funkce kolenního kloubu.</t>
  </si>
  <si>
    <t>71141</t>
  </si>
  <si>
    <t>PEROPERAČNÍ TEST KOCHLEÁRNÍHO IMPLANTÁTU</t>
  </si>
  <si>
    <t>2173</t>
  </si>
  <si>
    <t>71143</t>
  </si>
  <si>
    <t>POOPERAČNÍ MĚŘENÍ ODPOVĚDÍ SLUCHOVÉHO NERVU U UŽIVATELŮ KOCHLEÁRNÍCH IMPLANT</t>
  </si>
  <si>
    <t>71145</t>
  </si>
  <si>
    <t>PROGRAMOVÁNÍ ŘEČOVÉHO PROCESORU KOCHLEÁRNÍHO IMPLANTÁTU</t>
  </si>
  <si>
    <t>71211</t>
  </si>
  <si>
    <t>BIOPSIE Z NOSU</t>
  </si>
  <si>
    <t>71031</t>
  </si>
  <si>
    <t>SIGNÁLNÍ VÝKON LATERALITY KE SCREENINGU A RESCREENINGU SLUCHU - UCHO PRAVÉ, NEGATIVNÍ SCREENING, SLUCH V NORMĚ</t>
  </si>
  <si>
    <t>Signální výkon, který podává informaci o tom, že screeningové (rescreeningové) vyšetření sluchu pravého ucha mělo negativní výsledek (sluch v normě). Výkon se vykazuje společně s výkonem č. 71112, 73023, 73029 nebo 71036.</t>
  </si>
  <si>
    <t>71212</t>
  </si>
  <si>
    <t>DIAFANOSKOPIE VEDLEJŠÍCH NOSNÍCH DUTIN</t>
  </si>
  <si>
    <t>71032</t>
  </si>
  <si>
    <t>SIGNÁLNÍ VÝKON LATERALITY KE SCREENINGU A RESCREENINGU SLUCHU - UCHO PRAVÉ, POZITIVNÍ SCREENING, PORUCHA SLUCHU</t>
  </si>
  <si>
    <t>Signální výkon, který podává informaci o tom, že screeningové (rescreeningové) vyšetření sluchu pravého ucha mělo pozitivní výsledek (porucha sluchu). Výkon se vykazuje společně s výkonem č. 71112, 73023, 73029 nebo 71036.</t>
  </si>
  <si>
    <t>71213</t>
  </si>
  <si>
    <t>ENDOSKOPIE PARANASÁLNÍ DUTINY</t>
  </si>
  <si>
    <t>71033</t>
  </si>
  <si>
    <t>SIGNÁLNÍ VÝKON LATERALITY KE SCREENINGU A RESCREENINGU SLUCHU - UCHO LEVÉ, NEGATIVNÍ SCREENING, SLUCH V NORMĚ</t>
  </si>
  <si>
    <t>Signální výkon, který podává informaci o tom, že screeningové (rescreeningové) vyšetření sluchu levého ucha mělo negativní výsledek (sluch v normě). Výkon se vykazuje společně s výkonem č. 71112, 73023, 73029 nebo 71036.</t>
  </si>
  <si>
    <t>71214</t>
  </si>
  <si>
    <t>RINOMANOMETRIE JEDNODUCHÁ</t>
  </si>
  <si>
    <t>71034</t>
  </si>
  <si>
    <t>SIGNÁLNÍ VÝKON LATERALITY KE SCREENINGU A RESCREENINGU SLUCHU - UCHO LEVÉ, POZITIVNÍ SCREENING, PORUCHA SLUCHU</t>
  </si>
  <si>
    <t>Signální výkon, který podává informaci o tom, že screeningové (rescreeningové) vyšetření sluchu levého ucha mělo pozitivní výsledek (porucha sluchu). Výkon se vykazuje společně s výkonem č. 71112, 73023, 73029 nebo 71036.</t>
  </si>
  <si>
    <t>71216</t>
  </si>
  <si>
    <t>OLFAKTOMETRIE</t>
  </si>
  <si>
    <t>SCREENING SLUCHU RIZIKOVÉHO NOVOROZENCE ? AUTOMATICKÁ BERA</t>
  </si>
  <si>
    <t>Automatická BERA (AABR ? automatic auditory brainstem responses) slouží ke screeningu sluchu u rizikových novorozenců. Vyšetření se skládá z poučení zákonného zástupce, měření AABR (u novorozenců ve spánku nebo ve stavu klidné bdělosti), popisu nálezu...</t>
  </si>
  <si>
    <t>71311</t>
  </si>
  <si>
    <t>LARYNGOSKOPIE PŘÍMÁ</t>
  </si>
  <si>
    <t>Automatická BERA (AABR - automatic auditory brainstem responses) slouží ke screeningu sluchu u rizikových novorozenců. Vyšetření se skládá z poučení zákonného zástupce, měření AABR (u novorozenců ve spánku nebo ve stavu klidné bdělosti), popisu nálezu...</t>
  </si>
  <si>
    <t>RESCREENING SLUCHU U RIZIKOVÉHO NOVOROZENCE (KOJENCE) ? AUTOMATICKÁ BERA</t>
  </si>
  <si>
    <t>Automatická BERA (AABR ? automatic auditory brainstem responses) slouží k rescreeningu sluchu u rizikových novorozenců. Výkon je součástí systému včasného zachycení vrozené poruchy sluchu u rizikového novorozence. Navazuje na pozitivní výsledek novoro...</t>
  </si>
  <si>
    <t>71313</t>
  </si>
  <si>
    <t>NEPŘÍMÁ LARYNGOSKOPIE ZVĚTŠOVACÍ ENDOSKOPICKOU OPTIKOU</t>
  </si>
  <si>
    <t>Automatická BERA (AABR - automatic auditory brainstem responses) slouží k rescreeningu sluchu u rizikových novorozenců. Výkon je součástí systému včasného zachycení vrozené poruchy sluchu u rizikového novorozence. Navazuje na pozitivní výsledek novoro...</t>
  </si>
  <si>
    <t>Audiometrické vyšetření čistými tóny v tiché komoře nebo místnosti odpovídající ČSN EN ISO 8253-3.</t>
  </si>
  <si>
    <t>71315</t>
  </si>
  <si>
    <t>LARYNGOSKOPIE NEBO EPIFARYNGOSKOPIE FLEXIBILNÍ OPTIKOU</t>
  </si>
  <si>
    <t>Vyšetření se provádí v tiché audiologické komoře nebo ve volném poli. Do sluchátek umístěných na uších dítěte pouští audiologická sestra tóny definované intenzity na frekvencích 0,5, 1, 2 a 4 kHz. Do záznamu vyšetření (audiogramu) se zaznamenává...</t>
  </si>
  <si>
    <t>71317</t>
  </si>
  <si>
    <t>NASOEPIFARYNGOSKOPIE RIGIDNÍ OPTIKOU</t>
  </si>
  <si>
    <t>Bez  ENG záznamu.</t>
  </si>
  <si>
    <t>71319</t>
  </si>
  <si>
    <t>ESOFAGOSKOPIE RIGIDNÍ</t>
  </si>
  <si>
    <t>Bez ENG záznamu.</t>
  </si>
  <si>
    <t>284</t>
  </si>
  <si>
    <t>Použití ENG záznamu účtuj zvlášť.</t>
  </si>
  <si>
    <t>71330</t>
  </si>
  <si>
    <t>FLEXIBILNÍ ENDOSKOPICKÉ VYŠETŘENÍ POLYKÁNÍ (FEES)</t>
  </si>
  <si>
    <t>S použitím ENG záznamu.</t>
  </si>
  <si>
    <t>71333</t>
  </si>
  <si>
    <t>VIDEOENDOSKOPIE V UMĚLE NAVOZENÉM SPÁNKU (DISE)</t>
  </si>
  <si>
    <t>S použitím elektrogustometru.</t>
  </si>
  <si>
    <t>71411</t>
  </si>
  <si>
    <t>KRANIOKORPOGRAFIE</t>
  </si>
  <si>
    <t>145</t>
  </si>
  <si>
    <t>S použitím stabilometrické plošiny</t>
  </si>
  <si>
    <t>71511</t>
  </si>
  <si>
    <t>VYJMUTÍ CIZÍHO TĚLESA ZE ZVUKOVODU</t>
  </si>
  <si>
    <t>Bez použití ENG.</t>
  </si>
  <si>
    <t>71515</t>
  </si>
  <si>
    <t>OPERAČNÍ ODSTRANĚNÍ CIZÍHO TĚLESA ZE ZVUKOVODU</t>
  </si>
  <si>
    <t>Funkční vyšetření 3. neuronové dráhy představované sakulem, dolním vestibulárním nervem, ipsilaterálními vestibulárními jádry, descendentním mediálním vestibulo-spinálním traktem a motoneurony musculus sternocleidomastoideus. Indikace: vyšetření funkce</t>
  </si>
  <si>
    <t>71517</t>
  </si>
  <si>
    <t>ODSTRANĚNÍ CIZÍHO TĚLESA ZE STŘEDOUŠÍ</t>
  </si>
  <si>
    <t>572</t>
  </si>
  <si>
    <t>Zahrnuje zkoušky podle Romberga, Hautanta, Bárányho, Unterbergera-Fukudy, vyšetření chůze.</t>
  </si>
  <si>
    <t>71519</t>
  </si>
  <si>
    <t>RESEKCE BOLTCE S PRIMÁRNÍ SUTUROU</t>
  </si>
  <si>
    <t>Vyšetření reaktivity vestibulárního aparátu s užitím videookulografie. Indikace: selektivní a specifické vyšetření centrálně řízené okulomotoriky, vyšetření torzních nystagmů, kmenové a mesenecephalické funkční léze, periferní vestibulární nystagmus, cen</t>
  </si>
  <si>
    <t>71521</t>
  </si>
  <si>
    <t>RESEKCE BOLTCE S POSUNEM KOŽNÍHO LALOKU MÍSTNĚ</t>
  </si>
  <si>
    <t>Vyšetření reaktivity vestibulárního aparátu.</t>
  </si>
  <si>
    <t>71523</t>
  </si>
  <si>
    <t>INCIZE A DRENÁŽ BOLTCE PRO PERICHONDRITIDU NEBO HEMATOM</t>
  </si>
  <si>
    <t>Vyšetření zahrnuje zkoušku šeptanou řečí, hlasitou řečí každého ucha zvlášť a tři ladičkové zkoušky (Weberovu, Schwabachovu a Rinného). Nelze vykazovat s komplexním vyšetřením otolaryngologem. Vykazovat pouze v souvislosti s dg: H 65, H 66, H 68, H 72, H</t>
  </si>
  <si>
    <t>71525</t>
  </si>
  <si>
    <t>LOKÁLNÍ ODSTRANĚNÍ POLYPU ZE ZVUKOVODU</t>
  </si>
  <si>
    <t>K přesnému určení otoskopického nálezu u dg: H65, H66, H68, H72,H74, H95 podle Mezinárodní klasifikace nemocí. Pro přesné provedení dále uvedených výkonů: 71525, 71533, 71535, 71544, 71580, 71511,71781.</t>
  </si>
  <si>
    <t>71527</t>
  </si>
  <si>
    <t>EXCIZE JEDNODUCHÉ EXOSTÓZY VE ZVUKOVODU</t>
  </si>
  <si>
    <t>K přesnému určení otoskopického nálezu u diagnóz: H 65, H 66, H 68, H 72, H 74.</t>
  </si>
  <si>
    <t>71529</t>
  </si>
  <si>
    <t>EXCIZE VÍCEČETNÝCH EXOSTÓZ ZVUKOVODU KOMPLIKOVANÁ</t>
  </si>
  <si>
    <t>Diagnostická metoda k vyšetření kmitavého pohybu hlasivek. Kmitavý pohyb hlasivek zaznamenává vysokorychlostní kamera (4000 - 7200 snímků za sekundu). Porucha kmitání hlasivek je způsobena zánětlivou či nádorovou infiltrací sliznice hlasivek...</t>
  </si>
  <si>
    <t>71530</t>
  </si>
  <si>
    <t>REKONSTRUKCE ZADNÍ HORNÍ STĚNY ZVUKOVODU</t>
  </si>
  <si>
    <t>Vyšetřovací metoda slouží k diagnostice etraesofageální refluxní choroby (EERCH). Metoda je omezena dg. J387 - jiné nemoci hrtanu, H654 - jiný chronický nehnisavý zánět středního ucha a J458 - smíšené astma.</t>
  </si>
  <si>
    <t>71531</t>
  </si>
  <si>
    <t>PLASTICKÁ OPERACE ATRÉZIE ZVUKOVODU</t>
  </si>
  <si>
    <t>Vyšetření, které se provádí při podezření na nádorové onemocnění aerodigestivního traktu. Zobrazovací metoda, která usnadňuje primární diagnostiku, ale i sledování pacientů a včasnou detekci recidiv nádorového bujení na sliznicích dýchacích...</t>
  </si>
  <si>
    <t>71533</t>
  </si>
  <si>
    <t>PARACENTÉZA BUBÍNKU EVENTUÁLNĚ S ASPIRACÍ</t>
  </si>
  <si>
    <t>Vyšetření, které zajišťuje optimální nastavení řečového procesoru kochleárního implantátu. Podrobné vyšetření u dětí i u dospělých během operačního výkonu</t>
  </si>
  <si>
    <t>71534</t>
  </si>
  <si>
    <t>ZAVEDENÍ DRENÁŽE BUBÍNKOVÉ DUTINY K APLIKACI LÉČIV DO STŘEDOUŠÍ</t>
  </si>
  <si>
    <t>2743</t>
  </si>
  <si>
    <t>POOPERAČNÍ MĚŘENÍ ODPOVĚDÍ SLUCHOVÉHO NERVU U UŽIVATELŮ KOCHLEÁRNÍCH IMPLANTÁTŮ (NEURAL RESPONSE TELEMETRY)</t>
  </si>
  <si>
    <t>Vyšetření, které sleduje nervovou odpověď na stimulaci intrakochleárních elektrod u dětí i u dospělých</t>
  </si>
  <si>
    <t>71535</t>
  </si>
  <si>
    <t>PARACENTÉZA VČETNĚ ASPIRACE SE ZAVEDENÍM DRENÁŽE</t>
  </si>
  <si>
    <t>2728</t>
  </si>
  <si>
    <t>Vyšetření, které zajišťuje optimální nastavení řečového procesoru kochleárního implantátu</t>
  </si>
  <si>
    <t>71536</t>
  </si>
  <si>
    <t>UZÁVĚR PÍŠTĚLE MASTOIDEÁLNÍ</t>
  </si>
  <si>
    <t>3077</t>
  </si>
  <si>
    <t>Výkon lze kombinovat pouze s minimálním kontaktem.</t>
  </si>
  <si>
    <t>71537</t>
  </si>
  <si>
    <t>MASTOIDEKTOMIE</t>
  </si>
  <si>
    <t>71539</t>
  </si>
  <si>
    <t>TYMPANOMASTOIDEKTOMIE NEBO ATTIKOANTROTOMIE</t>
  </si>
  <si>
    <t>71541</t>
  </si>
  <si>
    <t>REVIZE PO ATTIKOANTROMASTOIDEKTOMII</t>
  </si>
  <si>
    <t>71543</t>
  </si>
  <si>
    <t>OBLITERACE MASTOIDEÁLNÍ DUTINY</t>
  </si>
  <si>
    <t>Sadou těkavých látek.</t>
  </si>
  <si>
    <t>71544</t>
  </si>
  <si>
    <t>ZÁKRYT PERFORACE V BUBÍNKU PROTÉZKOU</t>
  </si>
  <si>
    <t>133</t>
  </si>
  <si>
    <t>Za použití endoskopické techniky. Nelze použít pro úvod do anestézie.</t>
  </si>
  <si>
    <t>71545</t>
  </si>
  <si>
    <t>MYRINGOPLASTIKA</t>
  </si>
  <si>
    <t>Včetně lokální anestezie a funkčních zkoušek hrtanu při dýchání a fonaci.</t>
  </si>
  <si>
    <t>71547</t>
  </si>
  <si>
    <t>TYMPANOPLASTIKA S OSSIKULOPLASTIKOU</t>
  </si>
  <si>
    <t>71549</t>
  </si>
  <si>
    <t>TYMPANOPLASTIKA S REKONSTRUKCÍ ŘETĚZU KŮSTEK</t>
  </si>
  <si>
    <t>545</t>
  </si>
  <si>
    <t>71551</t>
  </si>
  <si>
    <t>TYMPANOTOMIE</t>
  </si>
  <si>
    <t>71553</t>
  </si>
  <si>
    <t>TYMPANOTOMIE S ODSTRANĚNÍM STŘEDOUŠNÍHO TUMORU</t>
  </si>
  <si>
    <t>681</t>
  </si>
  <si>
    <t>Výkon spočívá ve využití flexibilního laryngoskopu připojeného na záznamové zařízení k detailnímu posouzení orální transportní a faryngeální fáze polykání. Pacientovi jsou pod endoskopickou kontrolou podávány obarvené potraviny různé konzistence a ve...</t>
  </si>
  <si>
    <t>71555</t>
  </si>
  <si>
    <t>MOBILIZACE TŘMÍNKU</t>
  </si>
  <si>
    <t>2192</t>
  </si>
  <si>
    <t>Po uvedení do celkové anestezie postupným podáváním sedativa nebo hypnotika (anestezie je účtována samostatně, lokální anestezie se zde nepoužívá) je flexibilním endoskopem přehlédnuta oblast horních dýchacích a polykacích cest (dutina nosní, hltan...</t>
  </si>
  <si>
    <t>71557</t>
  </si>
  <si>
    <t>STAPEDEKTOMIE NEBO STAPEDOTOMIE S PROTÉZKOU</t>
  </si>
  <si>
    <t>930</t>
  </si>
  <si>
    <t>71559</t>
  </si>
  <si>
    <t>DEKOMPRESE LÍCNÍHO NERVU</t>
  </si>
  <si>
    <t>71561</t>
  </si>
  <si>
    <t>DEKOMPRESE LÍCNÍHO NERVU S NÁHRADOU ŠTĚPEM</t>
  </si>
  <si>
    <t>71563</t>
  </si>
  <si>
    <t>KATETRIZACE EUSTACHOVY TUBY JEDNOSTRANNÁ</t>
  </si>
  <si>
    <t>1172</t>
  </si>
  <si>
    <t>71565</t>
  </si>
  <si>
    <t>POLITZERACE</t>
  </si>
  <si>
    <t>1569</t>
  </si>
  <si>
    <t>71567</t>
  </si>
  <si>
    <t>DESTRUKCE MEMBRANOSNÍHO LABYRINTU</t>
  </si>
  <si>
    <t>71569</t>
  </si>
  <si>
    <t>LABYRINTEKTOMIE</t>
  </si>
  <si>
    <t>1469</t>
  </si>
  <si>
    <t>71571</t>
  </si>
  <si>
    <t>KOCHLEÁRNÍ IMPLANTACE</t>
  </si>
  <si>
    <t>323</t>
  </si>
  <si>
    <t>71573</t>
  </si>
  <si>
    <t>RESEKCE TEMPORÁLNÍ KOSTI</t>
  </si>
  <si>
    <t>71575</t>
  </si>
  <si>
    <t>OPERACE NITROLEBNÍ OTOGENNÍ KOMPLIKACE, TROMBÓZY SPLAVU</t>
  </si>
  <si>
    <t>912</t>
  </si>
  <si>
    <t>Endaurální nebo retroaurikulární cestou.</t>
  </si>
  <si>
    <t>71577</t>
  </si>
  <si>
    <t>EVAKUACE A DRENÁŽ EPIDURÁLNÍHO NEBO SUBDURÁLNÍHO ABSCESU OTOGENNÍHO NEBO RIN</t>
  </si>
  <si>
    <t>3008</t>
  </si>
  <si>
    <t>Včetně odběru štěpu k rekonstrukci.</t>
  </si>
  <si>
    <t>71579</t>
  </si>
  <si>
    <t>ENDONASÁLNÍ TUBOPLASTIKA</t>
  </si>
  <si>
    <t>6420</t>
  </si>
  <si>
    <t>Rekonstrukční výkon ve středouší přičíst.</t>
  </si>
  <si>
    <t>71580</t>
  </si>
  <si>
    <t>VYČIŠTĚNÍ TREPANAČNÍ DUTINY</t>
  </si>
  <si>
    <t>Za jednu stranu.</t>
  </si>
  <si>
    <t>71583</t>
  </si>
  <si>
    <t>ZAVEDENÍ TITANOVÉHO ŠROUBU PRO BAHA SLUCHADLA</t>
  </si>
  <si>
    <t>Výkon slouží k opakované aplikaci léčiva do bubínkové dutiny prostřednictvím speciální tympanostomie s knotem.</t>
  </si>
  <si>
    <t>71585</t>
  </si>
  <si>
    <t>PROPOJENÍ TITANOVÉHO ŠROUBU PRO BAHA SLUCHADLA PERKUTÁNNÍM NÁSTAVCEM</t>
  </si>
  <si>
    <t>551</t>
  </si>
  <si>
    <t>U dětí do 12 let jen při hospitalizaci.</t>
  </si>
  <si>
    <t>71587</t>
  </si>
  <si>
    <t>ZAPOJENÍ A NASTAVENÍ BAHA SLUCHADLA</t>
  </si>
  <si>
    <t>71589</t>
  </si>
  <si>
    <t>IMPLANTACE AKTIVNÍHO STŘEDOUŠNÍHO IMPLANTÁTU</t>
  </si>
  <si>
    <t>1613</t>
  </si>
  <si>
    <t>71611</t>
  </si>
  <si>
    <t>VYNĚTÍ CIZÍHO TĚLESA Z NOSU - JEDNODUCHÉ</t>
  </si>
  <si>
    <t>3019</t>
  </si>
  <si>
    <t>Radikální operace.</t>
  </si>
  <si>
    <t>71612</t>
  </si>
  <si>
    <t>VYNĚTÍ CIZÍHO TĚLESA Z NOSU - KOMPLIKOVANÉ</t>
  </si>
  <si>
    <t>5618</t>
  </si>
  <si>
    <t>71613</t>
  </si>
  <si>
    <t>INTRAMUKÓZNÍ INJEKCE DO NOSNÍ SLIZNICE JAKO SAMOSTATNÝ VÝKON</t>
  </si>
  <si>
    <t>3808</t>
  </si>
  <si>
    <t>71614</t>
  </si>
  <si>
    <t>ANEMIZACE S ODSÁVÁNÍM Z VEDLEJŠÍCH NOSNÍCH DUTIN</t>
  </si>
  <si>
    <t>4411</t>
  </si>
  <si>
    <t>71615</t>
  </si>
  <si>
    <t>EXCIZE JEDNOHO NOSNÍHO POLYPU</t>
  </si>
  <si>
    <t>Odběr štěpu nelze účtovat zvlášť.</t>
  </si>
  <si>
    <t>71617</t>
  </si>
  <si>
    <t>EXCIZE VÍCEČETNÝCH NOSNÍCH POLYPŮ</t>
  </si>
  <si>
    <t>3496</t>
  </si>
  <si>
    <t>71619</t>
  </si>
  <si>
    <t>EXSTIRPACE ANTROCHOANÁLNÍHO POLYPU</t>
  </si>
  <si>
    <t>4041</t>
  </si>
  <si>
    <t>71621</t>
  </si>
  <si>
    <t>ELEKTROKOAGULACE NOSNÍ SLIZNICE</t>
  </si>
  <si>
    <t>4032</t>
  </si>
  <si>
    <t>Použití mikroskopu přičti.</t>
  </si>
  <si>
    <t>71623</t>
  </si>
  <si>
    <t>TERAPIE EPISTAXE KAUTERIZACÍ</t>
  </si>
  <si>
    <t>1646</t>
  </si>
  <si>
    <t>Operační mikroskop přičti.</t>
  </si>
  <si>
    <t>71625</t>
  </si>
  <si>
    <t>PŘEDNÍ TAMPONÁDA NOSNÍ PROVEDENÁ OTORINOLARYNGOLOGEM</t>
  </si>
  <si>
    <t>Přičti k tympanotomii.</t>
  </si>
  <si>
    <t>71627</t>
  </si>
  <si>
    <t>ZADNÍ TAMPONÁDA NOSNÍ PRO EPISTAXI</t>
  </si>
  <si>
    <t>71629</t>
  </si>
  <si>
    <t>ODSTRANĚNÍ ZADNÍ NOSNÍ TAMPONÁDY</t>
  </si>
  <si>
    <t>4035</t>
  </si>
  <si>
    <t>Použití mikroskopu přičti. Přístupovou operaci přičti.</t>
  </si>
  <si>
    <t>71630</t>
  </si>
  <si>
    <t>BALÓNKOVÁ NOSNÍ TAMPONÁDA PŘI EPISTAXI PROVEDENÁ OTORINOLARYNGOLOGEM</t>
  </si>
  <si>
    <t>5722</t>
  </si>
  <si>
    <t>DEKOMPRESE LÍCNÍHO NERVU  S NÁHRADOU ŠTĚPEM</t>
  </si>
  <si>
    <t>Včetně odběru nervového štěpu. Použití mikroskopu přičti.</t>
  </si>
  <si>
    <t>71631</t>
  </si>
  <si>
    <t>EXCIZE Z NAZOFARYNGU</t>
  </si>
  <si>
    <t>7861</t>
  </si>
  <si>
    <t>71633</t>
  </si>
  <si>
    <t>DRENÁŽ HEMATOMU NEBO ABSCESU NOSNÍHO SEPTA</t>
  </si>
  <si>
    <t>Oboustranný výkon.</t>
  </si>
  <si>
    <t>71635</t>
  </si>
  <si>
    <t>MUKOTOMIE NEBO KONCHEKTOMIE</t>
  </si>
  <si>
    <t>71637</t>
  </si>
  <si>
    <t>EXCIZE INTRANAZÁLNÍ LÉZE Z LATERÁLNÍ RINOTOMIE</t>
  </si>
  <si>
    <t>7009</t>
  </si>
  <si>
    <t>Základní přístupový výkon účtuj zvlášť.</t>
  </si>
  <si>
    <t>71639</t>
  </si>
  <si>
    <t>ENDOSKOPICKÁ OPERACE V NOSNÍ DUTINĚ</t>
  </si>
  <si>
    <t>8530</t>
  </si>
  <si>
    <t>Přístupovou cestu účtuj zvlášť.</t>
  </si>
  <si>
    <t>71641</t>
  </si>
  <si>
    <t>SUBMUKÓZNÍ RESEKCE NOSNÍ PŘEPÁŽKY</t>
  </si>
  <si>
    <t>13785</t>
  </si>
  <si>
    <t>71643</t>
  </si>
  <si>
    <t>KOREKCE PERFORACE NOSNÍHO SEPTA</t>
  </si>
  <si>
    <t>17897</t>
  </si>
  <si>
    <t>Přístupovou operaci přičti.</t>
  </si>
  <si>
    <t>71645</t>
  </si>
  <si>
    <t>REPARACE NOSNÍ ATREZIE TRANSNAZÁLNĚ</t>
  </si>
  <si>
    <t>10840</t>
  </si>
  <si>
    <t>EVAKUACE A DRENÁŽ EPIDURÁLNÍHO NEBO SUBDURÁLNÍHO ABSCESU OTOGENNÍHO NEBO RINOGENNÍHO</t>
  </si>
  <si>
    <t>Přičti k zakladnímu výkonu.</t>
  </si>
  <si>
    <t>71647</t>
  </si>
  <si>
    <t>OPERACE ATREZIE CHOAN TRANSPALATINÁLNĚ</t>
  </si>
  <si>
    <t>2126</t>
  </si>
  <si>
    <t>Přístupová cesta: endonasální endoskopická. Přičti Použití televizního řetězce při endoskopickém výkonu á 10 minut.</t>
  </si>
  <si>
    <t>71649</t>
  </si>
  <si>
    <t>RESEKCE SPINY NEBO KRISTY NOSNÍ PŘEPÁŽKY</t>
  </si>
  <si>
    <t>1518</t>
  </si>
  <si>
    <t>71651</t>
  </si>
  <si>
    <t>SEPTOPLASTIKA</t>
  </si>
  <si>
    <t>Šroub z čistého titanu, nekontaminovaný prachem, ani dotykem s jiným materiálem je zaveden do naprosto přesně připraveného otvoru se závitem v kosti a překrytý ztenčenou kůží pro zabezpečení dokonalého vhojení - osteointegraci.</t>
  </si>
  <si>
    <t>71653</t>
  </si>
  <si>
    <t>ZAVŘENÁ REPOZICE FRAKTURY KŮSTEK NOSNÍCH</t>
  </si>
  <si>
    <t>3713</t>
  </si>
  <si>
    <t>Propojení titanového šroubu pro BAHA sluchadla s perkutánním titanovým nástavcem.</t>
  </si>
  <si>
    <t>71655</t>
  </si>
  <si>
    <t>OTEVŘENÁ REPOZICE ZLOMENINY NOSNÍCH KŮSTEK</t>
  </si>
  <si>
    <t>1593</t>
  </si>
  <si>
    <t>Propojení titanového šroubu pro BAHA sluchadla s perkutánním titanovým nástavcem</t>
  </si>
  <si>
    <t>71657</t>
  </si>
  <si>
    <t>TRANSANTRÁLNÍ REPOZICE FRAKTURY SPODINY OČNICE (BLOW-OUT)</t>
  </si>
  <si>
    <t>807</t>
  </si>
  <si>
    <t>71660</t>
  </si>
  <si>
    <t>ODSTRANĚNÍ VZPĚRY PO OPERACI BLOW OUT FRACTURE</t>
  </si>
  <si>
    <t>71661</t>
  </si>
  <si>
    <t>VÝPLACH ČELISTNÍ DUTINY</t>
  </si>
  <si>
    <t>71663</t>
  </si>
  <si>
    <t>PUNKCE ČELISTNÍ DUTINY A VÝPLACH JEDNOSTRANNĚ</t>
  </si>
  <si>
    <t>582</t>
  </si>
  <si>
    <t>71665</t>
  </si>
  <si>
    <t>FENESTRACE ČELNÍ DUTINY</t>
  </si>
  <si>
    <t>71667</t>
  </si>
  <si>
    <t>RADIKÁLNÍ OPERACE ČELNÍ DUTINY</t>
  </si>
  <si>
    <t>Včetně přední tamponády</t>
  </si>
  <si>
    <t>71669</t>
  </si>
  <si>
    <t>REKONSTRUKCE PO RADIKÁLNÍ OPERACI ČELNÍCH DUTIN</t>
  </si>
  <si>
    <t>71671</t>
  </si>
  <si>
    <t>MAXILÁRNÍ INTRANAZÁLNÍ ANTROSTOMIE</t>
  </si>
  <si>
    <t>828</t>
  </si>
  <si>
    <t>Endonazální výkon. Včetně přední tamponády.</t>
  </si>
  <si>
    <t>71673</t>
  </si>
  <si>
    <t>CALDWELL-LUCOVA OPERACE</t>
  </si>
  <si>
    <t>71675</t>
  </si>
  <si>
    <t>OPER. SEC. JANSEN-RITTER, OPER. SEC. KILLIAN</t>
  </si>
  <si>
    <t>71677</t>
  </si>
  <si>
    <t>ETMOIDEKTOMIE ENDONAZÁLNÍ</t>
  </si>
  <si>
    <t>124</t>
  </si>
  <si>
    <t>PŘEDNÍ TAMPONÁDA  NOSNÍ PROVEDENÁ OTORINOLARYNGOLOGEM</t>
  </si>
  <si>
    <t>Výkon lze vykázat pouze není-li součástí jiného výkonu.</t>
  </si>
  <si>
    <t>71679</t>
  </si>
  <si>
    <t>ZEVNÍ ETMOIDEKTOMIE</t>
  </si>
  <si>
    <t>71681</t>
  </si>
  <si>
    <t>SFENOIDOTOMIE</t>
  </si>
  <si>
    <t>71683</t>
  </si>
  <si>
    <t>LIGATURA A. ETHMOIDALIS ANT.</t>
  </si>
  <si>
    <t>184</t>
  </si>
  <si>
    <t>Zastavení epistaxe v situaci, kdy provedení klasické přední tamponády je problematické.</t>
  </si>
  <si>
    <t>71711</t>
  </si>
  <si>
    <t>ODSTRANĚNÍ CIZÍHO TĚLESA Z LARYNGU</t>
  </si>
  <si>
    <t>191</t>
  </si>
  <si>
    <t>71713</t>
  </si>
  <si>
    <t>NEPŘÍMÁ LARYNGOSKOPIE S ODSTRANĚNÍM LÉZE NEBO CIZÍHO TĚLESA HYPOFARYNGU NEBO</t>
  </si>
  <si>
    <t>71717</t>
  </si>
  <si>
    <t>TRACHEOTOMIE</t>
  </si>
  <si>
    <t>71719</t>
  </si>
  <si>
    <t>VÝMĚNA TRACHEOSTOMICKÉ KANYLY</t>
  </si>
  <si>
    <t>768</t>
  </si>
  <si>
    <t>71721</t>
  </si>
  <si>
    <t>ZAVEDENÍ T KANYLY MONTGOMERYHO, NEBO PODOBNÉ POMŮCKY</t>
  </si>
  <si>
    <t>3314</t>
  </si>
  <si>
    <t>Operace v nosní dutině za použití endoskopického instrumentária. Včetně přední tamponády.</t>
  </si>
  <si>
    <t>71723</t>
  </si>
  <si>
    <t>UZAVŘENÍ PERZISTUJÍCÍHO TRACHEOTOMICKÉHO KANÁLU</t>
  </si>
  <si>
    <t>Včetně přední tamponády. Nelze současně vykázat výkon Resekce spiny nebo kristy nosní přepážky.</t>
  </si>
  <si>
    <t>71725</t>
  </si>
  <si>
    <t>VYTVOŘENÍ FONAČNÍ PÍŠTĚLE</t>
  </si>
  <si>
    <t>1125</t>
  </si>
  <si>
    <t>71726</t>
  </si>
  <si>
    <t>VÝMĚNA HLASOVÉ PROTÉZY</t>
  </si>
  <si>
    <t>2736</t>
  </si>
  <si>
    <t>71727</t>
  </si>
  <si>
    <t>ENDOSKOPICKÁ DILATACE STENÓZ LARYNGU</t>
  </si>
  <si>
    <t>6502</t>
  </si>
  <si>
    <t>71729</t>
  </si>
  <si>
    <t>ODSTRANĚNÍ POLYPU NEBO JINÉHO NOVOTVARU Z HRTANU NEBO HYPOFARYNGU</t>
  </si>
  <si>
    <t>6907</t>
  </si>
  <si>
    <t>Nelze vykazovat současně s výkony Submukózní resekce nosní přepážky a Septoplastika.</t>
  </si>
  <si>
    <t>71731</t>
  </si>
  <si>
    <t>LARYNGEKTOMIE ROZŠÍŘENÁ</t>
  </si>
  <si>
    <t>Nelze vykazovat současně s výkony Submukózní resekce nosní přepážky a Resekce spiny nebo kristy nosní přepážky.</t>
  </si>
  <si>
    <t>71733</t>
  </si>
  <si>
    <t>LARYNGEKTOMIE TOTÁLNÍ</t>
  </si>
  <si>
    <t>1439</t>
  </si>
  <si>
    <t>Včetně přední tamponády.</t>
  </si>
  <si>
    <t>71734</t>
  </si>
  <si>
    <t>LARYNGEKTOMIE ČÁSTEČNÁ VERTIKÁLNÍ FRONTOLATERÁLNÍ</t>
  </si>
  <si>
    <t>569</t>
  </si>
  <si>
    <t>71735</t>
  </si>
  <si>
    <t>LARYNGOFISSURA (THYREOTOMIE) VČETNĚ DALŠÍHO ENDOLARYNGEÁLNÍHO VÝKONU</t>
  </si>
  <si>
    <t>Odběr autoplastického materiálu přičti.</t>
  </si>
  <si>
    <t>71737</t>
  </si>
  <si>
    <t>LARYNGEKTOMIE ČÁSTEČNÁ - SUPRAGLOTICKÁ HORIZONTÁLNÍ VČETNĚ REKONSTRUKCE</t>
  </si>
  <si>
    <t>2899</t>
  </si>
  <si>
    <t>Neplatí pro odstranění balonku.</t>
  </si>
  <si>
    <t>71739</t>
  </si>
  <si>
    <t>ARYTENOIDEKTOMIE ZEVNÍM PŘÍSTUPEM</t>
  </si>
  <si>
    <t>1214</t>
  </si>
  <si>
    <t>Výplach po funkčních endonazálních operacích nebo operaci podle Caldwell-Luca.</t>
  </si>
  <si>
    <t>71741</t>
  </si>
  <si>
    <t>LARYNGOPLASTIKA, TRACHEOPLASTIKA</t>
  </si>
  <si>
    <t>71742</t>
  </si>
  <si>
    <t>OPERACE LARYNGOKÉLY</t>
  </si>
  <si>
    <t>71743</t>
  </si>
  <si>
    <t>ČÁSTEČNÁ RESEKCE CERVIKÁLNÍ TRACHEY SE SUTUROU END TO END.</t>
  </si>
  <si>
    <t>Operace sec. Riedl.</t>
  </si>
  <si>
    <t>71745</t>
  </si>
  <si>
    <t>KOREKCE RUPTURY TRACHEY TRANSCERVIKÁLNĚ</t>
  </si>
  <si>
    <t>5596</t>
  </si>
  <si>
    <t>71747</t>
  </si>
  <si>
    <t>ČÁSTEČNÁ EXSTIRPACE KRČNÍCH UZLIN</t>
  </si>
  <si>
    <t>4550</t>
  </si>
  <si>
    <t>Jedna strana, endoskopickou metodou.</t>
  </si>
  <si>
    <t>71749</t>
  </si>
  <si>
    <t>BLOKOVÁ DISEKCE KRČNÍCH UZLIN</t>
  </si>
  <si>
    <t>71751</t>
  </si>
  <si>
    <t>EXENTERACE KRČNÍCH UZLIN JEDNOSTRANNÁ</t>
  </si>
  <si>
    <t>2640</t>
  </si>
  <si>
    <t>71753</t>
  </si>
  <si>
    <t>UZÁVĚR OROANTRÁLNÍ KOMUNIKACE</t>
  </si>
  <si>
    <t>4815</t>
  </si>
  <si>
    <t>71755</t>
  </si>
  <si>
    <t>UZÁVĚR ANTROALVEOLÁRNÍ KOMUNIKACE</t>
  </si>
  <si>
    <t>2615</t>
  </si>
  <si>
    <t>Nelze vykazovat současně s výkonem Oper. sec. Jansen-Ritter, oper. sec. Killian.</t>
  </si>
  <si>
    <t>71757</t>
  </si>
  <si>
    <t>FARYNGEKTOMIE PARCIÁLNÍ - TRANSHYOIDNÍ NEBO LATERÁLNÍ</t>
  </si>
  <si>
    <t>3087</t>
  </si>
  <si>
    <t>Výkon prováděný konvenčně, endoskopicky nebo mikroskopicky</t>
  </si>
  <si>
    <t>71758</t>
  </si>
  <si>
    <t>LATERÁLNÍ FARYNGOTOMIE</t>
  </si>
  <si>
    <t>4373</t>
  </si>
  <si>
    <t>71759</t>
  </si>
  <si>
    <t>FARYNGOLARYNGEKTOMIE</t>
  </si>
  <si>
    <t>1725</t>
  </si>
  <si>
    <t>Přičti k laryngoskopii.</t>
  </si>
  <si>
    <t>71760</t>
  </si>
  <si>
    <t>TRANSHYOIDNÍ FARYNGOTOMIE</t>
  </si>
  <si>
    <t>NEPŘÍMÁ LARYNGOSKOPIE S ODSTRANĚNÍM LÉZE NEBO CIZÍHO TĚLESA HYPOFARYNGU NEBO LARYNGU</t>
  </si>
  <si>
    <t>71761</t>
  </si>
  <si>
    <t>EXSTIRPACE STŘEDNÍ KRČNÍ CYSTY NEBO PÍŠTĚLE VČETNĚ RESEKCE JAZYLKY</t>
  </si>
  <si>
    <t>71763</t>
  </si>
  <si>
    <t>TONZILEKTOMIE</t>
  </si>
  <si>
    <t>1012</t>
  </si>
  <si>
    <t>Kovovou kanylu vykažte na poukaz.</t>
  </si>
  <si>
    <t>71765</t>
  </si>
  <si>
    <t>ADENOTOMIE</t>
  </si>
  <si>
    <t>Nelze vykazovat současně s výkonem Tracheotomie.</t>
  </si>
  <si>
    <t>71767</t>
  </si>
  <si>
    <t>SIALOLITEKTOMIE</t>
  </si>
  <si>
    <t>1572</t>
  </si>
  <si>
    <t>71769</t>
  </si>
  <si>
    <t>EXSTIRPACE SUBMANDIBULÁRNÍ NEBO SUBLINGUÁLNÍ ŽLÁZY</t>
  </si>
  <si>
    <t>71771</t>
  </si>
  <si>
    <t>PAROTIDEKTOMIE TOTÁLNÍ KONZERVATIVNÍ</t>
  </si>
  <si>
    <t>3532</t>
  </si>
  <si>
    <t>Ambulantní výměna nefunkční hlasové protézy.</t>
  </si>
  <si>
    <t>71773</t>
  </si>
  <si>
    <t>PAROTIDEKTOMIE RADIKÁLNÍ</t>
  </si>
  <si>
    <t>71775</t>
  </si>
  <si>
    <t>PAROTIDEKTOMIE LATERÁLNÍ KONZERVATIVNÍ</t>
  </si>
  <si>
    <t>651</t>
  </si>
  <si>
    <t>71728</t>
  </si>
  <si>
    <t>TRANSORÁLNÍ ROBOTICKY ASISTOVANÝ RESEKČNÍ VÝKON V OBLASTI HLTANU, SUPRAGLOTIS A PARAFARYNGEÁLNÍM PROSTORU</t>
  </si>
  <si>
    <t>Výkon lze vykázat v rámci centra vysoce specializované onkologické péče. Indikace: maligní tumory orofaryngu, hypofaryngu a supraglotické části hrtanu stadií T1-2 a vybraná stadia T3, retrofaryngeální metastázy nedostupné ze zevního přístupu, resekce...</t>
  </si>
  <si>
    <t>71777</t>
  </si>
  <si>
    <t>PŘÍUŠNÍ ŽLÁZA - EXCIZE MALÉHO TUMORU, EVENT. BIOPSIE</t>
  </si>
  <si>
    <t>71779</t>
  </si>
  <si>
    <t>REKONSTRUKCE DUCTUS STENONI</t>
  </si>
  <si>
    <t>71780</t>
  </si>
  <si>
    <t>PEROPERAČNÍ MONITOROVÁNÍ FUNKCE HLAVOVÝCH NERVŮ Á 15 MINUT</t>
  </si>
  <si>
    <t>12001</t>
  </si>
  <si>
    <t>71781</t>
  </si>
  <si>
    <t>SONDÁŽ, DILATACE, VÝPLACH SLINNÉ ŽLÁZY</t>
  </si>
  <si>
    <t>9388</t>
  </si>
  <si>
    <t>Tracheotomii účtuj zvlášť.</t>
  </si>
  <si>
    <t>71783</t>
  </si>
  <si>
    <t>KRIKO-FARYNGEÁLNÍ MYOTOMIE</t>
  </si>
  <si>
    <t>6824</t>
  </si>
  <si>
    <t>71785</t>
  </si>
  <si>
    <t>KRIKO-FARYNGEÁLNÍ MYOTOMIE S RESEKCÍ DIVERTIKLU</t>
  </si>
  <si>
    <t>4729</t>
  </si>
  <si>
    <t>310.0</t>
  </si>
  <si>
    <t>71787</t>
  </si>
  <si>
    <t>INCIZE, DRENÁŽ PERITONZILÁRNÍHO EVENTUÁLNĚ FARYNGEÁLNÍHO ABSCESU NEBO HEMATO</t>
  </si>
  <si>
    <t>7602</t>
  </si>
  <si>
    <t>71789</t>
  </si>
  <si>
    <t>DILATACE PO INCIZI PERITONZILÁRNÍHO ABSCESU</t>
  </si>
  <si>
    <t>5612</t>
  </si>
  <si>
    <t>71791</t>
  </si>
  <si>
    <t>EXSTIRPACE LATERÁLNÍ KRČNÍ CYSTY</t>
  </si>
  <si>
    <t>7627</t>
  </si>
  <si>
    <t>Endoskopický výkon - účtuj zvlášt.</t>
  </si>
  <si>
    <t>71793</t>
  </si>
  <si>
    <t>EXSTIRPACE LATERÁLNÍ KRČNÍ PÍŠTĚLE VČETNĚ TONZILEKTOMIE</t>
  </si>
  <si>
    <t>4249</t>
  </si>
  <si>
    <t>71795</t>
  </si>
  <si>
    <t>EXSTIRPACE LYMFANGIOMU, HEMANGIOMU PAROTICKÉ KRAJINY</t>
  </si>
  <si>
    <t>10689</t>
  </si>
  <si>
    <t>71797</t>
  </si>
  <si>
    <t>KOLÁRNÍ MEDIASTINOTOMIE</t>
  </si>
  <si>
    <t>11188</t>
  </si>
  <si>
    <t>71798</t>
  </si>
  <si>
    <t>RESEKCE PROCESSUS STYLOIDEUS ELONGATUS, VČETNĚ TONZILEKTOMIE</t>
  </si>
  <si>
    <t>3238</t>
  </si>
  <si>
    <t>380.0</t>
  </si>
  <si>
    <t>71799</t>
  </si>
  <si>
    <t>LATEROFIXACE, MEDIOFIXACE HLASIVKY</t>
  </si>
  <si>
    <t>8242</t>
  </si>
  <si>
    <t>71811</t>
  </si>
  <si>
    <t>LIGATURA A. CAROTIS EXT.</t>
  </si>
  <si>
    <t>4694</t>
  </si>
  <si>
    <t>71813</t>
  </si>
  <si>
    <t>LIGATURA A. MAXILLARIS INT.</t>
  </si>
  <si>
    <t>1851</t>
  </si>
  <si>
    <t>71815</t>
  </si>
  <si>
    <t>EXSTIRPACE LYMFANGIOMU, HEMANGIOMU HLAVY A KRKU DO 10 CM</t>
  </si>
  <si>
    <t>2403</t>
  </si>
  <si>
    <t>71817</t>
  </si>
  <si>
    <t>EXSTIRPACE LYMFANGIOMU, HEMANGIOMU HLAVY A KRKU NAD 10 CM</t>
  </si>
  <si>
    <t>11271</t>
  </si>
  <si>
    <t>71818</t>
  </si>
  <si>
    <t>SHAVER V ORL Á 10 MINUT</t>
  </si>
  <si>
    <t>5450</t>
  </si>
  <si>
    <t>71821</t>
  </si>
  <si>
    <t>LASER V ORL Á 10 MINUT</t>
  </si>
  <si>
    <t>10853</t>
  </si>
  <si>
    <t>Přístupová cesta. Další výkon přičti.</t>
  </si>
  <si>
    <t>71822</t>
  </si>
  <si>
    <t>RADIOFREKVENČNÍ TERMOTERAPIE (RFITT) V ORL A CHIRURGII HLAVY A KRKU</t>
  </si>
  <si>
    <t>2375</t>
  </si>
  <si>
    <t>71823</t>
  </si>
  <si>
    <t>POUŽITÍ MIKROSKOPU PŘI OPERAČNÍM VÝKONU Á 10 MINUT</t>
  </si>
  <si>
    <t>3729</t>
  </si>
  <si>
    <t>71825</t>
  </si>
  <si>
    <t>KRYOKAUTER V ORL Á 10 MINUT</t>
  </si>
  <si>
    <t>71840</t>
  </si>
  <si>
    <t>ENDONASÁLNÍ REKONSTRUKČNÍ OPERACE PŘI LIKVOREE</t>
  </si>
  <si>
    <t>72015</t>
  </si>
  <si>
    <t>KOMPLEXNÍ VYŠETŘENÍ KLINICKÝM LOGOPEDEM</t>
  </si>
  <si>
    <t>72016</t>
  </si>
  <si>
    <t>CÍLENÉ VYŠETŘENÍ KLINICKÝM LOGOPEDEM</t>
  </si>
  <si>
    <t>4227</t>
  </si>
  <si>
    <t>72017</t>
  </si>
  <si>
    <t>KONTROLNÍ VYŠETŘENÍ KLINICKÝM LOGOPEDEM</t>
  </si>
  <si>
    <t>7620</t>
  </si>
  <si>
    <t>72019</t>
  </si>
  <si>
    <t>LOGOPEDICKÁ DIAGNOSTIKA DOPLŇUJÍCÍ KOMPLEXNÍ A KONTROLNÍ VYŠETŘENÍ</t>
  </si>
  <si>
    <t>7343</t>
  </si>
  <si>
    <t>72024</t>
  </si>
  <si>
    <t>VYŠETŘENÍ FONIATREM</t>
  </si>
  <si>
    <t>7458</t>
  </si>
  <si>
    <t>72111</t>
  </si>
  <si>
    <t>VYŠETŘENÍ PNEUMOGRAFICKÉ</t>
  </si>
  <si>
    <t>2272</t>
  </si>
  <si>
    <t>72113</t>
  </si>
  <si>
    <t>VYŠETŘENÍ PRO KOREKCI SLUCHOVÉ VADY SLUCHADLEM (PRVNÍ)</t>
  </si>
  <si>
    <t>3598</t>
  </si>
  <si>
    <t>Vyšetření vodivosti motorických, senzitivních nebo senzorických vláken hlavového nervu, příp. jeho různých větví jehlovou technikou v průběhu operačního zákroku v oblasti hlavy nebo krku. Vykazuje se dle skutečné doby použití opakovaným vykázáním výkonu</t>
  </si>
  <si>
    <t>72114</t>
  </si>
  <si>
    <t>INDIVIDUÁLNÍ NASTAVENÍ DIGITÁLNÍHO SLUCHADLA A JEHO VÝDEJ (1 UCHO)</t>
  </si>
  <si>
    <t>72115</t>
  </si>
  <si>
    <t>VYŠETŘENÍ PRO APLIKACI SLUCHADLA KONTROLNÍ</t>
  </si>
  <si>
    <t>72117</t>
  </si>
  <si>
    <t>VYŠETŘENÍ INDEXU VNITŘNÍ INFORMACE ŘEČI (DOSPĚLÍ)</t>
  </si>
  <si>
    <t>5613</t>
  </si>
  <si>
    <t>72119</t>
  </si>
  <si>
    <t>PERCEPČNÍ TEST U DĚTÍ NEBO VYŠETŘENÍ INDEXU VNITŘNÍ INFORMACE ŘEČI U DĚTÍ</t>
  </si>
  <si>
    <t>10466</t>
  </si>
  <si>
    <t>INCIZE, DRENÁŽ PERITONZILÁRNÍHO EVENTUÁLNĚ FARYNGEÁLNÍHO ABSCESU NEBO HEMATOMU</t>
  </si>
  <si>
    <t>Nelze vykazovat současně s výkonem Dilatace po incizi peritonzilárního abscesu.</t>
  </si>
  <si>
    <t>72121</t>
  </si>
  <si>
    <t>MĚŘENÍ AKUSTICKÉHO TLAKU PŘED BUBÍNKEM PRO OBJEKTIVNÍ PŘIZPŮSOBENÍ SLUCHADLA</t>
  </si>
  <si>
    <t>418</t>
  </si>
  <si>
    <t>Nelze kombinovat s výkonem Incize, drenáž peritonzilárního eventuálně faryngeálního abscesu nebo hematomu.</t>
  </si>
  <si>
    <t>72122</t>
  </si>
  <si>
    <t>ZRAKOVĚ PODPOROVANÁ AUDIOMETRIE (VRA)</t>
  </si>
  <si>
    <t>72123</t>
  </si>
  <si>
    <t>VYŠETŘENÍ OTOAKUSTICKÉ EMISE (OAE)</t>
  </si>
  <si>
    <t>72125</t>
  </si>
  <si>
    <t>VYŠETŘENÍ HLASOVÉHO POLE A VYŠETŘENÍ VÝŠKY KONVERZAČNÍHO HLASU</t>
  </si>
  <si>
    <t>3733</t>
  </si>
  <si>
    <t>72127</t>
  </si>
  <si>
    <t>ELEKTROMYOGRAFIE ARTIKULAČNÍHO SVALSTVA</t>
  </si>
  <si>
    <t>5786</t>
  </si>
  <si>
    <t>72129</t>
  </si>
  <si>
    <t>ELEKTROMYOGRAFIE HRTANOVÝCH SVALŮ</t>
  </si>
  <si>
    <t>72131</t>
  </si>
  <si>
    <t>VYŠETŘENÍ ROZUMĚNÍ ŘEČI</t>
  </si>
  <si>
    <t>72133</t>
  </si>
  <si>
    <t>VYŠETŘENÍ JEMNÉ MOTORIKY DLE OSERTZKÉHO A MOTORIKY JAZYKA DLE KVINTA.</t>
  </si>
  <si>
    <t>72135</t>
  </si>
  <si>
    <t>VYŠETŘENÍ LEVÁCTVÍ</t>
  </si>
  <si>
    <t>2010</t>
  </si>
  <si>
    <t>72137</t>
  </si>
  <si>
    <t>VYŠETŘENÍ ROZLIŠENÍ DISTINKTIVNÍCH RYSŮ HLÁSEK</t>
  </si>
  <si>
    <t>2923</t>
  </si>
  <si>
    <t>Vyjma příušní žlázy.</t>
  </si>
  <si>
    <t>72139</t>
  </si>
  <si>
    <t>VYŠETŘENÍ SCHOPNOSTI ODEZÍRÁNÍ</t>
  </si>
  <si>
    <t>Nelze kombinovat s výkonem extirpace lymfangiomu, hemangiomu hlavy a krku do 10cm.</t>
  </si>
  <si>
    <t>72211</t>
  </si>
  <si>
    <t>LOGOPEDICKÁ TERAPIE POSKYTOVANÁ LOGOPEDEM V AMBULANTNÍM ZAŘÍZENÍ NEBO VE STA</t>
  </si>
  <si>
    <t>8104</t>
  </si>
  <si>
    <t>Použití shaveru při ORL výkonu v dutině nosní nebo vedlejších nosních dutinách, v oblasti spodiny lební (přístupem endonazálně i zevně), odstraňování nosních polypů, včetně choanálních, zhoubných a nezhoubných nádorů, při dakryocystorinostomii a při...</t>
  </si>
  <si>
    <t>72213</t>
  </si>
  <si>
    <t>LOGOPEDICKÁ TERAPIE ZVLÁŠTĚ NÁROČNÁ POSKYTOVANÁ PŘI HOSPITALIZACI, V AMBULAN</t>
  </si>
  <si>
    <t>Přičti k základnímu výkonu á 10 minut.</t>
  </si>
  <si>
    <t>72215</t>
  </si>
  <si>
    <t>LOGOPEDICKÁ TERAPIE STŘEDNĚ NÁROČNÁ POSKYTOVANÁ PŘI HOSPITALIZACI, V AMBULAN</t>
  </si>
  <si>
    <t>Přístrojový výkon, přičti k základnímu operačnímu či endoskopickému výkonu. Výkon lze provádět u výkonů prováděných zevním přístupem či endoskopicky (miniinvazivní chirurgické výkony). Použití indikováno při operacích spojených s redukcí měkkých tkání</t>
  </si>
  <si>
    <t>72311</t>
  </si>
  <si>
    <t>POPIS ŘEČI PODLE ZVUKOVÉHO ZÁZNAMU</t>
  </si>
  <si>
    <t>3736</t>
  </si>
  <si>
    <t>72313</t>
  </si>
  <si>
    <t>ZVĚTŠOVACÍ STROBOSKOPIE NEBO STROBOSKOPIE FLEXIBILNÍ OPTIKOU</t>
  </si>
  <si>
    <t>76</t>
  </si>
  <si>
    <t>Přičti k základnímu výkonu.</t>
  </si>
  <si>
    <t>72315</t>
  </si>
  <si>
    <t>KOLEKTIVNÍ TERAPIE VE FONIATRII (DĚTÍ I DOSPĚLÝCH), NEJMÉNĚ 6 NEJVÍCE 10 OSO</t>
  </si>
  <si>
    <t>Přístupová cesta - přístup zevní (např. Laterální rinotomie 71637, Zevní operace čelní dutiny 71675, Zevní etmoidektomie 71679) či endonazální při FESS (Endoskopická nebo mikroskopická operace v nosní dutině 71841 a např. FES - Etmoidektomie 71683, Sfen</t>
  </si>
  <si>
    <t>72319</t>
  </si>
  <si>
    <t>TERAPEUTICKÉ SEZENÍ VE FONIATRII</t>
  </si>
  <si>
    <t>7419</t>
  </si>
  <si>
    <t>72014</t>
  </si>
  <si>
    <t>VYŠETŘENÍ SLUCHOVĚ POSTIŽENÉHO DÍTĚTE V PEDAUDIOLOGICKÉM CENTRU</t>
  </si>
  <si>
    <t>Výkon zohledňuje zvýšenou náročnost vyšetření sluchově postiženého dítěte v centru vysoce specializované péče o dětské pacienty s trvalou poruchou sluchu - pedaudiologickém centru. Výkon je vázán na pedaudiologická centra a vykazuje se u dětských pac...</t>
  </si>
  <si>
    <t>72321</t>
  </si>
  <si>
    <t>ZHOTOVENÍ OTISKU ZVUKOVODU A BOLTCE PRO VÝROBU INDIVIDUÁLNÍ UŠNÍ VLOŽKY - 1</t>
  </si>
  <si>
    <t>903</t>
  </si>
  <si>
    <t>72323</t>
  </si>
  <si>
    <t>OPRAVA INDIVIDUÁLNÍ UŠNÍ VLOŽKY</t>
  </si>
  <si>
    <t>73011</t>
  </si>
  <si>
    <t>SLOVNÍ AUDIOMETRIE DO SLUCHÁTEK NEBO VE VOLNÉM POLI, DISKRIMINAČNÍ TEST</t>
  </si>
  <si>
    <t>V případě hospitalizovaných pacientů je možné výkon vykázat 4/1 čtvrtletí.</t>
  </si>
  <si>
    <t>73013</t>
  </si>
  <si>
    <t>TESTY NA AGRAVACI A SIMULACI</t>
  </si>
  <si>
    <t>197</t>
  </si>
  <si>
    <t>Využití časově náročnějších diagnostických metod a technik - exploračních nebo testových nebo diagnostických zkoušek.</t>
  </si>
  <si>
    <t>73015</t>
  </si>
  <si>
    <t>SPECIÁLNÍ AUDIOMETRICKÉ TESTY</t>
  </si>
  <si>
    <t>670</t>
  </si>
  <si>
    <t>72020</t>
  </si>
  <si>
    <t>MULTIDISCIPLINÁRNÍ SEMINÁŘ K URČENÍ OPTIMÁLNÍHO ZPŮSOBU DIAGNOSTIKY A LÉČBY SLUCHOVĚ POSTIŽENÉHO DÍTĚTE V PEDAUDIOLOGICKÉM CENTRU</t>
  </si>
  <si>
    <t>Jedná se o mezioborové konzilium u sluchově postiženého dítěte. Relevantními odborníky multidisciplinárního semináře mohou být foniatr, ORL lékař, klinický logoped, dětský neurolog, genetik, dětský oftalmolog, radiolog, dětský psycholog. Konzilia se...</t>
  </si>
  <si>
    <t>73017</t>
  </si>
  <si>
    <t>ORIENTAČNÍ IMPEDANCMETRIE</t>
  </si>
  <si>
    <t>Výkon začíná anamnézou. Následuje vyšetření komunikačních schopností vyšetřovaného (řeč, hlas, sluch). Výkon zahrnuje administrativní úkony. Výkon se přičítá ke klinickému ORL vyšetření.</t>
  </si>
  <si>
    <t>73019</t>
  </si>
  <si>
    <t>VYŠETŘENÍ IMPEDANCE STŘEDOUŠNÍ A STŘEDOUŠNÍCH REFLEXŮ</t>
  </si>
  <si>
    <t>73021</t>
  </si>
  <si>
    <t>VYŠETŘENÍ KOROVÝCH EVOKOVANÝCH ODPOVĚDÍ NA ZVUKOVÉ PODNĚTY (CERA)</t>
  </si>
  <si>
    <t>Stanovení indikace korekce sluchové vady. Nelze vykázat s klinickým vyšetřením ani s audiometrií, vyšetřením impendance a slovní audiometrií.</t>
  </si>
  <si>
    <t>73023</t>
  </si>
  <si>
    <t>VYŠETŘENÍ KMENOVÝCH EVOKOVANÝCH POTENCIÁLŮ ZVUKOVÝCH (BERA) ZA ÚČELEM STANOV</t>
  </si>
  <si>
    <t>2432</t>
  </si>
  <si>
    <t>Nastavení digitálních sluchadel pomocí speciálních počítačových programů následuje po komplexním vyšetření stavu sluchu a výběru sluchadel pacientem. Nastavují se jednotlivé parametry - frekvenční průběh, frekvenční transpozice či komprese, kompresní...</t>
  </si>
  <si>
    <t>73024</t>
  </si>
  <si>
    <t>VYŠETŘENÍ KMENOVÝCH EVOKOVANÝCH POTENCIÁLŮ ZVUKOVÝCH (BERA) ZA ÚČELEM POSOUZ</t>
  </si>
  <si>
    <t>Vyšetření, zda nastavené parametry vyhovují v denním používání sluchadla, korekce nastavení a testy nezbytné pro ověření nastavení. Nelze kombinovat s klinickým vyšetřením.</t>
  </si>
  <si>
    <t>73025</t>
  </si>
  <si>
    <t>ELEKTROKOCHLEOGRAFIE NEBO PROMONTORIÁLNÍ STIMULACE</t>
  </si>
  <si>
    <t>Do sluchátek jsou aplikovány speciální slovní testy - slova jedno - a víceslabičná obdobně jako u slovní audiometrie.</t>
  </si>
  <si>
    <t>73027</t>
  </si>
  <si>
    <t>VÝPOČET ZTRÁT SLUCHU V PROCENTECH DLE FOWLERA</t>
  </si>
  <si>
    <t>Do sluchátek nebo do volného pole jsou aplikovány otázky, hodnocena adekvátní reakce na otázku.</t>
  </si>
  <si>
    <t>73028</t>
  </si>
  <si>
    <t>SCREENING SLUCHU U NOVOROZENCE - OTOAKUSTICKÉ EMISE</t>
  </si>
  <si>
    <t>MĚŘENÍ AKUSTICKÉHO TLAKU PŘED BUBÍNKEM PRO OBJEKTIVNÍ PŘIZPŮSOBENÍ SLUCHADLA (REM) (1 UCHO)</t>
  </si>
  <si>
    <t>Měření reálného akustického tlaku před bubínkem, jeho hodnota je porovnána s tlakem, které sluchadlo skutečně generuje a podle výsledku je upraveno nastavení sluchadla. Výkon se vykazuje s výkonem laterality.</t>
  </si>
  <si>
    <t>73029</t>
  </si>
  <si>
    <t>RESCREENING SLUCHU U NOVOROZENCE (KOJENCE) - OTOAKUSTICKÉ EMISE</t>
  </si>
  <si>
    <t>487</t>
  </si>
  <si>
    <t>Vyšetření sluchu u sluchově postižených dětí do 15 let, a to jak bez sluchadel, tak i se sluchadly nebo kochleárními implantáty (CI) metodou VRA. Metodu VRA lze provést již od 6 měsíců věku dítěte a slouží k hodnocení sluchu dítěte podle jeho chování...</t>
  </si>
  <si>
    <t>74021</t>
  </si>
  <si>
    <t>KOMPLEXNÍ VYŠETŘENÍ DÍTĚTE DĚTSKÝM OTORINOLARYNGOLOGEM</t>
  </si>
  <si>
    <t>74022</t>
  </si>
  <si>
    <t>CÍLENÉ VYŠETŘENÍ DÍTĚTE DĚTSKÝM OTORINOLARYNGOLOGEM</t>
  </si>
  <si>
    <t>610</t>
  </si>
  <si>
    <t>Vyšetření frekvenčního a dynamického rozsahu hlasu. Výkon bude hrazen ZP jen ze zdravotní indikace.</t>
  </si>
  <si>
    <t>74023</t>
  </si>
  <si>
    <t>KONTROLNÍ VYŠETŘENÍ DÍTĚTE DĚTSKÝM OTORINOLARYNGOLOGEM</t>
  </si>
  <si>
    <t>74113</t>
  </si>
  <si>
    <t>LARYNGOFISSURA, TRACHEOPLASTIKA U DÍTĚTE DO 10 LET VĚKU</t>
  </si>
  <si>
    <t>2345</t>
  </si>
  <si>
    <t>74115</t>
  </si>
  <si>
    <t>PERFORACE ATRETICKÉ CHOANY U NOVOROZENCE NEBO KOJENCE</t>
  </si>
  <si>
    <t>2340</t>
  </si>
  <si>
    <t>Jedná se o vyšetření rozumění řeči pomocí speciálních testů. Výkon může vykázat také klinický logoped se specializovanou způsobilostí.</t>
  </si>
  <si>
    <t>75021</t>
  </si>
  <si>
    <t>KOMPLEXNÍ VYŠETŘENÍ OFTALMOLOGEM</t>
  </si>
  <si>
    <t>Speciální testy sestavené pro kategorie dětí různých věkových skupin (4 - 16.) Výkon může vykázat také klinický logoped se specializovanou způsobilostí.</t>
  </si>
  <si>
    <t>75022</t>
  </si>
  <si>
    <t>CÍLENÉ VYŠETŘENÍ OFTALMOLOGEM</t>
  </si>
  <si>
    <t>Pomocí speciálních testů je vyšetřena vedoucí ruka, event. vedoucí oko. Výkon může vykázat také klinický logoped se specializovanou způsobilostí.</t>
  </si>
  <si>
    <t>75023</t>
  </si>
  <si>
    <t>KONTROLNÍ VYŠETŘENÍ OFTALMOLOGEM</t>
  </si>
  <si>
    <t>Rozlišení je hodnoceno podle jmenování obrázků, podle opakování předříkávaných slov, zhodnocen event. zvukový záznam řeči. Výkon může vykázat také klinický logoped se specializovanou způsobilostí.</t>
  </si>
  <si>
    <t>75030</t>
  </si>
  <si>
    <t>VČASNÝ ZÁCHYT ZÁVAŽNÝCH PORUCH VIDĚNÍ (OBĚ OČI)</t>
  </si>
  <si>
    <t>Vyšetření schopnosti odezírání pomocí spec. TV testu.</t>
  </si>
  <si>
    <t>75111</t>
  </si>
  <si>
    <t>FLUORESCENČNÍ ANGIOGRAFIE DUHOVKY - 1 OKO</t>
  </si>
  <si>
    <t>LOGOPEDICKÁ TERAPIE POSKYTOVANÁ LOGOPEDEM V AMBULANTNÍM ZAŘÍZENÍ NEBO VE STACIONÁŘI</t>
  </si>
  <si>
    <t>Využití terapeuticko-rehabilitačních postupů, metod a technik.</t>
  </si>
  <si>
    <t>75113</t>
  </si>
  <si>
    <t>DENNÍ KŘIVKA NITROOČNÍHO TLAKU, OBĚ OČI</t>
  </si>
  <si>
    <t>LOGOPEDICKÁ TERAPIE ZVLÁŠTĚ NÁROČNÁ POSKYTOVANÁ PŘI HOSPITALIZACI, V AMBULANCI, VE STACIONÁŘI A V DOMÁCÍM PROSTŘEDÍ</t>
  </si>
  <si>
    <t>Logopedická terapie narušené komunikační schopnosti, jazyka a řeči zvláště náročná poskytovaná pacientům všech věkových kategorií ve zdravotnickém zařízení při hospitalizaci, v ambulanci, ve stacionáři a v domácím prostředí.</t>
  </si>
  <si>
    <t>75119</t>
  </si>
  <si>
    <t>NASAZENÍ OČNÍ LOKALIZAČNÍ PROTÉZKY S VÝPOČTEM POLOHY CIZÍHO TĚLESA</t>
  </si>
  <si>
    <t>771</t>
  </si>
  <si>
    <t>LOGOPEDICKÁ TERAPIE STŘEDNĚ NÁROČNÁ POSKYTOVANÁ PŘI HOSPITALIZACI, V AMBULANCI, VE STACIONÁŘI A V DOMÁCÍM PROSTŘEDÍ</t>
  </si>
  <si>
    <t>Logopedická terapie narušené komunikační schopnosti, jazyka a řeči středně náročná poskytovaná pacientům všech věkových kategorií ve zdravotnickém zařízení při hospitalizaci, v ambulanci, ve stacionáři a v domácím prostředí.</t>
  </si>
  <si>
    <t>75121</t>
  </si>
  <si>
    <t>OFTALMOSKOPIE V ARTEFICIÁLNÍ MYDRIÁZE NEPŘÍMÝM BINOKULÁRNÍM OFTALMOSKOPEM (J</t>
  </si>
  <si>
    <t>Výkon může vykázat také klinický logoped se specializovanou způsobilostí.</t>
  </si>
  <si>
    <t>75123</t>
  </si>
  <si>
    <t>PŘÍSTROJOVÉ VYŠETŘENÍ BAREVNÉHO VIDĚNÍ</t>
  </si>
  <si>
    <t>Vyšetření kmitavého pohybu hlasivek během fonace.</t>
  </si>
  <si>
    <t>75125</t>
  </si>
  <si>
    <t>DETAILNÍ VYŠETŘENÍ OKULOMOTORICKÉ ROVNOVÁHY A DIPLOPIE</t>
  </si>
  <si>
    <t>KOLEKTIVNÍ TERAPIE VE FONIATRII (DĚTÍ I DOSPĚLÝCH), NEJMÉNĚ 6 NEJVÍCE 10 OSOB, PO STRÁNCE DIAGNOSTICKÉ POD DOHLEDEM DVOU TERAPEUTŮ</t>
  </si>
  <si>
    <t>Kolektivní terapie homogenní skupiny (dětí i dospělých) po stránce diagnostické pod dohledem dvou terapeutů. Vykáže se na každého pacienta ve skupině. Skupina trvá minimálně 90 minut.</t>
  </si>
  <si>
    <t>75127</t>
  </si>
  <si>
    <t>ELEKTRORETINOGRAFIE A ELEKTROOKULOGRAFIE</t>
  </si>
  <si>
    <t>Reedukační postupy v terapii poruch hlasu, řeči a sluchu, nácvik náhradních hlasových mechanismů.</t>
  </si>
  <si>
    <t>75129</t>
  </si>
  <si>
    <t>FLUORESCENČNÍ ANGIOGRAFIE FUNDU (FAG) - JEDNO NEBO DVĚ OČI</t>
  </si>
  <si>
    <t>ZHOTOVENÍ OTISKU ZVUKOVODU A BOLTCE PRO VÝROBU INDIVIDUÁLNÍ UŠNÍ VLOŽKY - 1 UCHO</t>
  </si>
  <si>
    <t>Ze silikonové hmoty je proveden otisk zvukovodu a boltce.</t>
  </si>
  <si>
    <t>75131</t>
  </si>
  <si>
    <t>GONIOSKOPIE (1 OKO)</t>
  </si>
  <si>
    <t>75133</t>
  </si>
  <si>
    <t>ORTOPTICKÝ STATUS</t>
  </si>
  <si>
    <t>Standardní sestavy České slovní audiometrie jsou reprodukovány do sluchátek nebo do volného pole, reproduktor ve vzdálenosti 1 m od vyšetřovaného - při diskriminačním testu na pozadí hluku.</t>
  </si>
  <si>
    <t>75135</t>
  </si>
  <si>
    <t>EXOFTALMOMETRIE NEBO SCHIRMERŮV TEST NEBO VYŠETŘENÍ BARVOCITU TABULKAMI NEBO</t>
  </si>
  <si>
    <t>Lombardova zkouška, Stengerova zkouška, Leeův efekt (ověření vlivu zpožděné zpětné vazby sluchové).</t>
  </si>
  <si>
    <t>75137</t>
  </si>
  <si>
    <t>OFTALMOSKOPIE V ARTEFICIÁLNÍ MYDRIÁZE (1 OKO) PŘÍMOU OFTALMOSKOPIÍ</t>
  </si>
  <si>
    <t>Jeden test = jeden výkon.</t>
  </si>
  <si>
    <t>75139</t>
  </si>
  <si>
    <t>NITROOČNÍ TLAK SCHIOTZOVÝM TONOMETREM (1 OKO)</t>
  </si>
  <si>
    <t>Stanoví tvar křivky tympanometrické, určí vybavitelnost středoušních reflexů.</t>
  </si>
  <si>
    <t>75141</t>
  </si>
  <si>
    <t>TONOMETRIE APLANAČNÍ (1 OKO)</t>
  </si>
  <si>
    <t>59</t>
  </si>
  <si>
    <t>Podrobné klinické vyšetření. Oboustranný výkon.</t>
  </si>
  <si>
    <t>75143</t>
  </si>
  <si>
    <t>PERIMETR STATICKÝ (1 OKO)</t>
  </si>
  <si>
    <t>187</t>
  </si>
  <si>
    <t>Je provedeno vyšetření alespoň tří frekvencí pro stanovení sluchového prahu.</t>
  </si>
  <si>
    <t>75145</t>
  </si>
  <si>
    <t>PERIMETR KINETICKÝ NEBO KAMPIMETR (1 OKO)</t>
  </si>
  <si>
    <t>2379</t>
  </si>
  <si>
    <t>VYŠETŘENÍ KMENOVÝCH EVOKOVANÝCH POTENCIÁLŮ ZVUKOVÝCH (BERA) ZA ÚČELEM STANOVENÍ SLUCHOVÉHO PRAHU</t>
  </si>
  <si>
    <t>Jedná se o test, ve kterém je zaznamenáván bioelektrický potenciál šířící se jako reakce na akustický klik sluchovým nervem a oblastmi mozkového kmene. Indikace BERA vyšetření: audiotopodiagnostika (diferenciální diagnostika senzorineurální nedoslýcha...</t>
  </si>
  <si>
    <t>75147</t>
  </si>
  <si>
    <t>ECHO OČNÍ A SCANN (1 OKO)</t>
  </si>
  <si>
    <t>2930</t>
  </si>
  <si>
    <t>VYŠETŘENÍ KMENOVÝCH EVOKOVANÝCH POTENCIÁLŮ ZVUKOVÝCH (BERA) ZA ÚČELEM POSOUZENÍ FUNKCE KMENE MOZKOVÉHO U RETROKOCHLEÁRNÍCH VAD SLUCHU</t>
  </si>
  <si>
    <t>Je sledována odpověď na zvukové nadprahové stimuly ve kmeni mozkovém.</t>
  </si>
  <si>
    <t>75149</t>
  </si>
  <si>
    <t>ECHO OČNÍ B SCAN (1 OKO)</t>
  </si>
  <si>
    <t>75151</t>
  </si>
  <si>
    <t>ECHO OČNÍ BIOMETRIE (1 OKO)</t>
  </si>
  <si>
    <t>75152</t>
  </si>
  <si>
    <t>OPTICKÁ KOHERENČNÍ TOMOGRAFIE (OCT) - 1 OKO</t>
  </si>
  <si>
    <t>Otoakustické emise u novorozenců je objektivní metoda screeningu sluchu založená na detekci aktivity zevních vláskových buněk. Měření otoakustických emisí se provádí u novorozenců ve spánku nebo ve stavu klidné bdělosti. Měření zachycuje aktivitu zevn...</t>
  </si>
  <si>
    <t>75153</t>
  </si>
  <si>
    <t>BIOMIKROSKOPICKÉ VYŠETŘENÍ FUNDU V MYDRIÁZE - 1 OKO</t>
  </si>
  <si>
    <t>Výkon je součástí systému včasného zachycení vrozené poruchy sluchu u dětí. Navazuje na pozitivní výsledek novorozeneckého screeningu sluchu (otoakustické emise nepřítomny) a při opakované pozitivitě je indikováno klinické vyšetření sluchu. Oboustrann...</t>
  </si>
  <si>
    <t>75155</t>
  </si>
  <si>
    <t>FOTO PŘEDNÍHO SEGMENTU, FOTO FUNDU - 1 OKO</t>
  </si>
  <si>
    <t>704</t>
  </si>
  <si>
    <t>75157</t>
  </si>
  <si>
    <t>OBJEKTIVNÍ VYŠETŘENÍ REFRAKCE OBOU OČÍ A PŘEDPIS BRÝLÍ DO DÁLKY A DO BLÍZKA</t>
  </si>
  <si>
    <t>75159</t>
  </si>
  <si>
    <t>VYŠETŘENÍ KONTRASTNÍ CITLIVOSTI</t>
  </si>
  <si>
    <t>75161</t>
  </si>
  <si>
    <t>TONOMETRIE BEZKONTAKTNÍ (1 OKO)</t>
  </si>
  <si>
    <t>75163</t>
  </si>
  <si>
    <t>VYŠETŘENÍ REFRAKCE AUTOREFRAKTOREM (1 OKO)</t>
  </si>
  <si>
    <t>5434</t>
  </si>
  <si>
    <t>75171</t>
  </si>
  <si>
    <t>FUNKČNÍ VYŠETŘENÍ ZRAKU U PACIENTŮ V PREVERBÁLNÍM OBDOBÍ VE VĚKU OD 0 - 3 LE</t>
  </si>
  <si>
    <t>75173</t>
  </si>
  <si>
    <t>NÁCVIK KOMPENZAČNÍCH TECHNIK PRO VYUŽITÍ ZBYTKŮ ZRAKU, ZÁCVIK VE VYUŽÍVÁNÍ S</t>
  </si>
  <si>
    <t>75175</t>
  </si>
  <si>
    <t>OČNÍ VYŠETŘENÍ SE STANOVENÍM A PŘEDPISEM SPECIÁLNÍCH OPTICKÝCH POMŮCEK</t>
  </si>
  <si>
    <t>75200</t>
  </si>
  <si>
    <t>KONTROLNÍ VYŠETŘENÍ ZRAKOVÉ OSTROSTI (DETEKCE, RESOLUCE, REKOGNICE) METODOU</t>
  </si>
  <si>
    <t>Výkon se provádí v ambulanci očního lékaře. Indikací k výkonu je prevence dlouhodobě bezpříznakových očních onemocnění u klientů věkové skupiny 45 až 60 let. Nelze vykázat s klinickým vyšetřením a v případě pacienta, který je již sledován oftalmologem.</t>
  </si>
  <si>
    <t>75202</t>
  </si>
  <si>
    <t>DIAGNOSTIKA, REHABILITACE A KOMPENZACE CENTRÁLNÍCH PORUCH VIDĚNÍ</t>
  </si>
  <si>
    <t>714</t>
  </si>
  <si>
    <t>Aplikace fluorescenční látky pro intravenózní použití, foto duhovky s použitím speciálního filtru k fotoštěrbinové lampě, zhodnocení negativu, z vybraných negativů zhotovení pozitivů.</t>
  </si>
  <si>
    <t>75204</t>
  </si>
  <si>
    <t>DIAGNOSTIKA A REHABILITACE ZRAKOVÝCH DOVEDNOSTÍ</t>
  </si>
  <si>
    <t>Ke zjištění profilové křivky nitroočního tlaku u podezření na glaukom nebo u glaukomů.</t>
  </si>
  <si>
    <t>75208</t>
  </si>
  <si>
    <t>VYŠETŘENÍ ZORNÉHO POLE U DĚTÍ V PREVERBÁLNÍM VĚKU, PACIENTŮ S TĚŽKÝM ZRAKOVÝ</t>
  </si>
  <si>
    <t>395</t>
  </si>
  <si>
    <t>Průkaz přítomnosti nitroočního tělíska a jeho lokalizace rentgenovým vyšetřením</t>
  </si>
  <si>
    <t>75210</t>
  </si>
  <si>
    <t>FUNKČNÍ VYŠETŘENÍ ZRAKU II (ZVLÁŠŤ NÁROČNÉ U OSOB S TĚŽKÝM ZRAKOVÝM A S VÍCE</t>
  </si>
  <si>
    <t>OFTALMOSKOPIE V ARTEFICIÁLNÍ MYDRIÁZE NEPŘÍMÝM BINOKULÁRNÍM OFTALMOSKOPEM (JEDNO OKO)</t>
  </si>
  <si>
    <t>75213</t>
  </si>
  <si>
    <t>TRANSSKLERÁLNÍ EXTRAKCE CIZÍHO TĚLÍSKA Z BULBU MAGNETEM</t>
  </si>
  <si>
    <t>123</t>
  </si>
  <si>
    <t>Vyšetření barevné citlivosti FM 100-hue testem a vyšetření na anomaloskopu.</t>
  </si>
  <si>
    <t>75215</t>
  </si>
  <si>
    <t>SONDÁŽ SLZNÝCH CEST JEDNOSTRANNÁ</t>
  </si>
  <si>
    <t>458</t>
  </si>
  <si>
    <t>Zjištění diplopie ČZ brýlemi nebo na Hessově či Lancasterově plátně nebo testem pasivní dukce v lokální anestésii.</t>
  </si>
  <si>
    <t>75217</t>
  </si>
  <si>
    <t>PRŮPLACH SLZNÝCH CEST JEDNOSTRANNÝ</t>
  </si>
  <si>
    <t>Obě oči. Každý výkon se vykazuje samostatně.</t>
  </si>
  <si>
    <t>75219</t>
  </si>
  <si>
    <t>RETROBULBÁRNÍ, PARABULBÁRNÍ NEBO SUBKONJUNKTIVÁLNÍ INJEKCE (1 OKO)</t>
  </si>
  <si>
    <t>432</t>
  </si>
  <si>
    <t>75221</t>
  </si>
  <si>
    <t>INTRAVITREÁLNÍ INJEKCE EXPANZIVNÍHO PLYNU PO OPERACI ODCHLÍPENÍ SÍTNICE</t>
  </si>
  <si>
    <t>436</t>
  </si>
  <si>
    <t>75223</t>
  </si>
  <si>
    <t>APLIKACE TERAPEUTICKÉ KONTAKTNÍ ČOČKY</t>
  </si>
  <si>
    <t>143</t>
  </si>
  <si>
    <t>Ortoptické vyšetření, vyšetření visu do dálky a do blízka, vyšetření motility, vyšetření binokulárního vidění, subjektivního a objektivního úhlu šilhání, retinální korespondence, vyšetření konvergence, fixace. Jedná se o výkon pro děti do 18ti let.</t>
  </si>
  <si>
    <t>75224</t>
  </si>
  <si>
    <t>APLIKACE KONTAKTNÍ ČOČKY</t>
  </si>
  <si>
    <t>EXOFTALMOMETRIE NEBO SCHIRMERŮV TEST NEBO VYŠETŘENÍ BARVOCITU TABULKAMI NEBO PUPILOMETRIE NEBO VYŠ. AMSLEROVOU MŘÍŽKOU</t>
  </si>
  <si>
    <t>75225</t>
  </si>
  <si>
    <t>APLIKACE RADIOAKTIVNÍ PLOMBY</t>
  </si>
  <si>
    <t>75227</t>
  </si>
  <si>
    <t>OŠETŘENÍ POPÁLENÍ A POLEPTÁNÍ 1 OKA</t>
  </si>
  <si>
    <t>75231</t>
  </si>
  <si>
    <t>APLIKACE LÉKŮ A LÉČEBNÝCH PROSTŘEDKŮ DO SKLIVCOVÉHO PROSTORU - 1 OKO</t>
  </si>
  <si>
    <t>75311</t>
  </si>
  <si>
    <t>ODSTRANĚNÍ SILIKONOVÉHO OLEJE Z OKA</t>
  </si>
  <si>
    <t>Stanovení kvality a rozsahu zorného pole pomocí automatického (computerového) perimetru</t>
  </si>
  <si>
    <t>75313</t>
  </si>
  <si>
    <t>DEKOMPRESE ZRAKOVÉHO NERVU</t>
  </si>
  <si>
    <t>75315</t>
  </si>
  <si>
    <t>BIOPSIE ORBITY - PŘEDNÍ</t>
  </si>
  <si>
    <t>Echografie očních, orbitálních i periorbitálních afekcí jak kontaktní, tak imerzní metodou, dokumentace a zhodnocení nálezu.</t>
  </si>
  <si>
    <t>75317</t>
  </si>
  <si>
    <t>BIOPSIE SPOJIVKY, EXCIZE SPOJIVKY ČI SUTURA</t>
  </si>
  <si>
    <t>Echografie očních, orbitálních i perorbitálních afekcí jak kontaktní, tak imerzní metodou, dokumentace a zhodnocení nálezu.</t>
  </si>
  <si>
    <t>75319</t>
  </si>
  <si>
    <t>LATERÁLNÍ OSTEOPLASTICKÁ ORBITOTOMIE</t>
  </si>
  <si>
    <t>Výkon zahrnuje biometrické měření bulbu, event. včetně výpočtu dioptrické síly umělé nitrooční čočky.</t>
  </si>
  <si>
    <t>75321</t>
  </si>
  <si>
    <t>VYNĚTÍ CIZÍHO TĚLÍSKA Z BULBU ZADNÍ CESTOU</t>
  </si>
  <si>
    <t>Tomografické vyšetření centrální části sítnice (CRT) pomocí optické koherenční tomografie. Nekontaktní metoda vyšetření očních struktur pomocí světla o určité (definované) vlnové délce, která umožňuje zobrazení jednotlivých vrstev tkání oka...</t>
  </si>
  <si>
    <t>75323</t>
  </si>
  <si>
    <t>PENETRUJÍCÍ A PERFORUJÍCÍ PORANĚNÍ OKA</t>
  </si>
  <si>
    <t>Vyšetření fundu na štěrbinové lampě za pomoci speciální goniočočky resp. panfundoskopu nebo speciálními širokoúhlými inverzními čočkami.</t>
  </si>
  <si>
    <t>75324</t>
  </si>
  <si>
    <t>TRANSPLANTACE AMNIOVÉ MEMBRÁNY</t>
  </si>
  <si>
    <t>Fotodokumentace předního segmentu oka či očního pozadí je nezbytná z důvodů diagnostických, kontrolních v průběhu léčby i forenzně dokumentačních.</t>
  </si>
  <si>
    <t>75325</t>
  </si>
  <si>
    <t>PARACENTÉZA ROHOVKY</t>
  </si>
  <si>
    <t>240</t>
  </si>
  <si>
    <t>Objektivní vyšetření refrakce s pomocí skiaskopie, Hartingerova refraktometru, resp. Javalova keratometru event. prismatické korekce klíny. Subj. stanovení korekce každým okem zvlášť i binokulárně, event. předpis korekce. Výkon lze vykázat 1krát ročně po</t>
  </si>
  <si>
    <t>75327</t>
  </si>
  <si>
    <t>KERATEKTOMIE</t>
  </si>
  <si>
    <t>Vyšetření citlivosti na kontrast na Ginsburgových tabulích (dálka, blízko)</t>
  </si>
  <si>
    <t>75329</t>
  </si>
  <si>
    <t>PERFORUJÍCÍ KERATOPLASTIKA, KERATOPROTÉZA</t>
  </si>
  <si>
    <t>75330</t>
  </si>
  <si>
    <t>CORNEAL CROSS LINKING</t>
  </si>
  <si>
    <t>75331</t>
  </si>
  <si>
    <t>EXCIZE DUHOVKOVÉ LÉZE</t>
  </si>
  <si>
    <t>905</t>
  </si>
  <si>
    <t>FUNKČNÍ VYŠETŘENÍ ZRAKU U PACIENTŮ V PREVERBÁLNÍM OBDOBÍ VE VĚKU OD 0 - 3 LET A U PACIENTŮ S KOMBINOVANÝM POSTIŽENÍM</t>
  </si>
  <si>
    <t>Využití met.subjektiv. vyš. zraku bez přímé spolupr.pac.: využití metod.preferenč. vidění pomocí testov.mat. TAC, Cardiff test, LEA Gratings , Hiding Heidi, Vision Efficiency test N. Baraga, LH Symbol tests, sledování spont.proj. Díte v reak.na zr.podnět</t>
  </si>
  <si>
    <t>75333</t>
  </si>
  <si>
    <t>PUNKCE A LAVÁŽ PŘEDNÍ KOMORY OČNÍ</t>
  </si>
  <si>
    <t>NÁCVIK KOMPENZAČNÍCH TECHNIK PRO VYUŽITÍ ZBYTKŮ ZRAKU, ZÁCVIK VE VYUŽÍVÁNÍ SPECIÁLNÍCH OPTICKÝCH POMŮCEK, NÁVRHY ÚPRAVY PROSTŘEDÍ</t>
  </si>
  <si>
    <t>Nácvik využívání postiženého zraku, kde nelze pomoci běžnou optikou, udržení aktivního využívání zbylého vidění při využití excentrické fixace, používání speciálních zvětšujících optických a elektronických pomůcek a úprav prostředí.</t>
  </si>
  <si>
    <t>75335</t>
  </si>
  <si>
    <t>LASEROVÁ IRIDOTOMIE, LASEROVÁ OPERACE V KOMOROVÉM ÚHLU, LASEROVÁ TRABEKULOPL</t>
  </si>
  <si>
    <t>Podrobné oční vyšetření, stanovení refrakce a korekce pro běžné brýle s následným výběrem individuální speciální optiky, vysvětlení její funkce, předvedení způsobu užití s poskytnutím dostatku času a klidu na vyzkoušení pomůcky pacientem a vystavení přís</t>
  </si>
  <si>
    <t>75337</t>
  </si>
  <si>
    <t>IRIDEKTOMIE OPERACÍ</t>
  </si>
  <si>
    <t>1253</t>
  </si>
  <si>
    <t>KONTROLNÍ VYŠETŘENÍ ZRAKOVÉ OSTROSTI (DETEKCE, RESOLUCE, REKOGNICE) METODOU BEHAVIORÁLNÍ</t>
  </si>
  <si>
    <t>Kontrolní vyšetření zrakové ostrosti (detekce, resoluce, rekognice) metodou behaviorální u pacientů v preverbálním věku, pacientů s těžkým zrakovým postižením, pacientů slovně nekomunikujících a pacientů s vícečetným postižen..</t>
  </si>
  <si>
    <t>75338</t>
  </si>
  <si>
    <t>CYKLOFOTOKOAGULACE ANTIGLAUKOMOVÁ (1 OKO)</t>
  </si>
  <si>
    <t>Diagnostika a rehabilitace oblastí centrálních poruch zraku: obtíže s rozpoznáním tvarů, velikostí, znaků, písmen, čísel, charakteristických znaků obličeje, poruch prostorové orientace, koordinace oko - ruka, metodami: stimulace, reedukace a kompenzac..</t>
  </si>
  <si>
    <t>75339</t>
  </si>
  <si>
    <t>FILTRAČNÍ OPERACE U GLAUKOMU AB EXTERNO - PENETRUJÍCÍ OPERACE</t>
  </si>
  <si>
    <t>1112</t>
  </si>
  <si>
    <t>Diagnostika a nácvik zrakových dovedností s optimální korekcí: lokalizace, fixace, spotting, tracing, tracking, scanning.</t>
  </si>
  <si>
    <t>75340</t>
  </si>
  <si>
    <t>FILTRAČNÍ OPERACE U GLAUKOMU AB EXTERNO - NEPENETRUJÍCÍ OPERACE</t>
  </si>
  <si>
    <t>884</t>
  </si>
  <si>
    <t>VYŠETŘENÍ ZORNÉHO POLE U DĚTÍ V PREVERBÁLNÍM VĚKU, PACIENTŮ S TĚŽKÝM ZRAKOVÝM POSTIŽENÍM A S VÍCEČETNÝM POSTIŽENÍM VŠECH VĚKOVÝCH KATEGORIÍ</t>
  </si>
  <si>
    <t>Vyšetření provádíme ručním perimetrem. Sledujeme chování pacienta při zachycení světelného zdroje prezentovaného vyšetřujícím z periferie zorného pole pacienta pro každé oko zvlášť, s optimální korekcí.</t>
  </si>
  <si>
    <t>75341</t>
  </si>
  <si>
    <t>CYKLOKRYOKOAGULACE ANTIGLAUKOMOVÁ, 1 OKO</t>
  </si>
  <si>
    <t>FUNKČNÍ VYŠETŘENÍ ZRAKU II (ZVLÁŠŤ NÁROČNÉ U OSOB S TĚŽKÝM ZRAKOVÝM A S VÍCEČETNÝM POSTIŽENÍM)</t>
  </si>
  <si>
    <t>Využití metod subjektivního vyšetření zraku bez přímé spolupráce pacienta: využití metody preferenčního vidění pomocí testového materiálu Lea Grattings, Teller Acuity Cards, Cardiff test, LEA Gratings, Hiding Heidi, Vision Efficiency test N. Baraga, L..</t>
  </si>
  <si>
    <t>75342</t>
  </si>
  <si>
    <t>FILTRAČNÍ OPERACE GLAUKOMU AB INTERNO</t>
  </si>
  <si>
    <t>715</t>
  </si>
  <si>
    <t>Po lokalizaci tělíska vězícího v sítnici v oblasti ekvátoru kryokoagulace okolí tělíska a jeho transsklerální extrakce magnetem v místě pod oftalmoskopickou kontrolou. Místo extrakce tamponováno plombou z pěnového silikonu.</t>
  </si>
  <si>
    <t>75343</t>
  </si>
  <si>
    <t>CHIRURGICKÁ DISCIZE SEKUNDÁRNÍ KATARAKTY</t>
  </si>
  <si>
    <t>3684</t>
  </si>
  <si>
    <t>75345</t>
  </si>
  <si>
    <t>EXTRAKAPSULÁRNÍ EXTRAKCE ČOČKY (KATARAKTY)</t>
  </si>
  <si>
    <t>93</t>
  </si>
  <si>
    <t>75347</t>
  </si>
  <si>
    <t>IMPLANTACE NITROOČNÍ ČOČKY - PMMA (1 OKO)</t>
  </si>
  <si>
    <t>36</t>
  </si>
  <si>
    <t>Metody aplikace léků, anestetika, vasodilatancia do bezprostřední blízkosti bulbu nebo za bulbus</t>
  </si>
  <si>
    <t>75348</t>
  </si>
  <si>
    <t>IMPLANTACE NITROOČNÍ ČOČKY - MĚKKÁ (FOLDABLE) (1 OKO)</t>
  </si>
  <si>
    <t>72</t>
  </si>
  <si>
    <t>U velkých zejících sítnicových trhlin v horní polovině intravitreální injekce SF 6 či C 3 F 8</t>
  </si>
  <si>
    <t>75349</t>
  </si>
  <si>
    <t>FIXACE INTRAOKULÁRNÍ ČOČKY</t>
  </si>
  <si>
    <t>Posouzení konfigurace víček, slzného filmu, keratometrie, diametr rohovky, volba správného typu kontaktní čočky, aplikace kontaktní čočky, zjištění vizu.</t>
  </si>
  <si>
    <t>75351</t>
  </si>
  <si>
    <t>EXPLANTACE (ODSTRANĚNÍ) NITROOČNÍ ČOČKY</t>
  </si>
  <si>
    <t>Výkon bude hrazen po operaci katarakty.</t>
  </si>
  <si>
    <t>75353</t>
  </si>
  <si>
    <t>CHIRURGICKÁ REPOZICE DISLOKOVANÉ IOČ</t>
  </si>
  <si>
    <t>Incize spojivky, fixace svalů, lokalisace tumoru, přišití plastikové kopie radioaktivní plomby, kontrola správného postavení, výměna kopie za radioaktivní plombu, sutura spojivky. Výkon nelze kombinovat s ošetřovacími dny  intenzívní a resuscitační péče.</t>
  </si>
  <si>
    <t>75355</t>
  </si>
  <si>
    <t>SEKUNDÁRNÍ IMPLANTACE IOČ</t>
  </si>
  <si>
    <t>Incize spojivky, fixace svalů, lokalisace tumoru, přišití plastikové kopie radioaktivní plomby, kontrola správného postavení, výměna kopie za radioaktivní plombu, sutura spojivky. Výkon nelze kombinovat s ošetřovacími dny intenzívní a resuscitační péče.</t>
  </si>
  <si>
    <t>Nelze kombinovat s jinými výkony kromě klinického vyšetření.</t>
  </si>
  <si>
    <t>75357</t>
  </si>
  <si>
    <t>PŘEDNÍ VITREKTOMIE</t>
  </si>
  <si>
    <t>Výkon umožňuje aplikaci léků a léčebných prostředků do sklivce v rámci nových léčebných postupů u pacientů s patologií především zadního segmentu oka (VPMD, Diabetická retinopatie, Uveitis ). Použití operačního mikroskopu přičti, použití nepřímé oftalmos</t>
  </si>
  <si>
    <t>75359</t>
  </si>
  <si>
    <t>ODSTRANĚNÍ EPIRETINÁLNÍCH MEMBRÁN ZADNÍ VITREKTOMIÍ, ENDOKOAGULACE, VNITŘNÍ</t>
  </si>
  <si>
    <t>1342</t>
  </si>
  <si>
    <t>Silikonový olej odstraněn ze sklivcového prostoru přes sklerotomii v pars plana s pomocí intravitreální infuze</t>
  </si>
  <si>
    <t>75361</t>
  </si>
  <si>
    <t>OPERACE ODCHLÍPENÍ SÍTNICE - JEDNODUCHÁ (PLOMBÁŽ, CERKLÁŽ)</t>
  </si>
  <si>
    <t>Uvolnění pochev zrakového nervu. Výkon se provádí při zvýšeném tlaku ve zrakovém nervu s cílem zlepšit krevní cirkulaci ve zrakovém nervu.</t>
  </si>
  <si>
    <t>75363</t>
  </si>
  <si>
    <t>VYNĚTÍ EPISKLERÁLNÍHO IMPLANTÁTU</t>
  </si>
  <si>
    <t>2299</t>
  </si>
  <si>
    <t>Svodná anestézie, řez kůže, preparace v oblasti tumoru, odebrání biopsie, koagulace, sutura ve vrstvách.</t>
  </si>
  <si>
    <t>75365</t>
  </si>
  <si>
    <t>TRANSKONJUNKTIVÁLNÍ KRYOPEXE PERIFERNÍ SÍTNICE</t>
  </si>
  <si>
    <t>Včetně anastézie.</t>
  </si>
  <si>
    <t>75367</t>
  </si>
  <si>
    <t>ÚPRAVA ŠILHÁNÍ NA JEDNOM PŘÍMÉM NEBO ŠIKMÉM OČNÍM SVALU (1 OKO)</t>
  </si>
  <si>
    <t>725</t>
  </si>
  <si>
    <t>Po přechodném snesení temporálního horního okraje kostěné očnice revize para a retrobulbárního prostoru, odběr vzorku na biopsii, odstranění tumoru či cizího tělíska.</t>
  </si>
  <si>
    <t>75368</t>
  </si>
  <si>
    <t>ÚPRAVA ŠILHÁNÍ NA DALŠÍM JEDNOM PŘÍMÉM NEBO ŠIKMÉM SVALU (1 OKO)</t>
  </si>
  <si>
    <t>5808</t>
  </si>
  <si>
    <t>Po pars plana vitrektomie uvolnění cizího tělíska vězícího v sítnici či sklivci  a jeho extrakce. Výkon navazuje na provedenou Pars plana vitrektomii, případně následují další potřebné výkony. Použití operačního mikroskopu přičti.</t>
  </si>
  <si>
    <t>75369</t>
  </si>
  <si>
    <t>DRENÁŽ ABSCESU ORBITY</t>
  </si>
  <si>
    <t>Po pars plana vitrektomie uvolnění cizího tělíska vězícího v sítnici či sklivci a jeho extrakce. Výkon navazuje na provedenou Pars plana vitrektomii, případně následují další potřebné výkony. Použití operačního mikroskopu přičti.</t>
  </si>
  <si>
    <t>1752</t>
  </si>
  <si>
    <t>Výk.v celk.anestéz. snesení či repoz. prolabuj. tkání, sut. rohov. nebo duhov. s vytvoř. přední komory a/nebo sutura sklery s koagul. nebo plombáží. příp. oš.poraněn.čočky, příp.přední či pars plana vitrektomie. Parabulb. apl.antib. a ster.+op.mikr.</t>
  </si>
  <si>
    <t>75371</t>
  </si>
  <si>
    <t>ENUKLEACE A EVISCERACE BULBU</t>
  </si>
  <si>
    <t>5921</t>
  </si>
  <si>
    <t>Našití dárcovské amniové membrány k uzavření nehojících se defektů rohovky, vředů nebo perforací rohovky, případně jako náhrada poškozené spojivky. Indikován u diagnóz H16, H19 podle Mezinárodní klasifikace nemocí a úrazů rohovky a spojivky. Celková...</t>
  </si>
  <si>
    <t>75373</t>
  </si>
  <si>
    <t>PROSTÁ EXENTERACE OČNICE</t>
  </si>
  <si>
    <t>4697</t>
  </si>
  <si>
    <t>Retrobulbární anestézie + akinéza, fixace bulbu stehy, incize rohovky, případně sutura.</t>
  </si>
  <si>
    <t>75375</t>
  </si>
  <si>
    <t>PŘEDNÍ ORBITOTOMIE</t>
  </si>
  <si>
    <t>1191</t>
  </si>
  <si>
    <t>Odstranění povrchních vrstev rohovky ostrým nástrojem</t>
  </si>
  <si>
    <t>75377</t>
  </si>
  <si>
    <t>DEKOMPRESE 1 - 2 STĚN OČNICE</t>
  </si>
  <si>
    <t>735</t>
  </si>
  <si>
    <t>Výměna zkalené nebo nepravidelně zakřivené rohovky v plné tloušťce za transplantát rohovky dárce z tkáňové banky, případně s implantací umělé rohovky. Transplantace rohovky v její plné tloušťce se provádí primárně u onemocnění postihujících celou roho...</t>
  </si>
  <si>
    <t>75379</t>
  </si>
  <si>
    <t>REKONSTRUKCE ORBITY KOŽNÍM TUKOVÝM ŠTĚPEM BEZPROSTŘEDNĚ PO VÝKONU ČI ODLOŽEN</t>
  </si>
  <si>
    <t>14974</t>
  </si>
  <si>
    <t>Po nasycení rohovky roztokem riboflavinu je rohovka ozářena UVA zářením o vlnové délce 365 nm. V důsledku toho dojde k vytvoření nových chemických vazeb (cross-linking) rohovkového kolagenu a zpevnění rohovkové tkáně. Zákrok je indikován u pacientů s...</t>
  </si>
  <si>
    <t>75381</t>
  </si>
  <si>
    <t>REKOSTRUKCE SPODINY OČNICE</t>
  </si>
  <si>
    <t>9467</t>
  </si>
  <si>
    <t>Výkon nelze kombinovat s jiným výkonem na oku kromě bazální iridektomie.</t>
  </si>
  <si>
    <t>75383</t>
  </si>
  <si>
    <t>DRENÁŽ ABSCESU OČNÍHO VÍČKA</t>
  </si>
  <si>
    <t>Premedikace, svodná retrobulbární anestézie + akinesa, paracentéza rohovky, výplach přední komory, ev. odběr vzorku na kultivaci, ev. sutura rohovky.</t>
  </si>
  <si>
    <t>75385</t>
  </si>
  <si>
    <t>EXSTIRPACE JEDNOHO CHALÁZIA, VYNĚTÍ I S POUZDREM</t>
  </si>
  <si>
    <t>LASEROVÁ IRIDOTOMIE, LASEROVÁ OPERACE V KOMOROVÉM ÚHLU, LASEROVÁ TRABEKULOPLASTIKA, PUPILOPLASTIKA, IRIDOPLASTIKA, GONIOPUNKTURACE, SYNECHIOLÝZA, 1 OKO</t>
  </si>
  <si>
    <t>Výkon lze vykázat při provedení na 1 oku nejvíce třikrát, při dalším provedení je k jeho vykázání třeba souhlasu zdravotní pojišťovny. Laserová iridotomie - vytvoření otvorů v duhovce laserem. Indikace: léčba pupilárního bloku, léčba uzávěru komorovéh...</t>
  </si>
  <si>
    <t>75387</t>
  </si>
  <si>
    <t>KRYOEPILACE ŘAS JEDNOHO VÍČKA NEBO ELEKTROEPILACE</t>
  </si>
  <si>
    <t>Chirurgické provedení komunikace mezi zadní a přední komorou oční. Použití operačního mikroskopu přičti.</t>
  </si>
  <si>
    <t>75389</t>
  </si>
  <si>
    <t>EPILACE ŘAS OČNÍHO VÍČKA PINSETOU, INCIZE AKUTNÍHO CHALÁZIA</t>
  </si>
  <si>
    <t>Aplikace diodového laseru na oblast ciliárního tělesa. Indikace: glaukomové onemocnění, které není kompenzováno lokální medikací nebo jinou indikovanou laserovou léčbou. Výkon je indikován při vysokém riziku selhání ab interno nebo ab externo prováděn...</t>
  </si>
  <si>
    <t>75391</t>
  </si>
  <si>
    <t>TARSORAFIE, BLEFARORAFIE (1 OKO)</t>
  </si>
  <si>
    <t>6777</t>
  </si>
  <si>
    <t>Antiglaukomová operace s použitím externího přístupu, eventuálně s použitím speciálních implantátů. Ab externo penetrující operace glaukomu je indikována při progresi glaukomového onemocnění při konzervativní anebo laserové terapii, intoleranci terapi...</t>
  </si>
  <si>
    <t>75393</t>
  </si>
  <si>
    <t>KOREKCE PTÓZY OČNÍHO VÍČKA</t>
  </si>
  <si>
    <t>4580</t>
  </si>
  <si>
    <t>Nepenetrující operace glaukomu je indikována při progresi glaukomového onemocnění při konzervativní anebo laserové terapii, intoleranci terapie nebo neschopnosti dodržovat léčebný režim. Nepenetrující výkony vedou k obnově fyziologického rozmezí výše...</t>
  </si>
  <si>
    <t>75395</t>
  </si>
  <si>
    <t>OPERACE ENTROPIA NEBO EKTROPIA 1 OČNÍHO VÍČKA</t>
  </si>
  <si>
    <t>4988</t>
  </si>
  <si>
    <t>Instilační, retrobulbární (parabulb) anestézie, transkonjunktivální paralimbální cyklokryokoagulace kryopřístrojem - 60 - 80 st. C, 40 - 60 sec. pro jedno ložisko, celkem 6 - 8 kryoaplikací, injekce kortikoidů parabulbárně.</t>
  </si>
  <si>
    <t>75397</t>
  </si>
  <si>
    <t>SUTURA LACERACE VÍČKA A SVALU</t>
  </si>
  <si>
    <t>Metody ab interno jsou indikované při progresi glaukomového onemocnění při konzervativní anebo laserové terapii, intoleranci terapie nebo neschopnosti dodržovat léčebný režim u pacientů s glaukomovým postižením v iniciálních stádiích onemocnění. Míra...</t>
  </si>
  <si>
    <t>75399</t>
  </si>
  <si>
    <t>DERMATOPLASTIKA JEDNOHO VÍČKA NEBO BLEPHAROCHALASIS- EXCIZE Z JEDNOHO VÍČKA</t>
  </si>
  <si>
    <t>5029</t>
  </si>
  <si>
    <t>Retrobulbární anestézie + akinéza, uvolnění spojivky na limbu, paracentéza v limbu rohovky, do PK proniknuto cystotomem (zahnutá jehla, kanyla) očištění zadního pouzdra kanylou s nebo bez discize, sutura rány.</t>
  </si>
  <si>
    <t>75411</t>
  </si>
  <si>
    <t>PLASTICKÁ OPERACE SPOJIVKY, EVENTUELNĚ ŠTĚPEM (KOREKCE SYMBLEPHAR., PTERYGIU</t>
  </si>
  <si>
    <t>3003</t>
  </si>
  <si>
    <t>Rozkapání zornice, instilační, retrobulbární anestézie + akinéza, inverzní spojivkový lalok, sklerokorneální řez, paracentéza, kapsulotomie, hydrodisekce, exprese jádra, A/I čočkových hmot, sutura rány a spojivky, parabulb. inj. kortikoidu</t>
  </si>
  <si>
    <t>75413</t>
  </si>
  <si>
    <t>KOREKCE VÍČKA VOLNÝM TRANSPLANTÁTEM</t>
  </si>
  <si>
    <t>4498</t>
  </si>
  <si>
    <t>75414</t>
  </si>
  <si>
    <t>PLASTICKÁ OPERACE KŮŽE VÍČKA OTOČNÝM LALOKEM NEBO POSUNEM</t>
  </si>
  <si>
    <t>4471</t>
  </si>
  <si>
    <t>75415</t>
  </si>
  <si>
    <t>LATERÁLNÍ KANTOTOMIE (1 OKO)</t>
  </si>
  <si>
    <t>5472</t>
  </si>
  <si>
    <t>FIXACE INTRAOKULÁRNÍ  ČOČKY</t>
  </si>
  <si>
    <t>Sekundární implantace zadní komorové čočky do sulku s fixací stehem pod sklerální lalok. Při nutné vitrektomii výkon přičti, implantace nitrooční čočky výkon přičti.</t>
  </si>
  <si>
    <t>75417</t>
  </si>
  <si>
    <t>EXSTIRPACE SLZNÉHO VAKU (1 OKO)</t>
  </si>
  <si>
    <t>Instilační + retrobulbární anestézie + akinéza, okuloprese, odpreparování spojivky na limbu, bipolární diatermokoagulace, otevření PK ab externo, vyplnění PK viskomateriálem. Vybavení IOČ z bulbu, iridectomie, Miostat, sutura spojivky, ATB.</t>
  </si>
  <si>
    <t>75419</t>
  </si>
  <si>
    <t>KOREKCE LACERACE SLZNÝCH CEST (1 OKO)</t>
  </si>
  <si>
    <t>4602</t>
  </si>
  <si>
    <t>Instilační a retrobulbární anestézie, otevření PK na limbu po odpreparování spojivky vyplnění PK viskomateriálem, repozice IOČ háčkem, Miostat do PK, výplach přední komory Ring. roztokem, sutura rány, parabulb. inj. kortikoidu + ATB.</t>
  </si>
  <si>
    <t>75421</t>
  </si>
  <si>
    <t>DACRYOCYSTORINOSTOMIE</t>
  </si>
  <si>
    <t>4116</t>
  </si>
  <si>
    <t>Anestézie + akinéza, okuloprese, inversní spoj. lalok, bipolární diatermokoagulace, limbální řez, synechilýza, implantace IOČ, bas. iridectomie, výplach PK, sutura rány, parabul. injekce kortikoidu + ATB. Přičti výkon implantace nitrooční čočky.</t>
  </si>
  <si>
    <t>75423</t>
  </si>
  <si>
    <t>BIOPSIE NITROOČNÍHO TUMORU TENKOSTĚNNOU JEHLOU</t>
  </si>
  <si>
    <t>4268</t>
  </si>
  <si>
    <t>Přes limbus či pars plana aspirován z přední komory a zornice sklivec adherující do rohovkové či korneosklerální rány.</t>
  </si>
  <si>
    <t>75425</t>
  </si>
  <si>
    <t>CHORIOIDEKTOMIE</t>
  </si>
  <si>
    <t>ODSTRANĚNÍ EPIRETINÁLNÍCH MEMBRÁN ZADNÍ VITREKTOMIÍ, ENDOKOAGULACE, VNITŘNÍ TAMPONÁDY</t>
  </si>
  <si>
    <t>Navazuje vždy na pars plana vitrektomii. Epiretinální membrány odstraněny sloupnutím, deliminací či segmentací. Použití operačního mikroskopu přičti.</t>
  </si>
  <si>
    <t>75427</t>
  </si>
  <si>
    <t>FAKOEMULZIFIKACE - 1 OKO</t>
  </si>
  <si>
    <t>7897</t>
  </si>
  <si>
    <t>Po lokalizaci sítnicové trhliny kryokoagulace a tamponáda trhliny radiální či obvodovou episklerální plombou z pěnového silikonu či cerklážním páskem</t>
  </si>
  <si>
    <t>75429</t>
  </si>
  <si>
    <t>INTRAKAPSULÁRNÍ EXTRAKCE ČOČKY</t>
  </si>
  <si>
    <t>Odstranění vylučujícího se episklerálního silikonového implantátu.</t>
  </si>
  <si>
    <t>75431</t>
  </si>
  <si>
    <t>IRIDOCYKLEKTOMIE</t>
  </si>
  <si>
    <t>Ve svodné anestezii transkonjunktivální kryopexe periferní sítnice ve 2 řadách.</t>
  </si>
  <si>
    <t>75433</t>
  </si>
  <si>
    <t>KAPSULOTOMIE YAG LASEREM (1 OKO)</t>
  </si>
  <si>
    <t>Oslabující nebo zesilující výkony na jednom přímém nebo šikmém svalu k úpravě horizontálního nebo vertikálního šilhání. Při použití operačního mikroskopu se přičítá výkon č. 71823.</t>
  </si>
  <si>
    <t>75435</t>
  </si>
  <si>
    <t>KVADRATICKÁ EXCIZE SLZNÝCH CEST (DISCIZE SLZNÉHO BODU) 1 OKO</t>
  </si>
  <si>
    <t>3677</t>
  </si>
  <si>
    <t>Oslabující nebo zesilující výkon na jednom přímém nebo šikmém extraokulárním svalu k úpravě horizontálního nebo vertikálního šilhání. Při použití operačního mikroskopu se přičítá výkon č. 71823.</t>
  </si>
  <si>
    <t>75437</t>
  </si>
  <si>
    <t>LAMELÁRNÍ KERATOPLASTIKA</t>
  </si>
  <si>
    <t>2333</t>
  </si>
  <si>
    <t>Incize kůže víčka, zavedení drénu, obvaz</t>
  </si>
  <si>
    <t>75438</t>
  </si>
  <si>
    <t>TRANSPLANTACE ROHOVKOVÉHO ENDOTELU</t>
  </si>
  <si>
    <t>V celkové anestézii enukleace bulbu, při vkládání implantátu fixujeme implantát na 4 zevní oční svaly, sutura spojivky ve dvou vrstvách. Při evisceraci odstřihneme rohovku po obvodu, vyprázdníme obsah bulbu, toaleta skléry a nitra oka, sutura skléry a sp</t>
  </si>
  <si>
    <t>75439</t>
  </si>
  <si>
    <t>LASEROVÁ KOAGULACE SÍTNICE</t>
  </si>
  <si>
    <t>75441</t>
  </si>
  <si>
    <t>EXCIZE EPISKLERÁLNÍHO TUMORU</t>
  </si>
  <si>
    <t>4138</t>
  </si>
  <si>
    <t>Exstirpace totální či odběr vzorku k vyšetření</t>
  </si>
  <si>
    <t>75443</t>
  </si>
  <si>
    <t>TRANSSKLERÁLNÍ CHORIOIDÁLNÍ BIOPSIE</t>
  </si>
  <si>
    <t>2801</t>
  </si>
  <si>
    <t>Po proniknutí do antra z vestibulu oris a přes fossa canina provedeno uvolnění dolní, ev. i mediální stěny očnice a po protětí periorbity i dekomprese obsahu očnice.</t>
  </si>
  <si>
    <t>75445</t>
  </si>
  <si>
    <t>VYNĚTÍ CIZÍHO TĚLESA Z PŘEDNÍ KOMORY OKA</t>
  </si>
  <si>
    <t>4123</t>
  </si>
  <si>
    <t>REKONSTRUKCE ORBITY KOŽNÍM TUKOVÝM ŠTĚPEM BEZPROSTŘEDNĚ PO VÝKONU ČI ODLOŽENĚ</t>
  </si>
  <si>
    <t>Výkon v celk. anestézii. Preparace spojivkového vaku, implantace tukového štěpu z tkáňové banky či autotransplantát ev. fixace Tenonské fascie či svalů při implantaci těsně po enukleaci.</t>
  </si>
  <si>
    <t>75447</t>
  </si>
  <si>
    <t>KOMPLIKOVANÁ EXTRAKCE CIZÍHO TĚLESA Z ROHOVKY, EXTRAKCE ROHOVKOVÝCH STEHŮ</t>
  </si>
  <si>
    <t>Test pasivní dukce, po transpalpebrálním či transantrálním přístupu uvolnění uskřinutých měkkých tkání. Poté přemostění defektu subperiostálně či podložení z antra.</t>
  </si>
  <si>
    <t>75449</t>
  </si>
  <si>
    <t>PARS PLANA VITREKTOMIE - 1 OKO</t>
  </si>
  <si>
    <t>4293</t>
  </si>
  <si>
    <t>Dezinfekce kůže, infiltrační anestézie, incize abscesu, zavedení rukavicového drénu, aplikace masti, obvaz.</t>
  </si>
  <si>
    <t>75451</t>
  </si>
  <si>
    <t>SKLEROPLASTICKÁ OPERACE - 1 OKO</t>
  </si>
  <si>
    <t>166</t>
  </si>
  <si>
    <t>75453</t>
  </si>
  <si>
    <t>APLIKACE DIODOVÉHO LASERU (1 OKO)</t>
  </si>
  <si>
    <t>276</t>
  </si>
  <si>
    <t>Instilační a infiltrační anestézie, kryoepilace nebo elektroepilace řas jednoho víčka.</t>
  </si>
  <si>
    <t>75463</t>
  </si>
  <si>
    <t>PEROPERAČNÍ TAMPONÁDA TEKUTÝMI PERFLUOROKARBONY</t>
  </si>
  <si>
    <t>75467</t>
  </si>
  <si>
    <t>FOTOKOAGULACE SÍTNICE ENDOLASEREM</t>
  </si>
  <si>
    <t>66</t>
  </si>
  <si>
    <t>Instilační a infiltrační anestézie, intermarginální řez. na obou víčkách, uvolnění kůže, sutura 3 - 4 stehy, krytí.</t>
  </si>
  <si>
    <t>75469</t>
  </si>
  <si>
    <t>POUŽITÍ ENDOSKOPU PŘI PARS PLANA VITREKTOMII</t>
  </si>
  <si>
    <t>Everze horního víčka, incize spojivky, 3 hlavní stehy, preparace spojivky, 3 pomocné stehy, resekce m. levator palp. sup, 3 vedlejší stehy, resekce tarsu, sutura 3 vedlejších a 3 hlavních stehů, mast, obvaz hodinovým sklíčkem.</t>
  </si>
  <si>
    <t>75473</t>
  </si>
  <si>
    <t>EPISKLERÁLNÍ CERKLÁŽ A PLOMBÁŽ</t>
  </si>
  <si>
    <t>2098</t>
  </si>
  <si>
    <t>Korekce entropia nebo ektropia víčka některou z metodik, sutura, obvaz.</t>
  </si>
  <si>
    <t>75475</t>
  </si>
  <si>
    <t>TAMPONÁDA SÍTNICE EXPANZIVNÍM PLYNEM</t>
  </si>
  <si>
    <t>923</t>
  </si>
  <si>
    <t>Dezinfekce, svodná anestézie, toaleta rány, sutura svalu, stavění krvácení, plastická či intradermální sutura kůže.</t>
  </si>
  <si>
    <t>75477</t>
  </si>
  <si>
    <t>VYNĚTÍ LUXOVANÉ ČOČKY PŘIROZENÉ NEBO JEJÍCH ČÁSTÍ ČI LUXOVANÉ UMĚLÉ ČOČKY</t>
  </si>
  <si>
    <t>DERMATOPLASTIKA JEDNOHO VÍČKA NEBO BLEPHAROCHALASIS- EXCIZE Z JEDNOHO VÍČKA + ODSTRANĚNÍ TUKU A ZÁHYBU</t>
  </si>
  <si>
    <t>Desinfekce operačního pole, infiltrační anestezie, excize kožního nadbytku, případně extirpace tukového prolapsu horního víčka, sutura, obvaz.</t>
  </si>
  <si>
    <t>75479</t>
  </si>
  <si>
    <t>TAMPONÁDA SÍTNICE SILIKONOVÝM OLEJEM</t>
  </si>
  <si>
    <t>PLASTICKÁ OPERACE SPOJIVKY, EVENTUELNĚ ŠTĚPEM (KOREKCE SYMBLEPHAR., PTERYGIUM, LESE SPOJIVKY)</t>
  </si>
  <si>
    <t>Instilační anestezie, retrobulbární anestezie, excize, korekce symblephar nebo pterygia nebo lese spojivky štěpem, sutura štěpu ke tkáni.</t>
  </si>
  <si>
    <t>75513</t>
  </si>
  <si>
    <t>ADAPTACE NA ŠERO</t>
  </si>
  <si>
    <t>Instilační anestezie, kožní defekt, jehož spodinu pečlivě koagulujeme, kryjeme připraveným transplantátem z kůže nemocného, sutura kůže, uzlíme přes tlakový tampón, sutura kůže v místě odběru kůže (paže, retroaurikulární prostor)</t>
  </si>
  <si>
    <t>76021</t>
  </si>
  <si>
    <t>KOMPLEXNÍ VYŠETŘENÍ UROLOGEM</t>
  </si>
  <si>
    <t>2026</t>
  </si>
  <si>
    <t>76022</t>
  </si>
  <si>
    <t>CÍLENÉ VYŠETŘENÍ UROLOGEM</t>
  </si>
  <si>
    <t>2773</t>
  </si>
  <si>
    <t>Instilační a infiltrační anestezie, ischemizace kůže zevního koutku, rozstřižení kůže, příp. následná sutura.</t>
  </si>
  <si>
    <t>76023</t>
  </si>
  <si>
    <t>KONTROLNÍ VYŠETŘENÍ UROLOGEM</t>
  </si>
  <si>
    <t>76113</t>
  </si>
  <si>
    <t>ELEKROMYOGRAFIE (EV. PŘIČTI K ZÁKL. URODYNAMICKÉMU VÝKONU)</t>
  </si>
  <si>
    <t>1325</t>
  </si>
  <si>
    <t>76114</t>
  </si>
  <si>
    <t>ELEKTROMYOGRAFIE S NÁCVIKEM MIKCE (EV. PŘIČTI K ZÁKL. URODYNAMICKÉMU VÝKONU)</t>
  </si>
  <si>
    <t>76115</t>
  </si>
  <si>
    <t>FARMAKOLOGICKÝ URODYNAMICKÝ TEST</t>
  </si>
  <si>
    <t>3574</t>
  </si>
  <si>
    <t>Incize spojivky, fixace přímých svalů, transklerální proniknutí do bulbu v oblasti pars plana, odebrání vzorku chorioidálního tumoru pod optickou kontrolou aspirací, sutura spojivky.</t>
  </si>
  <si>
    <t>76117</t>
  </si>
  <si>
    <t>PERFÚZNÍ PYELOMANOMETRIE</t>
  </si>
  <si>
    <t>Celková narkóza, spojivková incise, fixace svalů, preparace spojivky nad tumorem, lokalizace tumoru, odpreparování skler. laloku v tloušťce 2/3 sklery, odstřižení postižené choroideální tkáně, přiložení a sutura skler. laloku, sutura spojivky.</t>
  </si>
  <si>
    <t>76119</t>
  </si>
  <si>
    <t>IMPLANTACE NEUROMODULAČNÍHO ZAŘÍZENÍ PRO STIMULACI SAKRÁLNÍHO NERVU PRO LÉČB</t>
  </si>
  <si>
    <t>5520</t>
  </si>
  <si>
    <t>Odstranění šedého zákalu ultrazvukem za použití speciálních nástrojů. Použití operačního mikroskopu přičti.</t>
  </si>
  <si>
    <t>76120</t>
  </si>
  <si>
    <t>IMPLANTACE NEUROSTIMULAČNÍHO ZAŘÍZENÍ (SYSTÉMU) PRO NEUROMODULACI SAKRÁLNÍHO</t>
  </si>
  <si>
    <t>Retrobulbární anestézie, akinéza, okuloprese, limbální spojivkový lalok, diatermokoagulace cév, sklerokorneální řez, paracentéza, dostřižení rány do stran, bas. iridektomie, intrakapsulární extrakce čočky kryodou, Miostat do PK, sutura rány</t>
  </si>
  <si>
    <t>76121</t>
  </si>
  <si>
    <t>NEFROSTOMOGRAM (JEN KLINICKÝ VÝKON)</t>
  </si>
  <si>
    <t>1674</t>
  </si>
  <si>
    <t>Incize spojivky, fixace svalů, lokalizace tumoru, preparace skler. laloku, odstřižení postižené části ciliárního tělíska, případně i duhovky, přišití skler. laloku, sututa spojivky, subconj. kortikoidy + ATB</t>
  </si>
  <si>
    <t>76123</t>
  </si>
  <si>
    <t>URETROCYSTOGRAFIE (JEN KLINICKÝ VÝKON BEZ RTG)</t>
  </si>
  <si>
    <t>3765</t>
  </si>
  <si>
    <t>76125</t>
  </si>
  <si>
    <t>UROFLOWMETRIE</t>
  </si>
  <si>
    <t>76127</t>
  </si>
  <si>
    <t>CYSTOMETRIE PLNÍCÍ</t>
  </si>
  <si>
    <t>Jedná se o separaci patologicky změněných vrstev rohovky a jejich odstranění. Separace adekvátních vrstev z rohovky dárce a jejich přenesení, adaptace a uchycení na rohovku příjemce. Výkon je indikován především v případech postižení zevních rohovkový...</t>
  </si>
  <si>
    <t>76129</t>
  </si>
  <si>
    <t>SYNCHRONNÍ URODYNAMICKÝ ZÁZNAM</t>
  </si>
  <si>
    <t>13626</t>
  </si>
  <si>
    <t>Jedná se o náhradu poškozené vrstvy rohovkového endotelu, Descemetovy membrány a eventuálně k ní přiléhajících vrstev hlubokého stromatu rohovky pacienta za odpovídající dárcovskou tkáň. K transplantaci je využita již připravená tkáň z rohovkové banky...</t>
  </si>
  <si>
    <t>76131</t>
  </si>
  <si>
    <t>URETRÁLNÍ TLAKOVÝ PROFIL</t>
  </si>
  <si>
    <t>15934</t>
  </si>
  <si>
    <t>Jedno sezení fotokoagulace sítnice na jednom oku pomocí termického laseru.  Výkon je hrazen při provedení na 1 oku nejvíce pětkrát, při dalším provedení je k úhradě třeba souhlasu revizního lékaře.</t>
  </si>
  <si>
    <t>76133</t>
  </si>
  <si>
    <t>KALIBRACE URETRY ŽENY</t>
  </si>
  <si>
    <t>Jedno sezení fotokoagulace sítnice na jednom oku pomocí termického laseru. Výkon je hrazen při provedení na 1 oku nejvíce pětkrát, při dalším provedení je k úhradě třeba souhlasu revizního lékaře.</t>
  </si>
  <si>
    <t>766</t>
  </si>
  <si>
    <t>Uvolnění spojivky, fixace svalů, lokalizace tumoru, odpreparování a odstřižení sklery nad tumorem, exstirpace tumoru, odsátí sklivce, přišití kadaverosního skler. transplantátu, překrytí spojivkou, její sutura.</t>
  </si>
  <si>
    <t>76135</t>
  </si>
  <si>
    <t>FUNKČNÍ UROLOGICKÉ VYŠETŘENÍ U PACIENTŮ S TĚŽKOU NEUROLOGICKOU PORUCHOU DOLN</t>
  </si>
  <si>
    <t>3026</t>
  </si>
  <si>
    <t>Peritomie spojivky, fixace přímých svalů, odpreparování skler. laloku, sestřižení části susp. tkáně po lokalizaci tumoru, přiklopení skler. laloku a jeho sutura, sutura spojivky, subcoj. kortikoidy</t>
  </si>
  <si>
    <t>76211</t>
  </si>
  <si>
    <t>KATETRIZACE MOČOVÉHO MĚCHÝŘE PERMANENTNÍ CÉVKOU</t>
  </si>
  <si>
    <t>2679</t>
  </si>
  <si>
    <t>Retrobulbární anestézie, akinéza, fixace bulbu, incize spojivky, řez na limbu rohovky, extrakce cizího tělesa, sutura rohovky, sutura spojivky, parabulbárně ATB.</t>
  </si>
  <si>
    <t>76213</t>
  </si>
  <si>
    <t>KATETRIZACE MOČOVÉHO MĚCHÝŘE PERMANENTNÍ CÉVKOU DLOUHODOBÁ</t>
  </si>
  <si>
    <t>4095</t>
  </si>
  <si>
    <t>Nesmí se kombinovat s extrací jednoduchou.</t>
  </si>
  <si>
    <t>76215</t>
  </si>
  <si>
    <t>KATETRIZACE URETERU, NEBO EXTRAKCE KONKREMENTU Z MOČOVODU, NEBO DISCIZE STRI</t>
  </si>
  <si>
    <t>Odstranění patologicky změněného sklivce vitrektomem jako základní výkon, na který navazují další výkony. Jejich typ a počet závisí na charakteru patologických změn oka. Po jejich provedení je dokončena pars plana vitrektomie. Použ.operač.mikrosk.přičti.</t>
  </si>
  <si>
    <t>76217</t>
  </si>
  <si>
    <t>VÝPLACH MOČOVÉHO MĚCHÝŘE, ODSTRANĚNÍ KOAGUL, PŘÍPADNĚ INSTALACE TERAPEUTIKA</t>
  </si>
  <si>
    <t>15206</t>
  </si>
  <si>
    <t>Zpevnění sklery kolagenní tkání.</t>
  </si>
  <si>
    <t>76219</t>
  </si>
  <si>
    <t>ZAVEDENÍ ENDOPROTÉZY (WALLSTENTU, UROSPIRÁLY) DO URETRY (JAKO SAMOSTATNÝ VÝK</t>
  </si>
  <si>
    <t>1736</t>
  </si>
  <si>
    <t>Léčba choroidálních lézí u makulární degenerace a nitroočních tumorů</t>
  </si>
  <si>
    <t>76221</t>
  </si>
  <si>
    <t>DILATACE STRIKTURY URETRY ŽENY</t>
  </si>
  <si>
    <t>Výkon navazuje na pars plana vitrektomii a spočívá v aplikaci tekutých perfluorokarbonů (PFCL) do sklivcového prostoru, který slouží k peroperačnímu přiložení a stabilizaci sítnice.</t>
  </si>
  <si>
    <t>76223</t>
  </si>
  <si>
    <t>DILATACE STRIKTURY URETRY MUŽE</t>
  </si>
  <si>
    <t>1205</t>
  </si>
  <si>
    <t>Fotokoagulace sítnice endolaserem za použití laserové sondy. Navazuje na pars plana vitrektomiii, použití operačního mikroskopu přičti.</t>
  </si>
  <si>
    <t>76225</t>
  </si>
  <si>
    <t>SUPRAPUBICKÁ PUNKCE MĚCHÝŘE JEHLOU</t>
  </si>
  <si>
    <t>6737</t>
  </si>
  <si>
    <t>Použití endoskopu umožní odstanění baze sklivce a patologie v retrociliárním prostoru v průběhu pars plana vitrektomie pod kontrolou zraku. Výkon probíhá za pomoci operačního mikroskopu - přičti.</t>
  </si>
  <si>
    <t>76227</t>
  </si>
  <si>
    <t>KRYODESTRUKCE LÉZÍ PENISU KRYOCHIRURGICKÝM PŘÍSTROJEM</t>
  </si>
  <si>
    <t>1816</t>
  </si>
  <si>
    <t>Výkon slouží ke stabilizaci baze sklivce a tamponádě sítnicových defektů.</t>
  </si>
  <si>
    <t>76229</t>
  </si>
  <si>
    <t>FOTODESTRUKCE LÉZÍ PENISU LASEREM</t>
  </si>
  <si>
    <t>1008</t>
  </si>
  <si>
    <t>Výkon navazuje na pars plana vitrektomii a spočívá v instalaci expanzivního plynu do sklivcového prostoru za současného odsátí BSS roztoku nebo tekutého perluorokarbonu. Použití mikroskopu přičti.</t>
  </si>
  <si>
    <t>76231</t>
  </si>
  <si>
    <t>PENIS - INTRAKAVERNOZNÍ INJEKCE VAZOAKTIVNÍCH LÁTEK</t>
  </si>
  <si>
    <t>1161</t>
  </si>
  <si>
    <t>Vynětí luxované čočky přirozené nebo jejích částí či luxované umělé čočky za použití endofakofragmentace a tekutých perfluorokarbonů. Výkon navazuje na pars plana vitrektomii.</t>
  </si>
  <si>
    <t>76233</t>
  </si>
  <si>
    <t>ASPIRACE HYDROKELY</t>
  </si>
  <si>
    <t>2550</t>
  </si>
  <si>
    <t>Výkon navazuje na pars plana vitrektomii a spočívá v instalaci silikonov.oleje do sklivcov. Prostoru za současného odsátí BSS roztoku nebo tekutého perfluorokarbonu. Použití mikroskopu přičti.</t>
  </si>
  <si>
    <t>76235</t>
  </si>
  <si>
    <t>EXTRAKORPORÁLNÍ LITOTRYPSE SOLITÁRNÍHO KONKREMENTU RÁZOVOU VLNOU - MEDILIT</t>
  </si>
  <si>
    <t>76237</t>
  </si>
  <si>
    <t>EXTRAKOPORÁLNÍ LITHOTRYPSE MNOHOČETNÉHO ČI ODLITKOVÉHO KONKREMENTU - MEDILIT</t>
  </si>
  <si>
    <t>76251</t>
  </si>
  <si>
    <t>BIOPSIE VARLETE OBOUSTRANNÁ</t>
  </si>
  <si>
    <t>76253</t>
  </si>
  <si>
    <t>BIOPSIE Z PENISU</t>
  </si>
  <si>
    <t>76255</t>
  </si>
  <si>
    <t>PUNKČNÍ BIOPSIE PROSTATY</t>
  </si>
  <si>
    <t>76027</t>
  </si>
  <si>
    <t>UROLOGICKÉ VYŠETŘENÍ U MUŽŮ S PSA 3+ V RÁMCI PROGRAMU ČASNÉHO ZÁCHYTU KARCINOMU PROSTATY</t>
  </si>
  <si>
    <t>Výkon je prováděn u mužů s hladinou PSA vyšší než 3 umol/ml. Muži jsou poučeni o problematice zařazení do programu časného záchytu karcinomu prostaty včetně následného provedení vyšetření MR prostaty a eventuálního provedení biopsie prostaty. Muži...</t>
  </si>
  <si>
    <t>76257</t>
  </si>
  <si>
    <t>PERKUTÁNNÍ TIBIÁLNÍ NEUROSTIMULACE</t>
  </si>
  <si>
    <t>76029</t>
  </si>
  <si>
    <t>UROLOGICKÉ VYŠETŘENÍ PO PROVEDENÍ VYŠETŘENÍ MR PROSTATY V RÁMCI PROGRAMU ČASNÉHO ZÁCHYTU KARCINOMU PROSTATY</t>
  </si>
  <si>
    <t>Výkon je prováděn u mužů po podstoupeném vyšetření MR prostaty. U mužů je vyhodnocen výsledek vyšetření MR prostaty v souladu se všemi předcházejícími výsledky vyšetření a pacienti jsou stratifikováni do dvou skupin: muži indikovaní k biopsii prostat...</t>
  </si>
  <si>
    <t>76259</t>
  </si>
  <si>
    <t>VIDEOURODYNAMICKÉ VYŠETŘENÍ</t>
  </si>
  <si>
    <t>76031</t>
  </si>
  <si>
    <t>UROLOGICKÉ VYŠETŘENÍ PŘED PROVEDENÍM BIOPSIE PROSTATY V RÁMCI PROGRAMU ČASNÉHO ZÁCHYTU KARCINOMU PROSTATY</t>
  </si>
  <si>
    <t>Výkon je prováděn u mužů před provedením punkční biopsie prostaty. U mužů je provedena kontrola všech předchozích výsledků a indikace k biopsii prostaty, je rozhodnuto o způsobu provedení biopsie prostaty a muž je poučen o přípravě k biopsii prostaty...</t>
  </si>
  <si>
    <t>76311</t>
  </si>
  <si>
    <t>CYSTEKTOMIE KOMPLETNÍ S KONTINENTNÍM STŘEVNÍM KONDUITEM (POUCH)</t>
  </si>
  <si>
    <t>76033</t>
  </si>
  <si>
    <t>UROLOGICKÉ VYŠETŘENÍ PO PROVEDENÍ BIOPSIE PROSTATY V RÁMCI PROGRAMU ČASNÉHO ZÁCHYTU KARCINOMU PROSTATY</t>
  </si>
  <si>
    <t>Výkon je prováděn u mužů po podstoupené punkční biopsii prostaty. U mužů je provedeno vyhodnocení výsledků punkční biopsie prostaty a předchozích výsledků vyšetření a na základě toho jsou muži stratifikováni do dvou skupin: skupina indikovaná k léčbě...</t>
  </si>
  <si>
    <t>76315</t>
  </si>
  <si>
    <t>KONTINENTNÍ NEOVEZIKA - POUCH (JAKO SAMOSTATNÝ VÝKON)</t>
  </si>
  <si>
    <t>Výkon provedený elektromyografickým přístrojem.</t>
  </si>
  <si>
    <t>76317</t>
  </si>
  <si>
    <t>VÝMĚNA EPICYSTOSTOMIE</t>
  </si>
  <si>
    <t>76318</t>
  </si>
  <si>
    <t>KOMPLETNÍ PROVEDENÍ A ANALÝZA ZÁZNAMŮ PACIENTŮ SE SYMPTOMY DOLNÍCH CEST MOČO</t>
  </si>
  <si>
    <t>1061</t>
  </si>
  <si>
    <t>Přičti k základnímu urodynamickému výkonu.</t>
  </si>
  <si>
    <t>76319</t>
  </si>
  <si>
    <t>FRENULOPLASTIKA JAKO SAMOSTATNÝ VÝKON</t>
  </si>
  <si>
    <t>Založení nefrostomie - vykázat jako samostatný výkon</t>
  </si>
  <si>
    <t>76323</t>
  </si>
  <si>
    <t>SPONGIOKAVERNÓZNÍ ZKRAT</t>
  </si>
  <si>
    <t>1484</t>
  </si>
  <si>
    <t>IMPLANTACE NEUROMODULAČNÍHO ZAŘÍZENÍ PRO STIMULACI SAKRÁLNÍHO NERVU PRO LÉČBU DYSFUNKCÍ PÁNEVNÍHO DNA - IMPLANTACE ELEKTRODY</t>
  </si>
  <si>
    <t>Po provedení potřebných vyšetření a verifikaci fekální inkontinence 3. stupně a hyperaktivity nebo hypoaktivity detruzoru refrakterní na 1. linii léčby jsou pacienti splňující kritéria pro zavedení sakrální neuromodulace indikovaní k zavedení...</t>
  </si>
  <si>
    <t>76325</t>
  </si>
  <si>
    <t>SAPHENOKAVERNOZNÍ ZKRAT JEDNOSTRANNÝ</t>
  </si>
  <si>
    <t>2264</t>
  </si>
  <si>
    <t>IMPLANTACE NEUROSTIMULAČNÍHO ZAŘÍZENÍ (SYSTÉMU) PRO NEUROMODULACI SAKRÁLNÍHO NERVU PRO LÉČBU DYSFUNKCÍ PÁNEVNÍHO DNA - DEFINITIVNÍ IMPLANTACE STIMULAČNÍHO SYSTÉMU DO PODKOŽÍ</t>
  </si>
  <si>
    <t>Při prokázaném efektu během testovací fáze (14 dní) je v lokální anestezii stimulační elektroda napojena na definitivní stimulátor Insterstim II, ten je uložen do podkoží v oblasti hýždí a následně naprogramován. Pacient je instruován o jeho dalším...</t>
  </si>
  <si>
    <t>76327</t>
  </si>
  <si>
    <t>VYNĚTÍ PROTÉZY VARLETE</t>
  </si>
  <si>
    <t>1749</t>
  </si>
  <si>
    <t>76329</t>
  </si>
  <si>
    <t>SNESENÍ PERIGENITÁLNÍCH KONDYLOMAT</t>
  </si>
  <si>
    <t>76331</t>
  </si>
  <si>
    <t>LYMFADENEKTOMIE ILIOINGUINÁLNÍ JEDNOSTRANNÁ</t>
  </si>
  <si>
    <t>Výkon proveden uroflowmetrickým přístrojem.</t>
  </si>
  <si>
    <t>76333</t>
  </si>
  <si>
    <t>BIOPSIE UZLIN PERKUTÁNNÍ RETROPERITONEÁLNĚ - JEDNA SKUPINA</t>
  </si>
  <si>
    <t>Při zakládání suprapubického měřicího katétru přičti epicystostomii. Výkon proveden cystometrickým přístrojem.</t>
  </si>
  <si>
    <t>76335</t>
  </si>
  <si>
    <t>OPERAČNÍ REVIZE PERIRENÁLNÍCH NEBO PERIURETERÁLNÍCH TKÁNÍ (ABSCES, HEMATOM,</t>
  </si>
  <si>
    <t>Event. založení epicystostomie přičti. Výkon proveden urodynamickým přístrojem.</t>
  </si>
  <si>
    <t>76337</t>
  </si>
  <si>
    <t>PYELOPLASTIKA</t>
  </si>
  <si>
    <t>Výkon proveden uretrálním přístrojem.</t>
  </si>
  <si>
    <t>76339</t>
  </si>
  <si>
    <t>ODSTRANĚNÍ RETROPERITONEÁLNÍHO TUMORU</t>
  </si>
  <si>
    <t>Kalibrace s použitím bougie a boule.</t>
  </si>
  <si>
    <t>76341</t>
  </si>
  <si>
    <t>URETEROTOMIE- NEBO URETEREKTOMIE VČ. URETEROVEZIKÁLNÍ JUNKCE JEDNOSTRANNÁ</t>
  </si>
  <si>
    <t>FUNKČNÍ UROLOGICKÉ VYŠETŘENÍ U PACIENTŮ S TĚŽKOU NEUROLOGICKOU PORUCHOU DOLNÍCH MOČOVÝCH CEST</t>
  </si>
  <si>
    <t>Výkon navazuje na klinické vyšetření urologa (event. dětského urologa) 76022 nebo 76023 (event. 77022 nebo 77023).</t>
  </si>
  <si>
    <t>76343</t>
  </si>
  <si>
    <t>RESEKCE, SUTURA URETERU JEDNOSTRANNÁ</t>
  </si>
  <si>
    <t>76345</t>
  </si>
  <si>
    <t>REIMPLANTACE URETERU (UCNA)</t>
  </si>
  <si>
    <t>Při ponechání katétru déle než 7 dní.</t>
  </si>
  <si>
    <t>76347</t>
  </si>
  <si>
    <t>REIMPLANTACE URETERU S JEHO MODELACÍ</t>
  </si>
  <si>
    <t>KATETRIZACE URETERU, NEBO EXTRAKCE KONKREMENTU Z MOČOVODU, NEBO DISCIZE STRIKTURY URETERU, NEBO BIOPSIE Z URETERU VČETNĚ KOAGULACE A NEBO ZAVEDENÍ STENTU</t>
  </si>
  <si>
    <t>Přičti k základnímu endoskopickému výkonu (cystoskopie - ureteroskopie). Jen klinický výkon bez rtg. V případě tripse a zavedení stentu lze výkon vykázat dvakrát.</t>
  </si>
  <si>
    <t>76349</t>
  </si>
  <si>
    <t>NÁHRADA URETERU STŘEVEM - OBOUSTRANNÁ</t>
  </si>
  <si>
    <t>VÝPLACH MOČOVÉHO MĚCHÝŘE, ODSTRANĚNÍ KOAGUL, PŘÍPADNĚ INSTALACE TERAPEUTIKA DO MOČOVÉHO MĚCHÝŘE (KATETRIZACE NENÍ ZAPOČTENA)</t>
  </si>
  <si>
    <t>76351</t>
  </si>
  <si>
    <t>NÁHRADA URETERU STŘEVEM - JEDNOSTRANNÁ</t>
  </si>
  <si>
    <t>716</t>
  </si>
  <si>
    <t>ZAVEDENÍ ENDOPROTÉZY (WALLSTENTU, UROSPIRÁLY) DO URETRY (JAKO SAMOSTATNÝ VÝKON)</t>
  </si>
  <si>
    <t>S použitím speciálního endoskop. instrumentaria. Uretromie (apod.) + kontrolu polohy skia, UZ,  přičti</t>
  </si>
  <si>
    <t>76353</t>
  </si>
  <si>
    <t>URETERO - INTESTINÁLNÍ ANASTOMÓZA</t>
  </si>
  <si>
    <t>S použitím speciálního endoskop. instrumentaria. Uretromie (apod.) + kontrolu polohy skia, UZ, přičti</t>
  </si>
  <si>
    <t>810</t>
  </si>
  <si>
    <t>76354</t>
  </si>
  <si>
    <t>URETERO-INTESTINÁLNÍ KONDUIT - BRICKER (JAKO SAMOSTATNÝ VÝKON)</t>
  </si>
  <si>
    <t>Výkon zahrnuje postupnou dilataci  dilatačními bužiemi.</t>
  </si>
  <si>
    <t>76355</t>
  </si>
  <si>
    <t>URETERO - URETEROSTOMIE JEDNOSTRANNÁ</t>
  </si>
  <si>
    <t>Výkon zahrnuje postupnou dilataci dilatačními bužiemi.</t>
  </si>
  <si>
    <t>76357</t>
  </si>
  <si>
    <t>URETERO - KUTANEOSTOMIE JEDNOSTRANNÁ</t>
  </si>
  <si>
    <t>68</t>
  </si>
  <si>
    <t>76359</t>
  </si>
  <si>
    <t>URETEROLÝZA PRO PERIURETERÁLNÍ FIBRÓZU S TRANSPOZICÍ URETERU</t>
  </si>
  <si>
    <t>76361</t>
  </si>
  <si>
    <t>LALOK Z MOČOVÉHO MĚCHÝŘE S REIMPLANTACÍ URETERU</t>
  </si>
  <si>
    <t>1317</t>
  </si>
  <si>
    <t>76363</t>
  </si>
  <si>
    <t>CYSTOTOMIE EV. CYSTOSTOMIE (EXTRAKCE KONKREMENTU, CIZÍHO TĚLESA, EXCIZE TUMO</t>
  </si>
  <si>
    <t>76365</t>
  </si>
  <si>
    <t>PUNKČNÍ EPICYSTOSTOMIE</t>
  </si>
  <si>
    <t>313</t>
  </si>
  <si>
    <t>Výkon nelze kombinovat s výkonem extrakorporální litotripse mnohočetného nebo odlitkového konkrementu.</t>
  </si>
  <si>
    <t>76367</t>
  </si>
  <si>
    <t>REDUPLIKACE DETRUZORU NEBO VYTVOŘENÍ LALOKU PRO NEOURETRU</t>
  </si>
  <si>
    <t>4851</t>
  </si>
  <si>
    <t>Výkon nelze kombinovat s výkonem Extrakorporální litotripse solitárního konkrementu na stejnou ledvinu.</t>
  </si>
  <si>
    <t>76369</t>
  </si>
  <si>
    <t>RESEKCE MĚCHÝŘE, EV. DIVERTIKULEKTOMIE</t>
  </si>
  <si>
    <t>10498</t>
  </si>
  <si>
    <t>76371</t>
  </si>
  <si>
    <t>RESEKCE MĚCHÝŘE S REIMPLANTACÍ URETERU</t>
  </si>
  <si>
    <t>76373</t>
  </si>
  <si>
    <t>CYSTEKTOMIE KOMPLETNÍ (BEZ NÁHRADY MĚCHÝŘE)</t>
  </si>
  <si>
    <t>Sedoanalgesie zahrnuta. Event. sono zaměření přičti.</t>
  </si>
  <si>
    <t>76375</t>
  </si>
  <si>
    <t>CYSTEKTOMIE KOMPLETNÍ S URETEROILEÁLNÍM KONDUITEM</t>
  </si>
  <si>
    <t>Při perkutánní tibiální neurostimulaci se snažíme odstranit patologickou aktivitu cílového orgánu ovlivněním řídícího nervového centra. Tato metoda využívá aferencí tibiálního nervu vedoucích do segmentů S2-4.</t>
  </si>
  <si>
    <t>76377</t>
  </si>
  <si>
    <t>OŠETŘENÍ RUPTURY MĚCHÝŘE, EV. PERFORACE MĚCHÝŘE</t>
  </si>
  <si>
    <t>Videourodynamické vyšetření je kombinací plnící a mikční cystometrie prováděné plněním roztokem kontrastní látky, aby v průběhu vyšetření mohla být rentgenologicky zobrazena morfologie vývodného systému močového.</t>
  </si>
  <si>
    <t>76379</t>
  </si>
  <si>
    <t>REKONSTRUKCE MĚCHÝŘE STŘEVEM - AUGMENTACE</t>
  </si>
  <si>
    <t>6696</t>
  </si>
  <si>
    <t>76381</t>
  </si>
  <si>
    <t>EXCIZE PERZISTUJÍCÍHO URACHU</t>
  </si>
  <si>
    <t>19861</t>
  </si>
  <si>
    <t>76383</t>
  </si>
  <si>
    <t>UZAVŘENÍ SUPRAPUBICKÉ PÍŠTĚLE</t>
  </si>
  <si>
    <t>16704</t>
  </si>
  <si>
    <t>76385</t>
  </si>
  <si>
    <t>UZAVŘENÍ PÍŠTĚLE VEZIKOREKTÁLNÍ NEBO VEZIKOSIGMOIDEÁLNÍ (ZALOŽENÍ KOLOSTOMIE</t>
  </si>
  <si>
    <t>KOMPLETNÍ PROVEDENÍ A ANALÝZA ZÁZNAMŮ PACIENTŮ SE SYMPTOMY DOLNÍCH CEST MOČOVÝCH</t>
  </si>
  <si>
    <t>Vyhodnocení následujících záznamů: mezinárodní dotazník prostatických symptomů IPSS, dotazník na hyperaktivní močový měchýř OABV8, mikční deník.</t>
  </si>
  <si>
    <t>76387</t>
  </si>
  <si>
    <t>UZAVŘENÍ VEZIKOVAGINÁLNÍ PÍŠTĚLE VAGINÁLNÍ CESTOU</t>
  </si>
  <si>
    <t>76389</t>
  </si>
  <si>
    <t>UZAVŘENÍ VEZIKOVAGINÁLNÍ PÍŠTĚLE CESTOU TRANSVEZIKÁLNÍ NEBO TRANSPERITONEÁLN</t>
  </si>
  <si>
    <t>76391</t>
  </si>
  <si>
    <t>URETROTOMIE OPERAČNÍ (KÁMEN, CIZÍ TĚLESO)</t>
  </si>
  <si>
    <t>726</t>
  </si>
  <si>
    <t>76393</t>
  </si>
  <si>
    <t>URETROSTOMIE</t>
  </si>
  <si>
    <t>3240</t>
  </si>
  <si>
    <t>76395</t>
  </si>
  <si>
    <t>MEATOTOMIE A REKONSTRUKCE</t>
  </si>
  <si>
    <t>797</t>
  </si>
  <si>
    <t>76397</t>
  </si>
  <si>
    <t>INCIZE A DRENÁŽ PERIURETRÁLNÍHO ABSCESU, HEMATOMU</t>
  </si>
  <si>
    <t>76399</t>
  </si>
  <si>
    <t>OPERACE KARUNKULY NEBO PROLAPSU URETRY (VČETNĚ ZAVEDENÍ PERM. CÉVKY)</t>
  </si>
  <si>
    <t>3560</t>
  </si>
  <si>
    <t>Při zaměření sono nebo skia přičti .</t>
  </si>
  <si>
    <t>76411</t>
  </si>
  <si>
    <t>EXTIRPACE DIVERTIKLU URETRY</t>
  </si>
  <si>
    <t>OPERAČNÍ REVIZE PERIRENÁLNÍCH NEBO PERIURETERÁLNÍCH TKÁNÍ (ABSCES, HEMATOM, URINOM,....) JEDNOSTRANNÁ</t>
  </si>
  <si>
    <t>76413</t>
  </si>
  <si>
    <t>URETREKTOMIE RADIKÁLNÍ</t>
  </si>
  <si>
    <t>Nefrostomický set započítán.</t>
  </si>
  <si>
    <t>76415</t>
  </si>
  <si>
    <t>RETROPUBICKÁ URETROPEXE</t>
  </si>
  <si>
    <t>6925</t>
  </si>
  <si>
    <t>76417</t>
  </si>
  <si>
    <t>URETROPLASTIKA - I. DOBA MARSUPIALIZACE URETRY</t>
  </si>
  <si>
    <t>76419</t>
  </si>
  <si>
    <t>IMPLANTACE ARTEFICIÁLNÍHO SFINKTERU (EPICYSTOSTOMIE NENÍ ZAHRNUTA)</t>
  </si>
  <si>
    <t>3490</t>
  </si>
  <si>
    <t>76421</t>
  </si>
  <si>
    <t>SUTURA RUPTURY PŘEDNÍ URETRY (EPICYSTOSTOMIE NENÍ ZAHRNUTA)</t>
  </si>
  <si>
    <t>5527</t>
  </si>
  <si>
    <t>76423</t>
  </si>
  <si>
    <t>SUTURA RUPTURY ZADNÍ URETRY (EPICYSTOSTOMIE NENÍ ZAHRNUTA)</t>
  </si>
  <si>
    <t>76425</t>
  </si>
  <si>
    <t>REPOZICE PARAFIMOZY NEBO UVOLNĚNÍ PREPUCIA, DĚTI OD 3 LET A DOSPĚLÍ</t>
  </si>
  <si>
    <t>6965</t>
  </si>
  <si>
    <t>76427</t>
  </si>
  <si>
    <t>CIRKUMCIZE, DĚTI OD 3 LET A DOSPĚLÍ</t>
  </si>
  <si>
    <t>11659</t>
  </si>
  <si>
    <t>76429</t>
  </si>
  <si>
    <t>PARCIÁLNÍ AMPUTACE PENISU</t>
  </si>
  <si>
    <t>76431</t>
  </si>
  <si>
    <t>TOTÁLNÍ AMPUTACE PENISU - EMASKULINIZACE (LYMFADENEKTOMIE NENÍ ZAHRNUTA)</t>
  </si>
  <si>
    <t>7440</t>
  </si>
  <si>
    <t>76437</t>
  </si>
  <si>
    <t>OPERAČNÍ KOREKCE M. PEYRONIE (SEC. NESBIT, KELAMI)</t>
  </si>
  <si>
    <t>11155</t>
  </si>
  <si>
    <t>76439</t>
  </si>
  <si>
    <t>ORCHIECTOMIE JEDNOSTRANNÁ</t>
  </si>
  <si>
    <t>7427</t>
  </si>
  <si>
    <t>76440</t>
  </si>
  <si>
    <t>ORCHIEKTOMIE RADIKÁLNÍ JEDNOSTRANNÁ</t>
  </si>
  <si>
    <t>4841</t>
  </si>
  <si>
    <t>76441</t>
  </si>
  <si>
    <t>LYMFADENEKTOMIE RETROPERITONEÁLNÍ</t>
  </si>
  <si>
    <t>6488</t>
  </si>
  <si>
    <t>76443</t>
  </si>
  <si>
    <t>ORCHIDOPEXE</t>
  </si>
  <si>
    <t>6707</t>
  </si>
  <si>
    <t>CYSTOTOMIE EV. CYSTOSTOMIE (EXTRAKCE KONKREMENTU, CIZÍHO TĚLESA, EXCIZE TUMORU...)</t>
  </si>
  <si>
    <t>76445</t>
  </si>
  <si>
    <t>KOREKCE TORZE VARLETE VČETNĚ FIXACE DRUHÉHO, POKUD JE INDIKOVANÁ V JEDNÉ DOB</t>
  </si>
  <si>
    <t>1258</t>
  </si>
  <si>
    <t>76449</t>
  </si>
  <si>
    <t>INCIZE A DRENÁŽ ABSCESU SKROTA, VARLETE A NADVARLETE JEDNOSTRANNÁ</t>
  </si>
  <si>
    <t>76451</t>
  </si>
  <si>
    <t>EXCIZE SPERMATOKÉLY NEBO OPERACE HYDROKÉLY JEDNOSTRANNÁ</t>
  </si>
  <si>
    <t>5504</t>
  </si>
  <si>
    <t>76453</t>
  </si>
  <si>
    <t>EPIDIDYMEKTOMIE JEDNOSTRANNÁ</t>
  </si>
  <si>
    <t>3789</t>
  </si>
  <si>
    <t>76455</t>
  </si>
  <si>
    <t>EPIDIDYMO-VASOANASTOMÓZA MIKROSKOPICKOU TECHNIKOU</t>
  </si>
  <si>
    <t>5052</t>
  </si>
  <si>
    <t>76457</t>
  </si>
  <si>
    <t>VASO-VASOANASTOMÓZA JEDNOSTRANNÁ MIKROSKOPICKOU TECHNIKOU</t>
  </si>
  <si>
    <t>6392</t>
  </si>
  <si>
    <t>76459</t>
  </si>
  <si>
    <t>LIGATURA VAS DEFERENS (VAZEKTOMIE) JEDNOSTRANNÁ</t>
  </si>
  <si>
    <t>11468</t>
  </si>
  <si>
    <t>76461</t>
  </si>
  <si>
    <t>OPERACE VARIKOKELY OTEVŘENÁ JEDNOSTRANNÁ</t>
  </si>
  <si>
    <t>2329</t>
  </si>
  <si>
    <t>76463</t>
  </si>
  <si>
    <t>VEZIKULEKTOMIE (JAKO SAMOSTATNÝ VÝKON)</t>
  </si>
  <si>
    <t>76465</t>
  </si>
  <si>
    <t>INCIZE ABSCESU PROSTATY NEBO SEMENNÉHO VÁČKU</t>
  </si>
  <si>
    <t>2203</t>
  </si>
  <si>
    <t>76466</t>
  </si>
  <si>
    <t>ELEKTROVAPORIZACE PROSTATY</t>
  </si>
  <si>
    <t>1440</t>
  </si>
  <si>
    <t>UZAVŘENÍ PÍŠTĚLE VEZIKOREKTÁLNÍ NEBO VEZIKOSIGMOIDEÁLNÍ (ZALOŽENÍ KOLOSTOMIE NENÍ ZAPOČTENO)</t>
  </si>
  <si>
    <t>76467</t>
  </si>
  <si>
    <t>PROSTATEKTOMIE SUPRAPUBICKÁ</t>
  </si>
  <si>
    <t>5959</t>
  </si>
  <si>
    <t>76469</t>
  </si>
  <si>
    <t>PROSTATEKTOMIE RETROPUBICKÁ RADIKÁLNÍ S VEZIKULEKTOMIÍ</t>
  </si>
  <si>
    <t>3401</t>
  </si>
  <si>
    <t>UZAVŘENÍ VEZIKOVAGINÁLNÍ PÍŠTĚLE CESTOU TRANSVEZIKÁLNÍ NEBO TRANSPERITONEÁLNÍ</t>
  </si>
  <si>
    <t>76471</t>
  </si>
  <si>
    <t>LYMFADENEKTOMIE PÁNEVNÍ</t>
  </si>
  <si>
    <t>4684</t>
  </si>
  <si>
    <t>76473</t>
  </si>
  <si>
    <t>ADRENALEKTOMIE JEDNOSTRANNÁ (JAKO SAMOSTATNÝ VÝKON)</t>
  </si>
  <si>
    <t>1211</t>
  </si>
  <si>
    <t>76475</t>
  </si>
  <si>
    <t>ADRENALEKTOMIE OBOUSTRANNÁ</t>
  </si>
  <si>
    <t>76477</t>
  </si>
  <si>
    <t>NEFREKTOMIE LUMBÁLNÍ JEDNOSTRANNÁ</t>
  </si>
  <si>
    <t>76479</t>
  </si>
  <si>
    <t>NEFREKTOMIE TRANSPERITONEÁLNÍ</t>
  </si>
  <si>
    <t>76481</t>
  </si>
  <si>
    <t>NEFREKTOMIE TORAKOABDOMINÁLNÍ RADIKÁLNÍ NEBO NEFROURETEREKTOMIE VČETNĚ RESEK</t>
  </si>
  <si>
    <t>76483</t>
  </si>
  <si>
    <t>RESEKCE LEDVINY NEBO HEMINEFREKTOMIE JEDNOSTRANNÁ</t>
  </si>
  <si>
    <t>1351</t>
  </si>
  <si>
    <t>76485</t>
  </si>
  <si>
    <t>ROZDĚLENÍ PODKOVOVITÉ LEDVINY VČETNĚ PEXE</t>
  </si>
  <si>
    <t>76487</t>
  </si>
  <si>
    <t>SUTURA RUPTURY NEBO LACERACE LEDVINY JEDNOSTRANNÁ</t>
  </si>
  <si>
    <t>4115</t>
  </si>
  <si>
    <t>76489</t>
  </si>
  <si>
    <t>NEFROTOMIE S EXTRAKCÍ KONKREMENTU A S NEFROSTOMIÍ NEBO PYELOLITOTOMIE NEBO O</t>
  </si>
  <si>
    <t>1623</t>
  </si>
  <si>
    <t>76491</t>
  </si>
  <si>
    <t>NEFROLITOTOMIE PRO ODLITKOVOU LITIÁZU S NEFROSTOMIÍ</t>
  </si>
  <si>
    <t>4992</t>
  </si>
  <si>
    <t>76493</t>
  </si>
  <si>
    <t>MARSUPIALIZACE CYSTY LEDVINY</t>
  </si>
  <si>
    <t>2828</t>
  </si>
  <si>
    <t>76495</t>
  </si>
  <si>
    <t>NEFROPEXE JEDNOSTRANNÁ</t>
  </si>
  <si>
    <t>4811</t>
  </si>
  <si>
    <t>76497</t>
  </si>
  <si>
    <t>VÝMĚNA NEFROSTOMIE</t>
  </si>
  <si>
    <t>76498</t>
  </si>
  <si>
    <t>VYNĚTÍ OBOU LEDVIN OD MRTVÉHO DÁRCE</t>
  </si>
  <si>
    <t>76499</t>
  </si>
  <si>
    <t>TRANSPLANTACE LEDVINY</t>
  </si>
  <si>
    <t>2255</t>
  </si>
  <si>
    <t>76511</t>
  </si>
  <si>
    <t>VÝKON FLEXIBILNÍM CYSTOSKOPEM</t>
  </si>
  <si>
    <t>4555</t>
  </si>
  <si>
    <t>Event. implantace penilní protézy není zahrnuta.</t>
  </si>
  <si>
    <t>76513</t>
  </si>
  <si>
    <t>VÝKON FLEXIBILNÍM URETERORENOSKOPEM</t>
  </si>
  <si>
    <t>2307</t>
  </si>
  <si>
    <t>76515</t>
  </si>
  <si>
    <t>BIOPSIE S KOAGULACÍ V DUTÉM SYSTÉMU LEDVINY (PŘIČTI K NEFROSKOPII)</t>
  </si>
  <si>
    <t>669</t>
  </si>
  <si>
    <t>76517</t>
  </si>
  <si>
    <t>VÝKON FLEXIBILNÍM NEFROSKOPEM (PŘIČTI K NEFROSKOPII)</t>
  </si>
  <si>
    <t>2280</t>
  </si>
  <si>
    <t>76527</t>
  </si>
  <si>
    <t>URETERORENOSKOPIE</t>
  </si>
  <si>
    <t>9317</t>
  </si>
  <si>
    <t>76529</t>
  </si>
  <si>
    <t>URETEROSKOPIE S TRIPSÍ KONKREMENTU NEBO EXTRAKCÍ VÍCEČETNÉ LITIÁZY (PŘIČTI K</t>
  </si>
  <si>
    <t>761</t>
  </si>
  <si>
    <t>KOREKCE TORZE VARLETE VČETNĚ FIXACE DRUHÉHO, POKUD JE INDIKOVANÁ V JEDNÉ DOBĚ NEBO OPERAČNÍ OŠETŘENÍ RUPTURY VARLETE JEDNOSTRANNÉ</t>
  </si>
  <si>
    <t>76531</t>
  </si>
  <si>
    <t>CYSTOURETROSKOPIE</t>
  </si>
  <si>
    <t>Sedoanalgezii účtuj zvlášť.</t>
  </si>
  <si>
    <t>76532</t>
  </si>
  <si>
    <t>INTRAVEZIKÁLNÍ TERMOCHEMOTERAPIE</t>
  </si>
  <si>
    <t>76533</t>
  </si>
  <si>
    <t>TRANSURETRÁLNÍ PROSTATEKTOMIE</t>
  </si>
  <si>
    <t>76534</t>
  </si>
  <si>
    <t>RADIOFREKVENČNĚ INDUKOVANÁ INTRAVEZIKÁLNÍ CHEMOHYPERTERMIE</t>
  </si>
  <si>
    <t>1204</t>
  </si>
  <si>
    <t>Výkon s použitím operačního mikroskopu - přičti.</t>
  </si>
  <si>
    <t>76535</t>
  </si>
  <si>
    <t>KRYODESTRUKCE PROSTATY</t>
  </si>
  <si>
    <t>8855</t>
  </si>
  <si>
    <t>Výkon s použitím operačního mikroskopu.</t>
  </si>
  <si>
    <t>76537</t>
  </si>
  <si>
    <t>TERMOTERAPIE PROSTATY TRANSURETRÁLNÍ</t>
  </si>
  <si>
    <t>5330</t>
  </si>
  <si>
    <t>76539</t>
  </si>
  <si>
    <t>PERKUTÁNNÍ NEFROSTOMIE JEDNOSTRANNÁ (EV. PŘIČTI CYSTOSKOPII A SONDÁŽ)</t>
  </si>
  <si>
    <t>76541</t>
  </si>
  <si>
    <t>PERKUTÁNNÍ DISCISE PYELOURETERÁLNÍHO PŘECHODU (PŘIČTI K NEFROSKOPII)</t>
  </si>
  <si>
    <t>76543</t>
  </si>
  <si>
    <t>NEFROSKOPIE PERKUTÁNNÍ JEDNOSTRANNÁ (BEZ CYSTOSKOPIE A SONDÁŽE MOČOVODU)</t>
  </si>
  <si>
    <t>7296</t>
  </si>
  <si>
    <t>76545</t>
  </si>
  <si>
    <t>PERKUTÁNNÍ EXTRAKCE JEDNOHO ČI VÍCE KONKREMENTŮ JEDNOSTRANNÁ BEZ TRIPSE (PŘI</t>
  </si>
  <si>
    <t>Jde o odstranění prostaty u onemocnění myoadenomová hyperplasie prostaty či tumor prostaty či sklerosa hrdla močového měchýře.</t>
  </si>
  <si>
    <t>76547</t>
  </si>
  <si>
    <t>PERKUTÁNNÍ EXTRAKCE KONKREMENTU JEDNOSTRANNÁ S TRIPSÍ (PŘIČTI K NEFROSKOPII)</t>
  </si>
  <si>
    <t>76549</t>
  </si>
  <si>
    <t>PERKUTÁNNÍ RESEKCE TUMORU V DUTÉM SYSTÉMU LEDVINY (PŘIČTI K NEFROSKOPII)</t>
  </si>
  <si>
    <t>2540</t>
  </si>
  <si>
    <t>PROSTATEKTOMIE RETROPUBICKÁ RADIKÁLNÍ S  VEZIKULEKTOMIÍ</t>
  </si>
  <si>
    <t>76551</t>
  </si>
  <si>
    <t>PERKUTÁNNÍ PUNKCE A EV. SKLEROTIZACE CYSTY LEDVINY NEBO DRENÁŽ ABSCESU LEDVI</t>
  </si>
  <si>
    <t>8664</t>
  </si>
  <si>
    <t>76553</t>
  </si>
  <si>
    <t>DILATACE URETERU JEDNOSTRANNÁ (PŘIČTI K ZÁKLADNÍMU VÝKONU) (POUŽITÍ SKIA PŘI</t>
  </si>
  <si>
    <t>5500</t>
  </si>
  <si>
    <t>76555</t>
  </si>
  <si>
    <t>KOAGULACE V MĚCHÝŘI NEBO URETŘE, DISCIZE URETER. ÚSTÍ, SNESENÍ URETEROKÉLY (</t>
  </si>
  <si>
    <t>4839</t>
  </si>
  <si>
    <t>76557</t>
  </si>
  <si>
    <t>TRANSURETRÁLNÍ RESEKCE TUMORU MOČOVÉHO MĚCHÝŘE DO 2 CM</t>
  </si>
  <si>
    <t>7431</t>
  </si>
  <si>
    <t>76559</t>
  </si>
  <si>
    <t>TRANSURETRÁLNÍ RESEKCE TUMORU MOČOVÉHO MĚCHÝŘE NAD 2 CM NEBO MNOHOČETNÉHO</t>
  </si>
  <si>
    <t>3867</t>
  </si>
  <si>
    <t>76561</t>
  </si>
  <si>
    <t>FOTOKOAGULACE TUMORU LASEREM - (PŘIČTI K CYSTOSKOPII)</t>
  </si>
  <si>
    <t>5044</t>
  </si>
  <si>
    <t>NEFREKTOMIE TORAKOABDOMINÁLNÍ RADIKÁLNÍ NEBO NEFROURETEREKTOMIE VČETNĚ RESEKCE URETEROVEZIKÁLNÍ JUNKCE EVENT. S VÝKONEM NA VENA CAVA JEDNOSTRANNÁ</t>
  </si>
  <si>
    <t>76563</t>
  </si>
  <si>
    <t>TRANSURETRÁLNÍ RESEKCE NEBO DISCIZE HRDLA MĚCHÝŘE, EV. RESEKCE CHLOPNĚ URETR</t>
  </si>
  <si>
    <t>8065</t>
  </si>
  <si>
    <t>Nefrostomie s odvodným systémem započtena.</t>
  </si>
  <si>
    <t>76565</t>
  </si>
  <si>
    <t>BIOPSIE EV. EXTRAKCE Z MĚCHÝŘE - CIZÍ TĚLESO, KONKREMENT, STENT (PŘIČTI K CY</t>
  </si>
  <si>
    <t>7564</t>
  </si>
  <si>
    <t>76567</t>
  </si>
  <si>
    <t>APLIKACE TERAPEUTIK DO STĚNY MOČOVÉHO MĚCHÝŘE A URETRY</t>
  </si>
  <si>
    <t>8520</t>
  </si>
  <si>
    <t>76569</t>
  </si>
  <si>
    <t>TRIPSE KONKREMENTU V MOČOVÉM MĚCHÝŘI S EXTRAKCÍ FRAGMENTŮ (PŘIČTI K ZÁKL. VÝ</t>
  </si>
  <si>
    <t>7314</t>
  </si>
  <si>
    <t>NEFROTOMIE S EXTRAKCÍ KONKREMENTU A S NEFROSTOMIÍ NEBO PYELOLITOTOMIE NEBO OPERAČNÍ NEFROSTOMIE JEDNOSTRANNÁ</t>
  </si>
  <si>
    <t>76571</t>
  </si>
  <si>
    <t>OPTICKÁ URETROTOMIE</t>
  </si>
  <si>
    <t>3898</t>
  </si>
  <si>
    <t>76573</t>
  </si>
  <si>
    <t>VNITŘNÍ URETROTOMIE (OTIS)</t>
  </si>
  <si>
    <t>8388</t>
  </si>
  <si>
    <t>76575</t>
  </si>
  <si>
    <t>FOTODISCIZE STRIKTURY URETRY LASEREM - (PŘIČTI K ZÁKL. VÝKONU)</t>
  </si>
  <si>
    <t>3824</t>
  </si>
  <si>
    <t>76577</t>
  </si>
  <si>
    <t>ENDOSKOPICKÝ ZÁVĚS URETRY A HRDLA MĚCHÝŘE (STAMEY-PEREYRA)</t>
  </si>
  <si>
    <t>2725</t>
  </si>
  <si>
    <t>Skiaskopie není započtena.</t>
  </si>
  <si>
    <t>76581</t>
  </si>
  <si>
    <t>IMPLANTACE TESTIKULÁRNÍ PROTÉZY</t>
  </si>
  <si>
    <t>1295</t>
  </si>
  <si>
    <t>76601</t>
  </si>
  <si>
    <t>MINIMÁLNĚ INVAZIVNÍ URETROPEXE K LÉČBĚ STRESSOVÉ INKONTINENCE (PŘIČTI CYSTOS</t>
  </si>
  <si>
    <t>8491</t>
  </si>
  <si>
    <t>Transplantaci ledviny indikuje multidisciplinární tým u pacienta s chronickým renálním selháním. Navazuje na výkon úpravy štěpu.</t>
  </si>
  <si>
    <t>76603</t>
  </si>
  <si>
    <t>TRANSURETRÁLNÍ PROSTATEKTOMIE ZA UŽITÍ HOLMIOVÉHO LASERU</t>
  </si>
  <si>
    <t>13072</t>
  </si>
  <si>
    <t>Diagnostická cystouretroskopie, další výkony přičti. Flexibilní cystoskopie je indikována primárně u mužů, u žen jen v případech nemožnosti provedení výkonu rigidním přístrojem z důvodu anatomických odchylek (např. coxarthrosis).</t>
  </si>
  <si>
    <t>76617</t>
  </si>
  <si>
    <t>CÍLENÁ BIOPSIE PROSTATY POMOCÍ NMR/UZ FÚZE OBRAZU</t>
  </si>
  <si>
    <t>1524</t>
  </si>
  <si>
    <t>Do výkonu nejsou zahrnuty: dilatace ureteru, zavedení stentu, skiaskopie (samostatné výkony).</t>
  </si>
  <si>
    <t>76619</t>
  </si>
  <si>
    <t>FLUORESCENČNÍ DIAGNOSTIKA NÁDORŮ MOČOVÉHO TRAKTU</t>
  </si>
  <si>
    <t>2499</t>
  </si>
  <si>
    <t>Biopsie a koagulace v dutém systému ledviny jako samostatný výkon.</t>
  </si>
  <si>
    <t>76650</t>
  </si>
  <si>
    <t>(VZP) BULBOURETRÁLNÍ SLING Z HETEROLOGNÍHO MATERIÁLU</t>
  </si>
  <si>
    <t>76652</t>
  </si>
  <si>
    <t>FOTOSELEKTIVNÍ VAPORIZACE PROSTATY (PVP)</t>
  </si>
  <si>
    <t>2369</t>
  </si>
  <si>
    <t>Dilataci ureteru nebo zavedení stentu nutno vykázat zvlášť. Bez lokální anestezie.</t>
  </si>
  <si>
    <t>2771</t>
  </si>
  <si>
    <t>URETEROSKOPIE S TRIPSÍ KONKREMENTU NEBO EXTRAKCÍ VÍCEČETNÉ LITIÁZY (PŘIČTI K URETEROSKOPII)</t>
  </si>
  <si>
    <t>Klinický výkon, při použití skia - výkon přičti. Stent = samostatný výkon.</t>
  </si>
  <si>
    <t>2986</t>
  </si>
  <si>
    <t>Diagnostická cystouretroskopie. Bez lokální anestezie.</t>
  </si>
  <si>
    <t>667</t>
  </si>
  <si>
    <t>Indikace: Ta-1 high grade nebo Tis nádory v případě nedostupnosti BCG, Ta-1 high grade nebo Tis nádory po selhání BCG, nejsou-li pacienti kontraindikovaní nebo odmítnou cystektomii. Výkon je oprávněno provést pouze vysoce specializované onkourologick...</t>
  </si>
  <si>
    <t>1934</t>
  </si>
  <si>
    <t>Indikace: Ta-1 high grade nebo Tis nádory v případě selhání intravezikální termochemoterapie, pacienti extémně rizikoví z progrese povrchového nádoru do invazivního (Ta-1 a Tis nádory velkého rozsahu nebo recidivující v krátkém intevalu) v případě...</t>
  </si>
  <si>
    <t>2577</t>
  </si>
  <si>
    <t>Cystoskopie není ve výkonu zahrnuta.</t>
  </si>
  <si>
    <t>76701</t>
  </si>
  <si>
    <t>ZAVEDENÍ PORTŮ PRO ROBOTICKOU OPERACI</t>
  </si>
  <si>
    <t>3457</t>
  </si>
  <si>
    <t>Ultrazvuk ani RTG zaměření není započteno, není započtena anestezie.</t>
  </si>
  <si>
    <t>76703</t>
  </si>
  <si>
    <t>MATERIÁL K ROBOTICKÉMU VÝKONU Á 30 MINUT</t>
  </si>
  <si>
    <t>895</t>
  </si>
  <si>
    <t>Bez lokální anestezie.</t>
  </si>
  <si>
    <t>76705</t>
  </si>
  <si>
    <t>ROBOTICKY ASISTOVANÁ RADIKÁLNÍ PROSTATEKTOMIE</t>
  </si>
  <si>
    <t>1297</t>
  </si>
  <si>
    <t>Skia se vykazuje zvlášť.</t>
  </si>
  <si>
    <t>76707</t>
  </si>
  <si>
    <t>ROBOTICKY ASISTOVANÁ RESEKCE LEDVINY</t>
  </si>
  <si>
    <t>4383</t>
  </si>
  <si>
    <t>PERKUTÁNNÍ EXTRAKCE JEDNOHO ČI VÍCE KONKREMENTŮ JEDNOSTRANNÁ BEZ TRIPSE (PŘIČTI K NEFROSKOPII)</t>
  </si>
  <si>
    <t>76709</t>
  </si>
  <si>
    <t>ROBOTICKY ASISTOVANÁ PLASTIKA LEDVINNÉ PÁNVIČKY</t>
  </si>
  <si>
    <t>1143</t>
  </si>
  <si>
    <t>Tripse solitární, mnohočetné či odlitkové litiázy. Nelze kombinovat s PEK bez tripse.</t>
  </si>
  <si>
    <t>76711</t>
  </si>
  <si>
    <t>ROBOTICKÁ EXTENZIVNÍ PÁNEVNÍ NEBO RETROPERITONEÁLNÍ LYMFADENEKTOMIE</t>
  </si>
  <si>
    <t>3290</t>
  </si>
  <si>
    <t>76713</t>
  </si>
  <si>
    <t>ROBOTICKY ASISTOVANÁ RADIKÁLNÍ CYSTEKTOMIE</t>
  </si>
  <si>
    <t>PERKUTÁNNÍ PUNKCE A EV. SKLEROTIZACE CYSTY LEDVINY NEBO DRENÁŽ ABSCESU LEDVINY JEDNOSTRANNÁ</t>
  </si>
  <si>
    <t>Skia ani ultrazvuk neni započteno.</t>
  </si>
  <si>
    <t>76801</t>
  </si>
  <si>
    <t>POUŽITÍ TELEVIZNÍHO ŘETĚZCE PŘI ENDOSKOPICKÉM VÝKONU Á 10 MINUT</t>
  </si>
  <si>
    <t>DILATACE URETERU JEDNOSTRANNÁ (PŘIČTI K ZÁKLADNÍMU VÝKONU) (POUŽITÍ SKIA PŘIČTI)</t>
  </si>
  <si>
    <t>77021</t>
  </si>
  <si>
    <t>KOMPLEXNÍ VYŠETŘENÍ DĚTSKÝM UROLOGEM</t>
  </si>
  <si>
    <t>482</t>
  </si>
  <si>
    <t>KOAGULACE V MĚCHÝŘI NEBO URETŘE, DISCIZE URETER. ÚSTÍ, SNESENÍ URETEROKÉLY (PŘIČTI K CYSTOSKOPII)</t>
  </si>
  <si>
    <t>77022</t>
  </si>
  <si>
    <t>CÍLENÉ VYŠETŘENÍ DĚTSKÝM UROLOGEM</t>
  </si>
  <si>
    <t>924</t>
  </si>
  <si>
    <t>77023</t>
  </si>
  <si>
    <t>KONTROLNÍ VYŠETŘENÍ DĚTSKÝM UROLOGEM</t>
  </si>
  <si>
    <t>2015</t>
  </si>
  <si>
    <t>77111</t>
  </si>
  <si>
    <t>CYSTOURETROSKOPIE U DÍTĚTE</t>
  </si>
  <si>
    <t>4487</t>
  </si>
  <si>
    <t>Biopsie je samostatný výkon.</t>
  </si>
  <si>
    <t>77113</t>
  </si>
  <si>
    <t>TRANSURETRÁLNÍ VÝKON U DÍTĚTE</t>
  </si>
  <si>
    <t>1245</t>
  </si>
  <si>
    <t>TRANSURETRÁLNÍ RESEKCE NEBO DISCIZE HRDLA MĚCHÝŘE, EV. RESEKCE CHLOPNĚ URETRY, EV. SFINKTEROTOMIE</t>
  </si>
  <si>
    <t>Jen u dospělých.</t>
  </si>
  <si>
    <t>77115</t>
  </si>
  <si>
    <t>ORCHIDOPEXE JEDNOSTRANNÁ U DĚTÍ DO 3 LET</t>
  </si>
  <si>
    <t>2396</t>
  </si>
  <si>
    <t>BIOPSIE EV. EXTRAKCE Z MĚCHÝŘE - CIZÍ TĚLESO, KONKREMENT, STENT (PŘIČTI K CYSTOSKOPII)</t>
  </si>
  <si>
    <t>Každou biopsii či extrakci vykázat jako samostatný výkon.</t>
  </si>
  <si>
    <t>77117</t>
  </si>
  <si>
    <t>MAGPI, CHORDEKTOMIE, NAPŘÍMENÍ PENISU, I. DOBA URETROPLASTIKY, DELIBERACE ZA</t>
  </si>
  <si>
    <t>Tento výkon navazuje na cystoskopii rigidní nebo flexibilní a je při něm aplikována léčebná látka do stěny močového měchýře nebo močové trubice, tj. přičti k základnímu endoskopickému výkonu.</t>
  </si>
  <si>
    <t>77119</t>
  </si>
  <si>
    <t>KUTÁNNÍ APENDIKOVEZIKOSTOMIE</t>
  </si>
  <si>
    <t>Tento výkon navazuje na cystoskopii rigidní nebo flexibilní a je při něm aplikována léčebná látka do stěny močového měchýře nebo močové trubice, tj. přičti k základnímu endoskopickému výkonu (cystouretroskopie č. 76531, flexibilní cystoskopie č. 76511...</t>
  </si>
  <si>
    <t>897</t>
  </si>
  <si>
    <t>TRIPSE KONKREMENTU V MOČOVÉM MĚCHÝŘI S EXTRAKCÍ FRAGMENTŮ (PŘIČTI K ZÁKL. VÝKONU)</t>
  </si>
  <si>
    <t>77121</t>
  </si>
  <si>
    <t>GASTROCYSTOPLASTIKA</t>
  </si>
  <si>
    <t>1055</t>
  </si>
  <si>
    <t>Výkon provedený optickým uretrotomem.</t>
  </si>
  <si>
    <t>77123</t>
  </si>
  <si>
    <t>PYELOPLASTIKA JEDNOSTRANNÁ MIKROCHIRURGICKÁ</t>
  </si>
  <si>
    <t>1467</t>
  </si>
  <si>
    <t>77125</t>
  </si>
  <si>
    <t>REKONSTRUKCE HRDLA MĚCHÝŘE - PROLONGACE URETRY A PLASTIKA HRDLA MĚCHÝŘE MIKR</t>
  </si>
  <si>
    <t>77127</t>
  </si>
  <si>
    <t>PRIMÁRNÍ REKONSTRUKCE MĚCHÝŘE S PARCIÁLNÍ PLASTIKOU URETRY U EXTROFIE MOČOVÉ</t>
  </si>
  <si>
    <t>2491</t>
  </si>
  <si>
    <t>77129</t>
  </si>
  <si>
    <t>JEDNODOBÁ URETROPLASTIKA BEZ CHORDEKTOMIE NEBO II. DOBA DVOUDOBÉ PLASTIKY UR</t>
  </si>
  <si>
    <t>2289</t>
  </si>
  <si>
    <t>Implantace testikulární protézy z důvodů provedené orchiectomie z onkologických či jiných důvodů (trauma, torze)</t>
  </si>
  <si>
    <t>77131</t>
  </si>
  <si>
    <t>JEDNODOBÁ URETROPLASTIKA S ŽIVÝM LALOKEM NEBO SLIZNIČNÍM ŠTĚPEM</t>
  </si>
  <si>
    <t>1073</t>
  </si>
  <si>
    <t>MINIMÁLNĚ INVAZIVNÍ URETROPEXE K LÉČBĚ STRESSOVÉ INKONTINENCE (PŘIČTI CYSTOSKOPII)</t>
  </si>
  <si>
    <t>77135</t>
  </si>
  <si>
    <t>CIRKUMCIZE DO 3 LET</t>
  </si>
  <si>
    <t>1421</t>
  </si>
  <si>
    <t>Transuretrální prostatektomie za užití laseru, snižuje krevní ztráty během výkonu, zkracuje nutnou dobu zavedení permanentního katetru po výkonu, zkracuje hospitalizaci, snižuje potřebu analgetik a umožňuje urychlený návrat pacienta do plné aktivity. Sou</t>
  </si>
  <si>
    <t>78021</t>
  </si>
  <si>
    <t>KOMPLEXNÍ VYŠETŘENÍ ANESTEZIOLOGEM</t>
  </si>
  <si>
    <t>15489</t>
  </si>
  <si>
    <t>76605</t>
  </si>
  <si>
    <t>BIPOLÁRNÍ TRANSURETRÁLNÍ ENUKLEACE PROSTATY</t>
  </si>
  <si>
    <t>Výkon lze indikovat v tomto případě: Pacienti s benigní prostatickou obstrukcí, indikovaní k dezobstručnímu výkonu, bez obhledu na velikost prostaty.</t>
  </si>
  <si>
    <t>15268</t>
  </si>
  <si>
    <t>78022</t>
  </si>
  <si>
    <t>CÍLENÉ VYŠETŘENÍ ANESTEZIOLOGEM</t>
  </si>
  <si>
    <t>76613</t>
  </si>
  <si>
    <t>BULBOURETRÁLNÍ SLING Z HETEROLOGNÍHO MATERIÁLU</t>
  </si>
  <si>
    <t>Výkon spočívá v implantaci bulbouretrálního slingu u muže. Indikační omezení: stresová inkontinence po refrakterní na konzervativní terapii, zejména stavy po radikální prostatektomii, operacích pro benigní hyperplázii prostaty, a stresová inkontinence...</t>
  </si>
  <si>
    <t>6634</t>
  </si>
  <si>
    <t>78023</t>
  </si>
  <si>
    <t>KONTROLNÍ VYŠETŘENÍ ANESTEZIOLOGEM</t>
  </si>
  <si>
    <t>78050</t>
  </si>
  <si>
    <t>ANESTEZIOLOGICKÝ DOHLED BĚHEM VÝKONU Á 15 MIN.</t>
  </si>
  <si>
    <t>Doplňkový výkon zahrnující aplikaci fotosenzibilizační látky a provedení fluorescenčního vyšetření během endoskopického výkonu. Přičti k prováděnému endoskopickému výkonu.</t>
  </si>
  <si>
    <t>11748</t>
  </si>
  <si>
    <t>78060</t>
  </si>
  <si>
    <t>POSTANESTETICKÁ PÉČE PROVÁDĚNÁ ANESTEZIOLOGEM</t>
  </si>
  <si>
    <t>76621</t>
  </si>
  <si>
    <t>PUNKČNÍ BIOPSIE PROSTATY V RÁMCI PROGRAMU ČASNÉHO ZÁCHYTU KARCINOMU PROSTATY</t>
  </si>
  <si>
    <t>Provedení punkční biopsie prostaty. Sedoanalgézie není zahrnuta. K výkonu se přičítá výkon č. 89511 UZ INTRAKAVITÁLNÍ VYŠETŘENÍ. Výkon nelze kombinovat s výkony č. 76255 a 76617. Při provedení cílové biopsie výkon č. 76623 se zároveň vykazuje funkční...</t>
  </si>
  <si>
    <t>78111</t>
  </si>
  <si>
    <t>ANESTÉZIE INTRAVENOZNÍ Á 20 MIN.</t>
  </si>
  <si>
    <t>76623</t>
  </si>
  <si>
    <t>CÍLENÁ BIOPSIE PROSTATY POMOCÍ MR/UZ FÚZE OBRAZU V RÁMCI PROGRAMU ČASNÉHO ZÁCHYTU KARCINOMU PROSTATY</t>
  </si>
  <si>
    <t>Fúzní zaměření suspektního ložiska při biopsii prostaty v rámci screeningu karcinomu prostaty.</t>
  </si>
  <si>
    <t>78112</t>
  </si>
  <si>
    <t>INHALAČNÍ ANESTÉZIE Á 20 MIN.</t>
  </si>
  <si>
    <t>Výkon spočívá v aplikaci bulbouretrálního slingu. Cystoskopii přičti.Indikační omezení:stresová inkontinence po radikálních prostatektomiích,jinak neřešitelná inkontinence po operacích prostaty,indikované případy inkontinence u neurogenních měchýřů</t>
  </si>
  <si>
    <t>78113</t>
  </si>
  <si>
    <t>KOMBINOVANÁ I. V. A INHALAČNÍ ANESTÉZIE Á 20 MIN.</t>
  </si>
  <si>
    <t>Vaporizace tkáně je provedena zavedeným laserovým vláknem za použití laserového generátoru s vlnovou délkou 532nm s výkonem až 180W.</t>
  </si>
  <si>
    <t>78114</t>
  </si>
  <si>
    <t>ANESTÉZIE S TRACHEÁLNÍ INTUBACÍ NEBO S LARYNGEÁLNÍ MASKOU Á 20 MIN.</t>
  </si>
  <si>
    <t>8266</t>
  </si>
  <si>
    <t>76661</t>
  </si>
  <si>
    <t>(VZP) OZNÁMENÍ ZAČÁTKU VYŠETŘOVÁNÍ PACIENTA K VHODNOSTI K TRANSPLANTACI LEDVINY U PACIENTA JIŽ ZAŘAZENÉHO DO DIALYZAČNÍHO PROGRAMU</t>
  </si>
  <si>
    <t>Výkon zařazen v souvislosti s realizací Pilotního programu podpory zařazování pacientů na čekací listinu k transplantaci ledviny.</t>
  </si>
  <si>
    <t>78115</t>
  </si>
  <si>
    <t>ANESTÉZIE S ŘÍZENOU VENTILACÍ Á 20 MIN.</t>
  </si>
  <si>
    <t>76662</t>
  </si>
  <si>
    <t>(VZP) OZNÁMENÍ ZAČÁTKU VYŠETŘOVÁNÍ PACIENTA K VHODNOSTI K TRANSPLANTACI LEDVINY U PACIENTA V PREDIALYZAČNÍM STÁDIU</t>
  </si>
  <si>
    <t>78116</t>
  </si>
  <si>
    <t>76663</t>
  </si>
  <si>
    <t>(VZP) OZNÁMENÍ UKONČENÍ VYŠETŘOVÁNÍ PACIENTA K VHODNOSTI K TRANSPLANTACI LEDVINY U PACIENTA JIŽ ZAŘAZENÉHO DO DIALYZAČNÍHO PROGRAMU</t>
  </si>
  <si>
    <t>78117</t>
  </si>
  <si>
    <t>76664</t>
  </si>
  <si>
    <t>(VZP) OZNÁMENÍ UKONČENÍ VYŠETŘOVÁNÍ PACIENTA K VHODNOSTI K TRANSPLANTACI LEDVINY V PREDIALYZAČNÍM STÁDIU</t>
  </si>
  <si>
    <t>78121</t>
  </si>
  <si>
    <t>KAPNOMETRIE PŘI ANESTEZII Á 20 MINUT</t>
  </si>
  <si>
    <t>76665</t>
  </si>
  <si>
    <t>(VZP) SIGNÁLNÍ VÝKON - ODESLÁNA ŽÁDOST K ZAŘAZENÍ PACIENTA NA WL</t>
  </si>
  <si>
    <t>78130</t>
  </si>
  <si>
    <t>ANESTÉZIE DÍTĚTE DO 3 LET, PŘIČTI KE KÓDU ANESTÉZIE</t>
  </si>
  <si>
    <t>76666</t>
  </si>
  <si>
    <t>(VZP) SIGNÁLNÍ VÝKON - ZAŘAZENÍ PACIENTA NA WL NEDOPORUČENO</t>
  </si>
  <si>
    <t>78140</t>
  </si>
  <si>
    <t>ANESTÉZIE U PACIENTA S ASA 3E A VÍCE Á 20 MINUT, PŘIČTI K VÝKONU CELKOVÉ ANE</t>
  </si>
  <si>
    <t>76667</t>
  </si>
  <si>
    <t>(VZP) VYŠETŘENÍ ŽIJÍCÍHO DÁRCE LEDVINY</t>
  </si>
  <si>
    <t>78210</t>
  </si>
  <si>
    <t>ANALGOSEDACE INTRAVENÓZNÍ</t>
  </si>
  <si>
    <t>Punkce peritoneální nebo extraperitoneální dutiny pro zavedení robotických trokarů. U robotických výkonů se vykazuje standardně 1x. Kamerový trokar se vykazuje 1x. U těch výkonů, kde je standardně třeba k provedení výkonů dalších laparoskopických punkcí</t>
  </si>
  <si>
    <t>78220</t>
  </si>
  <si>
    <t>ZAVEDENÍ SVODNÉ ANESTÉZIE NERVU A NERVOVÉ PLETENĚ ZA POUŽITÍ NEUROSTIMULÁTOR</t>
  </si>
  <si>
    <t>18602</t>
  </si>
  <si>
    <t>Vykazuje se k základním robotickým výkonům v násobcích 30 minut v délce základního výkonu (vyjma výkonu pro zavedení portů vykázaných samostatným výkonem 76701).</t>
  </si>
  <si>
    <t>78230</t>
  </si>
  <si>
    <t>EPIDURÁLNÍ NEBO SUBARACHNOIDEÁLNÍ ANESTÉZIE Á 20 MIN.</t>
  </si>
  <si>
    <t>Indikace: Malignita prostaty cT1, cT2, cT3 vhodná k miniinvazivní operační léčbě a konsensus multidisciplinárního indikačního semináře (výkon 51881). Navazuje na operační výkon 76701 Zavedení portů pro robotickou operaci. Dále se vykazuje výkon 76801.</t>
  </si>
  <si>
    <t>78231</t>
  </si>
  <si>
    <t>26415</t>
  </si>
  <si>
    <t>Indikace: Malignita ledviny vhodná k miniinvazivní operační léčbě a konsensus multidisciplinárního indikačního semináře (výkon 51881). Navazuje na operační výkon Zavedení portů pro robotickou operaci. Dále se vykazuje výkon 76801. Případně další proveden</t>
  </si>
  <si>
    <t>78232</t>
  </si>
  <si>
    <t>29142</t>
  </si>
  <si>
    <t>Indikace: Patologie ledvinné pánvičky vhodná k miniinvazivní operační léčbě. Navazuje na operační výkon Zavedení portů pro robotickou operaci. Dále se vykazují výkony 76801 a 76703. Případně další provedené výkony přičti.</t>
  </si>
  <si>
    <t>78235</t>
  </si>
  <si>
    <t>EPIDURÁLNÍ NEBO SUBARACHNOIDEÁLNÍ PUNKCE S PODÁNÍM ANESTETIKA EV. OPIÁTU</t>
  </si>
  <si>
    <t>21995</t>
  </si>
  <si>
    <t>Extenzivní pánevní nebo retroperitoneální lymfadenektomie prováděná roboticky jako součást jiného robotického výkonu.</t>
  </si>
  <si>
    <t>78240</t>
  </si>
  <si>
    <t>ANALGEZIE KONTINUÁLNÍ EPIDURÁLNÍ EV. KONTINUÁLNÍ INTRAVENÓZNÍ - 1 DEN</t>
  </si>
  <si>
    <t>10622</t>
  </si>
  <si>
    <t>Indikace: Malignita močového měchýře vhodná k miniinvazivní operační léčbě a konsensus multidisciplinárního indikačního semináře (výkon č. 51881). Jedná se o invazivní nádory močového měchýře ve stádiu T2-4 NX M0 a pro svůj velký rozsah endoskopicky...</t>
  </si>
  <si>
    <t>78242</t>
  </si>
  <si>
    <t>ZAVEDENÍ EPIDURÁLNÍHO KATÉTRU A ZAVEDENÍ OBDOBNÉHO KATÉTRU PRO POKRAČUJÍCÍ A</t>
  </si>
  <si>
    <t>Výkon lze indikovat v případě malignity močového měchýře vhodné k miniinvazivní operační léčbě. Konsensus multidisciplinárního indikačního semináře (výkon č. 51881). Jedná se o invazivní nádory močového měchýře ve stádiu T2-4 NX M0 a pro svůj velký...</t>
  </si>
  <si>
    <t>15791</t>
  </si>
  <si>
    <t>76715</t>
  </si>
  <si>
    <t>ROBOTICKY ASISTOVANÁ RESEKCE STRIKTURY MOČOVODU</t>
  </si>
  <si>
    <t>Výkon lze indikovat v případě striktury ureteru vhodné k mini invazivní operační léčbě. Výkon prováděn za použití čtvrtého robotického ramene. K výkonu se vykazuje materiálový výkon č. 76703 MATERIÁL K ROBOTICKÉMU VÝKONU Á 30 MINUT.</t>
  </si>
  <si>
    <t>21994</t>
  </si>
  <si>
    <t>78244</t>
  </si>
  <si>
    <t>PŘEVAZ EPIDURÁLNÍHO KATÉTRU S VÝMĚNOU BAKTERIÁLNÍHO FILTRU</t>
  </si>
  <si>
    <t>76717</t>
  </si>
  <si>
    <t>ROBOTICKY ASISTOVANÁ REIMPLANTACE MOČOVODU</t>
  </si>
  <si>
    <t>Výkon lze indikovat v případě poškození juxtavezikálního močovodu ureteru vhodného k miniinvazivní operační léčbě. Navazuje na operační výkon Zavedení portů pro robotickou operaci. Výkon prováděn za použití čtvrtého robotického ramene. K výkonu se vyk...</t>
  </si>
  <si>
    <t>21468</t>
  </si>
  <si>
    <t>78250</t>
  </si>
  <si>
    <t>INTRAPLEURÁLNÍ KONTINUÁLNÍ ANALGEZIE</t>
  </si>
  <si>
    <t>76719</t>
  </si>
  <si>
    <t>ROBOTICKY ASISTOVANÁ DIVERTIKULEKTOMIE MOČOVÉHO MĚCHÝŘE</t>
  </si>
  <si>
    <t>Výkon lze indikovat v případě divertiklu močového měchýře vhodného k mini invazivní operační léčbě. Navazuje na operační výkon Zavedení portů pro robotickou operaci. Výkon prováděn za použití čtvrtého robotického ramene. K výkonu se vykazuje materiál...</t>
  </si>
  <si>
    <t>78310</t>
  </si>
  <si>
    <t>NEODKLADNÁ KARDIOPULMONÁLNÍ RESUSCITACE ROZŠÍŘENÁ - PRVNÍ 1/2 HOD.</t>
  </si>
  <si>
    <t>76721</t>
  </si>
  <si>
    <t>ROBOTICKY ASISTOVANÁ DELIBERACE MOČOVODŮ U RETROPERITONEÁLNÍ FIBRÓZY (MORBUS ORMOND)</t>
  </si>
  <si>
    <t>Výkon lze indikovat v případě obstrukce ureteru u morbus Ormond k mini invazivní operační léčbě. Navazuje na operační výkon Zavedení portů pro robotickou operaci. Výkon prováděn za použití čtvrtého robotického ramene. K výkonu se vykazuje materiálový...</t>
  </si>
  <si>
    <t>20903</t>
  </si>
  <si>
    <t>78320</t>
  </si>
  <si>
    <t>NEODKLADNÁ KARDIOPULMONÁLNÍ RESUSCITACE ROZŠÍŘENÁ - DALŠÍ 1/2 HOD.</t>
  </si>
  <si>
    <t>76723</t>
  </si>
  <si>
    <t>ROBOTICKY ASISTOVANÁ OPERACE VEZIKOVAGINÁLNÍ FISTULY</t>
  </si>
  <si>
    <t>Výkon lze indikovat v případě vezikovaginální fistuly vhodné k mini invazivní operační léčbě. Navazuje na operační výkon Zavedení portů pro robotickou operaci. Výkon prováděn za použití čtvrtého robotického ramene. K výkonu se vykazuje materiálový...</t>
  </si>
  <si>
    <t>78810</t>
  </si>
  <si>
    <t>ZAVEDENÁ HYPOTENZE</t>
  </si>
  <si>
    <t>76725</t>
  </si>
  <si>
    <t>ROBOTICKY ASISTOVANÁ URETEROILEOSTOMIE (DERIVACE MOČI DLE BRICKERA)</t>
  </si>
  <si>
    <t>Výkon lze indikovat v případě derivace moči podle Brickera po provedené cystektomii indikovaná k miniinvazivní operační léčbě. Navazuje na operační výkon Zavedení portů pro robotickou operaci a Roboticky asistované cystektomii. Výkon prováděn za použ...</t>
  </si>
  <si>
    <t>21085</t>
  </si>
  <si>
    <t>78812</t>
  </si>
  <si>
    <t>ISOVOLEMICKÁ HEMODILUCE</t>
  </si>
  <si>
    <t>76727</t>
  </si>
  <si>
    <t>ROBOTICKY ASISTOVANÁ ORTOTOPICKÁ NÁHRADA MOČOVÉHO MĚCHÝŘE STŘEVNÍ KLIČKOU (ILEEM)</t>
  </si>
  <si>
    <t>Výkon lze indikovat v případě ortotopické neoveziky po provedené cystektomii, indikované k miniinvazivní operační léčbě. Navazuje na operační výkon Zavedení portů pro robotickou operaci a Roboticky asistované cystektomii. Výkon prováděn za použití...</t>
  </si>
  <si>
    <t>76729</t>
  </si>
  <si>
    <t>ROBOTICKY ASISTOVANÁ NEFROURETEREKTOMIE PRO TUMOR HORNÍCH CEST MOČOVÝCH</t>
  </si>
  <si>
    <t>Výkon lze indikovat v případě nádoru ledvinní pánvičky nebo ureteru vhodného k miniinvazivní operační léčbě. Navazuje na operační výkon Zavedení portů pro robotickou operaci. Výkon prováděn za použití čtvrtého robotického ramene. K výkonu se vykazuje...</t>
  </si>
  <si>
    <t>27094</t>
  </si>
  <si>
    <t>78814</t>
  </si>
  <si>
    <t>FORSÍROVANÁ DIURÉSA</t>
  </si>
  <si>
    <t>76731</t>
  </si>
  <si>
    <t>ROBOTICKY ASISTOVANÁ RETROPERITONEÁLNÍ LYMFADENEKTOMIE</t>
  </si>
  <si>
    <t>Výkon lze indikovat v případě retroperitoneální lymfadenektomie u nádorů varlat, primární i postchemoterapeutická je vhodná k minimálně invazivní operační léčbě. Navazuje na operační výkon Zavedení portů pro robotickou operaci. Výkon prováděn za použ...</t>
  </si>
  <si>
    <t>25985</t>
  </si>
  <si>
    <t>78815</t>
  </si>
  <si>
    <t>MASIVNÍ PŘETLAKOVÉ NÁHRADY</t>
  </si>
  <si>
    <t>76733</t>
  </si>
  <si>
    <t>ROBOTICKY ASISTOVANÁ RADIKÁLNÍ NEFREKTOMIE S TROMBEKTOMIÍ NÁDOROVÉHO TROMBU V DOLNÍ DUTÉ ŽÍLE</t>
  </si>
  <si>
    <t>Výkon lze indikovat v případě nádoru ledviny s trombem v dolní duté žíle vhodného k mini invazivní operační léčbě. Navazuje na operační výkon Zavedení portů pro robotickou operaci. Výkon prováděn za použití čtvrtého robotického ramene. K výkonu se vyk...</t>
  </si>
  <si>
    <t>29858</t>
  </si>
  <si>
    <t>78816</t>
  </si>
  <si>
    <t>REKUPERACE KRVE</t>
  </si>
  <si>
    <t>76735</t>
  </si>
  <si>
    <t>ROBOTICKY ASISTOVANÁ INGUINÁLNÍ LYMFADENEKTOMIE</t>
  </si>
  <si>
    <t>Výkon lze indikovat v případě odstranění inguinálních uzlin při karcinomu penisu, eventálně melanomu dolních končetin vhodného k minimálně invazivní operační léčbě. Navazuje na operační výkon Zavedení portů pro robotickou operaci. K výkonu se vykazuje...</t>
  </si>
  <si>
    <t>13437</t>
  </si>
  <si>
    <t>78820</t>
  </si>
  <si>
    <t>ZAJIŠTĚNÍ DÝCHACÍCH CEST PŘI ANESTEZII</t>
  </si>
  <si>
    <t>76737</t>
  </si>
  <si>
    <t>ROBOTICKY ASISTOVANÁ ENUKLEACE PROSTATY PRO BENIGNÍ HYPERPLÁZII</t>
  </si>
  <si>
    <t>Výkon lze indikovat v případě zvětšené prostaty k mini invazivní operační léčbě. Navazuje na operační výkon Zavedení portů pro robotickou operaci. Výkon prováděn za použití čtvrtého robotického ramene. K výkonu se vykazuje materiálový výkon č. 76703...</t>
  </si>
  <si>
    <t>20961</t>
  </si>
  <si>
    <t>78830</t>
  </si>
  <si>
    <t>ZAVEDENÍ INTRAJEJUNÁLNÍ SONDY PRO ENTERÁLNÍ VÝŽIVU</t>
  </si>
  <si>
    <t>76739</t>
  </si>
  <si>
    <t>ROBOTICKY ASISTOVANÁ PYELO- A URETEROLITOTOMIE U ENDOSKOPICKY NEŘEŠITELNÉ UROLITIÁZY</t>
  </si>
  <si>
    <t>Výkon lze indikovat v případě endoskopicky neřešitelné pyelo- a ureterolitiázy indikované k minimálně invazivní operační léčbě. Navazuje na operační výkon Zavedení portů pro robotickou operaci. Výkon prováděn za použití čtvrtého robotického ramene...</t>
  </si>
  <si>
    <t>14055</t>
  </si>
  <si>
    <t>78840</t>
  </si>
  <si>
    <t>ELIMINAČNÍ METODA PRO NÁHRADU FUNKCE AKUTNĚ SELHÁVAJÍCÍCH JATER</t>
  </si>
  <si>
    <t>Kontrola endoskopického výkonu pomocí televizního řetězce při užití rigidního či flexibilního endoskopu.</t>
  </si>
  <si>
    <t>78841</t>
  </si>
  <si>
    <t>HYPERBARICKÁ OXYGENOTERAPIE V PŘETLAKOVÉ KOMOŘE - IZOKOMPRESE - AKUTNÍ INDIK</t>
  </si>
  <si>
    <t>Kontrola endoskopického výkonu pomocí televizního řetězce při užití rigidního či flexibilního endoskopu. Výkon nelze použít v odbornosti 115.</t>
  </si>
  <si>
    <t>707</t>
  </si>
  <si>
    <t>78843</t>
  </si>
  <si>
    <t>HYPERBARICKÁ OXYGENOTERAPIE V PŘETLAKOVÉ KOMOŘE - IZOKOMPRESE - CHRONICKÁ IN</t>
  </si>
  <si>
    <t>78845</t>
  </si>
  <si>
    <t>HYPERBARICKÁ OXYGENOTERAPIE V PŘETLAKOVÉ KOMOŘE - KOMPRESE A DEKOMPRESE</t>
  </si>
  <si>
    <t>78850</t>
  </si>
  <si>
    <t>IMPLANTACE PORTU</t>
  </si>
  <si>
    <t>727</t>
  </si>
  <si>
    <t>Diagnostická cystouretroskopie.  Bez lokální anestezie - přičti samostatný výkon.</t>
  </si>
  <si>
    <t>78860</t>
  </si>
  <si>
    <t>TUNELIZACE KATÉTRU</t>
  </si>
  <si>
    <t>Diagnostická cystouretroskopie. Bez lokální anestezie - přičti samostatný výkon.</t>
  </si>
  <si>
    <t>1940</t>
  </si>
  <si>
    <t>Discize nebo resekce chlopně, ureterokély, hrdla měchýře, sfinkterotomie, uretrotomie.</t>
  </si>
  <si>
    <t>78870</t>
  </si>
  <si>
    <t>TRYSKOVÁ VENTILACE Á 15 MIN.</t>
  </si>
  <si>
    <t>4568</t>
  </si>
  <si>
    <t>78880</t>
  </si>
  <si>
    <t>PÉČE O DÁRCE ORGÁNU, SPOLUPRÁCE S TRANSPLANTAČNÍM CENTREM Á 1 HOD.</t>
  </si>
  <si>
    <t>2437</t>
  </si>
  <si>
    <t>MAGPI, CHORDEKTOMIE, NAPŘÍMENÍ PENISU, I. DOBA URETROPLASTIKY, DELIBERACE ZANOŘENÉHO PENISU</t>
  </si>
  <si>
    <t>Včetně penilního bloku.</t>
  </si>
  <si>
    <t>4858</t>
  </si>
  <si>
    <t>Kontinentní derivace moče z měchýře pomocí apendixu.</t>
  </si>
  <si>
    <t>78900</t>
  </si>
  <si>
    <t>IN VITRO KONTRAKČNÍ TEST (IVCT) K DIAGNOSTICE MALIGNÍ HYPERTERMIE</t>
  </si>
  <si>
    <t>10961</t>
  </si>
  <si>
    <t>Augmentace močového měchýře lalokem ze stěny žaludku.</t>
  </si>
  <si>
    <t>880.0</t>
  </si>
  <si>
    <t>78985</t>
  </si>
  <si>
    <t>18493</t>
  </si>
  <si>
    <t>78986</t>
  </si>
  <si>
    <t>9639</t>
  </si>
  <si>
    <t>REKONSTRUKCE HRDLA MĚCHÝŘE - PROLONGACE URETRY A PLASTIKA HRDLA MĚCHÝŘE MIKROCHIRURGICKOU TECHNIKOU</t>
  </si>
  <si>
    <t>Reimplantace močovodů není započtena.</t>
  </si>
  <si>
    <t>78987</t>
  </si>
  <si>
    <t>9517</t>
  </si>
  <si>
    <t>PRIMÁRNÍ REKONSTRUKCE MĚCHÝŘE S PARCIÁLNÍ PLASTIKOU URETRY U EXTROFIE MOČOVÉHO MĚCHÝŘE MIKROCHIRURGICKOU TECHNIKOU</t>
  </si>
  <si>
    <t>Ortopedický výkon není zahrnut.</t>
  </si>
  <si>
    <t>78988</t>
  </si>
  <si>
    <t>12800</t>
  </si>
  <si>
    <t>JEDNODOBÁ URETROPLASTIKA BEZ CHORDEKTOMIE NEBO II. DOBA DVOUDOBÉ PLASTIKY URETRY</t>
  </si>
  <si>
    <t>Mathieu, Duplay, kožní štěp. Epicystostomie není zahrnuta.</t>
  </si>
  <si>
    <t>78989</t>
  </si>
  <si>
    <t>7947</t>
  </si>
  <si>
    <t>Mikrochirurgická technika. Epicystostomie  a získání slizničního štěpu nejsou zahrnuty.</t>
  </si>
  <si>
    <t>78990</t>
  </si>
  <si>
    <t>Mikrochirurgická technika. Epicystostomie a získání slizničního štěpu nejsou zahrnuty.</t>
  </si>
  <si>
    <t>10066</t>
  </si>
  <si>
    <t>Event. frenulotomie zahrnuta. Výkon bude hrazen ze zdravotního pojištění jen ze zdravotní indikace.</t>
  </si>
  <si>
    <t>78991</t>
  </si>
  <si>
    <t>1724</t>
  </si>
  <si>
    <t>708</t>
  </si>
  <si>
    <t>Pouze pro příjem na ARO.</t>
  </si>
  <si>
    <t>78992</t>
  </si>
  <si>
    <t>78993</t>
  </si>
  <si>
    <t>78994</t>
  </si>
  <si>
    <t>Intenzivní sledování pacienta s ohrožením životních funkcí (ne při pobytu na lůžkové stanici ARO nebo JIP). Nelze vykázat spolu s ošetřovacími dny intenzívní péče.</t>
  </si>
  <si>
    <t>78995</t>
  </si>
  <si>
    <t>Péče o pacienta po anestezii na probouzecím /dospávacím/ pokoji.</t>
  </si>
  <si>
    <t>78996</t>
  </si>
  <si>
    <t>78997</t>
  </si>
  <si>
    <t>78998</t>
  </si>
  <si>
    <t>78999</t>
  </si>
  <si>
    <t>79111</t>
  </si>
  <si>
    <t>LÉKAŘSKÉ VYŠETŘENÍ A ODBORNÁ PŘEDNEMOCNIČNÍ NEODKLADNÁ PÉČE Á 15 MINUT, POSK</t>
  </si>
  <si>
    <t>79114</t>
  </si>
  <si>
    <t>ODBORNÁ NEODKLADNÁ PÉČE Á 15 MINUT POSKYTOVANÁ LÉKAŘEM V REŽIMU PŘEPRAVY PAC</t>
  </si>
  <si>
    <t>Pouze s operačními výkony s anestézií kategorie obtížnosti D.</t>
  </si>
  <si>
    <t>79201</t>
  </si>
  <si>
    <t>979</t>
  </si>
  <si>
    <t>Pouze s operačními výkony s anestézií kategorie obtížnosti E.</t>
  </si>
  <si>
    <t>79202</t>
  </si>
  <si>
    <t>1063</t>
  </si>
  <si>
    <t>Kapnometrie při anestezii při zajištění dýchacích cest endotracheální rourkou nebo laryngeální maskou. Lze vykázat pouze s výkony číslo: 78114, 78115, 78116, 78117, 78988, 78989, 78990 a 78991.</t>
  </si>
  <si>
    <t>ANESTÉZIE U PACIENTA S ASA 3E A VÍCE Á 20 MINUT, PŘIČTI K VÝKONU CELKOVÉ ANESTEZIE</t>
  </si>
  <si>
    <t>Vyžadující trvalé sledování vitálních funkcí pacienta. Nelze vykazovat s kódy intenzivní péče ani s výkony anestezie.</t>
  </si>
  <si>
    <t>80021</t>
  </si>
  <si>
    <t>KOMPLEXNÍ VYŠETŘENÍ ALGEZIOLOGEM</t>
  </si>
  <si>
    <t>ZAVEDENÍ SVODNÉ ANESTÉZIE NERVU A NERVOVÉ PLETENĚ ZA POUŽITÍ NEUROSTIMULÁTORU.</t>
  </si>
  <si>
    <t>80022</t>
  </si>
  <si>
    <t>CÍLENÉ VYŠETŘENÍ ALGEZIOLOGEM</t>
  </si>
  <si>
    <t>437</t>
  </si>
  <si>
    <t>80023</t>
  </si>
  <si>
    <t>KONTROLNÍ VYŠETŘENÍ ALGEZIOLOGEM</t>
  </si>
  <si>
    <t>595</t>
  </si>
  <si>
    <t>80025</t>
  </si>
  <si>
    <t>MULTIDISCIPLINÁRNÍ KONFERENCE O PRŮBĚHU LÉČBY</t>
  </si>
  <si>
    <t>851</t>
  </si>
  <si>
    <t>80027</t>
  </si>
  <si>
    <t>ALGEZIOLOGICKÉ POSOUZENÍ INDIKACE K VÝKONU IMPLANATCE ČI REIMPLANTACE NEUROM</t>
  </si>
  <si>
    <t>80029</t>
  </si>
  <si>
    <t>PROVĚŘENÍ A ÚPRAVA STIMULAČNÍCH HODNOT DLE ANALGETICKÉ ODEZVY U KOMPLETNĚ IM</t>
  </si>
  <si>
    <t>Pouze při kontinuálním podávání pumpou do epidurálního katétru déle jak 8 hod.</t>
  </si>
  <si>
    <t>80031</t>
  </si>
  <si>
    <t>VEDENÍ PRVNÍ TESTOVACÍ POOPERAČNÍ FÁZE PO ZAVEDENÍ NEUROSTIMULAČNÍ ELEKTRODY</t>
  </si>
  <si>
    <t>ZAVEDENÍ EPIDURÁLNÍHO KATÉTRU A ZAVEDENÍ OBDOBNÉHO KATÉTRU PRO POKRAČUJÍCÍ ANALGEZII NEBO ANESTEZII</t>
  </si>
  <si>
    <t>Včetně lokální anestézie a infúze.</t>
  </si>
  <si>
    <t>80033</t>
  </si>
  <si>
    <t>REIMPLANTACE ČÁSTI NEUROSTIMULAČNÍHO ZAŘÍZENÍ - GENERÁTOR</t>
  </si>
  <si>
    <t>80035</t>
  </si>
  <si>
    <t>REIMPLANTACE ČÁSTI NEUROSTIMULAČNÍHO ZAŘÍZENÍ - ELEKTRODY</t>
  </si>
  <si>
    <t>80051</t>
  </si>
  <si>
    <t>PRVNÍ VYŠETŘENÍ A ZAVEDENÍ PALIATIVNÍ PÉČE LÉKAŘEM U PACIENTA V TERMINÁLNÍM</t>
  </si>
  <si>
    <t>Neodkladná resuscitace je rozšířena o aplikaci farmak a použití elektrotechniky.</t>
  </si>
  <si>
    <t>80052</t>
  </si>
  <si>
    <t>VYŠETŘENÍ PACIENTA LÉKAŘEM SPECIALISTOU V OBORU PALIATIVNÍ MEDICÍNY V DOMÁCÍ</t>
  </si>
  <si>
    <t>80053</t>
  </si>
  <si>
    <t>KOMPLEXNÍ VYŠETŘENÍ SPECIALISTOU V OBORU PALIATIVNÍ MEDICÍNA</t>
  </si>
  <si>
    <t>80054</t>
  </si>
  <si>
    <t>CÍLENÉ VYŠETŘENÍ SPECIALISTOU V OBORU PALIATIVNÍ MEDICÍNA</t>
  </si>
  <si>
    <t>80055</t>
  </si>
  <si>
    <t>KONTROLNÍ VYŠETŘENÍ SPECIALISTOU V OBORU PALIATIVNÍ MEDICÍNA</t>
  </si>
  <si>
    <t>78813</t>
  </si>
  <si>
    <t>CVVH - KONTINUÁLNÍ VENOVENÓZNÍ HEMOFILTRACE</t>
  </si>
  <si>
    <t>Kontinuální očišťovací metoda u katabolického nebo septického nemocného, který je rizikový stran oběhové stability. Lze vykazovat pouze s ošetřovacími dny intenzívní péče vyššího stupně a resuscitační péče.</t>
  </si>
  <si>
    <t>9320</t>
  </si>
  <si>
    <t>80090</t>
  </si>
  <si>
    <t>AGREGOVANÝ VÝKON DOMÁCÍ PALIATIVNÍ PÉČE - KLINICKY NESTABILNÍ PACIENT</t>
  </si>
  <si>
    <t>Nelze vykázat spolu s kódy intenzívní péče.</t>
  </si>
  <si>
    <t>80091</t>
  </si>
  <si>
    <t>AGREGOVANÝ VÝKON DOMÁCÍ PALIATIVNÍ PÉČE - KLINICKY NESTABILNÍ PACIENT SE ZÁV</t>
  </si>
  <si>
    <t>Více než 2 litry nebo 40ml/kg během 30 minut a to pouze v rámci anestézie.</t>
  </si>
  <si>
    <t>80100</t>
  </si>
  <si>
    <t>LÉČEBNÁ APLIKACE KOŽNÍ VYSOCE KONCENTROVANÉ KAPSAICINOVÉ NÁPLASTI</t>
  </si>
  <si>
    <t>Lze vykázat pouze není-li součástí výkonu operace.</t>
  </si>
  <si>
    <t>80111</t>
  </si>
  <si>
    <t>APLIKACE ANALGETICKÝCH SMĚSÍ DO KONTINUÁLNÍCH KATÉTRŮ VČETNĚ IP PORTŮ JEDNOR</t>
  </si>
  <si>
    <t>2131</t>
  </si>
  <si>
    <t>80113</t>
  </si>
  <si>
    <t>IMPLANTACE NEUROSTIMULAČNÍHO ZAŘÍZENÍ PRO STIMULACI ZADNÍCH PROVAZCŮ MÍŠNÍCH</t>
  </si>
  <si>
    <t>80115</t>
  </si>
  <si>
    <t>IMPLANTACE NEUROSTIMULAČNÍHO ZAŘÍZENÍ (SYSTÉMU) PRO STIMULACI MÍCHY (ZADNÍCH</t>
  </si>
  <si>
    <t>Frakcionovaná plazmaseparace a adsorpce (FPSA) je metodou, při které se provádí současně hemodialyzační léčba a plazmaferetická filtrace s nespecifickou adsorpcí toxinů a bilirubinu v pryskyřičném iontoměniči a návratem očištěné plazmy zpět do dialyza..</t>
  </si>
  <si>
    <t>80117</t>
  </si>
  <si>
    <t>IMPLANTACE PODKOŽNÍHO REZERVOÁRU - PROGRAMOVATELNÉ ELEKTRONICKÉ PUMPY - INTR</t>
  </si>
  <si>
    <t>92139</t>
  </si>
  <si>
    <t>HYPERBARICKÁ OXYGENOTERAPIE V PŘETLAKOVÉ KOMOŘE - IZOKOMPRESE - AKUTNÍ INDIKACE</t>
  </si>
  <si>
    <t>Vlastní léčebná fáze hyperbarické oxygenoterapie, kdy je pacient umístěn v barokomoře se zvýšeným tlakem a dýchá čistý kyslík. Tlak se během této fáze nemění, minimální přetlak v komoře je 0,13 MPa (absolutní tlak 0,23 MPa). Péče o akutního pacienta modi</t>
  </si>
  <si>
    <t>80119</t>
  </si>
  <si>
    <t>PERKUTÁNNÍ VÝKON PRO BOLEST V EPIDURALNÍM PROSTORU NEBO NA MEZIOBRATLOVÉ DES</t>
  </si>
  <si>
    <t>941</t>
  </si>
  <si>
    <t>HYPERBARICKÁ OXYGENOTERAPIE V PŘETLAKOVÉ KOMOŘE - IZOKOMPRESE - CHRONICKÁ INDIKACE</t>
  </si>
  <si>
    <t>Vlastní léčebná fáze hyperbarické oxygenoterapie, kdy je pacient umístěn v barokomoře se zvýšeným tlakem a dýchá čistý kyslík. Tlak se během této fáze nemění, minimální přetlak v komoře je 0,13 MPa (absolutní tlak 0,23 MPa).</t>
  </si>
  <si>
    <t>80121</t>
  </si>
  <si>
    <t>INTERVENČNÍ ANALGETICKÝ DIAGNOSTICKO-PROGNOSTICKO-TERAPEUTICKÝ VÝKON NAVIGOV</t>
  </si>
  <si>
    <t>Přípravná a konečná fáze hyperbarické oxygenoterapie. Zvyšování tlaku v komoře na léčebnou hodnotu fáze izokomprese, po ukončení izokomprese snižování tlaku na hodnotu atmosférického tlaku.</t>
  </si>
  <si>
    <t>80122</t>
  </si>
  <si>
    <t>80123</t>
  </si>
  <si>
    <t>80127</t>
  </si>
  <si>
    <t>RADIOFREKVENČNÍ LÉČBA CHRONICKÉ BOLESTI NAVIGOVANÁ CT</t>
  </si>
  <si>
    <t>453</t>
  </si>
  <si>
    <t>80128</t>
  </si>
  <si>
    <t>RADIOFREKVENČNÍ LÉČBA CHRONICKÉ BOLESTI NAVIGOVANÁ RTG</t>
  </si>
  <si>
    <t>Vykazuje se na r.č. dárce orgánu. Péče o možného zemřelého dárce orgánů (jedinec se stanovenými klinickými známkami smrti mozku, vč. organizační činnosti umožňující odběr orgánu. Souč. s tímto výkonem nelze vykazovat jiný</t>
  </si>
  <si>
    <t>80129</t>
  </si>
  <si>
    <t>RADIOFREKVENČNÍ LÉČBA CHRONICKÉ BOLESTI NAVIGOVANÁ UZ</t>
  </si>
  <si>
    <t>1378</t>
  </si>
  <si>
    <t>78890</t>
  </si>
  <si>
    <t>SIGNÁLNÍ VÝKON INDIKACE ODBĚRU ORGÁNU NEBO ORGÁNŮ OD ZEMŘELÉHO DÁRCE</t>
  </si>
  <si>
    <t>Vykáže poskytovatel akutní péče, který indikoval dárce orgánu k realizovanému odběru. Výkon se vykazuje 1x zdravotní pojišťovně příjemce u každého příjemce transplantovaného orgánu nebo orgánů. Součástí výkonu je provedení zápisu do zdravotní dokume..</t>
  </si>
  <si>
    <t>80131</t>
  </si>
  <si>
    <t>KRYOABLAČNÍ LÉČBA CHRONICKÉ BOLESTI NAVIGOVANÁ RTG</t>
  </si>
  <si>
    <t>80132</t>
  </si>
  <si>
    <t>KRYOABLAČNÍ LÉČBA CHRONICKÉ BOLESTI NAVIGOVANÁ UZ</t>
  </si>
  <si>
    <t>4961</t>
  </si>
  <si>
    <t>728</t>
  </si>
  <si>
    <t>Vykazuje se pouze s výkony chirurgických odborností skupiny 2 a 3.</t>
  </si>
  <si>
    <t>80200</t>
  </si>
  <si>
    <t>RADIOFREKVENČNÍ MINIMÁLNĚ INVAZIVNÍ VÝKON V LÉČBĚ BOLESTIVÝCH STAVŮ</t>
  </si>
  <si>
    <t>81021</t>
  </si>
  <si>
    <t>KOMPLEXNÍ VYŠETŘENÍ KLINICKÝM BIOCHEMIKEM</t>
  </si>
  <si>
    <t>81022</t>
  </si>
  <si>
    <t>CÍLENÉ VYŠETŘENÍ KLINICKÝM BIOCHEMIKEM</t>
  </si>
  <si>
    <t>81023</t>
  </si>
  <si>
    <t>KONTROLNÍ VYŠETŘENÍ KLINICKÝM BIOCHEMIKEM</t>
  </si>
  <si>
    <t>81111</t>
  </si>
  <si>
    <t>A L T STATIM</t>
  </si>
  <si>
    <t>Pouze s výkony chirurgických odborností skupiny 2 a 3 a operačními výkony s anestézií kategorie obtížnosti D.</t>
  </si>
  <si>
    <t>81113</t>
  </si>
  <si>
    <t>A S T STATIM</t>
  </si>
  <si>
    <t>Vykazuje se pouze s výkony chirurgických odborností skupiny 2 a 3 a operačními výkony kategorie obtížnosti E.</t>
  </si>
  <si>
    <t>81115</t>
  </si>
  <si>
    <t>ALBUMIN SÉRUM (STATIM)</t>
  </si>
  <si>
    <t>Vykazuje se pouze s výkony chirurgických odborností skupiny 2 a 3. Vyžaduje trvalé sledování vitálních funkcí pacienta. Nelze vykazovat s kódy intenzivní péče ani s výkony anestezie.</t>
  </si>
  <si>
    <t>81117</t>
  </si>
  <si>
    <t>AMYLASA (SÉRUM, MOČ) STATIM</t>
  </si>
  <si>
    <t>Vykazuje se pouze s výkony chirurgických odborností skupiny 2 a 3. Včetně lokální anestezie.</t>
  </si>
  <si>
    <t>81119</t>
  </si>
  <si>
    <t>AMONIAK STATIM</t>
  </si>
  <si>
    <t>81121</t>
  </si>
  <si>
    <t>BILIRUBIN CELKOVÝ STATIM</t>
  </si>
  <si>
    <t>692</t>
  </si>
  <si>
    <t>Vykazuje se pouze s výkony chirurgických odborností skupiny 2 a 3 a s operačními výkony kategorie obtížnosti D.</t>
  </si>
  <si>
    <t>81123</t>
  </si>
  <si>
    <t>BILIRUBIN KONJUGOVANÝ STATIM</t>
  </si>
  <si>
    <t>948</t>
  </si>
  <si>
    <t>Vykazuje se pouze s výkony chirurgických odborností skupiny 2 a 3 a s operačními výkony kategorie obtížnosti E.</t>
  </si>
  <si>
    <t>81125</t>
  </si>
  <si>
    <t>BÍLKOVINY CELKOVÉ (SÉRUM) STATIM</t>
  </si>
  <si>
    <t>998</t>
  </si>
  <si>
    <t>Vykazuje se pouze s výkony chirurgických odborností skupiny 2 a 3. Včetně lokální anestézie.</t>
  </si>
  <si>
    <t>81127</t>
  </si>
  <si>
    <t>BÍLKOVINY PRŮKAZ (MOČ) STATIM</t>
  </si>
  <si>
    <t>860</t>
  </si>
  <si>
    <t>Vykazuje se pouze s výkony chirurgických odborností skupiny 2 a 3. Včetně lokální anestézie a infúze.</t>
  </si>
  <si>
    <t>81129</t>
  </si>
  <si>
    <t>BÍLKOVINA KVANTITATIVNĚ (MOČ, VÝPOTEK, CSF) STATIM</t>
  </si>
  <si>
    <t>81131</t>
  </si>
  <si>
    <t>HYDROXYBUTYRÁTDEHYDROGENÁZA STATIM</t>
  </si>
  <si>
    <t>LÉKAŘSKÉ VYŠETŘENÍ A ODBORNÁ PŘEDNEMOCNIČNÍ NEODKLADNÁ PÉČE Á 15 MINUT, POSKYTOVANÉ LÉKAŘEM ZDRAVOTNICKÉ ZÁCHRANNÉ SLUŽBY</t>
  </si>
  <si>
    <t>81135</t>
  </si>
  <si>
    <t>SODÍK STATIM</t>
  </si>
  <si>
    <t>410</t>
  </si>
  <si>
    <t>ODBORNÁ NEODKLADNÁ PÉČE Á 15 MINUT POSKYTOVANÁ LÉKAŘEM V REŽIMU PŘEPRAVY PACIENTŮ NEODKLADNÉ PÉČE</t>
  </si>
  <si>
    <t>81137</t>
  </si>
  <si>
    <t>UREA STATIM</t>
  </si>
  <si>
    <t>ODBORNÁ NEODKLADNÁ PÉČE Á 15 MINUT POSKYTOVANÁ LÉKAŘEM V REŽIMU PŘEPRAVY PACIENTŮ NEODKLADNÉ PÉČE PŘI CESTĚ PRO PACIENTA DO ZAHRANIČÍ</t>
  </si>
  <si>
    <t>81139</t>
  </si>
  <si>
    <t>VÁPNÍK CELKOVÝ STATIM</t>
  </si>
  <si>
    <t>NEODKLADNÁ PÉČE, SLEDOVÁNÍ A TRANSPORT PACIENTA ZDRAVOTNICKÝM ZÁCHRANÁŘEM NEBO SESTROU PRO INTENZIVNÍ PÉČI Á 15 MINUT V REŽIMU PŘEPRAVY PACIENTŮ NEODKLADNÉ PÉČE PŘI CESTĚ PACIENTA DO ZAHRANIČÍ</t>
  </si>
  <si>
    <t>81141</t>
  </si>
  <si>
    <t>VÁPNÍK IONIZOVANÝ STATIM</t>
  </si>
  <si>
    <t>79205</t>
  </si>
  <si>
    <t>SIGNÁLNÍ KÓD PRO SEKUNDÁRNÍ PŘEVOZY</t>
  </si>
  <si>
    <t>Signální kód pro sekundární převozy pacientů. Výkon má pouze informativní charakter bez bodového ohodnocení. Výkon vykazován souběžně s výkonem 79111, případně s 06713.</t>
  </si>
  <si>
    <t>81143</t>
  </si>
  <si>
    <t>LAKTÁTDEHYDROGENÁZA STATIM</t>
  </si>
  <si>
    <t>79299</t>
  </si>
  <si>
    <t>(VZP) PACIENT KLASIFIKOVANÝ ČLENEM VÝJEZDOVÉ SKUPINY ZZS JAKO INDIKOVANÝ PRO PÉČI V TRAUMACENTRU</t>
  </si>
  <si>
    <t>Signální kód pro identifikaci pacienta transportovaného ZZS na základě pozitivní triáže na traumatologické pracoviště (dle Věstníku MZČR č. 6/2008).</t>
  </si>
  <si>
    <t>81145</t>
  </si>
  <si>
    <t>DRASLÍK STATIM</t>
  </si>
  <si>
    <t>79300</t>
  </si>
  <si>
    <t>(VZP) ÚHRADA ZA EPIZODU PÉČE ZZS (PŘÍJEM TÍSŇOVÉ VÝZVY + VÝJEZD ZZS)</t>
  </si>
  <si>
    <t>Výkon lze vykázat 1x na jednoho pojištěnce za podmínky realizace výjezdu a poskytnutí přednemocniční neodkladné péče výjezdovou skupinou ZZS, a to bez ohledu na to, kolik výjezdových skupin ZZS na místě události zasahuje.</t>
  </si>
  <si>
    <t>1500</t>
  </si>
  <si>
    <t>81147</t>
  </si>
  <si>
    <t>FOSFATÁZA ALKALICKÁ STATIM</t>
  </si>
  <si>
    <t>81149</t>
  </si>
  <si>
    <t>FOSFOR ANORGANICKÝ STATIM</t>
  </si>
  <si>
    <t>81153</t>
  </si>
  <si>
    <t>GAMA-GLUTAMYLTRANSFERÁZA (GMT) STATIM</t>
  </si>
  <si>
    <t>81155</t>
  </si>
  <si>
    <t>GLUKÓZA KVANTITATIVNÍ STANOVENÍ STATIM</t>
  </si>
  <si>
    <t>Zhodnocení výsledků diagnostických a léčebných opatření a stanovení dalšího postupu na základě klinického rozboru konkrétního případu celým ošetřujícím týmem za spoluúčasti pacienta. Ostatní zúčastnění odborníci vykáží cílené vyšetření své odbornosti. Po</t>
  </si>
  <si>
    <t>81157</t>
  </si>
  <si>
    <t>CHLORIDY STATIM</t>
  </si>
  <si>
    <t>ALGEZIOLOGICKÉ POSOUZENÍ INDIKACE K VÝKONU IMPLANATCE ČI REIMPLANTACE NEUROMODULAČNÍHO SYSTÉMU</t>
  </si>
  <si>
    <t>Kompletace zdravotnické dokumentace, výsledků povinných vyšetření (praktický lékař, praktický lékař pro děti a dorost, neurolog, neurochirurg, psycholog, psychiatr, klinický imunolog, RTG pracoviště).</t>
  </si>
  <si>
    <t>81159</t>
  </si>
  <si>
    <t>CHOLINESTERÁZA STATIM</t>
  </si>
  <si>
    <t>PROVĚŘENÍ A ÚPRAVA STIMULAČNÍCH HODNOT DLE ANALGETICKÉ ODEZVY U KOMPLETNĚ IMPLANTOVANÉHO SYSTÉMU</t>
  </si>
  <si>
    <t>Pravidelné měření hodnot parametrů stimulace, eventuálně jejich úprava dle analgetické odezvy pacienta. V případě nefunkčnosti systému diagnostika poruchy a indikace reimplantace.</t>
  </si>
  <si>
    <t>81161</t>
  </si>
  <si>
    <t>AMYLÁZA PANKREATICKÁ STATIM</t>
  </si>
  <si>
    <t>550</t>
  </si>
  <si>
    <t>81165</t>
  </si>
  <si>
    <t>KREATINKINÁZA (CK) STATIM</t>
  </si>
  <si>
    <t>80030</t>
  </si>
  <si>
    <t>PROVĚŘENÍ A ÚPRAVA STIMULAČNÍCH HODNOT DLE ANALGETICKÉ ODEZVY U KOMPLETNĚ IMPLANTOVANÉHO SYSTÉMU VZDÁLENÝM PŘÍSTUPEM</t>
  </si>
  <si>
    <t>Pravidelné měření hodnot parametrů stimulace, eventuálně jejich úprava dle analgetické odezvy pacienta vzdáleným přístupem. V případě nefunkčnosti systému diagnostika poruchy a indikace reimplantace. Osobní návštěva pacienta na pracovišti je nezbytná...</t>
  </si>
  <si>
    <t>VEDENÍ PRVNÍ TESTOVACÍ POOPERAČNÍ FÁZE PO ZAVEDENÍ NEUROSTIMULAČNÍ ELEKTRODY A EXTERNALIZOVENÉHO KABELU S PŘIPOJENÍM TESTOVACÍHO KABELU</t>
  </si>
  <si>
    <t>U pacienta se zavedenou neuromodulační elektrodou po I. fázi implantace nastavení neurostimulačního setu k testové stimulaci.</t>
  </si>
  <si>
    <t>81167</t>
  </si>
  <si>
    <t>KREATINKINÁZA IZOENZYMY (CK-MB) STATIM</t>
  </si>
  <si>
    <t>Reimplantace nefunkčního neurostimulačního generátoru. Výkon je prováděn v analgosedaci na specializovaném pracovišti při hospitalizaci.</t>
  </si>
  <si>
    <t>81169</t>
  </si>
  <si>
    <t>KREATININ STATIM</t>
  </si>
  <si>
    <t>Reimplantace nefunkční neurostimulační elektrody. Výkon je prováděn pod kontrolou zobrazovacími metodami, které se vykazují samostatně. Je prováděn v analgosedaci na specializovaném pracovišti při hospitalizaci.</t>
  </si>
  <si>
    <t>81171</t>
  </si>
  <si>
    <t>KYSELINA MLÉČNÁ (LAKTÁT) STATIM</t>
  </si>
  <si>
    <t>3930</t>
  </si>
  <si>
    <t>PRVNÍ VYŠETŘENÍ A ZAVEDENÍ PALIATIVNÍ PÉČE LÉKAŘEM U PACIENTA V TERMINÁLNÍM STAVU V DOMÁCÍM PROSTŘEDÍ</t>
  </si>
  <si>
    <t>Výkon je určený pro první vyšetření a zavedení paliativní péče lékaře specialisty v domácím prostředí pacienta.</t>
  </si>
  <si>
    <t>81173</t>
  </si>
  <si>
    <t>LIPÁZA STATIM</t>
  </si>
  <si>
    <t>VYŠETŘENÍ PACIENTA LÉKAŘEM SPECIALISTOU V OBORU PALIATIVNÍ MEDICÍNY V DOMÁCÍM PROSTŘEDÍ</t>
  </si>
  <si>
    <t>81175</t>
  </si>
  <si>
    <t>HCG STATIM</t>
  </si>
  <si>
    <t>Výkon je určený pro komplexní zhodnocení stavu a vytvoření plánu paliativní péče u pacienta v pokročilém stádiu nevyléčitelného onemocnění.</t>
  </si>
  <si>
    <t>81211</t>
  </si>
  <si>
    <t>GLUKÓZA MOČ KVALITATIVNĚ</t>
  </si>
  <si>
    <t>Výkon je určený pro cílené zhodnocení stavu pacienta a vytvoření plánu paliativní léčby dominantních obtíží.</t>
  </si>
  <si>
    <t>81217</t>
  </si>
  <si>
    <t>CYSTIN V MOČI KVANTITATIVNĚ</t>
  </si>
  <si>
    <t>Výkon je určený pro zhodnocení stavu pacienta, vývoje zdravotních obtíží, posouzení účinnosti dosavadní paliativní léčby a provedení její úpravy.</t>
  </si>
  <si>
    <t>81219</t>
  </si>
  <si>
    <t>pH MOČE</t>
  </si>
  <si>
    <t>80088</t>
  </si>
  <si>
    <t>926</t>
  </si>
  <si>
    <t>ZAVEDENÍ DOMÁCÍ PALIATIVNÍ PÉČE</t>
  </si>
  <si>
    <t>Výkon je určený pro první vyšetření a zavedení domácí paliativní péče lékařem a všeobecnou sestrou u pacienta v terminálním stavu. Výkon nelze vykazovat s výkony odbornosti 720 a výkony dopravy.</t>
  </si>
  <si>
    <t>81221</t>
  </si>
  <si>
    <t>POTNÍ TEST</t>
  </si>
  <si>
    <t>80089</t>
  </si>
  <si>
    <t>UKONČENÍ DOMÁCÍ PALIATIVNÍ PÉČE</t>
  </si>
  <si>
    <t>Výkon je určený pro ukončení péče úmrtím v rámci domácí paliativní péče lékařem a všeobecnou sestrou. Výkon nelze vykazovat s výkony odbornosti 720 a výkony dopravy.</t>
  </si>
  <si>
    <t>81223</t>
  </si>
  <si>
    <t>SPEKTROFOTOMETRIE BIOLOGICKÉHO MATERIÁLU</t>
  </si>
  <si>
    <t>Výkon je určený pro poskytování domácí paliativní péče ve vlastním sociálním prostředí pacienta v režimu nepřetržité dostupnosti zdravotnického týmu lékař specialista/všeobecná sestra. K tomuto výkonu se nepočítá minutová režie.</t>
  </si>
  <si>
    <t>175.0</t>
  </si>
  <si>
    <t>81224</t>
  </si>
  <si>
    <t>STANOVENÍ RŮSTOVÉHO DIFERENCIAČNÍHO FAKTORU 15 (GDF-15)</t>
  </si>
  <si>
    <t>1448</t>
  </si>
  <si>
    <t>AGREGOVANÝ VÝKON DOMÁCÍ PALIATIVNÍ PÉČE - KLINICKY NESTABILNÍ PACIENT SE ZÁVAŽNÝMI SYMPTOMY</t>
  </si>
  <si>
    <t>Výkon je určený pro poskytování domácí paliativní péče ve vlastním sociálním prostředí pacienta v režimu nepřetržité dostupnosti zdravotnického týmu lékař specialista/všeobecná sestra pro klinicky nestabilního pacienta se závažnými symptomy. K tomuto výk</t>
  </si>
  <si>
    <t>81226</t>
  </si>
  <si>
    <t>KETOLÁTKY STATIM - POCT</t>
  </si>
  <si>
    <t>1870</t>
  </si>
  <si>
    <t>Léčebná kožní aplikace kapsaicinové náplasti po předchozím vyšetření za účelem identifikace postižené oblasti v indikaci periferní neuropatické bolesti. Indikace: periferní neuropatická bolest u dospělých, například postherpetická neuropatie, posttrau...</t>
  </si>
  <si>
    <t>81227</t>
  </si>
  <si>
    <t>PROSTATICKÝ SPECIFICKÝ ANTIGEN (PSA) - VOLNÝ</t>
  </si>
  <si>
    <t>772</t>
  </si>
  <si>
    <t>APLIKACE ANALGETICKÝCH SMĚSÍ DO KONTINUÁLNÍCH KATÉTRŮ VČETNĚ IP PORTŮ JEDNORÁZOVĚ NEBO DÁVKOVACÍ PUMPOU</t>
  </si>
  <si>
    <t>Výkon zahrnuje aplikace analgetických farmak do kontinuálních katétrů, které jsou zavedeny do různých tělesných kompartimentů.</t>
  </si>
  <si>
    <t>81229</t>
  </si>
  <si>
    <t>FIBRIN DEGRADAČNÍ PRODUKTY</t>
  </si>
  <si>
    <t>320</t>
  </si>
  <si>
    <t>IMPLANTACE NEUROSTIMULAČNÍHO ZAŘÍZENÍ PRO STIMULACI ZADNÍCH PROVAZCŮ MÍŠNÍCH, PŘÍP. PERIFERNÍCH NERVŮ PRO LÉČBU CHRONICKÉ NEZTIŠITELNÉ BOLESTI - ZKUŠEBNÍ OBDOBÍ - IMPLANTACE ELEKTROD A PŘIPOJENÍ ZEVNÍHO TESTOVACÍHO PŘÍSTROJE</t>
  </si>
  <si>
    <t>Využití přesně definovaných elektrických impulzů ke stimulaci míchy ke stanovení přesně definovaných analgetických impulzů.</t>
  </si>
  <si>
    <t>81231</t>
  </si>
  <si>
    <t>METHEMOGLOBIN - KVANTITATIVNÍ STANOVENÍ</t>
  </si>
  <si>
    <t>2045</t>
  </si>
  <si>
    <t>IMPLANTACE NEUROSTIMULAČNÍHO ZAŘÍZENÍ (SYSTÉMU) PRO STIMULACI MÍCHY (ZADNÍCH PROVAZCŮ), PERIFERNÍCH NERVŮ PRO LÉČBU CHRONICKÉ NEZTIŠITELNÉ BOLESTI - DEFINITIVNÍ IMPLANTACE STIMULAČNÍHO SYSTÉMU DO PODKOŽÍ</t>
  </si>
  <si>
    <t>Po zkušebním období a testování stimulace zevním přístrojem, implantace neurostimulátoru k dlouhodobé implantaci do podkoží k aplikaci jasně definovaného elektrického proudu (dle výsledků zkušebního období).</t>
  </si>
  <si>
    <t>81233</t>
  </si>
  <si>
    <t>KARBONYLHEMOGLOBIN KVANTITATIVNĚ</t>
  </si>
  <si>
    <t>1969</t>
  </si>
  <si>
    <t>IMPLANTACE PODKOŽNÍHO REZERVOÁRU - PROGRAMOVATELNÉ ELEKTRONICKÉ PUMPY - INTRASPINÁLNĚ ZAVEDENÝM KATÉTREM PRO LÉČBU CHRONICKÉ NEZTIŠITELNÉ BOLESTI</t>
  </si>
  <si>
    <t>Implantace léků k míšním strukturám přes rezervoár a tunelizovaný katétr.</t>
  </si>
  <si>
    <t>81235</t>
  </si>
  <si>
    <t>TUMORMARKERY CA 19-9, CA 15-3, CA 72-4, CA 125</t>
  </si>
  <si>
    <t>2567</t>
  </si>
  <si>
    <t>PERKUTÁNNÍ VÝKON PRO BOLEST V EPIDURALNÍM PROSTORU NEBO NA MEZIOBRATLOVÉ DESTIČCE S POUŽITÍM NAVIGOVATELNÉHO KATÉTRU</t>
  </si>
  <si>
    <t>Jedná se o miniinvazivní perkutánní techniku, která umožnuje velmi precizně vizualizovat patologicky poškozený epidurální prostor, identifikovat a odstranit generátor bolesti.</t>
  </si>
  <si>
    <t>81237</t>
  </si>
  <si>
    <t>TROPONIN - T NEBO I ELISA</t>
  </si>
  <si>
    <t>5821</t>
  </si>
  <si>
    <t>INTERVENČNÍ ANALGETICKÝ DIAGNOSTICKO-PROGNOSTICKO-TERAPEUTICKÝ VÝKON NAVIGOVANÝ CT</t>
  </si>
  <si>
    <t>Perkutánní zavedení jehel a katetrů (ZUM) k cílovým tkáňovým strukturám za kontroly CT; blokáda inervace slouží k diferenciální diagnóze bolestí hlavy a krku, orofaciální bolesti, vertebrogenní bolesti, viscerální bolesti hrudníku, břicha a perinea...</t>
  </si>
  <si>
    <t>81241</t>
  </si>
  <si>
    <t>SÍRANY ANORGANICKÉ V MOČI</t>
  </si>
  <si>
    <t>3110</t>
  </si>
  <si>
    <t>INTERVENČNÍ ANALGETICKÝ DIAGNOSTICKO-PROGNOSTICKO-TERAPEUTICKÝ VÝKON NAVIGOVANÝ RTG</t>
  </si>
  <si>
    <t>Perkutánní zavedení jehel a katetrů (ZUM) k cílovým tkáňovým strukturám za duální kontroly RTG a neurostimulace; blokáda inervace slouží k diferenciální diagnóze vertebrogenní, radikulární, periferní neuropatické, obličejové a viscerální bolesti...</t>
  </si>
  <si>
    <t>81245</t>
  </si>
  <si>
    <t>POČÍTÁNÍ LEUKOCYTŮ A ERYTROCYTŮ V PERITONEÁLNÍM DIALYZÁTU</t>
  </si>
  <si>
    <t>INTERVENČNÍ ANALGETICKÝ DIAGNOSTICKO-PROGNOSTICKO-TERAPEUTICKÝ VÝKON NAVIGOVANÝ UZ</t>
  </si>
  <si>
    <t>Perkutánní zavedení jehel a katetrů (ZUM) k cílovým tkáňovým strukturám za duální kontroly UZ a neurostimulace; blokáda inervace slouží k diferenciální diagnóze vertebrogenní, radikulární, periferní neuropatické, svalové, obličejové a viscerální...</t>
  </si>
  <si>
    <t>81247</t>
  </si>
  <si>
    <t>BILIRUBIN NOVOROZENECKÝ</t>
  </si>
  <si>
    <t>1373</t>
  </si>
  <si>
    <t>Perkutánní zavedení radiofrekvenčních jehel k cílovým tkáňovým strukturám za duální kontroly CT a neurostimulace s následnou radiofrekvenční léčbou pomocí radiofrekvenční elektrody nebo katetru.</t>
  </si>
  <si>
    <t>81249</t>
  </si>
  <si>
    <t>CEA (MEIA)</t>
  </si>
  <si>
    <t>4102</t>
  </si>
  <si>
    <t>Perkutánní zavedení radiofrekvenčních jehel k cílovým tkáňovým strukturám za duální kontroly RTG a neurostimulace s následnou radiofrekvenční léčbou pomocí radiofrekvenční elektrody nebo katetru.</t>
  </si>
  <si>
    <t>81251</t>
  </si>
  <si>
    <t>SPECIELNÍ ODBĚR KRVE ZE ŽÍLY U HEPARINIZOVANÉHO PACIENTA</t>
  </si>
  <si>
    <t>2653</t>
  </si>
  <si>
    <t>Perkutánní zavedení radiofrekvenčních jehel k cílovým tkáňovým strukturám za duální kontroly UZ a neurostimulace s následnou radiofrekvenční léčbou pomocí radiofrekvenční elektrody nebo katetru.</t>
  </si>
  <si>
    <t>81257</t>
  </si>
  <si>
    <t>HLINÍK - ULTRASTOPOVÉ STANOVENÍ V SÉRU</t>
  </si>
  <si>
    <t>Perkutánní zavedení kryoablačních jehel, elektrod, sond a katetrů k cílovým tkáňovým strukturám za kontroly RTG s následnou kryoablační léčbou pomocí jehly, elektrody, sondy nebo katetru.</t>
  </si>
  <si>
    <t>81261</t>
  </si>
  <si>
    <t>IZOLACE LEUKOCYTŮ PERIFERNÍ KRVE PRO ENZYMOVOU DIAGNOSTIKU DPM (DĚDIČNÉ PORU</t>
  </si>
  <si>
    <t>Perkutánní zavedení kryoablačních jehel, elektrod, sond a katetrů k cílovým tkáňovým strukturám za kontroly UZ s následnou kryoablační léčbou pomocí jehly, elektrody, sondy nebo katetru.</t>
  </si>
  <si>
    <t>81263</t>
  </si>
  <si>
    <t>STANOVENÍ SUKCINYLACETONU V TĚLESNÝCH TEKUTINÁCH</t>
  </si>
  <si>
    <t>1761</t>
  </si>
  <si>
    <t>Výkon se vykazuje při provedení: 1) radiofrekvenční léčby vertebrogenní bolesti termoablací nervové tkáně, 2) radiofrekvenční horní hrudní nebo bederní sympatektomie, nebo 3) pulzní radiofrekvence s využitím neuromodulačního efektu radiofrekvenčního..</t>
  </si>
  <si>
    <t>81265</t>
  </si>
  <si>
    <t>VYŠETŘENÍ DPM - STANOVENÍ AKTIVIT ENZYMŮ TECHNIKOU VYSOCE ÚČINNÉ KAPALINOVÉ</t>
  </si>
  <si>
    <t>1535</t>
  </si>
  <si>
    <t>801</t>
  </si>
  <si>
    <t>Komplexní vyšetření provedené klinickým biochemikem hrazeno pouze ve specializovaných metabolických poradnách nebo při konziliárním vyšetření.</t>
  </si>
  <si>
    <t>81269</t>
  </si>
  <si>
    <t>ANGIOTENSIN KONVERTUJÍCÍ ENZYM V SÉRU (ACE)</t>
  </si>
  <si>
    <t>Cílené vyšetření pacienta při konkrétních obtížích provedené klinickým biochemikem ve specializovaných metabolických poradnách nebo v rámci konzilia.</t>
  </si>
  <si>
    <t>81272</t>
  </si>
  <si>
    <t>STANOVENÍ ELF SKÓRE</t>
  </si>
  <si>
    <t>Kontrolní vyšetření k posouzení zdrav. stavu pacienta provedené klinickým biochemikem ve specializovaných metabolických poradnách nebo při konziliu.</t>
  </si>
  <si>
    <t>81275</t>
  </si>
  <si>
    <t>PRŮKAZ MAKROAMYLÁZOVÉHO KOMPLEXU</t>
  </si>
  <si>
    <t>A L T  STATIM</t>
  </si>
  <si>
    <t>Urgentní stanovení katalytické koncentrace ALT v séru na automatickém analyzátoru.</t>
  </si>
  <si>
    <t>0.5</t>
  </si>
  <si>
    <t>81289</t>
  </si>
  <si>
    <t>LIPÁZA - KINETICKY - CHROMOGENNÍ METODA</t>
  </si>
  <si>
    <t>31</t>
  </si>
  <si>
    <t>A S T  STATIM</t>
  </si>
  <si>
    <t>Urgentní stanovení katalytické koncentrace AST v séru na automatickém analyzátoru.</t>
  </si>
  <si>
    <t>81293</t>
  </si>
  <si>
    <t>KVANTITATIVNÍ STANOVENÍ SELENU V SÉRU, MOČI, VLASECH</t>
  </si>
  <si>
    <t>Urgentní stanovení koncentrace albuminu v séru na automatickém analyzátoru.</t>
  </si>
  <si>
    <t>81295</t>
  </si>
  <si>
    <t>STANOVENÍ INSULIN - LIKE GROWTH FACTOR - BINDING PROTEIN 1 (IGF BP - 1)</t>
  </si>
  <si>
    <t>26</t>
  </si>
  <si>
    <t>Urgentní stanovení katalytické koncentrace alfa-amylázy na automatickém analyzátoru.</t>
  </si>
  <si>
    <t>81297</t>
  </si>
  <si>
    <t>STANOVENÍ INTAKTNÍHO FIBROBLAST GROWTH FAKTORU 23 - FGF23</t>
  </si>
  <si>
    <t>Urgentní stanovení koncentrace amoniaku.</t>
  </si>
  <si>
    <t>81299</t>
  </si>
  <si>
    <t>STANOVENÍ LIDSKÉHO EPIDIDYMÁLNÍHO PROTEINU 4 (HE4) V LIDSKÉM SÉRU</t>
  </si>
  <si>
    <t>94</t>
  </si>
  <si>
    <t>Urgentní stanovení koncentrace celkového bilirubinu na automatickém analyzátoru.</t>
  </si>
  <si>
    <t>81301</t>
  </si>
  <si>
    <t>STANOVENÍ INTERLEUKINU IL6</t>
  </si>
  <si>
    <t>27</t>
  </si>
  <si>
    <t>Urgentní stanovení koncentrace konjugovaného bilirubinu na automatickém analyzátoru.</t>
  </si>
  <si>
    <t>81313</t>
  </si>
  <si>
    <t>VYŠETŘENÍ MOZKOMÍŠNÍHO MOKU</t>
  </si>
  <si>
    <t>Urgentní stanovení koncentrace celkové bílkoviny na automatickém analyzátoru.</t>
  </si>
  <si>
    <t>81315</t>
  </si>
  <si>
    <t>REGISTRAČNÍ SPEKTROFOTOMETRIE NATIVNÍHO MOZKOMÍŠNÍHO MOKU</t>
  </si>
  <si>
    <t>Urgentní provedení průkazu bílkoviny v moči.</t>
  </si>
  <si>
    <t>81317</t>
  </si>
  <si>
    <t>INSULIN - LIKE GROWTH FACTOR - BINDING PROTEIN 3 (IGF BP - 3)</t>
  </si>
  <si>
    <t>Urgentní stanovení koncentrace bílkoviny v moči, výpotku nebo likvoru.</t>
  </si>
  <si>
    <t>81319</t>
  </si>
  <si>
    <t>STANOVENÍ VAZEBNÉHO PROTEINU RŮSTOVÉHO HORMONU (GH-BP)</t>
  </si>
  <si>
    <t>Urgentní stanovení katalytické koncentrace HBDH na automatickém analyzátoru.</t>
  </si>
  <si>
    <t>81321</t>
  </si>
  <si>
    <t>STANOVENÍ VAZEBNÉHO PROTEINU VITAMÍNU D (D BP)</t>
  </si>
  <si>
    <t>Urgentní stanovení koncentrace sodného kationtu.</t>
  </si>
  <si>
    <t>81323</t>
  </si>
  <si>
    <t>ADENOSINDEAMINÁZA</t>
  </si>
  <si>
    <t>Urgentní stanovení koncentrace močoviny v séru nebo moči na automatickém analyzátoru.</t>
  </si>
  <si>
    <t>81325</t>
  </si>
  <si>
    <t>ANALÝZA MOČI MIKROSKOPICKY KVANTITATIVNĚ</t>
  </si>
  <si>
    <t>Urgentní stanovení koncentrace celkového vápníku v séru nebo moči na automatickém analyzátoru.</t>
  </si>
  <si>
    <t>81327</t>
  </si>
  <si>
    <t>ALBUMIN - PRŮKAZ V MOČI</t>
  </si>
  <si>
    <t>32</t>
  </si>
  <si>
    <t>Urgentní stanovení vápenatého kationtu v séru.</t>
  </si>
  <si>
    <t>81329</t>
  </si>
  <si>
    <t>ALBUMIN (SÉRUM)</t>
  </si>
  <si>
    <t>Urgentní stanovení katalytické koncentrace LD v séru na automatickém analyzátoru.</t>
  </si>
  <si>
    <t>81331</t>
  </si>
  <si>
    <t>ALBUMIN V MOZKOMÍŠNÍM MOKU</t>
  </si>
  <si>
    <t>37</t>
  </si>
  <si>
    <t>Urgentní stanovení draselného kationtu.</t>
  </si>
  <si>
    <t>81337</t>
  </si>
  <si>
    <t>A L T</t>
  </si>
  <si>
    <t>Urgentní stanovení katalytické koncentrace ALP v séru na automatickém analyzátoru.</t>
  </si>
  <si>
    <t>81339</t>
  </si>
  <si>
    <t>AMINOKYSELINY - STANOVENÍ CELKOVÉHO SPEKTRA V BIOLOGICKÝCH TEKUTINÁCH KVANTI</t>
  </si>
  <si>
    <t>Urgentní stanovení koncentrace anorganického fosforu na automatickém analyzátoru.</t>
  </si>
  <si>
    <t>81341</t>
  </si>
  <si>
    <t>AMONIAK</t>
  </si>
  <si>
    <t>29</t>
  </si>
  <si>
    <t>Urgentní stanovení katalytické koncentrace GMT v séru na automatickém analyzátoru.</t>
  </si>
  <si>
    <t>81345</t>
  </si>
  <si>
    <t>AMYLÁZA</t>
  </si>
  <si>
    <t>Urgentní stanovení koncentrace glukózy na automatickém analyzátoru.</t>
  </si>
  <si>
    <t>81347</t>
  </si>
  <si>
    <t>ANALÝZA MOČI CHEMICKY A MIKROSKOPICKY</t>
  </si>
  <si>
    <t>Urgentní stanovení koncentrace chloridů na automatickém analyzátoru.</t>
  </si>
  <si>
    <t>81349</t>
  </si>
  <si>
    <t>ŽALUDEČNÍ OBSAH - TITRAČNÍ ANALÝZA</t>
  </si>
  <si>
    <t>Urgentní stanovení katalytické koncentrace pseudocholinesterázy na automatickém analyzátoru.</t>
  </si>
  <si>
    <t>81351</t>
  </si>
  <si>
    <t>ANDROSTENDION</t>
  </si>
  <si>
    <t>Urgentní stanovení katalytické koncentrace pankreatické alfa-amylázy na automatickém analyzátoru.</t>
  </si>
  <si>
    <t>81353</t>
  </si>
  <si>
    <t>ANGIOTENSIN</t>
  </si>
  <si>
    <t>Urgentní stanovení katalytické koncentrace CK v séru na automatickém analyzátoru.</t>
  </si>
  <si>
    <t>81355</t>
  </si>
  <si>
    <t>APOLIPOPROTEINY AI NEBO B</t>
  </si>
  <si>
    <t>Urgentní stanovení katalytické koncentrace izoenzymu CK-MB na automatickém analyzátoru.</t>
  </si>
  <si>
    <t>81357</t>
  </si>
  <si>
    <t>A S T</t>
  </si>
  <si>
    <t>Urgentní stanovení koncentrace kreatininu na automatickém analyzátoru.</t>
  </si>
  <si>
    <t>81358</t>
  </si>
  <si>
    <t>STANOVENÍ ŽLUČOVÝCH KYSELIN V KREVNÍM SÉRU</t>
  </si>
  <si>
    <t>Urgentní stanovení koncentrace mléčné kyseliny v séru.</t>
  </si>
  <si>
    <t>81359</t>
  </si>
  <si>
    <t>BENCE - JONESOVA BÍLKOVINA V MOČI</t>
  </si>
  <si>
    <t>Urgentní stanovení katalytické koncentrace lipázy.</t>
  </si>
  <si>
    <t>81361</t>
  </si>
  <si>
    <t>BILIRUBIN CELKOVÝ</t>
  </si>
  <si>
    <t>Urgentní stanovení choriogonadotropinu v séru.</t>
  </si>
  <si>
    <t>81363</t>
  </si>
  <si>
    <t>BILIRUBIN KONJUGOVANÝ</t>
  </si>
  <si>
    <t>Glukóza a ketony v moči kvalitativně. Výkon nelze kombinovat s výkonem 81347, 09123.</t>
  </si>
  <si>
    <t>81365</t>
  </si>
  <si>
    <t>BÍLKOVINY CELKOVÉ</t>
  </si>
  <si>
    <t>18</t>
  </si>
  <si>
    <t>Kvantitativní stanovení celkového cystinu v moči.</t>
  </si>
  <si>
    <t>81367</t>
  </si>
  <si>
    <t>BÍLKOVINA KVALITATIVNĚ (MOČ)</t>
  </si>
  <si>
    <t>Stanovení pH-metrem.</t>
  </si>
  <si>
    <t>81369</t>
  </si>
  <si>
    <t>BÍLKOVINA KVANTITATIVNĚ (MOČ, MOZKOM. MOK, VÝPOTEK)</t>
  </si>
  <si>
    <t>22</t>
  </si>
  <si>
    <t>Kvantitativní stanovení sodíku a chloridů v potu.</t>
  </si>
  <si>
    <t>81371</t>
  </si>
  <si>
    <t>BETA - KAROTEN</t>
  </si>
  <si>
    <t>Absorbční křivka plodové vody, séra, moči ev. CSF.</t>
  </si>
  <si>
    <t>81373</t>
  </si>
  <si>
    <t>KYSELINA CITRONOVÁ</t>
  </si>
  <si>
    <t>Stanovení koncentrace růstového diferenciačního faktoru 15 v séru, plazmě na automatickém analyzátoru. Indikace výkonu: I48 - fibrilace a flutter síní, I50 - selhání srdce, I20 - nestabilní angina pectoris, I21 - infarkt myokardu.</t>
  </si>
  <si>
    <t>81375</t>
  </si>
  <si>
    <t>KRYOGLOBULINY KVANTITATIVNĚ</t>
  </si>
  <si>
    <t>1793</t>
  </si>
  <si>
    <t>Urgentní stanovení koncentrace ketolátek(beta-hydroxybutyrátu) z plné krve v souvislosti s léčbou SGLT2 inhibitory a šokových stavů spojených s poruchami oxygenace periferních tkání.</t>
  </si>
  <si>
    <t>81377</t>
  </si>
  <si>
    <t>SACHARIDY TENKOVRSTEVNOU CHROMATOGRAFIÍ V MOČI</t>
  </si>
  <si>
    <t>Kvantitativní stanovení v séru.</t>
  </si>
  <si>
    <t>81379</t>
  </si>
  <si>
    <t>CYSTIN V MOČI KVALITATIVNĚ</t>
  </si>
  <si>
    <t>Semikvantitativní stanovení.</t>
  </si>
  <si>
    <t>81383</t>
  </si>
  <si>
    <t>LAKTÁTDEHYDROGENÁZA (L D)</t>
  </si>
  <si>
    <t>Heparinizovaná plná krev kapilární nebo žilní s chelatonátem draselným.</t>
  </si>
  <si>
    <t>81385</t>
  </si>
  <si>
    <t>LAKTÁTDEHYDROGENÁZA - IZOENZYMY</t>
  </si>
  <si>
    <t>Stanovení v plné citrátové krvi.</t>
  </si>
  <si>
    <t>81387</t>
  </si>
  <si>
    <t>KYSELINA DELTA-AMINOLEVULOVÁ</t>
  </si>
  <si>
    <t>Kvantitativní imunochemické vyšetření.</t>
  </si>
  <si>
    <t>81389</t>
  </si>
  <si>
    <t>DEHYDROEPIANDROSTERON SULFÁT (DHEA-S)</t>
  </si>
  <si>
    <t>Kvantitativní stanovení.</t>
  </si>
  <si>
    <t>81391</t>
  </si>
  <si>
    <t>DISACHARIDY</t>
  </si>
  <si>
    <t>81393</t>
  </si>
  <si>
    <t>DRASLÍK</t>
  </si>
  <si>
    <t>81395</t>
  </si>
  <si>
    <t>ELEKTROFORÉZA PROTEINŮ (MOČ, MOZKOMÍŠNÍ MOK)</t>
  </si>
  <si>
    <t>81397</t>
  </si>
  <si>
    <t>ELEKTROFORÉZA PROTEINŮ (SÉRUM)</t>
  </si>
  <si>
    <t>Stanovení karcinoembryonálního antigenu.</t>
  </si>
  <si>
    <t>81399</t>
  </si>
  <si>
    <t>ESTRIOL VOLNÝ</t>
  </si>
  <si>
    <t>Stanovení podmínek odběru do jednoúčelové odběrové nádobky s akcelerátorem a dělícím gelem.</t>
  </si>
  <si>
    <t>81411</t>
  </si>
  <si>
    <t>ESTROGENY CELKOVÉ</t>
  </si>
  <si>
    <t>Ultrastopové stanovení dialyzovaných pacientů.</t>
  </si>
  <si>
    <t>81413</t>
  </si>
  <si>
    <t>FENYLALANIN</t>
  </si>
  <si>
    <t>IZOLACE LEUKOCYTŮ PERIFERNÍ KRVE PRO ENZYMOVOU DIAGNOSTIKU DPM (DĚDIČNÉ PORUCHY METABOLISMU)</t>
  </si>
  <si>
    <t>81415</t>
  </si>
  <si>
    <t>FENYLKETONY V MOČI</t>
  </si>
  <si>
    <t>Kvantitativní enzymové stanovení.</t>
  </si>
  <si>
    <t>81419</t>
  </si>
  <si>
    <t>FOSFATÁZA KYSELÁ CELKOVÁ</t>
  </si>
  <si>
    <t>VYŠETŘENÍ DPM - STANOVENÍ AKTIVIT ENZYMŮ TECHNIKOU VYSOCE ÚČINNÉ KAPALINOVÉ CHROMATOGRAFIE - HPLC (HYPOXANTHINGUANIN-FOSFORIBOSYLTRANSFERÁZA, ADENOSINDEAMINÁZA AJ.)</t>
  </si>
  <si>
    <t>Analýza HPLC po předchozí enzymové reakci.</t>
  </si>
  <si>
    <t>81421</t>
  </si>
  <si>
    <t>FOSFATÁZA ALKALICKÁ (ALP)</t>
  </si>
  <si>
    <t>1123</t>
  </si>
  <si>
    <t>Stanovení enzymové aktivity angiotensin konvertujícího enzymu.</t>
  </si>
  <si>
    <t>81423</t>
  </si>
  <si>
    <t>FOSFATÁZA ALKALICKÁ IZOENZYMY</t>
  </si>
  <si>
    <t>219</t>
  </si>
  <si>
    <t>Imunoanalytické stanovení HA, PIIINP a TIMP-1 v séru, pomůcka při diagnostice a posouzení závažnosti jaterní fibrózy u pacientů s příznaky a symptomy chronického onemocnění jater.</t>
  </si>
  <si>
    <t>81425</t>
  </si>
  <si>
    <t>FOSFATÁZA KYSELÁ - PROSTATICKÁ</t>
  </si>
  <si>
    <t>Průkaz makroamylázového komplexu gelovou filtrací na tenké vrstvě nebo elektroforeticky.</t>
  </si>
  <si>
    <t>81427</t>
  </si>
  <si>
    <t>FOSFOR ANORGANICKÝ</t>
  </si>
  <si>
    <t>Lipáza - metoda s chromogenním substrátem, stanovení v séru, plasmě.</t>
  </si>
  <si>
    <t>81429</t>
  </si>
  <si>
    <t>FRUKTÓZA</t>
  </si>
  <si>
    <t>Spektrofluorimetrické stanovení komplexu Se-DAN po destrukci organické. matrice mokrým spálením, redukcí Se6+ na Se4+ a vyvázáním rušících iontů.</t>
  </si>
  <si>
    <t>81431</t>
  </si>
  <si>
    <t>GALAKTÓZA</t>
  </si>
  <si>
    <t>856</t>
  </si>
  <si>
    <t>Stanovení IGF BP - 1 v lidském séru nebo plasmě, event. v jiných biolog. tekutinách imunoenzymat. metodou pomocí komerčních souprav.</t>
  </si>
  <si>
    <t>81433</t>
  </si>
  <si>
    <t>GALAKTOSA-1-FOSFÁTURIDYLTRANSFERÁZA</t>
  </si>
  <si>
    <t>Stanovení koncentrace intaktního FGF 23 v plazmě na automatickém analyzátoru. Diagnózy: N18.3, N18.4, N18.9, N18.5, E83.3</t>
  </si>
  <si>
    <t>81435</t>
  </si>
  <si>
    <t>GAMAGLUTAMYLTRANSFERÁZA (GMT)</t>
  </si>
  <si>
    <t>1229</t>
  </si>
  <si>
    <t>Imunoanalytické stanovení lidského epididymálního proteinu 4 (HE4) k odhalení časných stádií karcinomu vaječníků.</t>
  </si>
  <si>
    <t>81439</t>
  </si>
  <si>
    <t>GLUKÓZA KVANTITATIVNÍ STANOVENÍ</t>
  </si>
  <si>
    <t>Stanovení koncentrace interleukinu-6 v séru, plazmě, moči či mozkomíšním moku na automatickém analyzátoru. Hlavními indikacemi stanovení IL-6 je časná diagnostika sepse a dalších zánětlivých stavů a diferenciální diagnostika bolestí břicha, kde význam...</t>
  </si>
  <si>
    <t>81443</t>
  </si>
  <si>
    <t>GLUKOZOVÝ TOLERANČNÍ TEST (WHO)</t>
  </si>
  <si>
    <t>791</t>
  </si>
  <si>
    <t>Vizuální zhodnocení před a po centrif., centrifugace,  Pandyho reakce, kvalitativní vyšetř. hemoglobinu, vyšetř. celkové bílkov., cukru, vyhodnocení.</t>
  </si>
  <si>
    <t>81447</t>
  </si>
  <si>
    <t>GLYKOVANÉ PROTEINY</t>
  </si>
  <si>
    <t>Vizuální zhodnocení před a po centrif., centrifugace, Pandyho reakce, kvalitativní vyšetř. hemoglobinu, vyšetř. celkové bílkov., cukru, vyhodnocení.</t>
  </si>
  <si>
    <t>Diferenciace derivátů krevních barviv v mozkomíšním moku k rozlišení patologického nebo arteficiálního krvácení.</t>
  </si>
  <si>
    <t>81449</t>
  </si>
  <si>
    <t>GLYKOVANÝ HEMOGLOBIN</t>
  </si>
  <si>
    <t>Stanovení IGF BP-3 v lidském séru nebo plazmě, eventuelně v  jiných biologických tekutinách radioizotopovou metodou pomocí komerčních souprav. (sériové stanovení pro 25 pacientů)</t>
  </si>
  <si>
    <t>81451</t>
  </si>
  <si>
    <t>HEMOGLOBIN VOLNÝ V PLAZMĚ</t>
  </si>
  <si>
    <t>Stanovení IGF BP-3 v lidském séru nebo plazmě, eventuelně v jiných biologických tekutinách radioizotopovou metodou pomocí komerčních souprav. (sériové stanovení pro 25 pacientů)</t>
  </si>
  <si>
    <t>1912</t>
  </si>
  <si>
    <t>Analýza vazebného proteinu růstového hormonu je založená na vazebnosti růstového hormonu k vlastnímu vazebnému proteinu, který je přítomen v séru.</t>
  </si>
  <si>
    <t>65.0</t>
  </si>
  <si>
    <t>81457</t>
  </si>
  <si>
    <t>KYSELINA 5-HYDROXYINDOLOCTOVÁ</t>
  </si>
  <si>
    <t>81320</t>
  </si>
  <si>
    <t>ANTI-MÜLLERIAN HORMON (AMH)</t>
  </si>
  <si>
    <t>Stanovení hladiny anti-müllerian hormonu je indikováno při sledování onkologické léčby, diagnostiky endokrinní (polycystická ovaria diagnostikována poměrem LH/FSH) a v rámci IVF hrazené z veřejného zdravotního pojištění. Výkon nelze vykázat v souvisl...</t>
  </si>
  <si>
    <t>81461</t>
  </si>
  <si>
    <t>HOMOCYSTEIN CELKOVÝ</t>
  </si>
  <si>
    <t>Stanovení vazebného proteinu vitamínu D v séru, plazmě nebo moči imunochemickou metodou komerčním kitem.</t>
  </si>
  <si>
    <t>81463</t>
  </si>
  <si>
    <t>KYSELINA HOMOGENTISOVÁ - PRŮKAZ V MOČI</t>
  </si>
  <si>
    <t>1319</t>
  </si>
  <si>
    <t>Adenosideamináza - stanovení v erytrocytech.</t>
  </si>
  <si>
    <t>81465</t>
  </si>
  <si>
    <t>HOŘČÍK</t>
  </si>
  <si>
    <t>139</t>
  </si>
  <si>
    <t>Sediment močový kvantitativní (Hamburger).</t>
  </si>
  <si>
    <t>81469</t>
  </si>
  <si>
    <t>CHLORIDY</t>
  </si>
  <si>
    <t>Semikvantitativní průkaz v moči.</t>
  </si>
  <si>
    <t>81471</t>
  </si>
  <si>
    <t>CHOLESTEROL CELKOVÝ</t>
  </si>
  <si>
    <t>70</t>
  </si>
  <si>
    <t>Kvantitativní stanovení na automatickém analyzátoru.</t>
  </si>
  <si>
    <t>81473</t>
  </si>
  <si>
    <t>CHOLESTEROL HDL</t>
  </si>
  <si>
    <t>81475</t>
  </si>
  <si>
    <t>CHOLINESTERÁZA</t>
  </si>
  <si>
    <t>194</t>
  </si>
  <si>
    <t>Alaninaminotransferáza v séru na automatickém analyzátoru.</t>
  </si>
  <si>
    <t>81479</t>
  </si>
  <si>
    <t>CLEARANCE INULINOVÁ</t>
  </si>
  <si>
    <t>AMINOKYSELINY - STANOVENÍ CELKOVÉHO SPEKTRA V BIOLOGICKÝCH TEKUTINÁCH KVANTITATIVNĚ</t>
  </si>
  <si>
    <t>Kvantitativní stanovení celkového spektra 20 aminokyselin volných nebo vázaných kapalinovou chromatografií. Typ automatického analyzátoru není rozhodující, náklady HPLC, klasickou LC nebo GC jsou přibližně rovnocenné.</t>
  </si>
  <si>
    <t>81481</t>
  </si>
  <si>
    <t>AMYLÁZA PANKREATICKÁ</t>
  </si>
  <si>
    <t>Amoniak - stanovení v plasmě.</t>
  </si>
  <si>
    <t>81483</t>
  </si>
  <si>
    <t>KONKREMENT MOČOVÝ KVALITATIVNĚ</t>
  </si>
  <si>
    <t>Amyláza - stanovení v séru a moči na automatickém analyzátoru.</t>
  </si>
  <si>
    <t>81485</t>
  </si>
  <si>
    <t>KONKREMENT MOČOVÝ - KVANTITATIVNÍ ANALÝZA</t>
  </si>
  <si>
    <t>Chemické vyšetření moče a mikroskop. vyš. sedimentu.</t>
  </si>
  <si>
    <t>81487</t>
  </si>
  <si>
    <t>KARNITIN</t>
  </si>
  <si>
    <t>Žaludeční obsah - titrační analýza.</t>
  </si>
  <si>
    <t>81489</t>
  </si>
  <si>
    <t>KATECHOLAMIN A JEHO METABOLITY</t>
  </si>
  <si>
    <t>Kvantitativní stanovení v séru, ev. plasmě.</t>
  </si>
  <si>
    <t>81491</t>
  </si>
  <si>
    <t>KETOLÁTKY</t>
  </si>
  <si>
    <t>Stanovení angiotensinu I, jako ukazatele plazmatické reninové aktivity.</t>
  </si>
  <si>
    <t>81493</t>
  </si>
  <si>
    <t>KREATIN</t>
  </si>
  <si>
    <t>Apolipoproteiny AI nebo B - stanovení v séru.</t>
  </si>
  <si>
    <t>Aspartátaminotransferáza  v séru na automatickém analyzátoru.</t>
  </si>
  <si>
    <t>81497</t>
  </si>
  <si>
    <t>KREATINKINÁZA IZOENZYM CK-MB</t>
  </si>
  <si>
    <t>Aspartátaminotransferáza v séru na automatickém analyzátoru.</t>
  </si>
  <si>
    <t>Spektrofotometrické stanovení koncentrace žlučových kyselin v séru na automatickém analyzátoru (indikace - těhotenská cholestáza v 2. a 3. trimestru gravidity).</t>
  </si>
  <si>
    <t>81499</t>
  </si>
  <si>
    <t>KREATININ</t>
  </si>
  <si>
    <t>Kvalitativní orientační termoprecipitační test.</t>
  </si>
  <si>
    <t>81511</t>
  </si>
  <si>
    <t>CLEARANCE KREATININU GLOBÁLNÍ</t>
  </si>
  <si>
    <t>17</t>
  </si>
  <si>
    <t>Kvantitativní stanovení v séru na automatickém analyzátoru.</t>
  </si>
  <si>
    <t>81513</t>
  </si>
  <si>
    <t>CLEARANCE KREATININU DĚLENÁ</t>
  </si>
  <si>
    <t>81517</t>
  </si>
  <si>
    <t>KYSELINA HIPPUROVÁ</t>
  </si>
  <si>
    <t>81521</t>
  </si>
  <si>
    <t>LAKTÁT (KYSELINA MLÉČNÁ)</t>
  </si>
  <si>
    <t>Průkaz bílkovin v moči.</t>
  </si>
  <si>
    <t>81523</t>
  </si>
  <si>
    <t>KYSELINA MOČOVÁ</t>
  </si>
  <si>
    <t>Stanovení bílkovin v moči, likvoru, výpotku.</t>
  </si>
  <si>
    <t>81527</t>
  </si>
  <si>
    <t>CHOLESTEROL LDL</t>
  </si>
  <si>
    <t>81533</t>
  </si>
  <si>
    <t>LIPÁZA</t>
  </si>
  <si>
    <t>Kyselina citronová v moči kvantitativně.</t>
  </si>
  <si>
    <t>81537</t>
  </si>
  <si>
    <t>LIPOPROTEINY - ELEKTROFORÉZA</t>
  </si>
  <si>
    <t>Kryoglobuliny kvantitativně v séru.</t>
  </si>
  <si>
    <t>81541</t>
  </si>
  <si>
    <t>LIPOPROTEIN - Lp (a)</t>
  </si>
  <si>
    <t>Kvalitativní průkaz sacharidů.</t>
  </si>
  <si>
    <t>81543</t>
  </si>
  <si>
    <t>VOLNÉ MASTNÉ KYSELINY</t>
  </si>
  <si>
    <t>270</t>
  </si>
  <si>
    <t>Cystin v moči kvalitativně - průkaz.</t>
  </si>
  <si>
    <t>81545</t>
  </si>
  <si>
    <t>MĚĎ</t>
  </si>
  <si>
    <t>Stanovení aktivity v séru na automatickém analyzátoru.</t>
  </si>
  <si>
    <t>81547</t>
  </si>
  <si>
    <t>MELANIN V MOČI</t>
  </si>
  <si>
    <t>Separace a kvantitativní stanovení frakcí.</t>
  </si>
  <si>
    <t>81549</t>
  </si>
  <si>
    <t>MUKOPOLYSACHARIDY</t>
  </si>
  <si>
    <t>Kyselina delta-aminolevulová - stanovení v moči.</t>
  </si>
  <si>
    <t>81555</t>
  </si>
  <si>
    <t>N-ACETYL - \beta - D-GLUKOSAMINIDÁZA (NAG)</t>
  </si>
  <si>
    <t>Stanovení DHEA-S v séru ev. plasmě.</t>
  </si>
  <si>
    <t>81557</t>
  </si>
  <si>
    <t>N-ACETYL - \beta - D-GLUKOSAMINIDÁZA (NAG) - IZOENZYMY</t>
  </si>
  <si>
    <t>154</t>
  </si>
  <si>
    <t>Kvantitativní chromatografické stanovení.</t>
  </si>
  <si>
    <t>81561</t>
  </si>
  <si>
    <t>PRŮKAZ OKULTNÍHO KRVÁCENÍ</t>
  </si>
  <si>
    <t>Stanovení draslíku v séru, moči a ostatních tělních tekutinách.</t>
  </si>
  <si>
    <t>81563</t>
  </si>
  <si>
    <t>OSMOLALITA (SÉRUM, MOČ)</t>
  </si>
  <si>
    <t>Elektroforetická separace bílkovin moči nebo likvoru.</t>
  </si>
  <si>
    <t>81567</t>
  </si>
  <si>
    <t>OXALÁTY</t>
  </si>
  <si>
    <t>81569</t>
  </si>
  <si>
    <t>OXYTOCIN</t>
  </si>
  <si>
    <t>Kvantitativní stanovení v moči.</t>
  </si>
  <si>
    <t>81573</t>
  </si>
  <si>
    <t>PANDYHO ZKOUŠKA</t>
  </si>
  <si>
    <t>134</t>
  </si>
  <si>
    <t>81577</t>
  </si>
  <si>
    <t>PORFOBILINOGEN</t>
  </si>
  <si>
    <t>Fenylalanin - kvantitativní stanovení v séru/moči.</t>
  </si>
  <si>
    <t>81579</t>
  </si>
  <si>
    <t>PORFYRINY PRŮKAZ</t>
  </si>
  <si>
    <t>Fenylketony v moči - kvalitativní průkaz.</t>
  </si>
  <si>
    <t>81581</t>
  </si>
  <si>
    <t>PORFYRINY CELKOVÉ</t>
  </si>
  <si>
    <t>81585</t>
  </si>
  <si>
    <t>ACIDOBAZICKÁ ROVNOVÁHA</t>
  </si>
  <si>
    <t>81587</t>
  </si>
  <si>
    <t>KYSELINA PYROHROZNOVÁ (PYRUVÁT)</t>
  </si>
  <si>
    <t>20</t>
  </si>
  <si>
    <t>81593</t>
  </si>
  <si>
    <t>SODÍK</t>
  </si>
  <si>
    <t>Fosfatáza kyselá - prostatická stanovení v séru/plasmě.</t>
  </si>
  <si>
    <t>81611</t>
  </si>
  <si>
    <t>TRIACYLGLYCEROLY</t>
  </si>
  <si>
    <t>Stanovení v séru, moči na automatickém analyzátoru.</t>
  </si>
  <si>
    <t>81613</t>
  </si>
  <si>
    <t>TRYPSIN, CHYMOTRYPSIN V DUODENÁLNÍ ŠŤÁVĚ</t>
  </si>
  <si>
    <t>19</t>
  </si>
  <si>
    <t>Fruktóza - stanovení v séru, plasmě, krvi.</t>
  </si>
  <si>
    <t>81617</t>
  </si>
  <si>
    <t>TUKY NEBO ZBYTKY POTRAVY VE STOLICI</t>
  </si>
  <si>
    <t>Kvantitativní stanovení v plné krvi ev. moči.</t>
  </si>
  <si>
    <t>81621</t>
  </si>
  <si>
    <t>UREA</t>
  </si>
  <si>
    <t>Galaktosa-1-fosfáturidyltransferáza v erytrocytech.</t>
  </si>
  <si>
    <t>81623</t>
  </si>
  <si>
    <t>KYSELINA VANILMANDLOVÁ</t>
  </si>
  <si>
    <t>81625</t>
  </si>
  <si>
    <t>VÁPNÍK CELKOVÝ</t>
  </si>
  <si>
    <t>Krev, sérum, moč, jiný materiál na automatickém analyzátoru.</t>
  </si>
  <si>
    <t>81627</t>
  </si>
  <si>
    <t>VÁPNÍK IONIZOVANÝ</t>
  </si>
  <si>
    <t>Glukozový toleranční test (jen podání testačního nápoje).</t>
  </si>
  <si>
    <t>81629</t>
  </si>
  <si>
    <t>VAZEBNÁ KAPACITA ŽELEZA</t>
  </si>
  <si>
    <t>Glykované proteiny - stanovení v séru (fruktosamin).</t>
  </si>
  <si>
    <t>81631</t>
  </si>
  <si>
    <t>VITAMIN A</t>
  </si>
  <si>
    <t>Glykovaný hemoglobin - HbA1 stanovení v plné krvi.</t>
  </si>
  <si>
    <t>81633</t>
  </si>
  <si>
    <t>VITAMIN C</t>
  </si>
  <si>
    <t>Spektrofotometrické stanovení, umožňuje souběžně určit hemoglobulin a bilirubin (jako albumin - bilirubinový komplex).</t>
  </si>
  <si>
    <t>81635</t>
  </si>
  <si>
    <t>VITAMIN E</t>
  </si>
  <si>
    <t>81637</t>
  </si>
  <si>
    <t>CHOLESTEROL VLDL</t>
  </si>
  <si>
    <t>Kvantitativní stanovení v séru ev. moči.</t>
  </si>
  <si>
    <t>81639</t>
  </si>
  <si>
    <t>XYLOZOVÝ TEST</t>
  </si>
  <si>
    <t>Kvalitativní průkaz homogentisové kyseliny v moči.</t>
  </si>
  <si>
    <t>81641</t>
  </si>
  <si>
    <t>ŽELEZO CELKOVÉ</t>
  </si>
  <si>
    <t>Kvantitativní stanovení hořčíku v séru, plasmě, moči nebo jiných tekutinách na automatickém analyzátoru.</t>
  </si>
  <si>
    <t>81643</t>
  </si>
  <si>
    <t>ZINEK</t>
  </si>
  <si>
    <t>Kvantitativní stanovení v séru, moči, příp. v jiných biologických materiálech na automatickém analyzátoru.</t>
  </si>
  <si>
    <t>81645</t>
  </si>
  <si>
    <t>SCREENINGOVÁ VYŠETŘENÍ DPM (DĚDIČNYCH PORUCH METABOLISMU) ZÁKLADNÍ: BRAND, P</t>
  </si>
  <si>
    <t>81651</t>
  </si>
  <si>
    <t>VYŠETŘENÍ DĚDIČNÝCH PORUCH METABOLISMU (DÁLE DPM) TLC TENKOVRSTVENOU CHROMAT</t>
  </si>
  <si>
    <t>81655</t>
  </si>
  <si>
    <t>VYŠETŘENÍ DP - FOTOMETRICKÉ ČI FLUORIMETRICKÉ VYŠ. - JEDNOTLIVÉ METABOLITY (</t>
  </si>
  <si>
    <t>81657</t>
  </si>
  <si>
    <t>VYŠETŘENÍ DPM STANOVENÍM METABOLITŮ PLYNOVOU CHROMATOGRAFIÍ (VLCFA, KYS. FYT</t>
  </si>
  <si>
    <t>Pouze stanovení inulinu a výpočty.</t>
  </si>
  <si>
    <t>81659</t>
  </si>
  <si>
    <t>VYŠETŘENÍ DPM, STANOVENÍ METABOLITU PLYNOVOU CHROMATOGRAFIÍ</t>
  </si>
  <si>
    <t>Stanovení aktivity izoenzymu na automatickém analyzátoru.</t>
  </si>
  <si>
    <t>81661</t>
  </si>
  <si>
    <t>VYŠETŘENÍ DPM, STANOVENÍ METABOLITŮ PLYNOVOU CHROMATOGRAFIÍ V KOMBINACI S HM</t>
  </si>
  <si>
    <t>49</t>
  </si>
  <si>
    <t>Orientační analýza.</t>
  </si>
  <si>
    <t>81663</t>
  </si>
  <si>
    <t>STANOVENÍ PYRIDINOLINU A DEOXYPYRIDINOLINU</t>
  </si>
  <si>
    <t>Včetně analýzy krystalových fází.</t>
  </si>
  <si>
    <t>81665</t>
  </si>
  <si>
    <t>VYŠ. DPM - AKTIVITA LYZOSOMÁLNÍCH ENZYMŮ S NERADIOAKTIVNÍM SUBSTRÁTEM</t>
  </si>
  <si>
    <t>493</t>
  </si>
  <si>
    <t>Karnitin - stanovení v séru, eventuálně moči.</t>
  </si>
  <si>
    <t>81667</t>
  </si>
  <si>
    <t>VYŠ. DPM - AKTIVITA LYZOSOMÁLNÍCH ENZYMŮ S RADIOAKTIVNÍM SUBSTRÁTEM</t>
  </si>
  <si>
    <t>81675</t>
  </si>
  <si>
    <t>MIKROALBUMINURIE</t>
  </si>
  <si>
    <t>Kvantitativní stanovení v séru ev. plasmě.</t>
  </si>
  <si>
    <t>81677</t>
  </si>
  <si>
    <t>HEMOSIDERIN V MOČI</t>
  </si>
  <si>
    <t>Kvantitativní stanovení v séru a moči.</t>
  </si>
  <si>
    <t>81679</t>
  </si>
  <si>
    <t>1,25-DIHYDROXYVITAMIN D (1,25 (OH)2D)</t>
  </si>
  <si>
    <t>81495</t>
  </si>
  <si>
    <t>KREATINKINÁZA (CK)</t>
  </si>
  <si>
    <t>Stanovení celkové v séruna automatickém analyzátoru.</t>
  </si>
  <si>
    <t>81681</t>
  </si>
  <si>
    <t>25-HYDROXYVITAMIN D (25 OHD)</t>
  </si>
  <si>
    <t>Stanovení izoenzymu CK-MB v séru na automatickém analyzátoru.</t>
  </si>
  <si>
    <t>Stanovení v séru nebo moči na automatickém analyzátoru.</t>
  </si>
  <si>
    <t>81685</t>
  </si>
  <si>
    <t>DEHYDROEPIANDROSTERON NEKONJUGOVANÝ</t>
  </si>
  <si>
    <t>Výpočet bez stanovení kreatininu.</t>
  </si>
  <si>
    <t>81687</t>
  </si>
  <si>
    <t>DIHYDROTESTOSTERON</t>
  </si>
  <si>
    <t>11</t>
  </si>
  <si>
    <t>81689</t>
  </si>
  <si>
    <t>JODURIE (STANOVENÍ JÓDU V MOČI)</t>
  </si>
  <si>
    <t>81693</t>
  </si>
  <si>
    <t>PORFYRINY V MOČI - UROPORFYRIN A KOPROPORFYRIN</t>
  </si>
  <si>
    <t>Laktát (kyselina mléčná) v séru a v mozkomíšním moku.</t>
  </si>
  <si>
    <t>81695</t>
  </si>
  <si>
    <t>PORFYRINY VE STOLICI</t>
  </si>
  <si>
    <t>24</t>
  </si>
  <si>
    <t>Kvantitativní stanovení LDL - cholesterolu v séru.</t>
  </si>
  <si>
    <t>81699</t>
  </si>
  <si>
    <t>STANOVENÍ IGF - I (INSULIN - LIKE GROWTH FACTOR)</t>
  </si>
  <si>
    <t>64</t>
  </si>
  <si>
    <t>Lipáza - turbidimetrické stanovení v séru, plasmě.</t>
  </si>
  <si>
    <t>81701</t>
  </si>
  <si>
    <t>DECHOVÝ TEST S 13C-UREOU K DIAGNOSTICE HELICOBACTER PYLORI - ANALYTICKÁ ČÁST</t>
  </si>
  <si>
    <t>Separace a stanovení frakcí.</t>
  </si>
  <si>
    <t>81703</t>
  </si>
  <si>
    <t>CYSTATIN C</t>
  </si>
  <si>
    <t>81705</t>
  </si>
  <si>
    <t>STANOVENÍ PROTILÁTEK PROTI ACETYLCHOLINOVÝM RECEPTORŮM (ACHR)</t>
  </si>
  <si>
    <t>Volné mastné kyseliny - stanovení v séru.</t>
  </si>
  <si>
    <t>81707</t>
  </si>
  <si>
    <t>CHORIOGONADOTROPIN V SÉRU - VOLNÁ \BETA - PODJEDNOTKA</t>
  </si>
  <si>
    <t>Stanovení mědi v séru ev. moči.</t>
  </si>
  <si>
    <t>81715</t>
  </si>
  <si>
    <t>STANOVENÍ KONCENTRACE MYELIN BASICKÉHO PROTEINU V LIKVORU A SÉRU</t>
  </si>
  <si>
    <t>Kvalitativní průkaz.</t>
  </si>
  <si>
    <t>81717</t>
  </si>
  <si>
    <t>STANOVENÍ KONCENTRACE PROTEINU S-100B (S-100BB, S-100 \beta \beta) V SÉRU A</t>
  </si>
  <si>
    <t>28</t>
  </si>
  <si>
    <t>Mukopolysacharidy - stanovení v moči.</t>
  </si>
  <si>
    <t>81718</t>
  </si>
  <si>
    <t>STANOVENÍ PROSTATICKÉHO SPECIFICKÉHO ANTIGENU (p2PSA) V LIDSKÉM SÉRU</t>
  </si>
  <si>
    <t>81719</t>
  </si>
  <si>
    <t>METANEFRINY KVANTITATIVNĚ SOUČASNĚ V KRVI A V MOČI</t>
  </si>
  <si>
    <t>Kvantitativní stanovení NAG izoenzymů.</t>
  </si>
  <si>
    <t>81721</t>
  </si>
  <si>
    <t>IMUNOTURBIDIMETRICKÉ A/NEBO IMUNONEFELOMETRICKÉ STANOVENÍ STFR V SÉRU NEBO P</t>
  </si>
  <si>
    <t>Průkaz hemoglobinu ve stolici pseudoperoxidázovou reakcí.</t>
  </si>
  <si>
    <t>81723</t>
  </si>
  <si>
    <t>ENZYMOVÉ STANOVENÍ ETANOLU V KRVI PRO KLINICKÉ POUŽITÍ</t>
  </si>
  <si>
    <t>Stanovení osmolality v séru, moči popř. jiných tělních tekutinách.</t>
  </si>
  <si>
    <t>81725</t>
  </si>
  <si>
    <t>KVANTITATIVNÍ STANOVENÍ ELASTÁSY 1 (PANKREATICKÉHO ENZYMU NEPODLÉHAJÍCÍMU PR</t>
  </si>
  <si>
    <t>40</t>
  </si>
  <si>
    <t>Oxaláty - kvantitativní vyšetření v moči.</t>
  </si>
  <si>
    <t>81727</t>
  </si>
  <si>
    <t>PEPSINOGEN I (PGI) V SÉRU</t>
  </si>
  <si>
    <t>Kvantitativní stanovení v plasmě, ev. moči.</t>
  </si>
  <si>
    <t>81729</t>
  </si>
  <si>
    <t>PAPP - A (TĚHOTENSKÝ PLASMATICKÝ PROTEIN - A)</t>
  </si>
  <si>
    <t>Kvalitativní průkaz v mozkomíšním moku.</t>
  </si>
  <si>
    <t>81731</t>
  </si>
  <si>
    <t>STANOVENÍ NATRIURETICKÝCH PEPTIDŮ V SÉRU A V PLAZMĚ</t>
  </si>
  <si>
    <t>9</t>
  </si>
  <si>
    <t>Porfobilinogen - kvantitativní stanovení v moči.</t>
  </si>
  <si>
    <t>81732</t>
  </si>
  <si>
    <t>STANOVENÍ PEPTIDU UVOLŇUJÍCÍHO PRO-GASTRIN (PROGRP - PRO-GASTRIN-RELEASING P</t>
  </si>
  <si>
    <t>Orientační průkaz v moči.</t>
  </si>
  <si>
    <t>81733</t>
  </si>
  <si>
    <t>KVANTITATIVNÍ STANOVENÍ KRVE VE STOLICI NA ANALYZÁTORU</t>
  </si>
  <si>
    <t>81735</t>
  </si>
  <si>
    <t>STANOVENÍ PRESEPSINU (SUBTYP SOLUBILNÍHO CD 14)</t>
  </si>
  <si>
    <t>Acidobazická rovnováha - vyšetření pH, pCO2 a PO2 v krvi.</t>
  </si>
  <si>
    <t>81737</t>
  </si>
  <si>
    <t>STANOVENÍ HER-2/NEU V SÉRU</t>
  </si>
  <si>
    <t>81</t>
  </si>
  <si>
    <t>Kvantitativní stanovení v krvi.</t>
  </si>
  <si>
    <t>81739</t>
  </si>
  <si>
    <t>STANOVENÍ PLACENTÁRNÍHO RŮSTOVÉHO FAKTORU (PIGF) V LIDSKÉM SÉRU NEBO PLAZMĚ</t>
  </si>
  <si>
    <t>Stanovení sodíku v séru, moči a ostatních tělních tekutinách.</t>
  </si>
  <si>
    <t>81741</t>
  </si>
  <si>
    <t>STANOVENÍ KONCENTRACE SOLUBILNÍHO FAKTORU PODOBNÉHO TYROZINKINÁZE 1 (sFlt-1)</t>
  </si>
  <si>
    <t>Stanovení v séru na automatickém analyzátoru.</t>
  </si>
  <si>
    <t>81747</t>
  </si>
  <si>
    <t>VYŠETŘENÍ TANDEMOVOU HMOTNOSTNÍ SPEKTROMETRIÍ PRO NOVOROZENECKÝ SCREENING DĚ</t>
  </si>
  <si>
    <t>Jen laboratorní stanovení.</t>
  </si>
  <si>
    <t>81749</t>
  </si>
  <si>
    <t>VYŠETŘENÍ TANDEMOVOU HMOTNOSTNÍ SPEKTROMETRIÍ PRO SELEKTIVNÍ SCREENING DĚDIČ</t>
  </si>
  <si>
    <t>Mikroskopické kvalitativní vyšetření.</t>
  </si>
  <si>
    <t>81751</t>
  </si>
  <si>
    <t>EXPERTIZA PRO LABORATORNÍ DIAGNOSTIKU DĚDIČNÝCH METABOLICKÝCH PORUCH</t>
  </si>
  <si>
    <t>Stanovení močoviny v séru nebo moči na automatickém analyzátoru.</t>
  </si>
  <si>
    <t>81753</t>
  </si>
  <si>
    <t>VYŠETŘENÍ AKTIVITY BIOTINIDÁZY V RÁMCI NOVOROZENECKÉHO SCREENINGU S FLUORESC</t>
  </si>
  <si>
    <t>Semikvantitativní stanovení v moči.</t>
  </si>
  <si>
    <t>81755</t>
  </si>
  <si>
    <t>VYŠETŘENÍ METABOLITŮ KAPALINOVOU CHROMATOGRAFIÍ S TANDEMOVOU HMOTNOSTNÍ SPEK</t>
  </si>
  <si>
    <t>379</t>
  </si>
  <si>
    <t>Stanovení Ca v séru nebo moči na automatickém analyzátoru.</t>
  </si>
  <si>
    <t>81757</t>
  </si>
  <si>
    <t>SEMIKVANTITATIVNÍ FLUORIMETRICKÉ STANOVENÍ BIOTINIDÁZY</t>
  </si>
  <si>
    <t>Stanovení ionizovaného vápníku v séru ev. plasmě.</t>
  </si>
  <si>
    <t>81761</t>
  </si>
  <si>
    <t>KVANTITATIVNÍ STANOVENÍ KYSELINY HYALURONOVÉ /HA/ V SÉRU NERO PLAZMĚ</t>
  </si>
  <si>
    <t>Stanovení vazebné kapacity železa v séru nebo plasmě.</t>
  </si>
  <si>
    <t>81763</t>
  </si>
  <si>
    <t>STANOVENÍ NGAL V MOČI</t>
  </si>
  <si>
    <t>81765</t>
  </si>
  <si>
    <t>CHROMOGRANIN A - STANOVENÍ KONCENTRACE V SÉRU NEBO PLAZMĚ</t>
  </si>
  <si>
    <t>Kvantitativní stanovení kyseliny askorbové v séru.</t>
  </si>
  <si>
    <t>81767</t>
  </si>
  <si>
    <t>STANOVENÍ AUTO-PROTILÁTEK PROTI SPECIFICKÉ TYROZINKINÁZE V SÉRU</t>
  </si>
  <si>
    <t>81769</t>
  </si>
  <si>
    <t>KVANTITATIVNÍ STANOVENI HOLOTRANSKOBALAMINU /HOLOTC/ V SÉRU A V PLAZMĚ</t>
  </si>
  <si>
    <t>Kvantitativní stanovení VLDL - cholesterolu v séru.</t>
  </si>
  <si>
    <t>81771</t>
  </si>
  <si>
    <t>KVANTITATIVNÍ STANOVENÍ LP-PLA2 V SÉRU NEBO PLAZMĚ</t>
  </si>
  <si>
    <t>Kvantitativní stanovení v krvi/moči po zátěži xylozou.</t>
  </si>
  <si>
    <t>81772</t>
  </si>
  <si>
    <t>STANOVENÍ GALECTINU - 3 V SÉRU</t>
  </si>
  <si>
    <t>Stanovení koncentrace železa v séru na automatickém analyzátoru.</t>
  </si>
  <si>
    <t>81773</t>
  </si>
  <si>
    <t>KREATINKINÁZA IZOENZYMY CK-MB MASS</t>
  </si>
  <si>
    <t>Stanovení zinku v séru nebo moči.</t>
  </si>
  <si>
    <t>81775</t>
  </si>
  <si>
    <t>KVANTITATIVNÍ ANALÝZA MOCE</t>
  </si>
  <si>
    <t>SCREENINGOVÁ VYŠETŘENÍ DPM (DĚDIČNYCH PORUCH METABOLISMU) ZÁKLADNÍ: BRAND, PENROSE, DNPH AJ: KALKULOVÁNA BRANDOVA ZKOUŠKA NA CYSTIN</t>
  </si>
  <si>
    <t>Kvalitativní vyšetření v moči.</t>
  </si>
  <si>
    <t>81777</t>
  </si>
  <si>
    <t>PÍSEMNÁ INTERPRETACE SOUBORU BIOCHEMICKÝCH LABORATORNÍCH VYŠETŘENÍ LÉKAŘEM -</t>
  </si>
  <si>
    <t>VYŠETŘENÍ DĚDIČNÝCH PORUCH METABOLISMU (DÁLE DPM) TLC TENKOVRSTVENOU CHROMATOGRAFIÍ NEBO ELEKTROFORESOU: GLYKOSAMINOGLYKANY (DÁLE GAG), OLIGOSACHARIDY, SACHARIDY, GALAKTOSA, GALAKTOSA-L-FOSFÁT</t>
  </si>
  <si>
    <t>Orientační vyšetření v moči.</t>
  </si>
  <si>
    <t>82001</t>
  </si>
  <si>
    <t>KONZULTACE K MIKROBIOLOGICKÉMU, PARAZITOLOGICKÉMU, MYKOLOGICKÉMU, VIROLOGICK</t>
  </si>
  <si>
    <t>VYŠETŘENÍ DP - FOTOMETRICKÉ ČI FLUORIMETRICKÉ VYŠ. - JEDNOTLIVÉ METABOLITY (GALAKTOSO-L-FOSFÁT, KYS. OROTOVÁ, AJ.)</t>
  </si>
  <si>
    <t>Kvantitativní vyšetření v krvi.</t>
  </si>
  <si>
    <t>82003</t>
  </si>
  <si>
    <t>TELEFONICKÁ KONZULTACE K MIKROBIOLOGICKÉMU, PARAZITOLOGICKÉMU, MYKOLOGICKÉMU</t>
  </si>
  <si>
    <t>577</t>
  </si>
  <si>
    <t>VYŠETŘENÍ DPM STANOVENÍM METABOLITŮ PLYNOVOU CHROMATOGRAFIÍ (VLCFA, KYS. FYTANOVÁ A JINÉ) KALKULOVÁNO VYŠETŘENÍ VLCFA</t>
  </si>
  <si>
    <t>Velmi dlouhé mast. kyseliny (VLCFA) se stanovují v séru, fibroblastech nebo erytrocytech po jejich hydrolýze z triacylglycerolů a následném převedení na methylestery. Vyšetření se používá pro diagnostiku peroximál. onemoc. a pro monitorov.  jejich léčby.</t>
  </si>
  <si>
    <t>82011</t>
  </si>
  <si>
    <t>ZÁKLADNÍ KULTIVAČNÍ VYŠETŘENÍ KLINICKÉHO MATERIÁLU (HNIS, RÁNA, PUNKTÁT, POŠ</t>
  </si>
  <si>
    <t>Velmi dlouhé mast. kyseliny (VLCFA) se stanovují v séru, fibroblastech nebo erytrocytech po jejich hydrolýze z triacylglycerolů a následném převedení na methylestery. Vyšetření se používá pro diagnostiku peroximál. onemoc. a pro monitorov. jejich léčby.</t>
  </si>
  <si>
    <t>Stanovení galaktitolu ve vzorcích moče a séra pomocí plynové chromatografie.</t>
  </si>
  <si>
    <t>82013</t>
  </si>
  <si>
    <t>ZÁKLADNÍ KULTIVAČNÍ VYŠETŘENÍ STOLICE</t>
  </si>
  <si>
    <t>VYŠETŘENÍ DPM, STANOVENÍ METABOLITŮ PLYNOVOU CHROMATOGRAFIÍ V KOMBINACI S HMOTNOSTÍ SPEKTROMETRIÍ (GC-MS).</t>
  </si>
  <si>
    <t>Vyšetření profilu org. kyselin pomocí GC/MS. Kalkulováno pro org. kyseliny - hodnocení kvalitativní i kvantitativní.</t>
  </si>
  <si>
    <t>82015</t>
  </si>
  <si>
    <t>KVANTITATIVNÍ KULTIVAČNÍ VYŠETŘENÍ MOČI</t>
  </si>
  <si>
    <t>Kvantitativní stanovení v moči, případně jiných biologických materiálech (sérum, plazma, likvor).</t>
  </si>
  <si>
    <t>82017</t>
  </si>
  <si>
    <t>ZÁKLADNÍ KULTIVAČNÍ VYŠETRENÍ MATERIÁLU Z RESPIRAČNÍHO TRAKTU (KRK, NOS, SPU</t>
  </si>
  <si>
    <t>V krevních buňkách, v tkáňových kulturách fibroblastů, v amniových aj. buňkách , v bioptických vzorcích tkání, v krevním séru.</t>
  </si>
  <si>
    <t>82019</t>
  </si>
  <si>
    <t>SEMIKVANTITATIVNÍ KULTIVAČNÍ VYŠETŘENÍ SPUTA</t>
  </si>
  <si>
    <t>1927</t>
  </si>
  <si>
    <t>Kvantitativní v krevních buňkách, v tkáňových kulturách fibroblastů, v amniových a j. buňkách, v bioptických vzorcích tkání, v krevním séru.</t>
  </si>
  <si>
    <t>82020</t>
  </si>
  <si>
    <t>KULTIVAČNÍ VYŠETŘENÍ SPUTA DLE MULDERA</t>
  </si>
  <si>
    <t>Kvantitativní stanovení albuminu v moči sbírané za definované období.</t>
  </si>
  <si>
    <t>82021</t>
  </si>
  <si>
    <t>ZÁKLADNÍ KULTIVAČNÍ VYŠETŘENÍ LIKVORU</t>
  </si>
  <si>
    <t>Průkaz v močovém sedimentu.</t>
  </si>
  <si>
    <t>82023</t>
  </si>
  <si>
    <t>ZÁKLADNÍ KULTIVAČNÍ VYŠETŘENÍ HEMOKULTURY</t>
  </si>
  <si>
    <t>Vyšetření 1,25 (OH) D v lidském séru radioizotopovou metodou pomocí komerčních souprav.</t>
  </si>
  <si>
    <t>82024</t>
  </si>
  <si>
    <t>KULTIVACE MOČE V AUTOMATICKÉM SYSTÉMU</t>
  </si>
  <si>
    <t>Stanovení 25 OHD v lidském séru radioizotopovou metodou pomocí komerčních souprav.</t>
  </si>
  <si>
    <t>82025</t>
  </si>
  <si>
    <t>KULTIVAČNÍ VYŠETŘENÍ NA GO</t>
  </si>
  <si>
    <t>1565</t>
  </si>
  <si>
    <t>81683</t>
  </si>
  <si>
    <t>CHYLOMIKRONOVÝ TEST</t>
  </si>
  <si>
    <t>Vizuální hodnocení v séru.</t>
  </si>
  <si>
    <t>82027</t>
  </si>
  <si>
    <t>VYŠETŘENÍ ANAEROBNÍ METODOU</t>
  </si>
  <si>
    <t>82029</t>
  </si>
  <si>
    <t>KULTIVACE CÍLENÁ AEROBNÍ</t>
  </si>
  <si>
    <t>Imunoanalytické (radioimunologické nebo enzymoimunologické LD stanovení dihydrotestosteronu v plasmě nebo v séru, využívající extrakce a chemické mikroreakce pro zvýšení specificity.</t>
  </si>
  <si>
    <t>82031</t>
  </si>
  <si>
    <t>KULTIVACE CÍLENÁ ANAEROBNÍ NEBO MIKROAEROFILNÍ</t>
  </si>
  <si>
    <t>Provádí se in vitro.</t>
  </si>
  <si>
    <t>82033</t>
  </si>
  <si>
    <t>KONTROLA STERILITY KLINICKÉHO VZORKU</t>
  </si>
  <si>
    <t>Provádí se in vitro. Indikováno v případě hypothyerózy s podezřením na nedostatek jódu.</t>
  </si>
  <si>
    <t>82034</t>
  </si>
  <si>
    <t>IZOLACE DNA PRO VYŠETŘENÍ EXTRAHUMÁNNÍHO GENOMU</t>
  </si>
  <si>
    <t>Kvantitativní stanovení proto -koproporfyrinů jako součásti diferenciální diagnostiky porfyrií</t>
  </si>
  <si>
    <t>82035</t>
  </si>
  <si>
    <t>STANOVENÍ MINIMÁLNÍCH INHIBIČNÍCH KONCENTRACÍ (MIK) NA ANTITUBERKULOTIKA A C</t>
  </si>
  <si>
    <t>1464</t>
  </si>
  <si>
    <t>81697</t>
  </si>
  <si>
    <t>PORFOBILINOGEN V MOČI ORIENTAČNĚ</t>
  </si>
  <si>
    <t>Kvalitativní průkaz porfobilinogenu v moči.</t>
  </si>
  <si>
    <t>82036</t>
  </si>
  <si>
    <t>AMPLIFIKACE EXTRAHUMÁNNÍHO GENOMU METODOU MULTIPLEX PCR (POLYMERÁZOVÁ ŘETĚZO</t>
  </si>
  <si>
    <t>Stanovení IGF- I v lidském séru nebo plazmě, eventuelně v jiných biologických tekutinách radioizotopovou metodou pomocí komerčních souprav.</t>
  </si>
  <si>
    <t>82037</t>
  </si>
  <si>
    <t>KULTIVAČNÍ VYŠETŘENÍ POMOCÍ AUTOMATICKÉHO SYSTÉMU</t>
  </si>
  <si>
    <t>Dechový test s 13C-ureou je globálním neinvazivním testem k diagnostice infekce Helicobacter pylori. Test má dvě fáze. V první části je vlastní test proveden v ordinaci vyšetřujícího (ošetřujícího) lékaře. Vzorky vydechnutého vzduchu jsou odeslány poštou</t>
  </si>
  <si>
    <t>82038</t>
  </si>
  <si>
    <t>ANALÝZA EXTRAHUMÁNNÍHO GENOMU METODOU KVANTITATIVNÍ PCR (POLYMERÁZOVÁ ŘETĚZO</t>
  </si>
  <si>
    <t>81702</t>
  </si>
  <si>
    <t>DECHOVÝ TEST S MĚŘENÍM VODÍKU, METANU A OXIDU UHLIČITÉHO</t>
  </si>
  <si>
    <t>Dechový test zahrnující měření vodíku, metanu a oxidu uhličitého je globálním neinvazivním testem k diagnostice onemocnění zažívacího traktu - laktózové nebo fruktózové intolerance, syndromu bakteriálního přerůstání v tenkém střevě nebo ke stanovení...</t>
  </si>
  <si>
    <t>1687</t>
  </si>
  <si>
    <t>82040</t>
  </si>
  <si>
    <t>IZOLACE RNA A TRANSKRIPCE PRO VYŠETŘENÍ EXTRAHUMÁNNÍHO GENOMU</t>
  </si>
  <si>
    <t>82041</t>
  </si>
  <si>
    <t>AMPLIFIKACE EXTRAHUMÁNNÍHO GENOMU METODOU POLYMERÁZOVÉ ŘETĚZOVÉ REAKCE (PCR)</t>
  </si>
  <si>
    <t>Stanovení protilátek proti AchR  je indikováno při podezření na myastemia gravis, kdy jejich senzitivita je mezi 75-95 %. Klinická specifita u mystemia gravis je skoro 100%. Stanovení protilátek proti AchR slouží také k určení závažnosti průběhu tohoto o</t>
  </si>
  <si>
    <t>82044</t>
  </si>
  <si>
    <t>STANOVENÍ SEKVENCE NUKLEOTIDŮ EXTRAHUMÁNNÍHO GENOMU (MIMO HIV)</t>
  </si>
  <si>
    <t>Stanovení protilátek proti AchR je indikováno při podezření na myastemia gravis, kdy jejich senzitivita je mezi 75-95 %. Klinická specifita u mystemia gravis je skoro 100%. Stanovení protilátek proti AchR slouží také k určení závažnosti průběhu tohoto o</t>
  </si>
  <si>
    <t>Imunoanalytické kvantitativní stanovení volné \beta - podjednotky choriogonadotropinu v séru s využitím odpovídajícího zařízení, která je doporučena jako významný marker zvýšeného rizika Downovy choroby v I. trimestru těhotenství.</t>
  </si>
  <si>
    <t>82045</t>
  </si>
  <si>
    <t>FRAKCIONACE SÉRA NA KOLONĚ SEPHADEX G 200 (EVENTUÁLNĚ NA JINÉM NOSIČI)</t>
  </si>
  <si>
    <t>Myelinový basický protein (MBP) tvoří asi 30% proteinové komponenty myelinu CNS. MBP  je diagnostický parametr pro určení aktivity demyelinizace. Je markerem akutní cerebrální ischemie a aktivity RS</t>
  </si>
  <si>
    <t>82047</t>
  </si>
  <si>
    <t>STANOVENÍ POČTU ZÁRODKŮ KLASICKÝM POSTUPEM (NA 1 RŮSTOVOU SKUPINU MIKROBŮ)</t>
  </si>
  <si>
    <t>Myelinový basický protein (MBP) tvoří asi 30% proteinové komponenty myelinu CNS. MBP je diagnostický parametr pro určení aktivity demyelinizace. Je markerem akutní cerebrální ischemie a aktivity RS</t>
  </si>
  <si>
    <t>STANOVENÍ KONCENTRACE PROTEINU S-100B (S-100BB, S-100 \beta \beta) V SÉRU A V LIKVORU</t>
  </si>
  <si>
    <t>Stanovení S-100b v likvoru a séru u pacientů s rozsáhlým  poškozením mozku lze použít jako validační prognostický faktor a opakovaným stanovením S-100b monitorovat průběh onemocnění. S-100b lze využít i jako citlivého markeru pro rozsah hypoxického poško</t>
  </si>
  <si>
    <t>82049</t>
  </si>
  <si>
    <t>MIKROSKOPICKÉ VYŠETŘENÍ PO BĚŽNÉM OBARVENÍ (GRAM, ZIEHL - NIELSEN AJ.)</t>
  </si>
  <si>
    <t>Stanovení S-100b v likvoru a séru u pacientů s rozsáhlým poškozením mozku lze použít jako validační prognostický faktor a opakovaným stanovením S-100b monitorovat průběh onemocnění. S-100b lze využít i jako citlivého markeru pro rozsah hypoxického poško</t>
  </si>
  <si>
    <t>Imunoanalytické stanovení p2PSA v lidském séru pro výpočet indexu PHI  určující riziko výskytu karcinomu prostaty.</t>
  </si>
  <si>
    <t>82051</t>
  </si>
  <si>
    <t>MIKROSKOPICKÉ VYŠETŘENÍ PO FLUORESCENČNÍM BARVENÍ</t>
  </si>
  <si>
    <t>Imunoanalytické stanovení p2PSA v lidském séru pro výpočet indexu PHI určující riziko výskytu karcinomu prostaty.</t>
  </si>
  <si>
    <t>Extrakce metanefrinů z biologické matrice chromatografií na iontoměničích a následné kvantitativní stanovení vysokoúčinnou kapalinovou chromatografií. Koncentrace metanefrinů patří mezi základních diagnostické parametry, které slouží k včasné diagnostice</t>
  </si>
  <si>
    <t>82053</t>
  </si>
  <si>
    <t>MIKROSKOPICKÉ VYŠETŘENÍ NATIVNÍHO PREPARÁTU</t>
  </si>
  <si>
    <t>1220</t>
  </si>
  <si>
    <t>IMUNOTURBIDIMETRICKÉ A/NEBO IMUNONEFELOMETRICKÉ STANOVENÍ STFR V SÉRU NEBO PLAZMĚ</t>
  </si>
  <si>
    <t>Stanovení solubilního  transferinového receptoru (sTfR) má velký klinický přínos pro diagnostiku a diferenciální diagnostiku anémií z nedostatku železa</t>
  </si>
  <si>
    <t>82055</t>
  </si>
  <si>
    <t>MIKROSKOPICKÉ VYŠETŘENÍ V ZÁSTINU</t>
  </si>
  <si>
    <t>Stanovení solubilního transferinového receptoru (sTfR) má velký klinický přínos pro diagnostiku a diferenciální diagnostiku anémií z nedostatku železa</t>
  </si>
  <si>
    <t>82056</t>
  </si>
  <si>
    <t>MIKROSKOPICKÉ STANOVENÍ MIKROBIÁLNÍHO OBRAZU POŠEVNÍHO (MOP)</t>
  </si>
  <si>
    <t>KVANTITATIVNÍ STANOVENÍ ELASTÁSY 1 (PANKREATICKÉHO ENZYMU NEPODLÉHAJÍCÍMU PROTEOLYTICKÝM ENZYMŮM ZAŽÍVACÍHO TRAKTU) SPECIFICKÝM ELISA TESTEM</t>
  </si>
  <si>
    <t>Vyšetření se provádí u pacientů s cystickou fibrózou, stavech po resekci pankreatu a chronické pankreatitidy.</t>
  </si>
  <si>
    <t>82057</t>
  </si>
  <si>
    <t>IDENTIFIKACE KMENE ORIENTAČNÍ JEDNODUCHÝM TESTEM</t>
  </si>
  <si>
    <t>Imunoanalytické kvantitativní stanovení pepsinogenu I v krevním séru</t>
  </si>
  <si>
    <t>82058</t>
  </si>
  <si>
    <t>ANALÝZA HMOTOVÉHO SPEKTRA JEDNODUCHÁ</t>
  </si>
  <si>
    <t>Imunoanalytické kvantitativní stanovení PAPP - A, který je nezbytný pro screening vrozených vývojových vad v prvním trimestru těhotenství</t>
  </si>
  <si>
    <t>82059</t>
  </si>
  <si>
    <t>IDENTIFIKACE KMENE PODROBNÁ</t>
  </si>
  <si>
    <t>Imunoanalytické stanovení natriuretického peptidu v diagnostice srdečního selhávání z indikace kardiologa, na odpovídajícím detekčním zařízení.</t>
  </si>
  <si>
    <t>82060</t>
  </si>
  <si>
    <t>ANALÝZA HMOTOVÉHO SPEKTRA</t>
  </si>
  <si>
    <t>869</t>
  </si>
  <si>
    <t>STANOVENÍ PEPTIDU UVOLŇUJÍCÍHO PRO-GASTRIN (PROGRP - PRO-GASTRIN-RELEASING PEPTIDE) V LIDSKÉM SÉRU A PLAZMĚ</t>
  </si>
  <si>
    <t>Imunoanalytické stanovení peptidu uvolňujícího pro-gastrin (ProGRP - Pro-Gastrin-Releasing Peptide), který se v kombinaci s dalšími klinickými metodami používá při diferenciální diagnostice karcinomu plic a při péči o pacienty s malobuněčnými karcinom...</t>
  </si>
  <si>
    <t>82061</t>
  </si>
  <si>
    <t>IDENTIFIKACE ANAEROBNÍHO KMENE PODROBNÁ</t>
  </si>
  <si>
    <t>Kvantitativní imunochemická analýza vzorku stolice s detekcí lidského hemoglobinu.</t>
  </si>
  <si>
    <t>82063</t>
  </si>
  <si>
    <t>STANOVENÍ CITLIVOSTI NA ATB KVALITATIVNÍ METODOU</t>
  </si>
  <si>
    <t>Stanovení koncentrace presepsinu (subtyp solubilního CD14) v plné krvi nebo plazmě chemiluminiscenčním stanovením na automatickém analyzátoru.</t>
  </si>
  <si>
    <t>82064</t>
  </si>
  <si>
    <t>STANOVENÍ KVALITATIVNÍ CITLIVOSTI NA ANTIMYKOTIKA DISKOVOU DIFÚZNÍ METODOU</t>
  </si>
  <si>
    <t>Kvatitativ. stanovení HER-2/neu v séru slouží ke stanovení koncentr.HER-2/neu prot. v séru pac.hodnoty lze použít při sledování pac.s metast.rakovinou prsu, při vých.konc.HER-2/neu v séru &gt;15ng/ml,pro upozornění na prog.choroby. Optimal.léč. Rakov.</t>
  </si>
  <si>
    <t>82065</t>
  </si>
  <si>
    <t>STANOVENÍ CITLIVOSTI NA ATB KVANTITATIVNÍ METODOU</t>
  </si>
  <si>
    <t>Imunoanalytické stanovení placentárního růstového faktoru (PIGF) v lidském séru nebo plazmě pro diagnostiku rizika výskytu preeklampsie.</t>
  </si>
  <si>
    <t>82066</t>
  </si>
  <si>
    <t>STANOVENÍ CITLIVOSTI NA ATB E-TESTEM</t>
  </si>
  <si>
    <t>940</t>
  </si>
  <si>
    <t>STANOVENÍ KONCENTRACE SOLUBILNÍHO FAKTORU PODOBNÉHO TYROZINKINÁZE 1  (sFlt-1) V LIDSKÉM SÉRU NEBO PLAZMĚ</t>
  </si>
  <si>
    <t>Imunoanalytícké stanovení koncentrace solubilního faktoru podobného tyrozinkináze 1 (sFlt-1) peo diagnostiku preeklampsie.</t>
  </si>
  <si>
    <t>82067</t>
  </si>
  <si>
    <t>STANOVENÍ CITLIVOSTI NA ATB U ANAEROBNÍCH BAKTÉRIÍ A E-TESTEM</t>
  </si>
  <si>
    <t>STANOVENÍ KONCENTRACE SOLUBILNÍHO FAKTORU PODOBNÉHO TYROZINKINÁZE 1 (sFlt-1) V LIDSKÉM SÉRU NEBO PLAZMĚ</t>
  </si>
  <si>
    <t>943</t>
  </si>
  <si>
    <t>VYŠETŘENÍ TANDEMOVOU HMOTNOSTNÍ SPEKTROMETRIÍ PRO NOVOROZENECKÝ SCREENING DĚDIČNÝCH METABOLICKÝCH PORUCH</t>
  </si>
  <si>
    <t>Stanovuje koncentrace aminokyselin, volného karnitinu a acylkarnitinů v krvi z krevních papírků a umožňuje diagnostiku některých aminoacidopatií, poruch beta-oxidace mastných kyselin a organických acidémií. Lze vykázat v případě absence čísla pojištěnce</t>
  </si>
  <si>
    <t>82068</t>
  </si>
  <si>
    <t>STANOVENÍ CITLIVOSTI NA ANTIMYKOTIKA E-TESTEM</t>
  </si>
  <si>
    <t>VYŠETŘENÍ TANDEMOVOU HMOTNOSTNÍ SPEKTROMETRIÍ PRO SELEKTIVNÍ SCREENING DĚDIČNÝCH METABOLICKÝCH PORUCH</t>
  </si>
  <si>
    <t>Stanovuje koncentrace aminokyselin, volného karnitinu a acylkarnitinů v krvi z krevních papírků a umožňuje diagnostiku některých aminoacidopatií, poruch beta-oxidace mastných kyselin a organických acidémií.</t>
  </si>
  <si>
    <t>82069</t>
  </si>
  <si>
    <t>STANOVENÍ PRODUKCE BETA-LAKTAMÁZY</t>
  </si>
  <si>
    <t>Diferenciálně diagnostická rozvaha z hlediska laboratorní diagnostiky dědičných metabolických poruch u pacienta na základě dostupných klinických informací a výsledků laboratorních a jiných vyšetření, indikace laboratorních vyšetření, biochemická interpre</t>
  </si>
  <si>
    <t>82071</t>
  </si>
  <si>
    <t>STANOVENÍ HLADINY ATB V TĚLNÍCH TEKUTINÁCH A TKÁNÍCH</t>
  </si>
  <si>
    <t>VYŠETŘENÍ AKTIVITY BIOTINIDÁZY V RÁMCI NOVOROZENECKÉHO SCREENINGU S FLUORESCENČNÍ DETEKCÍ</t>
  </si>
  <si>
    <t>Stanovení aktivity biotinidázy v suché krevní kapce speciálním kitem. Jedná se o semikvantitativní fluorimetrickou metodu, kdy enzym biotinidáza v krvi katalyzuje přeměnu biotin 6-aminoquinolin na fluorescenční produkt 6-aminoquinolin, jehož excitace ..</t>
  </si>
  <si>
    <t>82073</t>
  </si>
  <si>
    <t>STANOVENÍ MBC NEBO SBT (TEST BAKTERICIDIE SÉRA)</t>
  </si>
  <si>
    <t>VYŠETŘENÍ METABOLITŮ KAPALINOVOU CHROMATOGRAFIÍ S TANDEMOVOU HMOTNOSTNÍ SPEKTROMETRIÍ PRO SELEKTIVNÍ A DRUHOSTUPŇOVÝ NOVOROZENECKÝ SCREENING DĚDIČNÝCH METABOLICKÝCH PORUCH</t>
  </si>
  <si>
    <t>Stanovení koncentrace vybraných metabolitů kapalinovou chromatografií s tandemovou hmotnostní spektrometrií pro diagnostiku a monitorování léčby některých dědičných metabolických nemocí a pro snížení falešné pozitivity novorozeneckého screeningu.</t>
  </si>
  <si>
    <t>82075</t>
  </si>
  <si>
    <t>KONFIRMAČNÍ TEST NA PROTILÁTKY METODOU IMUNOBLOT (KROMĚ HCV, HIV, EBV A TOXO</t>
  </si>
  <si>
    <t>Semikvantitativní fluorimetrické stanovení aktivity biotinidázy v suché krevní kapce u pacientů s podezřením na deficit biotinidázy.</t>
  </si>
  <si>
    <t>82077</t>
  </si>
  <si>
    <t>STANOVENÍ PROTILÁTEK CELKOVÝCH I IGM PROTI ANTIGENŮM VIRŮ HEPATITID, IGG ANT</t>
  </si>
  <si>
    <t>81759</t>
  </si>
  <si>
    <t>STANOVENÍ LEHKÝCH ŘETĚZCŮ NEUROFILAMENT (NFL) V MOZKOMÍŠNÍM MOKU</t>
  </si>
  <si>
    <t>Jde o stanovení lehkých řetězců neurofilament (NFL) v mozkomíšním moku metodou ELISA. Diagnózy: F00 a G30+ (AD), F02, G04.8, G12.2 (ALS), G20 (Park), G31 (FTD), G35 (RS), G36.0 (Neuromyelitis optica).</t>
  </si>
  <si>
    <t>82079</t>
  </si>
  <si>
    <t>STANOVENÍ PROTILÁTEK PROTI ANTIGENŮM VIRŮ (KROMĚ HEPATITID), BAKTERIÍ, PRVOK</t>
  </si>
  <si>
    <t>81760</t>
  </si>
  <si>
    <t>STANOVENÍ LEHKÝCH ŘETĚZCŮ NEUROFILAMENT (NFL) V SÉRU/PLAZMĚ</t>
  </si>
  <si>
    <t>Jde o stanovení lehkých řetězců neurofilament (NFL) v séru/plazmě. Diagnózy: G04.8, G35 (RS), G36.0 (Neuromyelitis optica).</t>
  </si>
  <si>
    <t>1803</t>
  </si>
  <si>
    <t>82081</t>
  </si>
  <si>
    <t>BIOLOGICKÝ POKUS NA ZVÍŘETI</t>
  </si>
  <si>
    <t>KVANTITATIVNÍ STANOVENÍ KYSELINY HYALURONOVÉ /HA/ V SÉRU  NERO PLAZMĚ</t>
  </si>
  <si>
    <t>82083</t>
  </si>
  <si>
    <t>PRŮKAZ BAKTERIÁLNÍHO TOXINU NEBO ANTIGENU</t>
  </si>
  <si>
    <t>Imunoanalytické kvantitativní stanovení lipokalinu asociovaného s želatinázou neutrofilů (NGAL) v moči pro diagnostiku akutního renálního poškození na odpovídajícím detekčním zařízení.</t>
  </si>
  <si>
    <t>82085</t>
  </si>
  <si>
    <t>STANOVENÍ PROTILÁTEK PRECIPITACÍ</t>
  </si>
  <si>
    <t>Kvantitativní imuno chemické stanovení koncentrace chromograninu A s využitím odpovídajícího detekčního zařízení.</t>
  </si>
  <si>
    <t>82087</t>
  </si>
  <si>
    <t>STANOVENÍ PROTILÁTEK AGLUTINACÍ</t>
  </si>
  <si>
    <t>Kvantitativní imunochemické stanovení koncentrace auto-protilátek proti svalové specifické tyrozinkináze/Ab-MuSK/ v séru s využitím odpovídajícího detekčního zařízení.</t>
  </si>
  <si>
    <t>82089</t>
  </si>
  <si>
    <t>STANOVENÍ ANTIKANDIDOVÝCH PROTILÁTEK</t>
  </si>
  <si>
    <t>Kvantitativní stanovení holotranskobalaminu/HoloTC/ v lidském séru a plazmě imunoanalyticky.</t>
  </si>
  <si>
    <t>82091</t>
  </si>
  <si>
    <t>STANOVENÍ PROTILÁTEK METODOU REAKCE INHIBICE HEMOLÝZY (ASTAL, ASLO)</t>
  </si>
  <si>
    <t>Kvantitativní stanovení množství enzymu Lp-PLA2 ve vzorku séra nebo plazmy turbidimetricky analyzátorem.</t>
  </si>
  <si>
    <t>82093</t>
  </si>
  <si>
    <t>STANOVENÍ PROTILÁTEK METODOU KONZUMPCE KOMPLEMENTU</t>
  </si>
  <si>
    <t>Imunoanalytické stanovení galectinu-3 v diagnostice srdečního selhávání, diagnostice rizika orgánové fibrotizace, posouzení prognózy a stratifikaci rizika, na odpovídajícím detekčním zařízení. Výkon se provádí na základě indikace kardiologem.</t>
  </si>
  <si>
    <t>82095</t>
  </si>
  <si>
    <t>STANOVENÍ PROTILÁTEK METODAMI INHIBICE HEMAGLUTINACE (HIT)</t>
  </si>
  <si>
    <t>Kvantitativní stanovení MB izoenzymu kreatinkinázy v séru nebo plazmě imunochemickou metodou.</t>
  </si>
  <si>
    <t>82097</t>
  </si>
  <si>
    <t>STANOVENÍ PROTILÁTEK PROTI EBV A DALŠÍM VIRŮM (CMV, HSV, VZV, ZARDĚNKY, SPAL</t>
  </si>
  <si>
    <t>Kvantitativní analýza moče s použitím automatického močového analyzátoru.</t>
  </si>
  <si>
    <t>82099</t>
  </si>
  <si>
    <t>STANOVENÍ PROTILÁTEK PROTI OSTATNÍM PŮVODCŮM PARAZITÁRNÍCH NÁKAZ (EIA)</t>
  </si>
  <si>
    <t>PÍSEMNÁ INTERPRETACE SOUBORU BIOCHEMICKÝCH LABORATORNÍCH VYŠETŘENÍ LÉKAŘEM - SPECIALISTOU</t>
  </si>
  <si>
    <t>Na podnět ošetřujícího lékaře prostuduje konzultující lékař se specializovanou způsobilostí v oboru klinická biochemie příslušné laboratorní nálezy, nahlédne do zdravotní dokumentace pacienta a vyhledá potřebné literární údaje. Na základě toho vypracu..</t>
  </si>
  <si>
    <t>82111</t>
  </si>
  <si>
    <t>PRŮKAZ PROTILÁTEK NEPŘÍMOU HEMAGLUTINACÍ NA NOSIČÍCH</t>
  </si>
  <si>
    <t>81800</t>
  </si>
  <si>
    <t>PSA PRO ČASNÝ ZÁCHYT KARCINOMU PROSTATY</t>
  </si>
  <si>
    <t>Imunoanalytické stanovení PSA ve vzorcích sér mužů pro časný záchyt karcinomu prostaty. Výkon nelze kombinovat se stávajícím výkonem č. 93225.</t>
  </si>
  <si>
    <t>82113</t>
  </si>
  <si>
    <t>PRŮKAZ PROTILÁTEK IMUNOFLUORESCENCÍ</t>
  </si>
  <si>
    <t>81810</t>
  </si>
  <si>
    <t>TSH PRO ČASNÝ ZÁCHYT TYREOPATIÍ V TĚHOTENSTVÍ</t>
  </si>
  <si>
    <t>Imunoanalytické stanovení TSH ve vzorcích sér těhotných žen optimálně do 11. týdne, nejpozději do 14. týdne těhotenství. Výkon je vykazován pouze u těhotných žen bez aktivní léčby pro tyreopatii. Jedná se o časný záchyt tyreopatií v těhotenství. V...</t>
  </si>
  <si>
    <t>82115</t>
  </si>
  <si>
    <t>PRŮKAZ VIROVÉHO ANTIGENU V BIOLOGICKÉM MATERIÁLU NEBO IDENTIFIKACE VIRU LATE</t>
  </si>
  <si>
    <t>81811</t>
  </si>
  <si>
    <t>SIGNÁLNÍ VÝKON - NEGATIVNÍ VÝSLEDEK TYREOIDÁLNÍHO SCREENINGU - TSH JE V REFERENČNÍM INTERVALU METODY</t>
  </si>
  <si>
    <t>Finální negativní výsledek podle vyšetření TSH.</t>
  </si>
  <si>
    <t>82117</t>
  </si>
  <si>
    <t>PRŮKAZ ANTIGENU VIRU (MIMO VIRY HEPATITID), BAKTERIE, PARAZITA (ELISA)</t>
  </si>
  <si>
    <t>81812</t>
  </si>
  <si>
    <t>SIGNÁLNÍ VÝKON - NEGATIVNÍ VÝSLEDEK TYREOIDÁLNÍHO SCREENINGU - FT4 JE V REFERENČNÍM INTERVALU METODY</t>
  </si>
  <si>
    <t>TSH je snížené, ale FT4 v normě - žena je negativní.</t>
  </si>
  <si>
    <t>82119</t>
  </si>
  <si>
    <t>PRŮKAZY ANTIGENŮ VIRU HEPATITIDY B (EIA)</t>
  </si>
  <si>
    <t>81813</t>
  </si>
  <si>
    <t>SIGNÁLNÍ VÝKON - POZITIVNÍ VÝSLEDEK TYREOIDÁLNÍHO SCREENINGU - TSH JE VYŠŠÍ NEŽ REFERENČNÍ INTERVAL METODY</t>
  </si>
  <si>
    <t>Při vykázání tohoto výkonu se jedná o jasný pozitivní výsledek - hypotyreózu. Vykázáním tohoto výkonu indikuje laboratoř sama doplnění FT4 a TPO Ab.</t>
  </si>
  <si>
    <t>82121</t>
  </si>
  <si>
    <t>PRŮKAZ ANTIVIROVÝCH PROTILÁTEK VIRUSNEUTRALIZAČNÍM TESTEM NA TK A IN VIVO (V</t>
  </si>
  <si>
    <t>81814</t>
  </si>
  <si>
    <t>SIGNÁLNÍ VÝKON - POZITIVNÍ VÝSLEDEK TYREOIDÁLNÍHO SCREENINGU - FT4 JE VYŠŠÍ NEŽ REFERENČNÍ INTERVAL</t>
  </si>
  <si>
    <t>TSH je snížené a FT4 zvýšené - hypertyreóza. Vykázáním tohoto výkonu indikuje laboratoř sama doplnění FT3, TPOAb a TRAK.</t>
  </si>
  <si>
    <t>82123</t>
  </si>
  <si>
    <t>PRŮKAZ BAKTERIÁLNÍHO, VIROVÉHO, PARAZITÁRNÍHO, EVENTUÁLNĚ JINÉHO ANTIGENU V</t>
  </si>
  <si>
    <t>81815</t>
  </si>
  <si>
    <t>SIGNÁLNÍ VÝKON - NEJASNÝ VÝSLEDEK TYREOIDÁLNÍHO SCREENINGU - TSH JE NIŽŠÍ NEŽ REFERENČNÍ INTERVAL METODY</t>
  </si>
  <si>
    <t>Při vykázání tohoto výkonu se nejedná o jasný pozitivní výsledek, ale pouze podezření na hypertyreózu. Vykázáním tohoto výkonu indikuje laboratoř sama doplnění testování FT4.</t>
  </si>
  <si>
    <t>82127</t>
  </si>
  <si>
    <t>RYCHLÁ, PŘÍMÁ DIAGNOSTIKA ANTIGENŮ SPIROCHET, BORRELIA BURGDORFERI, POMOCÍ E</t>
  </si>
  <si>
    <t>KONZULTACE K MIKROBIOLOGICKÉMU, PARAZITOLOGICKÉMU, MYKOLOGICKÉMU, VIROLOGICKÉMU VYŠETŘENÍ LABORATORNÍM PRACOVNÍKEM, LÉKAŘEM - SPECIALISTOU V OBORU LÉKAŘSKÁ MIKROBIOLOGIE (PARAZITOLOGIE, VIROLOGIE, MYKOLOGIE)</t>
  </si>
  <si>
    <t>82129</t>
  </si>
  <si>
    <t>PŘÍMÁ IDENTIFIKACE BAKTERIÁLNÍHO NEBO MYKOTICKÉHO ANTIGENU V BIOLOGICKÉM MAT</t>
  </si>
  <si>
    <t>TELEFONICKÁ KONZULTACE K MIKROBIOLOGICKÉMU, PARAZITOLOGICKÉMU, MYKOLOGICKÉMU, VIROLOGICKÉMU VYŠETŘENÍ LABORATORNÍM PRACOVNÍKEM, SPECIALISTOU V OBORU LÉKAŘSKÉ MIKROBIOLOGIE (PARAZITOLOGIE, VIROLOGIE, MYKOLOGIE)</t>
  </si>
  <si>
    <t>82131</t>
  </si>
  <si>
    <t>IDENTIFIKACE BAKTERIÁLNÍHO KMENE V KULTUŘE (POMNOŽENÍ LATEXAGLUTINACÍ)</t>
  </si>
  <si>
    <t>129</t>
  </si>
  <si>
    <t>ZÁKLADNÍ KULTIVAČNÍ VYŠETŘENÍ KLINICKÉHO MATERIÁLU (HNIS, RÁNA, PUNKTÁT, POŠEVNÍ SEKRET, APOD.)</t>
  </si>
  <si>
    <t>Očkování na 4 půdy pevné a na 1 tekutou, vyočkování.</t>
  </si>
  <si>
    <t>22.0</t>
  </si>
  <si>
    <t>82135</t>
  </si>
  <si>
    <t>KONFIRMAČNÍ TEST PRŮKAZU ANTIGENŮ</t>
  </si>
  <si>
    <t>Očkování na 3 půdy pevné (na salmonely, shigely, yersinie) a na 1 tekutou, vyočkování na 1 selektivně diagnostickou půdu pevnou.</t>
  </si>
  <si>
    <t>82137</t>
  </si>
  <si>
    <t>KONFIRMAČNÍ TEST NA PROTILÁTKY PROTI HCV, HIV, EBV A TOXOPLASMĚ</t>
  </si>
  <si>
    <t>Metoda využívající kalibrovaných kliček a pevných kultivačních půd k semikvantitativnímu průkazu. Očkování na jednu základní a jednu selektivně diagnostickou půdu.</t>
  </si>
  <si>
    <t>82139</t>
  </si>
  <si>
    <t>ERICSONŮV TEST (OCH - TEST)</t>
  </si>
  <si>
    <t>ZÁKLADNÍ KULTIVAČNÍ VYŠETRENÍ MATERIÁLU Z RESPIRAČNÍHO TRAKTU (KRK, NOS, SPUTUM APOD.)</t>
  </si>
  <si>
    <t>Očkování na 2 půdy pevné, bez pomnožení.</t>
  </si>
  <si>
    <t>82141</t>
  </si>
  <si>
    <t>PAUL - BUNNELL - DAVIDSOHNŮV TEST</t>
  </si>
  <si>
    <t>Homogenizace broncholyzinem, zkrácená řada ředění, vyočkování na pevné půdy, kultivace za zvýšené tenze CO2 (např. v anaerostatu), počítání kolonií.</t>
  </si>
  <si>
    <t>82143</t>
  </si>
  <si>
    <t>TPI TEST - NELSON - MAYERŮV IMOBILIZAČNÍ TEST</t>
  </si>
  <si>
    <t>Minimálně trojnásobný oplach vločky sputa sterilním fyziologickým roztokem za mikroskopické kontroly po obarvení dle Grama, očkování pevných půd. Součástí jsou mikroskopické kontroly zpracovávaného vzorku.</t>
  </si>
  <si>
    <t>79.0</t>
  </si>
  <si>
    <t>82145</t>
  </si>
  <si>
    <t>RRR</t>
  </si>
  <si>
    <t>Očkování sedimentu na 5 pevných půd, pomnožení, vyočkování na 2 pevné půdy. Součástí je zpracování vzorku centrifugací.</t>
  </si>
  <si>
    <t>34.0</t>
  </si>
  <si>
    <t>82147</t>
  </si>
  <si>
    <t>DIAGNOSTIKA LEPTOSPIRÓZY AGLUTINAČNĚ - LYTICKOU REAKCÍ (1 ANTIGEN)</t>
  </si>
  <si>
    <t>Opakovaná vyočkování (3x na 4 pevné půdy) z aerobní pomnožovací půdy obohacené řadou složek. Výkon lze využít i pro kultivační vyšetření tkáňových štěpů.</t>
  </si>
  <si>
    <t>82149</t>
  </si>
  <si>
    <t>SEROTYPIZACE STŘEVNÍCH A JINÝCH PATOGENŮ</t>
  </si>
  <si>
    <t>Kultivační vyšetření vzorků moče pomocí nefelometrického analyzátoru s rychlou detekcí pozitivních vzorků a vyřazením vzorků negativních.</t>
  </si>
  <si>
    <t>82211</t>
  </si>
  <si>
    <t>KULTIVAČNÍ VYŠETŘENÍ NA MYKOBAKTERIA</t>
  </si>
  <si>
    <t>153</t>
  </si>
  <si>
    <t>Užití 2 obohacených půd, z toho 1 zároveň selektivní.</t>
  </si>
  <si>
    <t>82213</t>
  </si>
  <si>
    <t>IDENTIFIKACE MYKOBAKTÉRIÍ</t>
  </si>
  <si>
    <t>Výkon sdružuje všechny postupy využívající anaerobní kultivace na 2 typech půd a v zařízení na anaerobní podmínky.</t>
  </si>
  <si>
    <t>82215</t>
  </si>
  <si>
    <t>STANOVENÍ CITLIVOSTI MYKOBAKTÉRIÍ NA ANTITUBERKULOTIKA (1 PREPARÁT)</t>
  </si>
  <si>
    <t>Cílené vyšetření na 1 půdě. Současně se základním kultivačním vyšetřením lze vykázat jen, pokud je to nutné pro rozšíření diagnostiky (např. u podezření na choleru nebo pertussi) nebo z epidemiologických důvodů.</t>
  </si>
  <si>
    <t>82217</t>
  </si>
  <si>
    <t>CÍLENÁ IZOLACE MYKOBAKTÉRIÍ</t>
  </si>
  <si>
    <t>Cílená kultivace na jedné půdě v anaerobních podmínkách. Vykazuje se tam, kde je nutné ze závažných důvodů rozšířit spektrum použitých půd pro anaerobní kultivaci nebo provést subkultivaci. Lze využít i k rodové identifikaci anaerobů.</t>
  </si>
  <si>
    <t>82219</t>
  </si>
  <si>
    <t>IZOLACE MYKOBAKTERIÍ RYCHLOU KULTIVAČNÍ METODOU</t>
  </si>
  <si>
    <t>Užití jedné tekuté půdy s případným vyočkováním.</t>
  </si>
  <si>
    <t>82221</t>
  </si>
  <si>
    <t>KULTIVAČNÍ VYŠETŘENÍ NA MYKOBAKTERIA RYCHLOU KULTIVAČNÍ METODOU</t>
  </si>
  <si>
    <t>62</t>
  </si>
  <si>
    <t>Izolace DNA extrahumánního genomu z limitovaného množství vzorku. Na pracovištích pracujících pro transplantační centra může být frekvence vyšší.</t>
  </si>
  <si>
    <t>82223</t>
  </si>
  <si>
    <t>RYCHLÝ TEST CITLIVOSTI MYKOBAKTERIÍ NA ANTITUBERKULOTIKA (5 ZÁKLADNÍCH) S AU</t>
  </si>
  <si>
    <t>STANOVENÍ MINIMÁLNÍCH INHIBIČNÍCH KONCENTRACÍ (MIK) NA ANTITUBERKULOTIKA A CHEMOTERAPEUTIKA MIKROMETODOU</t>
  </si>
  <si>
    <t>Stanovení MIK je prováděno v UH destičkách s použitím tekuté půdy. Tímto způsobem jsou stanoveny MIK AT, která jsou používána k léčbě tuberkulózy a mykobakterióz.</t>
  </si>
  <si>
    <t>84.0</t>
  </si>
  <si>
    <t>82225</t>
  </si>
  <si>
    <t>HYBRIDIZACE EXTRAHUMÁNNÍ DNA SE ZNAČENOU SONDOU</t>
  </si>
  <si>
    <t>AMPLIFIKACE EXTRAHUMÁNNÍHO GENOMU METODOU MULTIPLEX PCR (POLYMERÁZOVÁ ŘETĚZOVÁ REAKCE)</t>
  </si>
  <si>
    <t>Multiplexová PCR izolátu nebo transkriptu nukleové kyseliny včetně detekce amplifikačního produktu.</t>
  </si>
  <si>
    <t>82231</t>
  </si>
  <si>
    <t>KULTIVAČNÍ VYŠETŘENÍ MYKOPLASMAT A L-FOREM BAKTÉRIÍ</t>
  </si>
  <si>
    <t>82233</t>
  </si>
  <si>
    <t>IDENTIFIKACE MYKOPLASMAT</t>
  </si>
  <si>
    <t>ANALÝZA EXTRAHUMÁNNÍHO GENOMU METODOU KVANTITATIVNÍ PCR (POLYMERÁZOVÁ ŘETĚZOVÁ REAKCE) V REÁLNÉM ČASE (QR-PCR)</t>
  </si>
  <si>
    <t>Metoda je určena k stanovení počtu kopií specifického genu extrahumánního genomu a referenčního genu (DNA), respektive počtu jejich transkriptů (cDNA) .</t>
  </si>
  <si>
    <t>82241</t>
  </si>
  <si>
    <t>DETEKCE IN VITRO STIMULACE T LYMFOCYTŮ SPECIFICKÝMI ANTIGENY</t>
  </si>
  <si>
    <t>2178</t>
  </si>
  <si>
    <t>Izolace RNA extrahumánního genomu z limitovaného množství vzorku a reverzní transkripce izolované RNA. Výkon nelze vykázat s výkony č. 82301 a 82302. S diagnózou U69.75 - Podezření na COVID-19 nebo U07.1 - Onemocnění COVID-19 se vykazuje výkon č.82301...</t>
  </si>
  <si>
    <t>82301</t>
  </si>
  <si>
    <t>DETEKCE NUKLEOVÉ KYSELINY SARS-COV-2 POMOCÍ METODY PCR - VÝSLEDEK POZITIVNÍ</t>
  </si>
  <si>
    <t>Polymerázová řetězová reakce izolátu nebo transkriptu nukleové kyseliny včetně detekce amplifikačního produktu. Výkon zahrnuje všechny běžně používané druhy amplifikace extrahumánního genomu, např. end point PCR (polymerázová řetězová reakce), real ti...</t>
  </si>
  <si>
    <t>82302</t>
  </si>
  <si>
    <t>DETEKCE NUKLEOVÉ KYSELINY SARS-COV-2 POMOCÍ METODY PCR - VÝSLEDEK NEGATIVNÍ</t>
  </si>
  <si>
    <t>1120</t>
  </si>
  <si>
    <t>Výkon obsahuje sekvenaci všech amplifikačních produktů vztahujících se k účelu provádění výkonu. Součástí výkonu je analýza získaných sekvencí pomocí databázového systému.</t>
  </si>
  <si>
    <t>66.0</t>
  </si>
  <si>
    <t>23.0</t>
  </si>
  <si>
    <t>82304</t>
  </si>
  <si>
    <t>SCREENING POZITIVNÍHO VZORKU NA PŘÍTOMNOST VÝZNAMNÝCH MUTACÍ SARS-COV-2 POMO</t>
  </si>
  <si>
    <t>2227</t>
  </si>
  <si>
    <t>Jde o přípravu frakce 19S IgM pro další testy. Vykazuje se k testu, který se provádí. Například 19S IgM FTA-ABS test.</t>
  </si>
  <si>
    <t>84011</t>
  </si>
  <si>
    <t>STANDARDNÍ PARAZITOLOGICKÉ VYŠETŘENÍ STOLICE</t>
  </si>
  <si>
    <t>Několikanásobná ředění vzorku, 3 misky na ředění.</t>
  </si>
  <si>
    <t>62.0</t>
  </si>
  <si>
    <t>84013</t>
  </si>
  <si>
    <t>SPECIALIZOVANÉ PARAZITOLOGICKÉ VYŠETŘENÍ STOLICE PO NÁVRATU Z TROPŮ A SUBTRO</t>
  </si>
  <si>
    <t>Sdruženy všechny postupy, kdy se klinický vzorek nebo kultura vyšetřuje po obarvení jednoduchém i diagnostickém (kromě barvení fluorescenčního). Zahrnuje případnou semikvantifikaci jednotlivých elementů na křížky.</t>
  </si>
  <si>
    <t>14.0</t>
  </si>
  <si>
    <t>84015</t>
  </si>
  <si>
    <t>VYŠETŘENÍ STOLICE NA KRYPTOSPORIDIÓZU A STŘEVNÍ KOKCIDIE</t>
  </si>
  <si>
    <t>Jako u výkonu 82049, ale pomocí vyšetření fluorescenčním mikroskopem. Nejedná se o imunofluorescenci.</t>
  </si>
  <si>
    <t>84017</t>
  </si>
  <si>
    <t>SPECIÁLNÍ BARVENÍ STOLICE NA STŘEVNÍ PRVOKY PODLE HEIDENHAINA V DOBELLOVĚ MO</t>
  </si>
  <si>
    <t>192</t>
  </si>
  <si>
    <t>Zahrnuje všechny postupy, kdy se klinický vzorek nebo kultura vyšetřují v tekutém médiu a pozorují při běžném osvětlení nebo ve fázovém či jiném kontrastu. Pro všechny odbornosti komplementu jako doplňující výkon k jejich základnímu specifickému výkonu.</t>
  </si>
  <si>
    <t>84019</t>
  </si>
  <si>
    <t>VYŠETŘENÍ NA ENTEROBIÓZU</t>
  </si>
  <si>
    <t>Při vyšetření na syfilis se vykazuje opakovaně až 4x, podle počtu pořízených preparátů.</t>
  </si>
  <si>
    <t>84021</t>
  </si>
  <si>
    <t>PROTOZOOLOGICKÉ KULTIVAČNÍ VYŠETŘENÍ</t>
  </si>
  <si>
    <t>Rozumí se 1 preparát a hodnocení mikroskopem s imerzním objektivem.</t>
  </si>
  <si>
    <t>84023</t>
  </si>
  <si>
    <t>MIKROSKOPICKÉ VYŠETŘENÍ NA MALÁRII</t>
  </si>
  <si>
    <t>Určení pomocí zkoušky na 1 půdě (např. CAMP-test).</t>
  </si>
  <si>
    <t>84025</t>
  </si>
  <si>
    <t>DIAGNOSTIKA SARCOPTES SCABIEI</t>
  </si>
  <si>
    <t>Analýza hmotového spektra metodou MALDI TOF zkráceným postupem. Zahrnuje kompletní analýzu jednoho vzorku včetně opakovaného měření a vyhodnocování.</t>
  </si>
  <si>
    <t>84111</t>
  </si>
  <si>
    <t>PRŮKAZ PARAZITÁRNÍHO ANTIGENU VE STOLICI METODOU ELISA</t>
  </si>
  <si>
    <t>Obvyklá konečná biochemická identifikace kmene s použitím komerční soupravy. Zahrnuje přípravu inokula a vyhodnocení výsledku.</t>
  </si>
  <si>
    <t>84113</t>
  </si>
  <si>
    <t>PRŮKAZ ANTIGENU GIARDIA INTESTINALIS VE STOLICI METODOU ELISA</t>
  </si>
  <si>
    <t>Analýza hmotového spektra metodou MALDI TOF s automatickým vyhodnocením. Zahrnuje kompletní analýzu jednoho vzorku včetně opakovaného měření a vyhodnocování.</t>
  </si>
  <si>
    <t>84131</t>
  </si>
  <si>
    <t>STANOVENÍ SPECIFICKÝCH PROTILÁTEK PROTI PŮVODCŮM PARAZITÁRNÍCH NÁKAZ METODOU</t>
  </si>
  <si>
    <t>Identifikace kmene na základě biochemických vlastností a rezistence, a to v anaerobním zařízení.</t>
  </si>
  <si>
    <t>29.0</t>
  </si>
  <si>
    <t>84141</t>
  </si>
  <si>
    <t>CIK - PEG ELISA IGM (IGG) (DETEKCE PROTILÁTEK V CIRKULUJÍCÍCH IMUNOKOMPLEXEC</t>
  </si>
  <si>
    <t>Zahrnuje přípravu inokula a vyhodnocení. Metoda je určena jen pro aerobní, rychle rostoucí nenáročné bakterie. U náročných, pomalu rostoucích bakterií a většiny anaerobů je metodou volby metoda kvantitativní.</t>
  </si>
  <si>
    <t>85111</t>
  </si>
  <si>
    <t>IZOLACE VIRU NEBO CHLAMYDIÍ NA TKÁŇOVÉ KULTUŘE</t>
  </si>
  <si>
    <t>Pro více systémových i lokálních antimykotik (maximálně 5 na 1 půdu). Za každou pětici antimykotik se vykazuje jeden výkon. Pro vykázání výkonu nutno splnit podmínky pro mykologická kultivační vyšetření.</t>
  </si>
  <si>
    <t>85115</t>
  </si>
  <si>
    <t>IDENTIFIKACE VIRU</t>
  </si>
  <si>
    <t>Očkování standardně připraveného inokula mikrobů do mikrotitrační destičky s antibiotiky k vyšetření kvantitativní citlivosti. Omezení frekvencí 5/1 den se vztahuje jen na ambulantní pacienty, na jeden vzorek a jeden den.</t>
  </si>
  <si>
    <t>21.0</t>
  </si>
  <si>
    <t>85117</t>
  </si>
  <si>
    <t>RYCHLÁ DIAGNOSTIKA VIROVÝCH INFEKCÍ POMOCÍ ELEKTRONOVÉ A IMUNOELEKTRONOVÉ MI</t>
  </si>
  <si>
    <t>Stanovení minimální inhibiční koncentrace antibiotika metodou E-test s vysokou mírou reprodukovatelnosti (diagnostický proužek s obsahem 1 antibiotika) - pro jedno systémové antibiotikum.</t>
  </si>
  <si>
    <t>85121</t>
  </si>
  <si>
    <t>STANOVENÍ GENOTYPU HIV-1 PRO ZJIŠŤOVÁNÍ REZISTENCE K ANTIRETROVIROVÝM INHIBI</t>
  </si>
  <si>
    <t>85123</t>
  </si>
  <si>
    <t>KVANTITATIVNÍ STANOVENÍ HIV-1 VIROVÉ NÁLOŽE POMOCÍ REAL-TIME PCR (POLYMERÁZO</t>
  </si>
  <si>
    <t>Stanovení MIC difusní metodou (E-test) se používá pro stanovení citlivosti kvasinek nebo plísní.</t>
  </si>
  <si>
    <t>86100</t>
  </si>
  <si>
    <t>IZOLACE T A B LYMFOCYTŮ METODOU DYNABEADS - STATIM</t>
  </si>
  <si>
    <t>Screeningový test z primokultury nebo izolátu pro rychlé určení enzymu rozkládajícího penicilinová antibiotika.</t>
  </si>
  <si>
    <t>86110</t>
  </si>
  <si>
    <t>IZOLACE T A B LYMFOCYTŮ PŘES VATU - STATIM</t>
  </si>
  <si>
    <t>Mikrobiologická metoda ke stanovení aktuální hladiny antibiotika v séru pacienta. Absolutní indikací je aplikace toxických antibiotik u pacientů s poruchou vitálních funkcí.</t>
  </si>
  <si>
    <t>86111</t>
  </si>
  <si>
    <t>STATIM SCREENING PROTILÁTEK NA PANELU 30-TI DÁRCŮ</t>
  </si>
  <si>
    <t>Stanovení úplného letálního účinku antibiotika na mikroba izolovaného od pacienta, případně stanovení baktericidní koncentrace pacientova séra (likvoru) na tohoto mikroba.</t>
  </si>
  <si>
    <t>86113</t>
  </si>
  <si>
    <t>STATIM CROSS - MATCH NEPŘÍBUZNÝCH DÁRCŮ JEDNODUCHÝ SKUPINY AB</t>
  </si>
  <si>
    <t>KONFIRMAČNÍ TEST NA PROTILÁTKY METODOU IMUNOBLOT (KROMĚ HCV, HIV, EBV A TOXOPLASMY)</t>
  </si>
  <si>
    <t>Konfirmační test na průkaz protilátek proti virovým, bakteriálním a parazitárním antigenům metodou imunoblot, respektive Western blot. Každá jedna třída protilátek a každé jedno agens.</t>
  </si>
  <si>
    <t>86115</t>
  </si>
  <si>
    <t>STATIM CROSS - MATCH CÍLENÝ - NIH METODIKA</t>
  </si>
  <si>
    <t>STANOVENÍ PROTILÁTEK CELKOVÝCH I IGM PROTI ANTIGENŮM VIRŮ HEPATITID, IGG ANTI HIV, SOUBĚŽNÉ STANOVENÍ PROTILÁTEK A ANTIGENU HIV, HCV KOMBINOVANÝM TESTEM A SAMOSTATNÉ STANOVENÍ HCV ANTIGENU CORE</t>
  </si>
  <si>
    <t>Každé jedno ředění séra, každý jeden antigen, každá jedna třída protilátek. Nezapočítány inkubace delší než 30 minut (pro odbornost 222 transfúzní lékařství - jen jako vylučovací screening).</t>
  </si>
  <si>
    <t>86117</t>
  </si>
  <si>
    <t>STATIM CROSS - MATCH NEPŘÍBUZNÝCH DÁRCŮ PRODLOUŽENÝ B LYMFOCYTY</t>
  </si>
  <si>
    <t>STANOVENÍ PROTILÁTEK PROTI ANTIGENŮM VIRŮ (KROMĚ HEPATITID), BAKTERIÍ, PRVOKŮ (EIA) V MANUÁLNÍM/OTEVŘENÉM AUTOMATICKÉM SYSTÉMU</t>
  </si>
  <si>
    <t>86119</t>
  </si>
  <si>
    <t>STATIM CROSS - MATCH NEPŘÍBUZNÝCH DÁRCŮ PRODLOUŽENÝ-T LYMFOCYTY</t>
  </si>
  <si>
    <t>Lze užít i pro izolaci viru na sajících myšatech. Zahrnuje eventuálně pitvu pokusného zvířete.</t>
  </si>
  <si>
    <t>86121</t>
  </si>
  <si>
    <t>CROSS - MATCH NEPŘÍBUZNÝCH DÁRCŮ JEDNODUCHÝ SKUPINY O - STATIM</t>
  </si>
  <si>
    <t>1564</t>
  </si>
  <si>
    <t>Lze vykázat i při průkazu toxinu na tkáňových kulturách, respektive metodami reverzní pasivní aglutinace, latexaglutinace, ELISA apod.</t>
  </si>
  <si>
    <t>86123</t>
  </si>
  <si>
    <t>STATIM - CROSS MATCH NEPŘÍBUZNÝCH DÁRCŮ JEDNODUCHÝ SKUPINY B - STATIM</t>
  </si>
  <si>
    <t>Za každý jeden použitý antigen.  Precipitační agarová reakce dle Ouchterlonyho.</t>
  </si>
  <si>
    <t>86125</t>
  </si>
  <si>
    <t>STATIM - CROSS MATCH NEPŘÍBUZNÝCH DÁRCŮ JEDNODUCHÝ SKUPINY A</t>
  </si>
  <si>
    <t>Za každý jeden použitý antigen. Precipitační agarová reakce dle Ouchterlonyho.</t>
  </si>
  <si>
    <t>Za každý 1 testovaný antigen. Nezahrnuje inkubace delší než 30 minut.</t>
  </si>
  <si>
    <t>86127</t>
  </si>
  <si>
    <t>PŘÍPRAVA BUNĚČNÝCH SUSPENZÍ Z TKÁŇOVÝCH HOMOGENÁTŮ - STATIM</t>
  </si>
  <si>
    <t>86213</t>
  </si>
  <si>
    <t>URČOVÁNÍ HLA ANTIGENŮ I. TŘÍDY - KOMBINOVANÝ SET</t>
  </si>
  <si>
    <t>STANOVENÍ  PROTILÁTEK METODOU REAKCE INHIBICE HEMOLÝZY (ASTAL, ASLO)</t>
  </si>
  <si>
    <t>Nezahrnuje inkubace delší než 30 minut.</t>
  </si>
  <si>
    <t>86215</t>
  </si>
  <si>
    <t>URČOVÁNÍ HLA ANTIGENŮ I. TŘÍDY - KOMERČNÍ SET</t>
  </si>
  <si>
    <t>Každý užitý antigen se vykazuje zvlášť.</t>
  </si>
  <si>
    <t>86217</t>
  </si>
  <si>
    <t>URČOVÁNÍ HLA-B 27</t>
  </si>
  <si>
    <t>Každý použitý antigen se vykazuje zvlášť.</t>
  </si>
  <si>
    <t>86237</t>
  </si>
  <si>
    <t>URČOVÁNÍ HLA ANTIGENŮ I. TŘÍDY - KOMERČNÍ TEST - STATIM</t>
  </si>
  <si>
    <t>STANOVENÍ PROTILÁTEK PROTI EBV A DALŠÍM VIRŮM (CMV, HSV, VZV, ZARDĚNKY, SPALNIČKY, PŘÍUŠNICE A PARVO B19 A SARS-COV-2) A DALŠÍM SPECIFICKÝM AGENS (TOXOPLASMA, TREPONEMA, BORRELIA, MYKOPLASMA, LEGIONELLA A HELICOBACTER) METODOU EIA V AUTOMATICKÉM UZAVŘ...</t>
  </si>
  <si>
    <t>Každé jedno ředění séra, každý jeden antigen, každá jedna třída protilátek. Nezapočítány inkubace delší než 30 minut.</t>
  </si>
  <si>
    <t>86239</t>
  </si>
  <si>
    <t>URČOVÁNÍ HLA ANTIGENŮ I. TŘÍDY - KOMBINOVANÝ SET - STATIM</t>
  </si>
  <si>
    <t>Každé 1 ředění séra. Nezapočítány inkubace delší než 30 minut.</t>
  </si>
  <si>
    <t>86241</t>
  </si>
  <si>
    <t>URČOVÁNÍ HLA ANTIGENŮ I. TŘÍDY - STANDARDNÍ SET - STATIM</t>
  </si>
  <si>
    <t>447</t>
  </si>
  <si>
    <t>Každý jeden antigen. Každá 4 započatá ředění. Nezahrnuje inkubace delší než 30 minut.</t>
  </si>
  <si>
    <t>86243</t>
  </si>
  <si>
    <t>URČOVÁNÍ HLA HAPLOTYPŮ A GENOTYPU Z RODINNÉ STUDIE</t>
  </si>
  <si>
    <t>Každý 1 antigen, každé 1 ředění séra, pro každou třídu Ig. Nezahrnuje inkubace delší než 30 minut. Kalkulace pro základní titraci.</t>
  </si>
  <si>
    <t>86245</t>
  </si>
  <si>
    <t>URČOVÁNÍ HISTOKOMPATIBILITY MLC TESTEM</t>
  </si>
  <si>
    <t>PRŮKAZ VIROVÉHO ANTIGENU V BIOLOGICKÉM MATERIÁLU NEBO IDENTIFIKACE VIRU LATEXAGLUTINACÍ</t>
  </si>
  <si>
    <t>Kalkulace pro každý jeden antigen.</t>
  </si>
  <si>
    <t>86319</t>
  </si>
  <si>
    <t>CROSS - MATCH NEPŘÍBUZNÝCH DÁRCŮ PRODLOUŽENÝ - T LYMFOCYTY</t>
  </si>
  <si>
    <t>Každý jeden antigen.</t>
  </si>
  <si>
    <t>86321</t>
  </si>
  <si>
    <t>CROSS - MATCH NEPŘÍBUZNÝCH DÁRCŮ PRODLOUŽENÝ - B LYMFOCYTY</t>
  </si>
  <si>
    <t>Každý jeden antigen. Nezapočítány inkubace delší než 30 minut. (Pro odbornost 222 transfúzní lékařství - jen HBsAg, jen jako vylučovací screening.)</t>
  </si>
  <si>
    <t>86323</t>
  </si>
  <si>
    <t>CROSS - MATCH DÁRCŮ JEDNODUCHÝ A PRODLOUŽENÝ</t>
  </si>
  <si>
    <t>PRŮKAZ ANTIVIROVÝCH PROTILÁTEK VIRUSNEUTRALIZAČNÍM TESTEM NA TK A IN VIVO (VNT)</t>
  </si>
  <si>
    <t>86325</t>
  </si>
  <si>
    <t>CROSS MATCH CÍLENÝ - NIH METODIKA</t>
  </si>
  <si>
    <t>PRŮKAZ BAKTERIÁLNÍHO, VIROVÉHO, PARAZITÁRNÍHO, EVENTUÁLNĚ JINÉHO ANTIGENU V BIOLOGICKÉM MATERIÁLU IMUNOFLUORESCENCÍ</t>
  </si>
  <si>
    <t>Za každý jeden antigen, za každé jedno použití antiséra.</t>
  </si>
  <si>
    <t>86327</t>
  </si>
  <si>
    <t>CROSS MATCH S DTT</t>
  </si>
  <si>
    <t>386</t>
  </si>
  <si>
    <t>RYCHLÁ, PŘÍMÁ DIAGNOSTIKA ANTIGENŮ SPIROCHET, BORRELIA BURGDORFERI, POMOCÍ ELEKTRONOVÉ (EM) A IMUNOELEKTRONOVÉ (IEM) MIKROSKOPIE</t>
  </si>
  <si>
    <t>Spirochety jsou detekovány v klinickém materiálu, krvi, CSF, moči buď přímou neselektivní metodou (EM) nebo inkubací s neznačenými či značenými protilátkami metodou IEM.</t>
  </si>
  <si>
    <t>86413</t>
  </si>
  <si>
    <t>SCREENING PROTILÁTEK NA PANELU 30TI DÁRCŮ</t>
  </si>
  <si>
    <t>2103</t>
  </si>
  <si>
    <t>PŘÍMÁ IDENTIFIKACE BAKTERIÁLNÍHO NEBO MYKOTICKÉHO ANTIGENU V BIOLOGICKÉM MATERIÁLU</t>
  </si>
  <si>
    <t>Kalkulace pro každý jeden antigen. Latexaglutinace.</t>
  </si>
  <si>
    <t>86415</t>
  </si>
  <si>
    <t>SCREENING PROTILÁTEK NA PANELU 100 DÁRCŮ POMOCÍ DTT</t>
  </si>
  <si>
    <t>0.3</t>
  </si>
  <si>
    <t>86417</t>
  </si>
  <si>
    <t>ZMRAŽOVÁNÍ LYMFOCYTŮ PŘÍSTROJEM PLANER</t>
  </si>
  <si>
    <t>Nezapočítány inkubace delší než 30 minut. Každé jedno agens.</t>
  </si>
  <si>
    <t>86419</t>
  </si>
  <si>
    <t>ZMRAŽOVÁNÍ A UCHOVÁVÁNÍ LYMFOCYTŮ STUPŇOVITĚ</t>
  </si>
  <si>
    <t>833</t>
  </si>
  <si>
    <t>Konfirmační test na průkaz protilátek proti virovým, bakteriálním a parazitárním antigenům metodou LIA (Line immunoassay) nebo Western blot. Každé jedno agens.</t>
  </si>
  <si>
    <t>86421</t>
  </si>
  <si>
    <t>ROZMRAZOVÁNÍ LYMFOCYTŮ</t>
  </si>
  <si>
    <t>1618</t>
  </si>
  <si>
    <t>Test ke stanovení titru heterofilních protilátek.</t>
  </si>
  <si>
    <t>86423</t>
  </si>
  <si>
    <t>KOMPLEXNÍ VYŠETŘENÍ IMUNOLOGICKÉ KOMPATIBILITY PŘED TRANSPLANTACÍ ORGÁNŮ A T</t>
  </si>
  <si>
    <t>86425</t>
  </si>
  <si>
    <t>URČENÍ SPECIFICITY PROTILÁTKY V SÉRU</t>
  </si>
  <si>
    <t>79</t>
  </si>
  <si>
    <t>Specifický biologický treponemový test užívaný při stanovení diagnózy syfilis, před zahájením léčby a po úspěšném léčení před vyřazením příslušného jedince z dispenzární péče pohlavně nemocných (PN).</t>
  </si>
  <si>
    <t>86517</t>
  </si>
  <si>
    <t>PRŮKAZ MHC ANTIGENů II. TŘÍDY IH</t>
  </si>
  <si>
    <t>1118</t>
  </si>
  <si>
    <t>Netreponemový vyhledávací test na syfilis s vizualizovaným antigenem. Kalkulace pro 1 vyšetření v séru a jiných tělních tekutinách.</t>
  </si>
  <si>
    <t>86529</t>
  </si>
  <si>
    <t>PŘÍPRAVA BUNĚČNÝCH SUSPENZÍ Z TKÁŇOVÝCH HOMOGENÁTŮ</t>
  </si>
  <si>
    <t>Kvantitativní stanovení manuální titrací. Kalkulace pro základní titraci na 1 antigenu.</t>
  </si>
  <si>
    <t>86531</t>
  </si>
  <si>
    <t>IZOLACE T A B LYMFOCYTŮ PŘES VATU</t>
  </si>
  <si>
    <t>Kalkulace pro jednu aglutinaci.</t>
  </si>
  <si>
    <t>86535</t>
  </si>
  <si>
    <t>IZOLACE T A B LYMFOCYTŮ METODOU DYNABEADS</t>
  </si>
  <si>
    <t>Kultivační průkaz mykobakterií na 4 klasických kultivačních médiích po dekontaminaci vzorku. Pro dekontaminaci je používána metoda s N-acetyl-L-cysteinem nebo jiná standardní metoda. Růst je hodnocen po 3, 6 a 9 týdnech inkubace při 37 °C.</t>
  </si>
  <si>
    <t>86537</t>
  </si>
  <si>
    <t>STANOVENÍ LIF MIGRACE LEUKOCYTŮ POD AGARÓZOU</t>
  </si>
  <si>
    <t>Identifikace mykobakterií - určení species.</t>
  </si>
  <si>
    <t>137.0</t>
  </si>
  <si>
    <t>53.0</t>
  </si>
  <si>
    <t>87011</t>
  </si>
  <si>
    <t>KONZULTACE NÁLEZU PATOLOGEM CÍLENÁ NA ŽÁDOST OŠETŘUJÍCÍHO LÉKAŘE (UPŘESNĚNÍ</t>
  </si>
  <si>
    <t>973</t>
  </si>
  <si>
    <t>Stanovení citlivosti proporční metodou.</t>
  </si>
  <si>
    <t>87110</t>
  </si>
  <si>
    <t>PITVA STANDARDNÍ</t>
  </si>
  <si>
    <t>486</t>
  </si>
  <si>
    <t>Cílená kultivace na třech klasických kultivačních půdách.</t>
  </si>
  <si>
    <t>87111</t>
  </si>
  <si>
    <t>PITVA PARCIÁLNÍ (MOZKU NEBO ORGÁNOVÉHO KOMPLEXU)</t>
  </si>
  <si>
    <t>Subkultivace rychlou kultivační metodou (použití jedné lahvičky s detektorem růstu, bez dekontaminace).</t>
  </si>
  <si>
    <t>87113</t>
  </si>
  <si>
    <t>PITVA TECHNICKY OBTÍŽNÁ (SLOŽITÉ ANATOMICKÉ VZTAHY: MALFORMACE, OPERACE)</t>
  </si>
  <si>
    <t>Kultivační průkaz mykobakterií na 2 klasických kultivačních médiích a v metabolickém systému po dekontaminaci vzorku. Pro dekontaminaci je používána metoda s N-acetyl-L-cysteinem nebo jiná standardní metoda.</t>
  </si>
  <si>
    <t>87115</t>
  </si>
  <si>
    <t>PITVA ZEMŘELÉHO S INFEKČNÍM ONEMOCNĚNÍM ZAŘAZENÝM DLE VYHLÁŠKY JAKO RIZIKO</t>
  </si>
  <si>
    <t>RYCHLÝ TEST CITLIVOSTI MYKOBAKTERIÍ NA ANTITUBERKULOTIKA (5 ZÁKLADNÍCH) S AUTOMATICKÝM VYHODNOCENÍM</t>
  </si>
  <si>
    <t>57.0</t>
  </si>
  <si>
    <t>87119</t>
  </si>
  <si>
    <t>PITVA FIXOVANÉHO MOZKU (NEUROPATOLOGICKÁ)</t>
  </si>
  <si>
    <t>2105</t>
  </si>
  <si>
    <t>Výkon je kalkulován na jednu sondu nebo provedení jednoho pracovního postupu zahrnujícího maximálně 10 sond (např. strip).</t>
  </si>
  <si>
    <t>87121</t>
  </si>
  <si>
    <t>PITVA MÍCHY</t>
  </si>
  <si>
    <t>87123</t>
  </si>
  <si>
    <t>ODBĚR ALLOGENNÍHO ŠTĚPU Z TĚLA ZEMŘELÉHO</t>
  </si>
  <si>
    <t>87125</t>
  </si>
  <si>
    <t>JEDNODUCHÝ BIOPTICKÝ VZOREK: MAKROSKOPICKÉ POSOUZENÍ A PŘIKROJENÍ BEZ POPISU</t>
  </si>
  <si>
    <t>300</t>
  </si>
  <si>
    <t>Plná (heparinizovaná) krev je kultivována za přítomnosti specifických antigenů, které v případě přítomnosti T lymfocytů, které již dříve byly v kontaktu s těmito antigeny, jsou stimulovány a produkují interferon gamma.</t>
  </si>
  <si>
    <t>33.0</t>
  </si>
  <si>
    <t>87127</t>
  </si>
  <si>
    <t>JEDNODUCHÝ BIOPTICKÝ VZOREK: MAKROSKOPICKÉ POSOUZENÍ S POPISEM, PŘIKROJENÍ A</t>
  </si>
  <si>
    <t>1526</t>
  </si>
  <si>
    <t>82250</t>
  </si>
  <si>
    <t>MULTIPLEX PCR PŮVODCŮ INFEKCÍ KREVNÍHO ŘEČIŠTĚ S VYUŽITÍM T2 MAGNETICKÉ REZONANCE</t>
  </si>
  <si>
    <t>Jedná se o rychlé stanovení vybraných původců infekcí krevního řečiště v uzavřeném systému přímo ze vzorku plné krve. Detekce je založena na principu multiplex PCR, následné hybridizace amplifikačních produktů se sondami, které jsou navázané na super...</t>
  </si>
  <si>
    <t>6192</t>
  </si>
  <si>
    <t>87129</t>
  </si>
  <si>
    <t>VÍCEČETNÉ MALÉ BIOPTICKÉ VZORKY: MAKROSKOPICKÉ POSOUZENÍ, PŘIKROJENÍ</t>
  </si>
  <si>
    <t>Jedná se o metodu PCR k potvrzení či vyloučení onemocnění COVID-19, resp. přítomnosti viru SARS-CoV-2 ve vyšetřovaném materiálu. Stanovení je založeno na průkazu minimálně dvou genových oblastí virového genomu SARS-CoV-2, a to vždy v kombinaci s inter...</t>
  </si>
  <si>
    <t>87131</t>
  </si>
  <si>
    <t>BIOPTICKÝ MATERIÁL S ČÁSTEČNÉ NEBO RADIKÁLNÍ EKTOMIE: MAKROSKOPICKÉ POSOUZEN</t>
  </si>
  <si>
    <t>652</t>
  </si>
  <si>
    <t>87133</t>
  </si>
  <si>
    <t>BIOPTICKÝ MATERIÁL ZÍSKANÝ KOMPLEXNÍ EKTOMIÍ: MAKROSKOPICKÉ POSOUZENÍ A PŘIK</t>
  </si>
  <si>
    <t>SCREENING POZITIVNÍHO VZORKU NA PŘÍTOMNOST VÝZNAMNÝCH MUTACÍ SARS-COV-2 POMOCÍ METODY REAL TIME PCR</t>
  </si>
  <si>
    <t>Jedná se o screening na známé, klinicky či epidemiologicky významné mutace SARS-CoV-2 cestou diskriminačního PCR, které se provádí samostatně v druhém kroku po zjištění pozitivity SARS-CoV-2. Výkon se vykazuje v návaznosti na výkon č. 82301 pouze v...</t>
  </si>
  <si>
    <t>87135</t>
  </si>
  <si>
    <t>VYŠETŘENÍ MORFOMETRICKÉ - ZA KAŽDÝ PARAMETR</t>
  </si>
  <si>
    <t>Každý vzorek stolice je vyšetřen mikroskopicky flotační metodou podle Fausta s jedním promýváním a tlustým roztěrem podle KATO. Každé podezření na prvoky je verifikováno barveným preparátem, který se ale vykazuje zvlášť (výkonem č. 84017).</t>
  </si>
  <si>
    <t>87137</t>
  </si>
  <si>
    <t>VYŠETŘENÍ DENZITOMETRICKÉ - ZA KAŽDÝ PARAMETR</t>
  </si>
  <si>
    <t>SPECIALIZOVANÉ PARAZITOLOGICKÉ VYŠETŘENÍ STOLICE PO NÁVRATU Z TROPŮ A SUBTROPŮ</t>
  </si>
  <si>
    <t>Provádí se rovněž při podezření na nákazu nezvyklými druhy střevních parazitů. Každý vzorek stolice je vyšetřen  mikroskopicky 5-ti metodami.</t>
  </si>
  <si>
    <t>87209</t>
  </si>
  <si>
    <t>HISTOTOPOGRAM (5 X 5 CM A VĚTŠÍ)</t>
  </si>
  <si>
    <t>Provádí se rovněž při podezření na nákazu nezvyklými druhy střevních parazitů. Každý vzorek stolice je vyšetřen mikroskopicky 5-ti metodami.</t>
  </si>
  <si>
    <t>Dodaný vzorek stolice je vyšetřen mikroskopicky po zpracování: 1) flotační koncentrační metodou v roztoku sacharózy; 2) speciálním diferenciálním barvením dle Miláčka.</t>
  </si>
  <si>
    <t>87211</t>
  </si>
  <si>
    <t>ZMRAZOVACÍ HISTOLOGICKÉ VYŠETŘENÍ PITEVNÍHO MATERIÁLU, ZA 1 BLOK</t>
  </si>
  <si>
    <t>366</t>
  </si>
  <si>
    <t>SPECIÁLNÍ BARVENÍ STOLICE NA STŘEVNÍ PRVOKY PODLE HEIDENHAINA V DOBELLOVĚ MODIFIKACI.</t>
  </si>
  <si>
    <t>Výkon lze vykázat pouze ve spojení s výkony č. 84011 a 84013, a to i opakovaně u jednoho pacienta.</t>
  </si>
  <si>
    <t>87213</t>
  </si>
  <si>
    <t>PEROPERAČNÍ BIOPSIE (TECHNICKÁ KOMPONENTA ZA KAŽDÝ 1 BLOK)</t>
  </si>
  <si>
    <t>Mikroskopický průkaz u perianálního stěru nabo otisku.</t>
  </si>
  <si>
    <t>87215</t>
  </si>
  <si>
    <t>DALŠÍ BLOK SE STANDARTNÍM PREPARÁTEM (OD 3. BIOPTICKÉHO A OD 4. NEKROPTICKÉH</t>
  </si>
  <si>
    <t>Cílená kultivace parazitických prvoků z biologického materiálu, nejčastěji Trichomonas vaginalis (ev. Entamoeba histolytica, améby skupiny limax aj.).  Zahrnuje 5-denní kultivaci na speciálních půdách s 3x opakovaným mikroskopickým vyhodnocením.</t>
  </si>
  <si>
    <t>87217</t>
  </si>
  <si>
    <t>PROKRAJOVÁNÍ BLOKU (POLOSÉRIOVÉ ŘEZY) S 1-3 PREPARÁTY</t>
  </si>
  <si>
    <t>Cílená kultivace parazitických prvoků z biologického materiálu, nejčastěji Trichomonas vaginalis (ev. Entamoeba histolytica, améby skupiny limax aj.). Zahrnuje 5-denní kultivaci na speciálních půdách s 3x opakovaným mikroskopickým vyhodnocením.</t>
  </si>
  <si>
    <t>Zahrnuje mikroskopické vyšetření tlusté kapky i krevního nátěru pomocí imerzního mikroskopu.</t>
  </si>
  <si>
    <t>87219</t>
  </si>
  <si>
    <t>ODVÁPNĚNÍ, ZMĚKČOVÁNÍ MATERIÁLU (ZA KAŽDÉ ZAPOČATÉ 3 BLOKY)</t>
  </si>
  <si>
    <t>Jedná se o mikroskopické vyšetření vzorku.Výkon možno použít opakovaně u jednoho pacienta.</t>
  </si>
  <si>
    <t>87221</t>
  </si>
  <si>
    <t>ODBĚR PRO SPECIELNÍ VYŠETŘENÍ : RECEPTORY, HISTOCHEMICKÉ A ELEKTRONMIKROSKOP</t>
  </si>
  <si>
    <t>Kvalitativní/kvantitativní stanovení antigenu ve stolici za použití metody ELISA (dvojitý sendvič).</t>
  </si>
  <si>
    <t>87223</t>
  </si>
  <si>
    <t>SPECIÁLNÍ BARVENÍ JEDNODUCHÉ (KAŽDÝ PREPARÁT Z PARAFINOVÉHO BLOKU)</t>
  </si>
  <si>
    <t>Kvalitativní/kvantitativní stanovení antigenu Giardia intestinalis ve stolici za použití metody ELISA (dvojitý sendvič).</t>
  </si>
  <si>
    <t>87225</t>
  </si>
  <si>
    <t>SPECIÁLNÍ BARVENÍ SLOŽITÉ (ZA KAŽDÝ PREPARÁT ZE ZMRAZENÉ TKÁNĚ NEBO PARAFINO</t>
  </si>
  <si>
    <t>STANOVENÍ SPECIFICKÝCH PROTILÁTEK PROTI PŮVODCŮM PARAZITÁRNÍCH NÁKAZ METODOU NEPŘÍMÉ HEMAGLUTINACE (IHA)</t>
  </si>
  <si>
    <t>Stanovení hladiny protilátek třídy IgG v séru metodou nepřímé hemaglutinace.</t>
  </si>
  <si>
    <t>87227</t>
  </si>
  <si>
    <t>ENZYMOVÁ HISTOCHEMIE I. (ZA KAŽDÝ MARKER Z 1 BLOKU)</t>
  </si>
  <si>
    <t>334</t>
  </si>
  <si>
    <t>CIK - PEG ELISA IGM (IGG) (DETEKCE PROTILÁTEK V CIRKULUJÍCÍCH IMUNOKOMPLEXECH)</t>
  </si>
  <si>
    <t>Test je založen na precipitaci a disociaci cirkulujících imunokomplexů /CIK/ v séru nemocných pomocí polyethylenglykolu a následné detekci antiborreliových protilátek v disociovaném CIK metodou ELISA IgM nebo IgG. Kalkulace na jeden izotyp.</t>
  </si>
  <si>
    <t>87229</t>
  </si>
  <si>
    <t>ENZYMOVÁ HISTOCHEMIE II. (ZA KAŽDÝ MARKER Z 1 BLOKU)</t>
  </si>
  <si>
    <t>858</t>
  </si>
  <si>
    <t>Zahrnuje mikroskopování 2-3 kultur, respektive 1 preparátu u kultivace chlamydií (1 pasáž na jednom typu buněk).</t>
  </si>
  <si>
    <t>87231</t>
  </si>
  <si>
    <t>IMUNOHISTOCHEMIE (ZA KAŽDÝ MARKER Z 1 BLOKU)</t>
  </si>
  <si>
    <t>Identifikace na základě pozitivní kultivace.  Zahrnuje 1 titraci a 1 virusneutralizační test.</t>
  </si>
  <si>
    <t>87233</t>
  </si>
  <si>
    <t>METODA POLOTENKÝCH ŘEZŮ Z UMĚL. PRYSKYŘIC</t>
  </si>
  <si>
    <t>Identifikace na základě pozitivní kultivace. Zahrnuje 1 titraci a 1 virusneutralizační test.</t>
  </si>
  <si>
    <t>2563</t>
  </si>
  <si>
    <t>RYCHLÁ DIAGNOSTIKA VIROVÝCH INFEKCÍ POMOCÍ ELEKTRONOVÉ A IMUNOELEKTRONOVÉ MIKROSKOPIE</t>
  </si>
  <si>
    <t>Viry jsou detegovány v klinickém materiálu nejrůznějšího původu buď přímou neselektivní metodou elektronové mikroskopie nebo inkubací s neznačenými či značenými protilátkami imunoelektronových metod.</t>
  </si>
  <si>
    <t>87235</t>
  </si>
  <si>
    <t>VYŠETŘENÍ PREPARÁTU SPECIELNĚ BARVENÉHO NA MIKROORGANISMY (ZA KAŽDÝ PREPARÁT</t>
  </si>
  <si>
    <t>2121</t>
  </si>
  <si>
    <t>STANOVENÍ GENOTYPU HIV-1 PRO ZJIŠŤOVÁNÍ REZISTENCE K ANTIRETROVIROVÝM INHIBITORŮM S CÍLEM SLEDOVÁNÍ EFEKTIVITY ANTIRETROVIROVÉ TERAPIE (ART)</t>
  </si>
  <si>
    <t>Slouží ke zjišťování rezistence k antiretrovirovým inhibitorům, které jsou základem specifické léčby pacientů s HIV/AIDS.</t>
  </si>
  <si>
    <t>81.0</t>
  </si>
  <si>
    <t>87237</t>
  </si>
  <si>
    <t>METODA NEODVÁPNĚNÝCH ŘEZŮ Z TVRDÝCH TKÁNÍ Z UMĚLÝCH PRYSKYŘIC (KAŽDÝ BLOK)</t>
  </si>
  <si>
    <t>10341</t>
  </si>
  <si>
    <t>KVANTITATIVNÍ STANOVENÍ HIV-1 VIROVÉ NÁLOŽE POMOCÍ REAL-TIME PCR (POLYMERÁZOVÁ ŘETĚZOVÁ REAKCE V REÁLNÉM ČASE)</t>
  </si>
  <si>
    <t>Slouží ke stanovení množství HIV-1 virových částic v plazmě vyšetřované osoby (kopií HIV-1 RNA/ml plazmy).</t>
  </si>
  <si>
    <t>87311</t>
  </si>
  <si>
    <t>ELEKTRONOVĚ MIKROSKOPICKÁ METODA ULTRATENKÝCH ŘEZŮ</t>
  </si>
  <si>
    <t>5103</t>
  </si>
  <si>
    <t>813</t>
  </si>
  <si>
    <t>Izolace T a B lymfocytů pomocí magnetických kuliček.</t>
  </si>
  <si>
    <t>87313</t>
  </si>
  <si>
    <t>ELEKTRONOVĚ MIKROSKOPICKÁ METODA NEGATIVNÍHO KONTRASTOVÁNÍ</t>
  </si>
  <si>
    <t>Separace T a B lymfocytů pomocí nylonové vaty</t>
  </si>
  <si>
    <t>87315</t>
  </si>
  <si>
    <t>METODA EM IMUNO NEBO ENZYMOHISTOCHEMIE (PŘÍPRAVA KAŽDÉHO PŘÍPADU)</t>
  </si>
  <si>
    <t>Zjištění hladiny cytotoxických protilátek v séru příjemce před transplantací orgánů.</t>
  </si>
  <si>
    <t>87317</t>
  </si>
  <si>
    <t>VYŠETŘENÍ ELEKTRONOVĚ MIKROSKOPICKÉ STANDARDNÍ S FOTODOKUMENTACÍ</t>
  </si>
  <si>
    <t>1361</t>
  </si>
  <si>
    <t>Základní imunogenetické vyšetření před provedením transplantace orgánů.</t>
  </si>
  <si>
    <t>87319</t>
  </si>
  <si>
    <t>VYŠETŘENÍ ELEKTRONOVĚ MIKROSKOPICKÉ ANALYTICKÉ (KAŽDÝ PARAMETR NEBO MARKER V</t>
  </si>
  <si>
    <t>2034</t>
  </si>
  <si>
    <t>Imunogenetické vyšetření, které se provádí u pacientů před transplantací ledvin a u pacientů před transplantací srdce s nevyšetř. hladinou cytotoxických protilátek.</t>
  </si>
  <si>
    <t>87321</t>
  </si>
  <si>
    <t>ELEKTRONMIKROSKOPICKÁ METODA ZPRACOVÁNÍ CYTOLOGICKÉHO MATERIÁLU Z CYTOCENTRI</t>
  </si>
  <si>
    <t>Základní vyšetření pro provedení orgánové transplantace u senzibilizovaných pacientů.</t>
  </si>
  <si>
    <t>87411</t>
  </si>
  <si>
    <t>PEROPERAČNÍ CYTOLOGIE (TECHNICKÁ KOMPONENTA ZA KAŽDÝ VZOREK)</t>
  </si>
  <si>
    <t>Základní vyšetření pro provedení orgánové transplantace u senzibilovaných pacientů.</t>
  </si>
  <si>
    <t>87413</t>
  </si>
  <si>
    <t>CYTOLOGICKÉ OTISKY A STĚRY - ZA 1-3 PREPARÁTY</t>
  </si>
  <si>
    <t>Základní imunologické vyšetření před provedením transplantace orgánů.</t>
  </si>
  <si>
    <t>87415</t>
  </si>
  <si>
    <t>CYTOLOGICKÉ OTISKY A STĚRY - ZA 4-10 PREPARÁTŮ</t>
  </si>
  <si>
    <t>87417</t>
  </si>
  <si>
    <t>CYTOLOGICKÉ OTISKY A STĚRY - ZA VÍCE NEŽ 10 PREPARÁTŮ</t>
  </si>
  <si>
    <t>Základní imunologické vyšetření před provedením transplatace orgánů.</t>
  </si>
  <si>
    <t>87419</t>
  </si>
  <si>
    <t>CYTOLOGICKÉ NÁTĚRY SEDIMENTU CENTRIFUGOVANÉ TEKUTINY - 1-3 PREPARÁTY</t>
  </si>
  <si>
    <t>2075</t>
  </si>
  <si>
    <t>Izolace buněčných suspenzí z tkáňových homogenátů.</t>
  </si>
  <si>
    <t>87421</t>
  </si>
  <si>
    <t>CYTOLOGICKÉ NÁTĚRY SEDIMENTU CENTRIFUGOVANÉ TEKUTINY - 4-10 PREPARÁTŮ</t>
  </si>
  <si>
    <t>Určování HLA antigenů I. třídy.</t>
  </si>
  <si>
    <t>87423</t>
  </si>
  <si>
    <t>CYTOLOGICKÉ NÁTĚRY SEDIMENTU CENTRIFUGOVANÉ TEKUTINY - VÍCE NEŽ 10 PREPARÁTŮ</t>
  </si>
  <si>
    <t>4196</t>
  </si>
  <si>
    <t>87425</t>
  </si>
  <si>
    <t>CYTOLOGICKÉ NÁTĚRY Z NECENTRIFUGOVANÉ TEKUTINY - 1-3 PREPARÁTY</t>
  </si>
  <si>
    <t>4018</t>
  </si>
  <si>
    <t>Určování antigenu B 27.</t>
  </si>
  <si>
    <t>87427</t>
  </si>
  <si>
    <t>CYTOLOGICKÉ NÁTĚRY NECENTRIFUGOVANÉ TEKUTINY - 4-10 PREPARÁTŮ</t>
  </si>
  <si>
    <t>87429</t>
  </si>
  <si>
    <t>CYTOLOGICKÉ NÁTĚRY NECENTRIFUGOVANÉ TEKUTINY - VÍCE NEŽ 10 PREPARÁTŮ</t>
  </si>
  <si>
    <t>4451</t>
  </si>
  <si>
    <t>87431</t>
  </si>
  <si>
    <t>PREPARÁTY METODOU CYTOBLOKU - ZA KAŽDÝ PREPARÁT</t>
  </si>
  <si>
    <t>4699</t>
  </si>
  <si>
    <t>87433</t>
  </si>
  <si>
    <t>STANDARDNÍ CYTOLOGICKÉ BARVENÍ, ZA 1-3 PREPARÁTY</t>
  </si>
  <si>
    <t>5237</t>
  </si>
  <si>
    <t>Určování HLA genotypu.</t>
  </si>
  <si>
    <t>87435</t>
  </si>
  <si>
    <t>STANDARDNÍ CYTOLOGICKÉ BARVENÍ, ZA 4-10 PREPARÁTŮ</t>
  </si>
  <si>
    <t>463</t>
  </si>
  <si>
    <t>V principu jde o stanovení histokompatibility technikou směsných tkáňových kultur. Jde o nezbytné předtransplantační vyšetření, které odhalí inkompatibilitu v dalších systémech t.j. i mimo HLA A, B, C, DR.</t>
  </si>
  <si>
    <t>87437</t>
  </si>
  <si>
    <t>STANDARDNÍ CYTOLOGICKÉ BARVENÍ, ZA VÍCE NEŽ 10 PREPARÁTŮ</t>
  </si>
  <si>
    <t>2772</t>
  </si>
  <si>
    <t>CROSS - MATCH NEPŘÍBUZNÝCH DÁRCŮ PRODLOUŽENÝ - T  LYMFOCYTY</t>
  </si>
  <si>
    <t>87439</t>
  </si>
  <si>
    <t>SPECIÁLNÍ CYTOLOGICKÉ BARVENÍ - 1-3 PREPARÁTY, JEDNA METODA</t>
  </si>
  <si>
    <t>952</t>
  </si>
  <si>
    <t>CROSS - MATCH NEPŘÍBUZNÝCH DÁRCŮ PRODLOUŽENÝ -  B  LYMFOCYTY</t>
  </si>
  <si>
    <t>87441</t>
  </si>
  <si>
    <t>ENZYMOVÁ CYTOCHEMIE I. - ZA KAŽDÝ MARKER Z JEDNOHO VZORKU</t>
  </si>
  <si>
    <t>Základní imunogenetické vyšetření před ev. transplantací od dárce, provádí se vždy 2x, před transplantací a v den transplantace.</t>
  </si>
  <si>
    <t>87443</t>
  </si>
  <si>
    <t>ENZYMOVÁ CYTOCHEMIE II. - ZA KAŽDÝ MARKER Z 1 VZORKU</t>
  </si>
  <si>
    <t>1289</t>
  </si>
  <si>
    <t>Imunogenetické vyšetření, které se provádí u pacientů /HIT projekt/ před transplantací ledvin a u pacientů před transplantací srdce s nevyšetř. hladinou cytotoxických protilátek.</t>
  </si>
  <si>
    <t>87445</t>
  </si>
  <si>
    <t>IMUNOCYTOCHEMIE - ZA KAŽDÝ MARKER Z 1 VZORKU</t>
  </si>
  <si>
    <t>Vyšetření senzibilizovaných pacientů t.j. v den transplantace se provádí normál. cross match a cross match s DTT.</t>
  </si>
  <si>
    <t>87446</t>
  </si>
  <si>
    <t>IMUNOCYTOCHEMICKÉ VYŠETŘENÍ KOEXPRESE P16 A KI67 PRO TRIAGE HPV POZITIVNÍCH</t>
  </si>
  <si>
    <t>87447</t>
  </si>
  <si>
    <t>CYTOLOGICKÉ PREPARÁTY ZHOTOVENÉ CYTOCENTRIFUGOU</t>
  </si>
  <si>
    <t>933</t>
  </si>
  <si>
    <t>Základní imunogenetické vyšetření charakteru protilátek před transplantací u senzibil. pacientů.</t>
  </si>
  <si>
    <t>36.0</t>
  </si>
  <si>
    <t>87449</t>
  </si>
  <si>
    <t>SCREENINGOVÉ ODEČÍTÁNÍ CYTOLOGICKÝCH NÁLEZŮ (ZA 1 PREPARÁT)</t>
  </si>
  <si>
    <t>4365</t>
  </si>
  <si>
    <t>Zmražování buněk pomocí zmražovací jednotky Planer R - 202</t>
  </si>
  <si>
    <t>87511</t>
  </si>
  <si>
    <t>STANOVENÍ BIOPTICKÉ DIAGNÓZY I. STUPNĚ OBTÍŽNOSTI</t>
  </si>
  <si>
    <t>Zmražování lymfocytů dvoustupňovitou metodou pomocí směsi etanolu a dusíku.</t>
  </si>
  <si>
    <t>87513</t>
  </si>
  <si>
    <t>STANOVENÍ CYTOLOGICKÉ DIAGNÓZY I. STUPNĚ OBTÍŽNOSTI</t>
  </si>
  <si>
    <t>455</t>
  </si>
  <si>
    <t>Rozmrazování lymfocytů.</t>
  </si>
  <si>
    <t>87515</t>
  </si>
  <si>
    <t>STANOVENÍ PITEVNÍ DIAGNÓZY I. STUPNĚ OBTÍŽNOSTI</t>
  </si>
  <si>
    <t>KOMPLEXNÍ VYŠETŘENÍ IMUNOLOGICKÉ KOMPATIBILITY PŘED TRANSPLANTACÍ ORGÁNŮ A TKÁNÍ</t>
  </si>
  <si>
    <t>Interpretace výsledků.</t>
  </si>
  <si>
    <t>87517</t>
  </si>
  <si>
    <t>STANOVENÍ BIOPTICKÉ DIAGNÓZY II. STUPNĚ OBTÍŽNOSTI</t>
  </si>
  <si>
    <t>1542</t>
  </si>
  <si>
    <t>Výsledek prováděného vyšetření je jedním z údajů v čekací listině. Je důležitý při výběru dárce pro transplantace.</t>
  </si>
  <si>
    <t>87519</t>
  </si>
  <si>
    <t>STANOVENÍ CYTOLOGICKÉ DIAGNÓZY II. STUPNĚ OBTÍŽNOSTI</t>
  </si>
  <si>
    <t>3976</t>
  </si>
  <si>
    <t>87521</t>
  </si>
  <si>
    <t>STANOVENÍ PITEVNÍ DIAGNÓZY II.STUPNĚ OBTÍŽNOSTI</t>
  </si>
  <si>
    <t>87523</t>
  </si>
  <si>
    <t>STANOVENÍ BIOPTICKÉ DIAGNÓZY III. STUPNĚ OBTÍŽNOSTI</t>
  </si>
  <si>
    <t>483</t>
  </si>
  <si>
    <t>IZOLACE  T  A  B  LYMFOCYTŮ PŘES VATU</t>
  </si>
  <si>
    <t>Separace T a B lymfocytů pomocí nylonové vaty.</t>
  </si>
  <si>
    <t>87525</t>
  </si>
  <si>
    <t>STANOVENÍ CYTOLOGICKÉ DIAGNÓZY III. STUPNĚ OBTÍŽNOSTI</t>
  </si>
  <si>
    <t>1124</t>
  </si>
  <si>
    <t>87527</t>
  </si>
  <si>
    <t>STANOVENÍ PITEVNÍ DIAGNÓZY III.STUPNĚ OBTÍŽNOSTI</t>
  </si>
  <si>
    <t>1543</t>
  </si>
  <si>
    <t>Bez separace, promytí a standardizace počtu buněk v suspenzi. Včetně vyhodnocení testu inhibice migrace buněk pod vrstvou agarózy počítačovou analýzou obrazu. Kalkulace pro jeden antigen. Hrazeno jen u párů léčených pro sterilitu.</t>
  </si>
  <si>
    <t>87611</t>
  </si>
  <si>
    <t>TECHNICKÁ KOMPONENTA MIKROSKOPICKÉHO VYŠETŘENÍ PITEVNÍHO MATERIÁLU, 1-3 BLOK</t>
  </si>
  <si>
    <t>823</t>
  </si>
  <si>
    <t>KONZULTACE NÁLEZU PATOLOGEM CÍLENÁ NA ŽÁDOST OŠETŘUJÍCÍHO LÉKAŘE (UPŘESNĚNÍ NÁLEZU)</t>
  </si>
  <si>
    <t>Na základě telefonické nebo písemné žádosti klinika vyhledání dokumentace a preparátů a jejich prohlédnutí, vyhotovení doplňujícího nebo upřesňujícího nálezu písemně.</t>
  </si>
  <si>
    <t>87613</t>
  </si>
  <si>
    <t>TECHNICKO ADMINISTRATIVNÍ KOMPONENTA BIOPSIE (STANDARD. PREPARÁTŮ Z 1-2 BLOK</t>
  </si>
  <si>
    <t>87012</t>
  </si>
  <si>
    <t>PARAMETRIZACE VYŠETŘENÍ PRO PROGRAM ČASNÉHO ZÁCHYTU KARCINOMU PROSTATY</t>
  </si>
  <si>
    <t>Stanovení a vyhodnocení požadovaných parametrů na základě mikroskopického hodnocení karcinomu v diagnostické biopsii a následném resekátu.</t>
  </si>
  <si>
    <t>87617</t>
  </si>
  <si>
    <t>STANOVENÍ DIAGNÓZY IV. STUPNĚ OBTÍŽNOSTI Z JINÉHO PRACOVIŠTĚ</t>
  </si>
  <si>
    <t>Provedení vlastní pitvy včetně administrativy, protokolu, technického zajištění, oblékání a předání zemřelého k pohřbu.</t>
  </si>
  <si>
    <t>87618</t>
  </si>
  <si>
    <t>IMUNOHISTOCHEMIE CERTIFIKOVANÝCH KITEM Z HISTOLOGICKÝCH A CYTOLOGICKÝCH ŘEZŮ</t>
  </si>
  <si>
    <t>1519</t>
  </si>
  <si>
    <t>Provedení vlastní pitvy včetně administrativy, protokolu, technického zajištění. Nelze kombinovat s pitvou standardní ani složitou. Kombinovat lze pouze s pitvou neuropatologickou.</t>
  </si>
  <si>
    <t>87619</t>
  </si>
  <si>
    <t>IN SITU HYBRIDIZACE LIDSKÉ DNA Z PARAFINOVÝCH BLOKŮ TKÁNĚ FIXOVANÉ FORMOLEM</t>
  </si>
  <si>
    <t>Provedení vlastní pitvy včetně administrativy, protokolu, technického zajištění.</t>
  </si>
  <si>
    <t>87620</t>
  </si>
  <si>
    <t>PRŮKAZ SOMATICKÝCH MUTACÍ LIDSKÉHO GENOMU METODOU MULTIPLEXOVÉ POLYMERÁZOVÉ</t>
  </si>
  <si>
    <t>3122</t>
  </si>
  <si>
    <t>87621</t>
  </si>
  <si>
    <t>DETEKCE MUTACÍ SEKVENOVÁNÍM DNA IZOLOVANÉ Z PARAFINOVÝCH BLOKŮ FORMOLEM FIXO</t>
  </si>
  <si>
    <t>Detailní makroskopické vyšetření mozku po fixaci včetně administrativně dokumentačního zajištění</t>
  </si>
  <si>
    <t>87622</t>
  </si>
  <si>
    <t>KRYOPREZERVACE TKÁNĚ</t>
  </si>
  <si>
    <t>Otevření páteřního kanálu, vyjmutí míchy a její detailní makroskopické vyšetření po fixaci včetně administrativně dokumentačního zajištění.</t>
  </si>
  <si>
    <t>87623</t>
  </si>
  <si>
    <t>KVANTITATIVNÍ POLYMERÁZOVÁ ŘETĚZOVÁ REAKCE (QPCR) V REÁLNÉM ČASE Z PARAFINOV</t>
  </si>
  <si>
    <t>Výběr vhodného dárce a administrativně technické zajištění odběru.</t>
  </si>
  <si>
    <t>87624</t>
  </si>
  <si>
    <t>POLYMERÁZOVÁ ŘETĚZOVÁ REAKCE (PCR) Z PARAFINOVÝCH BLOKŮ TKÁNĚ FIXOVANÉ FORMO</t>
  </si>
  <si>
    <t>Samostatně podaný jednoduchý vzorek neumožňující cílenou orientaci řezu (např. některá endoskopická klíštková gastrobiopsie, drobný polyp) makroskopicky posouzen a dle možností přikrojen. Rozhodnuto o použitých metodách zpracování a barvení.</t>
  </si>
  <si>
    <t>87625</t>
  </si>
  <si>
    <t>MIKRODISEKCE TKÁŇOVÝCH ŘEZŮ</t>
  </si>
  <si>
    <t>JEDNODUCHÝ BIOPTICKÝ VZOREK: MAKROSKOPICKÉ POSOUZENÍ S POPISEM, PŘIKROJENÍ A ORIENTACE VZORKU</t>
  </si>
  <si>
    <t>Prohlídka jednoduchého vzorku makroskopicky, ev. lupou nebo preparačním mikroskopem. Jeho posouzení se záznamem a nebo přikrojením v cílené rovině řezu. Rozhodnutí o metodách zpracování a barvení.</t>
  </si>
  <si>
    <t>87626</t>
  </si>
  <si>
    <t>STATIMOVÉ VYŠETŘENÍ</t>
  </si>
  <si>
    <t>Jednoduch. částky neumožňující cílen. orientaci řezu (např. endoskop. klíštkové gastrobiopsie, drobné polypy, kyret. materiál, adeno. veget.) dodané jako jeden materiál, makroskop. posouzen, dle možností přikr. a rozhodnuto o použitých metodách zpracován</t>
  </si>
  <si>
    <t>87694</t>
  </si>
  <si>
    <t>VYHLEDÁNÍ A OVĚŘENÍ MATERIÁLU PRO KONZULTAČNÍ VYŠETŘENÍ, VČETNĚ PŘEDÁNÍ NA K</t>
  </si>
  <si>
    <t>BIOPTICKÝ MATERIÁL S ČÁSTEČNÉ NEBO RADIKÁLNÍ EKTOMIE: MAKROSKOPICKÉ POSOUZENÍ A  PŘIKROJENÍ</t>
  </si>
  <si>
    <t>Objemnější materiál dodaný vcelku nebo v několika málo částech (př. tonsila, žaludek nebo jeho velká část, děloha, apendix, varle s nadvarletem a obaly, resekát střeva, mamma) makroskopicky posouzen a popsán, přikrojen, rozhodnuto o metodách zpracování a</t>
  </si>
  <si>
    <t>87695</t>
  </si>
  <si>
    <t>VYHLEDÁNÍ A OVĚŘENÍ MATERIÁLU PRO PREDIKTIVNÍ VYŠETŘENÍ, VČETNĚ PŘEDÁNÍ NA R</t>
  </si>
  <si>
    <t>BIOPTICKÝ MATERIÁL S ČÁSTEČNÉ NEBO RADIKÁLNÍ EKTOMIE: MAKROSKOPICKÉ POSOUZENÍ A PŘIKROJENÍ</t>
  </si>
  <si>
    <t>BIOPTICKÝ MATERIÁL ZÍSKANÝ KOMPLEXNÍ EKTOMIÍ: MAKROSKOPICKÉ POSOUZENÍ A PŘIKROJENÍ</t>
  </si>
  <si>
    <t>Materiál v němž identifikováno a zvlášť popsáno několik orgánů (např. děloha s adnexy, varle s nadvarletem a semenným provazcem, tlusté střevo s lymfatickými uzlinami, mamma s axilou, končetina) makroskop. posouzen a přikr. Rozhodnuto o metodách zpracová</t>
  </si>
  <si>
    <t>87697</t>
  </si>
  <si>
    <t>(VZP) MIKRODISEKCE BIOLOGICKÉHO MATERIÁLU</t>
  </si>
  <si>
    <t>Přesné stanovení kvantitativních morfologických parametrů v pozorovaném objektu (např. velikost a tvar jader nebo buněk, kvantitativní zastoupení určitého buněč. typu apod.) a jejich statistická analýza. Zpravidla použivána automatizovaná analýza obrazu.</t>
  </si>
  <si>
    <t>87700</t>
  </si>
  <si>
    <t>EXPRESE PD-L1 - IMUNOHISTOCHEMICKÉ VYŠETŘENÍ PRO PREDIKTIVNÍ DIAGNOSTIKU CER</t>
  </si>
  <si>
    <t>Přesné kvantitativní stanovení tinkčních vlastností pozorovaného objektu s odvozením dalších vlastností (např. ploidie buněk) a jejich statistická analýza. Vždy používána automatizovaná analýza obrazu.</t>
  </si>
  <si>
    <t>87701</t>
  </si>
  <si>
    <t>TESTOVÁNÍ SOMATICKÝCH MUTACÍ Z NÁDOROVÉ TKÁNĚ METODOU SEKVENACE NOVÉ GENERAC</t>
  </si>
  <si>
    <t>Zhotovení velkoplošného preparátu, speciel. přikrojení, tkáňový proces, krájení, barvení s montováním, archivací.</t>
  </si>
  <si>
    <t>1278</t>
  </si>
  <si>
    <t>ZMRAZOVACÍ HISTOLOGICKÉ  VYŠETŘENÍ PITEVNÍHO MATERIÁLU, ZA 1 BLOK</t>
  </si>
  <si>
    <t>Excize  a histologické zpracování pitevního materiálu k rychlému stanovení diagnózy.</t>
  </si>
  <si>
    <t>Excize a histologické zpracování pitevního materiálu k rychlému stanovení diagnózy.</t>
  </si>
  <si>
    <t>290</t>
  </si>
  <si>
    <t>Makroskopické posouzení materiálu, přikrojení 1 bloku a rychlé zpracování na preparát/y/ k peroperační diagnóze.</t>
  </si>
  <si>
    <t>DALŠÍ BLOK SE STANDARTNÍM PREPARÁTEM (OD 3. BIOPTICKÉHO A OD 4. NEKROPTICKÉHO BLOKU S PREPARÁTEM)</t>
  </si>
  <si>
    <t>Tkáňový proces a zalití 1 bloku. Krájení a standardní barvení odpovídajícího preparátu.</t>
  </si>
  <si>
    <t>Stupňovitá série s více řezy na 1 preparátu z již hotového bloku.</t>
  </si>
  <si>
    <t>Tvrdý materiál řezán pilou a měkčen.</t>
  </si>
  <si>
    <t>ODBĚR PRO SPECIELNÍ VYŠETŘENÍ : RECEPTORY, HISTOCHEMICKÉ A ELEKTRONMIKROSKOPICKÉ VYŠETŘENÍ AJ.</t>
  </si>
  <si>
    <t>Odběr čerstvé tkáně za účasti patologa na vlastním pracovišti i mimo ně podle dohody s klinikem. Transport vzorku na zainteresované pracoviště.</t>
  </si>
  <si>
    <t>SPECIELNÍ BARVENÍ JEDNODUCHÉ (KAŽDÝ PREPARÁT Z PARAFINOVÉHO BLOKU)</t>
  </si>
  <si>
    <t>Krájení parafinovaného bloku s následným barvením jednoduchou specielní metodou (metoda prováděná jednotlivě nebo i v malé sérii, méně náročná na spotřeb. práci a kvalifikaci např. alc. modř-PAS, elastika, luxol. modř, metachromasie, orcein, Perlo)</t>
  </si>
  <si>
    <t>SPECIELNI BARVENÍ SLOŽITÉ (ZA KAŽDÝ PREPARÁT ZE ZMRAZENÉ TKÁNĚ NEBO PARAFINOVÉHO BLOKU)</t>
  </si>
  <si>
    <t>Krájení parafinového nebo zmrazeného bloku s následným barvením složitou specielní metodou (jednotlivě nebo v malé sérii, náročná na spotřebovanou práci a kvalifikaci, např. stříbřící a jiné impregnační metody, Massonovy trichromy, amyloid s preox. EGT)</t>
  </si>
  <si>
    <t>64.0</t>
  </si>
  <si>
    <t>SPECIÁLNÍ BARVENÍ SLOŽITÉ (ZA KAŽDÝ PREPARÁT ZE ZMRAZENÉ TKÁNĚ NEBO PARAFINOVÉHO BLOKU)</t>
  </si>
  <si>
    <t>608</t>
  </si>
  <si>
    <t>Zhotovení zmrazených ev. parafinových řezů. Inkubace v jednom mediu nižší cen. skup. (např. AChE, ANAE, ANAE-Inh., AcANAE, AcANAE-Inh, ANBE, ANBE-Inh, AcP, AcP-Inh Alp, Glukosidázy-Azo, Glc6Pasa, ChAE, ChE, Sacharáza/Trehalasa-GO-PO-DAB, Px.). Pozorování</t>
  </si>
  <si>
    <t>88101</t>
  </si>
  <si>
    <t>PROVEDENÍ PITVY NA SOUDNĚ LÉKAŘSKÉM PRACOVIŠTI ZDRAVOTNICKÉHO ZAŘÍZENÍ</t>
  </si>
  <si>
    <t>Zhotovení zmrazených ev. parafinových řezů. Inkubace v jednom mediu vyšší cenové skupiny (např. APM, ATPáza, Beta-Galaktosidáza, Beta-glukuronidáza, DPP IV, Enteropeptidáza, Laktáza-Ind. SDH, Tetrazolium-reduktáza). Pozorování preparátů lékařem.</t>
  </si>
  <si>
    <t>88225</t>
  </si>
  <si>
    <t>KONZULTACE NÁLEZU SOUDNÍM LÉKAŘEM</t>
  </si>
  <si>
    <t>Kompletní provedení jediné imunoenzymatické nebo imunofluorescenční metody na vhodném počtu řezů z jediného bloku (zhotovení řezů, titrace protilátek, aplikace protilátek, aplikace detekčního sys.). Pozorování hotového preparátu lékařem.</t>
  </si>
  <si>
    <t>89111</t>
  </si>
  <si>
    <t>RTG PRSTŮ A ZÁPRSTNÍCH KŮSTEK RUKY NEBO NOHY</t>
  </si>
  <si>
    <t>Kompletní provedení celého postupu od excize tkáně až po předání barvených preparátů k odečtení (excize, fixace, dehydratace, prosycení, zalití, polymerace, krájení, barvení) vč. přípravy roztoků, skleněných nožů. Pozorování preparátů lékařem.</t>
  </si>
  <si>
    <t>89113</t>
  </si>
  <si>
    <t>RTG LEBKY, CÍLENÉ SNÍMKY</t>
  </si>
  <si>
    <t>1991</t>
  </si>
  <si>
    <t>VYŠETŘENÍ PREPARÁTU SPECIELNĚ BARVENÉHO NA MIKROORGANISMY (ZA KAŽDÝ PREPARÁT)</t>
  </si>
  <si>
    <t>Podrobné pozorování preparátu specielně barveného za účelem zjištění mikroorganismů. .</t>
  </si>
  <si>
    <t>89115</t>
  </si>
  <si>
    <t>RTG LEBKY, PŘEHLEDNÉ SNÍMKY</t>
  </si>
  <si>
    <t>Kompletní postup zhotovení preparátů z neodvápněných tvrdých tkání zalitých do umělých pryskyřic.</t>
  </si>
  <si>
    <t>615.0</t>
  </si>
  <si>
    <t>89117</t>
  </si>
  <si>
    <t>RTG KRKU A KRČNÍ PÁTEŘE</t>
  </si>
  <si>
    <t>4176</t>
  </si>
  <si>
    <t>Úprava již hotových bloků k UT krájení, příprava skleněných nožů na knifemakeru, příprava sítěk, krájení UT řezů, kontrastování, výběr sítěk k diagnóze v elektronovém mikroskopu.</t>
  </si>
  <si>
    <t>89119</t>
  </si>
  <si>
    <t>RTG HRUDNÍ NEBO BEDERNÍ PÁTEŘE</t>
  </si>
  <si>
    <t>6248</t>
  </si>
  <si>
    <t>Zachycení vyšetřovaného materiálu na blanky a negativní barvení.</t>
  </si>
  <si>
    <t>89121</t>
  </si>
  <si>
    <t>RTG KŘÍŽOVÉ KOSTI A SI KLOUBŮ</t>
  </si>
  <si>
    <t>676</t>
  </si>
  <si>
    <t>Fixace a krájení materiálu pro další inkubaci a zpracování. Inkubace není zahrnuta (viz Enzymová cytochemie I-II, imunocytochemie).</t>
  </si>
  <si>
    <t>89123</t>
  </si>
  <si>
    <t>RTG PÁNVE NEBO KYČELNÍHO KLOUBU</t>
  </si>
  <si>
    <t>Seřízení elektronového mikroskopu. Přímé pozorování v EM a fotografování důležitých útvarů. Zpracování fotomateriálu. Studium a popisování elektronogramů. Záznam výsledků vyšetření.</t>
  </si>
  <si>
    <t>560.0</t>
  </si>
  <si>
    <t>370.0</t>
  </si>
  <si>
    <t>89125</t>
  </si>
  <si>
    <t>RTG RAMENNÍHO KLOUBU</t>
  </si>
  <si>
    <t>8209</t>
  </si>
  <si>
    <t>VYŠETŘENÍ ELEKTRONOVĚ MIKROSKOPICKÉ ANALYTICKÉ (KAŽDÝ PARAMETR NEBO MARKER V 1 BLOKU)</t>
  </si>
  <si>
    <t>Hodnocení prvkového složení ultrastrukturálních objektů v ultratenkém řezu pomocí elektronového mikroskopu s elektronovou sondou.</t>
  </si>
  <si>
    <t>89127</t>
  </si>
  <si>
    <t>RTG KOSTÍ A KLOUBŮ KONČETIN</t>
  </si>
  <si>
    <t>ELEKTRONMIKROSKOPICKÁ METODA ZPRACOVÁNÍ CYTOLOGICKÉHO MATERIÁLU Z CYTOCENTRIFUGY</t>
  </si>
  <si>
    <t>Kompletní provedení celého postupu od centrifugace tekutiny určené k cytologickému vyšetření až po zhotovení ultratenkých řezů.</t>
  </si>
  <si>
    <t>89129</t>
  </si>
  <si>
    <t>RTG ŽEBER A STERNA</t>
  </si>
  <si>
    <t>Makroskopické posouzení materiálu, rozhodnutí o metodě, zhotovení cytologického preparátu.</t>
  </si>
  <si>
    <t>89131</t>
  </si>
  <si>
    <t>RTG HRUDNÍKU</t>
  </si>
  <si>
    <t>CYTOLOGICKÉ OTISKY A STĚRY -  ZA 1-3 PREPARÁTY</t>
  </si>
  <si>
    <t>Zhotovení nebarvených cytologických otiskových nebo stěrových preparátů z jednoho nefixovaného materiálu.</t>
  </si>
  <si>
    <t>89135</t>
  </si>
  <si>
    <t>RENTGENOVÉ VYŠETŘENÍ CELÉ PÁTEŘE JEDNOU EXPOZICÍ</t>
  </si>
  <si>
    <t>CYTOLOGICKÉ OTISKY A STĚRY -  ZA 4-10 PREPARÁTŮ</t>
  </si>
  <si>
    <t>89137</t>
  </si>
  <si>
    <t>RENTGENOVÉ VYŠETŘENÍ KLOUBU - DRŽENÉ SNÍMKY</t>
  </si>
  <si>
    <t>251</t>
  </si>
  <si>
    <t>CYTOLOGICKÉ OTISKY A STĚRY -  ZA VÍCE NEŽ 10 PREPARÁTŮ</t>
  </si>
  <si>
    <t>89139</t>
  </si>
  <si>
    <t>RTG VYŠETŘENÍ KONČETIN MĚKKOU SNÍMKOVACÍ TECHNIKOU</t>
  </si>
  <si>
    <t>CYTOLOGICKÉ NÁTĚRY SEDIMENTU CENTRIFUGOVANÉ TEKUTINY - 1-3  PREPARÁTY</t>
  </si>
  <si>
    <t>Tekutina k cytologickému vyšetření cetrifugována a ze sedimentu zhotoven/y/ nebarvený/é/ nátěr/y/.</t>
  </si>
  <si>
    <t>89141</t>
  </si>
  <si>
    <t>VYŠETŘENÍ DOLNÍCH KONČETIN VCELKU JEDNÍM RENTGENOVÝM SNÍMKEM</t>
  </si>
  <si>
    <t>Tekutina k cytologickému vyšetření centrifugována a ze sedimentu zhotoveny nebarvené nátěry.</t>
  </si>
  <si>
    <t>89143</t>
  </si>
  <si>
    <t>RTG BŘICHA</t>
  </si>
  <si>
    <t>CYTOLOGICKÉ NÁTĚRY SEDIMENTU CENTRIFUGOVANÉ TEKUTINY - VÍCE NEŽ 10  PREPARÁTŮ</t>
  </si>
  <si>
    <t>89145</t>
  </si>
  <si>
    <t>RTG JÍCNU</t>
  </si>
  <si>
    <t>CYTOLOGICKÉ NÁTĚRY Z NECENTRIFUGOVANÉ TEKUTINY -  1-3 PREPARÁTY</t>
  </si>
  <si>
    <t>Zhotovení prostých nebarvených nátěrů z tekutiny.</t>
  </si>
  <si>
    <t>89147</t>
  </si>
  <si>
    <t>RTG ŽALUDKU A DUODENA</t>
  </si>
  <si>
    <t>CYTOLOGICKÉ NÁTĚRY  NECENTRIFUGOVANÉ TEKUTINY - 4-10 PREPARÁTŮ</t>
  </si>
  <si>
    <t>89149</t>
  </si>
  <si>
    <t>HYPOTONICKÁ DUODENOGRAFIE</t>
  </si>
  <si>
    <t>CYTOLOGICKÉ NÁTĚRY  NECENTRIFUGOVANÉ TEKUTINY - VÍCE NEŽ 10 PREPARÁTŮ</t>
  </si>
  <si>
    <t>89151</t>
  </si>
  <si>
    <t>PASÁŽ TRÁVICÍ TRUBICÍ</t>
  </si>
  <si>
    <t>Cytologický materiál centrifugován, sediment zpracován histologickou metodou parafinových řezů barvených standardní metodou.</t>
  </si>
  <si>
    <t>89153</t>
  </si>
  <si>
    <t>ENTEROKLÝZA</t>
  </si>
  <si>
    <t>STANDARDNÍ CYTOLOGICKÉ BARVENÍ,  ZA 1-3 PREPARÁTY</t>
  </si>
  <si>
    <t>Nebarvené cytologické nátěrové nebo otiskové preparáty dále barveny některou ze standardních metod (např. HE, May-Grunwald- Giemsa-Romanowski, Papanicolau).</t>
  </si>
  <si>
    <t>89155</t>
  </si>
  <si>
    <t>RTG VYŠETŘENÍ TLUSTÉHO STŘEVA</t>
  </si>
  <si>
    <t>STANDARDNÍ CYTOLOGICKÉ BARVENÍ,  ZA 4-10  PREPARÁTŮ</t>
  </si>
  <si>
    <t>Nebarvené cytologické nátěrové nebo otiskové preparáty dále barveny některou ze standartních metod (např. HE, May-Grunwald-Giemsa-Romanowski).</t>
  </si>
  <si>
    <t>89157</t>
  </si>
  <si>
    <t>CHOLANGIOGRAFIE NITROŽILNÍ</t>
  </si>
  <si>
    <t>226</t>
  </si>
  <si>
    <t>STANDARDNÍ CYTOLOGICKÉ BARVENÍ,  ZA VÍCE NEŽ 10 PREPARÁTŮ</t>
  </si>
  <si>
    <t>89159</t>
  </si>
  <si>
    <t>CHOLECYSTOGRAFIE</t>
  </si>
  <si>
    <t>SPECIÁLNÍ CYTOLOGICKÉ BARVENÍ - 1-3  PREPARÁTY,  JEDNA METODA</t>
  </si>
  <si>
    <t>Nebarvené cytologické nátěrové nebo otiskové preparáty dále barveny některou ze speciálních metod prováděných na sklech jednotlivě nebo jen v malých skupinách (např. PAS,  Alc. modř,  Alc. modř-PAS, Fat Red 7B, Perls).</t>
  </si>
  <si>
    <t>38.0</t>
  </si>
  <si>
    <t>89161</t>
  </si>
  <si>
    <t>CHOLANGIOGRAFIE PEROPERAČNÍ NEBO T-DRÉNEM</t>
  </si>
  <si>
    <t>Nebarvené cytologické nátěrové nebo otiskové preparáty dále barveny některou ze speciálních metod prováděných na sklech jednotlivě nebo jen v malých skupinách (např. PAS, Alc. modř, Alc. modř-PAS, Fat Red 7B, Perls).</t>
  </si>
  <si>
    <t>ENZYMOVÁ CYTOCHEMIE I.  -  ZA KAŽDÝ MARKER Z JEDNOHO VZORKU</t>
  </si>
  <si>
    <t>Přípr. roztoků a inkubace cytologických nebo EM preparátů v jediném mediu nižší cen. skup. (např. ANAE,  ANAE-Inh,  AcANAE, AcANAE-Inh, ANBE, ANBE-Inh, AcP, AcP-Inh, AlP, ChAE, Px), event. dobarvení jader. Světelně mikroskop. pozorování preparátu lékařem</t>
  </si>
  <si>
    <t>89163</t>
  </si>
  <si>
    <t>VYLUČOVACÍ UROGRAFIE</t>
  </si>
  <si>
    <t>Přípr. roztoků a inkubace cytologických nebo EM preparátů v jediném mediu nižší cen. skup. (např. ANAE, ANAE-Inh, AcANAE, AcANAE-Inh, ANBE, ANBE-Inh, AcP, AcP-Inh, AlP, ChAE, Px), event. dobarvení jader. Světelně mikroskop. pozorování preparátu lékařem</t>
  </si>
  <si>
    <t>ENZYMOVÁ CYTOCHEMIE II. -  ZA KAŽDÝ MARKER Z 1 VZORKU</t>
  </si>
  <si>
    <t>Příprava roztoků a inkubace cytolog. nebo EM preparátů v jediném mediu vyšší cenové skupiny (např.  APM, Beta-Galaktosidáza, beta-Glukuronidáza, DPP IV, Hexosaminidáza). Event. dobarvení jader. Světelně mikroskop. pozorování preparátu lékařem.</t>
  </si>
  <si>
    <t>89165</t>
  </si>
  <si>
    <t>RETROGRÁDNÍ PYELOGRAFIE JEDNOSTRANNÁ</t>
  </si>
  <si>
    <t>Příprava roztoků a inkubace cytolog. nebo EM preparátů v jediném mediu vyšší cenové skupiny (např. APM, Beta-Galaktosidáza, beta-Glukuronidáza, DPP IV, Hexosaminidáza). Event. dobarvení jader. Světelně mikroskop. pozorování preparátu lékařem.</t>
  </si>
  <si>
    <t>IMUNOCYTOCHEMIE -  ZA KAŽDÝ MARKER Z 1 VZORKU</t>
  </si>
  <si>
    <t>Kompletní provedení jediné imunoenzymatické nebo imunofluoresceční metody na vhodném počtu cytol. nebo EM preparátů z jediného vzorku (titrace protilátek, aplikace protilátek, aplikace detekčního sys.). Světelně mikroskopické pozorování hotového preparát</t>
  </si>
  <si>
    <t>89167</t>
  </si>
  <si>
    <t>IMUNOCYTOCHEMICKÉ VYŠETŘENÍ KOEXPRESE P16 A KI67 PRO TRIAGE HPV POZITIVNÍCH ŽEN VE SCREENINGU</t>
  </si>
  <si>
    <t>Kompletní provedení duální imunocytochemické metody průkazu biomarkerů p16 a Ki67 na jednom preparátu připraveném cervikovaginálním stěrem nebo z buněk v tekutém mediu. Výkon je indikován jako třídící test při pozitivitě non 16 anebo non 18 HPV testu...</t>
  </si>
  <si>
    <t>89169</t>
  </si>
  <si>
    <t>CYSTOURETROGRAFIE</t>
  </si>
  <si>
    <t>1184</t>
  </si>
  <si>
    <t>Opakovaná centrifugace tekutin pro cytologické vyšetření, zhotovení preparátů cytocentrifugou, jejich barvení a určení diferenciálního počtu buněk.</t>
  </si>
  <si>
    <t>89171</t>
  </si>
  <si>
    <t>URETROGRAFIE RETROGRÁDNÍ</t>
  </si>
  <si>
    <t>Mikroskopické vyšetření cytologického preparátu specielně školeným nelékařem - screenerem a vyřazení preparátu s jednoznačně negativním nálezem. Administrativně dokumentační zajištění materiálu, preparátů a diagnózy.</t>
  </si>
  <si>
    <t>89173</t>
  </si>
  <si>
    <t>ANTEGRÁDNÍ PYELOGRAFIE JEDNOSTRANNÁ</t>
  </si>
  <si>
    <t>Interpretační komponenta bioptického vyšetření při němž je shledán např.: normální nález, běžné regresivní změny, nespecifický zánět, metaplázie, necharakteristický nález bez uvedení diferenciálně diagnostické úvahy.</t>
  </si>
  <si>
    <t>89175</t>
  </si>
  <si>
    <t>DEFERENTOGRAFIE, CELÝ VÝKON</t>
  </si>
  <si>
    <t>Mikroskopické vyšetření cytologického preparátu s konečným závěrem - normální nebo nediagnostický nález, vyžadující zhodnocení erudovaným lékařem patologem  nebo klinickým cytologem atest. akredit. komisí. Administrativně dokumentační zajištění cytologic</t>
  </si>
  <si>
    <t>89177</t>
  </si>
  <si>
    <t>HYSTEROSALPINGOGRAFIE</t>
  </si>
  <si>
    <t>Mikroskopické vyšetření cytologického preparátu s konečným závěrem - normální nebo nediagnostický nález, vyžadující zhodnocení erudovaným lékařem patologem nebo klinickým cytologem atest. akredit. komisí. Administrativně dokumentační zajištění cytologic</t>
  </si>
  <si>
    <t>Interpretační komponenta pitevního vyšetření v případech, kdy je makroskopický i mikroskopický nález zcela jasný a jednoduchý a jednoznačně odpovídá klinické diagnóze. Počet zhotovených a mikroskopicky vyšetřených bloků nepřevyšuje 15.</t>
  </si>
  <si>
    <t>89178</t>
  </si>
  <si>
    <t>SCREENINGOVÁ MAMOGRAFIE DIGITÁLNÍ V DISPENZÁRNÍ PÉČI (OBĚ STRANY)</t>
  </si>
  <si>
    <t>1175</t>
  </si>
  <si>
    <t>Interpretační komponenta bioptického vyšetření zahrnuje např: diferenciální dg. nenádorových afekcí, endoskop. vyš. s normál. nebo necharakterním nálezem, benigní nádory, maligní nádory již dříve shodně biopticky typizované na tomtéž pracovišti. (histol.</t>
  </si>
  <si>
    <t>89180</t>
  </si>
  <si>
    <t>DIAGNOSTICKÁ DIGITÁLNÍ MAMOGRAFIE NEBO DUKTOGRAFIE</t>
  </si>
  <si>
    <t>Mikroskopické vyšetření cytologických preparátů se stanovením diagnózy zánětlivé nebo jiné nenádorové afekce vyžadující zhodnocení erudovaným lékařem patologem nebo klinickým cytologem s atestem akredit. komisí . Administrativně dokumentační zajištění cy</t>
  </si>
  <si>
    <t>89181</t>
  </si>
  <si>
    <t>ARTROGRAFIE, TENOGRAFIE, BURSOGRAFIE</t>
  </si>
  <si>
    <t>Interpretační komponenta pitev. vyš. Makroskopický nález vyžaduje zpřesnění mikroskopického vyšetření. Základní onemocnění je jasné, ale je nutné sledovat více patogenetických linií, nebo komentovat klinickopatologický nález. Počet zhotov. a mikroskopick</t>
  </si>
  <si>
    <t>495.0</t>
  </si>
  <si>
    <t>89183</t>
  </si>
  <si>
    <t>BRONCHOGRAFIE (JEDNA STRANA) NEBO LARYNGOGRAFIE</t>
  </si>
  <si>
    <t>5200</t>
  </si>
  <si>
    <t>Interpretační komponenta vyšetření zahrnujícíc např.: dg. maligních nádorů (s výjimkou uvedenou u dg. 2. stupně obtížnosti) dyspl. 3, CIS, stanovení infekčního agens, stag. a grading afekcí, peroperoperační dg. speciální oblasti (kost, svaly , punkční bi</t>
  </si>
  <si>
    <t>89185</t>
  </si>
  <si>
    <t>DAKRYOCYSTOGRAFIE</t>
  </si>
  <si>
    <t>Mikroskopické vyšetření cytologických preparátů se stanovením diagnózy nádorových afekcí, případně s jejich diferenciální dg. nebo dg. neobvyklých afekcí, vyžadující zhodnocení erudovaným lékařem patologem nebo klinickým cytologem s atestem akredit. komi</t>
  </si>
  <si>
    <t>89187</t>
  </si>
  <si>
    <t>DISKOGRAFIE CELÝ VÝKON</t>
  </si>
  <si>
    <t>Interpretační komponenta pitevního vyšetření. Zahrnuje nejasné makroskop. nálezy vyžadující extensivní mikroskopické vyšetření, použití spec. metodik a úzkou spolupráci s klinikem. Max. počet zhotov. a mikroskopicky vyš. bloků není omezen.</t>
  </si>
  <si>
    <t>89189</t>
  </si>
  <si>
    <t>FISTULOGRAFIE</t>
  </si>
  <si>
    <t>TECHNICKÁ KOMPONENTA MIKROSKOPICKÉHO VYŠETŘENÍ PITEVNÍHO MATERIÁLU, 1-3 BLOKY</t>
  </si>
  <si>
    <t>Excize všech vzorků, přikrojení celého případu. Tkáňový proces, zalití, krájení standardní barvení preparátů z 1-3 bloků.</t>
  </si>
  <si>
    <t>89191</t>
  </si>
  <si>
    <t>KRČNÍ A/NEBO HRUDNÍ MYELOGRAFIE</t>
  </si>
  <si>
    <t>553</t>
  </si>
  <si>
    <t>TECHNICKO ADMINISTRATIVNÍ KOMPONENTA BIOPSIE (STANDARD. PREPARÁTŮ  Z 1-2 BLOKŮ)</t>
  </si>
  <si>
    <t>Zpracování a administrativní zajištění bioptického materiálu zaslaného klinikem pod jednou průvodkou: příjem, fixace, tkáňový proces, krájení, barvení standardní metodou, archivace a odeslání nálezu.</t>
  </si>
  <si>
    <t>89192</t>
  </si>
  <si>
    <t>LUMBOSAKRÁLNÍ RADIKULOGRAFIE</t>
  </si>
  <si>
    <t>TECHNICKO ADMINISTRATIVNÍ KOMPONENTA BIOPSIE (STANDARD. PREPARÁTŮ Z 1-2 BLOKŮ)</t>
  </si>
  <si>
    <t>Konzultace neobvyklého nálezu vysoce erudovaným patologem na specializovaném pracovišti. Písemná formulace diagnózy.</t>
  </si>
  <si>
    <t>89193</t>
  </si>
  <si>
    <t>SIALOGRAFIE - JEDNA ŽLÁZA</t>
  </si>
  <si>
    <t>4266</t>
  </si>
  <si>
    <t>IMUNOHISTOCHEMIE CERTIFIKOVANÝCH KITEM Z HISTOLOGICKÝCH A CYTOLOGICKÝCH ŘEZŮ (ZA KAŽDÝ MARKER Z 1 ŘEZU)</t>
  </si>
  <si>
    <t>Vyšetření pro potvrzení vhodnosti indikace cílené biologické léčby.</t>
  </si>
  <si>
    <t>89195</t>
  </si>
  <si>
    <t>VENTRIKULOGRAFIE MOZKOVÁ, CELÝ VÝKON</t>
  </si>
  <si>
    <t>IN SITU HYBRIDIZACE LIDSKÉ DNA Z PARAFINOVÝCH BLOKŮ TKÁNĚ FIXOVANÉ FORMOLEM (ZA KAŽDÝ MARKER Z 1 ŘEZU)</t>
  </si>
  <si>
    <t>Vyšetření počtu kopií genu, chromozómu, oblasti chromozómu, telomery či detekce chromozomálních přestaveb (translokací a zlomů).</t>
  </si>
  <si>
    <t>89196</t>
  </si>
  <si>
    <t>MOZKOVÁ CISTERNOGRAFIE - KONTRASTNÍ VYŠETŘENÍ, CELÝ VÝKON</t>
  </si>
  <si>
    <t>7952</t>
  </si>
  <si>
    <t>PRŮKAZ SOMATICKÝCH MUTACÍ LIDSKÉHO GENOMU METODOU MULTIPLEXOVÉ POLYMERÁZOVÉ ŘETĚZOVÉ REAKCE (PCR) Z PARAFINOVÝCH BLOKŮ TKÁNĚ FIXOVANÉ FORMOLEM</t>
  </si>
  <si>
    <t>Vyšetření přítomnosti zvolené cílové sekvence DNA, mutací, polymorfismů, popřípadě cDNA sekvence.</t>
  </si>
  <si>
    <t>89197</t>
  </si>
  <si>
    <t>KLASICKÁ (KONVENČNÍ) TOMOGRAFIE</t>
  </si>
  <si>
    <t>3300</t>
  </si>
  <si>
    <t>DETEKCE MUTACÍ SEKVENOVÁNÍM DNA IZOLOVANÉ Z PARAFINOVÝCH BLOKŮ FORMOLEM FIXOVANÉ TKÁNĚ</t>
  </si>
  <si>
    <t>Vyšetření známých i neznámých mutací, polymorfismů, popřípadě cDNA sekvence.</t>
  </si>
  <si>
    <t>89198</t>
  </si>
  <si>
    <t>SKIASKOPIE</t>
  </si>
  <si>
    <t>16181</t>
  </si>
  <si>
    <t>Kryoprezervace tkáně zakonzervuje buněčné struktury pro další zpracování. Následná molekulární vyšetření nejsou zkreslena nežádoucí degradací nukleových kyselin či zesítěním proteinů.</t>
  </si>
  <si>
    <t>89199</t>
  </si>
  <si>
    <t>SKIASKOPICKÁ KONTROLA DIAGNOSTICKÝCH A LÉČEBNÝCH VÝKONŮ RADIODIAGNOSTIKEM</t>
  </si>
  <si>
    <t>KVANTITATIVNÍ POLYMERÁZOVÁ ŘETĚZOVÁ REAKCE (QPCR) V REÁLNÉM ČASE Z PARAFINOVÝCH BLOKŮ TKÁNĚ FIXOVANÉ FORMOLEM</t>
  </si>
  <si>
    <t>Vyšetření počtu kopií zvolené cílové DNA, mutací, polymorfismů, popřípadě cDNA sekvence. Metoda je založena na měření fluorescenčního signálu, který je přímo úměrný počtu cílových kopií DNA, resp. cDNA ve vzorku, v průběhu PCR reakce.</t>
  </si>
  <si>
    <t>108.0</t>
  </si>
  <si>
    <t>89201</t>
  </si>
  <si>
    <t>SKIASKOPIE NA OPERAČNÍM ČI ZÁKROKOVÉM SÁLE MOBILNÍM C-RAMENEM, Á 15 MIN.</t>
  </si>
  <si>
    <t>10208</t>
  </si>
  <si>
    <t>POLYMERÁZOVÁ ŘETĚZOVÁ REAKCE (PCR) Z PARAFINOVÝCH BLOKŮ TKÁNĚ FIXOVANÉ FORMOLEM</t>
  </si>
  <si>
    <t>Vyšetření přítomnosti zvolené cílové sekvence DNA, mutací, polymorfismů, popřípadě cDNA sekvence. Metoda je založena na PCR reakci jednoho vzorku DNA v termocykleru a elektroforetické analýzy PCR produktu.</t>
  </si>
  <si>
    <t>89213</t>
  </si>
  <si>
    <t>RTG - KONTRASTNÍ VYŠETŘENÍ PLODU - AMNIOGRAFIE</t>
  </si>
  <si>
    <t>5250</t>
  </si>
  <si>
    <t>Mikrodisekce biologického materiálu je metoda, která umožňuje izolaci cílových buněk, případně jejich součásti ze tkáně pro následnou molekulární analýzu.</t>
  </si>
  <si>
    <t>89223</t>
  </si>
  <si>
    <t>SCREENINGOVÁ MAMOGRAFIE DIGITÁLNÍ (OBĚ STRANY, KAŽDÁ VE DVOU PROJEKCÍCH)</t>
  </si>
  <si>
    <t>4622</t>
  </si>
  <si>
    <t>Přednostní zpracování a administrativní zajištění bioptického materiálu zaslaného klinikem s průvodkou označenou STATIM.</t>
  </si>
  <si>
    <t>89225</t>
  </si>
  <si>
    <t>DOPLŇUJÍCÍ MAMOGRAFIE KE SCREENINGOVÉ MAMOGRAFII DIGITÁLNÍ</t>
  </si>
  <si>
    <t>VYHLEDÁNÍ A OVĚŘENÍ MATERIÁLU PRO KONZULTAČNÍ VYŠETŘENÍ, VČETNĚ PŘEDÁNÍ NA KONZULTAČNÍ PRACOVIŠTĚ</t>
  </si>
  <si>
    <t>Vyhledání a ověření materiálu (bloků, preparátů) pro konzultační vyšetření, včetně předání na konzultační pracoviště.</t>
  </si>
  <si>
    <t>42.0</t>
  </si>
  <si>
    <t>89311</t>
  </si>
  <si>
    <t>INTERVENČNÍ VÝKON ŘÍZENÝ RDG METODOU (SKIASKOPIE, UZ, CT)</t>
  </si>
  <si>
    <t>VYHLEDÁNÍ A OVĚŘENÍ MATERIÁLU PRO PREDIKTIVNÍ VYŠETŘENÍ, VČETNĚ PŘEDÁNÍ NA REFERENČNÍ PRACOVIŠTĚ</t>
  </si>
  <si>
    <t>Vyhledání a ověření materiálu (bloků, preparátů) pro prediktivní vyšetření, včetně předání na referenční pracoviště. Výkon není určen pro prediktivní laboratoře.</t>
  </si>
  <si>
    <t>89312</t>
  </si>
  <si>
    <t>DENZITOMETRIE DVOUFOTONOVÁ</t>
  </si>
  <si>
    <t>Pouze pro IČZ 44564000,61004000,89301000,72931000,05002000,02004000,04005000,06156000,72100000,88805000,91996600.Výkon se provádí z důvodů prediktivní diagnostiky v návaznosti na indikaci cílené biologické léčby.Mikrodisekce biolog.materiálu</t>
  </si>
  <si>
    <t>89313</t>
  </si>
  <si>
    <t>PERKUTÁNNÍ PUNKCE NEBO BIOPSIE ŘÍZENÁ RDG METODOU (RTG - SKIA, UZ, CT)</t>
  </si>
  <si>
    <t>3518</t>
  </si>
  <si>
    <t>EXPRESE PD-L1 - IMUNOHISTOCHEMICKÉ VYŠETŘENÍ PRO PREDIKTIVNÍ DIAGNOSTIKU CERTIFIKOVANÝM KITEM</t>
  </si>
  <si>
    <t>Imunohistochemické vyšetření certifikovaným kitem, včetně semikvantitativního nebo kvantitativního vyhodnocení. Vyšetření se provádí na žádost klinického pracoviště onkologa nebo na základě odborné rozvahy patologa pro zjištění vhodnosti indikace nákl...</t>
  </si>
  <si>
    <t>89314</t>
  </si>
  <si>
    <t>PERKUTÁNNÍ PUNKCE NEBO BIOPSIE PRSU ŘÍZENÁ RDG METODOU (MR NEBO UZ)</t>
  </si>
  <si>
    <t>7790</t>
  </si>
  <si>
    <t>TESTOVÁNÍ SOMATICKÝCH MUTACÍ Z NÁDOROVÉ TKÁNĚ METODOU SEKVENACE NOVÉ GENERACE (NGS)</t>
  </si>
  <si>
    <t>Výkonem se provádí komplexní molekulární testování somatických aberací metodou sekvenování nové generace (NGS) neboli masivní paralelní sekvenování na úrovni DNA nebo RNA. Testování se provádí výhradně z nádorové tkáně (zmrazené nebo zalité do parafín...</t>
  </si>
  <si>
    <t>89315</t>
  </si>
  <si>
    <t>ZAVEDENÍ ELEKTRODOVÝCH KATETRŮ DO PRAVÉ KOMORY (DOČASNÉ)</t>
  </si>
  <si>
    <t>37428</t>
  </si>
  <si>
    <t>87800</t>
  </si>
  <si>
    <t>(VZP) DETEKCE SOMATICKÝCH MUTACÍ GENŮ BRCA1 A BRCA2 TECHNOLOGIÍ SEKVENACE NOVÉ GENERACE (NGS)</t>
  </si>
  <si>
    <t>35498</t>
  </si>
  <si>
    <t>89317</t>
  </si>
  <si>
    <t>SELEKTIVNÍ TROMBOLÝZA</t>
  </si>
  <si>
    <t>87801</t>
  </si>
  <si>
    <t>(VZP) PREDIKTIVNÍ TESTOVÁNÍ U NSCLC - NGS DNA PANEL</t>
  </si>
  <si>
    <t>Oprávněný PZS - referenční laboratoř prediktivní diagnostiky.</t>
  </si>
  <si>
    <t>89319</t>
  </si>
  <si>
    <t>ZAVEDENÍ FILTRU DO DOLNÍ DUTÉ ŽÍLY</t>
  </si>
  <si>
    <t>87802</t>
  </si>
  <si>
    <t>(VZP) PREDIKTIVNÍ TESTOVÁNÍ U NSCLC - NGS RNA PANEL</t>
  </si>
  <si>
    <t>89321</t>
  </si>
  <si>
    <t>EXTRAKCE CIZÍHO TĚLESA Z CÉVNÍHO ŘEČIŠTĚ</t>
  </si>
  <si>
    <t>87803</t>
  </si>
  <si>
    <t>(VZP) PREDIKTIVNÍ TESTOVÁNÍ U KARCINOMU PRSU - NGS DNA PANEL</t>
  </si>
  <si>
    <t>89323</t>
  </si>
  <si>
    <t>TERAPEUTICKÁ EMBOLIZACE V CÉVNÍM ŘEČIŠTI</t>
  </si>
  <si>
    <t>87804</t>
  </si>
  <si>
    <t>(VZP) PREDIKTIVNÍ TESTOVÁNÍ U KARCINOMU PRSU - NGS RNA PANEL</t>
  </si>
  <si>
    <t>89325</t>
  </si>
  <si>
    <t>PERKUTÁNNÍ DRENÁŽ ABSCESU, CYSTY EV. JINÉ DUTINY RADIOLOGEM</t>
  </si>
  <si>
    <t>87805</t>
  </si>
  <si>
    <t>(VZP) PREDIKTIVNÍ TESTOVÁNÍ U KOLOREKTÁLNÍHO KARCINOMU - NGS DNA PANEL</t>
  </si>
  <si>
    <t>89327</t>
  </si>
  <si>
    <t>KONTROLNÍ NÁSTŘIK DRENÁŽNÍHO KATÉTRU</t>
  </si>
  <si>
    <t>87806</t>
  </si>
  <si>
    <t>(VZP) PREDIKTIVNÍ TESTOVÁNÍ U KOLOREKTÁLNÍHO KARCINOMU - NGS RNA PANEL</t>
  </si>
  <si>
    <t>89329</t>
  </si>
  <si>
    <t>PERKUTÁNNÍ EXTRAKCE REZIDUÁLNÍCH KONKREMENTŮ ZE ŽLUČOVÝCH CEST KANÁLEM PO T-</t>
  </si>
  <si>
    <t>87807</t>
  </si>
  <si>
    <t>(VZP) PREDIKTIVNÍ TESTOVÁNÍ U NÁDORŮ NEZNÁMÉHO PRIMÁRNÍHO ZDROJE A DALŠÍCH SOLIDNÍCH NÁDORŮ - NGS DNA PANEL</t>
  </si>
  <si>
    <t>89331</t>
  </si>
  <si>
    <t>ZAVEDENÍ STENTU DO TEPENNÉHO ČI ŽILNÍHO ŘEČIŠTĚ</t>
  </si>
  <si>
    <t>87808</t>
  </si>
  <si>
    <t>(VZP) PREDIKTIVNÍ TESTOVÁNÍ U NÁDORŮ NEZNÁMÉHO PRIMÁRNÍHO ZDROJE A DALŠÍCH SOLIDNÍCH NÁDORŮ - NGS RNA PANEL</t>
  </si>
  <si>
    <t>89333</t>
  </si>
  <si>
    <t>PERKUTÁNNÍ DRENÁŽ ŽLUČOVÝCH CEST (EV. ZAVEDENÍ STENTU)</t>
  </si>
  <si>
    <t>808</t>
  </si>
  <si>
    <t>Zdravotní pitva na soudně-lékařském pracovišti poskytovatele v případech náhlých a násilných úmrtí. Anamnéza, vnější a vnitřní prohlídka zemřelého, preparace, odběry biologického materiálu k laboratorním vyšetřením, provedení a vyhodnocení morfo..</t>
  </si>
  <si>
    <t>999.0</t>
  </si>
  <si>
    <t>1000.0</t>
  </si>
  <si>
    <t>89335</t>
  </si>
  <si>
    <t>ZAVEDENÍ LOKALIZÁTORU K NEHMATNÝM LOŽISKŮM VČETNĚ PRSU</t>
  </si>
  <si>
    <t>15957</t>
  </si>
  <si>
    <t>Výkon bude hrazen pokud je na žádost ošetřujícího lékaře nutný k vysvětlení nálezu u konkrétního případu.</t>
  </si>
  <si>
    <t>89337</t>
  </si>
  <si>
    <t>DILATACE STENÓZ JÍCNU, GASTROINTESTINÁLNÍ TRUBICE ŽLUČOVÝCH A MOČOVÝCH CEST</t>
  </si>
  <si>
    <t>Skiagrafie, dvě projekce. U tří a více snímků uvedeme kód dvakrát.</t>
  </si>
  <si>
    <t>89339</t>
  </si>
  <si>
    <t>STEREOTAKTICKÁ BIOPSIE NEBO STEREOTAKTICKÁ LOKALIZACE NEHMATNÉ LÉZE PRSU</t>
  </si>
  <si>
    <t>Například cílené snímky lebky, selly, VDN, skalní kosti, optických kanálků, čelistí a pod., dvě projekce, u tří a více projekcí uvedeme kód dvakrát.</t>
  </si>
  <si>
    <t>89341</t>
  </si>
  <si>
    <t>MINIINVAZIVNÍ VAKUOVÁ BIOPSIE PRSU ZAMĚŘENÁ ULTRASONOGRAFICKY</t>
  </si>
  <si>
    <t>Skiagrafie lebky, dvě projekce (snímky). U tří a více projekcí uvedeme kód dvakrát.</t>
  </si>
  <si>
    <t>89342</t>
  </si>
  <si>
    <t>INTRAVASKULÁRNÍ ULTRAZVUKOVÉ ZOBRAZENÍ PERIFERNÍCH CÉV (IVUS)</t>
  </si>
  <si>
    <t>Skiagrafický výkon, dvě projekce. U tří a více projekcí uvedeme kód dvakrát. Patří sem šikmé projekce, cílené snímky na segment C 1 a 2 apod.</t>
  </si>
  <si>
    <t>89343</t>
  </si>
  <si>
    <t>DIAGNOSTICKÁ MINIINVAZIVNÍ VAKUOVÁ BIOPSIE PRSU ZAMĚŘENÁ PŘÍDATNÝM STEREOTAK</t>
  </si>
  <si>
    <t>Skiagrafie Th nebo LS páteře, jedna až dvě projekce. U tří a více projekcí uvedeme kód dvakrát.</t>
  </si>
  <si>
    <t>89361</t>
  </si>
  <si>
    <t>PERKUTÁNNÍ VERTEBROPLASTIKA - ZPEVNĚNÍ OBRATLOVÉHO TĚLA KOSTNÍM CEMENTEM</t>
  </si>
  <si>
    <t>Skiagrafie křížové kosti nebo Si kloubů, jedna až dvě projekce. U tří a více projekcí uvedeme kód dvakrát.</t>
  </si>
  <si>
    <t>89362</t>
  </si>
  <si>
    <t>MECHANICKÁ ATEREKTOMIE/TROMBEKTOMIE PERIFERNÍCH CÉV</t>
  </si>
  <si>
    <t>Skiagrafie pánve nebo kyčelních kloubů, jedna projekce. U dvou a více projekcí uvedeme kód vícekrát.</t>
  </si>
  <si>
    <t>89407</t>
  </si>
  <si>
    <t>VNITŘNĚ-ZEVNÍ PUNKCE CENTRÁLNÍ ŽÍLY</t>
  </si>
  <si>
    <t>Skiagrafie pletence pažního, dvě projekce. Patří sem lopatka, klíční kost, akromioklavikulární kloub. U tří a více projekcí uvedeme výkon dvakrát.</t>
  </si>
  <si>
    <t>89409</t>
  </si>
  <si>
    <t>ZAVEDENÍ STENTGRAFTU DO NEKORONÁRNÍHO TEPENNÉHO NEBO ŽILNÍHO ŘEČIŠTĚ</t>
  </si>
  <si>
    <t>Skiagrafie kostí a kloubů horní nebo dolní končetiny, kromě pažního nebo pánevního pletence a kromě prstů a záprstních kůstek ruky nebo nohy, dvě projekce. U tří a více projekcí uvedeme výkon dvakrát.</t>
  </si>
  <si>
    <t>89411</t>
  </si>
  <si>
    <t>PŘEHLEDNÁ ČI SELEKTIVNÍ ANGIOGRAFIE</t>
  </si>
  <si>
    <t>Skiagrafie žeber a hrudní kosti, dvě projekce. U tří a více projekcí uvedeme výkon dvakrát.</t>
  </si>
  <si>
    <t>89415</t>
  </si>
  <si>
    <t>PŘEHLEDNÁ ČI SELEKTIVNÍ ANGIOGRAFIE NAVAZUJÍCÍ NA PŘEDCHOZÍ PŘEHLEDNOU ČI SE</t>
  </si>
  <si>
    <t>Skiagrafie hrudních orgánů, jedna projekce. Patří sem snímek na velký formát. U dvou a více projekcí uvedeme výkon dvakrát.</t>
  </si>
  <si>
    <t>89417</t>
  </si>
  <si>
    <t>Předozadní nebo boční snímek celé páteře jednou expozici. Jde o speciální vyšetřovací techniku k dokumentaci převážně ortopedických či traumatologických nemocných. U dvou projekcí (expozic) uvedeme výkon dvakrát.</t>
  </si>
  <si>
    <t>89419</t>
  </si>
  <si>
    <t>PUNKČNÍ ANGIOGRAFIE</t>
  </si>
  <si>
    <t>Snímky (nejčastěji hlezenných, méně často kolenních) kloubů, během expozice s páčením v různých směrech k posouzení nenormální pohyblivosti. Páčení rukou, nebo aparaturou, počet projekcí maximálně 4.</t>
  </si>
  <si>
    <t>89421</t>
  </si>
  <si>
    <t>MĚŘENÍ TLAKU PŘI ANGIOGRAFII</t>
  </si>
  <si>
    <t>Snímky v různých polohách pořizované k zobrazení měkkých tkání maximálně do 4 projekcí.</t>
  </si>
  <si>
    <t>89423</t>
  </si>
  <si>
    <t>PERKUTÁNNÍ TRANSLUMINÁLNÍ ANGIOPLASTIKA</t>
  </si>
  <si>
    <t>Jde o speciální vyšetřovací techniku používanou v indikovaných případech ortopedických či traumetologických nemocných (obou dolních končetin).</t>
  </si>
  <si>
    <t>89425</t>
  </si>
  <si>
    <t>LEVOSTRANNÁ VENTRIKULOGRAFIE A SELEKTIVNÍ KORONAROGRAFIE OBOU VĚNČITÝCH TEPE</t>
  </si>
  <si>
    <t>Skiagrafie břicha, prostý (nativní) snímek vstoje nebo vleže (nefrogram), jedna projekce. U dvou a více projekcí uvedeme výkon dvakrát.</t>
  </si>
  <si>
    <t>89427</t>
  </si>
  <si>
    <t>LEVOSTRANNÁ NEBO PRAVOSTRANNÁ VENTRIKULOGRAFIE</t>
  </si>
  <si>
    <t>Výkon zahrnuje skiaskopii a skiagrafii. Kód použijeme též pro polykací akt.</t>
  </si>
  <si>
    <t>89429</t>
  </si>
  <si>
    <t>SELEKTIVNÍ KORONAROGRAFIE OBOU VĚNČITÝCH TEPEN</t>
  </si>
  <si>
    <t>Skiaskopie a skiagrafie plynem rozepjatého žaludku a duodena v hypotonii technikou tekoucí vrstvy kontrastní látky. Výjimečně (např. časné pooperační stavy k posouzení anastomóz a k vyloučení extraluminálního průniku obsahu, glaukom), lze vyšetření vykon</t>
  </si>
  <si>
    <t>89431</t>
  </si>
  <si>
    <t>SELEKTIVNÍ ANGIOGRAFIE JEDNÉ VĚNČITÉ TEPNY, BYPASSU, JINÉ SRDEČNÍ STRUKTURY,</t>
  </si>
  <si>
    <t>Výkon zahrnuje premedikaci, zavedení sondy, hypotonii, skiaskopii a skiagrafii.</t>
  </si>
  <si>
    <t>89433</t>
  </si>
  <si>
    <t>NAVAZUJÍCÍ SELEKTIVNÍ ANGIOGRAFIE JEDNÉ VĚNČITÉ TEPNY, BYPASSU JINÉ SRDEČNÍ</t>
  </si>
  <si>
    <t>Výkon zahrnuje skiaskopii a skiagrafii po podání perorální k. l., obvykle navazuje na RTG vyšetření žaludku, oba tyto výkony se vykazují zvlášť. Patří sem též apendikografie.</t>
  </si>
  <si>
    <t>89435</t>
  </si>
  <si>
    <t>PERKUTÁNNÍ TRANSLUMINÁLNÍ KORONÁRNÍ ANGIOPLASTIKA (PTCA) JEDNÉ VĚNČITÉ TEPNY</t>
  </si>
  <si>
    <t>Cílené vyšetření tenkého střeva dvojím kontrastem se zavedením sondy do jejuna, skiaskopie a skiagrafie. Nelze kombinovat s výkonem pasáž trávicí trubicí.</t>
  </si>
  <si>
    <t>89437</t>
  </si>
  <si>
    <t>PERKUTÁNNÍ TRANSLUMINÁLNÍ KORONÁRNÍ ANGIOPLASTIKA (PTCA) VÍCE VĚNČITÝCH TEPE</t>
  </si>
  <si>
    <t>Skiaskopie a skiagrafie v hypotonii s podáním baryové suspenze a vzduchu per rectum. Kód zahrnuje rovněž defekogram, případně diapeutický výkon u dětí (desinvaginace, uvolnění mekónia).</t>
  </si>
  <si>
    <t>89441</t>
  </si>
  <si>
    <t>KATETRIZACE JATERNÍCH ŽIL</t>
  </si>
  <si>
    <t>Skiagrafie a tomografie žlučových cest po podání kontrastní látky nitrožilně.</t>
  </si>
  <si>
    <t>89443</t>
  </si>
  <si>
    <t>ŽÍLY DOLNÍ KONČETINY - FLEBOGRAFIE PERIFERNÍ (ASCENDENTNÍ), CELÝ VÝKON</t>
  </si>
  <si>
    <t>Prostý snímek břicha, skiagrafie před a po Boydenově podnětu (pacient si přinese čokoládu)</t>
  </si>
  <si>
    <t>89445</t>
  </si>
  <si>
    <t>ŽÍLY HORNÍ KONČETINY - FLEBOGRAFIE PERIFERNÍ, CELÝ VÝKON</t>
  </si>
  <si>
    <t>Skiaskopie a skiagrafie žlučových cest po podání kontr. látky při operaci nebo T-drénem.</t>
  </si>
  <si>
    <t>89447</t>
  </si>
  <si>
    <t>LYMFOGRAFIE, CELÝ VÝKON</t>
  </si>
  <si>
    <t>Výkon zahrnuje prostý snímek břicha a malé pánve, aplikaci k.l. i.v., skiagrafii ledvin, močových cest a močového měchýře, případně provedená mikční cystouretrografie nebo opožděné snímky na residuum jsou v ceně výkonu.</t>
  </si>
  <si>
    <t>89448</t>
  </si>
  <si>
    <t>AORTÁLNÍ ENDOSTAPLER</t>
  </si>
  <si>
    <t>Zobrazení dutého systému ledvin, t.j. skiagrafie a případně skiaskopie po podání kontrastní látky cévkou. Zavedení cévky vykazuje jako výkon urologický.</t>
  </si>
  <si>
    <t>89449</t>
  </si>
  <si>
    <t>PERKUTÁNNÍ TRANSHEPATICKÁ PORTOGRAFIE KATETREM</t>
  </si>
  <si>
    <t>Skiaskopie a skiagrafie močového měchýře během mikce (analogie standardní mikční uretrocystografie). Kontrastní látka se aplikuje cévkou, jejíž zavedení se přičítá.</t>
  </si>
  <si>
    <t>89451</t>
  </si>
  <si>
    <t>SPLENOPORTOGRAFIE</t>
  </si>
  <si>
    <t>Skiaskopie a skiagrafie močového měchýře a močové roury po aplikaci kontrastní látky cévkou, případně uretrocystografie laterální řetízková. Výkon uretrocystografie se přičítá.</t>
  </si>
  <si>
    <t>89453</t>
  </si>
  <si>
    <t>PERKUTÁNNÍ TRANSHEPATÁLNÍ CHOLANGIOGRAFIE</t>
  </si>
  <si>
    <t>Skiagrafie event. skiaskopie močové roury po aplikaci kontrastní látky cévkou a zajištěním svorkou. Výkon uretrocystografie se přičítá.</t>
  </si>
  <si>
    <t>89455</t>
  </si>
  <si>
    <t>PERKUTÁNNÍ NEFROSTOMIE JEDNOSTRANNÁ</t>
  </si>
  <si>
    <t>Zobrazení dutého systému ledviny perkutánním vpichem obvykle tenkou jehlou. Záznam kontrastní náplně na RTG film (velký či střední formát, digitální záznam, kinofilm). Druh použité anestezie účtuj zvlášť.</t>
  </si>
  <si>
    <t>89459</t>
  </si>
  <si>
    <t>VYTVOŘENÍ A-V PÍŠTĚLE MAGNETICKÝMI KATETRY</t>
  </si>
  <si>
    <t>1257</t>
  </si>
  <si>
    <t>Aplikace k.l., skiaskopie a skiagrafie.</t>
  </si>
  <si>
    <t>89510</t>
  </si>
  <si>
    <t>UZ PRSŮ JAKO DOPLNĚK SCREENINGOVÉ MAMOGRAFIE (VČETNĚ SPÁDOVÝCH UZLIN)</t>
  </si>
  <si>
    <t>1011</t>
  </si>
  <si>
    <t>Zahrnuje skiaskopii a skiagrafii po aplikaci k.l.</t>
  </si>
  <si>
    <t>89511</t>
  </si>
  <si>
    <t>UZ INTRAKAVITÁLNÍ VYŠETŘENÍ</t>
  </si>
  <si>
    <t>806</t>
  </si>
  <si>
    <t>Výkonem se vykazují vyhledávací mamografická vyšetření asymptomatických žen s rizikem vzniku karcinomu prsu. Vykazuje se také pro ženy po léčbě pro karcinom prsu. Vyšetření žen aktuálně léčených pro karcinom prsu se vykazuje výkonem č. 89180 - Diagnos...</t>
  </si>
  <si>
    <t>89512</t>
  </si>
  <si>
    <t>UZ PRSŮ VČETNĚ SPÁDOVÝCH UZLIN</t>
  </si>
  <si>
    <t>Vyšetření pacientů s klinickými příznaky, které ukazují na vysokou pravděpodobnost zhoubného nádoru (hmatná rezistence v prsu nebo axile, krvácení z bradavky, jiné významné změny bradavky, difuzní změny kůže prsu, retrakce kůže apod.), nebo pacientů s..</t>
  </si>
  <si>
    <t>89513</t>
  </si>
  <si>
    <t>UZ VYŠETŘENÍ HORNÍ POLOVINY BŘICHA</t>
  </si>
  <si>
    <t>Skiaskopie a skiagrafie kontrastní látkou naplněných úseků kloubu, šlachy nebo bursy. Navazuje na punkci kloubu, šlachy nebo bursy. Oba kódy se sčítají i v případě, že celý výkon provádí radiodiagnostik.</t>
  </si>
  <si>
    <t>89514</t>
  </si>
  <si>
    <t>UZ VYŠETŘENÍ DOLNÍ POLOVINY BŘICHA</t>
  </si>
  <si>
    <t>Skiaskopie a skiagrafie vyšetřované oblasti dýchacích cest, navazuje na klinický výkon, oba kódy se sčítají i v případě, že celý výkon provádí radiodiagnostik.</t>
  </si>
  <si>
    <t>89515</t>
  </si>
  <si>
    <t>UZ DUPLEXNÍ VYŠETŘENÍ POUZE JEDNÉ CÉVY, T. J. MORFOLOGICKÉ A DOPPLEROVSKÉ</t>
  </si>
  <si>
    <t>846</t>
  </si>
  <si>
    <t>Skiagrafie slzných cest s instalovanou k.l.</t>
  </si>
  <si>
    <t>89517</t>
  </si>
  <si>
    <t>UZ DUPLEXNÍ VYŠETŘENÍ DVOU A VÍCE CÉV, T. J. MORFOLOGICKÉ A DOPPLEROVSKÉ</t>
  </si>
  <si>
    <t>Transdurálním nebo extradurálním vpichem zavedena jehla za skiaskopické kontroly do středu meziobratlové ploténky. Aplikace kontrastní látky, cílené snímky za skiaskopické kontroly.</t>
  </si>
  <si>
    <t>89519</t>
  </si>
  <si>
    <t>KAVERNOSOGRAFIE</t>
  </si>
  <si>
    <t>1302</t>
  </si>
  <si>
    <t>89521</t>
  </si>
  <si>
    <t>DYNAMICKÁ KAVERNOSOGRAFIE</t>
  </si>
  <si>
    <t>Skiaskopie a skiagrafie příslušné oblasti, včetně punkce.</t>
  </si>
  <si>
    <t>89523</t>
  </si>
  <si>
    <t>ULTRAZVUKOVÁ DENSITOMETRIE</t>
  </si>
  <si>
    <t>1300</t>
  </si>
  <si>
    <t>Po aplikaci k.l. subarachnoidálně cílená skiagrafie za skiaskopické kontroly, včetně punkce.</t>
  </si>
  <si>
    <t>89525</t>
  </si>
  <si>
    <t>DOPPLEROVSKÁ ULTRASONOGRAFIE TRANSKRANIÁLNÍ</t>
  </si>
  <si>
    <t>1001</t>
  </si>
  <si>
    <t>89611</t>
  </si>
  <si>
    <t>CT VYŠETŘENÍ HLAVY NEBO TĚLA NATIVNÍ A KONTRASTNÍ</t>
  </si>
  <si>
    <t>Bodová trepanece kalvy, punkce komory, skiaskopie a skiagrafie po podání k.l.</t>
  </si>
  <si>
    <t>89613</t>
  </si>
  <si>
    <t>CT VYŠETŘENÍ BEZ POUŽITÍ KONTRASTNÍ LÁTKY DO 30 SKENŮ</t>
  </si>
  <si>
    <t>6334</t>
  </si>
  <si>
    <t>Intrathékální podání k.l., polohování, skiaskopie a skiagrafie.</t>
  </si>
  <si>
    <t>89615</t>
  </si>
  <si>
    <t>CT VYŠETŘENÍ S VĚTŠÍM POČTEM SKENŮ (NAD 30), BEZ POUŽITÍ KONTRASTNÍ LÁTKY</t>
  </si>
  <si>
    <t>2154</t>
  </si>
  <si>
    <t>Tomografie kteréhokoliv orgánu nebo oblasti.</t>
  </si>
  <si>
    <t>89617</t>
  </si>
  <si>
    <t>CT VYŠETŘENÍ KTERÉHOKOLIV ORGÁNU NEBO OBLASTI S APLIKACí K.L. INTRAVAZÁLNĚ,</t>
  </si>
  <si>
    <t>762</t>
  </si>
  <si>
    <t>Prostá skiaskopie všech orgánů a tkání. Při cíleném snímku použít příslušný kód skiagrafie, oba výkony se sčítají.</t>
  </si>
  <si>
    <t>89619</t>
  </si>
  <si>
    <t>CT VYŠETŘENÍ TĚLA S PODÁNÍM K. L. PER OS, EVENT. PER RECTUM.</t>
  </si>
  <si>
    <t>Patří sem skiaskopie při ERCP, biopsii, drenáži, sklerotizaci cyst atd. U déletrvající skiaskopické kontroly se kód násobí. Nepatří sem zvlášť pod kódy uvedené výkony (AG, RTG žaludku apod.). Cílené snímky vykazujeme dle přísl. kódů.</t>
  </si>
  <si>
    <t>89663</t>
  </si>
  <si>
    <t>CT HRUDNÍKU V RÁMCI ČASNÉHO ZÁCHYTU KARCINOMU PLIC - NEGATIVNÍ VÝSLEDEK</t>
  </si>
  <si>
    <t>Výkon se vykazuje se zdravotním výkonem, který vyžaduje skiaskopickou kontrolu. Trvá-li výkon déle než po stanovenou dobu výkonu, vykazuje se násobně vždy za každých ukončených 15 minut.</t>
  </si>
  <si>
    <t>89664</t>
  </si>
  <si>
    <t>CT HRUDNÍKU V RÁMCI ČASNÉHO ZÁCHYTU KARCINOMU PLIC - NEURČITÝ VÝSLEDEK</t>
  </si>
  <si>
    <t>242</t>
  </si>
  <si>
    <t>Výkon je doplňkem ultrasonograf. vyšetření plodu. Touto metodou lze diagnost. prenatálně některé vady v průběhu GIT. Metodou transabdomin. amniocentézy instil. hydrosolub. roztok, který je plodem spolykán a zobrazí pak na RTG snímku patřičné partie GIT.</t>
  </si>
  <si>
    <t>89665</t>
  </si>
  <si>
    <t>CT HRUDNÍKU V RÁMCI ČASNÉHO ZÁCHYTU KARCINOMU PLIC - POZITIVNÍ VÝSLEDEK</t>
  </si>
  <si>
    <t>Vyhledávací mamografické vyšetření asymptomatických žen v rámci screeningu s použitím digitální technologie.</t>
  </si>
  <si>
    <t>89711</t>
  </si>
  <si>
    <t>MR SPEKTROSKOPIE VYBRANÉ OBLASTI (1H NEBO 31P)</t>
  </si>
  <si>
    <t>Doplnění screeningové digitální mamografie dalšími snímky při nejednoznačném nálezu.</t>
  </si>
  <si>
    <t>89713</t>
  </si>
  <si>
    <t>MR ZOBRAZENÍ HLAVY, KONČETIN, KLOUBU, JEDNOHO ÚSEKU PÁTEŘE (C, TH, NEBO L)</t>
  </si>
  <si>
    <t>Mimo diagnostické punkce a biopsie a mimo výkony zavedení drenážního katétru do abscesu, cysty nebo jiné dutiny. Použitý kód RDG metody t.j. skiaskopie nebo UZ nebo CT se přičte k hodnotě intervenčního výkonu.</t>
  </si>
  <si>
    <t>89715</t>
  </si>
  <si>
    <t>MR ZOBRAZENÍ KRKU, HRUDNÍKU, BŘICHA, PÁNVE (VČETNĚ SCROTA A MAMMY)</t>
  </si>
  <si>
    <t>1110</t>
  </si>
  <si>
    <t>Stanovení obsahu minerálů v kostech nebo v měkkých tkáních na jednom místě. U celotělového vyšetření nebo na dvou místech (případně v bočné projekci páteře) se uvede kód dvakrát, při měření na více místech maximálně třikrát. Pouze při indikaci ošetřující</t>
  </si>
  <si>
    <t>89717</t>
  </si>
  <si>
    <t>MR ZOBRAZENÍ SRDCE</t>
  </si>
  <si>
    <t>Invazivní diagnostický výkon řízený skiaskopií, ultrasonografií, výpočetní tomografií, příslušné kódy přičti.</t>
  </si>
  <si>
    <t>89719</t>
  </si>
  <si>
    <t>MR VYŠETŘENÍ SE STEREOTAKTICKÝM RÁMEM</t>
  </si>
  <si>
    <t>Invazivní diagnostický výkon na prsu řízený ultrasonografií nebo mamografií, související výkony přičti. Doplněk ke screeningové mamografii do 6 měsíců od provedení screeningové mamografie.</t>
  </si>
  <si>
    <t>89721</t>
  </si>
  <si>
    <t>MR SPEKTROSKOPIE KOSTERNÍHO SVALU (31P) ZÁTĚŽOVÁ</t>
  </si>
  <si>
    <t>Zavedení stimulační elektrody do pravé komory, jen při angiokardiografickém výkonu.</t>
  </si>
  <si>
    <t>89723</t>
  </si>
  <si>
    <t>MR ANGIOGRAFIE</t>
  </si>
  <si>
    <t>3378</t>
  </si>
  <si>
    <t>Zavedení katétru do trombozované cévy a místní aplikace trombolytika. Navazuje vždy na angiografii.</t>
  </si>
  <si>
    <t>89725</t>
  </si>
  <si>
    <t>OPAKOVANÉ ČI DOPLŇUJÍCÍ VYŠETŘENÍ MR</t>
  </si>
  <si>
    <t>14600</t>
  </si>
  <si>
    <t>Navazuje vždy na angiografii dolní duté žíly. Zavedení filtru z perkutánního přístupu. Z výkonu je pořízena obrazová dokumentace.</t>
  </si>
  <si>
    <t>89811</t>
  </si>
  <si>
    <t>TERMOGRAFIE NA JEDNOM NEBO VÍCE MÍSTECH</t>
  </si>
  <si>
    <t>5013</t>
  </si>
  <si>
    <t>Skiaskopická a angiografická lokalizace cizího tělesa v cévním řečišti, jeho uchopení a vynětí některým ze speciálních zařízení (klička, košíček, klíšťky a pod.). Z výkonu je pořízena obrazová dokumentace.</t>
  </si>
  <si>
    <t>89813</t>
  </si>
  <si>
    <t>KONZULTACE NÁLEZU RENTGENOLOGEM CÍLENÁ</t>
  </si>
  <si>
    <t>10492</t>
  </si>
  <si>
    <t>Okluze cévy embolizačním materiálem aplikovaným katetrizační technikou. Výkon vždy navazuje na selektivní (event.přehlednou angiografii). Z výkonu je pořízena obrazová dokumentace.</t>
  </si>
  <si>
    <t>89814</t>
  </si>
  <si>
    <t>DRUHÉ ČTENÍ MAMOGRAFICKÝCH SNÍMKŮ VE SCREENINGU</t>
  </si>
  <si>
    <t>Perkutánní zavedení drenážního katetru do abscesu, cysty, kolekce ev. jiné dutiny. Připojení drenážního vaku. Z výkonu je pořízena obrazová dokumentace.</t>
  </si>
  <si>
    <t>89815</t>
  </si>
  <si>
    <t>TERMOABLACE DĚLOŽNÍHO MYOMU FOKUSOVANÝM ULTRAZVUKEM NAVIGOVANÝM MAGNETICKOU</t>
  </si>
  <si>
    <t>2372</t>
  </si>
  <si>
    <t>Nástřik drenážního katétru  kontrastní látkou (nefrostomie, drenáž žlučových cest, abscesu, cysty apod.). Kontrola pozice katétru ev. průběhu hojení léze. Z výkonu je pořízena obrazová dokumentace.</t>
  </si>
  <si>
    <t>89817</t>
  </si>
  <si>
    <t>IREVERZIBILNÍ ELEKTROPORACE NÁDORU</t>
  </si>
  <si>
    <t>Nástřik drenážního katétru kontrastní látkou (nefrostomie, drenáž žlučových cest, abscesu, cysty apod.). Kontrola pozice katétru ev. průběhu hojení léze. Z výkonu je pořízena obrazová dokumentace.</t>
  </si>
  <si>
    <t>PERKUTÁNNÍ EXTRAKCE REZIDUÁLNÍCH KONKREMENTŮ ZE ŽLUČOVÝCH CEST KANÁLEM PO T-DRÉNU</t>
  </si>
  <si>
    <t>Zavedení cévky do žlučových cest po odstranění T-drénu, nástřik k.l., skiaskopie, skiagrafie, extrakce kamenu.</t>
  </si>
  <si>
    <t>3663</t>
  </si>
  <si>
    <t>Výkon vždy navazuje na angioplastiku příslušné cévy, která se vykazuje výkonem 89423.</t>
  </si>
  <si>
    <t>2273</t>
  </si>
  <si>
    <t>Perkutánní zavedení drenážního katétru do žlučových cest, ev.zavedení zevně-vnitřní drenáže, či vnitřně-vnitřní drenáže (stentu). Vždy navazuje na PTC. Z výkonu je pořízena obrazová dokumentace.</t>
  </si>
  <si>
    <t>6692</t>
  </si>
  <si>
    <t>Jen klinický výkon. Lokální anestezie se účtuje zvlášť.</t>
  </si>
  <si>
    <t>DILATACE STENÓZ JÍCNU, GASTROINTESTINÁLNÍ TRUBICE ŽLUČOVÝCH A MOČOVÝCH CEST BALÓNKOVÝMI KATETRY ZA SKIASKOPICKÉ KONTROLY</t>
  </si>
  <si>
    <t>Zavedení balónkového katétru po vodiči za skiaskopické kontroly, plnění balónku kontrastní látkou, dilatace. Průběžná skiagrafie. Po vytažení instrumentaria kontrolní snímek. Lokální anestezie se účtuje zvlášť.</t>
  </si>
  <si>
    <t>1894</t>
  </si>
  <si>
    <t>STEREOTAKTICKÁ BIOPSIE NEBO  STEREOTAKTICKÁ LOKALIZACE NEHMATNÉ LÉZE PRSU</t>
  </si>
  <si>
    <t>Celý výkon. Lokální anestezie se účtuje zvlášť.</t>
  </si>
  <si>
    <t>1433</t>
  </si>
  <si>
    <t>Miniinvazivní vakuová biopsie prsu je diagnostický ambulantně provedený výkon, který je medicínským významem srovnatelný s chirurgickou diagnostickou excisí. Výkon je prováděn na nekomprimovaném prsu u pacientky ležící na zádech, podezřelá léze je zaměře</t>
  </si>
  <si>
    <t>5665</t>
  </si>
  <si>
    <t>Vyšetření umožňuje provést intravaskulární zobrazení lumen periferní, tepny, žíly, nebo břišní a hrudní aorty. Provádí se pomocí dvojrozměrného ultrazvukového paprsku (IVUS). Vyšetření je zaznaménáváno na digitální záznam. V případě opakování výkonu...</t>
  </si>
  <si>
    <t>DIAGNOSTICKÁ MINIINVAZIVNÍ VAKUOVÁ BIOPSIE PRSU ZAMĚŘENÁ PŘÍDATNÝM STEREOTAKTICKÝM ZAŘÍZENÍM KE STANDARDNÍMU MAMOGRAFU</t>
  </si>
  <si>
    <t>Miniinvazivní vakuová biopsie komprimovaného prsu je diagnostický ambulantně provedený výkon, který je medicínským významem srovnatelný s chirurgickou diagnostickou excisí. Výkon je prováděn u sedící pacientky na komprimovaném prsu, podezřelá léze zaměře</t>
  </si>
  <si>
    <t>5220</t>
  </si>
  <si>
    <t>Do obratlového těla se perkutánně zavedenou speciální jehlou 10 G nebo 15G, spojenou s jednoúčelovou tlakovou pumpou aplikuje nízkoviskosní kostní cement, který je pro bezpečnost aplikace označen inertním kontrastním materiálem. Výkon je indikován vždy s</t>
  </si>
  <si>
    <t>Samostatná technika, která se používá k perkutánnímu odstranění ateromových i trombotických hmot z periferní cévy. O ambulantní formu péče se jedná pouze v případě rekanalizace a-v shuntů. Provádí se vždy s použitím mechanického zařízení (tzv. základ...</t>
  </si>
  <si>
    <t>13149</t>
  </si>
  <si>
    <t>Výkon za pomoci systému pro vnitřně-zevní přístup do uzavřené centrální žíly, navazuje na Přehlednou či selektivní angiografii (89411), jako přičítací výkon je Analgosedace intravenózní (78210), a na výkon jako přičítací výkony navazují Zavedení dlouh...</t>
  </si>
  <si>
    <t>3694</t>
  </si>
  <si>
    <t>Zavedení stentgraftu do tepny nebo žíly mimo koronární řečiště (event. dialyzačního zkratu), navazuje na angiografii perkutánní (vykazovanou samostatně výkonem 89411) nebo po chirurgické preparaci přístupové cévy (vykazované samostatně) nebo na angioplas</t>
  </si>
  <si>
    <t>16357</t>
  </si>
  <si>
    <t>PŘEHLEDNÁ  ČI SELEKTIVNÍ ANGIOGRAFIE</t>
  </si>
  <si>
    <t>Angiografie oblouku aorty, břišní aorty, pánevní tepny, jednostranná i oboustranná končetinová, dolní a horní dutá žíla, pánevní žíly, plicní angiografie. Selektivní angiografie mozkových, ledvinných, viscerálních, ev. dalších tepen či žil. Z výkonu...</t>
  </si>
  <si>
    <t>8858</t>
  </si>
  <si>
    <t>PŘEHLEDNÁ ČI SELEKTIVNÍ ANGIOGRAFIE NAVAZUJÍCÍ NA PŘEDCHOZÍ PŘEHLEDNOU ČI SELEKTIVNÍ ANGIOGRAFII (BEZ VÝMĚNY CÉVKY)</t>
  </si>
  <si>
    <t>Navazuje na předchozí angiografii, kterou doplní buď zobraz. jiné oblasti, užitím jiné projekce, změnou snímkovacího programu, zobraz. jiné tepny touže cévkou (např. ag DK po ag oblouku aorty, ag levé renální tepny po předchozí ag pravé ren. tepny touže</t>
  </si>
  <si>
    <t>2022</t>
  </si>
  <si>
    <t>PŘEHLEDNÁ ČI SELEKTIVNÍ ANGIOGRAFIE NAVAZUJÍCÍ NA PŘEDCHOZÍ PŘEHLEDNOU ČI SELEKTIVNÍ ANGIOGRAFII (S VÝMĚNOU CÉVKY)</t>
  </si>
  <si>
    <t>Navazuje na předchozí angiografii, kterou doplňuje buď nástřikem jiné oblasti nebo katetrizací jiné tepny, (např. angiografie ledvinné tepny navazující na přehlednou břišní ag.).</t>
  </si>
  <si>
    <t>4099</t>
  </si>
  <si>
    <t>Zobrazení cévního řečiště přímou punkcí (tedy bez katetrizace) a vstřikem k.l. (Punkční ag a. carotis, ag DK a pod.). Výkon nelze vykazovat současně s výkonem Přehledná či selektivní angiografie. Z výkonu je pořízena obrazová dokumentace.</t>
  </si>
  <si>
    <t>5529</t>
  </si>
  <si>
    <t>Jde o měření tlaku na konci katétru či katétrů v tepenném či žilním řečišti v průběhu angiografie. Výkon nelze vykazovat současně s výkony koronarografickými, ventrikulografickými a PTCA.</t>
  </si>
  <si>
    <t>Dilatace periferní či ledvinné tepny (ev. jiné tepny mimo tepny věnčité), vždy navazuje na přehlednou či selektivní angiografii. Z výkonu je pořízena obrazová dokumentace.</t>
  </si>
  <si>
    <t>8404</t>
  </si>
  <si>
    <t>LEVOSTRANNÁ VENTRIKULOGRAFIE A SELEKTIVNÍ KORONAROGRAFIE OBOU VĚNČITÝCH TEPEN</t>
  </si>
  <si>
    <t>Katetrizace levé komory srdeční a obou věnčitých tepen, jejich nástřiky a dokumentace na digitální záznam. Průběžná monitorace EKG, měření tlaků, intermitentní sledování základních hemokoagulačních parametrů.</t>
  </si>
  <si>
    <t>15600</t>
  </si>
  <si>
    <t>Ventrikulografie levé nebo pravé srdeční komory. Dokumentace na digitální záznam. Průběžné měření tlaku (včetně gradientů), monitorace EKG, intermitentní sledování základních hemokoagulačních parametrů.</t>
  </si>
  <si>
    <t>6278</t>
  </si>
  <si>
    <t>Koronarografie levé a pravé věnčité tepny. Dokumentace na digitální záznam. Průběžná monitorace EKG, měření tlaků, intermitentní sledování základních hemokoagulačních parametrů.</t>
  </si>
  <si>
    <t>9127</t>
  </si>
  <si>
    <t>SELEKTIVNÍ ANGIOGRAFIE JEDNÉ VĚNČITÉ TEPNY, BYPASSU, JINÉ SRDEČNÍ STRUKTURY, AORTY NEBO PŘÍSTUPOVÝCH CÉV</t>
  </si>
  <si>
    <t>Samostatné angiografické vyšetření (klasická angiografie, rotační angiografie, digitální subtrakční angiografie) jedné věnčité tepny, bypassu nebo angiografické vyšetření jiné srdeční struktury, aorty nebo přístupových cév.</t>
  </si>
  <si>
    <t>7338</t>
  </si>
  <si>
    <t>NAVAZUJÍCÍ SELEKTIVNÍ ANGIOGRAFIE JEDNÉ VĚNČITÉ TEPNY, BYPASSU JINÉ SRDEČNÍ STRUKTURY, AORTY NEBO PŘÍSTUPOVÝCH CÉV</t>
  </si>
  <si>
    <t>Navazující angiografické vyšetření (klasická angiografie, rotační angiografie, DSA) jedné věnčité tepny, bypassu nebo angiografické vyšetření jiné srdeční struktury, aorty nebo přístupových cév.</t>
  </si>
  <si>
    <t>3881</t>
  </si>
  <si>
    <t>Perkutánní transluminální angioplastika jedné věnčité tepny je dilatace jednoho zúžení na jedné věnčité tepně jedním balonkem. Dokumentace na digitální záznam.</t>
  </si>
  <si>
    <t>10455</t>
  </si>
  <si>
    <t>PERKUTÁNNÍ TRANSLUMINÁLNÍ KORONÁRNÍ ANGIOPLASTIKA (PTCA) VÍCE VĚNČITÝCH TEPEN NEBO OPAKOVANÁ PERKUTÁNNÍ TRANSLUMINÁLNÍ KORONÁRNÍ ANGIOPLASTIKA TÉŽE TEPNY</t>
  </si>
  <si>
    <t>Dilatace zúžení na více věnčitých tepnách nebo více lézí na jedné věnčité tepně, provedená více balónky. Dokumentace na digitální záznam. Průběžné měření tlaku, monitorování EKG a intermitentní sledování základních hemokoagulačních parametrů.</t>
  </si>
  <si>
    <t>12859</t>
  </si>
  <si>
    <t>Nasondování jaterní žíly, zaklínění katétru, měření portálních tlaků a odběry vzorků, lokální angiografie.</t>
  </si>
  <si>
    <t>6072</t>
  </si>
  <si>
    <t>Aplikace k.l. do žíly, skiaskopie a skiagrafie.</t>
  </si>
  <si>
    <t>2426</t>
  </si>
  <si>
    <t>Indikace: Netěsnost mezi aortální stěnou a stentgraftem, kde dochází k zatékání krve do vaku výdutě a hrozí riziko ruptury. Obtížná morfologie aortální výdutě (krátký či konický proximální či distální krček), kde hrozí riziko dislokace a netěsnost ste...</t>
  </si>
  <si>
    <t>6232</t>
  </si>
  <si>
    <t>Celý výkon. Po transhepatální punkci zavedena cévka do portální žíly, měření tlaků, odběry vzorků. Skiaskopie a skiagrafie po aplikaci k.l.</t>
  </si>
  <si>
    <t>7176</t>
  </si>
  <si>
    <t>Celý výkon. Po punkci sleziny a aplikaci k.l. jehlou nebo cévkou zobrazení lienálního řečiště, měření tlaků. Skiaskopie a skiagrafie.</t>
  </si>
  <si>
    <t>4467</t>
  </si>
  <si>
    <t>Část radiodiagnostická. Zobrazení žlučových cest perkutánní punkcí tenkou jehlou. Z výkonu je pořízena obrazová dokumentace.</t>
  </si>
  <si>
    <t>1942</t>
  </si>
  <si>
    <t>Perkutánní zavedení drenážního katétru do dutého systému ledviny, zhotovení obrazové dokumentace, fixace katétru. Navazuje na antegrádní pyelografii. Druh použité anestezie účtuj zvlášť.</t>
  </si>
  <si>
    <t>5736</t>
  </si>
  <si>
    <t>Vytvoření zkratu mezi tepnou a žílou (na angiografickém pracovišti) na horní či dolní končetině pro účely pravidelného dialyzačního programu. Zkratu se používá pro chronickou dialýzu či hemofiltraci. K vytvoření zkratu dochází zavedením 2 magnetických...</t>
  </si>
  <si>
    <t>7989</t>
  </si>
  <si>
    <t>UZ prsů v návaz. na screening. Mamogr. při nejednoznačném či pozitivním nálezu, nejpozději do 6 měsíců po provedení mamografie, zahrnuje i vyš.axil, v případě podezření na dg.C50 i nadklíčkových uzlin. Vykazuje se in perkut.punkce nebo biopsie řízené UZ.</t>
  </si>
  <si>
    <t>UZ vyšetření dutých orgánů endosondou k jejich zobrazení nebo orgánů ležících v těsném sousedství. Podmínkou výkonu je obrazová dokumentace. Pokud je orgán ještě vyšetřován externí sondou, účtuje se zvlášť. Výkon není určen pro gynekologické vyšetření.</t>
  </si>
  <si>
    <t>UZ prsu, zahrnuje i vyšetření axil, u pacientů s dg. C50 i nadklíčků, hrazeno v případě klinických příznaků choroby prsů nebo při vysokém riziku vzniku karcinomu.</t>
  </si>
  <si>
    <t>Jde o vyšetření jater, žlučových cest, slinivky břišní, sleziny, ledvin a nadledvin, velkých cév (morfologicky) zde uložených, uzlin, zažívací trubice. Podmínkou výkonu je obrazová dokumentace.</t>
  </si>
  <si>
    <t>Jde o vyšetření močového měchýře, prostaty, semenných váčků, dělohy, vaječníků, trávicí trubice, cév (morfologicky) a uzlin. Podmínkou výkonu je obrazová dokumentace.</t>
  </si>
  <si>
    <t>Patří sem kvantitativní analýza s černobílým nebo barevným dopplerovským zobrazením včetně dynografie. Podmínkou výkonu je obrazová dokumentace. Jedna céva = anatomický název.</t>
  </si>
  <si>
    <t>Patří sem kvantitativní analýza s černobílým nebo barevným dopplerovským zobrazením včetně dynografie. Podmínkou výkonu je obrazová dokumentace.</t>
  </si>
  <si>
    <t>3000</t>
  </si>
  <si>
    <t>Samostatné vyšetření.</t>
  </si>
  <si>
    <t>3278</t>
  </si>
  <si>
    <t>Vyšetření kostní density speciálním ultrazvukovým přístrojem z patní kosti.</t>
  </si>
  <si>
    <t>Dopplerovská analýza průtokových parametrů ze všech základních tepen Willisova okruhu pulsním dopplerovským systémem. Nepatří sem vyšetření kojenců přes fontanelu a přes šupinu kosti spánkové.</t>
  </si>
  <si>
    <t>Po CT vyšetření bez použití k.l. ihned následuje vyšetření s kontrastní látkou podanou např. formou injekce, infúze nebo bolusu s využitím všech druhů dynam. skenování.</t>
  </si>
  <si>
    <t>2348</t>
  </si>
  <si>
    <t>1113</t>
  </si>
  <si>
    <t>Vyšetření s větším počtem skenů (nad 30), časově a technicky náročná vyšetření, např.skalní kost v různých rovinách, plíce s HRCT, 3D rekonstrukce, zaměření pro biopsii nebo intervenční výkon, chemickou sympatektomii, radioterapii apod. Nelze vykazovat s</t>
  </si>
  <si>
    <t>2317</t>
  </si>
  <si>
    <t>CT VYŠETŘENÍ KTERÉHOKOLIV ORGÁNU NEBO OBLASTI S APLIKACí K.L. INTRAVAZÁLNĚ, PŘÍPADNĚ INTRATHEKÁLNĚ NEBO INTRAVENTRIKULÁRNĚ</t>
  </si>
  <si>
    <t>CT vyšetření pouze s kontrastní látkou podanou např. formou injekce, infúze nebo bolusu včetně použití všech druhů dynam. skenování. Pro CT + AG nebo CT + perimyelgrafii a pod. příslušné kódy sečítáme. Nelze kombinovat s CT vyšetřením bez kontrastu.</t>
  </si>
  <si>
    <t>Patří sem např. vyšetření jícnu (mediastina), břicha, retroperitonea, pánve a pod. Nelze kombinovat s CT vyšetřením bez kontrastní látky..</t>
  </si>
  <si>
    <t>1252</t>
  </si>
  <si>
    <t>Nízkodávkové CT vyšetření hrudníku. Jedná se o CT vyšetření s velkým počtem řezů (větším než 30) bez použití kontrastní látky. Výkon indikuje lékař odbornosti 001 a 205. Výkon je vykazovaný v případě negativního výsledku vyšetření.</t>
  </si>
  <si>
    <t>2071</t>
  </si>
  <si>
    <t>Nízkodávkové CT vyšetření hrudníku. Jedná se o CT vyšetření s velkým počtem řezů (větším než 30) bez použití kontrastní látky. Výkon indikuje lékař odbornosti 001 a 205. Výkon je vykazovaný v případě neurčitého výsledku vyšetření.</t>
  </si>
  <si>
    <t>Nízkodávkové CT vyšetření hrudníku. Jedná se o CT vyšetření s velkým počtem řezů (větším než 30) bez použití kontrastní látky. Výkon indikuje lékař odbornosti 001 a 205. Výkon je vykazovaný v případě pozitivního výsledku vyšetření.</t>
  </si>
  <si>
    <t>Kombinované MR vyšetření se zobrazením a spektroskopií bez podání kontrastní látky.</t>
  </si>
  <si>
    <t>7347</t>
  </si>
  <si>
    <t>Vyšetření bez podání a nebo s podáním kontrastní látky. Při vyšetření dvou a více segmentů páteře se kód uvede dvakrát.</t>
  </si>
  <si>
    <t>5609</t>
  </si>
  <si>
    <t>Vyšetření bez podání a nebo s podáním kontrastní látky.</t>
  </si>
  <si>
    <t>5721</t>
  </si>
  <si>
    <t>Vyšetření bez podání kontrastní látky.</t>
  </si>
  <si>
    <t>8485</t>
  </si>
  <si>
    <t>Vyšetření se stereotaktickým rámem, bez podání kontrastní látky.</t>
  </si>
  <si>
    <t>6877</t>
  </si>
  <si>
    <t>7432</t>
  </si>
  <si>
    <t>Vyšetření bez podání kontrastní látky. Jedna oblast.</t>
  </si>
  <si>
    <t>6187</t>
  </si>
  <si>
    <t>Nezbytné rozšíření standartního MR zobrazení v indikovaných případech (zejména s použitím kontrastní látky, při změně polohy vyšetřované oblasti, při nutném použití nestandartních technik).</t>
  </si>
  <si>
    <t>2962</t>
  </si>
  <si>
    <t>Rozumí se vyšetření pomocí termovizní kamery .</t>
  </si>
  <si>
    <t>Na žádost ošetřujícího lékaře hodnocení cizích snímků, indikační pohovor k obrazové dokumentaci, odborné semináře a konference, zvláštní a časově náročná analýza obrazové dokumentace za přítomnosti jiného odborníka (doba trvání min. 15 min.)</t>
  </si>
  <si>
    <t>Nezávislé hodnocení snímků druhým lékařem v mamografickém screeningu ke zvýšení záchytu zhoubných novotvarů, není obsahem vyšetření screeningové mamografie.</t>
  </si>
  <si>
    <t>TERMOABLACE DĚLOŽNÍHO MYOMU FOKUSOVANÝM ULTRAZVUKEM NAVIGOVANÝM MAGNETICKOU REZONANCÍ</t>
  </si>
  <si>
    <t>40323</t>
  </si>
  <si>
    <t>Samostatná technika, která se používá k netermální ablaci tkáně v místě nádoru. Cílová tkáň je zasažena sérií mikrosekundových elektrických pulzů aplikovaných při počítačové simulaci stavu a aktuální odezvy, respektive rezistence destruované tkáně...</t>
  </si>
  <si>
    <t>10380</t>
  </si>
  <si>
    <t>89819</t>
  </si>
  <si>
    <t>KRYOABLACE NÁDORU</t>
  </si>
  <si>
    <t>Jde o samostatnou minimálně invazivní techniku termální ablace používanou při léčbě primárních i metastatických nádorových onemocnění ledvin, plic, muskuloskeletálního systému (MSK) či jater. Jedná se o doplňkovou metodu. Indikací jsou: Ablace zhoub...</t>
  </si>
  <si>
    <t>28848</t>
  </si>
  <si>
    <t>89951</t>
  </si>
  <si>
    <t>MAGNETICKÁ REZONANCE PROSTATY SCREENING PIRADS SKÓRE 1</t>
  </si>
  <si>
    <t>Provedení magnetické rezonance prostaty u muže zařazeného do programu časného záchytu karcinomu prostaty na základě hladiny prostatického specifického antigenu (PSA) vyšší než 3 mg/l nebo při pozitivním nálezu digitálního vyšetření per rectum. Výkon...</t>
  </si>
  <si>
    <t>6091</t>
  </si>
  <si>
    <t>89952</t>
  </si>
  <si>
    <t>MAGNETICKÁ REZONANCE PROSTATY SCREENING PIRADS SKÓRE 2</t>
  </si>
  <si>
    <t>89953</t>
  </si>
  <si>
    <t>MAGNETICKÁ REZONANCE PROSTATY SCREENING PIRADS SKÓRE 3</t>
  </si>
  <si>
    <t>89954</t>
  </si>
  <si>
    <t>MAGNETICKÁ REZONANCE PROSTATY SCREENING PIRADS SKÓRE 4</t>
  </si>
  <si>
    <t>89955</t>
  </si>
  <si>
    <t>MAGNETICKÁ REZONANCE PROSTATY SCREENING PIRADS SKÓRE 5</t>
  </si>
  <si>
    <t>89956</t>
  </si>
  <si>
    <t>MAGNETICKÁ REZONANCE PROSTATY SCREENING ČASNÉ KONTROLNÍ VYŠETŘENÍ ZA 6M</t>
  </si>
  <si>
    <t>Indikací k výkonu je provedení kontrolní magnetické rezonance prostaty u muže zařazeného do programu časného záchytu karcinomu prostaty, indikováno radiologem, kdy screeningové vyšetření bylo hodnoceno PIRADS skóre 3 z důvodu nálezu v přechodové zóně...</t>
  </si>
  <si>
    <t>89957</t>
  </si>
  <si>
    <t>MAGNETICKÁ REZONANCE PROSTATY SCREENING DOPLŇUJÍCÍ POSTKONTRASTNÍ VYŠETŘENÍ PIRADS SKÓRE 2</t>
  </si>
  <si>
    <t>Indikací k výkonu je provedení magnetické rezonance prostaty po podání kontrastní látky u muže zařazeného do programu časného záchytu karcinomu prostaty, kdy screeningové vyšetření bylo hodnoceno PIRADS skóre 3 z důvodu nálezu v periferní zóně, výkon...</t>
  </si>
  <si>
    <t>3359</t>
  </si>
  <si>
    <t>89958</t>
  </si>
  <si>
    <t>MAGNETICKÁ REZONANCE PROSTATY SCREENING DOPLŇUJÍCÍ VYŠETŘENÍ S KONTRASTNÍ LÁTKOU PIRADS SKÓRE 4</t>
  </si>
  <si>
    <t>89996</t>
  </si>
  <si>
    <t>(VZP) POUŽITÍ KONTRASTNÍ LÁTKY PŘI UZ DUPLEXNÍM VYŠETŘENÍ DVOU A VÍCE CÉV, TJ. MORFOLOGICKÉ A DOPPLEROVSKÉ</t>
  </si>
  <si>
    <t>Pouze na speciálním RTG prac. v IČZ 02004000,04002000,05004000,08006000,44101000,57001000,58101000,59001000,61004000,72001000,72100000,84231000,89301000,91009000 - materiálový přičítací kód k výkonu 89517</t>
  </si>
  <si>
    <t>2298</t>
  </si>
  <si>
    <t>90780</t>
  </si>
  <si>
    <t>(DRG) CÍLENÁ PUNKCE ORGÁNU NEBO LOŽISKA LAPAROSKOPICKY NEBO THORAKOSKOPICKY</t>
  </si>
  <si>
    <t>Výkon laparoskopický a thorakoskopický (51711) lze v jeden den vykázat nejvíce jednou.</t>
  </si>
  <si>
    <t>90781</t>
  </si>
  <si>
    <t>(DRG) CÍLENÝ ODBĚR BIOPSIE LAPAROSKOPICKY NEBO THORAKOSKOPICKY</t>
  </si>
  <si>
    <t>90782</t>
  </si>
  <si>
    <t>(DRG) LAVÁŽ A ODSÁTÍ DUTINY PERITONEÁLNÍ LAPAROSKOPICKY</t>
  </si>
  <si>
    <t>90783</t>
  </si>
  <si>
    <t>(DRG) LAPAROSKOPICKY NEBO THORAKOSKOPICKY LÝZE ADHEZÍ PŘES 10CM^2</t>
  </si>
  <si>
    <t>90784</t>
  </si>
  <si>
    <t>(DRG) LEPENÍ ORGÁNU LAPAROSKOPICKY NEBO THORAKOSKOPICKY</t>
  </si>
  <si>
    <t>90785</t>
  </si>
  <si>
    <t>(DRG) CHOLANGIOGRAFIE LAPAROSKOPICKY</t>
  </si>
  <si>
    <t>90786</t>
  </si>
  <si>
    <t>(DRG) SUBFASCIÁLNÍ LIGACE ŽILNÍCH SPOJEK LAPAROSKOPICKY</t>
  </si>
  <si>
    <t>90787</t>
  </si>
  <si>
    <t>(DRG) JEJUNOSTOMIE LAPAROSKOPICKY</t>
  </si>
  <si>
    <t>90789</t>
  </si>
  <si>
    <t>(DRG) KOAGULACE V MALÉ PÁNVI LAPAROSKOPICKY</t>
  </si>
  <si>
    <t>90791</t>
  </si>
  <si>
    <t>(DRG) STERILIZACE LAPAROSKOPICKY</t>
  </si>
  <si>
    <t>90792</t>
  </si>
  <si>
    <t>(DRG) PUNKCE OOCYTU LAPAROSKOPICKY</t>
  </si>
  <si>
    <t>90793</t>
  </si>
  <si>
    <t>(DRG) PŘENOS GAMET NEBO EMBRYÍ DO VEJCOVODU LAPAROSKOPICKY</t>
  </si>
  <si>
    <t>90795</t>
  </si>
  <si>
    <t>(DRG) APPENDEKTOMIE LAPAROSKOPICKY</t>
  </si>
  <si>
    <t>Výkon laparoskopický a thorakoskopický (51711) lze v jeden den vykázat nejvíce dvakrát.</t>
  </si>
  <si>
    <t>90796</t>
  </si>
  <si>
    <t>(DRG) HERNIOPLASTIKA JEDNOSTRANNÁ PRIMÁRNÍ LAPAROSKOPICKY</t>
  </si>
  <si>
    <t>90797</t>
  </si>
  <si>
    <t>(DRG) ESOFAGOKARDIOMYOTOMIE LAPAROSKOPICKY</t>
  </si>
  <si>
    <t>90798</t>
  </si>
  <si>
    <t>(DRG) REVIZE ŽLUČOVÝCH CEST LAPAROSKOPICKY</t>
  </si>
  <si>
    <t>90800</t>
  </si>
  <si>
    <t>(DRG) RESEKCE MECKELOVA DIVERTIKLU LAPAROSKOPICKY</t>
  </si>
  <si>
    <t>90801</t>
  </si>
  <si>
    <t>(DRG) LOKÁLNÍ EXCIZE Z JATER LAPAROSKOPICKY</t>
  </si>
  <si>
    <t>90802</t>
  </si>
  <si>
    <t>(DRG) BEDERNÍ SYMPATEKTOMIE LAPAROSKOPICKY</t>
  </si>
  <si>
    <t>90803</t>
  </si>
  <si>
    <t>(DRG) CHOLEDOCHOLITHOTOMIE LAPAROSKOPICKY</t>
  </si>
  <si>
    <t>90804</t>
  </si>
  <si>
    <t>(DRG) RESEKCE OVARIA LAPAROSKOPICKY</t>
  </si>
  <si>
    <t>90805</t>
  </si>
  <si>
    <t>(DRG) ENUKLEACE JEDNODUCHÉ CYSTY LAPAROSKOPICKY</t>
  </si>
  <si>
    <t>90806</t>
  </si>
  <si>
    <t>(DRG) SALPINGOTOMIE LINEÁRNÍ LAPAROSKOPICKY</t>
  </si>
  <si>
    <t>90807</t>
  </si>
  <si>
    <t>(DRG) SALPINGEKTOMIE LAPAROSKOPICKY</t>
  </si>
  <si>
    <t>90808</t>
  </si>
  <si>
    <t>(DRG) OVAREKTOMIE LAPAROSKOPICKY</t>
  </si>
  <si>
    <t>90809</t>
  </si>
  <si>
    <t>(DRG) ADNEXEKTOMIE LAPAROSKOPICKY</t>
  </si>
  <si>
    <t>90810</t>
  </si>
  <si>
    <t>(DRG) SALPINGO (FIMBRIO) OVARIOLÝZA LAPAROSKOPICKY</t>
  </si>
  <si>
    <t>90811</t>
  </si>
  <si>
    <t>(DRG) MYOMEKTOMIE DO 5CH SUBSERÓZNÍ, PEDUNKULOVANÝ MYOM DO 5 CM LAPAROSKOPICKY</t>
  </si>
  <si>
    <t>90812</t>
  </si>
  <si>
    <t>(DRG) SUTURA DĚLOHY PO IATROGENNÍ PERFORACI LAPAROSKOPICKY</t>
  </si>
  <si>
    <t>90813</t>
  </si>
  <si>
    <t>(DRG) EXTRAKCE CIZÍHO TĚLESA Z DUTINY BŘIŠNÍ LAPAROSKOPICKY</t>
  </si>
  <si>
    <t>90814</t>
  </si>
  <si>
    <t>(DRG) TRANSSEKCE SAKROUTERINNÍCH VAZŮ LAPAROSKOPICKY</t>
  </si>
  <si>
    <t>90815</t>
  </si>
  <si>
    <t>(DRG) VENTROSUSPENSE DLE GILLIAM-SCHAUTAOVARIOPEXE, OVARIÁLNÍ DEKAPSULACE (DRILLI</t>
  </si>
  <si>
    <t>(DRG) VENTROSUSPENSE DLE GILLIAM-SCHAUTAOVARIOPEXE, OVARIÁLNÍ DEKAPSULACE (DRILLI)</t>
  </si>
  <si>
    <t>90816</t>
  </si>
  <si>
    <t>(DRG) DRENÁŽ ABSCESU LAPAROSKOPICKY NEBO THORAKOSKOPICKY</t>
  </si>
  <si>
    <t>90817</t>
  </si>
  <si>
    <t>(DRG) ADHEZIOLÝZA PRVNÍHO STUPNĚ LAPAROSKOPICKY</t>
  </si>
  <si>
    <t>90818</t>
  </si>
  <si>
    <t>(DRG) CHOLECYSTEKTOMIE PROSTÁ LAPAROSKOPICKY</t>
  </si>
  <si>
    <t>Výkon laparoskopický a thorakoskopický (51711) lze v jeden den vykázat nejvíce třikrát.</t>
  </si>
  <si>
    <t>90819</t>
  </si>
  <si>
    <t>(DRG) APPENDEKTOMIE PřI PERITONITIDĚ LAPAROSKOPICKY</t>
  </si>
  <si>
    <t>90820</t>
  </si>
  <si>
    <t>(DRG) REVIZE PŘI PERITONILIDĚ NEJASNÉHO PŮVODU NEBO PŘI TRAUMATU LAPAROSKOPICKY</t>
  </si>
  <si>
    <t>(DRG) REVIZE PŘI PERITONITIDĚ NEJASNÉHO PŮVODU NEBO PŘI TRAUMATU LAPAROSKOPICKY</t>
  </si>
  <si>
    <t>90821</t>
  </si>
  <si>
    <t>(DRG) SUTURA PERFOROVANÉHO VŘEDU GASTRODUODENA LAPAROSKOPICKY</t>
  </si>
  <si>
    <t>90822</t>
  </si>
  <si>
    <t>(DRG) KOLOSTOMIE LAPAROSKOPICKY</t>
  </si>
  <si>
    <t>90823</t>
  </si>
  <si>
    <t>(DRG) ANTIREFLUXNÍ PLASTIKA LAPAROSKOPICKY</t>
  </si>
  <si>
    <t>90824</t>
  </si>
  <si>
    <t>(DRG) HERNIOPLASTIKA RECIDIVUJÍCÍ KÝLY LAPAROSKOPICKY</t>
  </si>
  <si>
    <t>90825</t>
  </si>
  <si>
    <t>(DRG) LYMFADENEKTOMIE PÁNEVNÍ LAPAROSKOPICKY</t>
  </si>
  <si>
    <t>90826</t>
  </si>
  <si>
    <t>(DRG) TRUNKÁLNÍ VAGOTOMIE LAPAROSKOPICKY</t>
  </si>
  <si>
    <t>90827</t>
  </si>
  <si>
    <t>(DRG) TRANSREKTÁLNÍ ENDOSKOPICKÁ OPERACE LAPAROSKOPICKY</t>
  </si>
  <si>
    <t>90828</t>
  </si>
  <si>
    <t>(DRG) EVAKUACE HEMATOMU NEBO EMPYEMU PLIC THORAKOSKOPICKY</t>
  </si>
  <si>
    <t>90829</t>
  </si>
  <si>
    <t>(DRG) SYMPATEKTOMIE JEDNOSTRANNÁ HRUDNÍ THORAKOSKOPICKY</t>
  </si>
  <si>
    <t>90830</t>
  </si>
  <si>
    <t>(DRG) SUPRACERVIKÁLNÍ HYSTEREKTOMIE (LSH) - DĚLOHA MENŠÍ NEŽ GRAVIDITA 12 TÝDNŮ NEBO VÁHY 400 GRAMŮ</t>
  </si>
  <si>
    <t>90831</t>
  </si>
  <si>
    <t>(DRG) LAPAROSKOPICKY ASISTOVANÁ VAGINÁLNÍ HYSTEREKTOMIE (LAVH) - DĚLOHA MENŠÍ NEŽ GRAVIDITA 12 TÝDNŮ NEBO VÁHY 400 GRAMŮ</t>
  </si>
  <si>
    <t>90832</t>
  </si>
  <si>
    <t>(DRG) NEOSTOMIE A FIMBRIOPLASTIKA LAPAROSKOPICKY</t>
  </si>
  <si>
    <t>90833</t>
  </si>
  <si>
    <t>(DRG) APLIKACE OBLÝCH VAZŮ HELIKOIDNÍM STEHEM - VENTROSUSPENSE LAPAROSKOPICKY</t>
  </si>
  <si>
    <t>90834</t>
  </si>
  <si>
    <t>(DRG) OBLITERACE DOUGLASOVA PROSTORU DLE MOSCHOWITZE LAPAROSKOPICKY</t>
  </si>
  <si>
    <t>90836</t>
  </si>
  <si>
    <t>(DRG) ADHEZIOLÝZA DRUHÉHO STUPNĚ LAPAROSKOPICKY NEBO THORAKOSKOPICKY</t>
  </si>
  <si>
    <t>90837</t>
  </si>
  <si>
    <t>(DRG) LAPAROSKOPICKÁ OPERACE VARIKOKÉLY</t>
  </si>
  <si>
    <t>90838</t>
  </si>
  <si>
    <t>(DRG) HERNIOPLASTIKA OBOUSTRANNÁ PRIMÁRNÍ LAPAROSKOPICKY</t>
  </si>
  <si>
    <t>Výkon laparoskopický a thorakoskopický (51711) lze v jeden den vykázat nejvíce čtyřikrát.</t>
  </si>
  <si>
    <t>90839</t>
  </si>
  <si>
    <t>(DRG) SUTURA STŘEVA JAKO SAMOSTATNÝ VÝKON LAPAROSKOPICKY</t>
  </si>
  <si>
    <t>90840</t>
  </si>
  <si>
    <t>(DRG) REVIZE PŘI AKUTNÍ PANKREATITIDĚ A DRENÁŽ ABSCESU LAPAROSKOPICKY</t>
  </si>
  <si>
    <t>90841</t>
  </si>
  <si>
    <t>(DRG) LYMFADENEKTOMIE PARAAORTÁLNÍ LAPAROSKOPICKY</t>
  </si>
  <si>
    <t>90842</t>
  </si>
  <si>
    <t>(DRG) KLÍNOVITÁ RESEKCE PLIC THORAKOSKOPICKY</t>
  </si>
  <si>
    <t>90843</t>
  </si>
  <si>
    <t>(DRG) ENUKLEACE TUMORU PLIC THORAKOSKOPICKY</t>
  </si>
  <si>
    <t>90844</t>
  </si>
  <si>
    <t>(DRG) PLEUREKTOMIE ABRAZE THORAKOSKOPICKY</t>
  </si>
  <si>
    <t>90845</t>
  </si>
  <si>
    <t>(DRG) LAPAROSKOPICKY ASISTOVANÁ VAGINÁLNÍ HYSTEREKTOMIE (LAVH) - DĚLOHA VĚTŠÍ NEŽ GRAVIDITA 12 TÝDNŮ NEBO VÁHY 400 GRAMŮ</t>
  </si>
  <si>
    <t>90846</t>
  </si>
  <si>
    <t>(DRG) SUPRACERVIKÁLNÍ HYSTEREKTOMIE (LSH) - DĚLOHA VĚTŠÍ NEŽ GRAVIDITA 12 TÝDNŮ NEBO VÁHY 400 GRAMŮ</t>
  </si>
  <si>
    <t>90847</t>
  </si>
  <si>
    <t>(DRG) ADHEZIOLÝZA TŘETÍHO STUPNĚ LAPAROSKOPICKY NEBO THORAKOSKOPICKY</t>
  </si>
  <si>
    <t>90848</t>
  </si>
  <si>
    <t>(DRG) RESEKCE PÁNEVNÍHO ABSCESU LAPAROSKOPICKY</t>
  </si>
  <si>
    <t>90849</t>
  </si>
  <si>
    <t>(DRG) ZÁVĚSNÁ OPERACE PRO INKONTINENCI LAPAROSKOPICKY</t>
  </si>
  <si>
    <t>90850</t>
  </si>
  <si>
    <t>(DRG) MYOMEKTOMIE NAD 5 CENTIMETRŮ SUBSEROZNÍ A INTRAMURÁLNÍ LAPAROSKOPICKY</t>
  </si>
  <si>
    <t>90851</t>
  </si>
  <si>
    <t>(DRG) LAPAROSKOPICKÁ OPERACE RETINOVANÉHO VARLETE - POUZE PO SCHVÁLENÍ REVIZNÍM LÉKAŘEM</t>
  </si>
  <si>
    <t>90852</t>
  </si>
  <si>
    <t>(DRG) ANASTOMOSA NA TRÁVICÍM TRAKTU JAKO SAMOSTATNÝ VÝKON LAPAROSKOPICKY</t>
  </si>
  <si>
    <t>Výkon laparoskopický a thorakoskopický (51711) lze v jeden den vykázat nejvíce petkrát.</t>
  </si>
  <si>
    <t>90853</t>
  </si>
  <si>
    <t>(DRG) FUNDOPLIKACE LAPAROSKOPICKY</t>
  </si>
  <si>
    <t>90854</t>
  </si>
  <si>
    <t>(DRG) BANDÁŽ ŽALUDKU LAPAROSKOPICKY NEBO THORAKOSKOPICKY</t>
  </si>
  <si>
    <t>90855</t>
  </si>
  <si>
    <t>(DRG) SUPRASELEKTIVNÍ VAGOTOMIE LAPAROSKOPICKY</t>
  </si>
  <si>
    <t>90856</t>
  </si>
  <si>
    <t>(DRG) GASTROENTEROCYSTOANASTOMÓZA PODLE JURASZE LAPAROSKOPICKY</t>
  </si>
  <si>
    <t>90857</t>
  </si>
  <si>
    <t>(DRG) ADRENALEKTOMIE LAPAROSKOPICKY</t>
  </si>
  <si>
    <t>90858</t>
  </si>
  <si>
    <t>(DRG) RESEKCE TENKÉHO STŘEVA LAPAROSKOPICKY</t>
  </si>
  <si>
    <t>90859</t>
  </si>
  <si>
    <t>(DRG) TOTÁLNÍ LAPAROSKOPICKÁ HYSTEREKTOMIE (TLH)</t>
  </si>
  <si>
    <t>90860</t>
  </si>
  <si>
    <t>(DRG) EXTENZIVNÍ ADHEZIOLÝZA ČTVRTÉHO STUPNĚ LAPAROSKOPICKY NEBO THORAKOSKOPICKY</t>
  </si>
  <si>
    <t>90861</t>
  </si>
  <si>
    <t>(DRG) MIKROCHIRURGICKÁ REANASTOMOSA TUBY LAPAROSKOPICKY</t>
  </si>
  <si>
    <t>90862</t>
  </si>
  <si>
    <t>(DRG) MIKROCHIRURGICKÁ NEOSTOMIE NEBO LIMBRIOLÝZA LAPAROSKOPICKY</t>
  </si>
  <si>
    <t>90863</t>
  </si>
  <si>
    <t>(DRG) DISEKCE URETERU LAPAROSKOPICKY</t>
  </si>
  <si>
    <t>90864</t>
  </si>
  <si>
    <t>(DRG) RESEKCE TLUSTÉHO STŘEVA LAPAROSKOPICKY</t>
  </si>
  <si>
    <t>Výkon laparoskopický a thorakoskopický (51711) lze v jeden den vykázat nejvíce šestkrát.</t>
  </si>
  <si>
    <t>90865</t>
  </si>
  <si>
    <t>(DRG) EZOFAGOKARDIOMYOTOMIE S FUNDOPLIKACÍ LAPAROSKOPICKY</t>
  </si>
  <si>
    <t>90866</t>
  </si>
  <si>
    <t>(DRG) NEFREKTOMIE LAPAROSKOPICKY</t>
  </si>
  <si>
    <t>90867</t>
  </si>
  <si>
    <t>(DRG) ODSTRANĚNÍ TUMORU MEDIASTINA THORAKOSKOPICKY</t>
  </si>
  <si>
    <t>90868</t>
  </si>
  <si>
    <t>(DRG) DEKORTIKACE PLÍCE THORAKOSKOPICKY</t>
  </si>
  <si>
    <t>90869</t>
  </si>
  <si>
    <t>(DRG) PNEUMONEKTOMIE THORAKOSKOPICKY</t>
  </si>
  <si>
    <t>90870</t>
  </si>
  <si>
    <t>(DRG) LOBEKTOMIE PLIC THORAKOSKOPICKY</t>
  </si>
  <si>
    <t>90871</t>
  </si>
  <si>
    <t>(DRG) BILOBEKTOMIE PLIC THORAKOSKOPICKY</t>
  </si>
  <si>
    <t>90873</t>
  </si>
  <si>
    <t>(DRG) ZÁVĚSNÁ OPERACE PRO VAGINÁLNÍ PROLAPS LAPAROSKOPICKY</t>
  </si>
  <si>
    <t>90874</t>
  </si>
  <si>
    <t>(DRG) ZÁVĚSNÁ OPERACE SÍŤKOU PRO PROLAPS DĚLOHY LAPAROSKOPICKY</t>
  </si>
  <si>
    <t>90875</t>
  </si>
  <si>
    <t>(DRG) RESEKCE ŽALUDKU BL LAPAROSKOPICKY</t>
  </si>
  <si>
    <t>Výkon laparoskopický a thorakoskopický (51711) lze v jeden den vykázat nejvíce sedmkrát.</t>
  </si>
  <si>
    <t>90876</t>
  </si>
  <si>
    <t>(DRG) RESEKCE JATER LAPAROSKOPICKY</t>
  </si>
  <si>
    <t>90878</t>
  </si>
  <si>
    <t>(DRG) LAPAROSKOPICKÁ OPERACE NEOVAGINY</t>
  </si>
  <si>
    <t>90879</t>
  </si>
  <si>
    <t>(DRG) RESEKCE ŽALUDKU BLL LAPAROSKOPICKY</t>
  </si>
  <si>
    <t>Výkon laparoskopický a thorakoskopický (51711) lze v jeden den vykázat nejvíce osmkrát.</t>
  </si>
  <si>
    <t>90880</t>
  </si>
  <si>
    <t>(DRG) NÍZKÁ PŘEDNÍ RESEKCE REKTA LAPAROSKOPICKY</t>
  </si>
  <si>
    <t>90881</t>
  </si>
  <si>
    <t>(DRG) SPLENEKTOMIE LAPAROSKOPICKY</t>
  </si>
  <si>
    <t>90882</t>
  </si>
  <si>
    <t>(DRG) LAPAROSKOPICKY ASISTOVANÁ VAGINÁLNÍ HYSTEREKTOMIE NEBO TOTÁLNÍ LAPAROSKOPICKÁ HYSTEREKTOMIE A PÁNEVNÍ LYMFADENEKTOMIE</t>
  </si>
  <si>
    <t>91111</t>
  </si>
  <si>
    <t>STANOVENÍ IgG1</t>
  </si>
  <si>
    <t>90883</t>
  </si>
  <si>
    <t>(DRG) LAPAROSKOPICKY ASISTOVANÁ RADIKÁLNÍ VAGINÁLNÍ HYSTEREKTOMIE A PÁNEVNÍ LYMFADENEKTOMIE</t>
  </si>
  <si>
    <t>91113</t>
  </si>
  <si>
    <t>STANOVENÍ IgG2</t>
  </si>
  <si>
    <t>90884</t>
  </si>
  <si>
    <t>(DRG) TOTÁLNÍ GASTREKTOMIE LAPAROSKOPICKY</t>
  </si>
  <si>
    <t>Výkon laparoskopický a thorakoskopický (51711) lze v jeden den vykázat nejvíce devětkrát.</t>
  </si>
  <si>
    <t>91115</t>
  </si>
  <si>
    <t>STANOVENÍ IgG3</t>
  </si>
  <si>
    <t>90885</t>
  </si>
  <si>
    <t>(DRG) RADIKÁLNÍ HYSTEREKTOMIE TYPU WERTHEIM A PÁNEVNÍ LYMFADENEKTOMIE LAPAROSKOPICKY</t>
  </si>
  <si>
    <t>91116</t>
  </si>
  <si>
    <t>STANOVENÍ IgG4</t>
  </si>
  <si>
    <t>90886</t>
  </si>
  <si>
    <t>(DRG) LAPAROSKOPICKÁ LYMFADENEKTOMIE RADIKÁLNÍ PARAAORTÁLNÍ A PARAKAVÁLNÍ</t>
  </si>
  <si>
    <t>91117</t>
  </si>
  <si>
    <t>STANOVENÍ IgA1</t>
  </si>
  <si>
    <t>90889</t>
  </si>
  <si>
    <t>(DRG) ENDOTRACHEÁLNÍ INTUBACE NE PRO ANESTÉZII</t>
  </si>
  <si>
    <t>91119</t>
  </si>
  <si>
    <t>STANOVENÍ IgA2</t>
  </si>
  <si>
    <t>90890</t>
  </si>
  <si>
    <t>(DRG) PUNKCE TRACHEY SE ZAVEDENÍM KANYLY</t>
  </si>
  <si>
    <t>91121</t>
  </si>
  <si>
    <t>STANOVENÍ SEKREČNÍHO IgA</t>
  </si>
  <si>
    <t>90891</t>
  </si>
  <si>
    <t>(DRG) TRANSPLANTACE PLIC</t>
  </si>
  <si>
    <t>91123</t>
  </si>
  <si>
    <t>STANOVENÍ C1Q</t>
  </si>
  <si>
    <t>90892</t>
  </si>
  <si>
    <t>(DRG) ENDOSOGRAFIE LAPAROSKOPICKY</t>
  </si>
  <si>
    <t>Výkon laparoskopický a thorakoskopický (51711) lze v jeden den vykázat nejvíce jedenkrát.</t>
  </si>
  <si>
    <t>91125</t>
  </si>
  <si>
    <t>STANOVENÍ INHIBITORU C1 ESTERÁZY</t>
  </si>
  <si>
    <t>(DRG) ENDOSONOGRAFIE LAPAROSKOPICKY</t>
  </si>
  <si>
    <t>90900</t>
  </si>
  <si>
    <t>(DRG) FÚZE PÁTEŘE PRO SKOLIÓZU - 5 A VÍCE FIXOVANÝCH SEGMENTŮ PÁTEŘE</t>
  </si>
  <si>
    <t>DRG marker je vykazován u fúzí páteře z předního nebo zadního přístupu, při které bylo fixováno 5 a více segmentů páteře. Současně jsou vykazovány kódy výkonů pro instrumentaci páteře v počtu odpovídajícím počtu fixovaných segmentů (nejméně 5x) kód 66315</t>
  </si>
  <si>
    <t>91127</t>
  </si>
  <si>
    <t>STANOVENÍ AKTIVÁTORU C3 SLOŽKY KOMPLEMENTU RID</t>
  </si>
  <si>
    <t>DRG marker je vykazován u fúzí páteře z předního nebo zadního přístupu, při které bylo fixováno 5 a více segmentů páteře. Současně je vykazován kód 66315 pro instrumentaci páteře v počtu odpovídajícímu počtu fixovaných segmentů (nejméně 5x).</t>
  </si>
  <si>
    <t>90914</t>
  </si>
  <si>
    <t>(DRG) GASTRICKÝ BYPASS PRO MORBIDNÍ OBEZITU</t>
  </si>
  <si>
    <t>Výkon laparoskopický a thorakoskopický (51711) lze v jeden den vykázat nejvíce osmkrát</t>
  </si>
  <si>
    <t>91129</t>
  </si>
  <si>
    <t>STANOVENÍ IgG</t>
  </si>
  <si>
    <t>90915</t>
  </si>
  <si>
    <t>(DRG) SLEEVE GASTREKTOMIE PRO MORBIDNÍ OBEZITU</t>
  </si>
  <si>
    <t>91131</t>
  </si>
  <si>
    <t>STANOVENÍ IgA</t>
  </si>
  <si>
    <t>90930</t>
  </si>
  <si>
    <t>(DRG) ENDOVASKULÁRNÍ ZAVEDENÍ POTAHOVANÉHO STENTU (DES) V MNOŽSTVÍ &gt;=3 (Marker se použije při vykázání některého z výkonů:17117, 32520, 89331, 89435, 89437)</t>
  </si>
  <si>
    <t>Vykazuje se společně s kódy pro zavedení stentu do tepenného řečiště, podle počtu a typu stentů spotřebovaných při jedné hospitalizaci</t>
  </si>
  <si>
    <t>91133</t>
  </si>
  <si>
    <t>STANOVENÍ IgM</t>
  </si>
  <si>
    <t>(DRG) ENDOVASKULÁRNÍ ZAVEDENÍ POTAHOVANÉHO STENTU (DES) V MNOŽSTVÍ &gt;=3 DO KORONÁRNÍHO ŘEČIŠTĚ</t>
  </si>
  <si>
    <t>DRG marker je možno použít při vykázání některého z kódů odpovídajících výkonů, výhradně však pro zavedení stentu do koronárních cév, nikoli do periferního či tepenného řečiště. Podrobněji viz Metodika použití DRG markerů v systému CZ-DRG.</t>
  </si>
  <si>
    <t>90931</t>
  </si>
  <si>
    <t>(DRG) ENDOVASKULÁRNÍ ZAVEDENÍ POTAHOVANÉHO STENTU (DES) V MNOŽSTVÍ &lt;=2 (Marker se použije při vykázání některého z výkonů:17117, 32520, 89331, 89435, 89437)</t>
  </si>
  <si>
    <t>91135</t>
  </si>
  <si>
    <t>STANOVENÍ IgD</t>
  </si>
  <si>
    <t>(DRG) ENDOVASKULÁRNÍ ZAVEDENÍ POTAHOVANÉHO STENTU (DES) V MNOŽSTVÍ &lt;=2 DO KORONÁRNÍHO ŘEČIŠTĚ</t>
  </si>
  <si>
    <t>90932</t>
  </si>
  <si>
    <t>(DRG) ENDOVASKULÁRNÍ ZAVEDENÍ NEPOTAHOVANÉHO STENTU V MNOŽSTVÍ &gt;=3 (Marker se použije při vykázání některého z výkonů:17117, 32520, 89331, 89435, 89437)</t>
  </si>
  <si>
    <t>91137</t>
  </si>
  <si>
    <t>STANOVENÍ TRANSFERINU</t>
  </si>
  <si>
    <t>(DRG) ENDOVASKULÁRNÍ ZAVEDENÍ NEPOTAHOVANÉHO STENTU V MNOŽSTVÍ &gt;= 3 DO KORONÁRNÍHO ŘEČIŠTĚ</t>
  </si>
  <si>
    <t>90933</t>
  </si>
  <si>
    <t>(DRG) ENDOVASKULÁRNÍ ZAVEDENÍ NEPOTAHOVANÉHO STENTU V MNOŽSTVÍ &lt;=2 (Marker se použije při vykázání některého z výkonů:17117, 32520, 89331, 89435, 89437)</t>
  </si>
  <si>
    <t>91139</t>
  </si>
  <si>
    <t>STANOVENÍ HEMOPEXINU</t>
  </si>
  <si>
    <t>(DRG) ENDOVASKULÁRNÍ ZAVEDENÍ NEPOTAHOVANÉHO STENTU V MNOŽSTVÍ &lt;= 2 DO KORONÁRNÍHO ŘEČIŠTĚ</t>
  </si>
  <si>
    <t>90935</t>
  </si>
  <si>
    <t>(DRG) PROSTATEKTOMIE LAPAROSKOPICKY</t>
  </si>
  <si>
    <t>Signální kód=DRG marker pro výkon laparoskopický a thorakoskopický (51711)</t>
  </si>
  <si>
    <t>91141</t>
  </si>
  <si>
    <t>STANOVENÍ CERULOPLASMINU</t>
  </si>
  <si>
    <t>90936</t>
  </si>
  <si>
    <t>(DRG) PYELOPLASTIKA LAPAROSKOPICKY</t>
  </si>
  <si>
    <t>91143</t>
  </si>
  <si>
    <t>STANOVENÍ PREALBUMINU</t>
  </si>
  <si>
    <t>90937</t>
  </si>
  <si>
    <t>(DRG) RESEKCE LEDVINY LAPAROSKOPICKY</t>
  </si>
  <si>
    <t>91145</t>
  </si>
  <si>
    <t>STANOVENÍ HAPTOGLOBINU</t>
  </si>
  <si>
    <t>90938</t>
  </si>
  <si>
    <t>(DRG) PLIKACE ŽALUDKU LAPAROSKOPICKY</t>
  </si>
  <si>
    <t>91147</t>
  </si>
  <si>
    <t>STANOVENÍ A2 - MAKROGLOBULINU</t>
  </si>
  <si>
    <t>90941</t>
  </si>
  <si>
    <t>(DRG) TUMOROZNÍ NEBO REVIZNÍ CUSTOM MADE ENDOPROTÉZA</t>
  </si>
  <si>
    <t>Vykazuje se  u  tumorozní nebo revizní  endoprotézy vyrobené podle RTG, CT nebo MR předlohy.  Nepatří sem stadardní endoproteza implantovaná podle na míru vyrobených šablon. Kódy materiálu jsou rovněž vykazovány</t>
  </si>
  <si>
    <t>91149</t>
  </si>
  <si>
    <t>STANOVENÍ A1 - ANTITRYPSINU</t>
  </si>
  <si>
    <t>Vykazuje se u tumorozní nebo revizní endoprotézy vyrobené podle RTG, CT nebo MR předlohy. Nepatří sem stadardní endoprotéza implantovaná podle na míru vyrobených šablon. Kódy materiálu jsou vykazovány zvlášť.</t>
  </si>
  <si>
    <t>90948</t>
  </si>
  <si>
    <t>(DRG) POUŽITÍ PARENTERÁLNÍCH LÉČEBNÝCH PROSTŘEDKŮ S DLOUHODOBÝM UVOLŇOVÁNÍM I. GENERACE A  CLOZAPINU (ATC SKUPINY N05AB02, N05AD01, N05AF01, N05AF05, N05AH02, N05AH02)</t>
  </si>
  <si>
    <t>91151</t>
  </si>
  <si>
    <t>STANOVENÍ OROSOMUKOIDU</t>
  </si>
  <si>
    <t>(DRG) POUŽITÍ PARENTERÁLNÍCH LÉČEBNÝCH PROSTŘEDKŮ S DLOUHODOBÝM UVOLŇOVÁNÍM I. GENERACE A CLOZAPINU (ATC SKUPINY N05AB02, N05AD01, N05AF01, N05AF05, N05AH02)</t>
  </si>
  <si>
    <t>Vykázáním markeru se označuje hospitalizační případ, ve kterém byl použit příslušný druh terapie. Násobné vykázání markeru nemá opodstatnění, při opakovaném použití parenterální medikace se navíc vykazuje DRG marker 90951.</t>
  </si>
  <si>
    <t>90949</t>
  </si>
  <si>
    <t>(DRG) POUŽITÍ PARENTERÁLNÍCH LÉČEBNÝCH PROSTŘEDKŮ S DLOUHODOBÝM UVOLŇOVÁNÍM II. GENERACE (ATC SKUPINY N05AX08, N05AX13, N05AH03) PŘI ZAHÁJENÍ LÉČBY TĚMITO PŘÍPRAVKY ZA HOSPITALIZACE</t>
  </si>
  <si>
    <t>91153</t>
  </si>
  <si>
    <t>STANOVENÍ C - REAKTIVNÍHO PROTEINU</t>
  </si>
  <si>
    <t>90950</t>
  </si>
  <si>
    <t>(DRG) POUŽITÍ PARENTERÁLNÍCH LÉČEBNÝCH PROSTŘEDKŮ S DLOUHODOBÝM UVOLŇOVÁNÍM II. GENERACE (ATC SKUPINY N05AX08, N05AX13, N05AH03) PŘI UDRŽOVACÍ LÉČBĚ ZA HOSPITALIZACE</t>
  </si>
  <si>
    <t>91155</t>
  </si>
  <si>
    <t>STANOVENÍ SP1 - GLYKOPROTEINU</t>
  </si>
  <si>
    <t>90951</t>
  </si>
  <si>
    <t>(DRG) OPAKOVANÉ POUŽITÍ PARENTERÁLNÍ MEDIKACE</t>
  </si>
  <si>
    <t>91157</t>
  </si>
  <si>
    <t>STANOVENÍ C2 SLOŽKY KOMPLEMENTU</t>
  </si>
  <si>
    <t>Vykázáním markeru se označuje hospitalizační případ, u kterého je opakovaně použita parenterální medikace (DRG markery 90948, 90949, 90950). Násobné vykázání markeru nemá opodstatnění.</t>
  </si>
  <si>
    <t>90952</t>
  </si>
  <si>
    <t>(DRG) EXTRAKCE TROMBU NEBO EMBOLU ENDOVASKULÁRNÍ CESTOU</t>
  </si>
  <si>
    <t>91159</t>
  </si>
  <si>
    <t>STANOVENÍ C3 SLOŽKY KOMPLEMENTU</t>
  </si>
  <si>
    <t>Skiaskopická a angiografická lokalizace trombu či embolu v cévním řečišti, jeho fragmentace a vynětí některým ze speciálních zařízení (klička, košíček, klíšťky a pod.). Výkon obvykle dokumentován na film (velký nebo střední formát, kinofilm), či digit...</t>
  </si>
  <si>
    <t>90953</t>
  </si>
  <si>
    <t>(DRG) VÍCESEGMENTÁLNÍ ANGIOPLASTIKA ENDOVASKULÁRNÍ CESTOU</t>
  </si>
  <si>
    <t>91161</t>
  </si>
  <si>
    <t>STANOVENÍ C4 SLOŽKY KOMPLEMENTU</t>
  </si>
  <si>
    <t>Vykazuje se v případě ošetření alespoň dvou stenóz končetinového cévního řečiště provedením alespoň tří výkonů perkutánní angioplastiky (s použitím tří balónkových katetrů; kód výkonu 89423) nebo dvou výkonů perkutánní angioplastiky (s použitím dvou b...</t>
  </si>
  <si>
    <t>90954</t>
  </si>
  <si>
    <t>(DRG) KRITICKÁ KONČETINOVÁ ISCHEMIE</t>
  </si>
  <si>
    <t>91163</t>
  </si>
  <si>
    <t>STANOVENÍ C5 SLOŽKY KOMPLEMENTU</t>
  </si>
  <si>
    <t>Pro vykázání markeru je nutná přítomnost alespoň jednoho kritéria klinické manifestace a současně alespoň jednoho kritéria snížené perfúze. Kritéria klinické manifestace: 1) Klidová bolest vyžadující analgetickou léčbu po dobu 2 týdnů; 2) Trofický def...</t>
  </si>
  <si>
    <t>90956</t>
  </si>
  <si>
    <t>(DRG) LAPAROSKOPICKÁ CYSTEKTOMIE</t>
  </si>
  <si>
    <t>Výkon laparoskopický a torakoskopický lze v jednom dni vykázat max.6x</t>
  </si>
  <si>
    <t>91165</t>
  </si>
  <si>
    <t>STANOVENÍ LYZOZYMU TURBIDIMETRICKY</t>
  </si>
  <si>
    <t>(DRG) ODSTRANĚNÍ MOČOVÉHO MĚCHÝŘE PROVEDENÉ LAPAROSKOPICKY</t>
  </si>
  <si>
    <t>90957</t>
  </si>
  <si>
    <t>(DRG) HERNIOPLASTIKA RECIDIVUJÍCÍ KÝLY JEDNOSTRANNĚ LAPAROSKOPICKY</t>
  </si>
  <si>
    <t>Výkon laparoskopický a torakoskopický lze v jeden den vykázat nejvíce třikrát; zároveň je nutné vykázat marker 90824.</t>
  </si>
  <si>
    <t>91167</t>
  </si>
  <si>
    <t>STANOVENÍ VOLNÝCH LEHKÝCH ŘETĚZCU KAPPA</t>
  </si>
  <si>
    <t>90958</t>
  </si>
  <si>
    <t>(DRG) HERNIOPLASTIKA RECIDIVUJÍCÍ KÝLY OBOUSTRANNĚ LAPAROSKOPICKY</t>
  </si>
  <si>
    <t>91169</t>
  </si>
  <si>
    <t>STANOVENÍ VOLNÝCH LEHKÝCH ŘETĚZCŮ LAMBDA</t>
  </si>
  <si>
    <t>90959</t>
  </si>
  <si>
    <t>(DRG) ÚPRAVA ŽILNÍHO NEBO TEPENNÉHO ALOŠTĚPU</t>
  </si>
  <si>
    <t>91171</t>
  </si>
  <si>
    <t>STANOVENÍ IgG ELISA</t>
  </si>
  <si>
    <t>Vykazuje se společně s výkonem 54990, 55265 nebo 61143.</t>
  </si>
  <si>
    <t>90961</t>
  </si>
  <si>
    <t>(DRG) ORTOPEDICKÁ OPERACE PRO AGRESIVNÍ BENIGNÍ NOVOTVAR</t>
  </si>
  <si>
    <t>91173</t>
  </si>
  <si>
    <t>STANOVENÍ IgA ELISA</t>
  </si>
  <si>
    <t>Je možné vykázat s následujícími kódy: 66122, 66411, 66415, 66611, 66653, 66679, 66683, 66685, 66817, 66839, 66841, 66851, 66853, 66863, 66865, 66869, 66883, 66885, 66895, 66921, 67231.</t>
  </si>
  <si>
    <t>90962</t>
  </si>
  <si>
    <t>(DRG) ORTOPEDICKÁ OPERACE PRO MALIGNÍ NOVOTVAR</t>
  </si>
  <si>
    <t>91175</t>
  </si>
  <si>
    <t>STANOVENÍ IgM ELISA</t>
  </si>
  <si>
    <t>90963</t>
  </si>
  <si>
    <t>(DRG) IMPLANTACE NEBO VÝMĚNA JEDNÉ ELEKTRODY PRO MÍŠNÍ NEUROSTIMULACI PERKUTÁNNÍ CESTOU</t>
  </si>
  <si>
    <t>91177</t>
  </si>
  <si>
    <t>STANOVENÍ IgG1 ELISA</t>
  </si>
  <si>
    <t>Je možné vykázat s následujícími kódy: 56237, 56239, 80035.</t>
  </si>
  <si>
    <t>90964</t>
  </si>
  <si>
    <t>(DRG) IMPLANTACE NEBO VÝMĚNA DOBÍJECÍHO GENERÁTORU PULZŮ PRO MÍŠNÍ NEUROSTIMULACI</t>
  </si>
  <si>
    <t>91179</t>
  </si>
  <si>
    <t>STANOVENÍ IgG2 ELISA</t>
  </si>
  <si>
    <t>90965</t>
  </si>
  <si>
    <t>(DRG) IMPLANTACE NEBO VÝMĚNA NEDOBÍJECÍHO GENERÁTORU PULZŮ PRO MÍŠNÍ NEUROSTIMULACI</t>
  </si>
  <si>
    <t>91181</t>
  </si>
  <si>
    <t>STANOVENÍ IgG3 ELISA</t>
  </si>
  <si>
    <t>90966</t>
  </si>
  <si>
    <t>(DRG) REVIZE ELEKTRODY NEBO PRODLUŽOVACÍHO KABELU PRO MÍŠNÍ NEUROSTIMULACI (BEZ VÝMĚNY MATERIÁLU)</t>
  </si>
  <si>
    <t>91183</t>
  </si>
  <si>
    <t>STANOVENÍ IgG4 ELISA</t>
  </si>
  <si>
    <t>Je možné vykázat s následujícími kódy: 56237, 56239.</t>
  </si>
  <si>
    <t>90967</t>
  </si>
  <si>
    <t>(DRG) JINÁ REVIZE SYSTÉMU PRO MÍŠNÍ NEUROSTIMULACI (BEZ VÝMĚNY MATERIÁLU)</t>
  </si>
  <si>
    <t>91185</t>
  </si>
  <si>
    <t>STANOVENÍ IgA1 ELISA</t>
  </si>
  <si>
    <t>90968</t>
  </si>
  <si>
    <t>(DRG) IMPLANTACE NEBO VÝMĚNA JEDNÉ ELEKTRODY PRO MÍŠNÍ NEUROSTIMULACI CHIRURGICKOU CESTOU</t>
  </si>
  <si>
    <t>91187</t>
  </si>
  <si>
    <t>STANOVENÍ IgA2 ELISA</t>
  </si>
  <si>
    <t>90969</t>
  </si>
  <si>
    <t>(DRG) IMPLANTACE NEBO VÝMĚNA DVOU NEBO VÍCE ELEKTROD PRO MÍŠNÍ NEUROSTIMULACI PERKUTÁNNÍ CESTOU</t>
  </si>
  <si>
    <t>91189</t>
  </si>
  <si>
    <t>STANOVENÍ IgE</t>
  </si>
  <si>
    <t>90970</t>
  </si>
  <si>
    <t>(DRG) IMPLANTACE NEBO VÝMĚNA DVOU NEBO VÍCE ELEKTROD PRO MÍŠNÍ NEUROSTIMULACI CHIRURGICKOU CESTOU</t>
  </si>
  <si>
    <t>91191</t>
  </si>
  <si>
    <t>STANOVENÍ SEKREČNÍHO IgA ELISA</t>
  </si>
  <si>
    <t>90971</t>
  </si>
  <si>
    <t>(DRG) IMPLANTACE NEBO VÝMĚNA JEDNÉ ELEKTRODY PRO SAKRÁLNÍ NEUROSTIMULACI</t>
  </si>
  <si>
    <t>91193</t>
  </si>
  <si>
    <t>STANOVENÍ B2 - MIKROGLOBULINU ELISA</t>
  </si>
  <si>
    <t>90972</t>
  </si>
  <si>
    <t>(DRG) IMPLANTACE NEBO VÝMĚNA DVOU NEBO VÍCE ELEKTROD PRO SAKRÁLNÍ NEUROSTIMULACI</t>
  </si>
  <si>
    <t>91195</t>
  </si>
  <si>
    <t>STANOVENÍ C - REAKTIVNÍHO PROTEINU ELISA</t>
  </si>
  <si>
    <t>90973</t>
  </si>
  <si>
    <t>(DRG) IMPLANTACE NEBO VÝMĚNA DOBÍJECÍHO GENERÁTORU PULZŮ PRO SAKRÁLNÍ NEUROSTIMULACI</t>
  </si>
  <si>
    <t>91197</t>
  </si>
  <si>
    <t>STANOVENÍ CYTOKINU ELISA</t>
  </si>
  <si>
    <t>90974</t>
  </si>
  <si>
    <t>(DRG) IMPLANTACE NEBO VÝMĚNA NEDOBÍJECÍHO GENERÁTORU PULZŮ PRO SAKRÁLNÍ NEUROSTIMULACI</t>
  </si>
  <si>
    <t>91199</t>
  </si>
  <si>
    <t>STANOVENÍ IGA PROTI GLIADINU/DEAMIDOVANÝM GLIADINOVÝM PEPTIDŮM</t>
  </si>
  <si>
    <t>90975</t>
  </si>
  <si>
    <t>(DRG) REVIZE ELEKTRODY NEBO PRODLUŽOVACÍHO KABELU PRO SAKRÁLNÍ NEUROSTIMULACI (BEZ VÝMĚNY MATERIÁLU)</t>
  </si>
  <si>
    <t>91211</t>
  </si>
  <si>
    <t>STANOVENÍ IGG PROTI GLIADINU/DEAMIDOVANÝM GLIADINOVÝM PEPTIDŮM</t>
  </si>
  <si>
    <t>90976</t>
  </si>
  <si>
    <t>(DRG) JINÁ REVIZE SYSTÉMU PRO SAKRÁLNÍ NEUROSTIMULACI (BEZ VÝMĚNY MATERIÁLU)</t>
  </si>
  <si>
    <t>91213</t>
  </si>
  <si>
    <t>STANOVENÍ SPECIFICKÉHO IgE PROTI POTRAVINOVÝM ALERGENŮM</t>
  </si>
  <si>
    <t>90977</t>
  </si>
  <si>
    <t>(DRG) IMPLANTACE NEBO VÝMĚNA JEDNÉ ELEKTRODY PRO VAGOVOU NEUROSTIMULACI</t>
  </si>
  <si>
    <t>91215</t>
  </si>
  <si>
    <t>STANOVENÍ IgG4 PROTI POTRAVINOVÝM ALERGENŮM ELISA</t>
  </si>
  <si>
    <t>Je možné vykázat s následujícími kódy: 56421, 80035.</t>
  </si>
  <si>
    <t>90978</t>
  </si>
  <si>
    <t>(DRG) IMPLANTACE NEBO VÝMĚNA DVOU NEBO VÍCE ELEKTROD PRO VAGOVOU NEUROSTIMULACI</t>
  </si>
  <si>
    <t>91219</t>
  </si>
  <si>
    <t>STANOVENÍ SPECIFICKÉHO IgE PROTI INHALAČNÍM ALERGENŮM</t>
  </si>
  <si>
    <t>90979</t>
  </si>
  <si>
    <t>(DRG) IMPLANTACE NEBO VÝMĚNA DOBÍJECÍHO GENERÁTORU PULZŮ PRO VAGOVOU NEUROSTIMULACI</t>
  </si>
  <si>
    <t>91221</t>
  </si>
  <si>
    <t>STANOVENÍ SPECIFICKÉHO IgG PROTI INHALAČNÍM ALERGENŮM ELISA</t>
  </si>
  <si>
    <t>90980</t>
  </si>
  <si>
    <t>(DRG) IMPLANTACE NEBO VÝMĚNA NEDOBÍJECÍHO GENERÁTORU PULZŮ PRO VAGOVOU NEUROSTIMULACI</t>
  </si>
  <si>
    <t>91223</t>
  </si>
  <si>
    <t>STANOVENÍ SPECIFICKÉHO IgG4 PROTI INHALAČNÍM ALERGENŮM ELISA</t>
  </si>
  <si>
    <t>90981</t>
  </si>
  <si>
    <t>(DRG) REVIZE ELEKTRODY NEBO PRODLUŽOVACÍHO KABELU PRO VAGOVOU NEUROSTIMULACI (BEZ VÝMĚNY MATERIÁLU)</t>
  </si>
  <si>
    <t>91233</t>
  </si>
  <si>
    <t>STANOVENÍ CELKOVÉHO IgE - VYSOKOAFINITNÍ FEIA</t>
  </si>
  <si>
    <t>Je možné vykázat s kódem 56421.</t>
  </si>
  <si>
    <t>90982</t>
  </si>
  <si>
    <t>(DRG) JINÁ REVIZE SYSTÉMU PRO VAGOVOU NEUROSTIMULACI (BEZ VÝMĚNY MATERIÁLU)</t>
  </si>
  <si>
    <t>91235</t>
  </si>
  <si>
    <t>STANOVENÍ SPECIFICKÉHO IgE PROTI JEDNOTLIVÝM ALERGENŮM - VYSOKOAFINITNÍ FEIA</t>
  </si>
  <si>
    <t>90983</t>
  </si>
  <si>
    <t>(DRG) IMPLANTACE NEBO VÝMĚNA JEDNÉ ELEKTRODY PRO JINOU PERIFERNÍ NEUROSTIMULACI</t>
  </si>
  <si>
    <t>91237</t>
  </si>
  <si>
    <t>STANOVENÍ SPECIFICKÉHO IMUNOGLOBULINU E (IgE) PROTI SMĚSÍM ALERGENŮ A MOLEKU</t>
  </si>
  <si>
    <t>Je možné vykázat s následujícími kódy: 80035, 80113, 80115.</t>
  </si>
  <si>
    <t>90984</t>
  </si>
  <si>
    <t>(DRG) IMPLANTACE NEBO VÝMĚNA DVOU NEBO VÍCE ELEKTROD PRO JINOU PERIFERNÍ NEUROSTIMULACI</t>
  </si>
  <si>
    <t>91239</t>
  </si>
  <si>
    <t>STANOVENÍ EOSINOFILNÍHO KATIONICKÉHO PROTEINU (ECP)</t>
  </si>
  <si>
    <t>90985</t>
  </si>
  <si>
    <t>(DRG) IMPLANTACE NEBO VÝMĚNA DOBÍJECÍHO GENERÁTORU PULZŮ PRO JINOU PERIFERNÍ NEUROSTIMULACI</t>
  </si>
  <si>
    <t>91241</t>
  </si>
  <si>
    <t>STANOVENÍ SPECIFICKÉHO IgG4 PROTI JEDNOTLIVÝM ALERGENŮM - VYSOKOAFINITNÍ FEI</t>
  </si>
  <si>
    <t>Je možné vykázat s následujícími kódy: 80033, 80113, 80115.</t>
  </si>
  <si>
    <t>90986</t>
  </si>
  <si>
    <t>(DRG) IMPLANTACE NEBO VÝMĚNA NEDOBÍJECÍHO GENERÁTORU PULZŮ PRO JINOU PERIFERNÍ NEUROSTIMULACI</t>
  </si>
  <si>
    <t>91243</t>
  </si>
  <si>
    <t>PRŮKAZ PROTILÁTEK PROTI KRÁLIČÍM IMUNOGLOBULINŮM (ATG) ELISA</t>
  </si>
  <si>
    <t>90987</t>
  </si>
  <si>
    <t>(DRG) REVIZE ELEKTRODY NEBO PRODLUŽOVACÍHO KABELU PRO JINOU PERIFERNÍ NEUROSTIMULACI (BEZ VÝMĚNY MATERIÁLU)</t>
  </si>
  <si>
    <t>91245</t>
  </si>
  <si>
    <t>PRŮKAZ PROTILÁTEK PROTI KOŇSKÝM IMUNOGLOBULINŮM (ALG) ELISA</t>
  </si>
  <si>
    <t>Je možné vykázat s následujícími kódy: 80113, 80115.</t>
  </si>
  <si>
    <t>90988</t>
  </si>
  <si>
    <t>(DRG) JINÁ REVIZE SYSTÉMU PRO JINOU PERIFERNÍ NEUROSTIMULACI (BEZ VÝMĚNY MATERIÁLU)</t>
  </si>
  <si>
    <t>91249</t>
  </si>
  <si>
    <t>STANOVENÍ HLADINY BIOLOGICKÉHO LÉČIVÉHO PŘÍPRAVKU</t>
  </si>
  <si>
    <t>90989</t>
  </si>
  <si>
    <t>(DRG) IMPLANTACE NEBO VÝMĚNA JEDNÉ ELEKTRODY PRO MOZKOVOU KORTIKÁLNÍ NEUROSTIMULACI</t>
  </si>
  <si>
    <t>91251</t>
  </si>
  <si>
    <t>STANOVENÍ PROTILÁTEK PROTI BIOLOGICKÉMU LÉČIVÉMU PŘÍPRAVKU</t>
  </si>
  <si>
    <t>Je možné vykázat s následujícími kódy: 56427, 56429, 80035.</t>
  </si>
  <si>
    <t>90990</t>
  </si>
  <si>
    <t>(DRG) IMPLANTACE NEBO VÝMĚNA DVOU NEBO VÍCE ELEKTROD PRO MOZKOVOU KORTIKÁLNÍ NEUROSTIMULACI</t>
  </si>
  <si>
    <t>91253</t>
  </si>
  <si>
    <t>STANOVENÍ ANTI ds-DNA Ab ELISA</t>
  </si>
  <si>
    <t>90991</t>
  </si>
  <si>
    <t>(DRG) IMPLANTACE NEBO VÝMĚNA DOBÍJECÍHO GENERÁTORU PULZŮ PRO MOZKOVOU KORTIKÁLNÍ NEUROSTIMULACI</t>
  </si>
  <si>
    <t>91255</t>
  </si>
  <si>
    <t>STANOVENÍ ANTI ss-DNA Ab ELISA</t>
  </si>
  <si>
    <t>Je možné vykázat s následujícími kódy: 56427, 56429, 80033.</t>
  </si>
  <si>
    <t>90992</t>
  </si>
  <si>
    <t>(DRG) IMPLANTACE NEBO VÝMĚNA NEDOBÍJECÍHO GENERÁTORU PULZŮ PRO MOZKOVOU KORTIKÁLNÍ NEUROSTIMULACI</t>
  </si>
  <si>
    <t>91257</t>
  </si>
  <si>
    <t>STANOVENÍ ANTI DNP Ab ELISA</t>
  </si>
  <si>
    <t>90993</t>
  </si>
  <si>
    <t>(DRG) REVIZE ELEKTRODY NEBO PRODLUŽOVACÍHO KABELU PRO MOZKOVOU KORTIKÁLNÍ NEUROSTIMULACI (BEZ VÝMĚNY MATERIÁLU)</t>
  </si>
  <si>
    <t>91259</t>
  </si>
  <si>
    <t>STANOVENÍ ANTI NUKLEOHISTON Ab ELISA</t>
  </si>
  <si>
    <t>Je možné vykázat s následujícími kódy: 56427, 56429.</t>
  </si>
  <si>
    <t>90994</t>
  </si>
  <si>
    <t>(DRG) JINÁ REVIZE SYSTÉMU PRO MOZKOVOU KORTIKÁLNÍ NEUROSTIMULACI (BEZ VÝMĚNY MATERIÁLU)</t>
  </si>
  <si>
    <t>91261</t>
  </si>
  <si>
    <t>STANOVENÍ ANTI ENA Ab ELISA</t>
  </si>
  <si>
    <t>90995</t>
  </si>
  <si>
    <t>(DRG) IMPLANTACE NEBO VÝMĚNA JEDNÉ ELEKTRODY PRO MOZKOVOU HLUBOKOU NEUROSTIMULACI</t>
  </si>
  <si>
    <t>91263</t>
  </si>
  <si>
    <t>STANOVENÍ ANTI SS-A/Ro Ab ELISA</t>
  </si>
  <si>
    <t>Je možné vykázat s následujícími kódy: 56423, 80035.</t>
  </si>
  <si>
    <t>90996</t>
  </si>
  <si>
    <t>(DRG) IMPLANTACE NEBO VÝMĚNA DVOU NEBO VÍCE ELEKTROD PRO MOZKOVOU HLUBOKOU NEUROSTIMULACI</t>
  </si>
  <si>
    <t>91265</t>
  </si>
  <si>
    <t>STANOVENÍ ANTI SS-B/La Ab ELISA</t>
  </si>
  <si>
    <t>90997</t>
  </si>
  <si>
    <t>(DRG) IMPLANTACE NEBO VÝMĚNA DOBÍJECÍHO GENERÁTORU PULZŮ PRO MOZKOVOU HLUBOKOU NEUROSTIMULACI</t>
  </si>
  <si>
    <t>91267</t>
  </si>
  <si>
    <t>STANOVENÍ ANTI Sm Ab ELISA</t>
  </si>
  <si>
    <t>Je možné vykázat s následujícími kódy: 56423, 80033.</t>
  </si>
  <si>
    <t>90998</t>
  </si>
  <si>
    <t>(DRG) IMPLANTACE NEBO VÝMĚNA NEDOBÍJECÍHO GENERÁTORU PULZŮ PRO MOZKOVOU HLUBOKOU NEUROSTIMULACI</t>
  </si>
  <si>
    <t>91269</t>
  </si>
  <si>
    <t>STANOVENÍ ANTI U1-RNP Ab ELISA</t>
  </si>
  <si>
    <t>90999</t>
  </si>
  <si>
    <t>(DRG) REVIZE ELEKTRODY NEBO PRODLUŽOVACÍHO KABELU PRO MOZKOVOU HLUBOKOU NEUROSTIMULACI (BEZ VÝMĚNY MATERIÁLU)</t>
  </si>
  <si>
    <t>91271</t>
  </si>
  <si>
    <t>STANOVENÍ ANTI Scl-70 Ab ELISA</t>
  </si>
  <si>
    <t>Je možné vykázat s kódem 56423.</t>
  </si>
  <si>
    <t>91000</t>
  </si>
  <si>
    <t>(DRG) JINÁ REVIZE SYSTÉMU PRO MOZKOVOU HLUBOKOU NEUROSTIMULACI (BEZ VÝMĚNY MATERIÁLU)</t>
  </si>
  <si>
    <t>91273</t>
  </si>
  <si>
    <t>STANOVENÍ ANTI GBM Ab ELISA</t>
  </si>
  <si>
    <t>91001</t>
  </si>
  <si>
    <t>(DRG) IMPLANTACE NEBO VÝMĚNA KATÉTRU PRO LÉKOVOU PUMPU</t>
  </si>
  <si>
    <t>91275</t>
  </si>
  <si>
    <t>STANOVENÍ ANTI KARDIOLIPIN Ab IgG a IgM ELISA</t>
  </si>
  <si>
    <t>Je možné vykázat s kódem 80117.</t>
  </si>
  <si>
    <t>91002</t>
  </si>
  <si>
    <t>(DRG) REVIZE KATÉTRU PRO LÉKOVOU PUMPU (BEZ JEHO VÝMĚNY)</t>
  </si>
  <si>
    <t>91277</t>
  </si>
  <si>
    <t>STANOVENÍ ANTI-MPO ELISA</t>
  </si>
  <si>
    <t>91003</t>
  </si>
  <si>
    <t>(DRG) IMPLANTACE NEBO VÝMĚNA LÉKOVÉ PUMPY S VARIABILNÍM PRŮTOKEM</t>
  </si>
  <si>
    <t>91279</t>
  </si>
  <si>
    <t>STANOVENÍ ANTI-PR3 ELISA</t>
  </si>
  <si>
    <t>91004</t>
  </si>
  <si>
    <t>(DRG) IMPLANTACE NEBO VÝMĚNA LÉKOVÉ PUMPY S KONSTANTNÍM PRŮTOKEM</t>
  </si>
  <si>
    <t>91281</t>
  </si>
  <si>
    <t>STANOVENÍ ANTI IgA PROTILÁTEK ELISA</t>
  </si>
  <si>
    <t>91005</t>
  </si>
  <si>
    <t>(DRG) JINÁ REVIZE SYSTÉMU LÉKOVÉ PUMPY (BEZ VÝMĚNY MATERIÁLU)</t>
  </si>
  <si>
    <t>91283</t>
  </si>
  <si>
    <t>STANOVENÍ ANTISPERMATOZOIDÁLNÍCH PROTILÁTEK ELISA TESTEM</t>
  </si>
  <si>
    <t>Nezahrnuje doby inkubace 48 hodin a promytí 12 hodin.</t>
  </si>
  <si>
    <t>91285</t>
  </si>
  <si>
    <t>STANOVENÍ REVMATOIDNÍHO FAKTORU IgM ELISA</t>
  </si>
  <si>
    <t>836</t>
  </si>
  <si>
    <t>91287</t>
  </si>
  <si>
    <t>STANOVENÍ REVMATOIDNÍHO FAKTORU IgG ELISA</t>
  </si>
  <si>
    <t>91289</t>
  </si>
  <si>
    <t>STANOVENÍ REVMATOIDNÍHO FAKTORU IgA ELISA</t>
  </si>
  <si>
    <t>835</t>
  </si>
  <si>
    <t>91291</t>
  </si>
  <si>
    <t>STANOVENÍ ANTIMITOCHONDRIÁLNÍCH PROTILÁTEK ELISA</t>
  </si>
  <si>
    <t>91293</t>
  </si>
  <si>
    <t>PRŮKAZ PROTILÁTEK PROTI KOLAGENU TYPU I / ELISA</t>
  </si>
  <si>
    <t>91297</t>
  </si>
  <si>
    <t>PRŮKAZ PROTILÁTEK PROTI KOLAGENU TYPU III / ELISA</t>
  </si>
  <si>
    <t>91299</t>
  </si>
  <si>
    <t>PRŮKAZ PROTILÁTEK PROTI KOLAGENU TYPU IX / ELISA</t>
  </si>
  <si>
    <t>91313</t>
  </si>
  <si>
    <t>PRŮKAZ ANTI ds-DNA Ab IF</t>
  </si>
  <si>
    <t>91315</t>
  </si>
  <si>
    <t>PRŮKAZ ANTINUKLEÁRNÍCH PROTILÁTEK NA OTISCÍCH</t>
  </si>
  <si>
    <t>Nezapočítána inkubace 48 hodin a promytí 12 hod.</t>
  </si>
  <si>
    <t>91317</t>
  </si>
  <si>
    <t>PRŮKAZ ANTINUKLEÁRNÍCH PROTILÁTEK IF</t>
  </si>
  <si>
    <t>Nezahrnuty inkubace delší než 30 min.</t>
  </si>
  <si>
    <t>91319</t>
  </si>
  <si>
    <t>PRŮKAZ ANTINUKLEOLÁRNÍCH Ab IF</t>
  </si>
  <si>
    <t>91321</t>
  </si>
  <si>
    <t>PRŮKAZ ANTI CENTROMEROVÝCH Ab IF</t>
  </si>
  <si>
    <t>91323</t>
  </si>
  <si>
    <t>PRŮKAZ ANCA IF</t>
  </si>
  <si>
    <t>91325</t>
  </si>
  <si>
    <t>PRŮKAZ ANTI PERINUKLEÁRNÍCH Ab IF</t>
  </si>
  <si>
    <t>91327</t>
  </si>
  <si>
    <t>PRŮKAZ PROTILÁTEK PROTI BAZÁLNÍ MEMBRÁNĚ GLOMERULŮ IF</t>
  </si>
  <si>
    <t>91329</t>
  </si>
  <si>
    <t>STANOVENÍ ORGÁNOVĚ SPECIFICKÝCH AUTOPROTILÁTEK A ANTIMITOCHONDRIÁLNÍCH PROTI</t>
  </si>
  <si>
    <t>91331</t>
  </si>
  <si>
    <t>STANOVENÍ CRP LATEXOVOU AGLUTINACÍ (RAPID TEST)</t>
  </si>
  <si>
    <t>91333</t>
  </si>
  <si>
    <t>ROSE - WAALERŮV TEST</t>
  </si>
  <si>
    <t>91335</t>
  </si>
  <si>
    <t>PRŮKAZ REVMATOIDNÍHO FAKTORU A</t>
  </si>
  <si>
    <t>91339</t>
  </si>
  <si>
    <t>PRŮKAZ ANTI SPERMATOZOIDÁLNÍCH Ab TRAY A</t>
  </si>
  <si>
    <t>91343</t>
  </si>
  <si>
    <t>PRŮKAZ ANTI THYREOIDÁLNÍCH Ab A</t>
  </si>
  <si>
    <t>91345</t>
  </si>
  <si>
    <t>PRŮKAZ PROTILÁTEK PROTI MIKROSOMÁLNÍ FRAKCI ŠTÍTNÉ ŽLÁZY A</t>
  </si>
  <si>
    <t>STANOVENÍ  C - REAKTIVNÍHO PROTEINU</t>
  </si>
  <si>
    <t>91349</t>
  </si>
  <si>
    <t>STANOVENÍ PROTILÁTEK PROTI ZONA PELLUCIDA OOCYTU</t>
  </si>
  <si>
    <t>91351</t>
  </si>
  <si>
    <t>MAR-TEST ANTISPERMATOZOIDÁLNÍ Ab</t>
  </si>
  <si>
    <t>292</t>
  </si>
  <si>
    <t>91353</t>
  </si>
  <si>
    <t>URČENÍ TŘÍD PROTISPERMIOVÝCH PROTILÁTEK IMUNOGLOBULEMI S ANTI - IG PROTILÁTK</t>
  </si>
  <si>
    <t>91355</t>
  </si>
  <si>
    <t>STANOVENÍ CIK METODOU PEG-IKEM</t>
  </si>
  <si>
    <t>91357</t>
  </si>
  <si>
    <t>STANOVENÍ CIK VAZBOU C1q ELISA</t>
  </si>
  <si>
    <t>91359</t>
  </si>
  <si>
    <t>STANOVENÍ HEMOLYTICKÉ AKTIVITY KOMPLEMENTU KLASICKOU CESTOU - CH50</t>
  </si>
  <si>
    <t>91361</t>
  </si>
  <si>
    <t>STANOVENÍ HEMOLYTICKÉ AKTIVITY KOMPLEMENTU ALTERNATIVNÍ CESTOU - AH50</t>
  </si>
  <si>
    <t>Nezahrnuty inkubace delší než 30 minut.</t>
  </si>
  <si>
    <t>91363</t>
  </si>
  <si>
    <t>STANOVENÍ AKTIVITY INHIBITORU C1 ESTERÁZY</t>
  </si>
  <si>
    <t>91365</t>
  </si>
  <si>
    <t>IMUNOCYTOLOGICKÉ VYŠETŘENÍ SPERMATU</t>
  </si>
  <si>
    <t>Nezapočítány inkubace delší než 30 minut. Výkon slouží ke stanovení parametrů, které jsou pod detekčními možnostmi jiných laboratorních technik. (např. vyšetření v likvoru, moči, tkáňového moku a nízkých hodnot v séru).</t>
  </si>
  <si>
    <t>2.4</t>
  </si>
  <si>
    <t>91369</t>
  </si>
  <si>
    <t>URČOVÁNÍ AKROSOMŮ SPERMIÍ LEKTINEM Z PISUM SATIVUM OZNAČENÝM FITC</t>
  </si>
  <si>
    <t>Nezapočítány inkubace delší než 30 minut. Výkon slouží ke stanovení parametrů, které jsou pod detekčními možnostmi jiných laboratorních technik (např. vyšetření v likvoru, moči, tkáňového moku a nízkých hodnot v séru).</t>
  </si>
  <si>
    <t>91371</t>
  </si>
  <si>
    <t>PRŮKAZ ANTI ENA PROTILÁTEK pIE</t>
  </si>
  <si>
    <t>91373</t>
  </si>
  <si>
    <t>PRŮKAZ ANTI nRNP PROTILÁTEK pIE</t>
  </si>
  <si>
    <t>91375</t>
  </si>
  <si>
    <t>PRŮKAZ ANTI Sm PROTILÁTEK pIE</t>
  </si>
  <si>
    <t>91377</t>
  </si>
  <si>
    <t>PRŮKAZ ANTI SS-A/Ro PROTILÁTEK pIE</t>
  </si>
  <si>
    <t>91379</t>
  </si>
  <si>
    <t>PRŮKAZ ANTI SS-B/La PROTILÁTEK pIE</t>
  </si>
  <si>
    <t>628</t>
  </si>
  <si>
    <t>91381</t>
  </si>
  <si>
    <t>PRŮKAZ ANTI Scl/70 PROTILÁTEK pIE</t>
  </si>
  <si>
    <t>91383</t>
  </si>
  <si>
    <t>PRŮKAZ ANTI Jo-1 PROTILÁTEK pIE</t>
  </si>
  <si>
    <t>91385</t>
  </si>
  <si>
    <t>PRŮKAZ ANTI PCNA PROTILÁTEK pIE</t>
  </si>
  <si>
    <t>Nezapočítány inkubace delší než 30 minut.</t>
  </si>
  <si>
    <t>91387</t>
  </si>
  <si>
    <t>URČENÍ TYPU PROTILÁTEK PROTI EXTRAHOVATELNÉMU NUKLEÁRNIMU ANTIGENU PROTISMĚR</t>
  </si>
  <si>
    <t>Nezapočítány inkubace 24 hodin.</t>
  </si>
  <si>
    <t>91389</t>
  </si>
  <si>
    <t>IMUNOELEKTROFORÉZA (MIKRO) S POLYVALENTNÍMI ANTISÉRY IE</t>
  </si>
  <si>
    <t>1.2</t>
  </si>
  <si>
    <t>91391</t>
  </si>
  <si>
    <t>IMUNOELEKTROFORÉZA (MIKRO) S MONOVALENTNÍMI ANTISÉRY (JEDNOTLIVĚ) IE</t>
  </si>
  <si>
    <t>91393</t>
  </si>
  <si>
    <t>IMUNOELEKTROFORÉZA (MIKRO) S MONOVALENTNÍMI ANTISÉRY - KOMPLEX (IgG, IgA, Ig</t>
  </si>
  <si>
    <t>Nezahrnuje doby inkubace delší než 30 minut.</t>
  </si>
  <si>
    <t>91397</t>
  </si>
  <si>
    <t>ELEKTROFORESA S NÁSLEDNOU IMUNOFIXACÍ (KOMPLEX - IGG, IGA, IGM, KAPPA, LAMBD</t>
  </si>
  <si>
    <t>91399</t>
  </si>
  <si>
    <t>CHARAKTERISTIKA ANTIGENŮ A PROTILÁTEK ELEKTROFORÉZOU NA AGAROZOVÉM GELU S NÁ</t>
  </si>
  <si>
    <t>91411</t>
  </si>
  <si>
    <t>CHARAKTERISTIKA ORGÁNOVĚ NESPECIFICKÝCH PROTILÁTEK ELEKTROFORÉZOU NA POLYAKR</t>
  </si>
  <si>
    <t>Výkon vázat pouze na specializovaná pracoviště odbornosti 813. Kalkulace pro jeden alergen. Nezapočítány inkubace delší než 30 minut.</t>
  </si>
  <si>
    <t>91413</t>
  </si>
  <si>
    <t>STANOVENÍ OLIGOKLONÁLNÍHO IgG V MOZKOMÍŠNÍM MOKU ISOELEKTRICKOU FOKUSACÍ A N</t>
  </si>
  <si>
    <t>91415</t>
  </si>
  <si>
    <t>AUTOVAKCÍNA BAKTERIÁLNÍ PRO PARENTERÁLNÍ PODÁNÍ (4-6 LAHVIČEK)</t>
  </si>
  <si>
    <t>STANOVENÍ SPECIFICKÉHO IgE  PROTI INHALAČNÍM ALERGENŮM</t>
  </si>
  <si>
    <t>91417</t>
  </si>
  <si>
    <t>BAKTERIÁLNÍ STOCK VAKCÍNA PRO PARENTERÁLNÍ PODÁNÍ (4-6 LAHVIČEK)</t>
  </si>
  <si>
    <t>STANOVENÍ SPECIFICKÉHO IgG  PROTI INHALAČNÍM ALERGENŮM  ELISA</t>
  </si>
  <si>
    <t>91419</t>
  </si>
  <si>
    <t>AUTOVAKCÍNA BAKTERIÁLNÍ PRO PERORÁLNÍ PODÁNÍ (4-6 LAHVIČEK)</t>
  </si>
  <si>
    <t>STANOVENÍ SPECIFICKÉHO IgG4  PROTI INHALAČNÍM ALERGENŮM  ELISA</t>
  </si>
  <si>
    <t>91421</t>
  </si>
  <si>
    <t>BAKTERIÁLNÍ STOCK VAKCÍNA PRO PERORÁLNÍ PODÁNÍ (4-6 LAHVIČEK)</t>
  </si>
  <si>
    <t>Nezahrnuje inkubace delší 30-ti minut.Výkon povolen pouze pro stanovení velmi nízkých koncentrací celkového IgE (menší než 3 kU/1l), převším u novorozenců.</t>
  </si>
  <si>
    <t>91423</t>
  </si>
  <si>
    <t>PŘÍPRAVA AUTOSÉRA (4-6 LAHVIČEK)</t>
  </si>
  <si>
    <t>STANOVENÍ SPECIFICKÉHO IgE PROTI JEDNOTLIVÝM ALERGENŮM - VYSOKOAFINITNÍ FEIA NEBO LEIA (ZÁKLADNÍ INHALAČNÍ A POTRAVINOVÉ ALERGENY)</t>
  </si>
  <si>
    <t>Výkon vázat pouze na specializovaná pracoviště odbornosti 813 vybavená systémy vysokoafinitní FEIA nebo LEIA. Kalkulace pro jeden alergen.</t>
  </si>
  <si>
    <t>91425</t>
  </si>
  <si>
    <t>PŘÍPRAVA DIAGNOSTICKÝCH BAKTERIÁLNÍCH ANTIGENŮ PRO KOŽNÍ TESTY</t>
  </si>
  <si>
    <t>STANOVENÍ SPECIFICKÉHO IMUNOGLOBULINU E (IgE) PROTI SMĚSÍM ALERGENŮ A MOLEKULÁRNĚ DEFINOVANÝM ALERGENŮM (KOMPONENTÁM) - VYSOKOAFINITNÍ FEIA NEBO LEIA</t>
  </si>
  <si>
    <t>Provádí pouze odbornost 813 vybavená systémy vysokoafinitní FEIA nebo LEIA. Kalkulováno na jednu směs alergenů nebo jeden molekulárně definovaný alergen.</t>
  </si>
  <si>
    <t>91427</t>
  </si>
  <si>
    <t>IZOLACE MONONUKLEÁRŮ Z PERIFERNÍ KRVE GRADIENTOVOU CENTRIFUGACÍ PRO TYPIZACI</t>
  </si>
  <si>
    <t>832</t>
  </si>
  <si>
    <t>Výkon vázat pouze na specializovaná pracoviětě odbornosti 813 vybavená imunologickými analyzátory pro vysokoafinitní FEIA nebo LEIA.</t>
  </si>
  <si>
    <t>91429</t>
  </si>
  <si>
    <t>IZOLACE MONONUKLEÁRŮ Z PERIFERNÍ KRVE GRADIENTOVOU CENTRIFUGACÍ PRO KULTIVAC</t>
  </si>
  <si>
    <t>STANOVENÍ SPECIFICKÉHO IgG4 PROTI JEDNOTLIVÝM ALERGENŮM - VYSOKOAFINITNÍ FEIA</t>
  </si>
  <si>
    <t>Výkon vázat pouze na specializovaná pracoviště odbornosti 813 vybavená systémy vysokoafinitní FEIA. Kalkulace pro jeden alergen.</t>
  </si>
  <si>
    <t>91431</t>
  </si>
  <si>
    <t>ZVLÁŠTĚ NÁROČNÉ IZOLACE BUNĚK GRADIENTOVOU CENTRIFUGACÍ (Z PERIFERNÍ KRVE, J</t>
  </si>
  <si>
    <t>1396</t>
  </si>
  <si>
    <t>Nezahrnuje inkubace 24 hod.</t>
  </si>
  <si>
    <t>91433</t>
  </si>
  <si>
    <t>IZOLACE LEUKOCYTŮ SEDIMETACÍ (BUFFY COAT)</t>
  </si>
  <si>
    <t>91435</t>
  </si>
  <si>
    <t>DVOUSTUPŇOVÁ IZOLACE GRANULOCYTŮ</t>
  </si>
  <si>
    <t>Kvantitativní stanovení hladiny biologického léčivého přípravku v séru nebo krevní plazmě metodou enzymové imunoanalýzy (ELISA). Kalkulováno na jeden léčivý přípravek.</t>
  </si>
  <si>
    <t>91437</t>
  </si>
  <si>
    <t>IMUNOFENOTYPIZACE BUNĚČNÝCH SUBPOPULACÍ DLE POVRCHOVÝCH ZNAKŮ - FLUORESCENČN</t>
  </si>
  <si>
    <t>1523</t>
  </si>
  <si>
    <t>Kvantitativní stanovení protilátek proti biologickému léčivému přípravku v séru nebo krevní plazmě metodou enzymové imunoanalýzy (ELISA). Kalkulováno na jednu specifitu protilátky proti jednomu léčivému přípravku.</t>
  </si>
  <si>
    <t>91439</t>
  </si>
  <si>
    <t>IMUNOFENOTYPIZACE BUNĚČNÝCH SUBPOPULACÍ DLE POVRCHOVÝCH ZNAKŮ - PRŮTOKOVÁ CY</t>
  </si>
  <si>
    <t>91441</t>
  </si>
  <si>
    <t>STANOVENÍ ZASTOUPENÍ T A B LYMFOCYTŮ ROZETOVÝMI TESTY</t>
  </si>
  <si>
    <t>91443</t>
  </si>
  <si>
    <t>STANOVENÍ METABOLICKÉ AKTIVITY LEUKOCYTŮ CHEMILUMINISCENČNÍM TESTEM (NESTIMU</t>
  </si>
  <si>
    <t>91445</t>
  </si>
  <si>
    <t>STANOVENÍ METABOLICKÉ AKTIVITY LEUKOCYTŮ NBT TESTEM Z PLNÉ KRVE (NESTIMULOVA</t>
  </si>
  <si>
    <t>91447</t>
  </si>
  <si>
    <t>STANOVENÍ METABOLICKÉ AKTIVITY LEUKOCYTŮ INT TESTEM ZE SEPAROVANÝCH PMN (NES</t>
  </si>
  <si>
    <t>91449</t>
  </si>
  <si>
    <t>STANOVENÍ FAGOCYTÁRNÍ AKTIVITY LEUKOCYTŮ INGESCÍ PARTIKULÍ (JEDEN SUBSTRÁT)</t>
  </si>
  <si>
    <t>91451</t>
  </si>
  <si>
    <t>STANOVENÍ OPSONOFAGOCYTÁRNÍHO INDEXU INGESCÍ MIKROORGANISMŮ (JEDEN MIKROB)</t>
  </si>
  <si>
    <t>91453</t>
  </si>
  <si>
    <t>BAKTERICIDNÍ TEST (JEDEN MIKROB)</t>
  </si>
  <si>
    <t>91455</t>
  </si>
  <si>
    <t>STANOVENÍ CHEMOTAKTICKÉ AKTIVITY LEUKOCYTŮ</t>
  </si>
  <si>
    <t>91459</t>
  </si>
  <si>
    <t>TEST BLASTICKÉ TRANSFORMACE LYMFOCYTŮ (NESTIMULOVANÝ NEBO 1 MITOGEN NEBO 1 A</t>
  </si>
  <si>
    <t>1422</t>
  </si>
  <si>
    <t>91461</t>
  </si>
  <si>
    <t>KULTIVACE PRO PRŮKAZ PRODUKCE IMUNOGLOBULINŮ A CYTOKINŮ (NESTIMULOVANÁ NEBO</t>
  </si>
  <si>
    <t>91465</t>
  </si>
  <si>
    <t>IN VITRO TEST NA UVOLNĚNÍ HISTAMINU PO STIMULACI (JEDNO STIMULANS, JEDNA KON</t>
  </si>
  <si>
    <t>283</t>
  </si>
  <si>
    <t>Jedno vyšetření zahrnuje současně stanovení protilátek třídy IgG i IgM. Nezahrnuje inkubace delší než 30 minut.</t>
  </si>
  <si>
    <t>91469</t>
  </si>
  <si>
    <t>PENETRACE SPERMIÍ OVULAČNÍM HLENEM (KREMERŮV TEST)</t>
  </si>
  <si>
    <t>91471</t>
  </si>
  <si>
    <t>URČOVÁNÍ PROTITROFOBLASTOVÝCH CYTOKINŮ U INFERTILNÍCH ŽEN</t>
  </si>
  <si>
    <t>91473</t>
  </si>
  <si>
    <t>URČOVÁNÍ EMBRYOTOXICKÝCH CYTOKINŮ U INFERTILNÍCH ŽEN</t>
  </si>
  <si>
    <t>Nezahrnuje inkubace delší než 30 minut  (24 hod).</t>
  </si>
  <si>
    <t>91475</t>
  </si>
  <si>
    <t>INTERPRETACE SOUBORU IMUNOLOGICKÝCH LABORATORNÍCH VYŠETŘENÍ LABORATORNÍM PRA</t>
  </si>
  <si>
    <t>Nezahrnuje inkubace delší než 30 minut (24 hod).</t>
  </si>
  <si>
    <t>Testem jsou stanovovány protilátky proti spermiím v séru infertilních žen.</t>
  </si>
  <si>
    <t>91479</t>
  </si>
  <si>
    <t>TELEFONICKÁ KONZULTACE K IMUNOLOGICKÉMU LABORATORNÍMU VYŠETŘENÍ LABORATORNÍM</t>
  </si>
  <si>
    <t>Kalkulace pro jeden izotyp protilátky, bez inkubací delších než 30 min.</t>
  </si>
  <si>
    <t>91481</t>
  </si>
  <si>
    <t>STANOVENÍ KONCENTRACE PROCALCITONINU</t>
  </si>
  <si>
    <t>91483</t>
  </si>
  <si>
    <t>STANOVENÍ ANTIGENU HELICOBACTER PYLORI VE STOLICI</t>
  </si>
  <si>
    <t>446</t>
  </si>
  <si>
    <t>91485</t>
  </si>
  <si>
    <t>IMUNOANALYTICKÉ STANOVENÍ MANAN VÁZAJÍCÍHO PROTEINU (MBP) V SÉRU</t>
  </si>
  <si>
    <t>91487</t>
  </si>
  <si>
    <t>DETEKCE AUTOPROTILÁTEK METODOU NEPŘÍMÉ IMUNOFLUORESCENCE</t>
  </si>
  <si>
    <t>Kalkulováno k příslušnému typu kolagenu. Nezahrnuje inkubace 24 h.</t>
  </si>
  <si>
    <t>91489</t>
  </si>
  <si>
    <t>IMUNOANALYTICKÉ STANOVENÍ AUTOPROTILÁTEK PROTI LKM-1 AUTOANTIGENU</t>
  </si>
  <si>
    <t>91491</t>
  </si>
  <si>
    <t>IMUNOANALYTICKÉ STANOVENÍ AUTOPROTILÁTEK PROTI BETA-2-GLYKOPROTEINU</t>
  </si>
  <si>
    <t>91493</t>
  </si>
  <si>
    <t>IMUNOANALYTICKÉ STANOVENÍ AUTOPROTILÁTEK PROTI SPECIFICKÝM ANTIGENŮM JATERNÍ</t>
  </si>
  <si>
    <t>Kalkulace pro dva základní titry jednoho izotypu protilátky. Nezahrnuje inkubace delší než 30 min.</t>
  </si>
  <si>
    <t>91495</t>
  </si>
  <si>
    <t>AUTOPROTILÁTKY PROTI GAD</t>
  </si>
  <si>
    <t>539</t>
  </si>
  <si>
    <t>91497</t>
  </si>
  <si>
    <t>AUTOPROTILÁTKY PROTI ICA</t>
  </si>
  <si>
    <t>91499</t>
  </si>
  <si>
    <t>AUTOPROTILÁTKY IA2</t>
  </si>
  <si>
    <t>91501</t>
  </si>
  <si>
    <t>STANOVENÍ HLADIN REVMATOIDNÍHO FAKTORU (RF) NEFELOMETRICKY, TURBIDIMETRICKY</t>
  </si>
  <si>
    <t>91503</t>
  </si>
  <si>
    <t>STANOVENÍ HLADIN ANTISTREPTOLYZINU O (ASLO) NEFELOMETRICKY, TURBIDIMETRICKY</t>
  </si>
  <si>
    <t>Kalkulace pro jeden titr jednoho izotypu protilátky. Nezahrnuje inkubace delší než 30 min.</t>
  </si>
  <si>
    <t>91551</t>
  </si>
  <si>
    <t>STANOVENÍ FAGOCYTÁRNÍ AKTIVITY METODOU PRŮTOKOVÉ CYTOMETRIE</t>
  </si>
  <si>
    <t>241</t>
  </si>
  <si>
    <t>Nezahrnuje inkubace delší než 30 minut. Kalkulace pro dva základní titry jednoho izotypu protilátky.</t>
  </si>
  <si>
    <t>91553</t>
  </si>
  <si>
    <t>STANOVENÍ OXYDATIVNÍHO VZPLANUTÍ GRANULOCYTŮ METODOU PRŮTOKOVÉ CYTOMETRIE</t>
  </si>
  <si>
    <t>Nezahrnuje doby inkubace delší než 30 minut. Kalkulace pro dva základní titry jednoho izotypu protilátky.</t>
  </si>
  <si>
    <t>91555</t>
  </si>
  <si>
    <t>SCREENING PROTILÁTEK NA PANELU 30 DÁRCŮ POMOCÍ DTT</t>
  </si>
  <si>
    <t>STANOVENÍ ORGÁNOVĚ SPECIFICKÝCH AUTOPROTILÁTEK A ANTIMITOCHONDRIÁLNÍCH PROTILÁTEK V JEDNÉ TŘÍDĚ IF (IMUNOFLUORESCENCÍ)</t>
  </si>
  <si>
    <t>91557</t>
  </si>
  <si>
    <t>URČENÍ SPECIFICITY ANTI-HLA PROTILÁTEK V SÉRU METODOU EIA - ZÁKLADNÍ SET</t>
  </si>
  <si>
    <t>1.6</t>
  </si>
  <si>
    <t>91559</t>
  </si>
  <si>
    <t>URČENÍ SPECIFICITY ANTI-HLA PROTILÁTEK V SÉRU METODOU EIA - STANDARDNÍ SET</t>
  </si>
  <si>
    <t>73</t>
  </si>
  <si>
    <t>91561</t>
  </si>
  <si>
    <t>CROSS MATCH ZA VYUŽITÍ PRŮTOKOVÉ CYTOMETRIE (FCXM) PRO ORGÁNOVÉ TRANSPLANTAC</t>
  </si>
  <si>
    <t>PRŮKAZ REVMATOIDNÍHO FAKTORU  A</t>
  </si>
  <si>
    <t>91563</t>
  </si>
  <si>
    <t>IMUNOCYTOCHEMICKÝ NEBO IMUNOFLUORESCENČNÍ PRŮKAZ INFEKČNÍHO AGENS V BIOLOGIC</t>
  </si>
  <si>
    <t>Nezahrnuje doby inkubace a přípravu supernatantu sekretu.</t>
  </si>
  <si>
    <t>4.8</t>
  </si>
  <si>
    <t>91565</t>
  </si>
  <si>
    <t>IMUNOANALYTICKÉ STANOVENÍ AUTOPROTILÁTEK PROTI TKÁŇOVÉ TRANSGLUTAMINÁZE</t>
  </si>
  <si>
    <t>180</t>
  </si>
  <si>
    <t>91567</t>
  </si>
  <si>
    <t>IMUNOANALYTICKÉ STANOVENÍ AUTOPROTILÁTEK</t>
  </si>
  <si>
    <t>91569</t>
  </si>
  <si>
    <t>STANOVENÍ SPECIFICKÉHO IgE PROTI SMĚSI INHALAČNÍCH A/NEBO POTRAVINOVÝCH ALER</t>
  </si>
  <si>
    <t>91571</t>
  </si>
  <si>
    <t>IMUNOANALYTICKÉ STANOVENÍ BIOMARKERŮ NEURODEGENERATIVNÍCH ONEMOCNĚNÍ CENTRÁL</t>
  </si>
  <si>
    <t>91573</t>
  </si>
  <si>
    <t>KVANTITATIVNÍ STANOVENÍ KALPROTEKTINU VE STOLICI</t>
  </si>
  <si>
    <t>URČENÍ TŘÍD PROTISPERMIOVÝCH PROTILÁTEK IMUNOGLOBULEMI S ANTI - IG PROTILÁTKAMI</t>
  </si>
  <si>
    <t>Navázané protispermiové protilátky se prokazují v přímém testu mikroskopickým pozorováním adherence latexových mikrokuliček, povlečených anti - IgM, anti - IgG nebo anti - IgA.</t>
  </si>
  <si>
    <t>91575</t>
  </si>
  <si>
    <t>STANOVENÍ TRYPTÁZY METODOU ENZYMOVÉ ANALÝZY EIA</t>
  </si>
  <si>
    <t>91577</t>
  </si>
  <si>
    <t>STANOVENÍ AKTIVITY KOMPLEMENTU LEKTINOVOU CESTOU</t>
  </si>
  <si>
    <t>91579</t>
  </si>
  <si>
    <t>MOLEKULÁRNĚ GENETICKÁ TYPIZACE JEDNOHO HLA GENU (LOKUSU) NA ÚROVNI NÍZKÉHO R</t>
  </si>
  <si>
    <t>6.6</t>
  </si>
  <si>
    <t>91581</t>
  </si>
  <si>
    <t>MOLEKULÁRNE GENETICKÁ TYPIZACE JEDNOHO HLA GENU (LOKUSU) NA ÚROVNI VYSOKÉHO</t>
  </si>
  <si>
    <t>91583</t>
  </si>
  <si>
    <t>STANOVENÍ PROTILÁTEK PROTI HLA ANTIGENŮM XMAP TECHNOLOGIÍ - ZÁKLADNÍ SET</t>
  </si>
  <si>
    <t>91584</t>
  </si>
  <si>
    <t>STANOVENÍ SPECIFITY ANTI-HLA PROTILÁTEK XMAP TECHNOLOGIÍ - STANDARDNÍ SET</t>
  </si>
  <si>
    <t>Test slouží ke kvantitativnímu stanovení prekurzorů spermii a zastoupení jednotlivých populací (subpopulací) leukocytů ve spermatu. K vyšetření (se používá panel specifických monoklonálních protilátek).</t>
  </si>
  <si>
    <t>48.0</t>
  </si>
  <si>
    <t>Test určuje přítomnost a vlastnosti akrosomu ve spermiích na základě vazby lektinu z Pisum sativum.</t>
  </si>
  <si>
    <t>Průkaz protilátek proti extrahovatelnému nukleárnímu antigenu.</t>
  </si>
  <si>
    <t>Potvrzení pozitivity typu protilátek proti extrahovatelnému nukleárnímu antigenu.</t>
  </si>
  <si>
    <t>466</t>
  </si>
  <si>
    <t>293</t>
  </si>
  <si>
    <t>URČENÍ TYPU PROTILÁTEK PROTI EXTRAHOVATELNÉMU NUKLEÁRNIMU ANTIGENU PROTISMĚRNOU IMUNOELEKTROFORÉZOU</t>
  </si>
  <si>
    <t>Rozlišení autoprotilátek anti Sm RNP, SS-A, SS-B, Jo-1 a Scl-70 v anti-ENA pozitivním seru.</t>
  </si>
  <si>
    <t>Nezahrnuje inkubaci 24 hod a promytí 12 hod.</t>
  </si>
  <si>
    <t>IMUNOELEKTROFORÉZA (MIKRO) S MONOVALENTNÍMI ANTISÉRY - KOMPLEX (IgG, IgA, IgM, kappa, lambda) IE</t>
  </si>
  <si>
    <t>723</t>
  </si>
  <si>
    <t>ELEKTROFORESA S NÁSLEDNOU IMUNOFIXACÍ (KOMPLEX - IGG, IGA, IGM, KAPPA, LAMBDA)</t>
  </si>
  <si>
    <t>Nezahrnuje inkubace delší než 30 min.</t>
  </si>
  <si>
    <t>9.6</t>
  </si>
  <si>
    <t>CHARAKTERISTIKA ANTIGENŮ A PROTILÁTEK ELEKTROFORÉZOU NA AGAROZOVÉM GELU S NÁSLEDNÝM IMUNOBLOTINGEM (IB)</t>
  </si>
  <si>
    <t>Kalkulováno na 4 titrace a 2 kontroly.</t>
  </si>
  <si>
    <t>2631</t>
  </si>
  <si>
    <t>CHARAKTERISTIKA ORGÁNOVĚ NESPECIFICKÝCH PROTILÁTEK ELEKTROFORÉZOU NA POLYAKRYLAMIDOVEM GELU S NÁSLEDNÝM ELEKTROIMUNOBLOTINGEM - WESTERNBLOTT (EIB)</t>
  </si>
  <si>
    <t>164.0</t>
  </si>
  <si>
    <t>1760</t>
  </si>
  <si>
    <t>STANOVENÍ OLIGOKLONÁLNÍHO IgG V MOZKOMÍŠNÍM MOKU ISOELEKTRICKOU FOKUSACÍ A NÁSLEDNÝM IMUNOBLOTINGEM</t>
  </si>
  <si>
    <t>Kalkulováno na jednu třídu protilátek proti jednomu typu proteinu.</t>
  </si>
  <si>
    <t>929</t>
  </si>
  <si>
    <t>Nezahrnuty několikadenní kultivace.</t>
  </si>
  <si>
    <t>306.0</t>
  </si>
  <si>
    <t>2162</t>
  </si>
  <si>
    <t>216.0</t>
  </si>
  <si>
    <t>1574</t>
  </si>
  <si>
    <t>282.0</t>
  </si>
  <si>
    <t>2125</t>
  </si>
  <si>
    <t>176.0</t>
  </si>
  <si>
    <t>1476</t>
  </si>
  <si>
    <t>693</t>
  </si>
  <si>
    <t>Včetně promytí a standardizace počtu buněk. Počítáno na 5 ml výchozího materiálu.</t>
  </si>
  <si>
    <t>IZOLACE MONONUKLEÁRŮ Z PERIFERNÍ KRVE GRADIENTOVOU CENTRIFUGACÍ PRO KULTIVACE</t>
  </si>
  <si>
    <t>Včetně promytí a standardizace počtu buněk. Počítáno na 5 ml výchozího materiálu a sterilní práci.</t>
  </si>
  <si>
    <t>ZVLÁŠTĚ NÁROČNÉ IZOLACE BUNĚK GRADIENTOVOU CENTRIFUGACÍ (Z PERIFERNÍ KRVE,  JINÝCH TĚLNÍCH TEKUTIN A LAVÁŽÍ)</t>
  </si>
  <si>
    <t>Včetně promytí a standardizace počtu buněk. Počitáno na 5 ml výchozího materiálu a sterilní práci s úpravou na malé koncentrace buněk.</t>
  </si>
  <si>
    <t>ZVLÁŠTĚ NÁROČNÉ IZOLACE BUNĚK GRADIENTOVOU CENTRIFUGACÍ (Z PERIFERNÍ KRVE, JINÝCH TĚLNÍCH TEKUTIN A LAVÁŽÍ)</t>
  </si>
  <si>
    <t>Včetně promytí a standardizace počtu buněk. Počítáno na 5 ml výchozího materiálu. Výkon je možno užít pro odbornost 802 pouze s výkonem nebo výkony k průkazu intracelulárně uložených patogenů.</t>
  </si>
  <si>
    <t>IMUNOFENOTYPIZACE BUNĚČNÝCH SUBPOPULACÍ DLE POVRCHOVÝCH ZNAKŮ -  FLUORESCENČNÍ MIKROSKOPIE</t>
  </si>
  <si>
    <t>IMUNOFENOTYPIZACE BUNĚČNÝCH SUBPOPULACÍ DLE POVRCHOVÝCH ZNAKŮ - FLUORESCENČNÍ MIKROSKOPIE</t>
  </si>
  <si>
    <t>IMUNOFENOTYPIZACE BUNĚČNÝCH SUBPOPULACÍ DLE POVRCHOVÝCH ZNAKŮ - PRŮTOKOVÁ CYTOMETRIE</t>
  </si>
  <si>
    <t>Nezapočítány inkubace 16 - 24 hodin.</t>
  </si>
  <si>
    <t>STANOVENÍ METABOLICKÉ AKTIVITY LEUKOCYTŮ CHEMILUMINISCENČNÍM TESTEM (NESTIMULOVANÉ NEBO JEDNO STIMULANS)</t>
  </si>
  <si>
    <t>Kalkulováno na jednu kontrolu nebo jednu koncentraci jednoho stimulans. Nezapočítány inkubace delší než 30 minut.</t>
  </si>
  <si>
    <t>STANOVENÍ METABOLICKÉ AKTIVITY LEUKOCYTŮ NBT TESTEM Z PLNÉ KRVE (NESTIMULOVANÉ NEBO JEDNO STIMULANS)</t>
  </si>
  <si>
    <t>Kalkulováno na nestimulovanou kontrolu nebo jednu koncentraci jednoho stimulans. Nezapočítány inkubace delší než 30 minut.</t>
  </si>
  <si>
    <t>STANOVENÍ METABOLICKÉ AKTIVITY LEUKOCYTŮ INT TESTEM ZE SEPAROVANÝCH PMN (NESTIMULOVANÉ NEBO JEDNO STIMULANS)</t>
  </si>
  <si>
    <t>Kalkulováno na nestimulovanou kontrolu nebo jednu koncentraci jednoho stimulans. Nezapočítány inkubace delší než 30 min.</t>
  </si>
  <si>
    <t>Kalkulováno na jeden substrát bez stimulace. Nezahrnuty inkubace delší než 30 minut.</t>
  </si>
  <si>
    <t>Kalkulováno na jedno stimulans. Nezahrnuty inkubace delší než 30 minut.</t>
  </si>
  <si>
    <t>Nezahrnuty inkubace 18-24 hodin. Kalkulováno na jeden mikrob.</t>
  </si>
  <si>
    <t>Kalkulováno na kontrolu nebo jednu koncentraci jednoho stimulans.</t>
  </si>
  <si>
    <t>TEST BLASTICKÉ TRANSFORMACE LYMFOCYTŮ (NESTIMULOVANÝ NEBO 1 MITOGEN NEBO 1 ANTIGEN V 1 KONCENTRACI)</t>
  </si>
  <si>
    <t>Nezahrnuty inkubace 80 hodin. Kalkulace na jednu koncentraci jednoho mitogenu, nebo jednu kontrolu.</t>
  </si>
  <si>
    <t>KULTIVACE PRO PRŮKAZ PRODUKCE IMUNOGLOBULINŮ A CYTOKINŮ (NESTIMULOVANÁ NEBO 1 MITOGEN NEBO 1 ANTIGEN)</t>
  </si>
  <si>
    <t>Nezahrnuje separaci, promytí buněk a standardizaci buněčné suspenze. Nezapočítána doba několikadenní kultivace. Kalkulováno na jednu koncentraci jednoho mitogenu, nebo jednu kontrolu.</t>
  </si>
  <si>
    <t>IN VITRO TEST NA UVOLNĚNÍ HISTAMINU PO STIMULACI (JEDNO STIMULANS, JEDNA KONCENTRACE)</t>
  </si>
  <si>
    <t>Nezahrnuje inkubace delší než 30 minut. Kalkulace pro jednu koncentraci stimulans.</t>
  </si>
  <si>
    <t>2.8</t>
  </si>
  <si>
    <t>Test měří u infertilních žen protifotoblastovou aktivitu produktu periferních mononukleárních leukocitů po kultivaci se spermiemi partnera a s buňkami trofoblastové linie. Hodnotí se mírou potlačení proliferace buněk trofoblastové linie in vitro.  Test j</t>
  </si>
  <si>
    <t>Test měří u infertilních žen protifotoblastovou aktivitu produktu periferních mononukleárních leukocitů po kultivaci se spermiemi partnera a s buňkami trofoblastové linie. Hodnotí se mírou potlačení proliferace buněk trofoblastové linie in vitro. Test j</t>
  </si>
  <si>
    <t>3912</t>
  </si>
  <si>
    <t>Test měří u infertilních žen embryotoxickou aktivitu produktu periferních mononukleárních leukocytů po kultivaci se spermiemi partnera. Embryotoxická aktivita se hodnotí testem in vivo  in vitro. Test je možno provést maximálně 3x za těhotenství.</t>
  </si>
  <si>
    <t>Test měří u infertilních žen embryotoxickou aktivitu produktu periferních mononukleárních leukocytů po kultivaci se spermiemi partnera. Embryotoxická aktivita se hodnotí testem in vivo in vitro. Test je možno provést maximálně 3x za těhotenství.</t>
  </si>
  <si>
    <t>7735</t>
  </si>
  <si>
    <t>INTERPRETACE SOUBORU IMUNOLOGICKÝCH LABORATORNÍCH VYŠETŘENÍ LABORATORNÍM PRACOVNÍKEM - LÉKAŘEM SPECIALISTOU V OBORU LÉKAŘSKÉ IMUNOLOGIE, PÍSEMNÁ</t>
  </si>
  <si>
    <t>Na žádost ošetřujícího lékaře.</t>
  </si>
  <si>
    <t>TELEFONICKÁ KONZULTACE K IMUNOLOGICKÉMU LABORATORNÍMU VYŠETŘENÍ LABORATORNÍM PRACOVNÍKEM - SPECIALISTOU V OBORU LÉKAŘSKÉ IMUNOLOGIE</t>
  </si>
  <si>
    <t>S dodatečným záznamem v dokumentaci.</t>
  </si>
  <si>
    <t>Procalcitonin (PCT) je diagnostický parametr, který lze indikovat u pacienta s diagnózou A41 poskytovatelem akutní lůžkové péče.</t>
  </si>
  <si>
    <t>815</t>
  </si>
  <si>
    <t>Test slouží k diagnostice a monitirování terapie infekce GIT H. pylori.</t>
  </si>
  <si>
    <t>Výkon je vyčleněn pro detekci a stanovení těch autoprotilátek metodou nepřímé imunofluorescence, jejichž stanovení není v seznamu zdravotních výkonů s bodovými hodnotami specifikováno samostatně.</t>
  </si>
  <si>
    <t>Kalkulováno pro jeden izotyp protilátky.</t>
  </si>
  <si>
    <t>272</t>
  </si>
  <si>
    <t>IMUNOANALYTICKÉ STANOVENÍ AUTOPROTILÁTEK PROTI SPECIFICKÝM ANTIGENŮM JATERNÍ TKÁNĚ</t>
  </si>
  <si>
    <t>Určeno pro dif. dg autoimunitních jaterních chorob (stanovení jaterních antigenů typu  SLA/LP, LC-1, ASGPR, atd.) Kalkulováno pro jeden izotyp a jednu antigenní specifitu autoprotilátky. Výkon vázat pouze na  specializovaná pracoviště provádějící mikrosk</t>
  </si>
  <si>
    <t>Určeno pro dif. dg autoimunitních jaterních chorob (stanovení jaterních antigenů typu SLA/LP, LC-1, ASGPR, atd.) Kalkulováno pro jeden izotyp a jednu antigenní specifitu autoprotilátky. Výkon vázat pouze na specializovaná pracoviště provádějící mikrosk</t>
  </si>
  <si>
    <t>Vyšetření autoprotilátek proti dekarboxyláze kyseliny glutamové imunoanalytickou metodou.</t>
  </si>
  <si>
    <t>1.5</t>
  </si>
  <si>
    <t>Imunoanalytické stanovení autoprotilátek proti ostrůvkům pankratu (ICA - Islet Cell Antibodies) ve vzorcích biologického materiálu.</t>
  </si>
  <si>
    <t>Imunoanalytické stanovení autoprotilátek proti tyrozinové fosfatáze (IA2) ve vzorcích biologického materiálu.</t>
  </si>
  <si>
    <t>975</t>
  </si>
  <si>
    <t>Imunochemické stanovení antiimunoglobulinových protilátek (zpravidla třídy IgM).</t>
  </si>
  <si>
    <t>Imunochemické stanovení protilátek proti streptolyzinu O.</t>
  </si>
  <si>
    <t>Zahrnuta nestimulovaná kontrola. Nezahrnuty inkubace delší než 30 minut.</t>
  </si>
  <si>
    <t>1007</t>
  </si>
  <si>
    <t>Kalkulace na jedno stanovení bez stimulace nebo jedno stanovení po stimulaci, vykazováno násobně, podle uspořádání testu.</t>
  </si>
  <si>
    <t>Základní imunologické vyšetření charakteru IgG, IgM anti-HLA protilátek před transplantací. Výkon vázat pouze na transplantační centra.</t>
  </si>
  <si>
    <t>32.0</t>
  </si>
  <si>
    <t>1283</t>
  </si>
  <si>
    <t>Senzitivní metodika pro přesné určení specificity anti-HLA protilátek u pacientů před a po orgánové transplantaci. Provádí se jen u vybraných pacientů patřících do rizikových skupin (opakované transplantace, příbuzenské transplantace). Výkon vázat pouze</t>
  </si>
  <si>
    <t>349</t>
  </si>
  <si>
    <t>2446</t>
  </si>
  <si>
    <t>FACS CROSS MATCH (FCXM) PRO TRANSPLANTACE LEDVINY</t>
  </si>
  <si>
    <t>FACS cross match (FCXM) je senzitivní metodika pro detekci protilátek proti antigenům dárce ledviny. Provádí se pouze u pacientů patřících do rizikových skupin (opakované transplantace, příbuzenské transplantace). Výkon vázat pouze na transplantační cent</t>
  </si>
  <si>
    <t>CROSS MATCH ZA VYUŽITÍ PRŮTOKOVÉ CYTOMETRIE (FCXM) PRO ORGÁNOVÉ TRANSPLANTACE</t>
  </si>
  <si>
    <t>FACS cross match (FCXM) je senzitivní metodika pro detekci protilátek proti antigenům dárce orgánů (ledviny, srdce, plíce, pankreas, játra, tenké střevo). Provádí se pouze u pacientů patřících do rizikových skupin (u pacientů s vysokým imunologickým...</t>
  </si>
  <si>
    <t>5442</t>
  </si>
  <si>
    <t>IMUNOCYTOCHEMICKÝ NEBO IMUNOFLUORESCENČNÍ PRŮKAZ INFEKČNÍHO AGENS V BIOLOGICKÉM MATERIÁLU</t>
  </si>
  <si>
    <t>Výkon se používá k průkazu antigenu infekčního agens (např. průkaz časného antigenu CMV ) především u pacientů po orgánových transplantacích. Výkon omezit pouze na odb. 813 - transplantační centra  a centra pečující o pacienty s imunodeficity.</t>
  </si>
  <si>
    <t>Výkon se používá k průkazu antigenu infekčního agens (např. průkaz časného antigenu CMV ) především u pacientů po orgánových transplantacích. Výkon omezit pouze na odb. 813 - transplantační centra a centra pečující o pacienty s imunodeficity.</t>
  </si>
  <si>
    <t>1554</t>
  </si>
  <si>
    <t>Kalkulováno pro jeden izotyp (imunoglobulinovou třídu) protilátky. Výkon vázat pouze na pracoviště odb. 813 provádějící mikroskopickou imunofluorescenční diagnostiku  coeliakie. I</t>
  </si>
  <si>
    <t>Kalkulováno pro jeden izotyp (imunoglobulinovou třídu) protilátky. Výkon vázat pouze na pracoviště odb. 813 provádějící mikroskopickou imunofluorescenční diagnostiku coeliakie. I</t>
  </si>
  <si>
    <t>Výkon je určen pro stanovení autoprotilátek, které nemají v Seznamu zdravotních výkonů samostatný kód. Výkon vázat pouze na pracoviště odb. 813 provádějící mikroskopické imunofluorescenční vyšetření autoprotilátek. Kalkulováno pro jeden izotyp (imunoglob</t>
  </si>
  <si>
    <t>STANOVENÍ SPECIFICKÉHO IgE PROTI SMĚSI INHALAČNÍCH A/NEBO POTRAVINOVÝCH ALERGENŮ</t>
  </si>
  <si>
    <t>Stanovení specifického IgE proti směsi alergenů metodou EIA, FEIA, LEIA. Vázat pouze na specializované pracoviště odb. 813. Kalkulováno na 1 směs alergenů.</t>
  </si>
  <si>
    <t>485</t>
  </si>
  <si>
    <t>IMUNOANALYTICKÉ STANOVENÍ BIOMARKERŮ NEURODEGENERATIVNÍCH ONEMOCNĚNÍ CENTRÁLNÍHO NERVOVÉHO SYSTÉMU V MOZKOMÍŠNÍM MOKU</t>
  </si>
  <si>
    <t>Výkon slouží pro diferenciální diagnostiku vaskulární a Alzheimerovy demence. Kalkulováno pro jeden biomarker (tau protein, fosforylovaný tau protein, beta-amyloid aj.). Výkon není určen pro diagnostiku prionóz.</t>
  </si>
  <si>
    <t>Kvantitativní stanovení kalprotektinu ve vzorku stolice imunochemickou metodou.</t>
  </si>
  <si>
    <t>Určeno pro diagnostiku anafylaxe a mastocytózy.</t>
  </si>
  <si>
    <t>MOLEKULÁRNĚ GENETICKÁ TYPIZACE JEDNOHO HLA GENU (LOKUSU) NA ÚROVNI NÍZKÉHO ROZLIŠENÍ</t>
  </si>
  <si>
    <t>Výkon se provádí pomocí techniky polymerázové řetězové reakce (PCR)se sekvenčně specifickými primery (PCR-SSP) nebo PCR se sekvenčně specifickými oligosondami (PCR-SSO); obě metody jsou rovnocenné. Výkon vykazují specializované lab. Při transp.cen..</t>
  </si>
  <si>
    <t>8188</t>
  </si>
  <si>
    <t>MOLEKULÁRNE GENETICKÁ TYPIZACE JEDNOHO HLA GENU (LOKUSU) NA ÚROVNI VYSOKÉHO ROZLIŠENÍ</t>
  </si>
  <si>
    <t>Výkon se provádí pomocí techniky polymerázové řetězové reakce (PCR) se sekvenčně specifickými primery (PCR-SSP) nebo metodou přímého sekvenování (SBT) nebo metodou sekvenování příští generace (NGS); všechny metody jsou rovnocenné..</t>
  </si>
  <si>
    <t>16180</t>
  </si>
  <si>
    <t>Detekce anti-HLA protilátek pomocí xMAP technologií se provádí u pacientů před zařazením do čekací listiny na transplantaci orgánů a u rizikových pacientů po transplantaci pro diagnostiku protilátkami zprostředkované rejekce.</t>
  </si>
  <si>
    <t>2663</t>
  </si>
  <si>
    <t>Provádí se pro důkladnou analýzu specifity protilátek u pacientů patřících do rizikových skupin a pozitivních v  základním xMAP setu. Výkon se váže pouze na transplantační centra.</t>
  </si>
  <si>
    <t>Provádí se pro důkladnou analýzu specifity protilátek u pacientů patřících do rizikových skupin a pozitivních v základním xMAP setu. Výkon se váže pouze na transplantační centra.</t>
  </si>
  <si>
    <t>6472</t>
  </si>
  <si>
    <t>91700</t>
  </si>
  <si>
    <t>(DRG) TRANSPLANTACE DĚLOHY</t>
  </si>
  <si>
    <t>DRG marker nahrazující neexistující kód výkonu SZV pro transplantaci dělohy.</t>
  </si>
  <si>
    <t>91701</t>
  </si>
  <si>
    <t>(DRG) TRANSPLANTACE SLINIVKY</t>
  </si>
  <si>
    <t>DRG marker nahrazující neexistující kód výkonu SZV pro samostatnou (izolovanou) transplantaci slinivky bez transplantace ledviny.</t>
  </si>
  <si>
    <t>91702</t>
  </si>
  <si>
    <t>(DRG) TRANSPLANTACE TENKÉHO STŘEVA</t>
  </si>
  <si>
    <t>DRG marker nahrazující neexistující kód výkonu SZV pro transplantaci tenkého střeva.</t>
  </si>
  <si>
    <t>91710</t>
  </si>
  <si>
    <t>(DRG) IMPLANTACE HLUBOKÝCH MOZKOVÝCH ELEKTROD A GENERÁTORU ELEKTRICKÝCH PULSŮ PRO BILATERÁLNÍ STIMULACI MOZKU</t>
  </si>
  <si>
    <t>Vykazuje se jako doplnění k výkonu 56423 v případech, kdy je použit neurostimulační systém pro stimulaci obou hemisfér.</t>
  </si>
  <si>
    <t>91711</t>
  </si>
  <si>
    <t>(DRG) ENDOSKOPICKÁ VENTRIKULOCISTERNOSTOMIE</t>
  </si>
  <si>
    <t>DRG marker nahrazující neexistující kód výkonu SZV pro endoskopickou ventrikulocisternostomii, který je indikován v léčbě obstrukčního hydrocefalu.</t>
  </si>
  <si>
    <t>91712</t>
  </si>
  <si>
    <t>(DRG) ZÁKLADNÍ PŘEDOPERAČNÍ EPILEPTOCHIRURGICKÁ DIAGNOSTIKA</t>
  </si>
  <si>
    <t>DRG marker odráží komplexní základní diagnostiku s nutností mezioborové spolupráce, která je prováděna u pacienta s farmakorezistentní epilepsií odeslaného do centra vysoce specializované péče pro farmakorezistentní epilepsie (dále CVSP-FE) k posouzen...</t>
  </si>
  <si>
    <t>91713</t>
  </si>
  <si>
    <t>(DRG) POKROČILÁ PŘEDOPERAČNÍ EPILEPTOCHIRURGICKÁ DIAGNOSTIKA</t>
  </si>
  <si>
    <t>DRG marker odráží komplexní pokročilou diagnostiku s nutností mezioborové spolupráce, která je prováděna u pacienta s farmakorezistentní epilepsií odeslaného do centra vysoce specializované péče pro farmakorezistentní epilepsie (dále CVSP-FE) k posouz...</t>
  </si>
  <si>
    <t>91714</t>
  </si>
  <si>
    <t>(DRG) INVAZIVNÍ VIDEO-EEG</t>
  </si>
  <si>
    <t>DRG marker odráží soubor výkonů u pacienta s farmakorezistentní epilepsií, kterému byly za účelem posouzení vhodnosti operační léčby epilepsie intrakraniálně implantovány speciální EEG elektrody (intracerebrální stereotakticky a/nebo subdurální s MR...</t>
  </si>
  <si>
    <t>91715</t>
  </si>
  <si>
    <t>(DRG) RESEKČNÍ EPILEPTOCHIRURGICKÝ VÝKON</t>
  </si>
  <si>
    <t>DRG marker představuje popis specifického neurochirurgického zákroku, při němž je u pacienta s farmakorezistentní epilepsií operačně odstraněno z mozku epileptické ložisko (tj. mozková tkáň, která generuje záchvatovou epileptickou aktivitu) za průběžn...</t>
  </si>
  <si>
    <t>91720</t>
  </si>
  <si>
    <t>(DRG) AMNIOVÁ MEMBRÁNA</t>
  </si>
  <si>
    <t>Indikuje použití amniové membrány. Vykazuje se současně s příslušným kódem zvlášť účtovaného materiálu.</t>
  </si>
  <si>
    <t>91721</t>
  </si>
  <si>
    <t>(DRG) DRENÁŽNÍ IMPLANTÁT PRO GLAUKOM</t>
  </si>
  <si>
    <t>Indikuje použití drenážního implantátu. Vykazuje se současně s příslušným kódem zvlášť účtovaného materiálu.</t>
  </si>
  <si>
    <t>91730</t>
  </si>
  <si>
    <t>(DRG) NEUREKTOMIE NERVUS VESTIBULARIS</t>
  </si>
  <si>
    <t>Vykazuje se pro destrukční chirurgickou metodu léčby závratí (převážně při Ménierově chorobě), kdy dochází k přetětí vestibulárního nervu.</t>
  </si>
  <si>
    <t>91731</t>
  </si>
  <si>
    <t>(DRG) SAKOTOMIE</t>
  </si>
  <si>
    <t>Vykazuje se pro korekční metodu léčby závratí (převážně při Ménierově chorobě), kdy dochází k chirurgickému otevření saccus endolymphaticus.</t>
  </si>
  <si>
    <t>91732</t>
  </si>
  <si>
    <t>(DRG) HEMIGLOSEKTOMIE</t>
  </si>
  <si>
    <t>Vykazuje se jako doplnění k výkonu 65951 v případech, kdy je resekována alespoň polovina jazyka.</t>
  </si>
  <si>
    <t>91733</t>
  </si>
  <si>
    <t>(DRG) TOTÁLNÍ GLOSEKTOMIE</t>
  </si>
  <si>
    <t>Vykazuje se jako doplnění k výkonu 65951 v případech, kdy je odstraněn celý jazyk.</t>
  </si>
  <si>
    <t>91734</t>
  </si>
  <si>
    <t>(DRG) ZAVEDENÍ UŠNÍHO IMPLANTÁTU PRO PŘÍMÉ KOSTNÍ VEDENÍ</t>
  </si>
  <si>
    <t>DRG marker se vykáže v případě zavedení ušního implantátu pro přímé kostní vedení bez ohledu na konkrétní značku produktu a firmu vyrábějící daný implantát. K DRG markeru se vždy vykáže použitý zvlášť účtovaný materiál, tedy konkrétní implantabilní...</t>
  </si>
  <si>
    <t>DRG marker se vykazuje v případě zavedení ušního implantátu pro přímé kostní vedení bez ohledu na konkrétní značku produktu a firmu vyrábějící daný implantát. K DRG markeru se vždy vykazuje použitý zvlášť účtovaný materiál, tedy konkrétní implantabiln...</t>
  </si>
  <si>
    <t>91740</t>
  </si>
  <si>
    <t>(DRG) CYTOSTATICKÁ HYPERTERMICKÁ LAVÁŽ PLEURÁLNÍ DUTINY (HITHOC)</t>
  </si>
  <si>
    <t>Vykazuje se pro peroperační laváž pleurální duriny roztokem cytostatika zahřátým na 41 - 43 st. C, za účelem terapie primárních či sekundárních nádorů parietální pleury, případně maligního fluidothoraxu.</t>
  </si>
  <si>
    <t>91741</t>
  </si>
  <si>
    <t>(DRG) SEGMENTÁLNÍ RESEKCE TRACHEY</t>
  </si>
  <si>
    <t>Vykazuje se při odstranění jednoho nebo více segmentů trachey.</t>
  </si>
  <si>
    <t>91742</t>
  </si>
  <si>
    <t>(DRG) SUTURA DEFEKTU BRÁNICE</t>
  </si>
  <si>
    <t>Vykazuje se pro ošetření čerstvých poranění bránice. Zastaralé ruptury bránice jsou obvykle ošetřovány z thorakotomie - viz kód 57237.</t>
  </si>
  <si>
    <t>91743</t>
  </si>
  <si>
    <t>(DRG) RESEKCE A NÁSLEDNÁ SUTURA BRÁNICE - JEDNA POLOVINA</t>
  </si>
  <si>
    <t>Vykazuje se například pro odstranění nádorově infiltrovaného peritonea z abdominálního povrchu bránice, včetně nutnosti resekce části bránice vzhledem k hluboké infiltraci nádorem. Je-li výkon proveden na obou bráničních kupolích, vykazuje se dvakrát.</t>
  </si>
  <si>
    <t>91744</t>
  </si>
  <si>
    <t>(DRG) VIDEOSKOPICKÝ VÝKON NA ŠTÍTNÉ ŽLÁZE ČI PŘÍŠTÍTNÝCH TĚLÍSKÁCH</t>
  </si>
  <si>
    <t>Vykazuje se pro endoskopickou exstirpaci štítné žlázy. Tímto kódem se vykazuje také endoskopická exstirpace změněných příštítných tělísek.</t>
  </si>
  <si>
    <t>91745</t>
  </si>
  <si>
    <t>(DRG) BRONCHIÁLNÍ TERMOPLASTIKA</t>
  </si>
  <si>
    <t>Bronchiální termoplastika je indikována u pacientů s těžkým refrakterním astmatem a zachovanou výraznou bronchiální hyperreaktivitou.</t>
  </si>
  <si>
    <t>Bronchiální termoplastika je indikována u pacientů s těžkým refrakterním astmatem a zachovanou výraznou bronchiální hyperreaktivitou. Jedná se o bronchoskopicky asistovanou metodu, při které je aplikována radiofrekvenčními pulsy termická energie katét...</t>
  </si>
  <si>
    <t>91746</t>
  </si>
  <si>
    <t>(DRG) ODSTRANĚNÍ CIZÍHO TĚLESA Z DOLNÍCH DÝCHACÍCH CEST PŘI RIGIDNÍ BRONCHOSKOPII</t>
  </si>
  <si>
    <t>Výkon spočívá v odstranění cizího tělesa cestou rigidní bronchoskopie</t>
  </si>
  <si>
    <t>DRG marker zobecňuje existující VZP kód 25096. Výkon spočívá v odstranění cizího tělesa cestou rigidní bronchoskopie.</t>
  </si>
  <si>
    <t>91747</t>
  </si>
  <si>
    <t>(DRG) ZAVEDENÍ TUNELIZOVANÉHO PLEURÁLNÍHO KATETRU</t>
  </si>
  <si>
    <t>Terapeutická metoda pro specifickou skupinu pacientů, kteří vyžadují opakované pleurální punkce. Seldingerovou metodou, po předchozí tunelizaci, za použití ultrazvuku se do pleurální dutiny zavádí pleurální katetr.</t>
  </si>
  <si>
    <t>91748</t>
  </si>
  <si>
    <t>(DRG) STRIPPING BRÁNICE - JEDNA POLOVINA</t>
  </si>
  <si>
    <t>Vykazuje se například pro odstranění nádorově infiltrovaného peritonea z abdominálního povrchu bránice, bez nutnosti resekce bránice. Je-li výkon proveden na obou bráničních kupolích, vykazuje se dvakrát.</t>
  </si>
  <si>
    <t>91749</t>
  </si>
  <si>
    <t>(DRG) HRUDNÍ DRENÁŽ PROVEDENÁ V RÁMCI OŠETŘOVACÍHO DNE RESUSCITAČNÍ NEBO INTENZIVNÍ PÉČE</t>
  </si>
  <si>
    <t>Vykazuje se při provedení hrudní drenáže ve stejném kalendářním dni, kdy byl vykázán ošetřovací den (OD) resuscitační nebo intenzivní péče (typ OD 51, 52, 53, 55, 57, 58, 61, 62, 65, 68, 71, 72, 75, 78, 80, 82), bez ohledu na odbornost provádějícího p...</t>
  </si>
  <si>
    <t>91750</t>
  </si>
  <si>
    <t>(DRG) TYP POUŽITÉHO KARDIOVERTERU-DEFIBRILÁTORU - JEDNODUTINOVÝ</t>
  </si>
  <si>
    <t>Vykazuje se pro rozlišení druhu implantovaného kardioverteru-defibrilátoru - bude vždy vykazován spolu s příslušnými kódy pro zavedení kardioverteru-defibrilátoru.</t>
  </si>
  <si>
    <t>91751</t>
  </si>
  <si>
    <t>(DRG) TYP POUŽITÉHO KARDIOVERTERU-DEFIBRILÁTORU - DVOUDUTINOVÝ</t>
  </si>
  <si>
    <t>91752</t>
  </si>
  <si>
    <t>(DRG) TYP POUŽITÉHO KARDIOVERTERU-DEFIBRILÁTORU - DVOUKOMOROVÝ</t>
  </si>
  <si>
    <t>91753</t>
  </si>
  <si>
    <t>(DRG) TYP POUŽITÉHO KARDIOVERTERU-DEFIBRILÁTORU - SUBKUTÁNNÍ</t>
  </si>
  <si>
    <t>91754</t>
  </si>
  <si>
    <t>(DRG) TYP POUŽITÉHO KARDIOSTIMULÁTORU - JEDNODUTINOVÝ</t>
  </si>
  <si>
    <t>Vykazuje se pro rozlišení druhu implantovaného kardiostimulátoru - bude vždy vykazován spolu s příslušnými kódy pro zavedení kardiostimulátoru.</t>
  </si>
  <si>
    <t>91755</t>
  </si>
  <si>
    <t>(DRG) TYP POUŽITÉHO KARDIOSTIMULÁTORU - DVOUDUTINOVÝ</t>
  </si>
  <si>
    <t>91756</t>
  </si>
  <si>
    <t>(DRG) TYP POUŽITÉHO KARDIOSTIMULÁTORU - DVOUKOMOROVÝ</t>
  </si>
  <si>
    <t>91757</t>
  </si>
  <si>
    <t>(DRG) TRANSAORTÁLNÍ TRANSKATETROVÁ IMPLANTACE AORTÁLNÍ CHLOPNĚ</t>
  </si>
  <si>
    <t>Vykazuje se k výkonu 55225 v případech, kdy byla transkatetrová implantace aortální chlopně provedena transaortálně - přes ascendentní aortu.</t>
  </si>
  <si>
    <t>91758</t>
  </si>
  <si>
    <t>(DRG) PERKUTÁNNÍ IMPLANTACE PULMONÁLNÍ CHLOPNĚ</t>
  </si>
  <si>
    <t>DRG marker zobecňuje existující VZP kód 32999.</t>
  </si>
  <si>
    <t>91760</t>
  </si>
  <si>
    <t>(DRG) NUTRIČNÍ STOMIE</t>
  </si>
  <si>
    <t>Vykazuje se pro založení gastrostomie nebo nutriční jejunostomie. Tímto kódem se vykazuje i zavedení intubační sondy do tenkého střeva při chron. ileu.</t>
  </si>
  <si>
    <t>Vykazuje se pro založení gastrostomie nebo nutriční jejunostomie. Tímto kódem se vykazuje i zavedení intubační sondy do tenkého střeva při chronickém ileu.</t>
  </si>
  <si>
    <t>91761</t>
  </si>
  <si>
    <t>(DRG) DERIVAČNÍ STOMIE</t>
  </si>
  <si>
    <t>Vykazuje se pro založení ileostomie, kolostomie, jak nástěnné, tak terminální. Tímto kódem se vykazuje i antepozice střeva.</t>
  </si>
  <si>
    <t>91762</t>
  </si>
  <si>
    <t>(DRG) ANASTOMOSA KRČNÍHO JÍCNU</t>
  </si>
  <si>
    <t>Vykazuje se pro obnovení kontinuity trávicí trubice, ať primárně, nebo odloženě.</t>
  </si>
  <si>
    <t>91763</t>
  </si>
  <si>
    <t>(DRG) STŘEVNÍ BY-PASS JÍCNU</t>
  </si>
  <si>
    <t>Vykazuje se pro uvolnění (obv. retrosternálního) prostoru pro protažení exkludované kličky při ponechaném postiženém jícnu in situ.</t>
  </si>
  <si>
    <t>91764</t>
  </si>
  <si>
    <t>(DRG) TUBULIZACE ŽALUDKU K TRANSPOSICI DO HRUDNÍKU ČI NA KRK</t>
  </si>
  <si>
    <t>Vykazuje se pro přípravu žaludku k transposici do hrudníku či na krk. Stejným kódem se vykazuje i zmenšení pahýlu žaludečního při parciální resekci žaludku.</t>
  </si>
  <si>
    <t>91765</t>
  </si>
  <si>
    <t>(DRG) BILIOPANKREATICKÁ DIVERSE</t>
  </si>
  <si>
    <t>Vykazuje se pro vyřazení části žaludku, duodena a větší části jejuna z pasáže potravy jako bariatricko-metabolický, malabsorpční výkon.</t>
  </si>
  <si>
    <t>91766</t>
  </si>
  <si>
    <t>(DRG) DEKOMPRESNÍ DUODENOSTOMIE</t>
  </si>
  <si>
    <t>Vykazuje se při založení duodenostomie pomocí sondy nebo katétru obdobně jako gastrostomie. Indikace jsou komplikované perforace duodena různé etiologie (například při poranění), insuficience pahýlu duodena po resekcích žaludku apod.</t>
  </si>
  <si>
    <t>91767</t>
  </si>
  <si>
    <t>(DRG) DOČASNÁ TAMPONÁDA (PACKING) ORGÁNŮ NEBO ČÁSTI PERITONEÁLNÍ DUTINY</t>
  </si>
  <si>
    <t>Vykazuje se při založení tamponády orgánů nebo prostorů peritoneální dutiny chirurgickými rouškami k zastavení krvácení při traumatické koagulopatii. Jedná se základní techniku damage control surgery.</t>
  </si>
  <si>
    <t>91768</t>
  </si>
  <si>
    <t>(DRG) TOTÁLNÍ EXCIZE MEZOKOLON</t>
  </si>
  <si>
    <t>Vykazuje se při radikální resekci postiženého úseku tlustého střeva nádorem s úplným odstraněním přilehlého mezokolon včetně příslušných lymfatických uzlin a intaktním peritoneálním obalem.</t>
  </si>
  <si>
    <t>91769</t>
  </si>
  <si>
    <t>(DRG) TOTÁLNÍ EXCIZE MEZOREKTA</t>
  </si>
  <si>
    <t>Vykazuje se při odstranění odpovídající části konečníku s nádorem a veškerou tukovou tkání a s příslušnými lymfatickými uzlinami a neporušenou podvázkou.</t>
  </si>
  <si>
    <t>91770</t>
  </si>
  <si>
    <t>(DRG) NÍZKÁ RESEKCE REKTA LAPAROTOMICKY</t>
  </si>
  <si>
    <t>Vykazuje se pro resekci rekta v či pod úrovní pánevního peritonea, s ponecháním pahýlu pro následnou anastomózu. Potřebná intraperitoneální část výkonu se již zvlášť nevykazuje, pokud se nejedná o subtotální kolektomii.</t>
  </si>
  <si>
    <t>91771</t>
  </si>
  <si>
    <t>(DRG) ZÁVĚSNÁ OPERACE KONEČNÍKU OTEVŘENOU CESTOU</t>
  </si>
  <si>
    <t>Vykazuje se při chirurgickém upevnění konečníku ke kosti křížové pro prolaps konečníku, které bylo provedeno otevřenou cestou (tzv. abdominální rektopexe).</t>
  </si>
  <si>
    <t>91772</t>
  </si>
  <si>
    <t>(DRG) ZÁVĚSNÁ OPERACE KONEČNÍKU LAPAROSKOPICKY</t>
  </si>
  <si>
    <t>Vykazuje se při chirurgickém upevnění konečníku ke kosti křížové pro prolaps konečníku, které bylo provedeno laparoskopicky (tzv. laparoskopická rektopexe).</t>
  </si>
  <si>
    <t>91773</t>
  </si>
  <si>
    <t>(DRG) EXSTIRPACE PERIPROKTÁLNÍ PÍŠTĚLE</t>
  </si>
  <si>
    <t>Vykazuje se pro exstirpaci píštělí suprasfinkterických, transsfinkterických i infrasfinkterických. Divulse je součástí tohoto výkonu, samostatně se nevykazuje.</t>
  </si>
  <si>
    <t>91774</t>
  </si>
  <si>
    <t>(DRG) LALOKOVÁ PLASTIKA ANÁLNÍ PÍŠTĚLE- (ADVANCEMENT FLAP)</t>
  </si>
  <si>
    <t>Vykazuje se pro lalokovou plastiku píštěle anální (advancement flap). Divulse je součástí tohoto výkonu, samostatně se nevykazuje.</t>
  </si>
  <si>
    <t>91775</t>
  </si>
  <si>
    <t>(DRG) OPERACE ANÁLNÍHO EKTROPIA</t>
  </si>
  <si>
    <t>Vykazuje se pro operační výkony při ektropiu anální sliznice (syndrom vlhké řitě).</t>
  </si>
  <si>
    <t>91776</t>
  </si>
  <si>
    <t>(DRG) ANÁLNÍ MUKOSEKTOMIE</t>
  </si>
  <si>
    <t>Vykazuje se pro odstranění sliznice análního kanálu a zbytku ampuly při restorativní proktokolektomii. Divulse je součástí tohoto výkonu, samostatně se nevykazuje.</t>
  </si>
  <si>
    <t>91777</t>
  </si>
  <si>
    <t>(DRG) TRANSANÁLNÍ REKTÁLNÍ RESEKCE S POUŽITÍM CIRKULÁRNÍHO STAPLERU (S.T.A.R.R.)</t>
  </si>
  <si>
    <t>Vykazuje se pro řešení symptomatické rektokély, která je příčinou obstrukčního defekačního syndromu (ODS).</t>
  </si>
  <si>
    <t>91779</t>
  </si>
  <si>
    <t>(DRG) LATERÁLNĚ EXTENDOVANÁ ENDOPELVICKÁ RESEKCE (LEER) - Z LAPAROTOMIE</t>
  </si>
  <si>
    <t>91780</t>
  </si>
  <si>
    <t>(DRG) LATERÁLNĚ EXTENDOVANÁ ENDOPELVICKÁ RESEKCE (LEER) - LAPAROSKOPICKY</t>
  </si>
  <si>
    <t>91781</t>
  </si>
  <si>
    <t>(DRG) TOTÁLNÍ OMENTEKTOMIE - LAPAROSKOPICKY</t>
  </si>
  <si>
    <t>Jedná se o laparoskopickou alternativu výkonu k výkonu 63596. Lze vykazovat samostatně, ale stejně tak jako součást dalšího operačního výkonu popsaného jinou položku SZV, resp. DRG markerem.</t>
  </si>
  <si>
    <t>91782</t>
  </si>
  <si>
    <t>(DRG) LAPAROSKOPICKÁ TRANSPOZICE OVARIÍ</t>
  </si>
  <si>
    <t>Vykazuje se v situacích, kdy je pro zachování funkce vaječníků před plánovanou radioterapií provedena laparoskopická transpozice ovarií.</t>
  </si>
  <si>
    <t>91783</t>
  </si>
  <si>
    <t>(DRG) PEROPERAČNÍ MONITORING FUNKCE NERVŮ</t>
  </si>
  <si>
    <t>Vykazuje se jako doplňující výkon k hlavnímu prováděnému výkonu, kdy jsou peroperačně stimulovány nervy pro ozřejmění nervových struktur.</t>
  </si>
  <si>
    <t>91784</t>
  </si>
  <si>
    <t>(DRG) BILATERÁLNÍ OKLUZE DĚLOŽNÍCH TEPEN</t>
  </si>
  <si>
    <t>Nejčastěji se provádí jako součást operačních výkonů na děloze (např. při cervikální graviditě, mnohočetné myomatóze, resekci adenomyózy apod.) s cílem omezení krevních ztrát, ale také zvýšení šance na zachování dělohy. Nicméně lze vykázat i v případě...</t>
  </si>
  <si>
    <t>91785</t>
  </si>
  <si>
    <t>(DRG) RESUTURA DEHISCENTNÍ SUTURY MYOMETRIA V RÁMCI CÍSAŘSKÉHO ŘEZU</t>
  </si>
  <si>
    <t>Vykazuje se jako doplňující výkon, kdy v rámci prováděného císařského řezu je provedena i resutura dehiscentní sutury myometria po předchozí operaci na děloze.</t>
  </si>
  <si>
    <t>91786</t>
  </si>
  <si>
    <t>(DRG) CYTOREDUKČNÍ OPERACE ADENOMYÓZY</t>
  </si>
  <si>
    <t>Lze vykazovat bez ohledu na zvolený přístup.</t>
  </si>
  <si>
    <t>91787</t>
  </si>
  <si>
    <t>(DRG) EXSTIRPACE EKTOPICKÉ GRAVIDITY - LAPAROSKOPICKY</t>
  </si>
  <si>
    <t>Vykazuje se pro laparoskopické řešení mimoděložního těhotenství libovolné lokalizace. Lokalizace je vykazována pomocí příslušných MKN-10 kódů (viz O00 Mimoděložní těhotenství).</t>
  </si>
  <si>
    <t>91788</t>
  </si>
  <si>
    <t>(DRG) CERKLÁŽ DĚLOŽNÍHO HRDLA - LAPAROSKOPICKY</t>
  </si>
  <si>
    <t>Vykazuje se při cerkláž děložního hrdla laparoskopickým přístupem.</t>
  </si>
  <si>
    <t>91789</t>
  </si>
  <si>
    <t>(DRG) OPERACE PO PŘEDCHOZÍ RADIOTERAPII</t>
  </si>
  <si>
    <t>Slouží pro identifikaci pacientů, u kterých v rámci dané hospitalizace bylo chirurgicky řešeno již dříve ozařované ložisko. Vykázání tohoto DRG markeru nezávisí na době od ozařování do provedení operace a lze jej vykázat bez ohledu na zvolený operační...</t>
  </si>
  <si>
    <t>91790</t>
  </si>
  <si>
    <t>(DRG) ZAVEDENÍ TRANSJUGULÁRNÍHO INTRAHEPATICKÉHO PORTOSYSTÉMOVÉHO SHUNTU (TIPS)</t>
  </si>
  <si>
    <t>Vykazuje se při zavedení shuntu mezi pravou či střední jaterní žilou a pravou či levou větví portální žíly. Jedná se o metodu perkutánní portokavální anastomózy, která se užívá k léčbě portální hypertenze.</t>
  </si>
  <si>
    <t>Vykazuje se při zavedení shuntu mezi pravou či střední jaterní žilou a pravou či levou větví portální žíly. Jedná se o metodu perkutánní portokavální anastomózy, která se užívá k léčbě portální hypertenze. Příslušný transjugulární inhapetický portosys...</t>
  </si>
  <si>
    <t>91791</t>
  </si>
  <si>
    <t>(DRG) AKCELEROVANÝ ETAPOVÝ RESEKČNÍ VÝKON NA JÁTRECH (ALLPS)</t>
  </si>
  <si>
    <t>Vykazuje se v případě etapové operace jaterních metastáz, kdy se nejprve v jedné době resekují metastázy v jedné polovině jater s podvazem kontralaterální větve v. portae a následně se ve druhé době provádí resekce kontralaterálních metastáz.</t>
  </si>
  <si>
    <t>Vykazuje se v případě etapové operace jaterních metastáz, kdy se nejprve v jedné době resekují metastázy v jedné polovině jater s podvazem kontralaterální větve v. portae (či její radiologickou embolizací) a následně se ve druhé době provádí resekce k...</t>
  </si>
  <si>
    <t>91792</t>
  </si>
  <si>
    <t>(DRG) FENESTRACE JATERNÍ CYSTY LAPAROTOMICKY</t>
  </si>
  <si>
    <t>Vykazuje se při chirurgickém odstranění cysty na játrech pomocí fenestrace s odběrem vzorku k histologickému vyšetření.</t>
  </si>
  <si>
    <t>91793</t>
  </si>
  <si>
    <t>(DRG) FENESTRACE JATERNÍ CYSTY LAPAROSKOPICKY</t>
  </si>
  <si>
    <t>Vykazuje se při laparoskopickém odstranění cysty na játrech pomocí fenestrace s odběrem vzorku k histologickému vyšetření.</t>
  </si>
  <si>
    <t>91794</t>
  </si>
  <si>
    <t>(DRG) SKLEROTIZACE JATERNÍ CYSTY</t>
  </si>
  <si>
    <t>Vykazuje se při aspiraci obsahu cysty na játrech s následnou sklerotizací.</t>
  </si>
  <si>
    <t>91795</t>
  </si>
  <si>
    <t>(DRG) CENTRÁLNÍ RESEKCE PANKREATU</t>
  </si>
  <si>
    <t>Vykazuje se při provedení centrální pankreatektomie, tedy při odstranění krčku a proximální části těla pankreatu se zachováním hlavy a kaudy.</t>
  </si>
  <si>
    <t>91796</t>
  </si>
  <si>
    <t>(DRG) ENDOSONOGRAFICKY NAVIGOVANÁ PSEUDOCYSTOGASTROSTOMIE</t>
  </si>
  <si>
    <t>Vykazuje se při endosonograficky navigovaném endoskopickém vyprázdnění dutiny pseudocysty pankreatu do zažívacího traktu pomocí vytvořené komunikace mezi dutinou a žaludkem s vložením několika stentů (drénů), které zajišťují vyprázdnění dutiny.</t>
  </si>
  <si>
    <t>91797</t>
  </si>
  <si>
    <t>(DRG) ENDOSONOGRAFICKY NAVIGOVANÁ NEKREKTOMIE PANKREATU</t>
  </si>
  <si>
    <t>Vykazuje se při endosonograficky navigovaném endoskopickém transgastrickém odstranění pankreatických i peripankreatických nekróz.</t>
  </si>
  <si>
    <t>91798</t>
  </si>
  <si>
    <t>(DRG) ENDOSONOGRAFICKY NAVIGOVANÁ DRENÁŽ ŽLUČOVÝCH CEST</t>
  </si>
  <si>
    <t>Vykazuje se při endosonograficky navigované endoskopické biliiární drenáži s randez-vous technikou, nebo při endosonograficky navigované endoskopické hepatiko-gastrostomii, kdy se pomocí stentů vytváří komunikace mezi nitrojaterními žlučovody a žaludkem.</t>
  </si>
  <si>
    <t>Vykazuje se při endosonograficky navigované endoskopické biliiární drenáži s randez-vous technikou (tedy v kombinaci s endoskopickou retrográdní cholangiografií, výkon pro ERCP přičti zvlášť), nebo při endosonograficky navigované endoskopické hepatiko...</t>
  </si>
  <si>
    <t>91799</t>
  </si>
  <si>
    <t>(DRG) NEUREKTOMIE NERVUS SPLANCHNICI</t>
  </si>
  <si>
    <t>Vykazuje se při chirurgickém protětí sympatických nervů jedoucích k pankreatu (tzv. břišní nebo hrudní splanchnikektomie). Indikací jsou nádorové bolesti nebo chronické nenádorové bolesti (např. při chronické pankreatitidě).</t>
  </si>
  <si>
    <t>91800</t>
  </si>
  <si>
    <t>(DRG) ENDOSONOGRAFICKY NAVIGOVANÁ ALKOHOLIZACE GANGLION COELIACUM</t>
  </si>
  <si>
    <t>Vykazuje se při endosonograficky navigovaném perkutánním obstřiku nebo ablaci sympatických nervů alkoholem (ganglion coeliacum). Indikací jsou nádorové bolesti nebo chronické nenádorové bolesti (např. při chronické pankreatitidě).</t>
  </si>
  <si>
    <t>91801</t>
  </si>
  <si>
    <t>(DRG) ZAVEDENÍ INZULÍNOVÉ PUMPY (CSII)</t>
  </si>
  <si>
    <t>Vykazuje se při zavedení inzulínové pumpy, tedy elektronického přístroje fungujícího na principu kontinuální subkutánní inzulinové infuze do podkoží - CSII, která slouží k léčbě diabetes mellitus.</t>
  </si>
  <si>
    <t>Vykazuje se při zavedení inzulínové pumpy, tedy elektronického přístroje fungujícího na principu kontinuální subkutánní inzulinové infuze do podkoží - CSII), která slouží k léčbě (kompenzaci) diabetes mellitus, především 1. typu. Léčba pomocí inzulíno...</t>
  </si>
  <si>
    <t>91802</t>
  </si>
  <si>
    <t>(DRG) DOZIMETRIE POMOCÍ SCINTILAČNÍ SONDY</t>
  </si>
  <si>
    <t>DRG marker představuje soubor měření na scintilační sondě v rámci plánování nebo ověření terapie otevřenými zářiči. DRG marker bude vykázán při provedení souboru měření na scintilační sondě, k zisku dat pro následné plánování a výpočet terapeutické...</t>
  </si>
  <si>
    <t>DRG marker představuje jednotlivé měření na scintilační sondě v rámci plánování nebo ověření terapie otevřenými zářiči. DRG marker bude vykázán při provedení každého jednotlivého měření na scintilační sondě, k zisku dat pro následné plánování a výpoče...</t>
  </si>
  <si>
    <t>91803</t>
  </si>
  <si>
    <t>(DRG) DOZIMETRIE POMOCÍ PLANÁRNÍ GAMAKAMERY</t>
  </si>
  <si>
    <t>DRG marker představuje jednotlivé měření na planární gamakameře v rámci plánování či ověření terapie otevřenými zářiči. DRG marker bude vykázán při každém jednotlivém provedení měření na planární gamakameře (scintigrafie), které bude provedeno k zisku...</t>
  </si>
  <si>
    <t>91804</t>
  </si>
  <si>
    <t>(DRG) DOZIMETRIE POMOCÍ SPECT</t>
  </si>
  <si>
    <t>DRG marker představuje soubor měření na tomografické gamakameře SPECT v rámci plánování či ověření terapie otevřenými zářiči. DRG marker bude vykázán při provedení souboru měření na tomografické gamakameře (provedení SPECT s archivací obrazové dokumen...</t>
  </si>
  <si>
    <t>DRG marker představuje jednotlivé měření na tomografické gamakameře SPECT v rámci plánování či ověření terapie otevřenými zářiči. DRG marker bude vykázán při provedení každého jednotlivého měření na tomografické gamakameře (provedení SPECT s archivací...</t>
  </si>
  <si>
    <t>91805</t>
  </si>
  <si>
    <t>(DRG) DOZIMETRIE POMOCÍ SPECT/CT</t>
  </si>
  <si>
    <t>DRG marker představuje soubor měření na hybridní tomografické gamakameře SPECT/CT v rámci plánování či ověření terapie otevřenými zářiči. DRG marker bude vykázán při provedení souboru měření na tomografické gamakameře (provedení SPECT/CT s archivací...</t>
  </si>
  <si>
    <t>DRG marker představuje jednotlivé měření na hybridní tomografické gamakameře SPECT/CT v rámci plánování či ověření terapie otevřenými zářiči. DRG marker bude vykázán při provedení každého jednotlivého měření na tomografické gamakameře (provedení SPECT...</t>
  </si>
  <si>
    <t>91806</t>
  </si>
  <si>
    <t>(DRG) DOZIMETRIE - PLÁNOVÁNÍ OZÁŘENÍ CÍLOVÝCH OBJEMŮ PŘI TERAPII RADIONUKLIDY</t>
  </si>
  <si>
    <t>Marker představuje zhodnocení dat získaných ze systematického měření na scintilační sondě nebo planární gamakameře nebo SPECT nebo SPECT/CT, v rámci plánování ozáření tkání při terapii otevřenými zářiči: (1) vyhodnocení naměřených dat, ev. korelace s...</t>
  </si>
  <si>
    <t>91807</t>
  </si>
  <si>
    <t>(DRG) DOZIMETRIE - OVĚŘENÍ OZÁŘENÍ CÍLOVÝCH OBJEMŮ PŘI TERAPII RADIONUKLIDY</t>
  </si>
  <si>
    <t>Marker představuje zhodnocení dat získaných ze systematického měření na scintilační sondě nebo planární gamakameře nebo SPECT nebo SPECT/CT, v rámci ověření ozáření tkání při terapii otevřenými zářiči: (1) vyhodnocení naměřených dat, ev. korelace s...</t>
  </si>
  <si>
    <t>Marker představuje zhodnocení dat získaných ze systematického měření na scintilační sondě nebo planární gamakameře nebo SPECT nebo SPECT/CT, v rámci ověření ozáření tkání při terapii otevřenými zářiči: (1) vyhodnocení naměřených dat, ev. korelace s vý...</t>
  </si>
  <si>
    <t>91810</t>
  </si>
  <si>
    <t>(DRG) LOKALIZACE ENDOPROTÉZY - KYČELNÍ KLOUB</t>
  </si>
  <si>
    <t>Vykazuje se při implantaci, reimplantaci, extrakci nebo revizi endoprotézy kyčelního kloubu. DRG marker se vykazuje společně s výkony 66610, 66611, 66612, 66617, 66621, 66623, 66653, 66889.</t>
  </si>
  <si>
    <t>91811</t>
  </si>
  <si>
    <t>(DRG) LOKALIZACE ENDOPROTÉZY - KOLENNÍ KLOUB</t>
  </si>
  <si>
    <t>Vykazuje se při implantaci, reimplantaci, extrakci nebo revizi endoprotézy kolenního kloubu. DRG marker se vykazuje společně s výkony 66617, 66621, 66623, 66649, 66651, 66653, 66889.</t>
  </si>
  <si>
    <t>91812</t>
  </si>
  <si>
    <t>(DRG) LOKALIZACE ENDOPROTÉZY - HLEZENNÍ KLOUB</t>
  </si>
  <si>
    <t>Vykazuje se při implantaci, reimplantaci, extrakci nebo revizi endoprotézy hlezenního kloubu. DRG marker se vykazuje společně s výkony 66617, 66621, 66623, 66653, 66687, 66889.</t>
  </si>
  <si>
    <t>91813</t>
  </si>
  <si>
    <t>(DRG) LOKALIZACE ENDOPROTÉZY - KLOUBY PRSTŮ NOHY</t>
  </si>
  <si>
    <t>Vykazuje se při implantaci, reimplantaci, extrakci nebo revizi endoprotézy MP nebo IP kloubu nohy. DRG marker se vykazuje společně s výkony 61231, 66617, 66621, 66623, 66653, 66889.</t>
  </si>
  <si>
    <t>91814</t>
  </si>
  <si>
    <t>(DRG) LOKALIZACE ENDOPROTÉZY - RAMENNÍ KLOUB</t>
  </si>
  <si>
    <t>Vykazuje se při implantaci, reimplantaci, extrakci nebo revizi endoprotézy ramenního kloubu. DRG marker se vykazuje společně s výkony 66449, 66610, 66611, 66617, 66621, 66623, 66653, 66889.</t>
  </si>
  <si>
    <t>91815</t>
  </si>
  <si>
    <t>(DRG) LOKALIZACE ENDOPROTÉZY - LOKETNÍ KLOUB</t>
  </si>
  <si>
    <t>Vykazuje se při implantaci, reimplantaci, extrakci nebo revizi endoprotézy loketního kloubu. DRG marker se vykazuje společně s výkony 66449, 66617, 66621, 66623, 66653, 66889.</t>
  </si>
  <si>
    <t>91816</t>
  </si>
  <si>
    <t>(DRG) LOKALIZACE ENDOPROTÉZY - ZÁPĚSTNÍ KLOUB</t>
  </si>
  <si>
    <t>Vykazuje se při implantaci, reimplantaci, extrakci nebo revizi endoprotézy zápěstí. DRG marker se vykazuje společně s výkony 66449, 66617, 66621, 66623, 66653, 66889.</t>
  </si>
  <si>
    <t>91817</t>
  </si>
  <si>
    <t>(DRG) LOKALIZACE ENDOPROTÉZY - KLOUBY PRSTŮ RUKY</t>
  </si>
  <si>
    <t>Vykazuje se při implantaci, reimplantaci, extrakci nebo revizi endoprotézy MP nebo IP kloubu ruky. DRG marker se vykazuje společně s výkony 61231, 66617, 66621, 66623, 66653, 66889.</t>
  </si>
  <si>
    <t>91818</t>
  </si>
  <si>
    <t>(DRG) LOKALIZACE ENDOPROTÉZY - ČELISTNÍ KLOUB</t>
  </si>
  <si>
    <t>Vykazuje se při implantaci, reimplantaci, extrakci nebo revizi endoprotézy čelistního kloubu. DRG marker lze vykázat samostatně bez jiného výkonu ze SZV (je však třeba jej doplnit dalším DRG markerem).</t>
  </si>
  <si>
    <t>Vykazuje se při implantaci, reimplantaci, extrakci nebo revizi endoprotézy čelistního kloubu. DRG marker lze vykázat samostatně bez jiného výkonu ze SZV (je však třeba jej doplnit dalším DRG markerem pro upřesnění typu výkonu, případně rozsahu a ukotv...</t>
  </si>
  <si>
    <t>91819</t>
  </si>
  <si>
    <t>(DRG) ROZSAH ENDOPROTÉZY - TOTÁLNÍ, KOMPLETNÍ</t>
  </si>
  <si>
    <t>Vykazuje se při implantaci, reimplantaci, extrakci nebo revizi totální endoprotézy kloubu.</t>
  </si>
  <si>
    <t>91820</t>
  </si>
  <si>
    <t>(DRG) ROZSAH ENDOPROTÉZY - CERVIKOKAPITÁLNÍ, SÁŇOVÁ, ČÁSTEČNÁ REVIZE</t>
  </si>
  <si>
    <t>Vykazuje se při implantaci a extrakci cervikokapitální, sáňové a jiné částečné endoprotézy kloubu (např. při implantaci endoprotézy hlavičky radia), nebo při částečné revizi endoprotézy (např. při výměně mobilních komponent) - tehdy nutno vykázat...</t>
  </si>
  <si>
    <t>Vykazuje se při implantaci a extrakci cervikokapitální, sáňové a jiné částečné endoprotézy kloubu (např. při implantaci endoprotézy hlavičky radia), nebo při částečné revizi endoprotézy (např. při výměně mobilních komponent) - tehdy nutno vykázat spol...</t>
  </si>
  <si>
    <t>91821</t>
  </si>
  <si>
    <t>(DRG) ROZSAH ENDOPROTÉZY - POVRCHOVÁ, RESURFACING</t>
  </si>
  <si>
    <t>Vykazuje se při implantaci, reimplantaci, extrakci nebo revizi povrchové nebo resurfacing endoprotézy kloubu.</t>
  </si>
  <si>
    <t>91822</t>
  </si>
  <si>
    <t>(DRG) TECHNIKA ZAVEDENÍ ENDOPROTÉZY - OTEVŘENÝ PŘÍSTUP S POUŽITÍM NAVIGAČNÍHO SYSTÉMU</t>
  </si>
  <si>
    <t>Vykazuje se při implantaci, reimplantaci, extrakci nebo revizi endoprotézy kloubu otevřeným přístupem s použitím navigačního systému.</t>
  </si>
  <si>
    <t>(DRG) TECHNIKA ZAVEDENÍ ENDOPROTÉZY - OTEVŘENÝ PŘÍSTUP S POUŽITÍM JINÉHO NEŽ ROBOTICKÉHO NAVIGAČNÍHO SYSTÉMU</t>
  </si>
  <si>
    <t>Vykazuje se při implantaci, reimplantaci, extrakci nebo revizi endoprotézy kloubu otevřeným přístupem s použitím navigačního systému jiného než robotického. V případě robotické navigace je vykazován DRG marker 91839.</t>
  </si>
  <si>
    <t>91823</t>
  </si>
  <si>
    <t>(DRG) TECHNIKA ZAVEDENÍ ENDOPROTÉZY - OTEVŘENÝ PŘÍSTUP BEZ POUŽITÍ NAVIGAČNÍHO SYSTÉMU</t>
  </si>
  <si>
    <t>Vykazuje se při implantaci, reimplantaci, extrakci nebo revizi endoprotézy kloubu otevřeným přístupem bez použití navigačního systému.</t>
  </si>
  <si>
    <t>91824</t>
  </si>
  <si>
    <t>(DRG) TECHNIKA ZAVEDENÍ ENDOPROTÉZY - MINIINVAZIVNÍ PŘÍSTUP S POUŽITÍM NAVIGAČNÍHO SYSTÉMU</t>
  </si>
  <si>
    <t>Vykazuje se při implantaci, reimplantaci, extrakci nebo revizi endoprotézy kloubu miniinvaziním přístupem s použitím navigačního systému.</t>
  </si>
  <si>
    <t>91825</t>
  </si>
  <si>
    <t>(DRG) TECHNIKA ZAVEDENÍ ENDOPROTÉZY - MINIINVAZIVNÍ PŘÍSTUP BEZ POUŽITÍ NAVIGAČNÍHO SYSTÉMU</t>
  </si>
  <si>
    <t>Vykazuje se při implantaci, reimplantaci, extrakci nebo revizi endoprotézy kloubu miniinvazivním přístupem bez použití navigačního systému.</t>
  </si>
  <si>
    <t>91826</t>
  </si>
  <si>
    <t>(DRG) TYP UKOTVENÍ ENDOPROTÉZY - CEMENTOVANÁ</t>
  </si>
  <si>
    <t>Vykazuje se při implantaci, reimplantaci, extrakci nebo revizi endoprotézy kloubu s kompletně cementovaným ukotvením.</t>
  </si>
  <si>
    <t>91827</t>
  </si>
  <si>
    <t>(DRG) TYP UKOTVENÍ ENDOPROTÉZY - NECEMENTOVANÁ</t>
  </si>
  <si>
    <t>Vykazuje se při implantaci, reimplantaci, extrakci nebo revizi endoprotézy kloubu s kompletně necementovaným ukotvením.</t>
  </si>
  <si>
    <t>91828</t>
  </si>
  <si>
    <t>(DRG) TYP UKOTVENÍ ENDOPROTÉZY - HYBRIDNÍ</t>
  </si>
  <si>
    <t>Vykazuje se při implantaci, reimplantaci, extrakci nebo revizi endoprotézy kloubu s cementovaným i necementovaným ukotvením.</t>
  </si>
  <si>
    <t>91829</t>
  </si>
  <si>
    <t>(DRG) TYP VÝKONU - IMPLANTACE</t>
  </si>
  <si>
    <t>Vykazuje se při implantaci endoprotézy kloubu. Tento DRG marker označuje také implantaci nové endoprotézy po její předchozí extrakci při dvoudobé reimplantaci.</t>
  </si>
  <si>
    <t>91830</t>
  </si>
  <si>
    <t>(DRG) TYP VÝKONU - REIMPLANTACE</t>
  </si>
  <si>
    <t>Vykazuje se při reimplantaci endoprotézy kloubu. Tento DRG marker označuje pouze reimplantaci v jedné době (tj. výměnu staré endoprotézy nebo jejích částí za novou při jednom výkonu). V případě kompletní výměny endoprotézy se vykazuje společně s...</t>
  </si>
  <si>
    <t>Vykazuje se při reimplantaci endoprotézy kloubu. Tento DRG marker označuje pouze reimplantaci v jedné době (tj. výměnu staré endoprotézy nebo jejích částí za novou při jednom výkonu). V případě kompletní výměny endoprotézy se vykazuje společně s kódem...</t>
  </si>
  <si>
    <t>91831</t>
  </si>
  <si>
    <t>(DRG) TYP VÝKONU - EXTRAKCE</t>
  </si>
  <si>
    <t>Vykazuje se při extrakci endoprotézy kloubu. Tento DRG marker označuje pouze prostou extrakci endoprotézy bez použití spaceru.</t>
  </si>
  <si>
    <t>91832</t>
  </si>
  <si>
    <t>(DRG) TYP VÝKONU - EXTRAKCE A SPACER</t>
  </si>
  <si>
    <t>Vykazuje se při extrakci endoprotézy kloubu s použitím spaceru.</t>
  </si>
  <si>
    <t>91833</t>
  </si>
  <si>
    <t>(DRG) TYP VÝKONU - REVIZE BEZ VÝKONU NA PROTÉZE</t>
  </si>
  <si>
    <t>Vykazuje se při revizní operaci kloubu bez zásahu na endoprotéze.</t>
  </si>
  <si>
    <t>91834</t>
  </si>
  <si>
    <t>(DRG) REVERZNÍ ENDOPROTÉZA RAMENE</t>
  </si>
  <si>
    <t>Vykazuje se při implantaci, reimplantaci, extrakci nebo revizi reverzní endoprotézy ramenního kloubu. DRG marker se vykazuje společně s výkony 66449, 66617, 66621, 66623, 66653, 66889.</t>
  </si>
  <si>
    <t>91835</t>
  </si>
  <si>
    <t>(DRG) SILIKONOVÁ ENDOPROTÉZA PRSTNÍHO KLOUBU</t>
  </si>
  <si>
    <t>Vykazuje se při implantaci, reimplantaci, extrakci nebo revizi silikonové endoprotézy MP nebo IP kloubu nohy. DRG marker se vykazuje společně s výkony 61231, 66617, 66621, 66623, 66653, 66889.</t>
  </si>
  <si>
    <t>91836</t>
  </si>
  <si>
    <t>(DRG) JINÁ NEŽ SILIKONOVÁ ENDOPROTÉZA PRSTNÍHO KLOUBU</t>
  </si>
  <si>
    <t>Vykazuje se při implantaci, reimplantaci, extrakci nebo revizi endoprotézy MP nebo IP kloubu nohy z jiného než silikonového materiálu. DRG marker se vykazuje společně s výkony 61231, 66617, 66621, 66623, 66653, 66889.</t>
  </si>
  <si>
    <t>91837</t>
  </si>
  <si>
    <t>(DRG) ARTROSKOPICKÁ STABILIZACE RAMENE NEBO REKONSTRUKCE ROTÁTOROVÉ MANŽETY</t>
  </si>
  <si>
    <t>Vykazuje se při provedení rekonstrukční artroskopie ramene zahrnující stabilizaci kloubu nebo rekonstrukci rotátorové manžety. DRG marker se vykazuje společně s výkonem 66041.</t>
  </si>
  <si>
    <t>91838</t>
  </si>
  <si>
    <t>(DRG) SPECIALIZOVANÝ ONKOORTOPEDICKÝ VÝKON</t>
  </si>
  <si>
    <t>Nasmlouvání na tři pracoviště definovaná Českou společností ortopedie a traumatologie: FN Motol, FN u Svaté Anny, Nemocnice na Bulovce</t>
  </si>
  <si>
    <t>Vykazuje se při rozsáhlé resekci primárního nádoru pohybového aparátu nebo při rozsáhlé resekci primárního nádoru pohybového aparátu s náhradou defektu speciálním implantátem, kostním štěpem, umělou náhradou kosti nebo jejich kombinací.</t>
  </si>
  <si>
    <t>91839</t>
  </si>
  <si>
    <t>(DRG) TECHNIKA ZAVEDENÍ ENDOPROTÉZY - OTEVŘENÝ PŘÍSTUP S POUŽITÍM ORTOPEDICKÉHO ROBOTICKÉHO NAVIGAČNÍHO SYSTÉMU</t>
  </si>
  <si>
    <t>Vykazuje se při implantaci, reimplantaci nebo revizi endoprotézy kloubu s použitím ortopedického robotického navigačního systému.</t>
  </si>
  <si>
    <t>91840</t>
  </si>
  <si>
    <t>(DRG) PERINEÁLNÍ ODSTRANĚNÍ PROSTATY</t>
  </si>
  <si>
    <t>Vykazuje se jako doplnění k výkonu pro odstranění prostaty dle SZV v případech, kdy se jednalo o perineální přístup.</t>
  </si>
  <si>
    <t>91841</t>
  </si>
  <si>
    <t>(DRG) EMASKULINIZACE</t>
  </si>
  <si>
    <t>Vykazuje se jako doplnění k výkonu 76431, pro odlišení emaskulinizace od totální amputace penisu.</t>
  </si>
  <si>
    <t>91842</t>
  </si>
  <si>
    <t>(DRG) TOTÁLNÍ AMPUTACE PENISU</t>
  </si>
  <si>
    <t>Vykazuje se jako doplnění k výkonu 76431, pro odlišení totální amputace penisu od emaskulinizace.</t>
  </si>
  <si>
    <t>91843</t>
  </si>
  <si>
    <t>(DRG) KATETRIZACE URETERU</t>
  </si>
  <si>
    <t>Vykazuje se jako doplnění k výkonu 76215, pro odlišení katetrizace ureteru od ostatních terapeutických výkonů vykazovaných pod tímto kódem výkonu.</t>
  </si>
  <si>
    <t>91844</t>
  </si>
  <si>
    <t>(DRG) EXTRAKCE KONKREMENTU Z URETERU</t>
  </si>
  <si>
    <t>Vykazuje se jako doplnění k výkonu 76215, pro odlišení extrakce konkrementu z ureteru od ostatních terapeutických výkonů vykazovaných pod tímto kódem výkonu.</t>
  </si>
  <si>
    <t>91845</t>
  </si>
  <si>
    <t>(DRG) DISCIZE STRIKTURY URETERU</t>
  </si>
  <si>
    <t>Vykazuje se jako doplnění k výkonu 76215, pro odlišení discize striktury ureteru od ostatních terapeutických výkonů vykazovaných pod tímto kódem výkonu.</t>
  </si>
  <si>
    <t>91846</t>
  </si>
  <si>
    <t>(DRG) BIOPSIE URETERU</t>
  </si>
  <si>
    <t>Vykazuje se jako doplnění k výkonu 76215, pro odlišení biopsie ureteru od ostatních terapeutických výkonů vykazovaných pod tímto kódem výkonu.</t>
  </si>
  <si>
    <t>91847</t>
  </si>
  <si>
    <t>(DRG) ZAVEDENÍ STENTU DO URETERU</t>
  </si>
  <si>
    <t>Vykazuje se jako doplnění k výkonu 76215, pro odlišení zavedení stentu do ureteru od ostatních terapeutických výkonů vykazovaných pod tímto kódem výkonu.</t>
  </si>
  <si>
    <t>91848</t>
  </si>
  <si>
    <t>(DRG) TRANSURETRÁLNÍ VÝKON NA HORNÍCH CESTÁCH MOČOVÝCH U DÍTĚTE</t>
  </si>
  <si>
    <t>Vykazuje se jako doplnění k výkonu 77113 v případě, že se jednalo o transuretrální výkon u dítěte na horních cestách močových.</t>
  </si>
  <si>
    <t>91849</t>
  </si>
  <si>
    <t>(DRG) TRANSURETRÁLNÍ VÝKON NA MOČOVÉM MĚCHÝŘI U DÍTĚTE</t>
  </si>
  <si>
    <t>Vykazuje se jako doplnění k výkonu 77113 v případě, že se jednalo o transuretrální výkon u dítěte na močovém měchýři.</t>
  </si>
  <si>
    <t>91850</t>
  </si>
  <si>
    <t>(DRG) TRANSURETRÁLNÍ VÝKON NA MOČOVÉ TRUBICI U DÍTĚTE</t>
  </si>
  <si>
    <t>Vykazuje se jako doplnění k výkonu 77113 v případě, že se jednalo o transuretrální výkon u dítěte na močové trubici.</t>
  </si>
  <si>
    <t>91851</t>
  </si>
  <si>
    <t>(DRG) MIKROCHIRURGICKÁ OPERACE VARIKOKÉLY</t>
  </si>
  <si>
    <t>Vykazuje se pro odstranění varikokély mikrochirurgickou technikou.</t>
  </si>
  <si>
    <t>91852</t>
  </si>
  <si>
    <t>(DRG) ZAVEDENÍ EXTRA-ANATOMICKÉHO STENTU</t>
  </si>
  <si>
    <t>Vykazuje se pro zavedení extra-anatomického stentu pro zajištění derivace moči.</t>
  </si>
  <si>
    <t>91853</t>
  </si>
  <si>
    <t>(DRG) BULBOURETRÁLNÍ SLING Z HETEROLOGNÍHO MATERIÁLU</t>
  </si>
  <si>
    <t>Výkon spočívá v aplikaci bulbouretrálního slingu. Cystoskopie se vykazuje zvlášť.</t>
  </si>
  <si>
    <t>DRG marker nahrazující existující VZP kód. Výkon spočívá v aplikaci bulbouretrálního slingu. Cystoskopie se vykazuje zvlášť.</t>
  </si>
  <si>
    <t>91854</t>
  </si>
  <si>
    <t>(DRG) IMPLANTACE KATETRU PRO PERITONEÁLNÍ DIALÝZU</t>
  </si>
  <si>
    <t>91855</t>
  </si>
  <si>
    <t>(DRG) RESEKCE MOČOVÉHO MĚCHÝŘE LAPAROSKOPICKY</t>
  </si>
  <si>
    <t>Vykazuje se v případě resekce močového měchýře z laparoskopie.</t>
  </si>
  <si>
    <t>91856</t>
  </si>
  <si>
    <t>(DRG) RESEKCE MOČOVODU LAPAROSKOPICKY</t>
  </si>
  <si>
    <t>Vykazuje se v případě resekce močovodu z laparoskopie.</t>
  </si>
  <si>
    <t>91857</t>
  </si>
  <si>
    <t>(DRG) VERZE PLODU ZEVNÍMI HMATY</t>
  </si>
  <si>
    <t>Vykazuje se v případě obratu plodu z polohy podélné koncem pánevním, z polohy šikmé nebo z polohy příčné na polohu podélnou hlavičkou.</t>
  </si>
  <si>
    <t>91858</t>
  </si>
  <si>
    <t>(DRG) RESEKCE POCHVY LAPAROSKOPICKY</t>
  </si>
  <si>
    <t>Vykazuje se v případě resekce pochvy z laparoskopie. Například se může jednat o resekci části pochvy postižené endometriózou atd.</t>
  </si>
  <si>
    <t>91859</t>
  </si>
  <si>
    <t>(DRG) RESEKCE SAKROUTERINNÍCH VAZŮ LAPAROSKOPICKY</t>
  </si>
  <si>
    <t>Vykazuje se v případě resekce sakrouterinních vazů z laparoskopie.</t>
  </si>
  <si>
    <t>91860</t>
  </si>
  <si>
    <t>(DRG) RADIKÁLNÍ TRACHELEKTOMIE - LAPAROTOMICKY</t>
  </si>
  <si>
    <t>Vykazuje se pro odstranění části děložního hrdla s parametrii a proximálním okrajem vaginy z laparotomického přístupu. Ponechaná děloha je poté zpět připojena k pochvě.</t>
  </si>
  <si>
    <t>91861</t>
  </si>
  <si>
    <t>(DRG) RADIKÁLNÍ TRACHELEKTOMIE - VAGINÁLNĚ</t>
  </si>
  <si>
    <t>Vykazuje se pro odstranění části děložního hrdla s parametrii a proximálním okrajem vaginy z vaginálního přístupu. Ponechaná děloha je poté zpět připojena k pochvě.</t>
  </si>
  <si>
    <t>91862</t>
  </si>
  <si>
    <t>(DRG) PARAVAGINÁLNÍ REPAIR PŘEDNÍHO KOMPARTMENTU - LAPAROTOMICKY</t>
  </si>
  <si>
    <t>Vykazuje se pro mobilizaci močového měchýře a uretry v oblasti paravaginální defektu z laparotomického přístupu.</t>
  </si>
  <si>
    <t>91863</t>
  </si>
  <si>
    <t>(DRG) PARAVAGINÁLNÍ REPAIR PŘEDNÍHO KOMPARTMENTU - VAGINÁLNĚ</t>
  </si>
  <si>
    <t>Vykazuje se pro mobilizaci stěny močového měchýře a uretry v oblasti paravaginálního defektu z vaginálního přístupu.</t>
  </si>
  <si>
    <t>91864</t>
  </si>
  <si>
    <t>(DRG) REKONSTRUKCE ZADNÍHO KOMPARTMENTU KLASICKOU METODOU</t>
  </si>
  <si>
    <t>Vykazuje se při pánevním rekonstrukčním výkonu zadního kompartmentu klasickou metodou.</t>
  </si>
  <si>
    <t>91865</t>
  </si>
  <si>
    <t>(DRG) REKONSTRUKCE STŘEDNÍHO KOMPARTMENTU KLASICKOU METODOU</t>
  </si>
  <si>
    <t>Vykazuje se při pánevním rekonstrukčním výkonu středního kompartmentu klasickou metodou.</t>
  </si>
  <si>
    <t>91866</t>
  </si>
  <si>
    <t>(DRG) REKONSTRUKCE PŘEDNÍHO KOMPARTMENTU KLASICKOU METODOU</t>
  </si>
  <si>
    <t>Vykazuje se při pánevním rekonstrukčním výkonu předního kompartmentu klasickou metodou.</t>
  </si>
  <si>
    <t>91867</t>
  </si>
  <si>
    <t>(DRG) KOLPOSAKROPEXE</t>
  </si>
  <si>
    <t>Vykazuje se pro závěs pochvy za křížovou kost.</t>
  </si>
  <si>
    <t>91868</t>
  </si>
  <si>
    <t>(DRG) REKONSTRUKCE PERINEA</t>
  </si>
  <si>
    <t>Vykazuje se pro rekonstrukci/korekci perinea často v důsledku porodních či jiných poranění.</t>
  </si>
  <si>
    <t>Vykazuje se v situacích, kdy je provedeno vytětí jizevnaté tkáně po předchozím výkonu, v případě nutnosti i částečná disekce prostoru rektovaginálního septa. Identifikace anatomických struktur perineální membrány a perinea. Jejich sutura jednotlivými...</t>
  </si>
  <si>
    <t>91869</t>
  </si>
  <si>
    <t>(DRG) REKONSTRUKCE ANÁLNÍHO SFINKTERU - VAGINÁLNĚ</t>
  </si>
  <si>
    <t>Vykazuje se pro rekonstrukci/korekci análního sfinkteru vaginálním přístupem. Často se jedná o řešení následků porodních či jiných poranění.</t>
  </si>
  <si>
    <t>91870</t>
  </si>
  <si>
    <t>(DRG) REKONSTRUKCE ANÁLNÍHO SFINKTERU - PERINEÁLNĚ</t>
  </si>
  <si>
    <t>Vykazuje se pro rekonstrukci/korekci análního sfinkteru perineálním přístupem. Často se jedná o řešení následků porodních či jiných poranění.</t>
  </si>
  <si>
    <t>91871</t>
  </si>
  <si>
    <t>(DRG) PERIURETRÁLNÍ IMPLANTÁTY U INKONTINENCE MOČI</t>
  </si>
  <si>
    <t>Vykazuje se pro podslizniční aplikaci bulking agents do oblasti vnitřního sfinkteru, následuje kontrola krvácení a efektu zúžení uretry. Může se zavést drenáž močového měchýře (epicystostomie).</t>
  </si>
  <si>
    <t>91872</t>
  </si>
  <si>
    <t>(DRG) DISEKCE RETZIOVA PROSTORU A/NEBO URETROLÝZA PO PŘEDCHOZÍ OPERACI</t>
  </si>
  <si>
    <t>Vykazuje se pro řešení komplikací po předchozí operaci pro inkontinenci moči a to disekcí retziova prostoru a/nebo uretrolýzou.</t>
  </si>
  <si>
    <t>91873</t>
  </si>
  <si>
    <t>(DRG) DISEKCE, EXSTIRPACE ČÁSTI NEBO CELÉHO IMPLANTÁTU UŽÍVANÉHO K PÁNEVNÍ REKONSTRUKCI</t>
  </si>
  <si>
    <t>Vykazuje se pro řešení komplikací po předchozí pánevní rekonstrukci a to disekcí a/nebo exstirpací části nebo celého implantovaného materiálu.</t>
  </si>
  <si>
    <t>91874</t>
  </si>
  <si>
    <t>(DRG) DISEKCE, EXSTIRPACE ČÁSTI NEBO CELÉ TAHUPROSTÉ ANTIINKONTINENČNÍ PÁSKY</t>
  </si>
  <si>
    <t>Vykazuje se pro řešení komplikací po předchozí operaci pro inkontinenci moči a to disekcí a/nebo exstirpací části nebo celého implantovaného materiálu.</t>
  </si>
  <si>
    <t>91875</t>
  </si>
  <si>
    <t>(DRG) ABDOMINÁLNÍ OPERACE PŘI APLAZII POCHVY A HEMATOMETŘE</t>
  </si>
  <si>
    <t>Vykazuje se při řešení aplázie pochvy a hematometry z laparotomického přístupu.</t>
  </si>
  <si>
    <t>91876</t>
  </si>
  <si>
    <t>(DRG) INZERCE BAKRIHO BALÓNU DO DĚLOŽNÍ DUTINY</t>
  </si>
  <si>
    <t>Vykazuje se pro zákrok, při kterém se do dutiny děložní zavádí Bakriho balónový katétr za účelem zástavy poporodního krvácení.  Aplikace Prostinu 15M se vykazuje zvlášť jako ZUM. Provádí se v celkové nebo lokální anestezii, která je účtována zvlášť.</t>
  </si>
  <si>
    <t>Vykazuje se pro zákrok, při kterém se do dutiny děložní zavádí Bakriho balónový katétr za účelem zástavy poporodního krvácení. Aplikace Prostinu 15M se vykazuje zvlášť jako ZUM. Provádí se v celkové nebo lokální anestezii, která je účtována zvlášť.</t>
  </si>
  <si>
    <t>91877</t>
  </si>
  <si>
    <t>(DRG) KOMPRESIVNÍ DĚLOŽNÍ SUTURA (NAPŘ. B-LYNCH)</t>
  </si>
  <si>
    <t>Vykazuje se pro naložení kompresivního stehu na dělohu k zástavě poporodního krvácení. Aplikace Prostinu 15M se vykazuje zvlášť jako ZUM. Provádí se v celkové nebo svodné anestézii, která je účtována zvlášť.</t>
  </si>
  <si>
    <t>91878</t>
  </si>
  <si>
    <t>(DRG) LIGATURA ILICKÝCH NEBO UTERINNÍCH ARTÉRIÍ</t>
  </si>
  <si>
    <t>Vykazuje se pro výkon přerušující arteriální zásobení dělohy (selektivní ligatura arteria iliaca interna bilaterálně a/nebo arteria uterina bilaterálně). Aplikace Prostinu 15M se vykazuje zvlášť jako ZUM.</t>
  </si>
  <si>
    <t>Vykazuje se pro výkon přerušující arteriální zásobení dělohy (selektivní ligatura arteria iliaca interna bilaterálně a/nebo arteria uterina bilaterálně). Aplikace Prostinu 15M se vykazuje zvlášť jako ZUM. Provádí se v celkové nebo svodné anestézii, kt...</t>
  </si>
  <si>
    <t>91879</t>
  </si>
  <si>
    <t>(DRG) ODSTRANĚNÍ PARAMETRIÍ - LAPAROSKOPICKY</t>
  </si>
  <si>
    <t>DRG marker se vykazuje pro odstranění parametrií (závěsného aparátu dělohy) laparoskopickým přístupem a lze jej vykázat v těchto situacích: a) odstranění parametrií je jediným operačním výkonem, přičemž v takových situacích postačí vykázání pouze toho...</t>
  </si>
  <si>
    <t>91880</t>
  </si>
  <si>
    <t>(DRG) ODSTRANĚNÍ PARAMETRIÍ - OTEVŘENÝ PŘÍSTUP</t>
  </si>
  <si>
    <t>DRG marker se vykazuje pro odstranění parametrií (závěsného aparátu dělohy) otevřeným přístupem a lze jej vykázat v těchto situacích: a) odstranění parametrií je jediným operačním výkonem, přičemž v takových situacích postačí vykázání pouze tohoto DRG...</t>
  </si>
  <si>
    <t>91881</t>
  </si>
  <si>
    <t>(DRG) KOMPLETNÍ LYMFADENEKTOMIE PRO ZHOUBNÝ NOVOTVAR ŽENSKÝCH POHLAVNÍCH ORGÁNŮ - LAPAROSKOPICKY</t>
  </si>
  <si>
    <t>Vykazuje se v situacích, kdy bylo provedeno kompletní odstranění mízních uzlin laparoskopickým přístupem a to v rozsahu definovaném níže, kdy rozsah provedeného výkonu se pro jednotlivé malignity liší: 1. Zhoubný novotvar děložních adnex - pánevní a...</t>
  </si>
  <si>
    <t>91882</t>
  </si>
  <si>
    <t>(DRG) KOMPLETNÍ LYMFADENEKTOMIE PRO ZHOUBNÝ NOVOTVAR ŽENSKÝCH POHLAVNÍCH ORGÁNŮ - OTEVŘENÝ PŘÍSTUP</t>
  </si>
  <si>
    <t>Vykazuje se v situacích, kdy bylo provedeno kompletní odstranění mízních uzlin otevřeným přístupem a to v rozsahu definovaném níže, kdy rozsah provedeného výkonu se pro jednotlivé malignity liší: 1. Zhoubný novotvar děložních adnex - pánevní a současn...</t>
  </si>
  <si>
    <t>91883</t>
  </si>
  <si>
    <t>(DRG) ČÁSTEČNÁ LYMFADENEKTOMIE PRO ZHOUBNÝ NOVOTVAR ŽENSKÝCH POHLAVNÍCH ORGÁNŮ - LAPAROSKOPICKY</t>
  </si>
  <si>
    <t>Vykazuje se v situacích, kdy laparoskopicky provedená lymfadenektomie rozsahem neodpovídá definici dle DRG markeru pro Kompletní lymfadenektomii pro zhoubný novotvar ženských pohlavních orgánů. Pomocí tohoto DRG markeru není kódováno odstranění senti...</t>
  </si>
  <si>
    <t>91884</t>
  </si>
  <si>
    <t>(DRG) ČÁSTEČNÁ LYMFADENEKTOMIE PRO ZHOUBNÝ NOVOTVAR ŽENSKÝCH POHLAVNÍCH ORGÁNŮ - OTEVŘENÝ PŘÍSTUP</t>
  </si>
  <si>
    <t>Vykazuje se v situacích, kdy provedená lymfadenektomie otevřeným přístupem rozsahem neodpovídá definici dle DRG markeru pro Kompletní lymfadenektomii pro zhoubný novotvar ženských pohlavních orgánů. Pomocí tohoto DRG markeru není kódováno odstranění...</t>
  </si>
  <si>
    <t>91885</t>
  </si>
  <si>
    <t>(DRG) UVOLNĚNÍ NERVOVÝCH STRUKTUR V MALÉ PÁNVI - LAPAROSKOPICKY</t>
  </si>
  <si>
    <t>Vykazuje se v situacích, kdy je provedena dekomprese nervových struktur v malé pánvi (například n. pupendus, apod.) laparoskopickým přístupem.</t>
  </si>
  <si>
    <t>91886</t>
  </si>
  <si>
    <t>(DRG) UVOLNĚNÍ NERVOVÝCH STRUKTUR V MALÉ PÁNVI - OTEVŘENÝ PŘÍSTUP</t>
  </si>
  <si>
    <t>Vykazuje se v situacích, kdy je provedena chirurgická dekomprese nervových struktur v malé pánvi (například n. pupendus, apod.) otevřeným přístupem.</t>
  </si>
  <si>
    <t>91887</t>
  </si>
  <si>
    <t>(DRG) ODSTRANĚNÍ PÍŠTĚLE ŽENSKÝCH POHLAVNÍCH ORGÁNŮ U PACIENTKY SE ZAVEDENÝM IMPLANTÁTEM V PÁNEVNÍM DNU</t>
  </si>
  <si>
    <t>Vykazuje se v situacích, kdy je chirurgicky odstraňována píštěl ženských pohlavních orgánů u pacientky, která již dříve absolvovala operaci v pánevním dnu s použitím implantátu. Tento DRG marker nenahrazuje samotný výkon pro odstranění píštěle, který...</t>
  </si>
  <si>
    <t>91888</t>
  </si>
  <si>
    <t>(DRG) REKURENTNÍ ŘEŠENÍ MOČOVÉ INKONTINENCE</t>
  </si>
  <si>
    <t>Vykazuje se v situacích, kdy je proveden chirurgický výkon pro močovou inkontinenci u pacientky, u které již v minulosti proběhl alespoň jeden operační výkon pro močovou inkontinenci. Tento DRG marker nenahrazuje samotný výkon pro chirurgické řešení...</t>
  </si>
  <si>
    <t>91889</t>
  </si>
  <si>
    <t>(DRG) VYTNUTÍ DEFEKTNĚ ZHOJENÉ JIZVY DĚLOHY PO PŘEDCHOZÍ OPERACI A ZNOVU SEŠITÍ STĚNY DĚLOHY</t>
  </si>
  <si>
    <t>Vykazuje se u pacientek, které nejsou gravidní a u kterých byla v rámci dané hospitalizace provedena korekční operace dehiscentní sutury myometria po předcházející operaci na děloze (zejména po císařském řezu). Je vykazován pro laparotomický či laparo...</t>
  </si>
  <si>
    <t>91890</t>
  </si>
  <si>
    <t>(DRG) ZADNÍ EXENTERACE PÁNEVNÍCH ORGÁNŮ</t>
  </si>
  <si>
    <t>Vykazuje se pro amputaci rekta s hysterektomií, oboustrannou adnexektomií a resekcí zadní stěny pochvy. Fyziologická derivace moči zůstává zachována.</t>
  </si>
  <si>
    <t>91891</t>
  </si>
  <si>
    <t>(DRG) PŘEDNÍ EXENTERACE PÁNEVNÍCH ORGÁNŮ</t>
  </si>
  <si>
    <t>Vykazuje se pro en-block provedenou hysterektomii s oboustrannou adnexektomií, resekci přední stěny pochvy a cystektomii. Fyziologická derivace stolice zůstává zachována.</t>
  </si>
  <si>
    <t>91892</t>
  </si>
  <si>
    <t>(DRG) SUPRALEVATORICKÁ EXENTERACE PÁNEVNÍCH ORGÁNŮ</t>
  </si>
  <si>
    <t>Vykazuje se jako doplnění k DRG markeru zadní či přední exenterace v případech, kdy je zachována distální část rekta se svěračem, která je následně využita k provedení nízké kolorektální nebo koloanální anastomózy.</t>
  </si>
  <si>
    <t>91893</t>
  </si>
  <si>
    <t>(DRG) KOMPOZITNÍ EXENTERACE PÁNEVNÍCH ORGÁNŮ</t>
  </si>
  <si>
    <t>Vykazuje se v případě, že je v rámci exenterace pánevních orgánů resekována i kostrč a/nebo křížová kost, vykazuje se i jako doplněk DRG markerů pro zadní či přední exenteraci, nebo výkonu 51810.</t>
  </si>
  <si>
    <t>91895</t>
  </si>
  <si>
    <t>(DRG) PERITONEKTOMIE - HORNÍ KVADRANT</t>
  </si>
  <si>
    <t>Vykazuje se pro odstranění peritonea postiženého nádorovým rozsevem či po peritoneu se šířícím nádorem jiného původu z horní pravé nebo levé poloviny stěny břišní, pravé nebo levé poloviny bránice, viscerálního peritonea z jater, subhepatální oblasti, př</t>
  </si>
  <si>
    <t>91896</t>
  </si>
  <si>
    <t>(DRG) PERITONEKTOMIE - DOLNÍ KVADRANT</t>
  </si>
  <si>
    <t>Vykazuje se pro odstranění peritonea postiženého nádorovým rozsevem či po peritoneu se šířícím nádorem jiného původu z pravé či levé dolní poloviny stěny břišní, případně viscerálního peritonea, příslušných orgánů.</t>
  </si>
  <si>
    <t>91897</t>
  </si>
  <si>
    <t>(DRG) PERITONEKTOMIE PÁNEVNÍ</t>
  </si>
  <si>
    <t>Vykazuje se pro odstranění peritonea postiženého nádorovým rozsevem či po peritoneu se šířícím nádorem jiného původu z pánevní exkavace včetně viscerálního peritonea pánevních orgánů.</t>
  </si>
  <si>
    <t>91898</t>
  </si>
  <si>
    <t>(DRG) CYTOSTATICKÁ HYPERTERMICKÁ PERITONEÁLNÍ LAVÁŽ  (HIPEC).</t>
  </si>
  <si>
    <t>Vykazuje se pro peroperační laváž dutiny břišní cytostatikem zahřátým na 41 - 43 st. C, za účelem terapie primárních či sekundárních nádorů peritonea, případně maligního ascitu.</t>
  </si>
  <si>
    <t>(DRG) CYTOSTATICKÁ HYPERTERMICKÁ PERITONEÁLNÍ LAVÁŽ (HIPEC).</t>
  </si>
  <si>
    <t>91900</t>
  </si>
  <si>
    <t>(DRG) GESTAČNÍ STÁŘÍ NOVOROZENCE DO 24. TÝDNE + 6. DNE TĚHOTENSTVÍ</t>
  </si>
  <si>
    <t>DRG marker se vykazuje u dětí do 28 dnů věku od narození (včetně) nebo do 44. týdne + 0. dne postkoncepčního věku, dle jejich gestačního stáří</t>
  </si>
  <si>
    <t>92111</t>
  </si>
  <si>
    <t>KONZULTACE OŠETŘUJÍCÍHO LÉKAŘE TOXIKOLOGEM</t>
  </si>
  <si>
    <t>91901</t>
  </si>
  <si>
    <t>(DRG) GESTAČNÍ STÁŘÍ NOVOROZENCE OD 25. TÝDNE + 0. DNE DO 27. TÝDNE + 6. DNE TĚHOTENSTVÍ</t>
  </si>
  <si>
    <t>92113</t>
  </si>
  <si>
    <t>STANOVENÍ KOVŮ SPEKTROFOTOMETRICKY PO MINERALIZACI BIOLOGICKÉHO VZORKU</t>
  </si>
  <si>
    <t>91902</t>
  </si>
  <si>
    <t>(DRG) GESTAČNÍ STÁŘÍ NOVOROZENCE OD 28. TÝDNE + 0. DNE DO 30. TÝDNE + 6. DNE TĚHOTENSTVÍ</t>
  </si>
  <si>
    <t>92115</t>
  </si>
  <si>
    <t>MIKROSKOPICKÉ URČENÍ HUB A ROSTLIN - STATIM</t>
  </si>
  <si>
    <t>91903</t>
  </si>
  <si>
    <t>(DRG) GESTAČNÍ STÁŘÍ NOVOROZENCE OD 31. TÝDNE + 0. DNE DO 33. TÝDNE + 6. DNE TĚHOTENSTVÍ</t>
  </si>
  <si>
    <t>92117</t>
  </si>
  <si>
    <t>PRŮKAZ IONTŮ KLASICKÝM ANALYTICKÝM POSTUPEM - STATIM</t>
  </si>
  <si>
    <t>91904</t>
  </si>
  <si>
    <t>(DRG) GESTAČNÍ STÁŘÍ NOVOROZENCE OD 34. TÝDNE + 0. DNE DO 36. TÝDNE + 6. DNE TĚHOTENSTVÍ</t>
  </si>
  <si>
    <t>92119</t>
  </si>
  <si>
    <t>STANOVENÍ LÁTEK SPEKTROFOTOMETRICKY PO JEDNODUCHÉ ÚPRAVĚ VZORKU - STATIM</t>
  </si>
  <si>
    <t>91905</t>
  </si>
  <si>
    <t>(DRG) GESTAČNÍ STÁŘÍ NOVOROZENCE OD 37. TÝDNE + 0. DNE TĚHOTENSTVÍ</t>
  </si>
  <si>
    <t>92121</t>
  </si>
  <si>
    <t>STANOVENÍ EXTRAKTIVNÍCH LÁTEK PLYNOVOU CHROMATOGRAFIÍ - STATIM</t>
  </si>
  <si>
    <t>91910</t>
  </si>
  <si>
    <t>(DRG) INDUKČNÍ FÁZE LÉČBY PŘI AKUTNÍ LEUKÉMII</t>
  </si>
  <si>
    <t>Vykazuje se pro úvodní komplexní léčebnou epizodu, která má za cíl navodit kompletní hematologickou remisi onemocnění.</t>
  </si>
  <si>
    <t>92123</t>
  </si>
  <si>
    <t>EXTRAKTIVNÍ LÁTKY - CÍLENÝ PRŮKAZ CHROMATOGRAFIÍ NA TENKÉ VRSTVĚ - STATIM</t>
  </si>
  <si>
    <t>91911</t>
  </si>
  <si>
    <t>(DRG) INDUKČNÍ FÁZE S NÁSLEDNOU REINDUKČNÍ FÁZÍ LÉČBY PŘI AKUTNÍ LEUKÉMII</t>
  </si>
  <si>
    <t>Vykazuje se pro úvodní komplexní léčebnou epizodu, která má za cíl navodit kompletní hematologickou remisi onemocnění a na kterou přímo navazovala reindukční fáze léčby.</t>
  </si>
  <si>
    <t>92125</t>
  </si>
  <si>
    <t>EXTRAKTIVNÍ LÁTKY - PRŮKAZ CHROMATOGRAFIÍ NA TENKÉ VRSTVĚ V TĚLNÍCH TEKUTINÁ</t>
  </si>
  <si>
    <t>91912</t>
  </si>
  <si>
    <t>(DRG) LÉČBA RELAPSU AKUTNÍ LEUKÉMIE</t>
  </si>
  <si>
    <t>Vykazuje se pro komplexní léčebnou epizodu relabujícího onemocnění, která má za cíl obnovit kompletní hematologickou remisi onemocnění.</t>
  </si>
  <si>
    <t>92127</t>
  </si>
  <si>
    <t>TĚKAVÉ LÁTKY - PRŮKAZ PLYNOVOU CHROMATOGRAFIÍ - STATIM</t>
  </si>
  <si>
    <t>91913</t>
  </si>
  <si>
    <t>(DRG) KONSOLIDAČNÍ FÁZE LÉČBY PŘI AKUTNÍ LEUKÉMII</t>
  </si>
  <si>
    <t>Vykazuje se pro léčebnou epizodu s cílem potvrdit dosaženou hematologickou remisi a vymýtit zbylé leukemické buňky.</t>
  </si>
  <si>
    <t>92129</t>
  </si>
  <si>
    <t>ETHANOL - SPECIFICKÉ STANOVENÍ PLYNOVOU CHROMATOGRAFIÍ - STATIM</t>
  </si>
  <si>
    <t>91914</t>
  </si>
  <si>
    <t>(DRG) PALIATIVNÍ FÁZE LÉČBY PŘI AKUTNÍ LEUKÉMII</t>
  </si>
  <si>
    <t>Vykazuje se pro léčebnou epizodu s paliativním záměrem včetně paliativní chemoterapie.</t>
  </si>
  <si>
    <t>92131</t>
  </si>
  <si>
    <t>EXTRAKTIVNÍ LÁTKY - CÍLENÝ PRŮKAZ PLYNOVOU CHROMATOGRAFIÍ - STATIM</t>
  </si>
  <si>
    <t>91915</t>
  </si>
  <si>
    <t>(DRG) JINÁ FÁZE LÉČBY AKUTNÍ LEUKÉMIE</t>
  </si>
  <si>
    <t>Vykazuje se u hospitalizačních případů s akutní leukémií, jejichž náplní není indukční nebo reindukční fáze léčby (DRG markery 91910 a 91911), konsolidační fáze (91913), léčba relapsu (91912) nebo paliativní léčba (91914).</t>
  </si>
  <si>
    <t>92133</t>
  </si>
  <si>
    <t>DROGY A LÉČIVA - CÍLENÝ IMUNOCHEMICKÝ ZÁCHYT - STATIM</t>
  </si>
  <si>
    <t>91916</t>
  </si>
  <si>
    <t>(DRG) LÉČBA AKUTNÍ GVHD</t>
  </si>
  <si>
    <t>DRG marker se vykazuje v případě léčby akutní GVHD (reakce štěpu proti hostiteli, graft versus host disease) ve vazbě na vykázanou diagnózu MKN-10 T86.0. V případě vykázání diagnózy T86.0 Odmítnutí (rejekce) transplantátu kostní dřeně u pacienta s...</t>
  </si>
  <si>
    <t>92135</t>
  </si>
  <si>
    <t>DROGY A LÉČIVA - CÍLENÝ IMUNOCHEMICKÝ ZÁCHYT</t>
  </si>
  <si>
    <t>91917</t>
  </si>
  <si>
    <t>(DRG) LÉČBA CHRONICKÉ GVHD</t>
  </si>
  <si>
    <t>DRG marker se vykazuje v případě léčby chronické GVHD (reakce štěpu proti hostiteli, graft versus host disease) ve vazbě na vykázanou diagnózu MKN-10 T86.0. V případě vykázání diagnózy T86.0 Odmítnutí (rejekce) transplantátu kostní dřeně u pacienta...</t>
  </si>
  <si>
    <t>92137</t>
  </si>
  <si>
    <t>IDENTIFIKACE NEZNÁMÉ LÁTKY POMOCÍ PLYNOVÉ CHROMATOGRAFIE S HMOTOVOU SPEKTROM</t>
  </si>
  <si>
    <t>91920</t>
  </si>
  <si>
    <t>(DRG) ZVÝŠENÁ PSYCHIATRICKÁ PÉČE (INTENZIVNÍ AKUTNÍ PÉČE)</t>
  </si>
  <si>
    <t>Vykazuje se pro identifikaci vysoce výběrové péče poskytované nemocným, jejichž stav je natolik závažný, že z důvodů nezbytnosti ošetření rizika zejména heteroagresivního, ale i autoagresivního jednání vyžaduje intenzivnější intervenci</t>
  </si>
  <si>
    <t>STANOVENÍ LÁTEK POLAROGRAFICKY PO VÍCESTUPŇOVÉ ÚPRAVĚ VZORKU</t>
  </si>
  <si>
    <t>Vykazuje se pro identifikaci vysoce výběrové péče poskytované nemocným, jejichž stav je natolik závažný, že z důvodů nezbytnosti ošetření rizika zejména heteroagresivního, ale i autoagresivního jednání vyžaduje intenzivnější intervenci, než jakou je m...</t>
  </si>
  <si>
    <t>91921</t>
  </si>
  <si>
    <t>(DRG) PACIENT V AKUTNÍ LŮŽKOVÉ PSYCHIATRICKÉ PÉČI POD ZVÝŠENÝM DOHLEDEM</t>
  </si>
  <si>
    <t>Je vykazován u psychicky alterovaných pacientů nebo u pacientů vykazujících středně těžké příznaky duševní poruchy vyžadující zvýšený dohled, případně přechodné omezení pohybu či farmakologické zklidnění. Ordinaci zvýšeného dohledu zaznamená lékař do...</t>
  </si>
  <si>
    <t>92141</t>
  </si>
  <si>
    <t>ETHANOL - SPECIFICKÉ STANOVENÍ PLYNOVOU CHROMATOGRAFIÍ</t>
  </si>
  <si>
    <t>3F5</t>
  </si>
  <si>
    <t>DRG marker se vykazuje u psychicky alterovaných pacientů nebo u pacientů se středně těžkými příznaky duševní poruchy vyžadující zvýšený dohled, případně přechodné omezení pohybu či farmakologické zklidnění. Ordinaci zvýšeného dohledu zaznamená lékař d...</t>
  </si>
  <si>
    <t>91922</t>
  </si>
  <si>
    <t>(DRG) PACIENT V AKUTNÍ LŮŽKOVÉ PSYCHIATRICKÉ PÉČI POD KONTAKTNÍM DOHLEDEM</t>
  </si>
  <si>
    <t>Je vykazován u pacienta vykazujícího příznaky závažné duševní poruchy vyžadující omezení pohybu a farmakologické zklidnění. Interval kontaktního dohledu určuje lékař po dohodě se sestrou v rozsahu 1-3 hodin. Ordinaci kontaktního dohledu vč. časového...</t>
  </si>
  <si>
    <t>92143</t>
  </si>
  <si>
    <t>EXTRAKTIVNÍ LÁTKY - CÍLENÝ PRŮKAZ KAPALINOVOU CHROMATOGRAFIÍ S DETEKCÍ DIODO</t>
  </si>
  <si>
    <t>DRG marker se vykazuje u pacienta s příznaky závažné duševní poruchy vyžadující omezení pohybu a farmakologické zklidnění. Interval kontaktního dohledu určuje lékař po dohodě se sestrou v rozsahu 1-3 hodiny. Ordinaci kontaktního dohledu včetně časovéh...</t>
  </si>
  <si>
    <t>91923</t>
  </si>
  <si>
    <t>(DRG) PACIENT V AKUTNÍ LŮŽKOVÉ PSYCHIATRICKÉ PÉČI POD TRVALÝM DOHLEDEM</t>
  </si>
  <si>
    <t>Je vykazován u pacienta vykazujícího příznaky těžké duševní poruchy, nebezpečný sobě či okolí, vyžadující trvalý, nepřetržitý dohled ošetřovatelského personálu, případné využití omezovacích prostředků intenzivní psychiatrické péče. Ordinaci trvalého...</t>
  </si>
  <si>
    <t>92145</t>
  </si>
  <si>
    <t>EXTRAKTIVNÍ LÁTKY - CÍLENÝ PRŮKAZ PLYNOVOU CHROMATOGRAFIÍ</t>
  </si>
  <si>
    <t>DRG marker se vykazuje u pacienta s příznaky těžké duševní poruchy, který je nebezpečný sobě či okolí, vyžadující trvalý, nepřetržitý dohled ošetřovatelského personálu, případné využití omezovacích prostředků intenzivní psychiatrické péče. Ordinaci tr...</t>
  </si>
  <si>
    <t>91924</t>
  </si>
  <si>
    <t>(DRG) INTERVENCE PSYCHIATREM V AKUTNÍ LŮŽKOVÉ PÉČI</t>
  </si>
  <si>
    <t>92147</t>
  </si>
  <si>
    <t>EXTRAKTIVNÍ LÁTKY - CÍLENÝ PRŮKAZ CHROMATOGRAFIÍ NA TENKÉ VRSTVĚ</t>
  </si>
  <si>
    <t>Marker zohledňuje zvýšenou náročnost ošetření osob, které v důsledku diagnostikované duševní choroby vyžadují opakované intervence lékaře. Opakované intervence a náročnost jejich ošetření přesahuje rámec výkonů agregovaných do ošetřovacího dne, důvody...</t>
  </si>
  <si>
    <t>91927</t>
  </si>
  <si>
    <t>(DRG) DÉLKA TRVÁNÍ INVAZIVNÍ UPV</t>
  </si>
  <si>
    <t>Vykazuje se pro identifikaci pacientů, kterým byla poskytnuta invazivní ventilační podpora. Podrobné metodické pokyny jsou uvedeny v Metodice použití DRG markerů v systému CZ-DRG, viz kapitola 5.</t>
  </si>
  <si>
    <t>92149</t>
  </si>
  <si>
    <t>EXTRAKTIVNÍ LÁTKY - DENZITOMETRICKÉ STANOVENÍ</t>
  </si>
  <si>
    <t>91928</t>
  </si>
  <si>
    <t>(DRG) DÉLKA TRVÁNÍ NEINVAZIVNÍ UPV</t>
  </si>
  <si>
    <t>Vykazuje se pro identifikaci pacientů, kterým byla poskytnuta neinvazivní ventilační podpora v podobě aplikace přetlaku do dýchacích cest. Zahrnuje všechny ventilační režimy přetlakem (například CPAP, BiPAP apod.). Podrobné metodické pokyny jsou uved...</t>
  </si>
  <si>
    <t>92153</t>
  </si>
  <si>
    <t>EXTRAKTIVNÍ LÁTKY - PRŮKAZ V TĚLNÍCH TEKUTINÁCH CHROMATOGRAFIÍ NA TENKÉ VRST</t>
  </si>
  <si>
    <t>91929</t>
  </si>
  <si>
    <t>(DRG) DÉLKA TRVÁNÍ HFNO</t>
  </si>
  <si>
    <t>Vykazuje se pro identifikaci pacientů, kterým byla poskytnuta ventilační podpora v podobě aplikace kyslíku o vysokém průtoku nosní kanylou (HFNO). Podrobné metodické pokyny jsou uvedeny v Metodice použití DRG markerů v systému CZ-DRG, viz kapitola 5.</t>
  </si>
  <si>
    <t>92155</t>
  </si>
  <si>
    <t>EXTRAKTIVNÍ LÁTKY - STANOVENÍ PLYNOVOU CHROMATOGRAFIÍ</t>
  </si>
  <si>
    <t>91930</t>
  </si>
  <si>
    <t>(DRG) REHABILITACE DO 1 ROKU OD VZNIKU AKUTNÍHO STAVU</t>
  </si>
  <si>
    <t>Vykazuje se u případů, kdy k datu přijetí k hospitalizaci pro akutní rehabilitaci, je doba od vzniku stavu, který je příčinou přijetí pacienta k hospitalizaci, kratší jak 1 rok.</t>
  </si>
  <si>
    <t>92157</t>
  </si>
  <si>
    <t>EXTRAKTIVNÍ LÁTKY - STANOVENÍ POMOCÍ KAPALINOVÉ CHROMATOGRAFIE</t>
  </si>
  <si>
    <t>91931</t>
  </si>
  <si>
    <t>(DRG) REHABILITACE VÍCE JAK 1 ROK OD VZNIKU AKUTNÍHO STAVU</t>
  </si>
  <si>
    <t>Vykazuje se u případů, kdy k datu přijetí k hospitalizaci pro akutní rehabilitaci, je doba od vzniku stavu, který je příčinou přijetí pacienta k hospitalizaci, více jak 1 rok.</t>
  </si>
  <si>
    <t>92159</t>
  </si>
  <si>
    <t>STANOVENÍ FLUORIDŮ IONTOVĚ SELEKTIVNÍ ELEKTRODOU</t>
  </si>
  <si>
    <t>91935</t>
  </si>
  <si>
    <t>(DRG) ČASNÁ INDIKACE PALIATIVNÍ PÉČE</t>
  </si>
  <si>
    <t>Vykazuje se při intervenci konziliárního týmu specializované paliativní péče u pacienta se závažným život ohrožujícím nebo život limitujícím onemocněním, která může být poskytována i souběžně s probíhající kauzální terapií cílenou na základní onemocně...</t>
  </si>
  <si>
    <t>92161</t>
  </si>
  <si>
    <t>MIKROSKOPICKÉ URČENÍ HUB A ROSTLIN</t>
  </si>
  <si>
    <t>91936</t>
  </si>
  <si>
    <t>(DRG) ZAHÁJENÍ TERMINÁLNÍ PALIATIVNÍ PÉČE</t>
  </si>
  <si>
    <t>Vykazuje se při intervenci konziliárního týmu specializované paliativní péče, která probíhá u pacienta s ukončenou terapií vedenou s kurativním záměrem. Předpokládaná prognóza pacienta je obvykle v řádu dnů až týdnů. DRG marker se vykazuje, když u pac...</t>
  </si>
  <si>
    <t>92163</t>
  </si>
  <si>
    <t>IDENTIFIKACE NEZNÁMÉ LÁTKY POMOCÍ ULTRAFIALOVÝCH SPEKTER</t>
  </si>
  <si>
    <t>91937</t>
  </si>
  <si>
    <t>(DRG) PROVEDENÍ NUTRIČNÍHO SCREENINGU - NEGATIVNÍ VÝSLEDEK</t>
  </si>
  <si>
    <t>Nutriční screening se provádí pomocí formuláře u každého hospitalizovaného pacienta nejpozději do 24 hodin od přijetí. Nutriční screening se neprovádí tam, kde se nutriční stav povinně vyšetřuje u všech pacientů (např. jednotky intenzivní péče nebo tě...</t>
  </si>
  <si>
    <t>92165</t>
  </si>
  <si>
    <t>IDENTIFIKACE NEZNÁMÉ LÁTKY POMOCÍ INFRAČERVENÝCH SPEKTER</t>
  </si>
  <si>
    <t>91938</t>
  </si>
  <si>
    <t>(DRG) PROVEDENÍ NUTRIČNÍHO SCREENINGU - POZITIVNÍ VÝSLEDEK</t>
  </si>
  <si>
    <t>92167</t>
  </si>
  <si>
    <t>PRŮKAZ IONTŮ KLASICKÝM ANALYTICKÝM POSTUPEM</t>
  </si>
  <si>
    <t>91939</t>
  </si>
  <si>
    <t>(DRG) CHEMICKÁ ABLACE TUMORU</t>
  </si>
  <si>
    <t>Vykazuje se v situacích, kdy došlo k intersticiální nebo intravaskulární aplikaci chemických látek (zejména etanolu, kyseliny octové, horkého fyziologického roztoku atd.) za účelem ablace/destrukce nádorového ložiska.</t>
  </si>
  <si>
    <t>92169</t>
  </si>
  <si>
    <t>STANOVENÍ PRVKU ATOMOVOU ABSORPČNÍ SPEKTROMETRIÍ S ELEKTROTERMÁLNÍ ATOMIZACÍ</t>
  </si>
  <si>
    <t>91940</t>
  </si>
  <si>
    <t>(DRG) IREVERZIBILNÍ ELEKTROPORACE TUMORU</t>
  </si>
  <si>
    <t>Vykazuje se pro destrukci nádorových formací pomocí přístroje NanoKnife vysílajícího série mikrosekundových pulzů, které způsobí buněčnou smrt zasažené tkáně bez toho, aby byla tkáň vystavena extrémnímu teplu či chladu.</t>
  </si>
  <si>
    <t>92171</t>
  </si>
  <si>
    <t>STANOVENÍ LÁTEK POLAROGRAFICKY PO JEDNODUCHÉ ÚPRAVĚ VZORKU</t>
  </si>
  <si>
    <t>Vykazuje se pro destrukci nádorových formací pomocí přístroje NanoKnife vysílajícího série mikrosekundových pulzů, které způsobí buněčnou smrt zasažené tkáně bez toho, aby byla tkáň vystavena extrémnímu teplu či chladu. Vlastní zákrok je veden v celko...</t>
  </si>
  <si>
    <t>91941</t>
  </si>
  <si>
    <t>(DRG) MIKROVLNNÁ ABLACE TUMORU</t>
  </si>
  <si>
    <t>Vykazuje se pro destrukci nádorových formací pomocí termální nekrózy tkáně tumoru v okolí elektrody, která vytváří silné elektromagnetické pole pomocí vysokofrekvenčních elektomagnetických vln. Vlastní zákrok je veden v celkové anestezii</t>
  </si>
  <si>
    <t>92173</t>
  </si>
  <si>
    <t>STANOVENÍ LÁTEK SPEKTROFOTOMETRICKY PO JEDNODUCHÉ ÚPRAVĚ VZORKU</t>
  </si>
  <si>
    <t>Vykazuje se pro destrukci nádorových formací pomocí termální nekrózy tkáně tumoru v okolí elektrody, která vytváří silné elektromagnetické pole pomocí vysokofrekvenčních elektomagnetických vln. Vlastní zákrok je veden v celkové anestezii (vykazuje se...</t>
  </si>
  <si>
    <t>91942</t>
  </si>
  <si>
    <t>(DRG) KRYOABLACE TUMORU</t>
  </si>
  <si>
    <t>Vykazuje se pro destrukci nádorových formací pomocí metody kryoablace. Při této metodě se tkáň v okolí jehly zmrazí do ledouvé koule, která nádor prostoupí. Led přitom potrhá membrány nádorových buněk a vede k likvidaci promražené tkáně v dosahu aplikova</t>
  </si>
  <si>
    <t>92175</t>
  </si>
  <si>
    <t>STANOVENÍ LÁTEK SPEKTROFOTOMETRICKY PO SLOŽITÉ ÚPRAVĚ VZORKU</t>
  </si>
  <si>
    <t>91943</t>
  </si>
  <si>
    <t>(DRG) FOKUSOVANÝ UZ TUMORU VYSOKÉ INTENZITY</t>
  </si>
  <si>
    <t>Vykazuje se pro destrukci nádorových formací pomocí zvukových vln o nižší frekvenci než při diagnostickém UZ. V důsledku konvergence zvukových vln v ohnisku dochází ke vzniku tepla v přesně požadovaném místě a destrukci cílové tkáně</t>
  </si>
  <si>
    <t>92177</t>
  </si>
  <si>
    <t>TĚKAVÉ LÁTKY - PRŮKAZ PLYNOVOU CHROMATOGRAFIÍ</t>
  </si>
  <si>
    <t>Vykazuje se pro destrukci nádorových formací pomocí zvukových vln o nižší frekvenci než při diagnostickém UZ. V důsledku konvergence zvukových vln v ohnisku dochází ke vzniku tepla v přesně požadovaném místě a destrukci cílové tkáně, zatímco okolní tk...</t>
  </si>
  <si>
    <t>91944</t>
  </si>
  <si>
    <t>(DRG) LASEROVÁ ABLACE TUMORU</t>
  </si>
  <si>
    <t>Vykazuje se pro destrukci nádorových formací pomocí laserového paprsku. Vlastní zákrok je veden v celkové či lokální anestezii (vykazuje se zvlášť) a pod kontrolou UZ, CT, nebo MR.</t>
  </si>
  <si>
    <t>92178</t>
  </si>
  <si>
    <t>LC-MS ANALÝZA PO JEDNODUCHÉ ÚPRAVĚ VZORKU</t>
  </si>
  <si>
    <t>91945</t>
  </si>
  <si>
    <t>(DRG) RADIOCHIRURGICKÁ LÉČBA</t>
  </si>
  <si>
    <t>92180</t>
  </si>
  <si>
    <t>ZPRACOVÁNÍ ORGÁNŮ PRO DALŠÍ ANALYTICKÉ POSTUPY</t>
  </si>
  <si>
    <t>DRG marker zobecňuje existující VZP kódy 43697 a 56501.</t>
  </si>
  <si>
    <t>91950</t>
  </si>
  <si>
    <t>(DRG) LYMFADENEKTOMIE MEDIASTINÁLNÍ</t>
  </si>
  <si>
    <t>Vykazuje se pro rozšířenou lymfadenektomii v mediastinu po resekcích nádoru v hrudníku.</t>
  </si>
  <si>
    <t>92181</t>
  </si>
  <si>
    <t>TĚKAVÉ LÁTKY - STANOVENÍ PLYNOVOU CHROMATOGRAFIÍ</t>
  </si>
  <si>
    <t>Vykazuje se pro rozšířenou lymfadenektomii v mediastinu po resekcích nádoru v hrudníku. Resekce příslušných orgánů se vykazuje vlastním kódem podle skutečně provedeného rozsahu.</t>
  </si>
  <si>
    <t>91951</t>
  </si>
  <si>
    <t>(DRG) LYMFADENEKTOMIE PARAKAVÁLNÍ LAPAROSKOPICKY</t>
  </si>
  <si>
    <t>Vykazuje se pro odstranění parakaválních uzlin s laparoskopického přístupu.</t>
  </si>
  <si>
    <t>92183</t>
  </si>
  <si>
    <t>STANOVENÍ TĚKAVÝCH REDUKUJÍCÍCH LÁTEK</t>
  </si>
  <si>
    <t>Vykazuje se pro odstranění parakaválních uzlin z laparoskopického přístupu.</t>
  </si>
  <si>
    <t>91952</t>
  </si>
  <si>
    <t>(DRG) LYMFADENEKTOMIE SUPRAMESOKOLICKÁ</t>
  </si>
  <si>
    <t>Vykazuje se pro rozšířenou lymfadenektomii v retroperitoneu po resekcích nádoru v supramesokolické oblasti. Resekce příslušných orgánů se vykazuje vlastním kódem podle skutečně provedeného rozsahu.</t>
  </si>
  <si>
    <t>92185</t>
  </si>
  <si>
    <t>IZOLACE LÁTKY PRO CÍLENÝ PRŮKAZ PLYNOVOU CHROMATOGRAFIÍ S HMOTOVOU SPEKTROME</t>
  </si>
  <si>
    <t>91953</t>
  </si>
  <si>
    <t>(DRG) LYMFADENEKTOMIE INFRAMESOKOLICKÁ</t>
  </si>
  <si>
    <t>Vykazuje se pro rozšířenou lymfadenektomii v retroperitoneu po resekcích nádoru v inframesokolické oblasti. Resekce příslušných orgánů se vykazuje vlastním kódem podle skutečně provedeného rozsahu.</t>
  </si>
  <si>
    <t>92187</t>
  </si>
  <si>
    <t>EXTRAKTIVNÍ LÁTKY - CÍLENÝ PRŮKAZ (KVALITATIVNÍ VYŠETŘENÍ) PLYNOVOU CHROMATO</t>
  </si>
  <si>
    <t>91954</t>
  </si>
  <si>
    <t>(DRG) VIDEOOSKOPICKÁ EXSTIRPACE AXILÁRNÍCH UZLIN</t>
  </si>
  <si>
    <t>Vykazuje se pro endoskopickou exstirpaci axilárních uzlin.</t>
  </si>
  <si>
    <t>92189</t>
  </si>
  <si>
    <t>IZOLACE LÁTKY A PŘÍPRAVA KALIBRÁTORŮ PRO STANOVENÍ PLYNOVOU CHROMATOGRAFIÍ S</t>
  </si>
  <si>
    <t>91955</t>
  </si>
  <si>
    <t>(DRG) VIDEOOSKOPICKÁ EXSTIRPACE SENTINELOVÉ UZLINY AXILY</t>
  </si>
  <si>
    <t>Vykazuje se pro endoskopickou exstirpaci sentinelové uzliny axily.</t>
  </si>
  <si>
    <t>92191</t>
  </si>
  <si>
    <t>EXTRAKTIVNÍ LÁTKY - STANOVENÍ (KVANTITATIVNÍ VYŠETŘENÍ) PLYNOVOU CHROMATOGRA</t>
  </si>
  <si>
    <t>91956</t>
  </si>
  <si>
    <t>(DRG) BIOPSIE SENTINELOVÉ UZLINY</t>
  </si>
  <si>
    <t>Vykazuje se pro stagingový výkon k detekci klinicky neprokazatelných metastáz do lymfatických uzlin.</t>
  </si>
  <si>
    <t>91957</t>
  </si>
  <si>
    <t>(DRG) SKLEROTIZACE PATOLOGICKÉHO ÚTVARU LAPAROSKOPICKY</t>
  </si>
  <si>
    <t>Vykazuje se v případě provedení sklerotizace útvaru na libovolném orgánu z laparoskopie. Může se jednat například o cystu, endometriom atd.</t>
  </si>
  <si>
    <t>91958</t>
  </si>
  <si>
    <t>(DRG) SHAVING STŘEVA LAPAROSKOPICKY</t>
  </si>
  <si>
    <t>Vykazuje se v případě provedení shavingu střeva. Příkladem může být odstraňování endometriózou postižené části rekta/rektosigmoidea nevyžadující kompletní resekci celé stěny střeva.</t>
  </si>
  <si>
    <t>91960</t>
  </si>
  <si>
    <t>(DRG) TERAPEUTICKÁ HYPOTERMIE</t>
  </si>
  <si>
    <t>Vykazuje se při řízeném ochlazení pacienta z léčebných důvodů, které je indikováno u nemocných po kardiopulmonální resuscitaci nebo u nemocných s předpokladem závažné mozkové hypoperfuze. Tento DRG marker lze vykázat v rámci jednoho HP vícekrát nicmén...</t>
  </si>
  <si>
    <t>91961</t>
  </si>
  <si>
    <t>(DRG) KOMPLEXNÍ ECHOKARDIOGRAFICKÉ VYŠETŘENÍ V INTENZIVNÍ PÉČI</t>
  </si>
  <si>
    <t>Vykazuje se pro komplexní ultrazvukové vyšetření srdce v intenzivní péči a perioperačně.</t>
  </si>
  <si>
    <t>91962</t>
  </si>
  <si>
    <t>(DRG) KONTROLNÍ ECHOKARDIOGRAFICKÉ VYŠETŘENÍ V INTENZIVNÍ PÉČI</t>
  </si>
  <si>
    <t>Vykazuje se pro kontrolní ultrazvukové vyšetření srdce v intenzivní péči a perioperačně.</t>
  </si>
  <si>
    <t>91963</t>
  </si>
  <si>
    <t>(DRG) ULTRAZVUKOVÉ VYŠETŘENÍ V INTENZIVNÍ PÉČI MIMO ECHOKARDIOGRAFICKÉHO</t>
  </si>
  <si>
    <t>Vykazuje se pro jiné než echokardiografické ultrazvukové vyšetření pacienta v intenzivní péči a perioperačně.</t>
  </si>
  <si>
    <t>93111</t>
  </si>
  <si>
    <t>SPECIFICKÝ PROTEIN (SP 1)</t>
  </si>
  <si>
    <t>Vykazuje se pro jiné než echokardiografické ultrazvukové vyšetření pacienta v intenzivní péči a perioperačně. DRG marker zahrnuje hrudní ultrazvuk, břišní sonografii, transkraniální Doppler, ultrazvukem asistovanou kanylaci arteriálního nebo žilního ř...</t>
  </si>
  <si>
    <t>91968</t>
  </si>
  <si>
    <t>(DRG) ROBOTICKY ASISTOVANÝ AORTOKORONÁRNÍ BYPASS</t>
  </si>
  <si>
    <t>93113</t>
  </si>
  <si>
    <t>IMUNOGLOBULIN E (IGE) (RIA)</t>
  </si>
  <si>
    <t>Vykazuje se jako doplnění k výkonu 55414 v případě, že se jednalo o roboticky asistovaný aortokonární bypass.</t>
  </si>
  <si>
    <t>91969</t>
  </si>
  <si>
    <t>(DRG) ROBOTICKY PROVEDENÝ AORTOKORONÁRNÍ BYPASS</t>
  </si>
  <si>
    <t>93115</t>
  </si>
  <si>
    <t>FOLÁTY</t>
  </si>
  <si>
    <t>Vykazuje se jako doplnění k výkonu 55414 v případě, že se jednalo o roboticky provedený aortokonární bypass.</t>
  </si>
  <si>
    <t>91970</t>
  </si>
  <si>
    <t>(DRG) ROBOTICKY ASISTOVANÁ PLASTIKA MITRÁLNÍ CHLOPNĚ</t>
  </si>
  <si>
    <t>Vykazuje se jako doplnění k výkonu 55416 v případě, že se jednalo o roboticky asistovanou plastiku mitrální chlopně.</t>
  </si>
  <si>
    <t>93117</t>
  </si>
  <si>
    <t>11-BETA-HYDROXYANDROSTENDION</t>
  </si>
  <si>
    <t>91971</t>
  </si>
  <si>
    <t>(DRG) ROBOTICKY ASISTOVANÁ PLASTIKA TRIKUSPIDÁLNÍ CHLOPNĚ</t>
  </si>
  <si>
    <t>Vykazuje se jako doplnění k výkonu 55416 v případě, že se jednalo o roboticky asistovanou plastiku trikuspidální chlopně.</t>
  </si>
  <si>
    <t>93119</t>
  </si>
  <si>
    <t>STANOVENÍ MÉNĚ BĚŽNÝCH STEROIDNÍCH METABOLITŮ</t>
  </si>
  <si>
    <t>91972</t>
  </si>
  <si>
    <t>(DRG) ROBOTICKY ASISTOVANÁ NÁHRADA MITRÁLNÍ CHLOPNĚ</t>
  </si>
  <si>
    <t>Vykazuje se jako doplnění k výkonu 55416 v případě, že se jednalo o roboticky asistovanou náhradu mitrální chlopně.</t>
  </si>
  <si>
    <t>93121</t>
  </si>
  <si>
    <t>SCREENING KONGENITÁLNÍ HYPOTHYREÓZY (SKH)</t>
  </si>
  <si>
    <t>91973</t>
  </si>
  <si>
    <t>(DRG) ROBOTICKY ASISTOVANÁ NÁHRADA TRIKUSPIDÁLNÍ CHLOPNĚ</t>
  </si>
  <si>
    <t>Vykazuje se jako doplnění k výkonu 55416 v případě, že se jednalo o roboticky asistovanou náhradu trikuspidální chlopně.</t>
  </si>
  <si>
    <t>93123</t>
  </si>
  <si>
    <t>MĚŘENÍ PROTEINU ASOCIOVANÉHO S PANKREATITIDOU - PAP - (2. STUPEŇ NOVOROZENEC</t>
  </si>
  <si>
    <t>91974</t>
  </si>
  <si>
    <t>(DRG) ROBOTICKY ASISTOVANÁ OPERACE NA SRDEČNÍCH SÍNÍCH A MEZISÍŇOVÉ PŘEPÁŽCE</t>
  </si>
  <si>
    <t>Vykazuje se jako doplnění k výkonu 55416 v případě, že se jednalo o roboticky asistovanou operaci na srdečních síních a mezisíňové přepážce.</t>
  </si>
  <si>
    <t>93124</t>
  </si>
  <si>
    <t>SCREENING KONGENITÁLNÍ ADRENÁLNÍ HYPERPLAZIE (CAH)</t>
  </si>
  <si>
    <t>(DRG) ROBOTICKY ASISTOVANÝ CHIRURGICKÝ VÝKON V HLTANU A SUPRAGLOTIS</t>
  </si>
  <si>
    <t>Indikuje pouze využití robota. Vykazuje se současně s kódem dle skutečně provedeného výkonu.</t>
  </si>
  <si>
    <t>93125</t>
  </si>
  <si>
    <t>ALDOSTERON</t>
  </si>
  <si>
    <t>91976</t>
  </si>
  <si>
    <t>(DRG) ROBOTICKY ASISTOVANÁ RESEKCE PLIC</t>
  </si>
  <si>
    <t>93127</t>
  </si>
  <si>
    <t>ESTRIOL</t>
  </si>
  <si>
    <t>91977</t>
  </si>
  <si>
    <t>(DRG) ROBOTICKY ASISTOVANÁ RESEKCE ŽALUDKU</t>
  </si>
  <si>
    <t>93129</t>
  </si>
  <si>
    <t>FOLITROPIN (FSH)</t>
  </si>
  <si>
    <t>91978</t>
  </si>
  <si>
    <t>(DRG) ROBOTICKY ASISTOVANÁ RESEKCE JATER</t>
  </si>
  <si>
    <t>93131</t>
  </si>
  <si>
    <t>KORTISOL</t>
  </si>
  <si>
    <t>91979</t>
  </si>
  <si>
    <t>(DRG) ROBOTICKY ASISTOVANÁ LEVOSTRANNÁ PANKREATEKTOMIE</t>
  </si>
  <si>
    <t>93133</t>
  </si>
  <si>
    <t>LUTROPIN (LH)</t>
  </si>
  <si>
    <t>DRG marker pro neexistující výkon v SZV odpovídající roboticky asistované levostranné pankreatektomii.</t>
  </si>
  <si>
    <t>91980</t>
  </si>
  <si>
    <t>(DRG) ROBOTICKY ASISTOVANÁ RADIKÁLNÍ CYSTEKTOMIE</t>
  </si>
  <si>
    <t>Vykazuje se jako doplnění k výkonu pro odstranění močového měchýře dle SZV v případech, kdy se jednalo o roboticky asistovaný výkon.</t>
  </si>
  <si>
    <t>93135</t>
  </si>
  <si>
    <t>MYOGLOBIN V SÉRII</t>
  </si>
  <si>
    <t>91981</t>
  </si>
  <si>
    <t>(DRG) DOBŘE DIFERENCOVANÝ ZHOUBNÝ NOVOTVAR</t>
  </si>
  <si>
    <t>Vykazuje se pro vyznačení histopatologického stupně diferenciace zhoubného novotvaru G1 podle aktuálně platné verze TNM klasifikace</t>
  </si>
  <si>
    <t>93137</t>
  </si>
  <si>
    <t>PROGESTERON</t>
  </si>
  <si>
    <t>91982</t>
  </si>
  <si>
    <t>(DRG) STŘEDNĚ (MÍRNĚ) DIFERENCOVANÝ ZHOUBNÝ NOVOTVAR</t>
  </si>
  <si>
    <t>Vykazuje se pro vyznačení histopatologického stupně diferenciace zhoubného novotvaru G2 podle aktuálně platné verze TNM klasifikace</t>
  </si>
  <si>
    <t>93139</t>
  </si>
  <si>
    <t>ADRENOKORTIKOTROPIN (ACTH)</t>
  </si>
  <si>
    <t>91983</t>
  </si>
  <si>
    <t>(DRG) NÍZCE (SLABĚ, ŠPATNĚ) DIFERENCOVANÝ ZHOUBNÝ NOVOTVAR</t>
  </si>
  <si>
    <t>Vykazuje se pro vyznačení histopatologického stupně diferenciace zhoubného novotvaru G3 podle aktuálně platné verze TNM klasifikace</t>
  </si>
  <si>
    <t>93141</t>
  </si>
  <si>
    <t>KALCITONIN</t>
  </si>
  <si>
    <t>91984</t>
  </si>
  <si>
    <t>(DRG) NEDIFERENCOVANÝ (ANAPLASTICKÝ) ZHOUBNÝ NOVOTVAR</t>
  </si>
  <si>
    <t>Vykazuje se pro vyznačení histopatologického stupně diferenciace zhoubného novotvaru G4 podle aktuálně platné verze TNM klasifikace</t>
  </si>
  <si>
    <t>93143</t>
  </si>
  <si>
    <t>FOSFÁTY CYKLICKÉ</t>
  </si>
  <si>
    <t>91985</t>
  </si>
  <si>
    <t>(DRG) ZHOUBNÝ NOVOTVAR S NEURČENÝM STUPNĚM DIFERENCIACE</t>
  </si>
  <si>
    <t>Udává se tehdy, není-li stupeň diferenciace zhoubného novotvaru určen, není-li znám nebo je nepoužitelný. Odpovídá hodnotě - GX stupeň diferenciace nelze hodnotit podle aktuálně platné verze TNM klasifikace</t>
  </si>
  <si>
    <t>93145</t>
  </si>
  <si>
    <t>C-PEPTID</t>
  </si>
  <si>
    <t>91986</t>
  </si>
  <si>
    <t>(DRG) ROBOTICKY ASISTOVANÁ SAKROPEXE</t>
  </si>
  <si>
    <t>93147</t>
  </si>
  <si>
    <t>ENDORFINY</t>
  </si>
  <si>
    <t>Výkon je primárně určený pro pacientky se sestupem dělohy a pochvy. Často se jedná o stavy po komplikovaných porodech nebo předchozích operačních výkonech pro prolaps jinou technikou, jako např. hysterektomie abdominální, laparoskopická, či vaginální,...</t>
  </si>
  <si>
    <t>91987</t>
  </si>
  <si>
    <t>(DRG) ROBOTICKY ASISTOVANÁ LAPAROSKOPICKÁ HYSTEREKTOMIE PRO JINÉ NEŽ MALIGNÍ ONEMOCNĚNÍ</t>
  </si>
  <si>
    <t>93149</t>
  </si>
  <si>
    <t>ESTRADIOL</t>
  </si>
  <si>
    <t>Vykazuje se v případě provedení roboticky asistované hysterektomie z jiné indikace než maligního onemocnění. Jedná se tedy o DRG marker, který doplňuje již zavedený výkon 63634 a pokrývá maligní indikace. Tyto dvě položky se tedy vykazují odděleně.</t>
  </si>
  <si>
    <t>91988</t>
  </si>
  <si>
    <t>(DRG) ROBOTICKY ASISTOVANÁ LAPAROSKOPICKÁ OPERACE PRO HLUBOKOU PÁNEVNÍ ENDOMETRIÓZU (EXTENZIVNÍ ADHEZIOLÝZA)</t>
  </si>
  <si>
    <t>93151</t>
  </si>
  <si>
    <t>FERRITIN</t>
  </si>
  <si>
    <t>Jedná se o DRG marker určený pro řešení hluboké pánevní endometriózy: 1/ Endometrióza #ENZIAN A, B, C, FB, FU anebo FI 2/ Endometrióza #ENZIAN O anebo FA a současně ultrazvukový obraz parciální nebo kompletní obliterace zadní exkavace dle parametrů ID...</t>
  </si>
  <si>
    <t>91990</t>
  </si>
  <si>
    <t>(DRG) KLINICKÉ STADIUM ZHOUBNÉHO NOVOTVARU 0</t>
  </si>
  <si>
    <t>Vykazuje se pro vyznačení klinického stadia zhoubného novotvaru 0, stanoveného na základě aktuálně platné verze TNM klasifikace u těch diagnóz (lokalizací), kde je TNM klasifikace a/nebo stadium zavedeno</t>
  </si>
  <si>
    <t>93153</t>
  </si>
  <si>
    <t>GASTRIN</t>
  </si>
  <si>
    <t>91991</t>
  </si>
  <si>
    <t>(DRG) KLINICKÉ STADIUM ZHOUBNÉHO NOVOTVARU I</t>
  </si>
  <si>
    <t>Vykazuje se pro vyznačení klinického stadia zhoubného novotvaru 1, stanoveného na základě aktuálně platné verze TNM klasifikace u těch diagnóz (lokalizací), kde je TNM klasifikace a/nebo stadium zavedeno</t>
  </si>
  <si>
    <t>93155</t>
  </si>
  <si>
    <t>CHORIOGONADOTROPIN - BETA PODJEDNOTKA</t>
  </si>
  <si>
    <t>91992</t>
  </si>
  <si>
    <t>(DRG) KLINICKÉ STADIUM ZHOUBNÉHO NOVOTVARU II</t>
  </si>
  <si>
    <t>Vykazuje se pro vyznačení klinického stadia zhoubného novotvaru 2, stanoveného na základě aktuálně platné verze TNM klasifikace u těch diagnóz (lokalizací), kde je TNM klasifikace a/nebo stadium zavedeno</t>
  </si>
  <si>
    <t>93157</t>
  </si>
  <si>
    <t>CHORIOGONADOTROPIN - SPECIFICKÉ STANOVENÍ</t>
  </si>
  <si>
    <t>91993</t>
  </si>
  <si>
    <t>(DRG) KLINICKÉ STADIUM ZHOUBNÉHO NOVOTVARU III</t>
  </si>
  <si>
    <t>Vykazuje se pro vyznačení klinického stadia zhoubného novotvaru 3, stanoveného na základě aktuálně platné verze TNM klasifikace u těch diagnóz (lokalizací), kde je TNM klasifikace a/nebo stadium zavedeno</t>
  </si>
  <si>
    <t>93159</t>
  </si>
  <si>
    <t>CHORIOGONADOTROPIN (HCG)</t>
  </si>
  <si>
    <t>91994</t>
  </si>
  <si>
    <t>(DRG) KLINICKÉ STADIUM ZHOUBNÉHO NOVOTVARU IV</t>
  </si>
  <si>
    <t>Vykazuje se pro vyznačení klinického stadia zhoubného novotvaru 4, stanoveného na základě aktuálně platné verze TNM klasifikace u těch diagnóz (lokalizací), kde je TNM klasifikace a/nebo stadium zavedeno</t>
  </si>
  <si>
    <t>93161</t>
  </si>
  <si>
    <t>INZULÍN</t>
  </si>
  <si>
    <t>91995</t>
  </si>
  <si>
    <t>(DRG) KLINICKÉ STADIUM ZHOUBNÉHO NOVOTVARU NEZNÁMO</t>
  </si>
  <si>
    <t>Vykazuje se pro vyznačení situace, kdy klinické stadium zhoubného novotvaru nelze stanovit (ale je podle aktuálně platné verze TNM u dané lokalizace zavedeno)</t>
  </si>
  <si>
    <t>93163</t>
  </si>
  <si>
    <t>PROSTAGLANDINY</t>
  </si>
  <si>
    <t>91996</t>
  </si>
  <si>
    <t>(DRG) DRUHÁ A DALŠÍ OTEVŘENÁ ABDOMINÁLNÍ OPERACE</t>
  </si>
  <si>
    <t>Vykazuje se pro identifikaci pacientů, u kterých v rámci dané hospitalizace byla provedena otevřená abdominální operace, přičemž tento pacient již v minulosti otevřenou abdominální operaci podstoupil. Tento DRG marker lze vykazovat bez ohledu indikac...</t>
  </si>
  <si>
    <t>93165</t>
  </si>
  <si>
    <t>LECITINCHOLINESTERÁZA (LCAT)</t>
  </si>
  <si>
    <t>91997</t>
  </si>
  <si>
    <t>(DRG) DRUHÁ A DALŠÍ BARIATRICKO-METABOLICKÁ OPERACE</t>
  </si>
  <si>
    <t>Vykazuje se za účelem identifikace pořadí bariatricko-metabolické operace, tedy konkrétně zda je výkon proveden u pacienta, který již v minulosti bariatricko-metabolickou operaci podstoupil. DRG marker 91997 nese pouze informaci o pořadí výkonu a nelz...</t>
  </si>
  <si>
    <t>93167</t>
  </si>
  <si>
    <t>NEURON - SPECIFICKÁ ENOLÁZA (NSE)</t>
  </si>
  <si>
    <t>91998</t>
  </si>
  <si>
    <t>(DRG) APLIKACE NEBO VÝMĚNA DPWT DO POVRCHOVÝCH VRSTEV RÁNY BEZ OHLEDU NA LOKALIZACI - CHIRURGICKY</t>
  </si>
  <si>
    <t>Vykazuje se společně s výkonem SZV 51850 a slouží k identifikaci výkonů, kde byla DPWT aplikována do povrchových vrstev rány (aplikace nezasahuje do tělní dutiny a do mediastina).</t>
  </si>
  <si>
    <t>93169</t>
  </si>
  <si>
    <t>OSTEOKALCIN</t>
  </si>
  <si>
    <t>91999</t>
  </si>
  <si>
    <t>(DRG) APLIKACE PROTOKOLU ERAS</t>
  </si>
  <si>
    <t>Vykazuje se pro identifikaci pacienta, u kterého byl aplikován protokol ERAS (Early Recovery After Surgery). ERAS protokol by měl být aplikován jen u vybraných výkonů - například operační zákroky v oblasti trávicí trubice, výkony na slinivce, játrech...</t>
  </si>
  <si>
    <t>93171</t>
  </si>
  <si>
    <t>PARATHORMON</t>
  </si>
  <si>
    <t>Upřesnění anamnestických a klinických údajů o pacientovi podstatných pro usměrnění systematiky analytických postupů.</t>
  </si>
  <si>
    <t>93173</t>
  </si>
  <si>
    <t>STEROIDNÍ RECEPTORY</t>
  </si>
  <si>
    <t>Stanovení kovů spektrofotometricky po mineralizaci a složitější úpravě vzorku (arsen, rtuť, měď a.j.)</t>
  </si>
  <si>
    <t>93175</t>
  </si>
  <si>
    <t>17-HYDROXYPROGESTERON</t>
  </si>
  <si>
    <t>Determinace hub a rostlin mikroskopicky v čerstvém a suchém rostlinném materiálu, v žaludečním a střevním obsahu, houbovém pokrmu. Statimovým vyšetřením se rozumí zahájení analýz okamžitě po převzetí vzorku laboratoří.</t>
  </si>
  <si>
    <t>93177</t>
  </si>
  <si>
    <t>PROLAKTIN</t>
  </si>
  <si>
    <t>2135</t>
  </si>
  <si>
    <t>Průkaz kationtů a aniontů ve vzorku na základě skupinových reakcí podle systematického analytického postupu. Statimovým vyšetřením se rozumí zahájení analýz okamžitě po převzetí vzorku laboratoří.</t>
  </si>
  <si>
    <t>93179</t>
  </si>
  <si>
    <t>PLAZMATICKÁ RENINOVÁ AKTIVITA (PRA)</t>
  </si>
  <si>
    <t>Stanovení koncentrace např. karboxyhemoglobinu, methemoglobinu, sulfhemoglobinu v krvi po jednoduché přípravě vzorku pro spektrofotometrickou analýzu. Statimovým vyšetřením se rozumí zahájení analýz okamžitě po převzetí vzorku laboratoří.</t>
  </si>
  <si>
    <t>93181</t>
  </si>
  <si>
    <t>SOMATOTROPIN (STH, HGH)</t>
  </si>
  <si>
    <t>Stanovení specifikovaných extraktivních látek, např. léčiv, drog, glykolů aj. pomocí plynové chromatografie (GC) po specifické úpravě biologického vzorku. Statimovým vyšetřením se rozumí zahájení analýz okamžitě po převzetí vzorku laboratoří.</t>
  </si>
  <si>
    <t>93183</t>
  </si>
  <si>
    <t>SEXUÁLNÍ HORMONY VÁZAJÍCÍ GLOBULIN (SHBG)</t>
  </si>
  <si>
    <t>1486</t>
  </si>
  <si>
    <t>Průkaz předem specifikované látky (např. léčivo, droga) metodou tenkovrstevné chromatografie (TLC) po izolaci z biologického materiálu. Statimovým vyšetřením se rozumí zahájení analýz okamžitě po převzetí vzorku laboratoří.</t>
  </si>
  <si>
    <t>93185</t>
  </si>
  <si>
    <t>TRIJODTYRONIN CELKOVÝ (TT3)</t>
  </si>
  <si>
    <t>1775</t>
  </si>
  <si>
    <t>EXTRAKTIVNÍ LÁTKY - PRŮKAZ CHROMATOGRAFIÍ NA TENKÉ VRSTVĚ V TĚLNÍCH TEKUTINÁCH - STATIM</t>
  </si>
  <si>
    <t>Záchyt a identifikace neznámých látek (např. léčiv, drog) systémem tenkovrstevné chromatografie (TLC) s barevnými detekcemi po jejich izolaci ze vzorku. Statimovým vyšetřením se rozumí zahájení analýz okamžitě po převzetí vzorku laboratoří.</t>
  </si>
  <si>
    <t>93187</t>
  </si>
  <si>
    <t>TYROXIN CELKOVÝ (TT4)</t>
  </si>
  <si>
    <t>3073</t>
  </si>
  <si>
    <t>TĚKAVÉ LÁTKY - PRŮKAZ PLYNOVOU CHROMATOGRAFIÍ -  STATIM</t>
  </si>
  <si>
    <t>Průkaz přítomnosti neznámých těkavých látek (např. organických rozpouštědel) v biologickém vzorku systematickými postupy plynové chromatografie (GC). Statimovým vyšetřením se rozumí zahájení analýz okamžitě po převzetí vzorku laboratoří.</t>
  </si>
  <si>
    <t>93189</t>
  </si>
  <si>
    <t>TYROXIN VOLNÝ (FT4)</t>
  </si>
  <si>
    <t>3011</t>
  </si>
  <si>
    <t>Specifické stanovení ethanolu v biologickém vzorku pomocí plynové chromatograie (GC). Statimovým vyšetřením se rozumí zahájení analýz okamžitě po převzetí vzorku laboratoří.</t>
  </si>
  <si>
    <t>93191</t>
  </si>
  <si>
    <t>TESTOSTERON</t>
  </si>
  <si>
    <t>Průkaz přítomnosti předem specifikované extraktivní látky, např. léčiva, drogy, glykolu aj. ve vzorku pomocí systematických postupů plynové chromatografie (GC) po specifické úpravě vzorku. Statimovým vyšetřením se rozumí zahájení analýz okamžitě po převz</t>
  </si>
  <si>
    <t>93193</t>
  </si>
  <si>
    <t>THYMIDINKINÁZA</t>
  </si>
  <si>
    <t>Imunochemický orientační záchyt specifikované skupiny látek v biologickém materiálu. Statimovým vyšetřením se rozumí zahájení analýz okamžitě po převzetí vzorku laboratoří.</t>
  </si>
  <si>
    <t>93195</t>
  </si>
  <si>
    <t>TYREOTROPIN (TSH)</t>
  </si>
  <si>
    <t>Imunochemický orientační záchyt skupiny látek v biologickém materiálu.</t>
  </si>
  <si>
    <t>93197</t>
  </si>
  <si>
    <t>TROMBOGLOBULIN - BETA</t>
  </si>
  <si>
    <t>IDENTIFIKACE NEZNÁMÉ LÁTKY POMOCÍ PLYNOVÉ CHROMATOGRAFIE S HMOTOVOU SPEKTROMETRIÍ (GC-MS)</t>
  </si>
  <si>
    <t>Detekce a identifikace neznámé látky ve vzorku zpracovaném specifickými postupy pomocí plynové chromatografie s hmotovou spektrometrií (GC - MS.</t>
  </si>
  <si>
    <t>93199</t>
  </si>
  <si>
    <t>TYREOGLOBULIN (TG)</t>
  </si>
  <si>
    <t>4497</t>
  </si>
  <si>
    <t>Stanovení látek polarograficky po vícestupňové úpravě vzorku. Stanovení např. olova, thalia, kadmia.</t>
  </si>
  <si>
    <t>93211</t>
  </si>
  <si>
    <t>TYROXIN VÁZAJÍCÍ GLOBULIN (TBG)</t>
  </si>
  <si>
    <t>412</t>
  </si>
  <si>
    <t>Specifické stanovení ethanolu v biologickém vzorku pomocí plynové chromatografie (GC).</t>
  </si>
  <si>
    <t>93213</t>
  </si>
  <si>
    <t>VITAMIN B12</t>
  </si>
  <si>
    <t>EXTRAKTIVNÍ LÁTKY - CÍLENÝ PRŮKAZ KAPALINOVOU CHROMATOGRAFIÍ S DETEKCÍ DIODOVÉHO POLE</t>
  </si>
  <si>
    <t>Průkaz přítomnosti předem specifikované látky, např. léčiva, drogy, ve vzorku pomocí vysoce účinné kapalinové chromatografie s detekcí diodového pole (HPLC - DAD) po extrakci specifickými postupy.</t>
  </si>
  <si>
    <t>93215</t>
  </si>
  <si>
    <t>ALFA - 1 - FETOPROTEIN (AFP)</t>
  </si>
  <si>
    <t>1874</t>
  </si>
  <si>
    <t>Průkaz přítomnosti předem specifikované extraktivní látky, např. léčiva, drogy, glykolu aj.. Ve vzorku pomocí systematických postupů plynové chromatografie (GC) po specifické úpravě vzorku.</t>
  </si>
  <si>
    <t>93217</t>
  </si>
  <si>
    <t>AUTOPROTILÁTKY PROTI MIKROSOMÁLNÍMU ANTIGENU</t>
  </si>
  <si>
    <t>1181</t>
  </si>
  <si>
    <t>Průkaz předem specifikované látky (např. léčivo, droga) metodou tenkovrstevné chromatografie (TLC) s barevnými detekcemi po izolaci z biologického materiálu.</t>
  </si>
  <si>
    <t>93219</t>
  </si>
  <si>
    <t>INZULÍN PROTILÁTKY</t>
  </si>
  <si>
    <t>965</t>
  </si>
  <si>
    <t>Izolace specifikované látky, léčiva, drogy aj. z biologického vzorku, analýza extraktu pomocí HPTLC event. TLC detekce a stanovení analytů densitometrií při vhodné vlnové délce.</t>
  </si>
  <si>
    <t>93221</t>
  </si>
  <si>
    <t>KARCINOEMBRYONÁLNÍ ANTIGEN (CEA)</t>
  </si>
  <si>
    <t>2585</t>
  </si>
  <si>
    <t>EXTRAKTIVNÍ LÁTKY - PRŮKAZ V TĚLNÍCH TEKUTINÁCH CHROMATOGRAFIÍ NA TENKÉ VRSTVĚ</t>
  </si>
  <si>
    <t>Záchyt a identifikace neznámých látek (např. léčiv, drog) systémem tenkovrstevné chromatografie (TLC) s barevnými detekcemi po jejich izolaci ze vzorku.</t>
  </si>
  <si>
    <t>93223</t>
  </si>
  <si>
    <t>NÁDOROVÉ ANTIGENY CA - TYPU</t>
  </si>
  <si>
    <t>Stanovení specifikovaných extraktivních látek, např. léčiv, drog, glykolů aj. pomocí plynové chromatografie (GC) po specifické úpravě biologického vzorku.</t>
  </si>
  <si>
    <t>93225</t>
  </si>
  <si>
    <t>PROSTATICKÝ SPECIFICKÝ ANTIGEN (PSA)</t>
  </si>
  <si>
    <t>Stanovení specifikovaných extraktivních látek, léčiv, drog aj. pomocí vysoce účinné kapalinové chromatografie (HPLC) po specifické úpravě biologického vzorku.</t>
  </si>
  <si>
    <t>93227</t>
  </si>
  <si>
    <t>ANTIGEN SQUAMÓZNÍCH NÁDOROVÝCH BUNĚK (SCC)</t>
  </si>
  <si>
    <t>1879</t>
  </si>
  <si>
    <t>Stanovení fluoridů v biologickém vzorku iontově selektivní elektrodou.</t>
  </si>
  <si>
    <t>93229</t>
  </si>
  <si>
    <t>TKÁŇOVÝ POLYPEPTIDICKÝ ANTIGEN (TPA)</t>
  </si>
  <si>
    <t>Determinace hub a rostlin mikroskopicky v čerstvém a suchém rostlinném materiálu, v žaludečním a střevním obsahu, houbovém pokrmu.</t>
  </si>
  <si>
    <t>93231</t>
  </si>
  <si>
    <t>TYREOGLOBULIN AUTOPROTILÁTKY</t>
  </si>
  <si>
    <t>Identifikace neznámé látky po její izolaci ze vzorku na základě charakteristických vlastností jejího spektra v ultrafialové oblasti.</t>
  </si>
  <si>
    <t>93233</t>
  </si>
  <si>
    <t>STANOVENÍ ALFA-ADRENERGNÍCH RECEPTORŮ NA TROMBOCYTECH PŘÍPADNĚ DALŠÍCH KREVN</t>
  </si>
  <si>
    <t>2249</t>
  </si>
  <si>
    <t>Identifikace neznámé látky po její izolaci ze vzorku a převedení do KBr tablety na základě charakteristických vlastností spektra v infračervené oblasti.</t>
  </si>
  <si>
    <t>93235</t>
  </si>
  <si>
    <t>AUTOPROTILÁTKY PROTI RECEPTORŮM (hTSH)</t>
  </si>
  <si>
    <t>Průkaz kationtů a aniontů ve vzorku na základě skupinových reakcí podle systematického analytického postupu.</t>
  </si>
  <si>
    <t>93237</t>
  </si>
  <si>
    <t>BETA-ANDRENERGNÍ RECEPTORY 1 BODOVOU METODOU</t>
  </si>
  <si>
    <t>Stanovení specifikovaného prvku v biologickém vzorku pomocí atomové absorpční spektrometrie s elektrotermální atomizací po složité úpravě vzorku.</t>
  </si>
  <si>
    <t>93239</t>
  </si>
  <si>
    <t>BETA-ANDRENERGNÍ RECEPTORY INTAKTNÍCH LYMFOCYTŮ</t>
  </si>
  <si>
    <t>Stanovení látek polarograficky po jednoduché úpravě biologického vzorku, např. p-nitrofenol, trinitrotoluen a jiné nitrolátky.</t>
  </si>
  <si>
    <t>93241</t>
  </si>
  <si>
    <t>GLUKOKORTIKOIDNÍ RECEPTORY V LYMFOCYTECH</t>
  </si>
  <si>
    <t>Stanovení koncentrace např. karboxyhemoglobinu, methemoglobinu, sulfhemoglobinu aj. v krvi po jednoduché přípravě vzorku pro spetrofotometrickou analýzu.</t>
  </si>
  <si>
    <t>93243</t>
  </si>
  <si>
    <t>SENZITIVITA ADENYLÁTCYKLÁZOVÉHO SYSTÉMU LYMFOCYTŮ</t>
  </si>
  <si>
    <t>Stanovení koncentrace např. kyanidů, paraquatu, fenolu, kyseliny mandlové, fenylglyoxylové, trichloroctové, trichloretanolu, sirouhlíku, aj. v biologickém vzorku po složité úpravě.</t>
  </si>
  <si>
    <t>93245</t>
  </si>
  <si>
    <t>TRIJODTYRONIN VOLNÝ (FT3)</t>
  </si>
  <si>
    <t>Průkaz přítomnosti neznámých těkavých látek (např. organických rozpouštědel) v biologickém vzorku systematickými postupy plynové chromatografie (GC).</t>
  </si>
  <si>
    <t>93247</t>
  </si>
  <si>
    <t>OSTEÁZA (KOSTNÍ FRAKCE ALKALICKÉ FOSFATÁZY)</t>
  </si>
  <si>
    <t>2070</t>
  </si>
  <si>
    <t>Cílená analýza extraktních látek vysokoúčinnou kapalinovou chromatografií s hmotnostním detektorem (LC-MS) po jednoduché úpravě vzorku.</t>
  </si>
  <si>
    <t>93249</t>
  </si>
  <si>
    <t>TELOPEPTID PROKOLAGENU I. TYPU: IC - TP</t>
  </si>
  <si>
    <t>Součástí výkonu je před dalšími extrakčními postupy deproteinace tělesných orgánů (např. játra, ledviny). Deproteinovaný filtrát (supernatant) je připraven k dalším analytickým postupům.</t>
  </si>
  <si>
    <t>93251</t>
  </si>
  <si>
    <t>PROKOLAGEN I. TYPU: PI - CP</t>
  </si>
  <si>
    <t>Stanovení specifikovaných těkavých látek (např. organických rozpouštědel, alkoholů) v biologickém vzorku pomocí plynové chromatografie (GC).</t>
  </si>
  <si>
    <t>93253</t>
  </si>
  <si>
    <t>PROKOLAGEN III. TYPU: PIII - NP</t>
  </si>
  <si>
    <t>953</t>
  </si>
  <si>
    <t>Nespecifické stanovení ethanolu na základě stanovení sumy těkavých redukujících látek iodometrickou titrací dle Widmarka.</t>
  </si>
  <si>
    <t>93255</t>
  </si>
  <si>
    <t>PROKOLAGEN I. TYPU: PI - NP</t>
  </si>
  <si>
    <t>IZOLACE LÁTKY PRO CÍLENÝ PRŮKAZ PLYNOVOU CHROMATOGRAFIÍ S HMOTOVOU SPEKTROMETRIÍ</t>
  </si>
  <si>
    <t>Cílená izolace látky z biologického materiálu, případně z jiné matrice, pro cílený průkaz metodou GC-MS. Předchází výkonu č. 92187 Extraktivní látky - cílený průkaz (kvalitativní vyšetření) plynovou chromatografií s hmotovou spektrometrií ((GC-MS)</t>
  </si>
  <si>
    <t>93257</t>
  </si>
  <si>
    <t>NTX</t>
  </si>
  <si>
    <t>EXTRAKTIVNÍ LÁTKY - CÍLENÝ PRŮKAZ (KVALITATIVNÍ VYŠETŘENÍ) PLYNOVOU CHROMATOGRAFIÍ S HMOTOVOU SPEKTROMETRIÍ (GC-MS)</t>
  </si>
  <si>
    <t>Cílený průkaz (kvalitativní analýza) látky ve vzorku po její extrakci pomocí GC-MS. Navazuje na výkon č. 92185 Izolace látky pro cílený průkaz plynovou chromatografií s hmotovou spektrometrií.</t>
  </si>
  <si>
    <t>93259</t>
  </si>
  <si>
    <t>CROSSLAPS</t>
  </si>
  <si>
    <t>1935</t>
  </si>
  <si>
    <t>IZOLACE LÁTKY A PŘÍPRAVA KALIBRÁTORŮ PRO STANOVENÍ PLYNOVOU CHROMATOGRAFIÍ S HMOTOVOU SPEKTROMETRIÍ</t>
  </si>
  <si>
    <t>Izolace látky z biologického materiálu, případně z jiné matrice, příprava kalibrátorů pro stanovení metodou GC-MS. Předchází výkonu č. 92191 Extraktivní látky - stanovení (kvantitativní vyšetření) plynovou chromatografií s hmotovou spektrometrií (GC-MS)</t>
  </si>
  <si>
    <t>93261</t>
  </si>
  <si>
    <t>NÁDOROVÝ ANTIGEN CA 72-4</t>
  </si>
  <si>
    <t>1461</t>
  </si>
  <si>
    <t>EXTRAKTIVNÍ LÁTKY - STANOVENÍ (KVANTITATIVNÍ VYŠETŘENÍ) PLYNOVOU CHROMATOGRAFIÍ S HMOTOVOU SPEKTROMETRIÍ (GC-MS)</t>
  </si>
  <si>
    <t>Stanovení (kvantitativní analýza) specifikovaných extraktivních látek ve vzorku po specifické úpravě vzorku pomocí GC-MS. Navazuje na výkon č. 92189 Izolace látky a příprava kalibrátorů pro stanovení plynovou chromatografií s hmotovou spektrometrií.</t>
  </si>
  <si>
    <t>93263</t>
  </si>
  <si>
    <t>KARBOHYDRÁT-DEFICIENTNÍ TRANSFERIN (CDT)</t>
  </si>
  <si>
    <t>4188</t>
  </si>
  <si>
    <t>92990</t>
  </si>
  <si>
    <t>(VZP) SIGNÁLNÍ VÝKON - TERMINÁLNÍ PALIATIVNÍ PÉČE</t>
  </si>
  <si>
    <t>Intervence, která probíhá u pacienta s ukončenou specifickou kauzální terapií zaměřenou na základní onemocnění; možný efekt - dobrá symptomová kontrola, zajištění návazné péče mimo akutní zařízení, častější překlad do zařízení hospicového typu...</t>
  </si>
  <si>
    <t>93265</t>
  </si>
  <si>
    <t>CYFRA 21-1 (NÁDOROVÝ ANTIGEN, CYTOKERATIN FRAGMENT 19)</t>
  </si>
  <si>
    <t>92991</t>
  </si>
  <si>
    <t>(VZP) SIGNÁLNÍ VÝKON - TERMINÁLNÍ PALIATIVNÍ PÉČE U DÍTĚTE / NEZLETILÉHO PACIENTA</t>
  </si>
  <si>
    <t>93267</t>
  </si>
  <si>
    <t>VOLNÝ TESTOSTERON</t>
  </si>
  <si>
    <t>92992</t>
  </si>
  <si>
    <t>(VZP) SIGNÁLNÍ VÝKON - ČASNÁ PALIATIVNÍ PÉČE</t>
  </si>
  <si>
    <t>93269</t>
  </si>
  <si>
    <t>STANOVENÍ KONCENTRACE UBC (URINARY BLADDER CANCER)</t>
  </si>
  <si>
    <t>92993</t>
  </si>
  <si>
    <t>(VZP) SIGNÁLNÍ VÝKON - ČASNÁ PALIATIVNÍ PÉČE U DÍTĚTE / NEZLETILÉHO PACIENTA</t>
  </si>
  <si>
    <t>Intervence u pacienta se závažným život ohorožujícím onemocněním poskytovaná souběžně s probíhající kauzální terapií cílenou na základní onemocnění; možný efekt - snížení stresu a symptomové zátěže pacienta a pečujících, nastavení efektivní...</t>
  </si>
  <si>
    <t>93271</t>
  </si>
  <si>
    <t>STANOVENÍ KONCETRACE NÁDOROVÉHO ANTIGENU MOČOVÉHO MĚCHÝŘE (BTA)</t>
  </si>
  <si>
    <t>92994</t>
  </si>
  <si>
    <t>(VZP) SIGNÁLNÍ VÝKON - PODPŮRNÁ INTERVENCE PRO BLÍZKÉ A PEČUJÍCÍ OSOBY ZÁVAŽNĚ NEMOCNÉHO PACIENTA</t>
  </si>
  <si>
    <t>93273</t>
  </si>
  <si>
    <t>TACROLIMUS (FK - 506) - JEDNOTLIVĚ NEBO V SÉRII</t>
  </si>
  <si>
    <t>92995</t>
  </si>
  <si>
    <t>(VZP) SIGNÁLNÍ VÝKON - PODPŮRNÁ INTERVENCE PRO BLÍZKÉ A PEČUJÍCÍ U DĚTSKÉHO / NEZLETILÉHO PACIENTA</t>
  </si>
  <si>
    <t>Intervence cílená primárně na pečující a blízké osoby u pacientů v bezvědomí, pokročilou demencí, v terminálních stavech apod.; možný efekt - snížení stresu / posttraumatické stresové poruchy u pečujících, snížení stresu pro pečující personál...</t>
  </si>
  <si>
    <t>93281</t>
  </si>
  <si>
    <t>STANOVENÍ IMUNOREAKTIVNÍHO TRYPSINOGENU (IRT) V SUCHÉ KREVNÍ KAPCE - NOVOROZ</t>
  </si>
  <si>
    <t>Imunoanalytické stanovení SP 1 ve vzorcích séra s využitím odpovídajícího detekčního zařízení.</t>
  </si>
  <si>
    <t>94111</t>
  </si>
  <si>
    <t>ZHODNOCENÍ VÝMĚN SESTERSKÝCH CHROMATID V PERIFERNÍ KRVI</t>
  </si>
  <si>
    <t>Imunoanalytické stanovení koncentrace celkového iminoglobulinu E (IgE) v lidském séru s využitím odpovídajícího detekčního zařízení.</t>
  </si>
  <si>
    <t>94113</t>
  </si>
  <si>
    <t>SEPARACE MATEŘSKÉ A PLODOVÉ TKÁNĚ PRO CHORIOVÉ BIOPSIE A PŘÍPRAVA NÁDOROVÉ T</t>
  </si>
  <si>
    <t>Imunoanalytické stanovení listové kyseliny v séru s využitím odpovídajícího detekčního zařízení.</t>
  </si>
  <si>
    <t>94115</t>
  </si>
  <si>
    <t>IN SITU HYBRIDIZACE LIDSKÉ DNA SE ZNAČENOU SONDOU</t>
  </si>
  <si>
    <t>Imunoanalytické stanovení 11-BETA-hydroxyandrostendionu v séru, plazmě, nebo v plodové vodě, vyžadující extrakci s využitím odpovídajícího detekčního zařízení.</t>
  </si>
  <si>
    <t>94121</t>
  </si>
  <si>
    <t>ŠTĚPENÍ LIDSKÉ DNA RESTRIKČNÍM ENZYMEM A SOUTHERNŮV PŘENOS</t>
  </si>
  <si>
    <t>Imunoanalytické stanovení méně běžných, diagnosticky významných a v Seznamu výkonů zvlášť nezařazených steroidních metabolitů vyžadující kromě extrakce do organického rozpouštědla další separační krok, např. vysokoúčinnou kapalinovou chromatografii. V so</t>
  </si>
  <si>
    <t>185.0</t>
  </si>
  <si>
    <t>94125</t>
  </si>
  <si>
    <t>MEMBRÁNOVÁ HYBRIDIZACE LIDSKÉ DNA SE ZNAČENOU SONDOU</t>
  </si>
  <si>
    <t>Fluoroimunoanalytická metoda vyhledávání vrozené novorozenecké hypothyreózy v suché krevní kapce. Výkon lze v případě absence čísla pojištěnce (novorozence) při odběru vykazovat na číslo pojištěnky - matky, a to i opakovaně v případě vícečetného těhotens</t>
  </si>
  <si>
    <t>94127</t>
  </si>
  <si>
    <t>ELEKTROFORÉZA NUKLEOVÝCH KYSELIN V POLYAKRYLAMIDU</t>
  </si>
  <si>
    <t>MĚŘENÍ PROTEINU ASOCIOVANÉHO S PANKREATITIDOU - PAP - (2. STUPEŇ NOVOROZENECKÉHO SCREENINGU CYSTICKÉ FIBRÓZY)</t>
  </si>
  <si>
    <t>Enzymoimunoanalytická metoda (ELISA) optimalizovaná pro analýzu PAP v suché krevní kapce ve druhém stupni vyhledávání cystické fibrózy.</t>
  </si>
  <si>
    <t>94129</t>
  </si>
  <si>
    <t>RUTINNÍ VYŠETŘENÍ CHROMOZOMU Z PERIFERNÍ KRVE</t>
  </si>
  <si>
    <t>Fluoroimunoanalytická metoda pro vyhledávání vrozené novorozenecké adrenální hyperplazie v suché krevní kapce. Výkon lze v případě absence čísla pojištěnce (novorozence) při odběru vykazovat na číslo pojištěnky - matky, a to i opakovaně v případě vícečet</t>
  </si>
  <si>
    <t>94133</t>
  </si>
  <si>
    <t>VYŠETŘENÍ PROFAZICKÝCH CHROMOZOMŮ Z KRVE S PRUHOVÁNÍM</t>
  </si>
  <si>
    <t>Imunoanalytické stanovení aldosteronu v plasmě (séru) nevyžadující extrakci s využitím odpovídajícího detekčního zařízení.</t>
  </si>
  <si>
    <t>94135</t>
  </si>
  <si>
    <t>ZHODNOCENÍ ZÍSKANÝCH ABERACÍ V PERIFERNÍ KRVI</t>
  </si>
  <si>
    <t>Imunoanalytické stanovení estriolu v plasmě (séru) nevyžadující extrakci s využitím odpovídajícího detekčního zařízení.</t>
  </si>
  <si>
    <t>94139</t>
  </si>
  <si>
    <t>RUTINNÍ VYŠETŘENÍ CHROMOZOMŮ Z PERIFERNÍ KRVE S RUTINNÍM PRUHOVÁNÍM - STATIM</t>
  </si>
  <si>
    <t>Imunoanalytické stanovení FSH v lidském séru s využitím odpovídajícího detekčního zařízení.</t>
  </si>
  <si>
    <t>94141</t>
  </si>
  <si>
    <t>VYŠETŘENÍ CHROMOZOMŮ Z KRVE BEZ STIMULACE FYTOHEMAGLUTININEM (PHA) S RUTINNÍ</t>
  </si>
  <si>
    <t>Imunoanalytické stanovení kortisolu v plasmě (séru), případně v moči nebo ve slinách, nevyžadující extrakci s využitím odpovídajícího detekčního zařízení.</t>
  </si>
  <si>
    <t>94143</t>
  </si>
  <si>
    <t>RUTINNÍ VYŠETŘENÍ CHROMOZOMŮ Z KOSTNÍ DŘENĚ PŘÍMÉ S RUTINNÍM PRUHOVÁNÍM</t>
  </si>
  <si>
    <t>Imunoanalytické stanovení LH v lidském séru s využitím odpovídajícího detekčního zařízení.</t>
  </si>
  <si>
    <t>94145</t>
  </si>
  <si>
    <t>RUTINNÍ VYŠETŘENÍ KOSTNÍ DŘENĚ PŘÍMÉ A S KULTIVACÍ S RUTINNÍM PRUHOVÁNÍM</t>
  </si>
  <si>
    <t>Imunoanalytické stanovení myoglobinu ve vzorcích séra nebo plasmy s využitím odpovídajícího detekčního zařízení.</t>
  </si>
  <si>
    <t>94147</t>
  </si>
  <si>
    <t>VYŠETŘENÍ PROMETAFAZICKÝCH CHROMOZOMŮ Z KOSTNÍ DŘENĚ</t>
  </si>
  <si>
    <t>Imunoanalytické stanovení progesteronu v plasmě (séru), nevyžadující extrakci s využitím odpovídajícího detekčního zařízení.</t>
  </si>
  <si>
    <t>94149</t>
  </si>
  <si>
    <t>VYŠETŘENÍ CHROMOZOMŮ Z KOSTNÍ DŘENĚ PŘÍMÉ A S KULTIVACÍ - STATIM</t>
  </si>
  <si>
    <t>Imunoanalytické stanovení ACTH ve vzorcích plasmy (neheparinizované) s využitím odpovídajícího detekčního zařízení.</t>
  </si>
  <si>
    <t>94151</t>
  </si>
  <si>
    <t>RUTINNÍ VYŠETŘENÍ CHROMOZOMŮ Z FETÁLNÍ KRVE</t>
  </si>
  <si>
    <t>Imunoanalytické stanovení kalcitonimu ve vzorcích séra s využitím odpovídajícího detekčního zařízení.</t>
  </si>
  <si>
    <t>94153</t>
  </si>
  <si>
    <t>VYŠETŘENÍ CHROMOZOMŮ Z PLODOVÉ VODY</t>
  </si>
  <si>
    <t>Imunoanalytické stanovení c AMP, c GMP ve vzorcích séra, moče s využitím odpovídajícího detekčního zařízení.</t>
  </si>
  <si>
    <t>94157</t>
  </si>
  <si>
    <t>VYŠETŘENÍ PROMETAFAZICKÝCH CHROMOZOMŮ Z PLODOVÉ VODY, Z TKÁNÍ DLOUHODOBĚ KUL</t>
  </si>
  <si>
    <t>Imunoanalytické stanovení c-peptidu v séru s využitím odpovídajícího detekčního zařízení.</t>
  </si>
  <si>
    <t>94159</t>
  </si>
  <si>
    <t>VYŠETŘENÍ CHROMOZOMŮ Z CHORIOVÉ TKÁNĚ PŘÍMO NEBO PO KRÁTKODOBÉ KULTIVACI</t>
  </si>
  <si>
    <t>Imunoanalytické stanovení beta-endorfinu ve vzorku séra, likvoru s využitím odpovídajícího detekčního zařízení.</t>
  </si>
  <si>
    <t>94161</t>
  </si>
  <si>
    <t>VYŠETŘENÍ CHROMOZOMŮ Z CHORIOVÉ TKÁNĚ DLOUHODOBĚ KULTIVOVANÉ</t>
  </si>
  <si>
    <t>Imunoanalytické stanovení estradiolu v plazmě (séru), nevyžadující extrakci s využitím odpovídajícího detekčního zařízení.</t>
  </si>
  <si>
    <t>94163</t>
  </si>
  <si>
    <t>VYŠETŘENÍ CHROMOZOMŮ Z TKÁNÍ DLOUHODOBĚ KULTIVOVANÝCH</t>
  </si>
  <si>
    <t>Imunoanalytické stanovení ferritinu v séru s využitím odpovídajícího detekčního zařízení.</t>
  </si>
  <si>
    <t>94165</t>
  </si>
  <si>
    <t>G PRUHOVÁNÍ CHROMOZOMŮ</t>
  </si>
  <si>
    <t>Imunoanalytické stanovení gastrinu v séru s využitím odpovídajícího detekčního zařízení.</t>
  </si>
  <si>
    <t>94167</t>
  </si>
  <si>
    <t>Q PRUHOVÁNÍ CHROMOZOMŮ</t>
  </si>
  <si>
    <t>Imunoanalytické stanovení beta podjednotky hCG ve vzorcích séra s využitím odpovídajícího detekčního zařízení.</t>
  </si>
  <si>
    <t>94169</t>
  </si>
  <si>
    <t>R PRUHOVÁNÍ CHROMOZOMŮ</t>
  </si>
  <si>
    <t>Imunoanalytické stanovení HCG ve vzorcích séra - onkologické indikace s využitím odpovídajícího detekčního zařízení.</t>
  </si>
  <si>
    <t>94171</t>
  </si>
  <si>
    <t>BARVENÍ ORGANIZÁTORU JADÉRKA (NOR) STŘÍBREM</t>
  </si>
  <si>
    <t>Imunoanalytické stanovení lidského choriogonadotropinu v séru - gyn. indik. s využitím odpovídajícího detekčního zařízení.</t>
  </si>
  <si>
    <t>94173</t>
  </si>
  <si>
    <t>C PRUHOVÁNÍ CHROMOZOMŮ</t>
  </si>
  <si>
    <t>Imunoanalytické stanovení inzulínu ve vzorcích séra s využitím odpovídajícího detekčního zařízení. Omezení frekvence se netýká zátěžových testů.</t>
  </si>
  <si>
    <t>94175</t>
  </si>
  <si>
    <t>HODNOCENÍ DALŠÍCH MITÓZ</t>
  </si>
  <si>
    <t>Imunoanalytické stanovení prostaglandinů ve vzorcích séra a plasmy s využitím odpovídajícího detekčního zařízení.</t>
  </si>
  <si>
    <t>19.0</t>
  </si>
  <si>
    <t>2.5</t>
  </si>
  <si>
    <t>94181</t>
  </si>
  <si>
    <t>ZHOTOVENÍ KARYOTYPU Z JEDNÉ MITÓZY</t>
  </si>
  <si>
    <t>426</t>
  </si>
  <si>
    <t>In vitro stanovení esterifikační rychlosti cholesterolu pomocí radioindikátoru na zařízení k měřění radioaktivity vzorků beta.</t>
  </si>
  <si>
    <t>94183</t>
  </si>
  <si>
    <t>ŠTĚPENÍ DNA RESTRIKČNÍMI ENZYMY</t>
  </si>
  <si>
    <t>Imunoanalytické stanovení NSE ve vzorcích lidského séra s využitím odpovídajícího detekčního zařízení.</t>
  </si>
  <si>
    <t>94185</t>
  </si>
  <si>
    <t>SOUTHERN A NORTHERN BLOTTING</t>
  </si>
  <si>
    <t>Imunoanalytické stanovení osteokalcinu ve vzorcích séra s využitím odpovídajícího detekčního zařízení.</t>
  </si>
  <si>
    <t>94187</t>
  </si>
  <si>
    <t>ZNAČENÍ KLONOVANÝCH SOND</t>
  </si>
  <si>
    <t>Imunoanalytické stanovení C-PTH v séru s využitím odpovídajícího detekčního zařízení.</t>
  </si>
  <si>
    <t>94189</t>
  </si>
  <si>
    <t>HYBRIDIZACE DNA SE ZNAČENOU SONDOU</t>
  </si>
  <si>
    <t>Stanovení estradiolových nebo progesteronových receptorů ve vzorcích tkáně pomocí ligandové analýzy s využitím odpovídajícího detekčního zařízení.</t>
  </si>
  <si>
    <t>94191</t>
  </si>
  <si>
    <t>FOTOGRAFIE GELU</t>
  </si>
  <si>
    <t>1639</t>
  </si>
  <si>
    <t>Imunoanalytické stanovení 17-hydroxyprogesteronu v plasmě (séru) a v plodové vodě, vyžadující extrakci s využitím odpovídajícího detekčního zařízení.</t>
  </si>
  <si>
    <t>94193</t>
  </si>
  <si>
    <t>ELEKTROFORÉZA NUKLEOVÝCH KYSELIN</t>
  </si>
  <si>
    <t>Imunoanalytické stanovení prolaktinu ve vzorcích séra s využitím odpovídajícího detekčního zařízení.</t>
  </si>
  <si>
    <t>94195</t>
  </si>
  <si>
    <t>SYNTÉZA cDNA REVERZNÍ TRANSKRIPCÍ</t>
  </si>
  <si>
    <t>Imunoanalytické stanovení PRA s využitím odpovídajícího detekčního zařízení.</t>
  </si>
  <si>
    <t>94197</t>
  </si>
  <si>
    <t>AUTORADIOGRAFIE (LUMIGRAFIE) NA RTG FILM</t>
  </si>
  <si>
    <t>Imunoanalytické stanovení somatotropinu v lidském séru s využitím odpovídajícího detekčního zařízení. Omezení frekvence se netýká zátěžových testů.</t>
  </si>
  <si>
    <t>94211</t>
  </si>
  <si>
    <t>DLOUHODOBÁ KULTIVACE BUNĚK RŮZNÝCH TKÁNÍ Z PRENATÁLNÍ ČI POSTNATÁLNÍ FÁZE VÝ</t>
  </si>
  <si>
    <t>Imunoanalytické stanovení plasmatického transtportního globulinu specificky vázajícího sexuální hormony s využitím odpovídajícího detekčního zařízení.</t>
  </si>
  <si>
    <t>94213</t>
  </si>
  <si>
    <t>ZMRAZENÍ BUNĚČNÝCH LINIÍ GAMET A EMBRYÍ A JEJICH KRYOKONZERVACE</t>
  </si>
  <si>
    <t>281</t>
  </si>
  <si>
    <t>Imunoanalytické stanovení celkového trijodtyroninu s využitím odpovídajícího detekčního zařízení.</t>
  </si>
  <si>
    <t>94215</t>
  </si>
  <si>
    <t>DOT BLOTTING DNA</t>
  </si>
  <si>
    <t>Imunoanalytické stanovení celkového tyroxinu s využitím odpovídajícího detekčního zařízení.</t>
  </si>
  <si>
    <t>94221</t>
  </si>
  <si>
    <t>PŘÍMÁ SEKVENACE DNA LIDSKÉHO GERMINÁLNÍHO GENOMU</t>
  </si>
  <si>
    <t>Imunoanalytické stanovení volného tyroxinu ve vzorcích séra s využitím odpovídajícího detekčního zařízení.</t>
  </si>
  <si>
    <t>94223</t>
  </si>
  <si>
    <t>PŘÍMÁ SEKVENACE DNA LIDSKÉHO SOMATICKÉHO GENOMU</t>
  </si>
  <si>
    <t>Imunoanalytické stanovení testosteronu v plasmě (séru), případně ve slinách, nevyžadující extrakci, s využitím odpovídajícího detekčního zařízení.</t>
  </si>
  <si>
    <t>94225</t>
  </si>
  <si>
    <t>IZOLACE A BANKING LIDSKÝCH NUKLEOVÝCH KYSELIN (DNA, RNA) Z VELKÉHO MNOŽSTVÍ</t>
  </si>
  <si>
    <t>Imunoanalytické stanovení (REA) thymidinkinázy ve vzorcích séra s využitím odpovídajícího detekčního zařízení.</t>
  </si>
  <si>
    <t>94227</t>
  </si>
  <si>
    <t>IN SILICO ANALÝZA DOSUD NEPOPSANÝCH VARIANT GENOMOVÉ DNA NEBO cDNA LIDSKÉHO</t>
  </si>
  <si>
    <t>Imunoanalytické stanovení tyreotropinu ve vzorcích séra s využitím odpovídajícího detekčního zařízení.</t>
  </si>
  <si>
    <t>94229</t>
  </si>
  <si>
    <t>Imunoanalytické stanovení tromboglobulinu - beta v séru s využitím odpovídajícího detekčního zařízení.</t>
  </si>
  <si>
    <t>94231</t>
  </si>
  <si>
    <t>ANALÝZA VARIANT LIDSKÉHO GERMINÁLNÍHO GENOMU NA BIOČIPU</t>
  </si>
  <si>
    <t>Imunoanalytické stanovení tyreoglobulinu ve vzorcích séra s využitím odpovídajícího detekčního zařízení.</t>
  </si>
  <si>
    <t>94233</t>
  </si>
  <si>
    <t>ANALÝZA VARIANT LIDSKÉHO SOMATICKÉHO GENOMU NA BIOČIPU</t>
  </si>
  <si>
    <t>Imunoanalytické stanovení TBG ve vzorcích séra s využitím odpovídajícího detekčního zařízení.</t>
  </si>
  <si>
    <t>94235</t>
  </si>
  <si>
    <t>IZOLACE NUKLEOVÝCH KYSELIN (DNA, RNA) Z MALÉHO MNOŽSTVÍ PRIMÁRNÍHO VZORKU A</t>
  </si>
  <si>
    <t>Imunoanalytické stanovení vitaminu B12 v séru s využitím odpovídajícího detekčního zařízení.</t>
  </si>
  <si>
    <t>1.8</t>
  </si>
  <si>
    <t>94237</t>
  </si>
  <si>
    <t>FRAGMENTAČNÍ ANALÝZA LIDSKÉHO GERMINÁLNÍHO GENOMU</t>
  </si>
  <si>
    <t>Imunoanalytické stanovení AFP ve vzorcích séra s využitím odpovídajícího detekčního zařízení.</t>
  </si>
  <si>
    <t>94239</t>
  </si>
  <si>
    <t>FRAGMENTAČNÍ ANALÝZA LIDSKÉHO SOMATICKÉHO GENOMU</t>
  </si>
  <si>
    <t>Imunoanalytické stanovení autoprotilátek proti mikrosomálnímu antigenu (tyroid. peroxidase) ve vzorcích séra s využitím odpovídajícího detekčního zařízení.</t>
  </si>
  <si>
    <t>94297</t>
  </si>
  <si>
    <t>VYŠETŘENÍ SMA/SCID V RÁMCI NOVOROZENECKÉHO SCREENINGU METODOU KVANTITATIVNÍ</t>
  </si>
  <si>
    <t>Imunoanalytické stanovení protilátek proti inzulínu ve vzorcích séra s využitím odpovídajícího detekčního zařízení.</t>
  </si>
  <si>
    <t>94298</t>
  </si>
  <si>
    <t>Imunoanalytické stanovení CEA v séru s využitím odpovídajícího detekčního zařízení.</t>
  </si>
  <si>
    <t>94331</t>
  </si>
  <si>
    <t>ANALÝZA LIDSKÉHO GERMINÁLNÍHO GENOMU METODOU MLPA</t>
  </si>
  <si>
    <t>Imunoanalytické stanovení při vyšetření 1 nádorového antigenu CA - typu (CA 19-9, CA 15-3, CA 125, CA 50  a další) s využitím odpovídajícího detekčního zařízení.</t>
  </si>
  <si>
    <t>94333</t>
  </si>
  <si>
    <t>ANALÝZA LIDSKÉHO SOMATICKÉHO GENOMU METODOU MLPA</t>
  </si>
  <si>
    <t>Imunoanalytické stanovení při vyšetření 1 nádorového antigenu CA - typu (CA 19-9, CA 15-3, CA 125, CA 50 a další) s využitím odpovídajícího detekčního zařízení.</t>
  </si>
  <si>
    <t>543</t>
  </si>
  <si>
    <t>Imunoanalytické stanovení PSA v lidském séru s využitím odpovídajícího detekčního zařízení.</t>
  </si>
  <si>
    <t>94335</t>
  </si>
  <si>
    <t>ANALÝZA LIDSKÉHO GERMINÁLNÍHO GENOMU METODOU KVANTITATIVNÍ PCR V REÁLNÉM ČAS</t>
  </si>
  <si>
    <t>273</t>
  </si>
  <si>
    <t>Imunoanalytické stanovení SCC ve vzorcích séra s využitím odpovídajícího detekčního zařízení.</t>
  </si>
  <si>
    <t>94337</t>
  </si>
  <si>
    <t>ANALÝZA LIDSKÉHO SOMATICKÉHO GENOMU METODOU KVANTITATIVNÍ PCR V REÁLNÉM ČASE</t>
  </si>
  <si>
    <t>Imunoanalytické stanovení TPA ve vzorcích séra s využitím odpovídajícího detekčního zařízení.</t>
  </si>
  <si>
    <t>94339</t>
  </si>
  <si>
    <t>STANOVENÍ ZNÁMÉ GENOVÉ VARIANTY LIDSKÉHO GERMINÁLNÍHO GENOMU S NÍZKOU A STŘE</t>
  </si>
  <si>
    <t>Imunoanalytické stanovení autoprotilátek proti tyreoglobulinu v séru s využitím odpovídajícího detekčního zařízení.</t>
  </si>
  <si>
    <t>94341</t>
  </si>
  <si>
    <t>SCREENING MUTACÍ JEDNOHO AMPLIKONU DNA LIDSKÉHO GERMINÁLNÍHO GENOMU</t>
  </si>
  <si>
    <t>STANOVENÍ ALFA-ADRENERGNÍCH RECEPTORŮ NA TROMBOCYTECH PŘÍPADNĚ DALŠÍCH KREVNÍCH ELEMENTECH</t>
  </si>
  <si>
    <t>Izolace a centrifugace trombocytů, inkubace trombocytů s různými koncentracemi znač. radioligandu 3H-yohimbinu, separace vázaného radioligandu filtrací, změření radioaktivity, výpočet počtu a afinity receptorů, zhodnocení výsledků.</t>
  </si>
  <si>
    <t>94343</t>
  </si>
  <si>
    <t>SCREENING MUTACÍ JEDNOHO AMPLIKONU DNA LIDSKÉHO SOMATICKÉHO GENOMU</t>
  </si>
  <si>
    <t>1919</t>
  </si>
  <si>
    <t>Imunoanalytické stanovení autoprotilátek proti receptorům hTSH na zařízení k měření radioaktivity vzorků gama.</t>
  </si>
  <si>
    <t>94345</t>
  </si>
  <si>
    <t>CÍLENÉ STANOVENÍ PRIVÁTNÍ MUTACE LIDSKÉHO GERMINÁLNÍHO GENOMU</t>
  </si>
  <si>
    <t>Izolace lymfocytů, inkubace s radioligandem 3H-dihydroalprenololem v přítomnosti a nepřítomnosti nadbytku neznačeného ligandu (propranololu), změření radioaktivity navázané na lymfocyty, výpočet specifické vazby, zhodnocení výsledků.</t>
  </si>
  <si>
    <t>94347</t>
  </si>
  <si>
    <t>CÍLENÉ STANOVENÍ PRIVÁTNÍ MUTACE LIDSKÉHO SOMATICKÉHO GENOMU</t>
  </si>
  <si>
    <t>Izolace lymfocytů, případně dalších krevních elementů, inkubace buněk s 6-8 koncentracemi radioligandu, zjištění nespecif. vazby pomocí chladného ligandu, oddělení navázané radioaktivity filtrací, změření radioaktivity, výpočet vazby a afinity receptorů.</t>
  </si>
  <si>
    <t>94351</t>
  </si>
  <si>
    <t>STANOVENÍ ZNÁMÉ GENOVÉ VARIANTY LIDSKÉHO GERMINÁLNÍHO GENOMU</t>
  </si>
  <si>
    <t>1797</t>
  </si>
  <si>
    <t>Stanovení glukokortikoidních receptorů v lidských lymfocytech na základě stanovení specifické vazby značeného dexamethasonu.</t>
  </si>
  <si>
    <t>405.0</t>
  </si>
  <si>
    <t>94353</t>
  </si>
  <si>
    <t>STANOVENÍ ZNÁMÉ GENOVÉ VARIANTY LIDSKÉHO SOMATICKÉHO GENOMU</t>
  </si>
  <si>
    <t>6125</t>
  </si>
  <si>
    <t>Izolace lymfocytů, jejich inkubace pro stanovení bazální a isoprenalinem a forskolinem stimulované adenylátcyklázové aktivity prostřednictvím jejího produktu cAMP.</t>
  </si>
  <si>
    <t>94363</t>
  </si>
  <si>
    <t>CÍLENÁ ANALÝZA LIDSKÉHO GERMINÁLNÍHO GENOMU TECHNOLOGIÍ SEKVENACE NOVÉ GENER</t>
  </si>
  <si>
    <t>805</t>
  </si>
  <si>
    <t>Imunoanalytické stanovení koncentrace volného trijodtyroninu v lidském séru s využitím odpovídajícího detekčního zařízení</t>
  </si>
  <si>
    <t>94365</t>
  </si>
  <si>
    <t>ANALÝZA SEKVENCE LIDSKÉHO SOMATICKÉHO GENOMU TECHNOLOGIÍ SEKVENACE NOVÉ GENE</t>
  </si>
  <si>
    <t>Kvantitativní stanovení koncentrace kostní frakce alkalické fosfatázy v séru pomocí imunoanalytické metody.</t>
  </si>
  <si>
    <t>586</t>
  </si>
  <si>
    <t>Imunoanalytické stanovení koncentrace telopeptidu prokolagenu I. typu - IC - TP v lidském séru s využitím odpovídajícího detekčního zařízení.</t>
  </si>
  <si>
    <t>Imunoanalytické stanovení koncentrace C-terminální frakce prokolagenu I. typu -  PI - CP v lidském séru s využitím odpovídajícího detekčního zařízení</t>
  </si>
  <si>
    <t>Imunoanalytické stanovení koncentrace C-terminální frakce prokolagenu I. typu - PI - CP v lidském séru s využitím odpovídajícího detekčního zařízení</t>
  </si>
  <si>
    <t>Imunoanalytické stanovení koncentrace N-terminální frakce prokolagenu III. typu - PIII - NP v lidském séru s využitím odpovídajícího detekčního zařízení.</t>
  </si>
  <si>
    <t>Imunoanalytické stanovení koncentrace N-terminální frakce prokolagenu I. typu - PI - NP v lidském séru s využitím odpovídajícího detekčního zařízení.</t>
  </si>
  <si>
    <t>Imunoanalytické stanovení degradačních produktů kolagenu typu I (N-terminální fragment telopeptidu) v moči.</t>
  </si>
  <si>
    <t>Imunoanalytické stanovení degradačních produktů kolagenu typu I (C-terminální fragment telopeptidu) v moči.</t>
  </si>
  <si>
    <t>Imunoanalytické stanovení nádorového antigenu CA 72-4 ve vzorcích biologického materiálu.</t>
  </si>
  <si>
    <t>Stanovení karbohydrát-deficientního transferinu pomocí turbidimetrické imunoanalytické metody ve vzorcích séra. Vyjadřuje se jako podíl CDT vzhledem k množství celkového transferinu (%)</t>
  </si>
  <si>
    <t>319</t>
  </si>
  <si>
    <t>Stanovení cytokeratinu fragmentu 19 (CYFRA 21-1) pomocí imunoanalytické metody ve vzorcích séra. Tento nádorový antigen je indiková u nádorů plic, dělohy a GIT. Vyjadřuje se v KU/l nebo v \mi g/l.</t>
  </si>
  <si>
    <t>Stanovení koncentrace volného testosteronu ve vzorcích biologického materiálu imunoanalytickou metodou</t>
  </si>
  <si>
    <t>UBC je diagnostický parametr, který slouží k včasné diagnostice, prognostice a monitorování průběhu léčby urotheliálních nádorů močového měchýře</t>
  </si>
  <si>
    <t>356</t>
  </si>
  <si>
    <t>BTA je diagnostický parametr, který slouží k včasné diagnostice, prognostice a monoitorování průběhu léčby urothelialiálních nádorů močového měchýře</t>
  </si>
  <si>
    <t>Kvantitativní stanovení imunosupresiva FK - 506 (Tacrolimus) imunoanalyticky. Výkon indikován pro monitorování pacientů po transplantaci v transplantačních centrech</t>
  </si>
  <si>
    <t>STANOVENÍ IMUNOREAKTIVNÍHO TRYPSINOGENU (IRT) V SUCHÉ KREVNÍ KAPCE - NOVOROZENECKÝ SCREENING CYSTICKÉ FIBRÓZY</t>
  </si>
  <si>
    <t>Imunoanalytická metoda pro vyhledávání vrozené cystické fibrózy  na základě stanovení koncentrace imunoreaktivního trypsinogenu v suchých kapkách krve na filtračním papírku odebraných v rámci novorozeneckého screeningu. Výkon lze v případě absence čísla</t>
  </si>
  <si>
    <t>Imunoanalytická metoda pro vyhledávání vrozené cystické fibrózy na základě stanovení koncentrace imunoreaktivního trypsinogenu v suchých kapkách krve na filtračním papírku odebraných v rámci novorozeneckého screeningu. Výkon lze v případě absence čísla</t>
  </si>
  <si>
    <t>Kultivace, zpracování a diferenční barvení sesterských chromatid, hodnocení výměn sesterských chromatid v cca 25 buňkách. (Zohledněno 10 % biolog. zapříčiněných kultur bez mitóz, tedy nelze vykazovat vyš. bez dosaženého výsledku).</t>
  </si>
  <si>
    <t>2306</t>
  </si>
  <si>
    <t>SEPARACE MATEŘSKÉ A PLODOVÉ TKÁNĚ PRO CHORIOVÉ BIOPSIE A PŘÍPRAVA NÁDOROVÉ TKÁNĚ PRO DALŠÍ VYŠETŘENÍ</t>
  </si>
  <si>
    <t>Metoda FISH je určena k analýze vrozených a získaných chromozomových a/nebo genových odchylek v mitózách, v nedělících se interfázních jádrech a/nebo na tkáňových řezech za použití DNA sond pro specifické chromozomové struktury.</t>
  </si>
  <si>
    <t>Štěpení vzorku DNA jedním restrikčním enzymem, elektroforetická kontrola štěpení, preparativní agarózová elektroforéza a přenos fragmentů na membránu.</t>
  </si>
  <si>
    <t>3493</t>
  </si>
  <si>
    <t>Příprava hybridizační sondy (DNA nebo syntetický oligonukleotid), radioaktivní resp. neradioaktivní značení sondy, příprava membrány (příp. odmytí předešlé sondy), hybridizace se vzorkem, detekce značení, vyhodnocení a dokumentace.</t>
  </si>
  <si>
    <t>640.0</t>
  </si>
  <si>
    <t>4793</t>
  </si>
  <si>
    <t>Při elektroforéze nukleových kyselin se separují krátké a velmi krátké fragmenty nukleových kyselin na běžné elektroforéze obtížně separovatelné.</t>
  </si>
  <si>
    <t>136.0</t>
  </si>
  <si>
    <t>Kultivace, zpracování a diferenciační barvení lymfocytů periferní krve, zhodnocení karyotypu (z cca 10 metafází) přímo z mikroskopu a z počítačové analýzy obrazu. (Zohledněno 10 % kultur bez mitóz).</t>
  </si>
  <si>
    <t>9087</t>
  </si>
  <si>
    <t>Kultivace za použití synchronizační metody nebo látek zpomalujících kontrakci chromozomů, zpracování a diferenciační barvení, hodnocení prometafazických chromozomů (délky 850 pruhů v haploidní sadě) z cca 10 mitóz.</t>
  </si>
  <si>
    <t>12337</t>
  </si>
  <si>
    <t>Kultivace, zpracování a klasické barvení lymfocytů, hodnocení 100 buněk numericky s evidencí získaných aberací (50 buněk u pacientů léčených cytostatiky, pacientů s FA nebo imunodeficiencí). (Zohledněno 10 % kultur bez hodnotitelných mitóz).</t>
  </si>
  <si>
    <t>6274</t>
  </si>
  <si>
    <t>RUTINNÍ VYŠETŘENÍ CHROMOZOMŮ Z PERIFERNÍ KRVE S RUTINNÍM PRUHOVÁNÍM - STATIM (EXTRA POSTUP)</t>
  </si>
  <si>
    <t>Kultivace, zpracování a diferenciační barvení lymfocytů periferní krve, zhodnocení karyotypu (z cca 10 metafází) přímo z mikroskopu a z počítačové analýzy v extrémně krátkém časovém úseku při přednostním hodnocení.</t>
  </si>
  <si>
    <t>VYŠETŘENÍ CHROMOZOMŮ Z KRVE BEZ STIMULACE FYTOHEMAGLUTININEM (PHA) S RUTINNÍM PRUHOVÁNÍM</t>
  </si>
  <si>
    <t>Kultivace, oddělené zpracování 2 kultur (48 a 72 hod.), diferenciační barvení a zhodnocení karyotypu (z cca 10 metafází) přímo z mikroskopu nebo z fotografií.</t>
  </si>
  <si>
    <t>930.0</t>
  </si>
  <si>
    <t>14296</t>
  </si>
  <si>
    <t>Zpracování kostní dřeně (přímo nebo po 24 hodinové kultivaci) diferenciační barvení a hodnocení karyotypu v cca 15 mitózách přímo z mikroskopu a pomocí počítačové analýzy obrazu. (Zohledněno 30 % kultur bez hodnotitel. výsledku).</t>
  </si>
  <si>
    <t>500.0</t>
  </si>
  <si>
    <t>12492</t>
  </si>
  <si>
    <t>Oddělené zpracování kultur přímé a/nebo po 24 hod. kultivaci, diferenciační barvení a hodnocení karyotypu z cca 15 mitóz pomocí počítačové analýzy obrazu.</t>
  </si>
  <si>
    <t>550.0</t>
  </si>
  <si>
    <t>13790</t>
  </si>
  <si>
    <t>Kultivace za použití synchronizační metody nebo látek zpomalujících kontrakci chromozomů, zprac. a diferenc. barvení, hodnocení prometafazických chromozomů (délky 850 pruhů v haploidní sadě) z cca 15 mitóz přímo z mikroskopu a z fotografií.</t>
  </si>
  <si>
    <t>1130.0</t>
  </si>
  <si>
    <t>16683</t>
  </si>
  <si>
    <t>Oddělené zpracování kultur (přímé a/nebo po 24 hod. kultivaci), diferenciační barvení a hodnocení karyotypu z cca 15 mitóz pomocí počítačové analýzy obrazu, okamžité nasazení kultury, přednostní hodnocení. (Zohledněno 30% kultur bez hodnotitelných mitóz)</t>
  </si>
  <si>
    <t>15067</t>
  </si>
  <si>
    <t>Kultivace, zpracování a diferenciační barvení fetální krve, zhodnocení karyotypu u cca 10 metafází přímo z mikroskopu a z počítačové analýzy obrazu. (Zohledněno 10 % kultur bez mitóz).</t>
  </si>
  <si>
    <t>670.0</t>
  </si>
  <si>
    <t>10356</t>
  </si>
  <si>
    <t>Dlouhodobá kultivace, zpracování, diferenciační barvení amniových buněk, zhodnocení karyotypu v cca 20 mitózách dvou paralelních kultur (z toho 5 detailní analýzou) přímo z mikroskopu a systémem počítačové analýzy obrazu.</t>
  </si>
  <si>
    <t>12294</t>
  </si>
  <si>
    <t>VYŠETŘENÍ PROMETAFAZICKÝCH CHROMOZOMŮ Z PLODOVÉ VODY, Z TKÁNÍ DLOUHODOBĚ KULTIVOVANÝCH NEBO Z TKÁNÍ SOLIDNÍCH TUMORŮ</t>
  </si>
  <si>
    <t>Dlouhodobá kultivace s použitím látek zpomaluj. kontrakci chromozomů, zprac. adiferenc. barvení, hodnocení prometafazických chromozomů (délky 850 pruhů v haploidní sadě) v cca 15 mitózách přímo z mikroskopu a z fotografií.</t>
  </si>
  <si>
    <t>16643</t>
  </si>
  <si>
    <t>Přímé zpracování nebo 24-hodinová kultivace, zpracování, diferenciační barvení buněk choriových klků, zhodnocení karyotypu v cca 20 mitózách (z toho 5 detailní analýzou) přímo z mikroskopu a systémem počítačové analýzy obrazu.</t>
  </si>
  <si>
    <t>Dlouhodobá kultivace, zpracování, diferenciační barvení buněk choria, zhodnocení karyotypu v cca 20 mitózách (z toho 5 detailní analýzou) přímo z mikroskopu a systémem počítačové analýzy obrazu. (Zohledněno 10 % kultur bez hodnotitelných mitóz).</t>
  </si>
  <si>
    <t>14635</t>
  </si>
  <si>
    <t>Dlouhodobá kultivace, zpracování, diferenciační barvení buněk, zhodnocení karyotypu v cca 20 mitózách (z toho 5 detailní analýzou) přímo z mikroskopu a systémem počítačové analýzy obrazu. (Zohledněno 10 % kultur bez hodnotitelných mitóz).</t>
  </si>
  <si>
    <t>Diferenciační G-pruhovací metoda (působení roztoku trypsinu nebo solných roztoků před vlastním obarvením) provedená navíc ke standardní metodě.</t>
  </si>
  <si>
    <t>1296</t>
  </si>
  <si>
    <t>Fluorescenční barvení chromozomů provedené navíc ke standardní metodě.</t>
  </si>
  <si>
    <t>95111</t>
  </si>
  <si>
    <t>STANOVENÍ OBTÍŽNÉ CYTOLOG. DIAGNÓZY A PŘEDPOVĚDI STUPNĚ PREKANCERÓZY SE STAN</t>
  </si>
  <si>
    <t>Diferenciační R pruhovací metoda (působení solných roztoků za vyšší teploty a vyššího pH) provedená navíc ke standardní metodě.</t>
  </si>
  <si>
    <t>95113</t>
  </si>
  <si>
    <t>STANOVENÍ ZÁKLADNÍ CYTOLOGICKÉ DIAGNÓZY</t>
  </si>
  <si>
    <t>1238</t>
  </si>
  <si>
    <t>Speciální barvicí technika pro průkaz organizátoru jadérka provedená navíc ke standardní pruhovací metodě.</t>
  </si>
  <si>
    <t>95115</t>
  </si>
  <si>
    <t>BARVENÍ CYTOLOGICKÉHO PREPARÁTU POLYCHROMATICKOU METODOU PODLE PAPANICOLAOUA</t>
  </si>
  <si>
    <t>1632</t>
  </si>
  <si>
    <t>C pruhovací metoda (silná denaturace euchromatinových částí) provedená navíc ke standardní pruhovací metodě pro posouzení polymorfismů heterochromatinu.</t>
  </si>
  <si>
    <t>95117</t>
  </si>
  <si>
    <t>KONTROLA CYTOLOGICKÉHO NÁLEZU SPECIALIZOVANÝM CYTOLOGEM NEBO PATOLOGEM (CYTO</t>
  </si>
  <si>
    <t>Hodnocení navíc k základnímu vyšetření (buď 25 mitóz numericky nebo 10 strukturálně) pro posouzení mozaik, ověření klonů, ověření nebo vyloučení aberace, zjištění zlomů.</t>
  </si>
  <si>
    <t>95119</t>
  </si>
  <si>
    <t>CYTOLOGICKÉ VYŠETŘENÍ KLOUBNÍ TEKUTINY VČETNĚ KRYSTALŮ</t>
  </si>
  <si>
    <t>1560</t>
  </si>
  <si>
    <t>Zhotovení a vyhodnocení karyotypu z jedné mitózy pomocí hodnocení přímo v mikroskopu a/nebo pomocí počítačové analýzy obrazu a jeho dokumentace.</t>
  </si>
  <si>
    <t>95198</t>
  </si>
  <si>
    <t>CERVIKOVAGINÁLNÍ CYTOLOGIE - SCREENING KARCINOMU DĚLOŽNÍHO HRDLA - NEGATIVNÍ</t>
  </si>
  <si>
    <t>364</t>
  </si>
  <si>
    <t>DNA se restrikčními enzymy štěpí ve specifických sekvencích, které vyplývají z podstaty použitého enzymu.</t>
  </si>
  <si>
    <t>95199</t>
  </si>
  <si>
    <t>CERVIKOVAGINÁLNÍ CYTOLOGIE - SCREENING KARCINOMU DĚLOŽNÍHO HRDLA - ABNORMÁLN</t>
  </si>
  <si>
    <t>Přenos molekul nukleových kyselin z gelu na hybridizační membránu a jejich fixace.</t>
  </si>
  <si>
    <t>95201</t>
  </si>
  <si>
    <t>VYŠETŘENÍ PŘÍTOMNOSTI NUKLEOVÉ KYSELINY VYSOCE RIZIKOVÝCH TYPŮ HPV V CERVIKÁ</t>
  </si>
  <si>
    <t>563</t>
  </si>
  <si>
    <t>Inkorporace nukleotidů značených 32P (izotop fosforu) do řetězce DNA.</t>
  </si>
  <si>
    <t>93.0</t>
  </si>
  <si>
    <t>95202</t>
  </si>
  <si>
    <t>Radioaktivně (nebo neradioaktivně) značená DNA sonda se za specifických podmínek váže ke komplementárním řetězcům DNA na membráně.</t>
  </si>
  <si>
    <t>58.0</t>
  </si>
  <si>
    <t>95203</t>
  </si>
  <si>
    <t>Gel po elektroforéze se prosvítí UV světlem a fotografuje.</t>
  </si>
  <si>
    <t>96111</t>
  </si>
  <si>
    <t>SAMOVOLNÁ AGREGACE TROMBOCYTŮ</t>
  </si>
  <si>
    <t>Při elektroforéze nukleových kyselin se separují fragmenty nukleových kyselin v elektrickém poli.</t>
  </si>
  <si>
    <t>96113</t>
  </si>
  <si>
    <t>PLAZMINOGEN - AKTIVITA</t>
  </si>
  <si>
    <t>Syntéza cDNA ze vzorku izolované RNA reverzní transkripcí.</t>
  </si>
  <si>
    <t>96115</t>
  </si>
  <si>
    <t>FAKTOR XIII AKTIVITA - ORIENTAČNĚ</t>
  </si>
  <si>
    <t>Zviditelnění výsledků předchozí fáze analýzy nukleových kyselin; následuje po hybridizaci na membráně radioaktivně značenou sondou.</t>
  </si>
  <si>
    <t>96123</t>
  </si>
  <si>
    <t>KAOLINOVÝ TEST</t>
  </si>
  <si>
    <t>DLOUHODOBÁ KULTIVACE BUNĚK RŮZNÝCH TKÁNÍ Z PRENATÁLNÍ ČI POSTNATÁLNÍ FÁZE VÝVOJE PRO BIOCHEMICKÉ, MOLEKULÁRNĚ GENETICKÉ ČI IMUNOGENETICKÉ VYŠETŘENÍ</t>
  </si>
  <si>
    <t>Výkon zahrnuje: indikaci k biopsii či nekrobiopsii, odběr vzorku tkáně, založení kultury disociací tkáně mechanicky nebo enzymatickým účinkem, mikroskopickou kontrolu růstu buněk, volbu kultiv. metody, finál. zpracování a sklizeň buň. kultur s přípr. Sed</t>
  </si>
  <si>
    <t>96125</t>
  </si>
  <si>
    <t>REKALCIFIKAČNÍ ČAS A JEHO MODIFIKACE</t>
  </si>
  <si>
    <t>7931</t>
  </si>
  <si>
    <t>Dle indik. k vyš. je vypěst. potř. množství buněk k jejich uchování v buň. bance. Je zapotřebí vypěst. nejméně 10 mil. buněk. Jsou získány v suspenzi trypsinizací buň. kultur, smíchány s kryoprezerv. rozt., zmrazeny v progr. čas. řádu a uchov. v kapal. N</t>
  </si>
  <si>
    <t>96127</t>
  </si>
  <si>
    <t>ALFA 2 - ANTIPLAZMIN - AKTIVITA</t>
  </si>
  <si>
    <t>10031</t>
  </si>
  <si>
    <t>Fixace analyzované DNA na membránu k použití při hybridizaci DNA je fixována ve formě tečky nebo čárky, var. A: dot blot DNA, var. B: dot blot produktů PCR.</t>
  </si>
  <si>
    <t>96131</t>
  </si>
  <si>
    <t>FAKTOR XIII - FUNKČNÍ AKTIVITA</t>
  </si>
  <si>
    <t>Výkon slouží ke stanovení sekvence nukleotidů jednoho amplikonu genomické DNA či cDNA lidského germinálního genomu a po porovnání s referenční sekvencí k odhalení genové varianty, která je asociována nebo pravděpodobně asociována s chorobou.</t>
  </si>
  <si>
    <t>96139</t>
  </si>
  <si>
    <t>VWF: AG - DVOUROZMĚRNÁ EID</t>
  </si>
  <si>
    <t>Výkon slouží ke stanovení sekvence nukleotidů jednoho amplikonu genomické DNA či cDNA lidského somatického genomu a po porovnání s referenční sekvencí k odhalení genové varianty, která je asociována nebo pravděpodobně asociována s chorobou.</t>
  </si>
  <si>
    <t>96143</t>
  </si>
  <si>
    <t>T - PA AG</t>
  </si>
  <si>
    <t>IZOLACE A BANKING LIDSKÝCH NUKLEOVÝCH KYSELIN (DNA, RNA) Z VELKÉHO MNOŽSTVÍ PRIMÁRNÍHO VZORKU S VYSOKÝM VÝTĚŽKEM</t>
  </si>
  <si>
    <t>Výkon zahrnuje postupy izolace vycházející z velkého množství primárního materiálu (nejčastěji 5-10 ml plné krve) s vysokým výtěžkem - obvyklý je výtěžek nad 100?g nukleových kyselin. Využívají se pouze pro analýzu humánního genomu.</t>
  </si>
  <si>
    <t>96145</t>
  </si>
  <si>
    <t>DAPTT - SCREENING LA</t>
  </si>
  <si>
    <t>Výkon zahrnuje postupy izolace vycházející z velkého množství primárního materiálu (nejčastěji 5-10 ml plné krve) s vysokým výtěžkem - obvyklý je výtěžek nad 100mikrogramů nukleových kyselin. Využívají se pouze pro analýzu humánního genomu.</t>
  </si>
  <si>
    <t>1292</t>
  </si>
  <si>
    <t>IN SILICO ANALÝZA DOSUD NEPOPSANÝCH VARIANT GENOMOVÉ DNA NEBO cDNA LIDSKÉHO GERMINÁLNÍHO GENOMU</t>
  </si>
  <si>
    <t>Diagnostická rozvaha a interpretace výsledku při prokázání dosud nepopsaných genetických variant v genomové či komplementární DNA.</t>
  </si>
  <si>
    <t>96147</t>
  </si>
  <si>
    <t>PAI AKTIVITA</t>
  </si>
  <si>
    <t>IN SILICO ANALÝZA DOSUD NEPOPSANÝCH VARIANT GENOMOVÉ DNA NEBO cDNA LIDSKÉHO SOMATICKÉHO GENOMU</t>
  </si>
  <si>
    <t>96149</t>
  </si>
  <si>
    <t>PAI ANTIGEN</t>
  </si>
  <si>
    <t>Paralelní analýza nebalancovaných změn lidského germinálního genomu komparativní hybridizací na pevném nosiči (arrayCGH čip, oligočip atd.).</t>
  </si>
  <si>
    <t>96153</t>
  </si>
  <si>
    <t>T-PA AKTIVITA</t>
  </si>
  <si>
    <t>43070</t>
  </si>
  <si>
    <t>Paralelní analýza nebalancovaných změn lidského somatického genomu komparativní hybridizací na pevném nosiči (arrayCGH čip, oligočip atd.)</t>
  </si>
  <si>
    <t>96155</t>
  </si>
  <si>
    <t>VON WILLEBRANDŮV FAKTOR KVANTITATIVNĚ</t>
  </si>
  <si>
    <t>IZOLACE NUKLEOVÝCH KYSELIN (DNA, RNA) Z MALÉHO MNOŽSTVÍ PRIMÁRNÍHO VZORKU A OMEZENÝM VÝTĚŽKEM</t>
  </si>
  <si>
    <t>Izolace nukleových kyselin DNA/RNA (humánní nebo extrahumánní genom - za účelem stanovení/potvrzení diagnózy) z malého množství primárního vzorku. Krátkodobé uložení zbytkových nukleových kyselin po vyšetření.</t>
  </si>
  <si>
    <t>96157</t>
  </si>
  <si>
    <t>STANOVENÍ HEPARINOVÝCH JEDNOTEK ANTI XA</t>
  </si>
  <si>
    <t>757</t>
  </si>
  <si>
    <t>Genotypizace či stanovení relativní genové dávky lidského germinálního genomu analýzou produktů multiplexní polymerázové řetězové reakce (PCR) se značenými primery (do 20 cílů).</t>
  </si>
  <si>
    <t>96161</t>
  </si>
  <si>
    <t>ISOPROPANOLOVÝ TEST NA NESTABILNÍ HEMOGLOBIN</t>
  </si>
  <si>
    <t>4021</t>
  </si>
  <si>
    <t>Genotypizace či stanovení relativní genové dávky lidského somatického genomu analýzou produktů multiplexní polymerázové řetězové reakce (PCR) se značenými primery (do 20 cílů).</t>
  </si>
  <si>
    <t>96163</t>
  </si>
  <si>
    <t>KREVNÍ OBRAZ</t>
  </si>
  <si>
    <t>VYŠETŘENÍ SMA/SCID V RÁMCI NOVOROZENECKÉHO SCREENINGU METODOU KVANTITATIVNÍ PCR V REÁLNÉM ČASE (QR-PCR) - NEGATIVNÍ VÝSLEDEK</t>
  </si>
  <si>
    <t>Výkon je určen pro novorozenecký screening spinální muskulární atrofie, těžké kombinované imunodeficience a X-vázané agamaglobulinemie metodou kvantitativní PCR v reálném čase vyšetřením počtů exonu 7 SMN1 genu a počtů TREC (T cell receptor excision...</t>
  </si>
  <si>
    <t>96165</t>
  </si>
  <si>
    <t>KREVNÍ OBRAZ S TŘÍPOPULAČNÍM DIFERENCIÁLNÍM POČTEM LEUKOCYTŮ</t>
  </si>
  <si>
    <t>VYŠETŘENÍ SMA/SCID V RÁMCI NOVOROZENECKÉHO SCREENINGU METODOU KVANTITATIVNÍ PCR V REÁLNÉM ČASE (QR-PCR) - POZITIVNÍ VÝSLEDEK</t>
  </si>
  <si>
    <t>96167</t>
  </si>
  <si>
    <t>KREVNÍ OBRAZ S PĚTI POPULAČNÍM DIFERENCIÁLNÍM POČTEM LEUKOCYTŮ</t>
  </si>
  <si>
    <t>Metoda stanovení relativního počtu kopií cílové sekvence DNA lidského germinálního genomu. Využívá až 45 MLPA sond, které obsahují krátkou sekvenci specifickou pro cílovou sekvenci DNA vzorku a vazebná místa pro univerzální forward a reverse PCR primery.</t>
  </si>
  <si>
    <t>215.0</t>
  </si>
  <si>
    <t>96169</t>
  </si>
  <si>
    <t>STANOVENÍ VISKOSITY TĚLNÍCH TEKUTIN</t>
  </si>
  <si>
    <t>8229</t>
  </si>
  <si>
    <t>Metoda stanovení relativního počtu kopií cílové sekvence DNA lidského somatického genomu. Využívá až 45 MLPA sond, které obsahují krátkou sekvenci specifickou pro cílovou sekvenci DNA vzorku a vazebná místa pro univerzální forward a reverse PCR primery.</t>
  </si>
  <si>
    <t>96175</t>
  </si>
  <si>
    <t>FILTRACE KOSTNÍ DŘENĚ PRO ALLOGENNÍ A AUTOLOGNÍ TRANSPLANTACI</t>
  </si>
  <si>
    <t>ANALÝZA LIDSKÉHO GERMINÁLNÍHO GENOMU METODOU KVANTITATIVNÍ PCR V REÁLNÉM ČASE (QR-PCR)</t>
  </si>
  <si>
    <t>Metoda je určena k analýze struktury a funkce lidského germinálního genomu stanovení počtu kopií specifického a referenčního genu (DNA), resp. počtu jejich transkriptů (cDNA).</t>
  </si>
  <si>
    <t>96177</t>
  </si>
  <si>
    <t>SEPARACE KOSTNÍ DŘENĚ PŘI ABO INKOMPATIBILITĚ DÁRCE A PŘÍJEMCE</t>
  </si>
  <si>
    <t>9159</t>
  </si>
  <si>
    <t>ANALÝZA LIDSKÉHO SOMATICKÉHO GENOMU METODOU KVANTITATIVNÍ PCR V REÁLNÉM ČASE (QR-PCR)</t>
  </si>
  <si>
    <t>Metoda je určena k analýze struktury a funkce lidského somatického genomu stanovení počtu kopií specifického a referenčního genu (DNA), resp. počtu jejich transkriptů (cDNA).</t>
  </si>
  <si>
    <t>96179</t>
  </si>
  <si>
    <t>SEPARACE KOSTNÍ DŘENĚ PRO AUTOLOGNÍ TRANSPLANTACI</t>
  </si>
  <si>
    <t>STANOVENÍ ZNÁMÉ GENOVÉ VARIANTY LIDSKÉHO GERMINÁLNÍHO GENOMU S NÍZKOU A STŘEDNÍ PENETRANCÍ S PRIMÁRNĚ INTRAGENERAČNÍ RELEVANCÍ</t>
  </si>
  <si>
    <t>Stanovením známé genové varianty s nízkou a střední penetrancí s primárně intragenerační relevancí se rozumí detekce přítomnosti resp. nepřítomnosti známé mutace lidského germinálního genomu, která je asociována s chorobou.</t>
  </si>
  <si>
    <t>96181</t>
  </si>
  <si>
    <t>ČISTĚNÍ (PURGING) KOSTNÍ DŘENĚ INKUBACÍ S VEPESIDEM VP 16</t>
  </si>
  <si>
    <t>1814</t>
  </si>
  <si>
    <t>Vysokorozlišovací analýza křivek tání (HRM) je metoda vycházející z PCR amplifikace a vyžadující specializované přístroje umožňující automatické rozlišení heteroduplexního a částečně i homoduplexního stavu analyzovaných PCR fragmentů.</t>
  </si>
  <si>
    <t>96183</t>
  </si>
  <si>
    <t>KRYOKONZERVACE AUTOLOGNÍ KOSTNÍ DŘENĚ PROGRAMOVANÝM ZMRAZENÍM NA TEPLOTU TEK</t>
  </si>
  <si>
    <t>96185</t>
  </si>
  <si>
    <t>FAKTOR II. - STANOVENÍ AKTIVITY</t>
  </si>
  <si>
    <t>K analýze privátní mutace se obvykle používá sekvenování jednoho amplikonu lidského germinálního genomu. Syntéza nových primerů je u tohoto typu vyšetření vždy součástí kalkulace.</t>
  </si>
  <si>
    <t>96187</t>
  </si>
  <si>
    <t>FAKTOR V - STANOVENÍ AKTIVITY</t>
  </si>
  <si>
    <t>4814</t>
  </si>
  <si>
    <t>K analýze privátní mutace se obvykle používá sekvenování jednoho amplikonu lidského somatického genomu. Syntéza nových primerů je u tohoto typu vyšetření vždy součástí kalkulace.</t>
  </si>
  <si>
    <t>96189</t>
  </si>
  <si>
    <t>FAKTOR VII - STANOVENÍ AKTIVITY</t>
  </si>
  <si>
    <t>Stanovením známé genové varianty se rozumí detekce přítomnosti, respektive nepřítomnosti známé mutace lidského germinálního genomu, která je asociována s chorobou a v populaci se vyskytuje s určitou frekvencí.</t>
  </si>
  <si>
    <t>96191</t>
  </si>
  <si>
    <t>FAKTOR VIII - STANOVENÍ AKTIVITY</t>
  </si>
  <si>
    <t>Stanovením známé genové varianty se rozumí detekce přítomnosti, respektive nepřítomnosti známé mutace lidského somatického genomu, která je asociována s chorobou a v populaci se vyskytuje s určitou frekvencí.</t>
  </si>
  <si>
    <t>96193</t>
  </si>
  <si>
    <t>FAKTOR IX - STANOVENÍ AKTIVITY</t>
  </si>
  <si>
    <t>CÍLENÁ ANALÝZA LIDSKÉHO GERMINÁLNÍHO GENOMU TECHNOLOGIÍ SEKVENACE NOVÉ GENERACE (NGS)</t>
  </si>
  <si>
    <t>Metoda pro detekci genetických variant ve velkém počtu genů nebo ve vybraných oblastech genomu během jedné analýzy.</t>
  </si>
  <si>
    <t>96195</t>
  </si>
  <si>
    <t>FAKTOR X - STANOVENÍ AKTIVITY</t>
  </si>
  <si>
    <t>37617</t>
  </si>
  <si>
    <t>ANALÝZA SEKVENCE LIDSKÉHO SOMATICKÉHO GENOMU TECHNOLOGIÍ SEKVENACE NOVÉ GENERACE (NGS)</t>
  </si>
  <si>
    <t>Metoda pro detekci somatických genetických variant ve velkém počtu genů nebo ve vybraných oblastech somatického genomu během jedné analýzy. Podstatou výkonu je masivně paralelní vyšetření vybraných úseků lidského somatického genomu pomocí NGS...</t>
  </si>
  <si>
    <t>96197</t>
  </si>
  <si>
    <t>FAKTOR XI - STANOVENÍ AKTIVITY</t>
  </si>
  <si>
    <t>Metoda pro detekci somatických genetických variant ve velkém počtu genů nebo ve vybraných oblastech somatického genomu během jedné analýzy. Podstatou výkonu je masivně paralelní vyšetření vybraných úseků lidského somatického genomu pomocí NGS (cílen...</t>
  </si>
  <si>
    <t>94940</t>
  </si>
  <si>
    <t>(VZP) VYŠETŘENÍ BIOPSIÍ TRANSPLANTOVANÝCH ORGÁNŮ POMOCÍ MOLEKULÁRNÍHO MIKROSKOPU</t>
  </si>
  <si>
    <t>Pouze pro IKEM.</t>
  </si>
  <si>
    <t>43892</t>
  </si>
  <si>
    <t>96199</t>
  </si>
  <si>
    <t>PROTEIN C - FUNKČNÍ AKTIVITA</t>
  </si>
  <si>
    <t>94946</t>
  </si>
  <si>
    <t>(VZP) DEF. FAKTORU V (LEIDEN)</t>
  </si>
  <si>
    <t>96211</t>
  </si>
  <si>
    <t>PROTEIN S - FUNKČNÍ AKTIVITA</t>
  </si>
  <si>
    <t>94947</t>
  </si>
  <si>
    <t>(VZP) FAKTOR II 20210G&gt;A</t>
  </si>
  <si>
    <t>96215</t>
  </si>
  <si>
    <t>APC REZISTENCE</t>
  </si>
  <si>
    <t>94948</t>
  </si>
  <si>
    <t>(VZP) SIGNÁLNÍ VÝKON - DOVYŠETŘENÍ PACIENTA</t>
  </si>
  <si>
    <t>96231</t>
  </si>
  <si>
    <t>PROTEIN Z</t>
  </si>
  <si>
    <t>94949</t>
  </si>
  <si>
    <t>(VZP) VYŠETŘENÍ 5 TROMBOFILNÍCH MUTACÍ SPOLEČNĚ</t>
  </si>
  <si>
    <t>5162</t>
  </si>
  <si>
    <t>96233</t>
  </si>
  <si>
    <t>HEPARIN KOFAKTOR II (HC II)</t>
  </si>
  <si>
    <t>94950</t>
  </si>
  <si>
    <t>(VZP) CYSTICKÁ FIBRÓZA</t>
  </si>
  <si>
    <t>9690</t>
  </si>
  <si>
    <t>96235</t>
  </si>
  <si>
    <t>FIBRINOVÉ MONOMERY</t>
  </si>
  <si>
    <t>94951</t>
  </si>
  <si>
    <t>(VZP) ANKYLOZUJÍCÍ SPONDYLITIDA</t>
  </si>
  <si>
    <t>1766</t>
  </si>
  <si>
    <t>96237</t>
  </si>
  <si>
    <t>NEUTRALIZACE HEXAGONÁLNÍ STRUKTUROU FOSFOLIPIDŮ (HNP)</t>
  </si>
  <si>
    <t>94952</t>
  </si>
  <si>
    <t>(VZP) DELECE AZF OBLASTI NA CHROMOZOMU Y (STERILITA U MUŽŮ) A DETERMINACE POHLAVÍ (SRY, ZFX, ZFY)</t>
  </si>
  <si>
    <t>3834</t>
  </si>
  <si>
    <t>96239</t>
  </si>
  <si>
    <t>DESTIČKOVÝ NEUTRALIZAČNÍ TEST (PNP)</t>
  </si>
  <si>
    <t>94953</t>
  </si>
  <si>
    <t>(VZP) DEFEKT APOLIPROPROTEINU E</t>
  </si>
  <si>
    <t>1952</t>
  </si>
  <si>
    <t>96241</t>
  </si>
  <si>
    <t>PREKALLIKREIN</t>
  </si>
  <si>
    <t>94954</t>
  </si>
  <si>
    <t>(VZP) INHIBITOR AKTIVÁTORU PLAZMINOGENU (PAI-1)</t>
  </si>
  <si>
    <t>976</t>
  </si>
  <si>
    <t>96247</t>
  </si>
  <si>
    <t>AGREGACE TROMBOCYTŮ INDUKOVANÁ BĚŽNÝMI INDUKTORY - TYP I.</t>
  </si>
  <si>
    <t>94955</t>
  </si>
  <si>
    <t>(VZP) HEMOCHROMATÓZA</t>
  </si>
  <si>
    <t>2929</t>
  </si>
  <si>
    <t>96249</t>
  </si>
  <si>
    <t>AGREGACE TROMBOCYTŮ INDUKOVANÁ OSTATNÍMI INDUKTORY - TYP II.</t>
  </si>
  <si>
    <t>94956</t>
  </si>
  <si>
    <t>(VZP) FAMILIÁRNÍ HYPERCHOLESTEROLEMIE TYPU B, FAMILIÁRNÍ DEFEKT APOLIPROPROTEINU B-100 (FDB)</t>
  </si>
  <si>
    <t>96257</t>
  </si>
  <si>
    <t>VYŠETŘENÍ FUNKCE PRIMÁRNÍ HEMOSTÁZY</t>
  </si>
  <si>
    <t>94957</t>
  </si>
  <si>
    <t>(VZP) CYTOCHROM P450, POLYPEPTID 2C9 + VKORC 1</t>
  </si>
  <si>
    <t>96259</t>
  </si>
  <si>
    <t>DOBA KRVÁCIVOSTI METODOU DLE IVYHO</t>
  </si>
  <si>
    <t>94958</t>
  </si>
  <si>
    <t>(VZP) GLYKOPROTEIN IIIa (TROMBOCYTOPENIE)</t>
  </si>
  <si>
    <t>96265</t>
  </si>
  <si>
    <t>PROTEIN S - VOLNÝ</t>
  </si>
  <si>
    <t>94959</t>
  </si>
  <si>
    <t>(VZP) ANGIOTENZIN KONVERTUJÍCÍ ENZYM (HYPERTENZE, ALZHEIMEROVA CHOROBA)</t>
  </si>
  <si>
    <t>96267</t>
  </si>
  <si>
    <t>PROTEIN S - CELKOVÝ</t>
  </si>
  <si>
    <t>94960</t>
  </si>
  <si>
    <t>(VZP) CELIAKÁLNÍ SPRUE</t>
  </si>
  <si>
    <t>4601</t>
  </si>
  <si>
    <t>96269</t>
  </si>
  <si>
    <t>PROTEIN C - ANTIGEN</t>
  </si>
  <si>
    <t>94961</t>
  </si>
  <si>
    <t>(VZP) DEF. FAKTORU XIII (KOAGULACE, STABILITA FIBRINU)</t>
  </si>
  <si>
    <t>96273</t>
  </si>
  <si>
    <t>PRO-C GLOBAL</t>
  </si>
  <si>
    <t>94962</t>
  </si>
  <si>
    <t>(VZP) BETA-FIBRINOGEN (FGB)</t>
  </si>
  <si>
    <t>96313</t>
  </si>
  <si>
    <t>AUTOHEMOLYTICKÝ TEST</t>
  </si>
  <si>
    <t>94963</t>
  </si>
  <si>
    <t>(VZP) LAKTÓZOVÁ INTOLERANCE</t>
  </si>
  <si>
    <t>96315</t>
  </si>
  <si>
    <t>ANALÝZA KREVNÍHO NÁTĚRU PANOPTICKY OBARVENÉHO. INDIVIDUÁLNÍ VYŠETŘENÍ</t>
  </si>
  <si>
    <t>94964</t>
  </si>
  <si>
    <t>(VZP) DEF. ALFA-1-ANTITRYPSINU</t>
  </si>
  <si>
    <t>96317</t>
  </si>
  <si>
    <t>INHIBITOR - ORIENTAČNÍ METODA</t>
  </si>
  <si>
    <t>94965</t>
  </si>
  <si>
    <t>(VZP) THIOPURIN S-METYLTRANSFERÁZA</t>
  </si>
  <si>
    <t>96319</t>
  </si>
  <si>
    <t>KONZUMPCE PROTROMBINU</t>
  </si>
  <si>
    <t>94966</t>
  </si>
  <si>
    <t>(VZP) CYTOCHROM P450 2C19</t>
  </si>
  <si>
    <t>96321</t>
  </si>
  <si>
    <t>POČET TROMBOCYTŮ MIKROSKOPICKY</t>
  </si>
  <si>
    <t>94967</t>
  </si>
  <si>
    <t>(VZP) ANEUPLOIDIE CHROMOZOMŮ 13,18,21, X A Y METODOU QF PCR</t>
  </si>
  <si>
    <t>7500</t>
  </si>
  <si>
    <t>96323</t>
  </si>
  <si>
    <t>POČET EOSINOFILŮ V SEKRETECH (NOS, SPUTUM)</t>
  </si>
  <si>
    <t>94968</t>
  </si>
  <si>
    <t>(VZP) HLUCHOTA (NESYNDROMÁLNÍ) - DFNB1</t>
  </si>
  <si>
    <t>4790</t>
  </si>
  <si>
    <t>96325</t>
  </si>
  <si>
    <t>FIBRINOGEN (SÉRIE)</t>
  </si>
  <si>
    <t>94969</t>
  </si>
  <si>
    <t>(VZP) WILSONOVA CHOROBA (WD)</t>
  </si>
  <si>
    <t>27000</t>
  </si>
  <si>
    <t>96413</t>
  </si>
  <si>
    <t>KVANTITATIVNÍ STANOVENÍ AKTIVITY G-6-PD</t>
  </si>
  <si>
    <t>94970</t>
  </si>
  <si>
    <t>(VZP) SPINÁLNÍ SVALOVÁ ATROFIE</t>
  </si>
  <si>
    <t>7425</t>
  </si>
  <si>
    <t>96415</t>
  </si>
  <si>
    <t>HEINZOVA TĚLÍSKA</t>
  </si>
  <si>
    <t>94971</t>
  </si>
  <si>
    <t>(VZP) SY. FRAGILNÍHO X (FRAXA) - ZÁKLADNÍ VYŠ.</t>
  </si>
  <si>
    <t>1627</t>
  </si>
  <si>
    <t>96419</t>
  </si>
  <si>
    <t>KVANTITATIVNÍ STANOVENÍ HEMOGLOBINU A2</t>
  </si>
  <si>
    <t>94972</t>
  </si>
  <si>
    <t>(VZP) SY. FRAGILNÍHO X (FRAXA) - STANOVENÍ ROZSAHU MUTACE (KOMPLEXNÍ DIAGNOSTIKA)</t>
  </si>
  <si>
    <t>9000</t>
  </si>
  <si>
    <t>96421</t>
  </si>
  <si>
    <t>KVANTITATIVNÍ STANOVENÍ FETÁLNÍHO HEMOGLOBINU</t>
  </si>
  <si>
    <t>94979</t>
  </si>
  <si>
    <t>(VZP) SVALOVÁ DYSTROFIE TYP DUCHENNE/BECKER</t>
  </si>
  <si>
    <t>14850</t>
  </si>
  <si>
    <t>96423</t>
  </si>
  <si>
    <t>TEPELNÁ STABILITA HEMOGLOBINU</t>
  </si>
  <si>
    <t>94980</t>
  </si>
  <si>
    <t>(VZP) MYOTONICKÁ DYSTROFIE TYPU I (DM1)</t>
  </si>
  <si>
    <t>96425</t>
  </si>
  <si>
    <t>HAMŮV ACIDIFIKAČNÍ TEST</t>
  </si>
  <si>
    <t>94981</t>
  </si>
  <si>
    <t>(VZP) HEREDITÁRNÍ NÁDOROVÉ SYNDROMY</t>
  </si>
  <si>
    <t>39600</t>
  </si>
  <si>
    <t>96427</t>
  </si>
  <si>
    <t>EUGLOBULINOVÁ FIBRINOLÝZA</t>
  </si>
  <si>
    <t>94982</t>
  </si>
  <si>
    <t>(VZP) KOMPLEXNÍ MOLEKULÁRNÍ ANALÝZA 1 (NGS MENŠÍ ROVNO 20 GENŮ)</t>
  </si>
  <si>
    <t>27500</t>
  </si>
  <si>
    <t>96511</t>
  </si>
  <si>
    <t>OSMOTICKÁ REZISTENCE ERYTROCYTŮ</t>
  </si>
  <si>
    <t>94983</t>
  </si>
  <si>
    <t>(VZP) KOMPLEXNÍ MOLEKULÁRNÍ ANALÝZA 2 (NGS 21 - 100 GENŮ)</t>
  </si>
  <si>
    <t>96515</t>
  </si>
  <si>
    <t>FIBRIN DEGRADAČNÍ PRODUKTY KVANTITATIVNĚ</t>
  </si>
  <si>
    <t>94984</t>
  </si>
  <si>
    <t>(VZP) KOMPLEXNÍ MOLEKULÁRNÍ ANALÝZA 3 (NGS &gt; 101 GENŮ)</t>
  </si>
  <si>
    <t>57200</t>
  </si>
  <si>
    <t>96519</t>
  </si>
  <si>
    <t>KVANTITATIVNÍ STANOVENÍ AKTIVITY PYRUVATKINÁZ</t>
  </si>
  <si>
    <t>94985</t>
  </si>
  <si>
    <t>(VZP) SIGNÁLNÍ VÝKON - POSTZYGOTICKÉ TESTOVÁNÍ METODOU SEKVENACE NOVÉ GENERACE (NGS)</t>
  </si>
  <si>
    <t>96521</t>
  </si>
  <si>
    <t>REPTILÁZOVÝ ČAS</t>
  </si>
  <si>
    <t>94994</t>
  </si>
  <si>
    <t>(VZP) MOLEKULÁRNÍ ANALÝZA PRENATÁLNÍ S NÍZKÝM ROZLIŠENÍM</t>
  </si>
  <si>
    <t>13500</t>
  </si>
  <si>
    <t>96523</t>
  </si>
  <si>
    <t>POČET RETIKULOCYTŮ MIKROSKOPICKY</t>
  </si>
  <si>
    <t>94995</t>
  </si>
  <si>
    <t>(VZP) MOLEKULÁRNÍ ANALÝZA CIRKULUJÍCÍ DNA PLODU (NIPT)</t>
  </si>
  <si>
    <t>12500</t>
  </si>
  <si>
    <t>96525</t>
  </si>
  <si>
    <t>RETRAKCE KOAUGULA</t>
  </si>
  <si>
    <t>94996</t>
  </si>
  <si>
    <t>(VZP) NESPECIFICKÝ ORPHA</t>
  </si>
  <si>
    <t>96611</t>
  </si>
  <si>
    <t>HARTMANŮV TEST</t>
  </si>
  <si>
    <t>817</t>
  </si>
  <si>
    <t>STANOVENÍ OBTÍŽNÉ CYTOLOG. DIAGNÓZY A PŘEDPOVĚDI STUPNĚ PREKANCERÓZY SE STANOVENÍM PROGRAMU DALŠÍ LÉČBY NEBO DISPENZARIZACE</t>
  </si>
  <si>
    <t>Určité procento cytolog. preparátů je odebíráno u případů dispenz. spec. cytolog. centrem, ve spec. ordinacích nebo při hospitalizaci. Ve skupině převzaté do dispenzáře jde o velmi závažná rozhodnutí o dalším postupu léčby.</t>
  </si>
  <si>
    <t>96613</t>
  </si>
  <si>
    <t>VYŠETŘENÍ NÁTĚRU NA SCHIZOCYTY</t>
  </si>
  <si>
    <t>Zákl. prvé mikroskop. vyšetř. cytolog. prep. předtím obarv. polychrom. barvící cyt. metodou. Dříve screening. Jde však o rozsáhlejší prohlédnutí preparátu. Výkon provádí cytotechnik s atestací, osvědčením, praxí s atest.  CT(I.A.C.-GYN), atestem  E.F.C.S</t>
  </si>
  <si>
    <t>96617</t>
  </si>
  <si>
    <t>TROMBINOVÝ ČAS</t>
  </si>
  <si>
    <t>Zákl. prvé mikroskop. vyšetř. cytolog. prep. předtím obarv. polychrom. barvící cyt. metodou. Dříve screening. Jde však o rozsáhlejší prohlédnutí preparátu. Výkon provádí cytotechnik s atestací, osvědčením, praxí s atest. CT(I.A.C.-GYN), atestem E.F.C.S</t>
  </si>
  <si>
    <t>BARVENÍ CYTOLOGICKÉHO PREPARÁTU POLYCHROMATICKOU METODOU PODLE PAPANICOLAOUA NEBO JEHO MODIFIKACE (1 KOD NA 1 PREPARÁT)</t>
  </si>
  <si>
    <t>Cytolog. preparát je dodán do cytolog. labor. po odběru v předběžné fixaci většinou spray - metodou včetně průvodky a jeho označení. Může být dodán v Tyrodově roztoku apod. Cytologická laboratoř  převezme preparát, zařadí do určité skupiny, určí další zp</t>
  </si>
  <si>
    <t>96621</t>
  </si>
  <si>
    <t>AKTIVOVANÝ PARTIALNÍ TROMBOPLASTINOVÝ TEST (APTT)</t>
  </si>
  <si>
    <t>Cytolog. preparát je dodán do cytolog. labor. po odběru v předběžné fixaci většinou spray - metodou včetně průvodky a jeho označení. Může být dodán v Tyrodově roztoku apod. Cytologická laboratoř převezme preparát, zařadí do určité skupiny, určí další zp</t>
  </si>
  <si>
    <t>35</t>
  </si>
  <si>
    <t>KONTROLA CYTOLOGICKÉHO NÁLEZU SPECIALIZOVANÝM CYTOLOGEM NEBO PATOLOGEM (CYTOLOGEM) SE STANOVENÍM PŘESNÉ DIAGNÓZY ONKOLOG. NEBO FUNKČNÍ, REPRODUKČNÍHO SYSTÉMU (CYTOLOGIE CERVIKOVAGINÁLNÍ A ENDOMETRIA), CYTOLOGIE FUNKČNÍ</t>
  </si>
  <si>
    <t>Cyt. preparát projde zpravidla zákl. stanovením cyt. diagnózy cytotechnikem, odb. prac. VŠ, ev. ml. lékařem - cytologem.Určité % prepar. musí být vyřaz. k upřesnění diagnózy patol. stavu jak onkol. tak funkčního původu, další % podléhají nutné dvojí kont</t>
  </si>
  <si>
    <t>96623</t>
  </si>
  <si>
    <t>PROTROMBINOVÝ TEST</t>
  </si>
  <si>
    <t>Fyzikální hodnocení kloubní tekutiny, její hodnocení v Burgerově komůrce v 50 malých čtvercích, diferenciální hodnocení leukocytů a vyhledání krystalů pomocí polarizačního mikroskopu. Včetně stanovení cytologické diagnósy.</t>
  </si>
  <si>
    <t>96625</t>
  </si>
  <si>
    <t>VON WILLEBRANDŮV FAKTOR - RISTOCETIN KOFAKTOR</t>
  </si>
  <si>
    <t>CERVIKOVAGINÁLNÍ CYTOLOGIE - SCREENING KARCINOMU DĚLOŽNÍHO HRDLA - NEGATIVNÍ NÁLEZ</t>
  </si>
  <si>
    <t>Komplexní agregovaný kód, který představuje veškerou péči v průběhu jednoho roku v rámci screeningu karcinomu hrdla děložního v laboratoři klinické cytologie, která splňuje podmínky dané Věstníkem č.7/2007 MZ ČR pro výkon gynekologické cytologie.</t>
  </si>
  <si>
    <t>96627</t>
  </si>
  <si>
    <t>INHIBITOR KOAGULAČNÍHO FAKTORU</t>
  </si>
  <si>
    <t>Komplexní agregovaný kód, který představuje veškerou péči v průběhu jednoho roku v rámci screeningu karcinomu hrdla děložního v laboratoři klinické cytologie, která má statut screeningového pracoviště.</t>
  </si>
  <si>
    <t>CERVIKOVAGINÁLNÍ CYTOLOGIE - SCREENING KARCINOMU DĚLOŽNÍHO HRDLA - ABNORMÁLNÍ NÁLEZ</t>
  </si>
  <si>
    <t>96629</t>
  </si>
  <si>
    <t>VON WILLEBRANDOVŮV FAKTOR - RISTOCETIN KOFAKTOR - KVANTITATIVNĚ</t>
  </si>
  <si>
    <t>VYŠETŘENÍ PŘÍTOMNOSTI NUKLEOVÉ KYSELINY VYSOCE RIZIKOVÝCH TYPŮ HPV V CERVIKÁLNÍM STĚRU</t>
  </si>
  <si>
    <t>Výkon je indik.v rámci prevence cervikál.karcinomu u žen se sporným cytolog.nálezem a jako kontrola konizačního či ablačního výkonu prováděného z důvodu léčby cerv.dysplazií nebo mikroinvaz.karcinomu cervixu s min.odstupem 6 měsíců po operaci.Výkon se p</t>
  </si>
  <si>
    <t>96711</t>
  </si>
  <si>
    <t>PANOPTICKÉ OBARVENÍ NÁTĚRU PERIFERNÍ KRVE NEBO ASPIRÁTU</t>
  </si>
  <si>
    <t>1139</t>
  </si>
  <si>
    <t>VYŠETŘENÍ PŘÍTOMNOSTI NUKLEOVÉ KYSELINY VYSOCE RIZIKOVÝCH TYPŮ HPV V CERVIKÁLNÍM STĚRU - NEGATIVNÍ NÁLEZ</t>
  </si>
  <si>
    <t>Výkon je indikován v rámci prevence cervikálního karcinomu u žen jako vysoce senzitivní test v 35. a 45. roce života při negativním cytologickém screeningu. Výkon se provádí metodou detekující high risk HPV, schválenou pro účely screeningu (např. Hybr...</t>
  </si>
  <si>
    <t>96713</t>
  </si>
  <si>
    <t>ZHOTOVENÍ NÁTĚRU</t>
  </si>
  <si>
    <t>Výkon je indikován v rámci prevence cervikálního karcinomu u žen jako vysoce senzitivní test v 35, 45 a 55 roce života při screeningovém cytologickém vyšetření. Výkon se provádí metodou detekující high risk HPV, schválenou pro účely screeningu (např...</t>
  </si>
  <si>
    <t>VYŠETŘENÍ PŘÍTOMNOSTI NUKLEOVÉ KYSELINY VYSOCE RIZIKOVÝCH TYPŮ HPV V CERVIKÁLNÍM STĚRU - POZITIVNÍ NÁLEZ</t>
  </si>
  <si>
    <t>96715</t>
  </si>
  <si>
    <t>ANALÝZA NÁTĚRU KOSTNÍ DŘENĚ, MÍZNÍ UZLINY NEBO TKÁNĚ RES OBARVENÉHO PANOPTIC</t>
  </si>
  <si>
    <t>818</t>
  </si>
  <si>
    <t>Vyšetření nestimulované agregace u pacientů s předpokládanou zvýšenou funkcí trombocytů. Zpracování plazmy pro vyšetření není zahrnuto do kalkulace tohoto výkonu.</t>
  </si>
  <si>
    <t>96717</t>
  </si>
  <si>
    <t>LE BUŇKY - PREPARACE A INTERPRETACE</t>
  </si>
  <si>
    <t>Stanovení plazminogenu chromogenní metodou.</t>
  </si>
  <si>
    <t>96811</t>
  </si>
  <si>
    <t>PINK TEST</t>
  </si>
  <si>
    <t>286</t>
  </si>
  <si>
    <t>Orientační stanovení aktivity FXIII v plazmě metodou sledování rozpouštění koagula v močovině.</t>
  </si>
  <si>
    <t>96813</t>
  </si>
  <si>
    <t>ANTITROMBIN III, CHROMOGENNÍ METODOU (SÉRIE)</t>
  </si>
  <si>
    <t>Orientační stanovení přítomnosti antifosfolipidových protilátek. Zpracování plazmy pro vyšetření není zahrnuto do kalkulace tohoto výkonu.</t>
  </si>
  <si>
    <t>96815</t>
  </si>
  <si>
    <t>CYTOCHEMICKÉ BARVENÍ SUDANOVOU ČERNÍ B</t>
  </si>
  <si>
    <t>Čas srážení vyšetřovaného vzorku po přidání vápníkových iontů - globální hemokoagulační test.</t>
  </si>
  <si>
    <t>96817</t>
  </si>
  <si>
    <t>CYTOCHEMICKÉ VYŠETŘENÍ ALFA-NAFTYLACETÁT ESTERÁZY VČETNĚ EVENT. INHIBICE FLU</t>
  </si>
  <si>
    <t>Stanovení aktivity alfa 2 - antiplazminu chromogenní metodou.</t>
  </si>
  <si>
    <t>96819</t>
  </si>
  <si>
    <t>CYTOCHEMICKÉ VYŠETŘENÍ ALFA-NAFTYLBUTYRÁT ESTERÁZY VČETNĚ JEJÍ INHIBICE FLUO</t>
  </si>
  <si>
    <t>Stanovení aktivity faktoru XIII v plazmě. V případě léčení pacienta faktorem XIII, je možné výkon vykázat 2/1 den.</t>
  </si>
  <si>
    <t>96821</t>
  </si>
  <si>
    <t>CYTOCHEMICKÉ VYŠETŘENÍ ALKALICKÉ FOSFATÁZY V NEUTROFILECH</t>
  </si>
  <si>
    <t>Určení strukturálního defektu molekuly VWF: Ag dvourozměrnou elektroimunodifuzí.</t>
  </si>
  <si>
    <t>96825</t>
  </si>
  <si>
    <t>CYTOCHEMICKÉ VYŠETŘENÍ KYSELÉ FOSFATÁZY A JEJÍ INHIBICE KYSELINOU L (+) VINN</t>
  </si>
  <si>
    <t>Kvantitativní stanovení antigenu tkáňového aktivátoru plazminogenu v plazmě</t>
  </si>
  <si>
    <t>96827</t>
  </si>
  <si>
    <t>CYTOCHEMICKÉ VYŠETŘENÍ NAFTOL AS-D CHLORACETÁTESTERÁZY</t>
  </si>
  <si>
    <t>Skreeningový test na lupus antikoagulans na principu diluce APTT (dAPTT) použitím reagencie citlivé na LA. Zpracování plazmy pro vyšetření není zahrnuto do kalkulace tohoto výkonu.</t>
  </si>
  <si>
    <t>96829</t>
  </si>
  <si>
    <t>CYTOCHEMICKÉ VYŠETŘENÍ PAS REAKCE</t>
  </si>
  <si>
    <t>Stanovení aktivity inhibitoru tkáňového aktivátoru plazminogenu v plazmě pomocí chromogenního substrátu.</t>
  </si>
  <si>
    <t>96831</t>
  </si>
  <si>
    <t>CYTOCHEMICKÉ VYŠETŘENÍ PEROXIDÁZY</t>
  </si>
  <si>
    <t>PAI  ANTIGEN</t>
  </si>
  <si>
    <t>Kvantitativní stanovení antigenu inhibitoru tkáňového aktivátoru plazminogenu v plazmě ELISA metodou.</t>
  </si>
  <si>
    <t>96833</t>
  </si>
  <si>
    <t>CYTOCHEMICKÉ VYŠETŘENÍ ŽELEZA V NÁTĚRECH</t>
  </si>
  <si>
    <t>920</t>
  </si>
  <si>
    <t>Stanovení aktivity tkáňového aktivátoru plazminogenu v plazmě pomocí chromogenního substrátu.</t>
  </si>
  <si>
    <t>96835</t>
  </si>
  <si>
    <t>PARAKOAGULAČNÍ TESTY</t>
  </si>
  <si>
    <t>VON WILLEBRANDŮV  FAKTOR KVANTITATIVNĚ</t>
  </si>
  <si>
    <t>Kvantitativní stanovení von Willebrandova faktoru v plazmě metodou LIA, případně ELISA</t>
  </si>
  <si>
    <t>96837</t>
  </si>
  <si>
    <t>ERYTROPOETIN - STANOVENÍ HLADINY V SÉRU</t>
  </si>
  <si>
    <t>Stanovení koncetrace  heparinu (UFH, LMWH) v plazmě.</t>
  </si>
  <si>
    <t>96839</t>
  </si>
  <si>
    <t>FAKTOR XII - STANOVENÍ AKTIVITY</t>
  </si>
  <si>
    <t>Stanovení koncetrace heparinu (UFH, LMWH) v plazmě.</t>
  </si>
  <si>
    <t>Stanovení nestabilního hemoglobinu v roztoku 17% izopropanolu.</t>
  </si>
  <si>
    <t>96843</t>
  </si>
  <si>
    <t>KULTIVACE KRVETVORNÝCH BUNĚK TVOŘÍCÍCH KOLONIE IN VITRO</t>
  </si>
  <si>
    <t>Stanovení hodnot krevního obrazu s použitím odpovídajícího typu automatického analyzátoru.</t>
  </si>
  <si>
    <t>96847</t>
  </si>
  <si>
    <t>FIBRIN/FIBRINOGEN DEGRADAČNÍ PRODUKTY SEMIKVANTITATIVNĚ</t>
  </si>
  <si>
    <t>Stanovení hodnot krevního obrazu s třípopulačním diferenciálním počtem leukocytů s použitím odpovídajícího typu automatického analyzátoru.</t>
  </si>
  <si>
    <t>96853</t>
  </si>
  <si>
    <t>ANTIGEN HEMOSTATICKÝCH FAKTORŮ - ELEKTROIMUNODIFUZÍ</t>
  </si>
  <si>
    <t>Stanovení hodnot krevního obrazu s pětipopulačním diferenciálním počtem leukocytů s použitím odpovídajícího typu automatického analyzátoru.</t>
  </si>
  <si>
    <t>96855</t>
  </si>
  <si>
    <t>ABNORMÁLNÍ HEMOGLOBIN ELEKTROFORETICKY</t>
  </si>
  <si>
    <t>Základní reologický parametr tělních tekutin (plazmy, krve, séra, moči, atd.) pro diagnostické účely.</t>
  </si>
  <si>
    <t>96857</t>
  </si>
  <si>
    <t>STANOVENÍ POČTU RETIKULOCYTŮ NA AUTOMATICKÉM ANALYZÁTORU</t>
  </si>
  <si>
    <t>Hematologická část odběrového týmu připravuje pomůcky pro odběr, asistuje na chirurgickém sále při odběru a filtruje odebíranou kostní dřeň.</t>
  </si>
  <si>
    <t>96859</t>
  </si>
  <si>
    <t>STANOVENÍ HBF MIKROSKOPICKY</t>
  </si>
  <si>
    <t>1842</t>
  </si>
  <si>
    <t>Při HLA identitě, avšak ABO inkompatibilitě dárce a příjemce je třeba odstranit erytrocyty z odebrané kostní dřeně.</t>
  </si>
  <si>
    <t>96861</t>
  </si>
  <si>
    <t>REDUKČNÍ TEST METHEMOGLOBINU</t>
  </si>
  <si>
    <t>8271</t>
  </si>
  <si>
    <t>Před čistěním kostní dřeně nebo před její kryokonservací je třeba z odebrané kostní dřeně odstranit erytrocyty a polymorfonukleáry a redukovat objem.</t>
  </si>
  <si>
    <t>96863</t>
  </si>
  <si>
    <t>STANOVENÍ POČTU ERYTROBLASTŮ NA AUTOMATICKÉM ANALYZÁTORU</t>
  </si>
  <si>
    <t>8786</t>
  </si>
  <si>
    <t>96865</t>
  </si>
  <si>
    <t>PŘÍPRAVA HEMOLYZÁTU</t>
  </si>
  <si>
    <t>KRYOKONZERVACE AUTOLOGNÍ KOSTNÍ DŘENĚ PROGRAMOVANÝM ZMRAZENÍM NA TEPLOTU TEKUTÉHO DUSÍKU</t>
  </si>
  <si>
    <t>Koncentrát jaderných buněk kostní dřeně je v přítomnosti kryoprotektiva programově zmrazen na teplotu tekutého dusíku a při této teplotě skladován do transplantace.</t>
  </si>
  <si>
    <t>96869</t>
  </si>
  <si>
    <t>ZPRACOVÁNÍ KRVE PRO AGREGAČNÍ VYŠETŘENÍ</t>
  </si>
  <si>
    <t>6459</t>
  </si>
  <si>
    <t>Stanovení aktivity protrombinu v plazmě.</t>
  </si>
  <si>
    <t>96871</t>
  </si>
  <si>
    <t>VAZEBNÁ SCHOPNOST VON WILLEBRANDOVA FAKTORU</t>
  </si>
  <si>
    <t>Stanovení aktivity faktoru V v plasmě.</t>
  </si>
  <si>
    <t>96873</t>
  </si>
  <si>
    <t>DAPTT - KOREKCE</t>
  </si>
  <si>
    <t>Stanovení aktivity faktoru VII v plazmě.</t>
  </si>
  <si>
    <t>96875</t>
  </si>
  <si>
    <t>DRVVT - KONFIRMACE</t>
  </si>
  <si>
    <t>Stanovení aktivity faktoru VIII v plasmě.</t>
  </si>
  <si>
    <t>96877</t>
  </si>
  <si>
    <t>DRVVT - KOREKCE</t>
  </si>
  <si>
    <t>Stanovení aktivity faktoru IX. v plazmě.</t>
  </si>
  <si>
    <t>96879</t>
  </si>
  <si>
    <t>DRVVT - SCREENING LA</t>
  </si>
  <si>
    <t>Stanovení aktivity faktoru X v plazmě.</t>
  </si>
  <si>
    <t>96881</t>
  </si>
  <si>
    <t>AGREGAČNÍ TEST NA HEPARINEM INDUKOVANOU TROMBOCYTOPENII</t>
  </si>
  <si>
    <t>Stanovení aktivity faktoru XI v plasmě.</t>
  </si>
  <si>
    <t>96883</t>
  </si>
  <si>
    <t>KOREKČNÍ TEST</t>
  </si>
  <si>
    <t>Stanovení funkční aktivity proteinu C v plazmě koagulační nebo chromogenní metodou.</t>
  </si>
  <si>
    <t>96885</t>
  </si>
  <si>
    <t>MOLEKULÁRNÍ MARKERY AKTIVACE HEMOSTÁZY</t>
  </si>
  <si>
    <t>746</t>
  </si>
  <si>
    <t>Stanovení funkční aktivity proteinu S v plazmě.</t>
  </si>
  <si>
    <t>96887</t>
  </si>
  <si>
    <t>AGREGACE TROMBOCYTŮ PO STIMULACI PROPYLGALÁTEM SODNÝM</t>
  </si>
  <si>
    <t>Stanovení rezistence k aktivovanému proteinu C</t>
  </si>
  <si>
    <t>96889</t>
  </si>
  <si>
    <t>TROMBIN GENERAČNÍ ČAS</t>
  </si>
  <si>
    <t>PROTEIN  Z</t>
  </si>
  <si>
    <t>Stanovení koncentrace metodou mikro - ELISA.</t>
  </si>
  <si>
    <t>96891</t>
  </si>
  <si>
    <t>TROMBELASTOGRAM</t>
  </si>
  <si>
    <t>Stanovení aktivity HC II v plasmě pomocí chromogenního substrátu (přirozený inhibitor).</t>
  </si>
  <si>
    <t>96892</t>
  </si>
  <si>
    <t>STATIMOVÉ VYŠETŘENÍ FAKTORU VIII</t>
  </si>
  <si>
    <t>Semikvantitativní stanovení rozpustných komplexů fibrinových monomerů hemaglutinační metodou.</t>
  </si>
  <si>
    <t>96893</t>
  </si>
  <si>
    <t>STATIMOVÉ VYŠETŘENÍ FUNKČNÍ AKTIVITY VON WILLEBRANDOVA FAKTORU</t>
  </si>
  <si>
    <t>Konfirmační test k detekci lupus antikoagulans (LA).</t>
  </si>
  <si>
    <t>96894</t>
  </si>
  <si>
    <t>STATIMOVÉ STANOVENÍ MOLEKULÁRNÍCH MARKERŮ HEMOSTÁZY</t>
  </si>
  <si>
    <t>Konfirmační test k detekci průkazu lupus antikoagulans (LA).</t>
  </si>
  <si>
    <t>96895</t>
  </si>
  <si>
    <t>STANOVENÍ PŘÍMÝCH INHIBITORŮ FAKTORU XA</t>
  </si>
  <si>
    <t>Stanovení aktivity prekallikreinu (PK) - (Fletcher faktoru) v plasmě.</t>
  </si>
  <si>
    <t>96896</t>
  </si>
  <si>
    <t>STANOVENÍ PŘÍMÝCH INHIBITORŮ TROMBINU</t>
  </si>
  <si>
    <t>Agregační odpověď trombocytů po přidání ADP, kolagenu, kys.arachidonové nebo adrenalinu a d.Zpracování plazmy pro vyšetření není zahrnuto do kalkulace tohoto výkonu.</t>
  </si>
  <si>
    <t>96897</t>
  </si>
  <si>
    <t>STANOVENÍ FRAKCE NEZRALÝCH TROMBOCYTŮ</t>
  </si>
  <si>
    <t>Agregační odpověď trombocytů po přidání ristocetinu, peptidy přímo aktivujícími destičky-TRAP6 a d.Zpracování plazmy pro vyšetření není zahrnuto do kalkulace tohoto výkonu.</t>
  </si>
  <si>
    <t>96898</t>
  </si>
  <si>
    <t>ANALÝZA TĚLNÍCH TEKUTIN - CELKOVÝ POČET BUNĚK NA ANALYZÁTORU</t>
  </si>
  <si>
    <t>VYŠETŘEENÍ FUNKCE PRIMÁRNÍ HEMOSTÁZY</t>
  </si>
  <si>
    <t>Stanovení doby vytvoření primární krevní zátky v plné krvi, např. na přístroji typu PFA100</t>
  </si>
  <si>
    <t>96899</t>
  </si>
  <si>
    <t>ANALÝZA TĚLNÍCH TEKUTIN - PREKLASIFIKACE DIFERENCIÁLNÍHO POČTU BUNĚK NA ANAL</t>
  </si>
  <si>
    <t>Stanovení doby krvácivosti s použitím standardizovaného jednorázového mechanického nožíku.</t>
  </si>
  <si>
    <t>97111</t>
  </si>
  <si>
    <t>SEPARACE SÉRA NEBO PLAZMY</t>
  </si>
  <si>
    <t>Kvantitativní stanovení volného proteinu S v plazmě.</t>
  </si>
  <si>
    <t>98111</t>
  </si>
  <si>
    <t>MYKOLOGICKÉ VYŠETŘENÍ KULTIVAČNÍ</t>
  </si>
  <si>
    <t>765</t>
  </si>
  <si>
    <t>Kvantitativní stanovení antigenu  celkového proteinu S v plazmě</t>
  </si>
  <si>
    <t>98113</t>
  </si>
  <si>
    <t>MYKOLOGICKÉ VYŠETŘENÍ MIKROSKOPICKÉ FLUORESCENČNÍ METODOU</t>
  </si>
  <si>
    <t>Kvantitativní stanovení antigenu celkového proteinu S v plazmě</t>
  </si>
  <si>
    <t>Stanovení antigenu proteinu C v plazmě kvantitativně.</t>
  </si>
  <si>
    <t>98115</t>
  </si>
  <si>
    <t>IDENTIFIKACE KVASINEK PODROBNÁ</t>
  </si>
  <si>
    <t>Globalní test defektů v systému proteinu C včetně mutace FV Leiden</t>
  </si>
  <si>
    <t>98117</t>
  </si>
  <si>
    <t>CÍLENÁ IDENTIFIKACE CANDIDA ALBICANS</t>
  </si>
  <si>
    <t>Určení stupně hemolýzy erytrocytů, k níž dochází po 48 hodinové inkubaci při 37C bez přítomnosti glukózy, či za současného přidání glukózy nebo ATP. Výkon nezahrnuje potřebné stanovení KO.</t>
  </si>
  <si>
    <t>98119</t>
  </si>
  <si>
    <t>IDENTIFIKACE VLÁKNITÝCH HUB</t>
  </si>
  <si>
    <t>Diferenciální rozpočet leukocytů v nátěru panopticky obarveném. Individuální vyšetření.</t>
  </si>
  <si>
    <t>99012</t>
  </si>
  <si>
    <t>CÍLENÉ VYŠETŘENÍ OŠETŘUJÍCÍM LÉKAŘEM</t>
  </si>
  <si>
    <t>Orientační stanovení přítomnosti inhibitoru koagulace na principu APTT (PT) v časové závislosti</t>
  </si>
  <si>
    <t>99013</t>
  </si>
  <si>
    <t>KONTROLNÍ VYŠETŘENÍ OŠETŘUJÍCÍM LÉKAŘEM</t>
  </si>
  <si>
    <t>Orientační stanovení spotřeby protrombinu v séru.</t>
  </si>
  <si>
    <t>99111</t>
  </si>
  <si>
    <t>KLINICKOFARMAKOLOGICKÉ ZHODNOCENÍ KONCENTRACE LÉKU BEZ VÝPOČTU</t>
  </si>
  <si>
    <t>Stanovení počtu trombocytů z panopticky obarveného nátěru pomocí erytrocytárního hematokritu. Výkon nezahrnuje provedení nátěru (kód 96713) a barvení nátěru (kód 96711).</t>
  </si>
  <si>
    <t>99113</t>
  </si>
  <si>
    <t>FARMAKOLOGICKÉ ZHODNOCENÍ LÉČBY KLINICKÝM FARMAKOLOGEM</t>
  </si>
  <si>
    <t>Mikroskopické stanovení počtu eozinofilů ve sputu a nosním sekretu. Výkon nezahrnuje provedení nátěru (kód 96713) a barvení nátěru (kód 96711).</t>
  </si>
  <si>
    <t>99115</t>
  </si>
  <si>
    <t>VYŠETŘENÍ KONCENTRACE LÉČIVA - STATIM</t>
  </si>
  <si>
    <t>Stanovení koncentrace fibrinogenu v plazmě a ostatních tělních tekutinách.</t>
  </si>
  <si>
    <t>99117</t>
  </si>
  <si>
    <t>ANTIBIOTIKA V SERII</t>
  </si>
  <si>
    <t>Kvantitativní stanovení aktivity G-6-PD.</t>
  </si>
  <si>
    <t>99119</t>
  </si>
  <si>
    <t>TEOFYLIN V SERII</t>
  </si>
  <si>
    <t>Průkaz přítomnosti Heinzových tělísek (denaturovaného nestabilního hemogobinu) v erytrocytech mikroskopickou metodou. Ve výkonu nejsou zahrnuty potřebné krevní nátěry (+ 96713)</t>
  </si>
  <si>
    <t>99121</t>
  </si>
  <si>
    <t>ANTIEPILEPTIKA V SERII</t>
  </si>
  <si>
    <t>Kvantitativní stanovení hemoglobinu A2 (HbA2) chromatograficky na mikrokoloně.</t>
  </si>
  <si>
    <t>99123</t>
  </si>
  <si>
    <t>CYTOSTATIKA V SERII</t>
  </si>
  <si>
    <t>Kvantitativní stanovení fetálního hemoglobinu (HbF) na principu alkalické rezistence.</t>
  </si>
  <si>
    <t>99125</t>
  </si>
  <si>
    <t>DIGOXIN (EVENTUELNĚ JINÁ KARDIOTONIKA) V SERII</t>
  </si>
  <si>
    <t>Zahřívání hemolyzátu po stanovenou dobu za definovaných teplotních podmínek dochází k precipitaci nestabilního hemoglobinu.</t>
  </si>
  <si>
    <t>99127</t>
  </si>
  <si>
    <t>ANTIARYTMIKA V SERII</t>
  </si>
  <si>
    <t>Hamův acidifikační test pro diagnostiku přítomnosti kyselých hemolyzinů (u PNH).</t>
  </si>
  <si>
    <t>99129</t>
  </si>
  <si>
    <t>TRICYKLICKÁ ANTIDEPRESIVA V SERII</t>
  </si>
  <si>
    <t>Stanovení lytické aktivity euglobulinové frakce plazmy.</t>
  </si>
  <si>
    <t>99131</t>
  </si>
  <si>
    <t>CYKLOSPORIN V SERII</t>
  </si>
  <si>
    <t>Stanovení osmotické rezistence erytrocytů pomocí.</t>
  </si>
  <si>
    <t>99135</t>
  </si>
  <si>
    <t>ANTIBIOTIKA JEDNOTLIVĚ</t>
  </si>
  <si>
    <t>Kvantitativní stanovení D-dimerů v plazmě.</t>
  </si>
  <si>
    <t>99137</t>
  </si>
  <si>
    <t>TEOFYLIN JEDNOTLIVĚ</t>
  </si>
  <si>
    <t>Určení stupně hemolýzy červené krvinky, k níž dochází po 48 hodinové inkubaci při 37 C bez přítomnosti glukózy, či za současného přidání glukózy nebo ATP. V kalkulaci výkonu není započteno stanovení krevního obrazu nutného pro vyšetření.</t>
  </si>
  <si>
    <t>99139</t>
  </si>
  <si>
    <t>ANTIEPILEPTIKA JEDNOTLIVĚ</t>
  </si>
  <si>
    <t>Stanovení koagulačního času pomocí reptilázy nebo dalších proteáz (Ecarin, Textarin, RVV, Taipan atd.).</t>
  </si>
  <si>
    <t>99141</t>
  </si>
  <si>
    <t>CYTOSTATIKA JEDNOTLIVĚ</t>
  </si>
  <si>
    <t>Mikroskopické stanovení počtu retikulocytů ze speciálního nátěru periferní krve. Výkon nezahrnuje provedení nátěru (kód 96713).</t>
  </si>
  <si>
    <t>99143</t>
  </si>
  <si>
    <t>DIGOXIN (EV. JINÁ KARDIOTONIKA) JEDNOTLIVĚ</t>
  </si>
  <si>
    <t>Vyšetření retrakční funkce krevních destiček.</t>
  </si>
  <si>
    <t>99145</t>
  </si>
  <si>
    <t>ANTIARYTMIKA JEDNOTLIVĚ</t>
  </si>
  <si>
    <t>Hartmanův test pro diagnostiku PNH</t>
  </si>
  <si>
    <t>99147</t>
  </si>
  <si>
    <t>JINÁ LÉČIVA A METABOLITY LÉČIV JEDNOTLIVĚ</t>
  </si>
  <si>
    <t>Mikroskopické stanovení počtu schistocytů (schizocytů) v nátěru periferní krve. Výkon nezahrnuje provedení nátěru (přičti kód 96713) a barvení nátěru (přičti kód 96711).</t>
  </si>
  <si>
    <t>99149</t>
  </si>
  <si>
    <t>LITHIUM</t>
  </si>
  <si>
    <t>Stanovení času štěpení fibrinogenu v plazmě po přidání trombinu k citrátové plazmě</t>
  </si>
  <si>
    <t>99151</t>
  </si>
  <si>
    <t>PSYCHOTROPNÍ LÁTKY JEDNOTLIVĚ</t>
  </si>
  <si>
    <t>58</t>
  </si>
  <si>
    <t>Orientační stanovení aktivity faktorů vnitřního koagulačního systému.</t>
  </si>
  <si>
    <t>99153</t>
  </si>
  <si>
    <t>IMUNOSUPRESIVA JEDNOTLIVĚ</t>
  </si>
  <si>
    <t>Orientační stanovení aktivity faktorů protrombinového komplexu.</t>
  </si>
  <si>
    <t>99155</t>
  </si>
  <si>
    <t>URČENÍ ACETYLAČNÍHO FENOTYPU</t>
  </si>
  <si>
    <t>Vyšetření k diagnostice von Willebrandovy choroby - semikvantitativní stanovení</t>
  </si>
  <si>
    <t>Určení inhibiční aktivity koagulačního faktoru v plazmě.</t>
  </si>
  <si>
    <t>1656</t>
  </si>
  <si>
    <t>Aktivita vWF jako ristocetin kofaktor - kvantitativní stanovení.</t>
  </si>
  <si>
    <t>Panoptické obarvení nátěru periferní krve nebo aspirátu jako příprava k mikroskopické analýze.</t>
  </si>
  <si>
    <t>Zhotovení nátěru z periferní krve nebo z aspirátů, včetně kostní dřeně.</t>
  </si>
  <si>
    <t>ANALÝZA NÁTĚRU KOSTNÍ DŘENĚ, MÍZNÍ UZLINY NEBO TKÁNĚ RES OBARVENÉHO PANOPTICKY</t>
  </si>
  <si>
    <t>Analýza nátěru kostní dřeně, mízní uzliny nebo tkáně RES panopticky obarveného jako diagnostická metoda krevních onemocnění.  Výkon nezahrnuje provedení nátěru (kód 96713) a barvení nátěru (kód 96711).</t>
  </si>
  <si>
    <t>Analýza nátěru kostní dřeně, mízní uzliny nebo tkáně RES panopticky obarveného jako diagnostická metoda krevních onemocnění. Výkon nezahrnuje provedení nátěru (kód 96713) a barvení nátěru (kód 96711).</t>
  </si>
  <si>
    <t>Průkaz přítomnosti LE fenoménu v nátěru mikroskopickou metodou. Ve výkonu není kalkulováno barvení MGG a krevní nátěry (kódy 96711 a 96713).</t>
  </si>
  <si>
    <t>Pink test pro diagnostiku hereditární sférocytózy</t>
  </si>
  <si>
    <t>Stanovení aktivity AT III v krevní plazmě.</t>
  </si>
  <si>
    <t>Vyšetření k určení typu atypických (leukemických) buněk.</t>
  </si>
  <si>
    <t>452</t>
  </si>
  <si>
    <t>CYTOCHEMICKÉ VYŠETŘENÍ ALFA-NAFTYLACETÁT ESTERÁZY VČETNĚ EVENT. INHIBICE FLUORIDEM SODNÝM</t>
  </si>
  <si>
    <t>CYTOCHEMICKÉ VYŠETŘENÍ ALFA-NAFTYLBUTYRÁT ESTERÁZY VČETNĚ JEJÍ INHIBICE FLUORIDEM SODNÝM</t>
  </si>
  <si>
    <t>239</t>
  </si>
  <si>
    <t>Cytochemické barvení na přítomnost ALP v neutrofilech jako důležitý diferenciálně diagnostický marker myeloproliferativního syndromu.</t>
  </si>
  <si>
    <t>CYTOCHEMICKÉ VYŠETŘENÍ KYSELÉ FOSFATÁZY A JEJÍ INHIBICE KYSELINOU L (+) VINNOU</t>
  </si>
  <si>
    <t>Cytochemické barvení nátěrů k posouzení přítomnosti železa v kostní dřeni, krvi, event. jiných cytologických preparátech.</t>
  </si>
  <si>
    <t>Orientační stanovení rozpustných komplexů fibrinu v plazmě (např. etanol gelifikační a protamin sulfátový test).</t>
  </si>
  <si>
    <t>Stanovení hladiny EPO v séru.</t>
  </si>
  <si>
    <t>654</t>
  </si>
  <si>
    <t>Stanovení aktivity faktoru XII v plazmě.</t>
  </si>
  <si>
    <t>Funkční schopnost krvetvorných buněk červené nebo jiné řady odpovídat na růstové faktory tvorbou kolonií.  Není započítáno změření paramaterů krevního obrazu.</t>
  </si>
  <si>
    <t>Funkční schopnost krvetvorných buněk červené nebo jiné řady odpovídat na růstové faktory tvorbou kolonií. Není započítáno změření paramaterů krevního obrazu.</t>
  </si>
  <si>
    <t>3437</t>
  </si>
  <si>
    <t>Stanovení FDP (včetně D-dimerů semikvantitativně) v plazmě nebo séru</t>
  </si>
  <si>
    <t>Stanovení koncentrace antigenu hemostatických faktorů, příp. markerů elektroimunodifuzí.</t>
  </si>
  <si>
    <t>Stanovení abnormálního hemoglobinu elektroforeticky.</t>
  </si>
  <si>
    <t>488</t>
  </si>
  <si>
    <t>Stanovení absolutního a relativního počtu retikulocytů na odpovídajícím typu automatického analyzátoru. Výkon nelze vykázat samostatně - je přídatným ke kódům 96163 nebo 96167.</t>
  </si>
  <si>
    <t>Orientační stanovení  fetálního hemoglobinu acido-eluční metodou (Kleihauerovo barvení).  Výkon nezahrnuje provedení nátěru (přičti kód 96713).</t>
  </si>
  <si>
    <t>Orientační stanovení fetálního hemoglobinu acido-eluční metodou (Kleihauerovo barvení). Výkon nezahrnuje provedení nátěru (přičti kód 96713).</t>
  </si>
  <si>
    <t>Screeningový test na vyšetření funkce oxidoreduktáz působících v cyklu anaerobní glykolýzy a v pentózovém cyklu erytrocytů.</t>
  </si>
  <si>
    <t>Stanovení absolutního a relativního počtu erytroblastů na odpovídajícím typu automatického analyzátoru. Výkon nelze vykázat samostatně - je přídatným ke kódům 96163 nebo 96167.</t>
  </si>
  <si>
    <t>Příprava hemolyzátu pro detekci hemolytických stavů - první krok vyšetření (dílčí výkon)</t>
  </si>
  <si>
    <t>Příprava plazmy bohaté a chudé na destičky pro stanovení funkce destiček.</t>
  </si>
  <si>
    <t>Stanovení vazebné schopnosti von Willebrandova faktoru např. k FVIII, na kolagen.</t>
  </si>
  <si>
    <t>Korekční test k průkazu lupus antikoagulans na principu citlivé reagencie (dAPTT) v případě prodloužení screeingového testu.</t>
  </si>
  <si>
    <t>Konfirmační test na lupus antikoagulans na principu citlivé reagencie (dRVVT - jed Russelovy zmije).</t>
  </si>
  <si>
    <t>Korekční test k průkazu lupus antikoagulans na principu citlivé reagencie (dRVVT) v případě prodloužení screeningového testu.</t>
  </si>
  <si>
    <t>Screeningový koagulační test na lupus antikoagulans s použitím reagencie citlivé na LA (jed Russelovy zmije - RVV). Výkon nezahrnuje zpracování plazmy.</t>
  </si>
  <si>
    <t>Vyšetření agregace trombocytů indukované plazmou pacienta v přítomnosti různých heparinů. Zpracování plazmy pro vyšetření není zahrnuto do kalkulace tohoto výkonu (viz výkon zpracování plazmy pro vyšetření trombocytů).</t>
  </si>
  <si>
    <t>Korekční test na principu základních koagulačních testů (PT, APTT, TT).</t>
  </si>
  <si>
    <t>Kvantitativní stanovení koncentrace molekulárního markeru v plazmě (např.PF4, TAT, PAP, F1+2, FPA a další).</t>
  </si>
  <si>
    <t>Vyšetření funkce trombocytů po aktivaci specifickým induktorem propylgalátem sodným. Zpracování plazmy pro vyšetření není zahrnuto do kalkulace tohoto výkonu.</t>
  </si>
  <si>
    <t>Screeningový test na detekci generace trombinu v plazmě nebo plazmě bohaté na destičky.</t>
  </si>
  <si>
    <t>Kalkulace provedena na jednu variantu testu prováděného na přístroji - trombelastografu.</t>
  </si>
  <si>
    <t>Indikací k vyšetření je idiopaticky krvácející pacient s náhle zjištěným prodlouženým APTT (aktivovaný parciální tromboplastinový test) s podezřením na získanou formu hemofilie A nebo náhlé krvácení u hemofilického pacienta bez inhibitoru, který je na...</t>
  </si>
  <si>
    <t>3042</t>
  </si>
  <si>
    <t>Indikací k vyšetření je krvácející pacient s podezřením na získanou formu von Willebrandovy choroby (VWCH), například při extrakorporální membránové oxygenaci, gravidní pacientka s VWCH nebo jiný pacient s VWCH s nutností akutního invazivního zákroku...</t>
  </si>
  <si>
    <t>3268</t>
  </si>
  <si>
    <t>Indikací k statimovému vyšetření molekulárních markerů je obraz akutní trombotické mikroangiopatie (TMA) - náhlý pokles krevních destiček pod 100x10exp9/L, případně patologie v počtu a tvaru červených krvinek. Statimové vyšetření slouží k diferenciáln...</t>
  </si>
  <si>
    <t>4576</t>
  </si>
  <si>
    <t>Speciální test pro kvantitativní stanovení přímých inhibitorů faktoru Xa, jako je např. Rivaroxaban, v lidské citrátové plazmě za použití manuální nebo automatizované metody. V případě předávkování pacienta přímým inhibitorem FXa, je možné výkon...</t>
  </si>
  <si>
    <t>Speciální test pro kvantitativní stanovení přímých inhibitorů trombinu (DTI- Direct Thrombin Inhibitors), jako je hirudin, Argatroban a dabigatran, v lidské citrátové plazmě. Metoda je založena na inhibici konstantní definované koncentrace thrombinu...</t>
  </si>
  <si>
    <t>Výkon spočívá v kvantifikaci mladých retikulovaných destiček, které slouží k diagnostice imunitní trombocytopenické purpury (ITP) a jako časný ukazatel obnovy kostní dřeně po transplantaci kmenových buněk nebo po chemoterapii. Nevyšetřuje se, pokud...</t>
  </si>
  <si>
    <t>Stanovení celkového počtu buněčných elementů v tělních tekutinách (například cerebrospinální mok, synoviální a pleurální tekutina, peritoneální tekutina -ascites, perikardiální tekutina nebo tekutina z bronchoalveolární laváže) s použitím odpovídající...</t>
  </si>
  <si>
    <t>ANALÝZA TĚLNÍCH TEKUTIN - PREKLASIFIKACE DIFERENCIÁLNÍHO POČTU BUNĚK NA ANALYZÁTORU</t>
  </si>
  <si>
    <t>Preklasifikace (orientační hodnocení) diferenciálního počtu buněk tělních tekutin (například cerebrospinální mok, synoviální a pleurální tekutina, peritoneální tekutina - ascites, perikardiální tekutina nebo tekutina z bronchoalveolární laváže) s použ...</t>
  </si>
  <si>
    <t>96900</t>
  </si>
  <si>
    <t>STANOVENÍ AKTIVITY ADAMTS 13</t>
  </si>
  <si>
    <t>Vyšetření umožňuje kvantifikovat aktivitu enzymu ADAMTS13 z periferní krve. Provádí se metodou ELISA nebo chemiluminiscenční metodou za použití odpovídajícího typu detektoru. Spolu s výkonem č. 96901 poskytují komplexní pohled na diagnostiku nebo léčb...</t>
  </si>
  <si>
    <t>5349</t>
  </si>
  <si>
    <t>96901</t>
  </si>
  <si>
    <t>STANOVENÍ INHIBITORU ADAMTS 13</t>
  </si>
  <si>
    <t>Vyšetření umožňuje kvantifikovat množství protilátek proti enzymu ADAMTS13 z periferní krve. Provádí se metodou ELISA za použití odpovídajícího typu detektoru. Spolu s výkonem č. 96900 poskytují komplexní pohled na diagnostiku nebo léčbu onemocnění...</t>
  </si>
  <si>
    <t>Práce spojené se získáním séra (plazmy) v laboratoři.</t>
  </si>
  <si>
    <t>Očkování na 4 mykologické půdy pevné.</t>
  </si>
  <si>
    <t>Kompletní identifikace kvasinek auxanogramy a zymogramy.</t>
  </si>
  <si>
    <t>470</t>
  </si>
  <si>
    <t>Specifický postup k identifikaci Candida albicans.</t>
  </si>
  <si>
    <t>Zařazení vláknité houby do rodu a druhu pomocí morfologických testů.</t>
  </si>
  <si>
    <t>Cílené vyšetření pacienta při poskytování zdravotních služeb osobám, které jsou v lůžkových zdravotnických zařízeních umístěny z jiných než zdravotních důvodů za účelem indikace ošetřovatelského výkonu odbornosti 913.</t>
  </si>
  <si>
    <t>Kontrolní vyšetření pacienta při poskytování zdravotních služeb osobám, které jsou v lůžkových zdravotnických zařízeních umístěny z jiných než zdravotních důvodů za účelem indikace ošetřovatelského výkonu odbornosti 913.</t>
  </si>
  <si>
    <t>Zhodnocení výsledků laboratorního vyšetření bez využití výpočetní techniky.</t>
  </si>
  <si>
    <t>99935</t>
  </si>
  <si>
    <t>(VZP) COVID-19 - OČKOVÁNÍ - NOVAVAX - SPOLEČNÝ DISTRIBUTOR</t>
  </si>
  <si>
    <t>Zhodnocení výsledků laboratorního vyšetření s využitím výpočetní techniky.</t>
  </si>
  <si>
    <t>99936</t>
  </si>
  <si>
    <t>(VZP) COVID-19 - OČKOVÁNÍ - BIONTECH/PFIZER - SPOLEČNÝ DISTRIBUTOR</t>
  </si>
  <si>
    <t>Kvantitativní stanovení koncentrace léčiva imunochemicky nebo jinou alternativní metodou statimově.</t>
  </si>
  <si>
    <t>99937</t>
  </si>
  <si>
    <t>(VZP) COVID-19 - OČKOVÁNÍ - MODERNA - SPOLEČNÝ DISTRIBUTOR</t>
  </si>
  <si>
    <t>Kvantitativní stanovení koncentrace antibiotik v séru imunochemicky nebo jinou alternativní metodou.</t>
  </si>
  <si>
    <t>99938</t>
  </si>
  <si>
    <t>(VZP) COVID-19 - OČKOVÁNÍ - ASTRAZENECA - SPOLEČNÝ DISTRIBUTOR</t>
  </si>
  <si>
    <t>Kvantitativní stanovení koncentrace teofylinu v séru imunochemicky nebo jinou alternativní metodou.</t>
  </si>
  <si>
    <t>99939</t>
  </si>
  <si>
    <t>(VZP) COVID-19 - OČKOVÁNÍ - JOHNSON &amp; JOHNSON - SPOLEČNÝ DISTRIBUTOR</t>
  </si>
  <si>
    <t>Kvantitativní stanovení koncentrace antiepileptik v séru imunochemicky nebo jinou alternativní metodou.</t>
  </si>
  <si>
    <t>99940</t>
  </si>
  <si>
    <t>(VZP) COVID-19 - OČKOVÁNÍ - BIONTECH/PFIZER - DĚTI OD 6 MĚSÍCŮ DO 11 LET VĚK</t>
  </si>
  <si>
    <t>Kvantitativní stanovení koncentrace cytostatik v séru imunochemicky nebo jinou alternativní metodou.</t>
  </si>
  <si>
    <t>99941</t>
  </si>
  <si>
    <t>(VZP) COVID-19 - OČKOVÁNÍ - SANOFI - SPOLEČNÝ DISTRIBUTOR</t>
  </si>
  <si>
    <t>Kvantitativní stanovení koncentrace digoxinu (nebo jiného kardiotonika) v séru imunochemicky nebo jinou alternativní metodou.</t>
  </si>
  <si>
    <t>Kvantitativní stanovení koncentrace antiarytmik v séru imunochemicky nebo jinou alternativní metodou.</t>
  </si>
  <si>
    <t>Kvantitativní stanovení koncentrace tricyklických antidepresiv v séru imunochemicky nebo jinou alternativní metodou.</t>
  </si>
  <si>
    <t>Kvantitativní stanovení koncentrace cyklosporinu v séru imunochemicky nebo jinou alternativní metodou.</t>
  </si>
  <si>
    <t>Kvantitativní stanovení koncentrace antiepileptik nebo jejich metabolitů v séru imunochemickou nebo alternativní metodou.</t>
  </si>
  <si>
    <t>Kvantitativní stanovení koncentrace cytostatik nebo jejich metabolitů  v séru imunochemickou nebo alternativní metodou.</t>
  </si>
  <si>
    <t>Kvantitativní stanovení koncentrace cytostatik nebo jejich metabolitů v séru imunochemickou nebo alternativní metodou.</t>
  </si>
  <si>
    <t>Kvantitativní stanovení koncentrace kardiotonika v séru imunochemickou nebo jinou alternativní metodou.</t>
  </si>
  <si>
    <t>Kvantitativní stanovení koncentrace antiarytmik nebo jejich metabolitů v séru imunochemickou nebo jinou alternativní metodou.</t>
  </si>
  <si>
    <t>Kvantitativní stanovení koncentrace léčiv a metabolitů v séru chromatografickou metodou.</t>
  </si>
  <si>
    <t>99987</t>
  </si>
  <si>
    <t>(VZP) PACIENT V DUPV - KONZILIÁRNÍ PÉČE VE VLASTNÍM SOCIÁLNÍM PROSTŘEDÍ</t>
  </si>
  <si>
    <t>Kvantitativní stanovení koncentrace lithia v séru plamenovou fotometrií.</t>
  </si>
  <si>
    <t>Kvantitativní stanovení koncentrace psychotropních látek nebo jejich metabolitů v séru imunochemicky nebo jinou alternativní metodou.</t>
  </si>
  <si>
    <t>Kvantitativní stanovení koncentrace imunosupresiva nebo jeho metabolitu v séru nebo krvi imunochemicky nebo jinou alternativní metodou.</t>
  </si>
  <si>
    <t>Kolorimetrické stanovení celkového a volného sulfadimidinu v séru a v moči.</t>
  </si>
  <si>
    <t>99300</t>
  </si>
  <si>
    <t>935</t>
  </si>
  <si>
    <t>(VZP) SIGNÁLNÍ VÝKON - PŘEDÁNÍ OSOB S DUŠEVNÍM ONEMOCNĚNÍM Z PÉČE PRAKTICKÉHO LÉKAŘE ZPĚT DO PÉČE ARP</t>
  </si>
  <si>
    <t>99301</t>
  </si>
  <si>
    <t>(VZP) SIGNÁLNÍ VÝKON - PÉČE O PACIENTA S DUŠEVNÍM ONEMOCNĚNÍM V ORDINACI PRAKTICKÉHO LÉKAŘE</t>
  </si>
  <si>
    <t>99302</t>
  </si>
  <si>
    <t>(VZP) SIGNÁLNÍ VÝKON - VYŽÁDÁNÍ PÉČE SESTRY PRO PÉČI V PSYCHIATRII PRAKTICKÝM LÉKAŘEM</t>
  </si>
  <si>
    <t>99303</t>
  </si>
  <si>
    <t>(VZP) SIGNÁLNÍ VÝKON - MARKERY SOCIÁLNÍ PRÁCE NELÉKAŘE - PSYCHOSOCIÁLNÍ INTERVENCE, SESTAVENÍ PLÁNU ZDRAVOTNĚ-SOCIÁLNÍCH OPATŘENÍ</t>
  </si>
  <si>
    <t>Výkon zahrnuje podporu při jednání s úřadem práce (např. podpora v nezaměstnanosti, podpora v hmotné nouzi, rekvalifikační kurzy), s českou správou sociálního zabezpečení (např. dočasná pracovní neschopnost, invalidní důchod) nebo podporu při komunika...</t>
  </si>
  <si>
    <t>99304</t>
  </si>
  <si>
    <t>(VZP) SIGNÁLNÍ VÝKON - MARKERY SOCIÁLNÍ PRÁCE NELÉKAŘE - ZDRAVOTNĚ-SOCIÁLNÍ PREVENCE</t>
  </si>
  <si>
    <t>Cílené a včasné vyhledávání pacientů, kteří se v důsledku svého duševního onemocnění mohou ocitnout v tíživé sociální situaci a tato nepříznivá sociální situace se projeví negativním dopadem na jejich zdravotní stav.</t>
  </si>
  <si>
    <t>99305</t>
  </si>
  <si>
    <t>(VZP) SIGNÁLNÍ VÝKON - MARKERY SOCIÁLNÍ PRÁCE LÉKAŘE - PSYCHOSOCIÁLNÍ INTERVENCE, SESTAVENÍ PLÁNU ZDRAVOTNĚ-SOCIÁLNÍCH OPATŘENÍ</t>
  </si>
  <si>
    <t>99306</t>
  </si>
  <si>
    <t>(VZP) SIGNÁLNÍ VÝKON - MARKERY SOCIÁLNÍ PRÁCE LÉKAŘE - ZDRAVOTNĚ-SOCIÁLNÍ PREVENCE</t>
  </si>
  <si>
    <t>99782</t>
  </si>
  <si>
    <t>(VZP) SIGNÁLNÍ VÝKON PRO IDENTIFIKACI POJIŠTĚNCE S GASTROINTESTINÁLNÍM STROMÁLNÍM TUMOREM</t>
  </si>
  <si>
    <t>Výkon slouží pro identifikaci pojištěnců s gastrointestinálním stromálním nádorem, a tím bude zajištěno zařazení do správné dg. skupiny - morfologická diagnóza.</t>
  </si>
  <si>
    <t>99784</t>
  </si>
  <si>
    <t>(VZP) TOKS PROVEDEN GYNEKOLOGEM</t>
  </si>
  <si>
    <t>Výkon signalizuje, že pacientovi byl proveden v rámci preventivní prohlídky TOKS jiným lékařem - gynekologem.</t>
  </si>
  <si>
    <t>99785</t>
  </si>
  <si>
    <t>(VZP) TOKS NEPROVEDEN (PROVEDENA KOLONOSKOPIE NEBO PACIENT V DISPENZÁRNÍ PÉČI GASTROENTEROLOGA)</t>
  </si>
  <si>
    <t>Výkon signalizuje, že pacientovi byl proveden v rámci preventivní prohlídky TOKS jiným lékařem - pacientovi byla provedena kolonoskopie nebo je v dispenzární péči gastroenterologa.</t>
  </si>
  <si>
    <t>99788</t>
  </si>
  <si>
    <t>(VZP) APLIKACE A ADMINISTRACE OČKOVÁNÍ NEHRAZENÉHO Z PROSTŘEDKŮ V.Z.P.</t>
  </si>
  <si>
    <t>Jde o výkon spojený s provedenou aplikací, telefonickou konzultací pro přidělení kódu na voucher a nutnou administrací.</t>
  </si>
  <si>
    <t>99789</t>
  </si>
  <si>
    <t>(VZP) ADMINISTRACE PŘIHLÁŠKY DÍTĚTE NA LÉČEBNĚ-OZDRAVNÝ POBYT - MOŘSKÝ KONÍK</t>
  </si>
  <si>
    <t>Jde o výkon spojený s veškerou administrací lékaře při vyplňování Přihlášky dítěte na léčebně ozdravný pobyt - Mořský koník</t>
  </si>
  <si>
    <t>99790</t>
  </si>
  <si>
    <t>(VZP) EXPRESE HER2-IHC - IMUNOHISTOCHEMICKÉ VYŠETŘENÍ CERTIFIKOVANÝM KITEM PRO PREDIKTIVNÍ DIAGNOSTIKU</t>
  </si>
  <si>
    <t>2179</t>
  </si>
  <si>
    <t>99791</t>
  </si>
  <si>
    <t>(VZP) AMPLIFIKACE HER2-ISH - FLUORESCENČNÍ IN SITU HYBRIDIZACE LIDSKÉ DNA CERTIFIKOVANÝM KITEM PRO PREDIKTIVNÍ DIAGNOSTIKU</t>
  </si>
  <si>
    <t>12793</t>
  </si>
  <si>
    <t>99792</t>
  </si>
  <si>
    <t>(VZP) EXPRESE ALK-IHC - IMUNOHISTOCHEMICKÉ VYŠETŘENÍ PRO PREDIKTIVNÍ DIAGNOSTIKU</t>
  </si>
  <si>
    <t>99793</t>
  </si>
  <si>
    <t>(VZP) PŘESTAVBA ALK-ISH - FLUORESCENČNÍ IN SITU HYBRIDIZACE LIDSKÉ DNA CERTIFIKOVANÝM KITEM PRO PREDIKTIVNÍ DIAGNOSTIKU</t>
  </si>
  <si>
    <t>99794</t>
  </si>
  <si>
    <t>(VZP) MUTACE EGFR - PREDIKTIVNÍ DIAGNOSTIKA</t>
  </si>
  <si>
    <t>7556</t>
  </si>
  <si>
    <t>99795</t>
  </si>
  <si>
    <t>(VZP) MUTACE BRAF - PREDIKTIVNÍ DIAGNOSTIKA</t>
  </si>
  <si>
    <t>99796</t>
  </si>
  <si>
    <t>(VZP) MUTACE KRAS - PREDIKTIVNÍ DIAGNOSTIKA</t>
  </si>
  <si>
    <t>99797</t>
  </si>
  <si>
    <t>(VZP) MUTACE NRAS - PREDIKTIVNÍ DIAGNOSTIKA</t>
  </si>
  <si>
    <t>99798</t>
  </si>
  <si>
    <t>(VZP) EXPRESE PD-L1 - IMUNOHISTOCHEMICKÉ VYŠETŘENÍ PRO PREDIKTIVNÍ DIAGNOSTIKU, VČETNĚ MORFOMETRIE</t>
  </si>
  <si>
    <t>3199</t>
  </si>
  <si>
    <t>99799</t>
  </si>
  <si>
    <t>(VZP) EXPRESE ROS1-IHC - IMUNOHISTOCHEMICKÉ VYŠETŘENÍ PRO PREDIKTIVNÍ DIAGNOSTIKU</t>
  </si>
  <si>
    <t>99800</t>
  </si>
  <si>
    <t>(VZP) PŘESTAVBA ROS1-ISH - FLUORESCENČNÍ IN SITU HYBRIDIZACE LIDSKÉ DNA CERTIFIKOVANÝM KITEM PRO PREDIKTIVNÍ DIAGNOSTIKU</t>
  </si>
  <si>
    <t>99801</t>
  </si>
  <si>
    <t>(VZP) SIGNÁLNÍ VÝKON - ADIKTOLOGICKÁ REHABILITACE INDIVIDUÁLNÍ</t>
  </si>
  <si>
    <t>Obsahem výkonu je prevence relapsu včetně prevence relapsu duševní nemoci, zvládání krizí v širším slova smyslu, zvládání relapsu, zvládání symptomů (zejména deprese, úzkosti, chronické bolesti, kognitivních, emočních poruch, poruch vůle). Dále je...</t>
  </si>
  <si>
    <t>99803</t>
  </si>
  <si>
    <t>(VZP) SIGNÁLNÍ VÝKON - NÁVŠTĚVA ADIKTOLOGA VE VLASTNÍM SOCIÁLNÍM PROSTŘEDÍ PACIENTA</t>
  </si>
  <si>
    <t>Součástí výkonu je doprava do vlastního sociálního prostředí pacienta/klienta. V něm pracovník po dohodě s pacientem/klientem prostřednictvím přímého rozhovoru a pozorování na místě zjišťuje aktuální stav pacienta/klienta. Může jít o první kontakt...</t>
  </si>
  <si>
    <t>99804</t>
  </si>
  <si>
    <t>(VZP) EXPRESE MMR PROTEINŮ - IMUNOHISTOCHEMICKÉ VYŠETŘENÍ EXPRESE MMR PROTEINŮ PRO PREDIKTIVNÍ DIAGNOSTIKU</t>
  </si>
  <si>
    <t>6119</t>
  </si>
  <si>
    <t>99805</t>
  </si>
  <si>
    <t>(VZP) MIKROSATELITOVÁ INSTABILITA - VYŠETŘENÍ METODOU PCR PRO PREDIKTIVNÍ DIAGNOSTIKU</t>
  </si>
  <si>
    <t>99832</t>
  </si>
  <si>
    <t>(VZP) SIGNÁLNÍ VÝKON PRO IDENTIFIKACI POJIŠTĚNCE LÉČENÉHO LÉČIVÝM PŘÍPRAVKEM ADCETRIS (ATC SKUPINA L01FX05) V UHR 1</t>
  </si>
  <si>
    <t>99833</t>
  </si>
  <si>
    <t>(VZP) SIGNÁLNÍ VÝKON PRO IDENTIFIKACI POJIŠTĚNCE LÉČENÉHO LÉČIVÝM PŘÍPRAVKEM ADCETRIS (ATC SKUPINA L01FX05) V UHR 2</t>
  </si>
  <si>
    <t>99834</t>
  </si>
  <si>
    <t>(VZP) SIGNÁLNÍ VÝKON PRO IDENTIFIKACI POJIŠTĚNCE LÉČENÉHO LÉČIVÝM PŘÍPRAVKEM ADCETRIS (ATC SKUPINA L01FX05) V REŽIMU §16 ZÁKONA Č. 48/1997 SB., O VEŘEJNÉM ZDRAVOTNÍM POJIŠTĚNÍ</t>
  </si>
  <si>
    <t>99836</t>
  </si>
  <si>
    <t>(VZP) SIGNÁLNÍ VÝKON PRO IDENTIFIKACI POJIŠTĚNCE LÉČENÉHO LÉČIVÝM PŘÍPRAVKEM ENHERTU (ATC SKUPINA L01FD04) V UHR 1</t>
  </si>
  <si>
    <t>99837</t>
  </si>
  <si>
    <t>(VZP) SIGNÁLNÍ VÝKON PRO IDENTIFIKACI POJIŠTĚNCE LÉČENÉHO LÉČIVÝM PŘÍPRAVKEM ENHERTU (ATC SKUPINA L01FD04) V REŽIMU §16 ZÁKONA Č. 48/1997 SB., O VEŘEJNÉM ZDRAVOTNÍM POJIŠTĚNÍ</t>
  </si>
  <si>
    <t>99838</t>
  </si>
  <si>
    <t>(VZP) SIGNÁLNÍ VÝKON PRO IDENTIFIKACI POJIŠTĚNCE LÉČENÉHO LÉČIVÝM PŘÍPRAVKEM YERVOY (ATC SKUPINA L01FX04) V UHR 1</t>
  </si>
  <si>
    <t>99839</t>
  </si>
  <si>
    <t>(VZP) SIGNÁLNÍ VÝKON PRO IDENTIFIKACI POJIŠTĚNCE LÉČENÉHO LÉČIVÝM PŘÍPRAVKEM YERVOY (ATC SKUPINA L01FX04) V UHR 2</t>
  </si>
  <si>
    <t>99840</t>
  </si>
  <si>
    <t>(VZP) SIGNÁLNÍ VÝKON PRO IDENTIFIKACI POJ. LÉČENÉHO LP YERVOY (ATC SKUPINA L01FX04) V KOMB. S LP OPDIVO V IND. LÉČBA 1. LINIE U DOSP. PAC. S NERESEK. POKROČ., REKUR. NEBO MET. SKVAM. KARC. JÍCNU S EXPRESÍ PD-L1 NA NÁDOR. B. VĚTŠÍM NEBO ROVNÝM 1 %</t>
  </si>
  <si>
    <t>99841</t>
  </si>
  <si>
    <t>(VZP) SIGNÁLNÍ VÝKON PRO IDENTIFIKACI POJ. LÉČENÉHO LP YERVOY (ATC SKUPINA L01FX04) V KOMB. S LP OPDIVO V IND. LÉČBA DOSP. PAC. S MET. KRK S DEF. OPR. CHYBNÉHO PÁROVÁNÍ BÁZÍ NEBO VYSOKOU MIKROSAT. NESTAB. PO PŘEDCH. KOMB. CHT NA BÁZI FLUORPYRIMIDINU</t>
  </si>
  <si>
    <t>99842</t>
  </si>
  <si>
    <t>(VZP) SIGNÁLNÍ VÝKON PRO IDENTIFIKACI POJIŠTĚNCE LÉČENÉHO LÉČIVÝM PŘÍPRAVKEM YERVOY (ATC SKUPINA L01FX04) V REŽIMU §16 ZÁKONA Č. 48/1997 SB., O VEŘEJNÉM ZDRAVOTNÍM POJIŠTĚNÍ</t>
  </si>
  <si>
    <t>99843</t>
  </si>
  <si>
    <t>(VZP) SIGNÁLNÍ VÝKON PRO IDENTIFIKACI POJIŠTĚNCE LÉČENÉHO LÉČIVÝM PŘÍPRAVKEM OPDIVO (ATC SKUPINA L01FF01) V UHR 1</t>
  </si>
  <si>
    <t>99844</t>
  </si>
  <si>
    <t>(VZP) SIGNÁLNÍ VÝKON PRO IDENTIFIKACI POJIŠTĚNCE LÉČENÉHO LÉČIVÝM PŘÍPRAVKEM OPDIVO (ATC SKUPINA L01FF01) V UHR 2</t>
  </si>
  <si>
    <t>99845</t>
  </si>
  <si>
    <t>(VZP) SIGNÁLNÍ VÝKON PRO IDENTIFIKACI POJIŠTĚNCE LÉČENÉHO LÉČIVÝM PŘÍPRAVKEM OPDIVO (ATC SKUPINA L01FF01) V UHR 3</t>
  </si>
  <si>
    <t>99846</t>
  </si>
  <si>
    <t>(VZP) SIGNÁLNÍ VÝKON PRO IDENTIFIKACI POJIŠTĚNCE LÉČENÉHO LÉČIVÝM PŘÍPRAVKEM OPDIVO (ATC SKUPINA L01FF01) V UHR 4</t>
  </si>
  <si>
    <t>99847</t>
  </si>
  <si>
    <t>(VZP) SIGNÁLNÍ VÝKON PRO IDENTIFIKACI POJIŠTĚNCE LÉČENÉHO LÉČIVÝM PŘÍPRAVKEM OPDIVO (ATC SKUPINA L01FF01) V UHR 5</t>
  </si>
  <si>
    <t>99848</t>
  </si>
  <si>
    <t>(VZP) SIGNÁLNÍ VÝKON PRO IDENTIFIKACI POJIŠTĚNCE LÉČENÉHO LÉČIVÝM PŘÍPRAVKEM OPDIVO (ATC SKUPINA L01FF01) V UHR 6</t>
  </si>
  <si>
    <t>99849</t>
  </si>
  <si>
    <t>(VZP) SIGNÁLNÍ VÝKON PRO IDENTIFIKACI POJIŠTĚNCE LÉČENÉHO LÉČIVÝM PŘÍPRAVKEM OPDIVO (ATC SKUPINA L01FF01) V REŽIMU §16 ZÁKONA Č. 48/1997 SB., O VEŘEJNÉM ZDRAVOTNÍM POJIŠTĚNÍ</t>
  </si>
  <si>
    <t>99869</t>
  </si>
  <si>
    <t>(VZP) SIGNÁLNÍ VÝKON PRO IDENTIFIKACI POJIŠTĚNCE LÉČENÉHO LÉČIVÝM PŘÍPRAVKEM VENCLYXTO (ATC SKUPINA L01XX52) V UHR 1</t>
  </si>
  <si>
    <t>99870</t>
  </si>
  <si>
    <t>(VZP) SIGNÁLNÍ VÝKON PRO IDENTIFIKACI POJIŠTĚNCE LÉČENÉHO LÉČIVÝM PŘÍPRAVKEM VENCLYXTO (ATC SKUPINA L01XX52) V UHR 2</t>
  </si>
  <si>
    <t>99871</t>
  </si>
  <si>
    <t>(VZP) SIGNÁLNÍ VÝKON PRO IDENTIFIKACI POJIŠTĚNCE LÉČENÉHO LÉČIVÝM PŘÍPRAVKEM VENCLYXTO (ATC SKUPINA L01XX52) V REŽIMU §16 ZÁKONA Č. 48/1997 SB., O VEŘEJNÉM ZDRAVOTNÍM POJIŠTĚNÍ</t>
  </si>
  <si>
    <t>99872</t>
  </si>
  <si>
    <t>(VZP) SIGNÁLNÍ VÝKON PRO IDENTIFIKACI POJIŠTĚNCE LÉČENÉHO LÉČIVÝM PŘÍPRAVKEM LENVIMA (ATC SKUPINA L01EX08) V UHR 1</t>
  </si>
  <si>
    <t>99873</t>
  </si>
  <si>
    <t>(VZP) SIGNÁLNÍ VÝKON PRO IDENTIFIKACI POJIŠTĚNCE LÉČENÉHO LÉČIVÝM PŘÍPRAVKEM LENVIMA (ATC SKUPINA L01EX08) V UHR 2</t>
  </si>
  <si>
    <t>99874</t>
  </si>
  <si>
    <t>(VZP) SIGNÁLNÍ VÝKON PRO IDENTIFIKACI POJIŠTĚNCE LÉČENÉHO LÉČIVÝM PŘÍPRAVKEM LENVIMA (ATC SKUPINA L01EX08) V REŽIMU §16 ZÁKONA Č. 48/1997 SB., O VEŘEJNÉM ZDRAVOTNÍM POJIŠTĚNÍ</t>
  </si>
  <si>
    <t>99875</t>
  </si>
  <si>
    <t>(VZP) ORDINACE PRO OSOBY BEZ PŘÍSTŘEŠÍ - OŠETŘENÍ LÉKAŘEM</t>
  </si>
  <si>
    <t>VZP výkon pouze pro vybrané PZS tj. pro ordinace pro osoby bez přístřeší. Výkon lze přičíst ke klinickému vyšetření pojištěnce, který splňuje kritéria osoby bez přístřeší.</t>
  </si>
  <si>
    <t>99876</t>
  </si>
  <si>
    <t>(VZP) ORDINACE PRO OSOBY BEZ PŘÍSTŘEŠÍ - OŠETŘENÍ VŠEOBECNOU SESTROU</t>
  </si>
  <si>
    <t>VZP výkon pouze pro vybrané PZS tj. pro ordinace pro osoby bez přístřeší. Výkon lze přičíst 1x k výkonu ošetřovatelské péče u pojištěnce, který splňuje kritéria osoby bez přístřeší.</t>
  </si>
  <si>
    <t>99877</t>
  </si>
  <si>
    <t>(VZP) SIGNÁLNÍ VÝKON PRO IDENTIFIKACI POJIŠTĚNCE LÉČENÉHO LÉČIVÝM PŘÍPRAVKEM KEYTRUDA (ATC SKUPINA L01FF02) V UHR 1</t>
  </si>
  <si>
    <t>99878</t>
  </si>
  <si>
    <t>(VZP) SIGNÁLNÍ VÝKON PRO IDENTIFIKACI POJIŠTĚNCE LÉČENÉHO LÉČIVÝM PŘÍPRAVKEM KEYTRUDA (ATC SKUPINA L01FF02) V UHR 2</t>
  </si>
  <si>
    <t>99879</t>
  </si>
  <si>
    <t>(VZP) SIGNÁLNÍ VÝKON PRO IDENTIFIKACI POJIŠTĚNCE LÉČENÉHO LÉČIVÝM PŘÍPRAVKEM KEYTRUDA (ATC SKUPINA L01FF02) V UHR 3</t>
  </si>
  <si>
    <t>99880</t>
  </si>
  <si>
    <t>(VZP) SIGNÁLNÍ VÝKON PRO IDENTIFIKACI POJIŠTĚNCE LÉČENÉHO LÉČIVÝM PŘÍPRAVKEM KEYTRUDA V REŽIMU §16 ZÁKONA Č. 48/1997 SB., O VEŘEJNÉM ZDRAVOTNÍM POJIŠTĚNÍ</t>
  </si>
  <si>
    <t>99881</t>
  </si>
  <si>
    <t>(VZP) SIGNÁLNÍ VÝKON PRO IDENTIFIKACI POJIŠTĚNCE LÉČENÉHO LÉČIVÝM PŘÍPRAVKEM KEYTRUDA (ATC SKUPINA L01FF02) V UHR 4</t>
  </si>
  <si>
    <t>99882</t>
  </si>
  <si>
    <t>(VZP) SIGNÁLNÍ VÝKON PRO IDENTIFIKACI POJIŠTĚNCE LÉČENÉHO LÉČIVÝM PŘÍPRAVKEM KEYTRUDA (ATC SKUPINA L01FF02) V UHR 5</t>
  </si>
  <si>
    <t>99883</t>
  </si>
  <si>
    <t>(VZP) SIGNÁLNÍ VÝKON PRO IDENTIFIKACI POJIŠTĚNCE LÉČENÉHO LÉČIVÝM PŘÍPRAVKEM KEYTRUDA (ATC SKUPINA L01FF02) V UHR 6</t>
  </si>
  <si>
    <t>99886</t>
  </si>
  <si>
    <t>(VZP) SIGNÁLNÍ VÝKON PRO IDENTIFIKACI POJIŠTĚNCE S NEDOKONČENOU LÉČBOU HEPATITIDY C (NEODŮVODNĚNÉ UKONČENÍ LÉČBY ZE STRANY POJIŠTĚNCE)</t>
  </si>
  <si>
    <t>Výkon slouží k identifikaci pojištěnců, kteří bezdůvodně nedokončí stanovenou léčbu hepatitidy C. tzn., že pacient nedokončí stanovenou léčbu a léčbu předčasně ukončí, a to bez zjevných důvodů (tj. k ukončení léčby pacienta dojde z jeho rozhodnutí...)</t>
  </si>
  <si>
    <t>99887</t>
  </si>
  <si>
    <t>(VZP) SIGNÁLNÍ VÝKON PRO IDENTIFIKACI POJIŠTĚNCE S OPAKOVANOU LÉČBOU HEPATITIDY C</t>
  </si>
  <si>
    <t>Výkon slouží k identifikaci pojištěnců, kteří léčbu hepatitidy C podstupují opakovaně. Tzn., že pacient již absolvoval léčbu hepatitidy C (centrovými LP), ale byl k léčbě znovu zařazen z důvodu opakované nákazy.</t>
  </si>
  <si>
    <t>99890</t>
  </si>
  <si>
    <t>(VZP) ZAHÁJENÍ INTERVENCE PROVÁZENÍ U OSOB PEČUJÍCÍCH O NEZLETILÉ TĚŽCE NEMOCNÉ PACIENTY (VÝKON SE VYKAZUJE NA RČ NEZLETILÉHO TĚŽCE NEMOCNÉHO PACIENTA PŘI INDIKACI SYSTÉMU PROVÁZENÍ)</t>
  </si>
  <si>
    <t>Výkon se zavádí pro potřebu mapování péče v rámci Systému provázení.</t>
  </si>
  <si>
    <t>99891</t>
  </si>
  <si>
    <t>(VZP) PRŮBĚŽNÁ 30 MIN. INTERVENCE PROVÁZENÍ U OSOB PEČUJÍCÍCH O NEZLETILÉ TĚŽCE NEMOCNÉ PACIENTY (VÝKON SE VYKAZUJE NA RČ NEZLETILÉHO TĚŽCE NEMOCNÉHO PACIENTA PŘI INTERVENCI POSKYTOVANÉ ZDRAVOTNĚ-SOCIÁLNÍM PRACOVNÍKEM V RÁMCI SYSTÉMU PROVÁZENÍ)</t>
  </si>
  <si>
    <t>99892</t>
  </si>
  <si>
    <t>(VZP) UKONČENÍ INTERVENCE PROVÁZENÍ U OSOB PEČUJÍCÍCH O NEZLETILÉ TĚŽCE NEMOCNÉ PACIENTY (VÝKON SE VYKAZUJE NA RČ NEZLETILÉHO TĚŽCE NEMOCNÉHO PACIENTA PŘI UKONČENÍ SYSTÉMU PROVÁZENÍ)</t>
  </si>
  <si>
    <t>99893</t>
  </si>
  <si>
    <t>(VZP) SIGNÁLNÍ VÝKON PRO IDENTIFIKACI POJIŠTĚNCE DELEGOVANÉHO Z CENTRA VYSOCE SPECIALIZOVANÉ PÉČE (KOC NEBO HOC) K APLIKACI CENTROVÉHO LP</t>
  </si>
  <si>
    <t>Výkon vykazuje KOC nebo HOC při předání pacienta (prvním a též opakovaném) spolupracujícímu poskytovateli (regionálnímu onkologickému centru nebo k poskytovateli s rozšířenou hematoonkologickou péčí) k zajištění pokračující centrové péče.</t>
  </si>
  <si>
    <t>99894</t>
  </si>
  <si>
    <t>(VZP) SIGNÁLNÍ VÝKON PRO IDENTIFIKACI APLIKACE CENTROVÉHO LP DELEGOVANÉ Z CENTRA VYSOCE SPECIALIZOVANÉ PÉČE (KOC NEBO HOC)</t>
  </si>
  <si>
    <t>Výkon vykazuje regionální onkologické centrum nebo poskytovatel s rozšířenou hematoonkologickou péčí s každou aplikací centrového LP, jehož podání bylo indikované centrem vysoce specializované péče (KOC nebo HOC).</t>
  </si>
  <si>
    <t>99895</t>
  </si>
  <si>
    <t>(VZP) SIGNÁLNÍ VÝKON PRO IDENTIFIKACI POJIŠTĚNCE LÉČENÉHO LP KEYTRUDA (ATC SKUPINA L01FF02) V KOMBINACI S LP LENVIMA V INDIKACI LÉČBA DOSPĚLÝCH PACIENTEK S POKROČILÝM NEBO RECIDIVUJÍCÍM KARCINOMEM ENDOMETRIA</t>
  </si>
  <si>
    <t>99915</t>
  </si>
  <si>
    <t>(VZP) SARS-COV-2 POZITIVNÍ PACIENT INDIKOVANÝ K APLIKACI MONOKLONÁLNÍCH PROTILÁTEK NEBO ANTIVIROTIK</t>
  </si>
  <si>
    <t>Výkon obsahuje kompletní činnosti realizované v rámci aplikace neregistrovaného LP - monoklonálních protilátek pro indikované SARS-CoV-2 pozitivní pac. Péče je poskytována vybraným PZS v prostorách vyčleněných pro pac. s vysoce nakažlivou nákazou SARS...</t>
  </si>
  <si>
    <t>830</t>
  </si>
  <si>
    <t>99916</t>
  </si>
  <si>
    <t>(VZP) AMBULANTNÍ APLIKACE EVUSHELD V PREEXPOZIČNÍ PROFYLAXI COVID-19</t>
  </si>
  <si>
    <t>32999</t>
  </si>
  <si>
    <t>99930</t>
  </si>
  <si>
    <t>(VZP) COVID-19 - OČKOVÁNÍ - BIONTECH/PFIZER</t>
  </si>
  <si>
    <t>VZP výkon obsahuje kompletní činnosti realizované v rámci očkování proti Covid 19, s výkonem se již nevykazuje žádný jiný výkon.</t>
  </si>
  <si>
    <t>99931</t>
  </si>
  <si>
    <t>(VZP) COVID-19 - OČKOVÁNÍ - MODERNA</t>
  </si>
  <si>
    <t>99932</t>
  </si>
  <si>
    <t>(VZP) COVID-19 - OČKOVÁNÍ - ASTRAZENECA</t>
  </si>
  <si>
    <t>99933</t>
  </si>
  <si>
    <t>(VZP) COVID-19 - OČKOVÁNÍ - JOHNSON &amp; JOHNSON</t>
  </si>
  <si>
    <t>99934</t>
  </si>
  <si>
    <t>(VZP) COVID-19 - OČKOVÁNÍ - CUREVAC - SPOLEČNÝ DISTRIBUTOR</t>
  </si>
  <si>
    <t>Výkonem se vykazuje očkovací látka, jejíž distribuce začala nejdříve od data účinnosti smlouvy s novým distributorem. VZP výkon obsahuje kompletní činnosti realizované v rámci očkování proti Covid 19, s výkonem se již nevykazuje žádný jiný výkon.</t>
  </si>
  <si>
    <t>Výkonem se vykazuje očkovací látka, jejíž distribuce začala nejdříve od data účinnosti smlouvy s novým distributorem. VZP výkon obsahuje kompletní činnosti realizované v rámci očkování proti Covid 19.</t>
  </si>
  <si>
    <t>(VZP) COVID-19 - OČKOVÁNÍ - BIONTECH/PFIZER - DĚTI OD 6 MĚSÍCŮ DO 11 LET VĚKU (11 LET A 364 DNY) - SPOLEČNÝ DISTRIBUTOR</t>
  </si>
  <si>
    <t>Výkon je určen pro vykazování očkování u dětí ve věku 6 měsíců až 11 let a 364 dny. VZP výkon obsahuje kompletní činnosti realizované v rámci očkování proti Covid 19.</t>
  </si>
  <si>
    <t>99951</t>
  </si>
  <si>
    <t>(VZP) BONIFIKAČNÍ KÓD ZA HOSPITALIZACI PACIENTA S MORBIDNÍ OBEZITOU S HMOTNOSTÍ OD 160 KG DO 200 KG V LŮŽKOVÉ PÉČI</t>
  </si>
  <si>
    <t>Hospitalizace pacienta s morbidní obezitou, tj. s hodnotou BMI větší než 40, a hmotností od 160 kg do 200 kg. U pacientů s extrémní obezitou bude příslušný výkon VZP vykázán spolu s každým ošetřovacím dnem (OD) akutní i následné lůžkové péče.</t>
  </si>
  <si>
    <t>99952</t>
  </si>
  <si>
    <t>(VZP) BONIFIKAČNÍ KÓD ZA HOSPITALIZACI PACIENTA S MORBIDNÍ OBEZITOU S HMOTNOSTÍ NAD 200 KG V LŮŽKOVÉ PÉČI</t>
  </si>
  <si>
    <t>Hospitalizace pacienta s morbidní obezitou s hmotností nad 200 kg, kdy je nezbytné lůžko splňující podmínky bezpečného zatížení. U pacientů s extrémní obezitou bude příslušný výkon VZP vykázán spolu s každým oš. dnem (OD) akutní i následné lůžkové péče.</t>
  </si>
  <si>
    <t>99953</t>
  </si>
  <si>
    <t>(VZP) PŘÍJEMCE TKÁNÍ, BUNĚK NEBO ORGÁNŮ</t>
  </si>
  <si>
    <t>Signální kód pro identifikaci péče provedené dárci tkání, buněk nebo orgánů - v souvislosti s dárcovstvím - z důvodu úhrady této péče zdravotní pojišťovnou příjemce</t>
  </si>
  <si>
    <t>99959</t>
  </si>
  <si>
    <t>(VZP) ROZVAHA OŠETŘUJÍCÍHO LÉKAŘE KOC PŘI STANOVENÍ DALŠÍHO TERAPEUTICKÉHO POSTUPU U PACIENTŮ S ČASNÝM HORMONÁLNĚ POZITIVNÍM A HER2 NEGATIVNÍM KARCINOMEM PRSU NA ZÁKLADĚ PROVEDENÍ PREDIKTIVNĚ-PROGNOSTICKÉHO GENOMICKÉHO TESTU</t>
  </si>
  <si>
    <t>V případě, že je vyšetření vyžádáno v MOÚ, tak žádající PZS výkon 99959 nevykazuje. K výkonu je nutné vždy vykázat výkon laterality (levá/pravá).</t>
  </si>
  <si>
    <t>64475</t>
  </si>
  <si>
    <t>99975</t>
  </si>
  <si>
    <t>(VZP) SIGNÁLNÍ VÝKON PRO IDENTIFIKACI POJIŠTĚNCE S DIAGNÓZOU ČASNÁ PRIMÁRNĚ PROGRESIVNÍ ROZTROUŠENÁ SKLERÓZA (PPRS) LÉČENÉHO LÉČIVÝM PŘÍPRAVKEM OCREVUS (ATC SKUPINA L04AA36)</t>
  </si>
  <si>
    <t>Signální kód bude nasmlouván pouze poskytovatelům zdravotních služeb s uzavřenou Zvláštní smlouvou pro diagnostickou skupinu roztroušená skleróza - RS.</t>
  </si>
  <si>
    <t>99976</t>
  </si>
  <si>
    <t>(VZP) SIGNÁLNÍ VÝKON - VZÁCNÉ ONEMOCNĚNÍ - PACIENT V DIAGNOSTICKÉM NEBO TERAPEUTICKÉM PROCESU</t>
  </si>
  <si>
    <t>Signální výkon je potřeba ukotvit s ohledem na potřebu identifikace pacienta se VO, neboť identifikace dle ORPHA kódu prozatím informační systém neumožňuje, a dále s ohledem na potřebu mapování péče o pacienty s VO.</t>
  </si>
  <si>
    <t>VZÁCNÉ ONEMOCNĚNÍ - PACIENT V DIAGNOSTICKÉM NEBO TERAPEUTICKÉM PROCESU</t>
  </si>
  <si>
    <t>Signální výkon vykazující péči o pacienty se vzácným onemocněním nebo péči o pacienty, kterým je poskytována diagnostická nebo terapeutická péče pro významné podezření na výskyt vzácného onemocnění, přičemž diagnóza vzácného onemocnění není potvrzena...</t>
  </si>
  <si>
    <t>99980</t>
  </si>
  <si>
    <t>(DRG) PACIENT S DIAGNOSTIKOVANÝM POLYTRAUMATEM S ISS&gt;=15 HOSPITALIZOVANÝ V LŮŽKOVÉM ZAŘÍZENÍ</t>
  </si>
  <si>
    <t>Indikuje pouze přijetí pacienta s diagnostikovaným polytraumatem dle mezinárodního skóre ISS. Bude vykazován u polytraumatických pacientů s ISS&gt;=15 (dle Věstníku MZČR č. 6/2008, příl.1 bod 1)ů s ISS&gt;=15 (dle Věstníku MZČR č. 6/2008, příl.1 bod 1)</t>
  </si>
  <si>
    <t>DRG marker nahrazující existující VZP kód. Indikuje pouze přijetí pacienta s diagnostikovaným polytraumatem (myšleno při přijetí k hospitalizaci) dle mezinárodního skóre ISS. Bude vykazován u polytraumatických pacientů s ISS&gt;=15 (dle Věstníku MZČR č....</t>
  </si>
  <si>
    <t>99981</t>
  </si>
  <si>
    <t>(VZP) PACIENT HOSPITALIZOVANÝ V LŮŽKOVÉM ZAŘÍZENÍ PRO ÚRAZOVÉ DIAGNÓZY (KROMĚ POLYTRAUMAT), KTERÉ PATŘÍ DO PÉČE TRAUMACENTRA</t>
  </si>
  <si>
    <t>Signální kód pro identifikaci pacienta po zpřesnění diagnózy léčeného v LZZ. Bude vykazován u pacientů s ostatními úrazovými diagnózami kromě polytraumat (dle Věstníku MZČR č. 6/2008 příl.1 bod 2-14)</t>
  </si>
  <si>
    <t>99982</t>
  </si>
  <si>
    <t>(VZP) PACIENT KLASIFIKOVANÝ LZZ NA ZÁKLADĚ POZITIVNÍ TRIÁŽE JAKO INDIKOVANÝ PRO PÉČI V TRAUMACENTRU</t>
  </si>
  <si>
    <t>Výkon jsou povinna vykazovat všechna LZZ s akutní lůžkovou péčí. Signální kód pro identifikaci pacienta na základě pozitivní tiráže v LZZ, kam byl transportován ZZS (dle Věst. MZ ČR č. 6/2008).</t>
  </si>
  <si>
    <t>(DRG) PACIENT KLASIFIKOVANÝ LZZ NA ZÁKLADĚ POZITIVNÍ TRIÁŽE JAKO INDIKOVANÝ PRO PÉČI V TRAUMACENTRU</t>
  </si>
  <si>
    <t>DRG marker nahrazující existující VZP kód. Indikuje pouze přijetí pacienta indikovaného pro péči v traumacentru (dle Věstníku MZČR č. 6/2008, příl. 1 bod 1).</t>
  </si>
  <si>
    <t>99986</t>
  </si>
  <si>
    <t>(VZP) SIGNÁLNÍ VÝKON PRO IDENTIFIKACI POJIŠTĚNCE S DIAGNÓZOU RELABUJÍCÍ-REMINENTNÍ ROZTROUŠENÁ SKLERÓZA (RRRS) LÉČENÉHO LÉČIVÝM PŘÍPRAVKEM OCREVUS (ATC SKUPINA L04AA36)</t>
  </si>
  <si>
    <t>Výkon je možné vykázat pouze na základě indikace VPL nebo PLDD (indikace v souladu s doporučeným postupem OS ČSARIM, popř. dále v případě změny zdrav. stavu pacienta v souvislosti s infektem dýchacích cest), a to v rámci indikace domácí péče odb. 925.</t>
  </si>
  <si>
    <t>99990</t>
  </si>
  <si>
    <t>(VZP) KÓD PRO IDENTIFIKACI PACIENTA SE ZÁVAŽNOU PORUCHOU PŘÍJMU POTRAVY V DŮSLEDKU VÁŽNÉ PORUCHY ZDRAVÍ (ABDOMINÁLNÍ KATASTROFA), JEMUŽ JE V RÁMCI NUTRIČNÍHO CENTRA POSKYTNUTA KOMPLEXNÍ NUTRIČNÍ PÉČE</t>
  </si>
  <si>
    <t>Výkon pouze pro nutriční centra ve VFN Praha, FN Plzeň, FN Hradec Králové a FN Brno.</t>
  </si>
  <si>
    <t>99991</t>
  </si>
  <si>
    <t>(VZP) KÓD POUZE PRO CENTRA DLE VYHL. 368/2006 - SLOUŽÍ PRO VYKÁZÁNÍ ZULP, KTERÝ JE APLIKOVÁN MIMO CENTRUM, NEBO AMBULANTNÍHO ZULP APLIKOVANÉHO V CENTRU (SPOLU S KLINICKÝM VYŠETŘENÍM)</t>
  </si>
  <si>
    <t>Lze vykázat pouze s kontrolním nebo cíleným vyšetřením příslušné odbornosti, pro vykázání ZULP v objemu přípravků vydaných centrem.</t>
  </si>
  <si>
    <t>99992</t>
  </si>
  <si>
    <t>(VZP) KÓD POUZE PRO PRACOVIŠTĚ SMLUVNÍ ODB. 128 - SLOUŽÍ PRO VYKÁZÁNÍ ERYTROPOETINU VYDANÉHO PRACOVIŠTĚM PACIENTOVI S PERITONEÁLNÍ DIALÝZOU K DOMÁCÍ APLIKACI</t>
  </si>
  <si>
    <t>Lze vykázat pouze s kontrolním nebo cíleným vyšetřením, pro vykázání ZULP</t>
  </si>
  <si>
    <t>Ústav laboratorní medicíny</t>
  </si>
  <si>
    <t>Ceny jednotlivých zdravotních výkonů vychází z vyhlášky Ministerstva zdravotnictví č. 134/1998 Sb.,</t>
  </si>
  <si>
    <t>kterou se vydává Seznam zdravotních výkonů s bodovými hodnotami a zákona č. 235/2004 Sb. O DPH,</t>
  </si>
  <si>
    <t xml:space="preserve">ve znění pozdějších předpisů, cenových předpisů Ministerstva zdravotnictví ČR, u hospitalizačních </t>
  </si>
  <si>
    <t>případů případně jako úhrada za hospitalizační případ dle klasifikačního systému CZ-DRG pro klasifikaci</t>
  </si>
  <si>
    <t>hospitalizačních případů, či je cena stanovena kalkulačním propočtem.</t>
  </si>
  <si>
    <t>Cena hospitalizační péče v případě úhrady za hospitalizační případ (klasifikační systém CZ-DRG)</t>
  </si>
  <si>
    <t>technická sazba (TS)</t>
  </si>
  <si>
    <t>78 750,00 Kč</t>
  </si>
  <si>
    <r>
      <t xml:space="preserve">relativní váha případu (RV) </t>
    </r>
    <r>
      <rPr>
        <vertAlign val="superscript"/>
        <sz val="10"/>
        <rFont val="Arial CE"/>
        <charset val="238"/>
      </rPr>
      <t>*</t>
    </r>
  </si>
  <si>
    <t>dle struktury, rozsahu a náročnosti poskytnuté péče a délky hospitalizace</t>
  </si>
  <si>
    <t>cena za hospitalizaci (ukončený hospitalizační případ) - součin TS a RV</t>
  </si>
  <si>
    <t>TS x RV</t>
  </si>
  <si>
    <r>
      <t xml:space="preserve">* </t>
    </r>
    <r>
      <rPr>
        <i/>
        <sz val="8"/>
        <rFont val="Arial CE"/>
        <charset val="238"/>
      </rPr>
      <t>Relativní váha je stanovena dle zařazení konkrétního hospitalizačního případu do příslušné CZ-DRG skupiny v souladu</t>
    </r>
  </si>
  <si>
    <t>dle aktuálně platné legislativy.</t>
  </si>
  <si>
    <t>Oddělení klinické hematologie</t>
  </si>
  <si>
    <t>Oddělení klinické biochemie</t>
  </si>
  <si>
    <t>Oddělení klinické farmakologie</t>
  </si>
  <si>
    <t>zpět na obsah</t>
  </si>
  <si>
    <t>plánovaná zdravotní péče - samoplátci</t>
  </si>
  <si>
    <t>pojištěnci a pojištěnci jiného členského státu EU, nepojištění cizinci EU, čeští nepojištěnci</t>
  </si>
  <si>
    <t>cizinci mimo EU</t>
  </si>
  <si>
    <t xml:space="preserve">účel služby:  </t>
  </si>
  <si>
    <t>prevence, diagnostika, léčba</t>
  </si>
  <si>
    <t>ostatní</t>
  </si>
  <si>
    <t>cena bez DPH</t>
  </si>
  <si>
    <t>cena s DPH</t>
  </si>
  <si>
    <t>sazba DPH</t>
  </si>
  <si>
    <t>*</t>
  </si>
  <si>
    <r>
      <rPr>
        <b/>
        <u/>
        <sz val="10"/>
        <color indexed="10"/>
        <rFont val="Arial CE"/>
        <charset val="238"/>
      </rPr>
      <t>cizinci mimo EU:</t>
    </r>
    <r>
      <rPr>
        <b/>
        <sz val="10"/>
        <color indexed="10"/>
        <rFont val="Arial CE"/>
        <charset val="238"/>
      </rPr>
      <t xml:space="preserve"> </t>
    </r>
    <r>
      <rPr>
        <sz val="10"/>
        <color indexed="10"/>
        <rFont val="Arial CE"/>
        <charset val="238"/>
      </rPr>
      <t>ceny výkonů bez kódů zpracuje dle konkrétního požadavku Odbor financí a analýz (kl. 2255)</t>
    </r>
  </si>
  <si>
    <t>separace séra nebo plazmy</t>
  </si>
  <si>
    <t>zpráva odborného lékaře - 10 minut</t>
  </si>
  <si>
    <t>kreatinin</t>
  </si>
  <si>
    <t>stanovení IgG</t>
  </si>
  <si>
    <t>stanovení IgA</t>
  </si>
  <si>
    <t>stanovení IgM</t>
  </si>
  <si>
    <t>stanovení počtu retikulocytů na automatickém analyzátoru</t>
  </si>
  <si>
    <t>preventivní onkologické vyšetření - ženy</t>
  </si>
  <si>
    <t>preventivní onkologické vyšetření - muži</t>
  </si>
  <si>
    <t>FKSP - rehabilitační balíčky pro zaměstnance LDN Klokočov</t>
  </si>
  <si>
    <t>Varianta:</t>
  </si>
  <si>
    <t>A.</t>
  </si>
  <si>
    <t>1x</t>
  </si>
  <si>
    <r>
      <t xml:space="preserve">vana perličková s přísadou, </t>
    </r>
    <r>
      <rPr>
        <sz val="10"/>
        <rFont val="Arial"/>
        <family val="2"/>
        <charset val="238"/>
      </rPr>
      <t xml:space="preserve">nebo </t>
    </r>
  </si>
  <si>
    <r>
      <t xml:space="preserve">velká vířivá vana Cascade s přísadou </t>
    </r>
    <r>
      <rPr>
        <sz val="10"/>
        <rFont val="Arial"/>
        <family val="2"/>
        <charset val="238"/>
      </rPr>
      <t>nebo</t>
    </r>
  </si>
  <si>
    <r>
      <t xml:space="preserve">přísadová vana </t>
    </r>
    <r>
      <rPr>
        <sz val="10"/>
        <rFont val="Arial"/>
        <family val="2"/>
        <charset val="238"/>
      </rPr>
      <t>nebo</t>
    </r>
  </si>
  <si>
    <t>hydromasážní chromatoterapeutická vana (s/bez MGT)</t>
  </si>
  <si>
    <t>100 Kč - 120 Kč</t>
  </si>
  <si>
    <t>121 Kč - 145 Kč</t>
  </si>
  <si>
    <r>
      <t xml:space="preserve">baňkování, </t>
    </r>
    <r>
      <rPr>
        <sz val="10"/>
        <rFont val="Arial"/>
        <family val="2"/>
        <charset val="238"/>
      </rPr>
      <t>nebo</t>
    </r>
    <r>
      <rPr>
        <b/>
        <sz val="10"/>
        <rFont val="Arial"/>
        <family val="2"/>
        <charset val="238"/>
      </rPr>
      <t xml:space="preserve"> </t>
    </r>
  </si>
  <si>
    <t>masáž klasická segmentová</t>
  </si>
  <si>
    <t>solná místnost</t>
  </si>
  <si>
    <t>manipulační poplatek</t>
  </si>
  <si>
    <t xml:space="preserve">3x procedura </t>
  </si>
  <si>
    <t>355 Kč - 430 Kč</t>
  </si>
  <si>
    <t>430 Kč - 520 Kč</t>
  </si>
  <si>
    <t>B.</t>
  </si>
  <si>
    <r>
      <t xml:space="preserve">zábal rašelinový </t>
    </r>
    <r>
      <rPr>
        <sz val="10"/>
        <rFont val="Arial"/>
        <family val="2"/>
        <charset val="238"/>
      </rPr>
      <t>nebo</t>
    </r>
    <r>
      <rPr>
        <b/>
        <sz val="10"/>
        <rFont val="Arial"/>
        <family val="2"/>
        <charset val="238"/>
      </rPr>
      <t xml:space="preserve"> parafinový</t>
    </r>
  </si>
  <si>
    <t>325 Kč - 400 Kč</t>
  </si>
  <si>
    <t>393 Kč - 484 Kč</t>
  </si>
  <si>
    <t>C.</t>
  </si>
  <si>
    <t>300 Kč - 320 Kč</t>
  </si>
  <si>
    <t>363 Kč - 387 Kč</t>
  </si>
  <si>
    <t>D.</t>
  </si>
  <si>
    <t>325 Kč - 380 Kč</t>
  </si>
  <si>
    <t>393 Kč - 460 Kč</t>
  </si>
  <si>
    <t>OFA, 30.1.2017</t>
  </si>
  <si>
    <t>vypalování výsledků vyšetření na CD a DVD</t>
  </si>
  <si>
    <t>vyplnění pojistky + příprava zdravotní dokumentace - 20 minut:</t>
  </si>
  <si>
    <t>vyplnění pojistky + příprava zdravotní dokumentace - 30 minut:</t>
  </si>
  <si>
    <t>- bolestné (jednodušší)</t>
  </si>
  <si>
    <t>- bolestné (složitější)</t>
  </si>
  <si>
    <t>- ztížené společenské uplatnění</t>
  </si>
  <si>
    <t>- složité ztížené společenské uplatnění</t>
  </si>
  <si>
    <t>krevní obraz s pětipopulačním diferenciálním počtem leukocytů</t>
  </si>
  <si>
    <t>od 5.6.2023</t>
  </si>
  <si>
    <t>agregace trombocytů indukovaná běžnými induktory</t>
  </si>
  <si>
    <t>analýza krevního nátěru</t>
  </si>
  <si>
    <t>počet trombocytů mikroskopicky</t>
  </si>
  <si>
    <t>od 1.4.2023</t>
  </si>
  <si>
    <t>aktivovaný partiální tromboplastinový test APTT</t>
  </si>
  <si>
    <t>od 16.1.2023</t>
  </si>
  <si>
    <t>protrombinový test</t>
  </si>
  <si>
    <t>panoptické obarvení nátěru periferní krve</t>
  </si>
  <si>
    <t>zhotovení nátěru</t>
  </si>
  <si>
    <t>zpracování krve pro agregační vyšetření</t>
  </si>
  <si>
    <t>Výkony pro veterináře</t>
  </si>
  <si>
    <t>ověření glukometru</t>
  </si>
  <si>
    <t>prostatický specifický antigen (PSA) - volný</t>
  </si>
  <si>
    <t>lipáza - kineticky-chromogenní metoda</t>
  </si>
  <si>
    <t xml:space="preserve">albumin (sérum) </t>
  </si>
  <si>
    <t>alaninaminotransferáza ALT</t>
  </si>
  <si>
    <t>amyláza</t>
  </si>
  <si>
    <t>analýza moči chemicky a mikroskopicky</t>
  </si>
  <si>
    <t>aspartátaminotransferáza AST</t>
  </si>
  <si>
    <t>bilirubin celkový</t>
  </si>
  <si>
    <t>bílkoviny celkové</t>
  </si>
  <si>
    <t>dehydroepiandrosteron sulfát (DHEA-S)</t>
  </si>
  <si>
    <t>elektroforéza proteinů (sérum</t>
  </si>
  <si>
    <t>fosfatáza alkalická (ALP)</t>
  </si>
  <si>
    <t>fosfor anorganický</t>
  </si>
  <si>
    <t>gamaglutamyltransferáza GMT</t>
  </si>
  <si>
    <t>glukóza kvantitativní stanovení</t>
  </si>
  <si>
    <t>hořčík</t>
  </si>
  <si>
    <t>cholesterol celkový</t>
  </si>
  <si>
    <t>cholesterol HDL</t>
  </si>
  <si>
    <t>kyselina močová</t>
  </si>
  <si>
    <t>cholesterol LDL</t>
  </si>
  <si>
    <t>triacylglyceroly</t>
  </si>
  <si>
    <t>urea</t>
  </si>
  <si>
    <t>vápník celkový</t>
  </si>
  <si>
    <t>železo celkové</t>
  </si>
  <si>
    <t>25-hydroxyvitamin D (25 OHD)</t>
  </si>
  <si>
    <t>dihydrotestosteron</t>
  </si>
  <si>
    <t xml:space="preserve">stanovení IGF - I (Insulin - like growth factor) </t>
  </si>
  <si>
    <t>stanovení natriuretických peptidů v séru a plazmě</t>
  </si>
  <si>
    <t>anti-HAV celkové (celkové protilátky proti hepatitidě A)</t>
  </si>
  <si>
    <t>anti-HAV IgM (protilátky proti hepatitidě A v třídě IgM)</t>
  </si>
  <si>
    <t>anti-HCV (protilátky proti hepatitidě C)</t>
  </si>
  <si>
    <t>anti-HIV 1,2 + p24 (protilátky proti HIV)</t>
  </si>
  <si>
    <t>stanovení protilátek proti antigenům virů, bakterií, prvoků v manuálním / otevřeném automatickém systému</t>
  </si>
  <si>
    <t>vyšetření protilátek IgG proti S-proteinu viru SARS-CoV-2</t>
  </si>
  <si>
    <t>HBs Ag (antigen hepatitidy B)</t>
  </si>
  <si>
    <t>syfilis:</t>
  </si>
  <si>
    <t>stanovení C-reaktivního proteinu (CRP)</t>
  </si>
  <si>
    <t>stanovení B2 - mikroglobulinu Elisa</t>
  </si>
  <si>
    <t>stanovení celkového IgE - vysokoafinitní FEIA</t>
  </si>
  <si>
    <t>stanovení eosinofilního kationického proteinu (ECP)</t>
  </si>
  <si>
    <t>foláty</t>
  </si>
  <si>
    <t>aldosteron</t>
  </si>
  <si>
    <t>folitropin (FSH)</t>
  </si>
  <si>
    <t>kortisol</t>
  </si>
  <si>
    <t>lutropin (LH)</t>
  </si>
  <si>
    <t>progesteron</t>
  </si>
  <si>
    <t>adrenokortikotropin (ACTH)</t>
  </si>
  <si>
    <t>C-peptid</t>
  </si>
  <si>
    <t>estradiol</t>
  </si>
  <si>
    <t>ferritin</t>
  </si>
  <si>
    <t>choriogonadotropin - specifické stanovení</t>
  </si>
  <si>
    <t>choriogonadotropin (hCG)</t>
  </si>
  <si>
    <t>neuron - specifická enoláza (NSE)</t>
  </si>
  <si>
    <t>osteokalcin</t>
  </si>
  <si>
    <t>parathormon</t>
  </si>
  <si>
    <t>17-hydroxyprogesteron</t>
  </si>
  <si>
    <t>prolaktin</t>
  </si>
  <si>
    <t>plazmatická reninová aktivita (PRA)</t>
  </si>
  <si>
    <t>somatotropin (STH, HGH)</t>
  </si>
  <si>
    <t>sexuální hormony vázající globulin (SHBG)</t>
  </si>
  <si>
    <t>tyroxin volný (FT4)</t>
  </si>
  <si>
    <t>testosteron</t>
  </si>
  <si>
    <t>thymidinkináza</t>
  </si>
  <si>
    <t>tyreotropin (TSH)</t>
  </si>
  <si>
    <t>tyreoglobulin (TG)</t>
  </si>
  <si>
    <t>vitamin B12</t>
  </si>
  <si>
    <t>alfa 1 - fetoprotein (AFP)</t>
  </si>
  <si>
    <t>autoprotilátky proti mikrosomálnímu antigenu</t>
  </si>
  <si>
    <t>karcinoembryonální antigen (CEA)</t>
  </si>
  <si>
    <t>nádorové antigeny CA - typu</t>
  </si>
  <si>
    <t>prostatický specifický antigen (PSA)</t>
  </si>
  <si>
    <t>antigen squamózních nádorových buněk (SCC)</t>
  </si>
  <si>
    <t>tkáňový polypeptidický antigen (TPA)</t>
  </si>
  <si>
    <t>tyreoglobulin autoprotilátky</t>
  </si>
  <si>
    <t>autoprotilátky proti receptorům (hTSH)</t>
  </si>
  <si>
    <t>nádorový antigen CA 72-4</t>
  </si>
  <si>
    <t>karbohydrát-deficientní transferin (CDT)</t>
  </si>
  <si>
    <t>volný testosteron</t>
  </si>
  <si>
    <t xml:space="preserve">antimülleriánský hormon_S/P </t>
  </si>
  <si>
    <t>lipáza - kineticky</t>
  </si>
  <si>
    <t>albumin</t>
  </si>
  <si>
    <t>draslík</t>
  </si>
  <si>
    <t>alkalická fosfatáza ALP</t>
  </si>
  <si>
    <t>glukoza kvantitativní stanovení</t>
  </si>
  <si>
    <t>lipáza</t>
  </si>
  <si>
    <t>zrušeno k 31.12.2022</t>
  </si>
  <si>
    <t>stanovení B2 - mikroglobulinu</t>
  </si>
  <si>
    <t>trijodtyronin volný (FT3)</t>
  </si>
  <si>
    <t>fenobarbital - SEPARACE SÉRA NEBO PLAZMY</t>
  </si>
  <si>
    <t>fenobarbital - ANTIEPILEPTIKA JEDNOTLIVĚ</t>
  </si>
  <si>
    <t>fenobarbital - celkem výkon</t>
  </si>
  <si>
    <t>OFA, 1.6.2023</t>
  </si>
  <si>
    <t>Prostatický specifický antigen (PSA) volný</t>
  </si>
  <si>
    <t>od 1.7.2023</t>
  </si>
  <si>
    <t>Lipáza – kineticky-chromogenní metoda</t>
  </si>
  <si>
    <t>Albumin (sérum)</t>
  </si>
  <si>
    <t>Alaninaminotransferáza (ALT)</t>
  </si>
  <si>
    <t>Amyláza</t>
  </si>
  <si>
    <t>Analýza moči chemicky a mikroskopicky</t>
  </si>
  <si>
    <t>Aspartátaminotransferáza (AST)</t>
  </si>
  <si>
    <t>Bilirubin celkový</t>
  </si>
  <si>
    <t>Bílkoviny celkové</t>
  </si>
  <si>
    <t>Dehydroepiandrosteron sulfát (DHEA-S)</t>
  </si>
  <si>
    <t>Draslík</t>
  </si>
  <si>
    <t>Elektroforéza proteinů (sérum) ?</t>
  </si>
  <si>
    <t>Fosfatáza alkalická (ALP)</t>
  </si>
  <si>
    <t>Fosfor anorganický</t>
  </si>
  <si>
    <t>Gamaglutamyltransferáza (GMT)</t>
  </si>
  <si>
    <t>Glukóza kvantitativní stanovení</t>
  </si>
  <si>
    <t>Glykovaný hemoglobin (HbA1c)</t>
  </si>
  <si>
    <t>Homocystein</t>
  </si>
  <si>
    <t>Hořčík</t>
  </si>
  <si>
    <t>Cholesterol celkový</t>
  </si>
  <si>
    <t>Cholesterol HDL</t>
  </si>
  <si>
    <t>Kreatinin</t>
  </si>
  <si>
    <t>Kyselina močová</t>
  </si>
  <si>
    <t>Cholesterol LDL</t>
  </si>
  <si>
    <t>Lipoprotein Lp(a)</t>
  </si>
  <si>
    <t>Cu - měď (v séru)</t>
  </si>
  <si>
    <t>Průkaz okultního krvácení ve stolici</t>
  </si>
  <si>
    <t>Triacylglyceroly</t>
  </si>
  <si>
    <t>Urea</t>
  </si>
  <si>
    <t>Vápník celkový</t>
  </si>
  <si>
    <t>Železo celkové</t>
  </si>
  <si>
    <t>Zn - zinek (v séru)</t>
  </si>
  <si>
    <t>Dihydrotestosteron</t>
  </si>
  <si>
    <t>Stanovení STFR v séru nebo plazmě</t>
  </si>
  <si>
    <t>Etanol</t>
  </si>
  <si>
    <t>Stanovení natriuretických peptidů v séru a plazmě (NTproBNP)</t>
  </si>
  <si>
    <t xml:space="preserve">IgG </t>
  </si>
  <si>
    <t xml:space="preserve">IgA </t>
  </si>
  <si>
    <t>IgA celk.</t>
  </si>
  <si>
    <t xml:space="preserve">IgM </t>
  </si>
  <si>
    <t>Stanovení transferinu</t>
  </si>
  <si>
    <t>Stanovení C-reaktivního proteinu (CRP)</t>
  </si>
  <si>
    <t>a-CCP</t>
  </si>
  <si>
    <t>a-MCV</t>
  </si>
  <si>
    <t xml:space="preserve">anti-gliadin IgG – potravinová intolerance </t>
  </si>
  <si>
    <t xml:space="preserve">anti-gliadin IgA – potravinová intolerance </t>
  </si>
  <si>
    <t>Stanovení beta-2-mikroglobulinu ?</t>
  </si>
  <si>
    <t>anti-DGP IgG</t>
  </si>
  <si>
    <t xml:space="preserve">anti-parietální buňky žaludku APCA a Intristic faktor - anémie, porucha vstřebávání B12, potíže se žaludkem(záněty) </t>
  </si>
  <si>
    <t>sIgE ananas-f72</t>
  </si>
  <si>
    <t>sIgE arašídy-f13</t>
  </si>
  <si>
    <t>sIgE banán-f92</t>
  </si>
  <si>
    <t>sIgE bílek-f1</t>
  </si>
  <si>
    <t>sIgE broskev-f95</t>
  </si>
  <si>
    <t>sIgE celer-f85</t>
  </si>
  <si>
    <t>sIgE čokoláda-f105 (f78)</t>
  </si>
  <si>
    <t>sIgE domácí prach-h1</t>
  </si>
  <si>
    <t>sIgE gluten (lepek)-f79</t>
  </si>
  <si>
    <t>sIgE jablko-f49</t>
  </si>
  <si>
    <t>sIgE jahoda-f44</t>
  </si>
  <si>
    <t>sIgE ječmen-f6</t>
  </si>
  <si>
    <t>sIgE kiwi-f84</t>
  </si>
  <si>
    <t>sIgE kočka srst-e1</t>
  </si>
  <si>
    <t>sIgE komár- i71</t>
  </si>
  <si>
    <t>sIgE králík srst-e82</t>
  </si>
  <si>
    <t>sIgE kravské mléko- f2</t>
  </si>
  <si>
    <t>sIgE kreveta-f24</t>
  </si>
  <si>
    <t>sIgE křeček srst-e84</t>
  </si>
  <si>
    <t>sIgE kůň srst-e3</t>
  </si>
  <si>
    <t>sIgE latex- k82</t>
  </si>
  <si>
    <t>sIgE losos-f41</t>
  </si>
  <si>
    <t>sIgE mandle-f20</t>
  </si>
  <si>
    <t>sIgE mango-f91</t>
  </si>
  <si>
    <t>sIgE med-f247</t>
  </si>
  <si>
    <t>sIgE morče srst-e6</t>
  </si>
  <si>
    <t>sIgE mrkev-f31</t>
  </si>
  <si>
    <t>sIgE ořech lískový-f17</t>
  </si>
  <si>
    <t>sIgE ořech vlašský-f256</t>
  </si>
  <si>
    <t>sIgE ovád- i204</t>
  </si>
  <si>
    <t>sIgE oves-f7</t>
  </si>
  <si>
    <t>sIgE pes srst-e5</t>
  </si>
  <si>
    <t>sIgE pomeranč-f33</t>
  </si>
  <si>
    <t>sIgE pšeničná mouka-f4</t>
  </si>
  <si>
    <t>sIgE pyl bříza-t3</t>
  </si>
  <si>
    <t>sIgE pyl řepka olejka- w203</t>
  </si>
  <si>
    <t>sIgE pyl žito-g12</t>
  </si>
  <si>
    <t>sIgE rajče-f25</t>
  </si>
  <si>
    <t>sIgE sojový bob-f14</t>
  </si>
  <si>
    <t>sIgE treska-f3</t>
  </si>
  <si>
    <t>sIgE tuňák-f40</t>
  </si>
  <si>
    <t>sIgE včela jed- i1 sIgE včela jed- i1</t>
  </si>
  <si>
    <t>sIgE vejce celé-f245</t>
  </si>
  <si>
    <t>sIgE vosa obecná jed- i3</t>
  </si>
  <si>
    <t>sIgE žitná mouka-f5</t>
  </si>
  <si>
    <t>sIgE papouščí peří-e91</t>
  </si>
  <si>
    <t>ALEX (295 cílových alergenů)</t>
  </si>
  <si>
    <t>sIgE směs roztoči DX4</t>
  </si>
  <si>
    <t>Stanovení exprese znaku HLAB27 PRUT (predisppozice k onemocnění ankylozujicí spondilitis)</t>
  </si>
  <si>
    <t>RF</t>
  </si>
  <si>
    <t>ASLO</t>
  </si>
  <si>
    <t>anti-tkáňová transglutamináza IgA</t>
  </si>
  <si>
    <t>Foláty</t>
  </si>
  <si>
    <t>Folitropin - FSH</t>
  </si>
  <si>
    <t>Ferritin</t>
  </si>
  <si>
    <t>Choriogonadotropin - hCG</t>
  </si>
  <si>
    <t>Osteokalcin</t>
  </si>
  <si>
    <t>Parathormon</t>
  </si>
  <si>
    <t>Prolaktin</t>
  </si>
  <si>
    <t>Tyroxin volný – FT4</t>
  </si>
  <si>
    <t>Testosteron</t>
  </si>
  <si>
    <t>Tyreotropin - TSH</t>
  </si>
  <si>
    <t>Vitamin B12</t>
  </si>
  <si>
    <t>Alfa 1 -fetoprotein (AFP)</t>
  </si>
  <si>
    <t>Autoprotilátky proti tyreoidální peroxidáze (Anti–TPO)</t>
  </si>
  <si>
    <t>Karcinoembryonální antigen (CEA)</t>
  </si>
  <si>
    <t>Prostatický specifický antigen (PSA)</t>
  </si>
  <si>
    <t>Karbohydrát-deficientní transferin (CDT)</t>
  </si>
  <si>
    <t>Testosteron volný</t>
  </si>
  <si>
    <t>Antimülleriánský hormon</t>
  </si>
  <si>
    <t>Ověření glukometru</t>
  </si>
  <si>
    <t>Borrelia sp. protilátky - konfirmace</t>
  </si>
  <si>
    <t>Hepatitida A protilátky</t>
  </si>
  <si>
    <t>Hepatitida B protilátky – po očkování (anti-HBs)</t>
  </si>
  <si>
    <t>Hepatitida C protilátky</t>
  </si>
  <si>
    <t>HIV protilátky</t>
  </si>
  <si>
    <t>CMV protilátky</t>
  </si>
  <si>
    <t>EBV protilátky</t>
  </si>
  <si>
    <t>SARS-CoV-2 IgG protilátky – po očkování/prodělání</t>
  </si>
  <si>
    <t>SARS-CoV-2 protilátky -komplex</t>
  </si>
  <si>
    <t>VZV protilátky (neštovice)</t>
  </si>
  <si>
    <t>Hepatitida B antigen (HBsAg)</t>
  </si>
  <si>
    <t>Separace séra nebo plazmy</t>
  </si>
  <si>
    <t>81739                               81741</t>
  </si>
  <si>
    <t xml:space="preserve">Poměr sFlt-1/PlGF při dg. preeklampsie v graviditě </t>
  </si>
  <si>
    <t>82034                                82038</t>
  </si>
  <si>
    <t>Hepatitida B (DNA) kvantifikace (PCR)</t>
  </si>
  <si>
    <t>82038                                82040</t>
  </si>
  <si>
    <t>Hepatitida C (RNA) kvantifikace (PCR)</t>
  </si>
  <si>
    <t>82097                      82145</t>
  </si>
  <si>
    <t xml:space="preserve">Syfilis - protilátky </t>
  </si>
  <si>
    <t>krevní obraz</t>
  </si>
  <si>
    <t>Farmakologické zhodnocení léčby klinickým farmakologem</t>
  </si>
  <si>
    <t>Klinickofarmakologické zhodnocení koncentrace léku bez výpočtu</t>
  </si>
  <si>
    <r>
      <t xml:space="preserve">Vyšetření koncentrace léčiva - </t>
    </r>
    <r>
      <rPr>
        <i/>
        <sz val="11"/>
        <color theme="5" tint="-0.249977111117893"/>
        <rFont val="Calibri"/>
        <family val="2"/>
        <charset val="238"/>
        <scheme val="minor"/>
      </rPr>
      <t>STATIM</t>
    </r>
  </si>
  <si>
    <r>
      <t xml:space="preserve">Kvantitativní stanovení koncentrace </t>
    </r>
    <r>
      <rPr>
        <i/>
        <sz val="11"/>
        <color theme="5" tint="-0.249977111117893"/>
        <rFont val="Calibri"/>
        <family val="2"/>
        <charset val="238"/>
        <scheme val="minor"/>
      </rPr>
      <t>gentamicinu</t>
    </r>
    <r>
      <rPr>
        <sz val="11"/>
        <color theme="5" tint="-0.249977111117893"/>
        <rFont val="Calibri"/>
        <family val="2"/>
        <charset val="238"/>
        <scheme val="minor"/>
      </rPr>
      <t xml:space="preserve"> v séru imunochemicky</t>
    </r>
  </si>
  <si>
    <r>
      <t xml:space="preserve">Kvantitativní stanovení koncentrace </t>
    </r>
    <r>
      <rPr>
        <i/>
        <sz val="11"/>
        <color theme="5" tint="-0.249977111117893"/>
        <rFont val="Calibri"/>
        <family val="2"/>
        <charset val="238"/>
        <scheme val="minor"/>
      </rPr>
      <t>amikacinu</t>
    </r>
    <r>
      <rPr>
        <sz val="11"/>
        <color theme="5" tint="-0.249977111117893"/>
        <rFont val="Calibri"/>
        <family val="2"/>
        <charset val="238"/>
        <scheme val="minor"/>
      </rPr>
      <t xml:space="preserve"> v séru imunochemicky</t>
    </r>
  </si>
  <si>
    <r>
      <t xml:space="preserve">Kvantitativní stanovení koncentrace </t>
    </r>
    <r>
      <rPr>
        <i/>
        <sz val="11"/>
        <color theme="5" tint="-0.249977111117893"/>
        <rFont val="Calibri"/>
        <family val="2"/>
        <charset val="238"/>
        <scheme val="minor"/>
      </rPr>
      <t>kyseliny valproové</t>
    </r>
    <r>
      <rPr>
        <sz val="11"/>
        <color theme="5" tint="-0.249977111117893"/>
        <rFont val="Calibri"/>
        <family val="2"/>
        <charset val="238"/>
        <scheme val="minor"/>
      </rPr>
      <t xml:space="preserve"> v séru imunochemicky</t>
    </r>
  </si>
  <si>
    <r>
      <t xml:space="preserve">Kvantitativní stanovení koncentrace </t>
    </r>
    <r>
      <rPr>
        <i/>
        <sz val="11"/>
        <color theme="5" tint="-0.249977111117893"/>
        <rFont val="Calibri"/>
        <family val="2"/>
        <charset val="238"/>
        <scheme val="minor"/>
      </rPr>
      <t>digoxinu</t>
    </r>
    <r>
      <rPr>
        <sz val="11"/>
        <color theme="5" tint="-0.249977111117893"/>
        <rFont val="Calibri"/>
        <family val="2"/>
        <charset val="238"/>
        <scheme val="minor"/>
      </rPr>
      <t xml:space="preserve"> v séru imunochemicky</t>
    </r>
  </si>
  <si>
    <r>
      <t>Kvantitativní stanovení koncentrace</t>
    </r>
    <r>
      <rPr>
        <i/>
        <sz val="11"/>
        <color theme="5" tint="-0.249977111117893"/>
        <rFont val="Calibri"/>
        <family val="2"/>
        <charset val="238"/>
        <scheme val="minor"/>
      </rPr>
      <t xml:space="preserve"> teofylinu</t>
    </r>
    <r>
      <rPr>
        <sz val="11"/>
        <color theme="5" tint="-0.249977111117893"/>
        <rFont val="Calibri"/>
        <family val="2"/>
        <charset val="238"/>
        <scheme val="minor"/>
      </rPr>
      <t xml:space="preserve"> v séru imunochemicky</t>
    </r>
  </si>
  <si>
    <r>
      <t>Kvantitativní stanovení koncentrace</t>
    </r>
    <r>
      <rPr>
        <i/>
        <sz val="11"/>
        <color theme="5" tint="-0.249977111117893"/>
        <rFont val="Calibri"/>
        <family val="2"/>
        <charset val="238"/>
        <scheme val="minor"/>
      </rPr>
      <t xml:space="preserve"> agomelatinu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</si>
  <si>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citalopramu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</si>
  <si>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escitalopramu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</si>
  <si>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fluoxetinu</t>
    </r>
    <r>
      <rPr>
        <sz val="11"/>
        <color theme="5" tint="-0.249977111117893"/>
        <rFont val="Calibri"/>
        <family val="2"/>
        <charset val="238"/>
        <scheme val="minor"/>
      </rPr>
      <t xml:space="preserve"> pomocí kapalinové chromatografie</t>
    </r>
  </si>
  <si>
    <r>
      <t xml:space="preserve">Kvantitativní stanovení koncentrace </t>
    </r>
    <r>
      <rPr>
        <i/>
        <sz val="11"/>
        <color theme="5" tint="-0.249977111117893"/>
        <rFont val="Calibri"/>
        <family val="2"/>
        <charset val="238"/>
        <scheme val="minor"/>
      </rPr>
      <t>norfluoxetinu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</si>
  <si>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mirtazapinu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</si>
  <si>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paroxetinu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</si>
  <si>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sertralinu</t>
    </r>
    <r>
      <rPr>
        <sz val="11"/>
        <color theme="5" tint="-0.249977111117893"/>
        <rFont val="Calibri"/>
        <family val="2"/>
        <charset val="238"/>
        <scheme val="minor"/>
      </rPr>
      <t xml:space="preserve"> pomocí kapalinové chromatografie</t>
    </r>
  </si>
  <si>
    <r>
      <t xml:space="preserve">Kvantitativní stanovení koncentrace </t>
    </r>
    <r>
      <rPr>
        <i/>
        <sz val="11"/>
        <color theme="5" tint="-0.249977111117893"/>
        <rFont val="Calibri"/>
        <family val="2"/>
        <charset val="238"/>
        <scheme val="minor"/>
      </rPr>
      <t>trazodonu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</si>
  <si>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venlafaxinu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</si>
  <si>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O-desmethylvenlafaxinu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</si>
  <si>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amisulpridu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</si>
  <si>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aripiprazolu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</si>
  <si>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dehydroaripiprazolu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</si>
  <si>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flufenazinu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</si>
  <si>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flupentixolu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</si>
  <si>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haloperidolu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</si>
  <si>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klozapinu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</si>
  <si>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melperonu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</si>
  <si>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olanzapinu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</si>
  <si>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paliperidonu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</si>
  <si>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quetiapinu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</si>
  <si>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risperidonu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</si>
  <si>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9- hydroxyrisperidonu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</si>
  <si>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ziprasidonu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</si>
  <si>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zotepinu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</si>
  <si>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donepezilu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</si>
  <si>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alprazolamu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</si>
  <si>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bromazepamu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</si>
  <si>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brivaracetamu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</si>
  <si>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diazepamu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</si>
  <si>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nor-diazepamu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</si>
  <si>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eslikarbazepinu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</si>
  <si>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fenobarbitalu</t>
    </r>
    <r>
      <rPr>
        <sz val="11"/>
        <color theme="5" tint="-0.249977111117893"/>
        <rFont val="Calibri"/>
        <family val="2"/>
        <charset val="238"/>
        <scheme val="minor"/>
      </rPr>
      <t xml:space="preserve"> pomocí kapalinové chromatografie (</t>
    </r>
    <r>
      <rPr>
        <i/>
        <sz val="11"/>
        <color theme="5" tint="-0.249977111117893"/>
        <rFont val="Calibri"/>
        <family val="2"/>
        <charset val="238"/>
        <scheme val="minor"/>
      </rPr>
      <t>včetně veterinární indikace</t>
    </r>
    <r>
      <rPr>
        <sz val="11"/>
        <color theme="5" tint="-0.249977111117893"/>
        <rFont val="Calibri"/>
        <family val="2"/>
        <charset val="238"/>
        <scheme val="minor"/>
      </rPr>
      <t>)</t>
    </r>
  </si>
  <si>
    <r>
      <t>Kvantitativní stanovení koncentrace</t>
    </r>
    <r>
      <rPr>
        <i/>
        <sz val="11"/>
        <color theme="5" tint="-0.249977111117893"/>
        <rFont val="Calibri"/>
        <family val="2"/>
        <charset val="238"/>
        <scheme val="minor"/>
      </rPr>
      <t xml:space="preserve"> fenytoinu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</si>
  <si>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gabapentinu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</si>
  <si>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karbamazepinu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</si>
  <si>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karbamazepin-epoxidu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</si>
  <si>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klobazamu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</si>
  <si>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N-desmethylklobazamu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</si>
  <si>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klonazepamu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</si>
  <si>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lacosamidu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</si>
  <si>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lamotriginu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</si>
  <si>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levetiracetamu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</si>
  <si>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perampanelu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</si>
  <si>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pregabalinu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</si>
  <si>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primidonu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</si>
  <si>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stiripentolu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</si>
  <si>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sultiamu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</si>
  <si>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tiagabinu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</si>
  <si>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topiramátu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</si>
  <si>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zonisamidu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</si>
  <si>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vorikonazolu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</si>
  <si>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posakonazolu</t>
    </r>
    <r>
      <rPr>
        <sz val="11"/>
        <color theme="5" tint="-0.249977111117893"/>
        <rFont val="Calibri"/>
        <family val="2"/>
        <charset val="238"/>
        <scheme val="minor"/>
      </rPr>
      <t xml:space="preserve"> pomocí kapalinové chromatografie</t>
    </r>
  </si>
  <si>
    <r>
      <t xml:space="preserve">Kvantitativní stanovení koncentrace </t>
    </r>
    <r>
      <rPr>
        <i/>
        <sz val="11"/>
        <color theme="5" tint="-0.249977111117893"/>
        <rFont val="Calibri"/>
        <family val="2"/>
        <charset val="238"/>
        <scheme val="minor"/>
      </rPr>
      <t>itrakonazolu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</si>
  <si>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flukonazolu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</si>
  <si>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amiodaronu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</si>
  <si>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desethylamiodaronu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</si>
  <si>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methotrexátu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</si>
  <si>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thiopentalu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</si>
  <si>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mitotanu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</si>
  <si>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acebutololu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</si>
  <si>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amlodipinu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</si>
  <si>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betaxololu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</si>
  <si>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bisoprololu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</si>
  <si>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doxazosinu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</si>
  <si>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felodipinu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</si>
  <si>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hydrochlorothiazidu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</si>
  <si>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chlortalidonu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</si>
  <si>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indapamidu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</si>
  <si>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irbesartanu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</si>
  <si>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kandesartanu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</si>
  <si>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karvedilolu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</si>
  <si>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lerkanidipinu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</si>
  <si>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losartanu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</si>
  <si>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metoprololu</t>
    </r>
    <r>
      <rPr>
        <sz val="11"/>
        <color theme="5" tint="-0.249977111117893"/>
        <rFont val="Calibri"/>
        <family val="2"/>
        <charset val="238"/>
        <scheme val="minor"/>
      </rPr>
      <t xml:space="preserve"> pomocí kapalinové chromatografie</t>
    </r>
  </si>
  <si>
    <r>
      <t xml:space="preserve">Kvantitativní stanovení koncentrace </t>
    </r>
    <r>
      <rPr>
        <i/>
        <sz val="11"/>
        <color theme="5" tint="-0.249977111117893"/>
        <rFont val="Calibri"/>
        <family val="2"/>
        <charset val="238"/>
        <scheme val="minor"/>
      </rPr>
      <t>moxonidinu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</si>
  <si>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nebivololu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</si>
  <si>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nitrendipinu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</si>
  <si>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perindoprilu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</si>
  <si>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perindoprilátu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</si>
  <si>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ramiprilu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</si>
  <si>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ramiprilátu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</si>
  <si>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rilmenidinu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</si>
  <si>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spironolaktonu (aktivní metabolit kanrenon)</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</si>
  <si>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telmisartanu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</si>
  <si>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trandolaprilu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</si>
  <si>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trandolaprilátu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</si>
  <si>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urapidilu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</si>
  <si>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valsartanu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</si>
  <si>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atorvastatinu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</si>
  <si>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rosuvastatinu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</si>
  <si>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acykloviru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</si>
  <si>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9-karboxymethoxymethylguaninu (CMMG) </t>
    </r>
    <r>
      <rPr>
        <sz val="11"/>
        <color theme="5" tint="-0.249977111117893"/>
        <rFont val="Calibri"/>
        <family val="2"/>
        <charset val="238"/>
        <scheme val="minor"/>
      </rPr>
      <t>pomocí kapalinové chromatografie</t>
    </r>
  </si>
  <si>
    <r>
      <t>Kvantitativní stanovení koncentrace</t>
    </r>
    <r>
      <rPr>
        <i/>
        <sz val="11"/>
        <color theme="5" tint="-0.249977111117893"/>
        <rFont val="Calibri"/>
        <family val="2"/>
        <charset val="238"/>
        <scheme val="minor"/>
      </rPr>
      <t xml:space="preserve"> vankomycinu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</si>
  <si>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meropenemu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</si>
  <si>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piperacilinu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</si>
  <si>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tazobactamu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</si>
  <si>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ceftazidimu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</si>
  <si>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cefotaximu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</si>
  <si>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cefepimu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</si>
  <si>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cyklosporinu A</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</si>
  <si>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takrolimu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</si>
  <si>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sirolimu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</si>
  <si>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everolimu</t>
    </r>
    <r>
      <rPr>
        <sz val="11"/>
        <color theme="5" tint="-0.249977111117893"/>
        <rFont val="Calibri"/>
        <family val="2"/>
        <charset val="238"/>
        <scheme val="minor"/>
      </rPr>
      <t xml:space="preserve"> pomocí kapalinové chromatografie</t>
    </r>
  </si>
  <si>
    <r>
      <t>Kvantitativní stanovení koncentrace</t>
    </r>
    <r>
      <rPr>
        <i/>
        <sz val="11"/>
        <color theme="5" tint="-0.249977111117893"/>
        <rFont val="Calibri"/>
        <family val="2"/>
        <charset val="238"/>
        <scheme val="minor"/>
      </rPr>
      <t xml:space="preserve"> kyseliny mykofenolové</t>
    </r>
    <r>
      <rPr>
        <sz val="11"/>
        <color theme="5" tint="-0.249977111117893"/>
        <rFont val="Calibri"/>
        <family val="2"/>
        <charset val="238"/>
        <scheme val="minor"/>
      </rPr>
      <t xml:space="preserve"> pomocí kapalinové chromatografie</t>
    </r>
  </si>
  <si>
    <t>OFA, 21.6.2023</t>
  </si>
  <si>
    <t>Fotokopie</t>
  </si>
  <si>
    <t>zrušeno k 1.11.2017</t>
  </si>
  <si>
    <t>černobílé</t>
  </si>
  <si>
    <t xml:space="preserve">cena fotokopie formátu A4 </t>
  </si>
  <si>
    <t>cena fotokopie formátu A4 oboustranně</t>
  </si>
  <si>
    <t xml:space="preserve">cena fotokopie formátu A3 </t>
  </si>
  <si>
    <t>cena fotokopie formátu A3 oboustranně</t>
  </si>
  <si>
    <t>barevné</t>
  </si>
  <si>
    <t xml:space="preserve">Vyhledávání v dokumentaci </t>
  </si>
  <si>
    <t>z jiných než zdravotních důvodů</t>
  </si>
  <si>
    <t>práce odborného referenta - 10 minut</t>
  </si>
  <si>
    <t xml:space="preserve">Příprava zdravotní dokumentace </t>
  </si>
  <si>
    <t>před předáním žadateli</t>
  </si>
  <si>
    <t>za účasti lékaře</t>
  </si>
  <si>
    <t>za účasti primáře</t>
  </si>
  <si>
    <t>Vyplnění pojistky</t>
  </si>
  <si>
    <t>- oznámení úrazu</t>
  </si>
  <si>
    <t>- oznámení pojistné události</t>
  </si>
  <si>
    <t>vyplnění pojistky + příprava zdravotní dokumentace - 45 minut:</t>
  </si>
  <si>
    <t>vyplnění pojistky + příprava zdravotní dokumentace - 60 minut a více (dle určení lékaře):</t>
  </si>
  <si>
    <t>Vypalování výsledků na CD, DVD</t>
  </si>
  <si>
    <t>od 10.8.2017</t>
  </si>
  <si>
    <t>OFA, 8.8.2017</t>
  </si>
  <si>
    <t>Ceník nadstandardních zdravotnických materiálů</t>
  </si>
  <si>
    <t>Ekonomicky náročnější varianta zdravotní péče pro pacienta</t>
  </si>
  <si>
    <t>(ceník platný od 1.2.2012)</t>
  </si>
  <si>
    <t>zrušeno od 5.8.2013</t>
  </si>
  <si>
    <t>Zdravotnický materiál</t>
  </si>
  <si>
    <t>692424 Syntetický obvaz P2 5 cm x 3,6</t>
  </si>
  <si>
    <t>692425 Syntetický obvaz P3 7,5 cm x 3,6 m</t>
  </si>
  <si>
    <t>692426 Syntetický obvaz P4 10 cm x 3,6 m</t>
  </si>
  <si>
    <t>(Cena za 1 ks)</t>
  </si>
  <si>
    <r>
      <t xml:space="preserve">Nitrooční čočky </t>
    </r>
    <r>
      <rPr>
        <sz val="12"/>
        <rFont val="Times New Roman"/>
        <family val="1"/>
        <charset val="238"/>
      </rPr>
      <t>(implantát oční čočky)</t>
    </r>
  </si>
  <si>
    <t>čočka jednoohnisková žlutá</t>
  </si>
  <si>
    <t>předněkomorová čočka PMMA ARTISAN</t>
  </si>
  <si>
    <t>čočka torická (korigující astigmatismus)</t>
  </si>
  <si>
    <t>čočka víceohnisková (multifokální)</t>
  </si>
  <si>
    <t>čočka víceohnisková torická (multifokální korigující také astigmatismus)</t>
  </si>
  <si>
    <t>Očkování</t>
  </si>
  <si>
    <t>Cena dle požadovaného typu vakcíny. Informace na Klinice pracovního a preventivního lékařství.</t>
  </si>
  <si>
    <t>Chirurgie</t>
  </si>
  <si>
    <t>Radiofrekvenční sonda k operaci křečových žil</t>
  </si>
  <si>
    <t xml:space="preserve">Maximální ceny a určené podmínky </t>
  </si>
  <si>
    <t>od 22.1.2013</t>
  </si>
  <si>
    <t>pro specifické zdravotní výkony</t>
  </si>
  <si>
    <t>Maximální cena</t>
  </si>
  <si>
    <t xml:space="preserve">I. Ministerstvo práce a sociálních věcí </t>
  </si>
  <si>
    <r>
      <t xml:space="preserve">   a další orgány nemocenského pojištění</t>
    </r>
    <r>
      <rPr>
        <b/>
        <u/>
        <vertAlign val="superscript"/>
        <sz val="14"/>
        <rFont val="Arial CE"/>
        <charset val="238"/>
      </rPr>
      <t xml:space="preserve"> 1), 2), 3), 4), 5), 6), 7), 8), 20), 21)</t>
    </r>
  </si>
  <si>
    <t xml:space="preserve">A. Oblast důchodového a nemocenského pojištění, státní sociální podpory, pomoci v hmotné nouzi a </t>
  </si>
  <si>
    <t xml:space="preserve">    a péče o rodinu a dítě, sociální péče a poskytování dávek osobám se zdravotním postižením</t>
  </si>
  <si>
    <t xml:space="preserve">1.  Vyšetření zdravotního stavu osoby, včetně vyplnění příslušného tiskopisu </t>
  </si>
  <si>
    <t xml:space="preserve">    pro účely provedení zjišt'ovací lékařské prohlídkyve věcech sociálního zabezpečení kromě bodu 3, a to</t>
  </si>
  <si>
    <t xml:space="preserve">    - invalidity </t>
  </si>
  <si>
    <t xml:space="preserve">    - dlouhodobě nepříznivého zdravotního stavu dítěte</t>
  </si>
  <si>
    <t xml:space="preserve">    - stupně závislosti a schopnosti zvládat základní životní potřeby v oblasti mobility nebo orientace</t>
  </si>
  <si>
    <t xml:space="preserve">    - pracovní schopnosti dočasně práce neschopného pojištěnce po uplynutí podpůrčí doby</t>
  </si>
  <si>
    <r>
      <t xml:space="preserve">    </t>
    </r>
    <r>
      <rPr>
        <i/>
        <sz val="10"/>
        <rFont val="Arial CE"/>
        <family val="2"/>
        <charset val="238"/>
      </rPr>
      <t>(opakované komplexní vyšetření lékařem)</t>
    </r>
  </si>
  <si>
    <t>2.  Vyšetření zdravotního stavu osoby, včetně vyplnění příslušného tiskopisu pro účely</t>
  </si>
  <si>
    <t xml:space="preserve">    provedení kontrolní lékařské prohlídky /kontrolního posouzení ve věcech sociálního zabezpečení kromě bodu 3, a to</t>
  </si>
  <si>
    <t xml:space="preserve">    - opakované posouzení pracovní schopnosti dočasně práce neschopného pojištěnce po uplynutí</t>
  </si>
  <si>
    <t xml:space="preserve">      podpůrčí doby</t>
  </si>
  <si>
    <r>
      <t xml:space="preserve">    </t>
    </r>
    <r>
      <rPr>
        <i/>
        <sz val="10"/>
        <rFont val="Arial CE"/>
        <family val="2"/>
        <charset val="238"/>
      </rPr>
      <t>(cílené vyšetření lékařem + 1 administrativní úkon)</t>
    </r>
  </si>
  <si>
    <t>3.  Vyjšetření zdravotního stavu osoby, včetně vyplnění příslušného tiskopisu pro účely posouzení</t>
  </si>
  <si>
    <t xml:space="preserve">    - zda jde o osobu s těžkou vadou nosného nebo pohybového ústrojí nebo s těžkým sluchovým</t>
  </si>
  <si>
    <t xml:space="preserve">      postižením nebo s těžkým zrakovým postižením nebo s hlubokou mentální retardací a zdravotní stav nevylučuje </t>
  </si>
  <si>
    <t xml:space="preserve">      poskytnutí příspěvku na zvláštní pomůcku pro účely příspěvku na zvláštní pomůcku</t>
  </si>
  <si>
    <r>
      <t xml:space="preserve">    </t>
    </r>
    <r>
      <rPr>
        <i/>
        <sz val="10"/>
        <rFont val="Arial CE"/>
        <family val="2"/>
        <charset val="238"/>
      </rPr>
      <t>(cílené vyšetření praktickým lékařem)</t>
    </r>
  </si>
  <si>
    <t>4.  Vyjádření lékaře na příslušném tiskopise pro účely umístění občana do zařízení</t>
  </si>
  <si>
    <t xml:space="preserve">    sociálních služeb</t>
  </si>
  <si>
    <r>
      <t xml:space="preserve">    </t>
    </r>
    <r>
      <rPr>
        <i/>
        <sz val="10"/>
        <rFont val="Arial CE"/>
        <family val="2"/>
        <charset val="238"/>
      </rPr>
      <t>(podrobný výpis z dokumentace)</t>
    </r>
  </si>
  <si>
    <t xml:space="preserve">5.  Vyjádření lékaře o zdravotním stavu    </t>
  </si>
  <si>
    <t xml:space="preserve">a) dospělí a </t>
  </si>
  <si>
    <t xml:space="preserve">    - nezletilého dítěte pro účely umístění do zařízení pro výkon ústavní výchovy</t>
  </si>
  <si>
    <t>děti nad 6 let</t>
  </si>
  <si>
    <t xml:space="preserve">      a zařízení pro děti vyžadující okamžitou pomoc</t>
  </si>
  <si>
    <t xml:space="preserve">    - nezletilého dítěte pro účely svěření do náhradní rodinné péče </t>
  </si>
  <si>
    <t xml:space="preserve">b) děti do 6 let </t>
  </si>
  <si>
    <t xml:space="preserve">    - dítěte, u něhož je podezření, že došlo k ohrožení nebo poškození jeho zdravotního</t>
  </si>
  <si>
    <t xml:space="preserve">      stavu v souvislosti s trestným činem nebo přestupkem</t>
  </si>
  <si>
    <r>
      <t xml:space="preserve">    </t>
    </r>
    <r>
      <rPr>
        <i/>
        <sz val="10"/>
        <rFont val="Arial CE"/>
        <family val="2"/>
        <charset val="238"/>
      </rPr>
      <t>(cílené vyšetření lékařem)</t>
    </r>
  </si>
  <si>
    <t>6.  Vyjádření lékaře o zdravotním stavu</t>
  </si>
  <si>
    <t xml:space="preserve">    - osoby pro účely posouzení vhodnosti stát se pěstounem nebo osvojitelem </t>
  </si>
  <si>
    <t xml:space="preserve">    - dítěte, které nemá na území ČR povolen trvalý pobyt, nebo není hlášeno k pobytu na území ČR</t>
  </si>
  <si>
    <t xml:space="preserve">      po dobu nejméně 90 dnů, ani není oprávněno podle zvláštního předpisu trvale pobývat </t>
  </si>
  <si>
    <t xml:space="preserve">      na území ČR </t>
  </si>
  <si>
    <r>
      <t xml:space="preserve">    </t>
    </r>
    <r>
      <rPr>
        <i/>
        <sz val="10"/>
        <rFont val="Arial CE"/>
        <family val="2"/>
        <charset val="238"/>
      </rPr>
      <t>(cílené vyšetření lékařem + administrativní úkon)</t>
    </r>
  </si>
  <si>
    <t xml:space="preserve">7.  Vyjádření lékaře ke konkrétní otázce zdravotního stavu dítěte, rodiče nebo jiné osoby odpovědné </t>
  </si>
  <si>
    <t xml:space="preserve">    za výchovu dítěte pro účely sociálně právní ochrany dětí </t>
  </si>
  <si>
    <r>
      <t xml:space="preserve">    </t>
    </r>
    <r>
      <rPr>
        <i/>
        <sz val="10"/>
        <rFont val="Arial CE"/>
        <family val="2"/>
        <charset val="238"/>
      </rPr>
      <t>(administrativní úkon)</t>
    </r>
  </si>
  <si>
    <t>8.  Nezbytná administrativní činnost lékaře související se zapůjčením zdravotnické</t>
  </si>
  <si>
    <t xml:space="preserve">    dokumentace pro účely resortu práce a sociálních věcí</t>
  </si>
  <si>
    <t>+ doporučené poštovné</t>
  </si>
  <si>
    <r>
      <t xml:space="preserve">    </t>
    </r>
    <r>
      <rPr>
        <i/>
        <sz val="10"/>
        <rFont val="Arial CE"/>
        <family val="2"/>
        <charset val="238"/>
      </rPr>
      <t>(administrativní úkon + prokazatelně vynaložené náklady na doporučené poštovné)</t>
    </r>
  </si>
  <si>
    <t xml:space="preserve">B. Oblast zaměstnanosti </t>
  </si>
  <si>
    <t xml:space="preserve">1.  a) Vyšetření zdravotního stavu uchazeče o zaměstnání nebo osoby se zdravotním </t>
  </si>
  <si>
    <t xml:space="preserve">         postižením registrujícím praktickým lékařem na žádost úřadu práce za účelem</t>
  </si>
  <si>
    <t xml:space="preserve">         zprostředkování vhodného zaměstnání nebo pracovního uplatnění odpovídajícího</t>
  </si>
  <si>
    <t xml:space="preserve">         jeho zdravotnímu stavu, příp. hodnocení schopnosti být zařazen do rekvalifikace</t>
  </si>
  <si>
    <t xml:space="preserve">     b) Vyšetření pro zařazení na veřejnou službu </t>
  </si>
  <si>
    <t>2.  Vyjádření registrujícího všeobecného praktického lékaře o zdravotním stavu osoby před nástupem</t>
  </si>
  <si>
    <t xml:space="preserve">    do určeného rekvalifikačního kurzu pro potřeby úřadu práce</t>
  </si>
  <si>
    <r>
      <t xml:space="preserve">    </t>
    </r>
    <r>
      <rPr>
        <i/>
        <sz val="10"/>
        <rFont val="Arial CE"/>
        <family val="2"/>
        <charset val="238"/>
      </rPr>
      <t>(kontrolní vyšetření praktickým lékařem)</t>
    </r>
  </si>
  <si>
    <t xml:space="preserve">3.  Vyjádření registrujícího všeobecného praktického lékaře k vhodnosti zprostředkovávaného </t>
  </si>
  <si>
    <t xml:space="preserve">    zaměstnání na žádost úřadu práce</t>
  </si>
  <si>
    <t xml:space="preserve">4.  Vyjádření lékaře závodní preventivní péče k vhodnosti rozvázání pracovního poměu </t>
  </si>
  <si>
    <t xml:space="preserve">    osoby se zdravotním postižením </t>
  </si>
  <si>
    <r>
      <t xml:space="preserve">    </t>
    </r>
    <r>
      <rPr>
        <i/>
        <sz val="10"/>
        <rFont val="Arial CE"/>
        <family val="2"/>
        <charset val="238"/>
      </rPr>
      <t>(kontrolní vyšetření lékařem)</t>
    </r>
  </si>
  <si>
    <t xml:space="preserve">5.  Cíleně zaměřená ergodiagnostika provedená rehabilitačním lékařem s odborným </t>
  </si>
  <si>
    <t xml:space="preserve">    zaměřením pro účely zaměstnanosti na základě speciálních vyšetřovacích metod </t>
  </si>
  <si>
    <t xml:space="preserve">    (zvlášt' účtovaných) </t>
  </si>
  <si>
    <r>
      <t xml:space="preserve">    </t>
    </r>
    <r>
      <rPr>
        <i/>
        <sz val="10"/>
        <rFont val="Arial CE"/>
        <family val="2"/>
        <charset val="238"/>
      </rPr>
      <t>(cílené vyšetření odborníkem v oboru fyziatrie, balneologie a léčebná rehabilitace)</t>
    </r>
  </si>
  <si>
    <t>6.  Stanovení rehabilitačního plánu rehabilitačním lékařem s odborným zaměřením</t>
  </si>
  <si>
    <t xml:space="preserve">    na základě rehabilitační konference pro upřesnění dalšího postupu pracovní rehabilitace </t>
  </si>
  <si>
    <t xml:space="preserve">    uchazeče o zaměstnání nebo osoby se zdravotním postižením za účelem zprostřed-</t>
  </si>
  <si>
    <t xml:space="preserve">    kování vhodného zaměstnání nebo pracovního uplatnění odpovídajícího jeho zdravotní- </t>
  </si>
  <si>
    <t xml:space="preserve">    mu stavu</t>
  </si>
  <si>
    <r>
      <t xml:space="preserve">    </t>
    </r>
    <r>
      <rPr>
        <i/>
        <sz val="10"/>
        <rFont val="Arial CE"/>
        <family val="2"/>
        <charset val="238"/>
      </rPr>
      <t>(stanovení dlouhodobého rehabilitačního plánu)</t>
    </r>
  </si>
  <si>
    <t>7.  Cílené vyšetření psychologem pro účely zaměstnanosti á 60 minut</t>
  </si>
  <si>
    <r>
      <t xml:space="preserve">    </t>
    </r>
    <r>
      <rPr>
        <i/>
        <sz val="10"/>
        <rFont val="Arial CE"/>
        <family val="2"/>
        <charset val="238"/>
      </rPr>
      <t>(cílené psychologické vyšetření)</t>
    </r>
  </si>
  <si>
    <t>8.  Polyelektromyografické vyšetření pro účely zaměstnanosti se zaměřením</t>
  </si>
  <si>
    <t xml:space="preserve">    a) jen na horní končetiny </t>
  </si>
  <si>
    <t xml:space="preserve">    b) na celkové pohybové stereotypy </t>
  </si>
  <si>
    <r>
      <t xml:space="preserve">    </t>
    </r>
    <r>
      <rPr>
        <i/>
        <sz val="10"/>
        <rFont val="Arial CE"/>
        <family val="2"/>
        <charset val="238"/>
      </rPr>
      <t>(polyelektromyografické vyšetření)</t>
    </r>
  </si>
  <si>
    <t>9.  Dynamometrie s použitím přístrojů pro účely zaměstnanosti provedená nelékařským</t>
  </si>
  <si>
    <t xml:space="preserve">    zdravotnickým pracovníkem</t>
  </si>
  <si>
    <r>
      <t xml:space="preserve">    </t>
    </r>
    <r>
      <rPr>
        <i/>
        <sz val="10"/>
        <rFont val="Arial CE"/>
        <family val="2"/>
        <charset val="238"/>
      </rPr>
      <t>(vyšetření s použitím přístroje)</t>
    </r>
  </si>
  <si>
    <t>10. Kineziologický rozbor pro účely zaměstnanosti provedený fyzioterapeutem</t>
  </si>
  <si>
    <r>
      <t xml:space="preserve">    </t>
    </r>
    <r>
      <rPr>
        <i/>
        <sz val="10"/>
        <rFont val="Arial CE"/>
        <family val="2"/>
        <charset val="238"/>
      </rPr>
      <t>(kineziologický rozbor)</t>
    </r>
  </si>
  <si>
    <t xml:space="preserve">11. Kineziologický rozbor pro účely zaměstnanosti provedený zdravotnickým </t>
  </si>
  <si>
    <r>
      <t xml:space="preserve">    pracovníkem - absolventem SZŠ </t>
    </r>
    <r>
      <rPr>
        <vertAlign val="superscript"/>
        <sz val="10"/>
        <rFont val="Arial CE"/>
        <family val="2"/>
        <charset val="238"/>
      </rPr>
      <t>3)</t>
    </r>
  </si>
  <si>
    <t xml:space="preserve">11. Ergodiagnostické individuální testování v modelové pracovní situaci pro účely </t>
  </si>
  <si>
    <t xml:space="preserve">    zaměstnanosti provedené ergoterapeutem (každá modelová situace zvlášť)</t>
  </si>
  <si>
    <r>
      <t xml:space="preserve">    </t>
    </r>
    <r>
      <rPr>
        <i/>
        <sz val="10"/>
        <rFont val="Arial CE"/>
        <family val="2"/>
        <charset val="238"/>
      </rPr>
      <t>(individuální ergoterapie základní)</t>
    </r>
  </si>
  <si>
    <t>12. Nezbytná administrativní činnost lékaře související se zapůjčením zdravotnické</t>
  </si>
  <si>
    <r>
      <t xml:space="preserve">    </t>
    </r>
    <r>
      <rPr>
        <i/>
        <sz val="10"/>
        <rFont val="Arial CE"/>
        <family val="2"/>
        <charset val="238"/>
      </rPr>
      <t>(administrativní úkon + prokazatelně vynaložené náklady na doporučené poštovné</t>
    </r>
  </si>
  <si>
    <t>13. Cílené vyšetření neurologem pro účely zaměstnanosti</t>
  </si>
  <si>
    <t xml:space="preserve">     (cílené neurologické vyšetření)</t>
  </si>
  <si>
    <t>14. Standardní vyšetření EEG pro účely zaměstnanosti (jen technické provedení)</t>
  </si>
  <si>
    <t xml:space="preserve">     (vyšetření elektroencefalogramem)</t>
  </si>
  <si>
    <t xml:space="preserve">15. Vyšetření zdravotního stavu občana, včetně vyplnění příslušného tiskopisu pro účely </t>
  </si>
  <si>
    <t xml:space="preserve">     zdravotní způsobilosti k řízení motorového vozidla</t>
  </si>
  <si>
    <t xml:space="preserve">     (opakované komplexní vyšetření lékařem)</t>
  </si>
  <si>
    <t>16. Standardní vyšetření EEG pro účely zaměstnanosti (vyhodnocení)</t>
  </si>
  <si>
    <t xml:space="preserve">     (vyhodnocení elektroencefalogramu)</t>
  </si>
  <si>
    <r>
      <t xml:space="preserve">II. Ministerstvo obrany </t>
    </r>
    <r>
      <rPr>
        <b/>
        <u/>
        <vertAlign val="superscript"/>
        <sz val="14"/>
        <rFont val="Arial CE"/>
        <family val="2"/>
        <charset val="238"/>
      </rPr>
      <t>9), 10), 11)</t>
    </r>
  </si>
  <si>
    <t>1.  Vyplnění zdravotnické části dotazníku registrujícím všeobecným praktickým Iékařem</t>
  </si>
  <si>
    <t>2.  Lékařská prohlídka registrujícím zubním lékařem</t>
  </si>
  <si>
    <r>
      <t xml:space="preserve">    </t>
    </r>
    <r>
      <rPr>
        <i/>
        <sz val="10"/>
        <rFont val="Arial CE"/>
        <family val="2"/>
        <charset val="238"/>
      </rPr>
      <t>(cílené akutní vyšetření)</t>
    </r>
  </si>
  <si>
    <t>3.  Vyhodnocení dotazníku lékařem odvodní komise</t>
  </si>
  <si>
    <t>4.  Lékařská prohlídka uchazeče o povolání do služebního poměru vojáka z povolání nebo</t>
  </si>
  <si>
    <t xml:space="preserve">     zařazení do aktivní zálohy</t>
  </si>
  <si>
    <t>5.  Lékařská prohlídka občana nebo vojáka v záloze lékaři přezkumné komise</t>
  </si>
  <si>
    <t>6.  Lékařská prohlídka občana nebo vojáka v záloze při posuzování  stupně zdravotní způsobilosti</t>
  </si>
  <si>
    <t xml:space="preserve">     mimo přezkumné řízení</t>
  </si>
  <si>
    <r>
      <t xml:space="preserve">III. Ministerstvo vnitra </t>
    </r>
    <r>
      <rPr>
        <b/>
        <u/>
        <vertAlign val="superscript"/>
        <sz val="14"/>
        <rFont val="Arial CE"/>
        <family val="2"/>
        <charset val="238"/>
      </rPr>
      <t>12), 13), 14), 15), 16), 17)</t>
    </r>
  </si>
  <si>
    <t xml:space="preserve">1.  Lékařská zpráva o prvotním výsledku prohlídky zraněné osoby </t>
  </si>
  <si>
    <t xml:space="preserve">2.  Lékařská zpráva o zdravotním stavu osoby zpracovaná na podkladě zdravotnické </t>
  </si>
  <si>
    <t xml:space="preserve">    dokumentace </t>
  </si>
  <si>
    <t xml:space="preserve">3.  Lékařská zpráva o výsledku prohlídky osoby podezřelé ze spáchání násilného </t>
  </si>
  <si>
    <t xml:space="preserve">    trestného činu </t>
  </si>
  <si>
    <t xml:space="preserve">4.  Klinické vyšetření osoby podezřelé z požití alkoholu </t>
  </si>
  <si>
    <t xml:space="preserve">5.  Klinické vyšetření osoby podezřelé z požití alkoholu spojené s odběrem žilní krve </t>
  </si>
  <si>
    <r>
      <t xml:space="preserve">    </t>
    </r>
    <r>
      <rPr>
        <i/>
        <sz val="10"/>
        <rFont val="Arial CE"/>
        <family val="2"/>
        <charset val="238"/>
      </rPr>
      <t>(cílené vyšetření lékařem + odběr krve ze žíly u dospělého)</t>
    </r>
  </si>
  <si>
    <t xml:space="preserve">6.  Klinické vyšetření osoby při podezření z požití či podání návykových, psychotropních </t>
  </si>
  <si>
    <t xml:space="preserve">    a jiných látek než alkohol </t>
  </si>
  <si>
    <t xml:space="preserve">7.  Odběr žilní krve osoby při podezření z požití anebo podání návykové, psychotropní </t>
  </si>
  <si>
    <t xml:space="preserve">    či jiné látky </t>
  </si>
  <si>
    <r>
      <t xml:space="preserve">    </t>
    </r>
    <r>
      <rPr>
        <i/>
        <sz val="10"/>
        <rFont val="Arial CE"/>
        <family val="2"/>
        <charset val="238"/>
      </rPr>
      <t>(odběr krve ze žíly u dospělého)</t>
    </r>
  </si>
  <si>
    <t xml:space="preserve">8.  Laboratorní vyšetření hladiny alkoholu v krvi  </t>
  </si>
  <si>
    <t xml:space="preserve">     a) Widmarkova zkouška</t>
  </si>
  <si>
    <t xml:space="preserve">    b) specifické stanovení plynovou chromatografií </t>
  </si>
  <si>
    <r>
      <t xml:space="preserve">    </t>
    </r>
    <r>
      <rPr>
        <i/>
        <sz val="10"/>
        <rFont val="Arial CE"/>
        <family val="2"/>
        <charset val="238"/>
      </rPr>
      <t>(stanovení těkavých redukujících látek; specifické stanovení ethanolu plynovou chromatografií)</t>
    </r>
  </si>
  <si>
    <t xml:space="preserve">9.  Prohlídka osoby před jejím umístěním v policejní cele s vystavením lékařské zprávy </t>
  </si>
  <si>
    <t>10. Prohlídka těhotné ženy před jejím umístěním v policejní cele s vystavením lékařské</t>
  </si>
  <si>
    <t xml:space="preserve">    zprávy</t>
  </si>
  <si>
    <r>
      <t xml:space="preserve">    </t>
    </r>
    <r>
      <rPr>
        <i/>
        <sz val="10"/>
        <rFont val="Arial CE"/>
        <family val="2"/>
        <charset val="238"/>
      </rPr>
      <t>(cílené vyšetření gynekologem)</t>
    </r>
  </si>
  <si>
    <t xml:space="preserve">11. Vystavení lékařské zprávy o možnosti dalšího pobytu osoby v policejní cele </t>
  </si>
  <si>
    <t xml:space="preserve">    v souvislosti s jejím onemocněním </t>
  </si>
  <si>
    <t>12. Vystavení lékařské zprávy o možnosti dalšího pobytu těhotné ženy v policejní cele</t>
  </si>
  <si>
    <t xml:space="preserve">     v souvislosti s jejím onemocněním </t>
  </si>
  <si>
    <t xml:space="preserve">13. Vyšetření osoby cizince před vrácením nebo policejním průvozem s vystavením </t>
  </si>
  <si>
    <t xml:space="preserve">    lékařské zprávy </t>
  </si>
  <si>
    <t>14. Vyšetření dítěte cizince před vrácením nebo policejním průvozem s vystavením</t>
  </si>
  <si>
    <t xml:space="preserve">15. Vyšetření osoby cizince vráceného orgány cizího státu orgánům České republiky </t>
  </si>
  <si>
    <t xml:space="preserve">    s vystavením lékařské zprávy</t>
  </si>
  <si>
    <t>16. Vyšetření dítěte cizince vráceného orgány cizího státu orgánům České republiky</t>
  </si>
  <si>
    <r>
      <t xml:space="preserve">IV. Ministerstvo financí, Generální ředitelství cel </t>
    </r>
    <r>
      <rPr>
        <b/>
        <u/>
        <vertAlign val="superscript"/>
        <sz val="14"/>
        <rFont val="Arial CE"/>
        <family val="2"/>
        <charset val="238"/>
      </rPr>
      <t>13), 17)</t>
    </r>
  </si>
  <si>
    <t xml:space="preserve">1.  Vyšetření tělní dutiny za účelem zjištění přítomnosti cizího předmětu </t>
  </si>
  <si>
    <r>
      <t xml:space="preserve">    </t>
    </r>
    <r>
      <rPr>
        <i/>
        <sz val="10"/>
        <rFont val="Arial CE"/>
        <family val="2"/>
        <charset val="238"/>
      </rPr>
      <t>(cílené vyšetření všeobecným chirurgem + administrativní úkon)</t>
    </r>
  </si>
  <si>
    <t xml:space="preserve">2.  Vyšetření osoby z důvodu kontroly pod sádrovou fixací za účelem zjištění </t>
  </si>
  <si>
    <t xml:space="preserve">    přítomnosti cizího předmětu </t>
  </si>
  <si>
    <r>
      <t xml:space="preserve">    </t>
    </r>
    <r>
      <rPr>
        <i/>
        <sz val="10"/>
        <rFont val="Arial CE"/>
        <family val="2"/>
        <charset val="238"/>
      </rPr>
      <t>(RTG kostí a kloubů končetin + administrativní úkon)</t>
    </r>
  </si>
  <si>
    <t>3.  Vyšetření osoby za účelem zjištění přítomnosti cizího předmětu pod protézou končetiny</t>
  </si>
  <si>
    <t xml:space="preserve">4.  Vyšetření osoby z důvodu kontroly protézy očního bulbu za účelem zjištění </t>
  </si>
  <si>
    <r>
      <t xml:space="preserve">    </t>
    </r>
    <r>
      <rPr>
        <i/>
        <sz val="10"/>
        <rFont val="Arial CE"/>
        <family val="2"/>
        <charset val="238"/>
      </rPr>
      <t>(cílené vyšetření oftalmologem + administrativní úkon)</t>
    </r>
  </si>
  <si>
    <t xml:space="preserve">5.  Rtg vyšetření žaludku se zaměřením na požití cizích předmětů </t>
  </si>
  <si>
    <r>
      <t xml:space="preserve">    </t>
    </r>
    <r>
      <rPr>
        <i/>
        <sz val="10"/>
        <rFont val="Arial CE"/>
        <family val="2"/>
        <charset val="238"/>
      </rPr>
      <t>(RTG žaludku a duodena + administrativní úkon)</t>
    </r>
  </si>
  <si>
    <t xml:space="preserve">6.  Rtg vyšetření tlustého střeva při podezření na přítomnost cizích předmětů </t>
  </si>
  <si>
    <r>
      <t xml:space="preserve">    </t>
    </r>
    <r>
      <rPr>
        <i/>
        <sz val="10"/>
        <rFont val="Arial CE"/>
        <family val="2"/>
        <charset val="238"/>
      </rPr>
      <t>(RTG vyšetření tlustého střeva + administrativní úkon)</t>
    </r>
  </si>
  <si>
    <t xml:space="preserve">7.  Klinické vyšetření osoby před rtg vyšetřením žaludku a rtg vyšetřením tlustého </t>
  </si>
  <si>
    <t xml:space="preserve">    střeva nebo CZ vyšetření při podezření na přítomnost cizích předmětů </t>
  </si>
  <si>
    <t xml:space="preserve">8.  Laboratorní vyšetření biologického materiálu u polykačů drog na přítomnost drog </t>
  </si>
  <si>
    <r>
      <t xml:space="preserve">    </t>
    </r>
    <r>
      <rPr>
        <i/>
        <sz val="10"/>
        <rFont val="Arial CE"/>
        <family val="2"/>
        <charset val="238"/>
      </rPr>
      <t>(cílený imunochemický záchyt drog a léčiv + administrativní úkon)</t>
    </r>
  </si>
  <si>
    <t>9. Laboratomí vyšetření hladiny alkoholu v krvi</t>
  </si>
  <si>
    <t xml:space="preserve">     b) specifické stanovení plynovou chromatografií </t>
  </si>
  <si>
    <r>
      <t xml:space="preserve">     </t>
    </r>
    <r>
      <rPr>
        <i/>
        <sz val="10"/>
        <rFont val="Arial CE"/>
        <family val="2"/>
        <charset val="238"/>
      </rPr>
      <t>(stanovení těkavých redukujících látek; specifické stanovení ethanolu plynovou chromatografií)</t>
    </r>
  </si>
  <si>
    <t xml:space="preserve">10. Klinické vyšetření osoby podezřelé z požití alkoholu spojené s odběrem žilní krve </t>
  </si>
  <si>
    <t xml:space="preserve">11. Klinické vyšetření osoby při podezření z požití návykových, psychotropních </t>
  </si>
  <si>
    <t xml:space="preserve">   a jiných látek s výjimkou alkoholu </t>
  </si>
  <si>
    <t>12. Odběr biologického materiálu u dospělé osoby při podezření z požití návykové,</t>
  </si>
  <si>
    <t xml:space="preserve">    psychotropní či jiné látky </t>
  </si>
  <si>
    <t xml:space="preserve">13. Nezbytná administrativní činnost lékaře </t>
  </si>
  <si>
    <t>14. Vystavení lékařského posudku o způsobilosti k zajištění osoby v souvislosti</t>
  </si>
  <si>
    <t xml:space="preserve">    s jejím onemocněním </t>
  </si>
  <si>
    <t xml:space="preserve">15. Vyšetření osoby před jejím zajištěním k vystavení lékařského posudku </t>
  </si>
  <si>
    <t>16. Vyšetření osoby před jejím umístěním v policejní cele s vystavením lékařského</t>
  </si>
  <si>
    <t xml:space="preserve">    posudku </t>
  </si>
  <si>
    <t xml:space="preserve">17. Vyšetření těhotné ženy před jejím umístěním v policejní cele s vystavením </t>
  </si>
  <si>
    <t xml:space="preserve">    lékařského posudku </t>
  </si>
  <si>
    <t>18. Vystavení lékařského posudku o možnosti dalšího pobytu osoby v policejní cele</t>
  </si>
  <si>
    <t>19. Vystavení lékařského posudku o možnosti dalšího pobytu těhotné ženy v policejní</t>
  </si>
  <si>
    <t xml:space="preserve">    cele v souvislosti s jejím onemocněním </t>
  </si>
  <si>
    <t>20. CT vyšetření při podezření na přítomnost cizích předmětů</t>
  </si>
  <si>
    <t xml:space="preserve">     a) bez použití kontrastní látky</t>
  </si>
  <si>
    <t xml:space="preserve">     b) s podáním kontrastní látky</t>
  </si>
  <si>
    <t xml:space="preserve">     (CT vyšetření bez použití kontrastní látky; CT vyšetření těla s podáním kontrastní látky, </t>
  </si>
  <si>
    <t>+ cena kontrastní látky</t>
  </si>
  <si>
    <t xml:space="preserve">     per os., event. per rectum + administrativní úkon)</t>
  </si>
  <si>
    <r>
      <t xml:space="preserve">V. Ministerstvo spravedlnosti </t>
    </r>
    <r>
      <rPr>
        <b/>
        <u/>
        <vertAlign val="superscript"/>
        <sz val="14"/>
        <rFont val="Arial CE"/>
        <family val="2"/>
        <charset val="238"/>
      </rPr>
      <t>13), 18), 19)</t>
    </r>
  </si>
  <si>
    <t xml:space="preserve">1.  Vyjádření (potvrzení) lékaře o zdravotním stavu osoby dožádané státním </t>
  </si>
  <si>
    <t xml:space="preserve">   zastupitelstvím nebo soudem</t>
  </si>
  <si>
    <t xml:space="preserve">2.  Podrobná lékařská zpráva o zdravotním stavu osoby dožádaná státním zastupi- </t>
  </si>
  <si>
    <r>
      <t xml:space="preserve">    telstvím nebo soudem zpracovaná na základě zdravotnické dokumentace </t>
    </r>
    <r>
      <rPr>
        <vertAlign val="superscript"/>
        <sz val="10"/>
        <rFont val="Arial CE"/>
        <family val="2"/>
        <charset val="238"/>
      </rPr>
      <t/>
    </r>
  </si>
  <si>
    <t xml:space="preserve">3.  Lékařská zpráva o zdravotním stavu osoby dožádaná státním zastupitelstvím nebo  </t>
  </si>
  <si>
    <t xml:space="preserve">    soudem zpracovaná na základě zdravotnické dokumentace obsahující celkové</t>
  </si>
  <si>
    <r>
      <t xml:space="preserve">    hodnocení zdravotního stavu </t>
    </r>
    <r>
      <rPr>
        <vertAlign val="superscript"/>
        <sz val="10"/>
        <rFont val="Arial CE"/>
        <family val="2"/>
        <charset val="238"/>
      </rPr>
      <t/>
    </r>
  </si>
  <si>
    <r>
      <t xml:space="preserve">    </t>
    </r>
    <r>
      <rPr>
        <i/>
        <sz val="10"/>
        <rFont val="Arial CE"/>
        <family val="2"/>
        <charset val="238"/>
      </rPr>
      <t>(podrobný výpis z dokumentace + posouzení zdravotního stavu z hlediska rizika profesionálního poškození)</t>
    </r>
  </si>
  <si>
    <t xml:space="preserve">4.  Lékařská zpráva o lékařském vyšetření osoby dožádaná státním zastupitelstvím </t>
  </si>
  <si>
    <t xml:space="preserve">    nebo soudem</t>
  </si>
  <si>
    <t xml:space="preserve">5.  Lékařská zpráva o zdravotním stavu osoby zjištěném lékařskou prohlídkou obsahující </t>
  </si>
  <si>
    <t xml:space="preserve">    celkové hodnocení zdravotního stavu dožádaná státním zastupitelstvím nebo soudem </t>
  </si>
  <si>
    <r>
      <t xml:space="preserve">    </t>
    </r>
    <r>
      <rPr>
        <i/>
        <sz val="10"/>
        <rFont val="Arial CE"/>
        <family val="2"/>
        <charset val="238"/>
      </rPr>
      <t>(opakované komplexní vyšetření + posouzení zdravotního stavu z hlediska rizika profesionálního poškození)</t>
    </r>
  </si>
  <si>
    <t xml:space="preserve">6.  Preventivní prohlídka mladistvých, slaboduchých a astheniků ve výkonu vazby  </t>
  </si>
  <si>
    <t xml:space="preserve">    nebo trestu odnětí svobody</t>
  </si>
  <si>
    <t>7.  Preventivní prohlídka osob ve výkonu vazby nebo výkonu trestu odnětí svobody</t>
  </si>
  <si>
    <t xml:space="preserve">    před a po eskortě</t>
  </si>
  <si>
    <t>8.  Preventivní prohlídka po použití donucovacích prostředků</t>
  </si>
  <si>
    <t>9.  Klinické vyšetření osoby ve výkonu vazby nebo trestu odnětí svobody podezřelé</t>
  </si>
  <si>
    <t xml:space="preserve">     z požití alkoholu </t>
  </si>
  <si>
    <t xml:space="preserve">10. Klinické vyšetření osoby ve výkonu vazby nebo trestu odnětí svobody podezřelé </t>
  </si>
  <si>
    <t xml:space="preserve">    z požití alkoholu spojené s odběrem krve</t>
  </si>
  <si>
    <t xml:space="preserve">11. Klinické vyšetření osoby ve výkonu vazby nebo trestu odnětí svobody při podezření </t>
  </si>
  <si>
    <t xml:space="preserve">    z požití návykových, psychotropních a jiných látek s výjimkou alkoholu</t>
  </si>
  <si>
    <t xml:space="preserve">12. Odběr biologického materiálu u dospělé osoby při podezření z požití návykové,  </t>
  </si>
  <si>
    <t xml:space="preserve">    psychotropní či jiné látky</t>
  </si>
  <si>
    <t xml:space="preserve">13. Laboratorní vyšetření hladiny alkoholu v krvi - Widmarkova zkouška </t>
  </si>
  <si>
    <r>
      <t xml:space="preserve">    </t>
    </r>
    <r>
      <rPr>
        <i/>
        <sz val="10"/>
        <rFont val="Arial CE"/>
        <family val="2"/>
        <charset val="238"/>
      </rPr>
      <t>(stanovení těkavých redukujících látek)</t>
    </r>
  </si>
  <si>
    <t xml:space="preserve">14. Vyšetření osoby - cizince před vyhoštěním s vystavením lékařské zprávy </t>
  </si>
  <si>
    <t>VI. Evropská unie - aplikace nařízení 883/04, 987/09, 123/10</t>
  </si>
  <si>
    <t>1.  Vyjádření lékaře na tiskopise E 213</t>
  </si>
  <si>
    <r>
      <t xml:space="preserve">    </t>
    </r>
    <r>
      <rPr>
        <i/>
        <sz val="10"/>
        <rFont val="Arial CE"/>
        <family val="2"/>
        <charset val="238"/>
      </rPr>
      <t>(komplexní vyšetření lékařem + 4x administrativní úkon)</t>
    </r>
  </si>
  <si>
    <t>2.  Vyjádření lékaře</t>
  </si>
  <si>
    <t xml:space="preserve">    - na tiskopise E 116</t>
  </si>
  <si>
    <t xml:space="preserve">    - k formuláři E 107, E 112 (S2), E 115, E 123 (DA1) a E 202, pokud není požadováno vyšetření pacienta</t>
  </si>
  <si>
    <t xml:space="preserve">3.  Vyjádření lékaře (potvrzení) o zdravotním stavu (součást formuláře, popřípadě příloha </t>
  </si>
  <si>
    <t xml:space="preserve">    k formuláři)</t>
  </si>
  <si>
    <t xml:space="preserve">    - k formuláři E 404, E 407, E 406F a k formuláři SED F024, F025, F026, F027</t>
  </si>
  <si>
    <t xml:space="preserve">    - pokud je požadováno vyšetření pacienta k </t>
  </si>
  <si>
    <t xml:space="preserve">      - formuláři E 107 - bod 8 Lékařská zpráva přiložena</t>
  </si>
  <si>
    <t xml:space="preserve">      - formuláři E 112, (S2) - bod 4 Zpráva našeho ošetřujícího lékaře</t>
  </si>
  <si>
    <t xml:space="preserve">      - formuláři E 115 - bod 5 Doklad ošetřujícího lékaře</t>
  </si>
  <si>
    <t xml:space="preserve">      - formuláři E 123 (DA1) - bod 4 Zpráva našeho ošetřujícího lékaře</t>
  </si>
  <si>
    <t xml:space="preserve">      - formuláři E 202 - bod 10.1 a 10.2 - Viz přiložená lékařská zpráva</t>
  </si>
  <si>
    <r>
      <t xml:space="preserve">    </t>
    </r>
    <r>
      <rPr>
        <i/>
        <sz val="10"/>
        <rFont val="Arial CE"/>
        <family val="2"/>
        <charset val="238"/>
      </rPr>
      <t>(cílené vyšetření lékařem + 2x administrativní výkon)</t>
    </r>
  </si>
  <si>
    <t xml:space="preserve">4.  Podrobná lékařská zpráva o zdravotním stavu občana zpracovaná na základě </t>
  </si>
  <si>
    <t xml:space="preserve">    zdravotnické dokumentace</t>
  </si>
  <si>
    <t xml:space="preserve">    - vyplnění dodatečné stránky č. 1, 2, 4, 5 nebo 3 formuláře E 213, je-li požadováno</t>
  </si>
  <si>
    <t>5.  Vyjádření (potvrzení) lékaře ke konkrétní otázce o zdravotním stavu občana</t>
  </si>
  <si>
    <t xml:space="preserve">    pro potřeby formulářů</t>
  </si>
  <si>
    <t xml:space="preserve">    - E 202 - dodatečná stránka č. 1 - bod 4 (není-li vyplňován celý tiskopis E 404),</t>
  </si>
  <si>
    <t xml:space="preserve">    - E 203 - dodatečná stránka č. 2 - bod 4 (není-li vyplňován celý tiskopis E 404),</t>
  </si>
  <si>
    <t xml:space="preserve">    - E 204 - dodatečná stránka č. 1 - bod 4 (není-li vyplňován celý tiskopis E 404),</t>
  </si>
  <si>
    <t xml:space="preserve">                - dodatečná stránka č. 3 - bod 4 (4.3 a 4.5 je-li požadováno vyjádření lékaře),</t>
  </si>
  <si>
    <t xml:space="preserve">    - E 302 bod 4.1</t>
  </si>
  <si>
    <t xml:space="preserve">6.  Nezbytná administrativní činnost lékaře související se zapůjčením zdravotnické </t>
  </si>
  <si>
    <t xml:space="preserve">    dokumentace pro účely vyplnění evropských formulářů</t>
  </si>
  <si>
    <r>
      <t xml:space="preserve">VII. Správní úřady </t>
    </r>
    <r>
      <rPr>
        <b/>
        <u/>
        <vertAlign val="superscript"/>
        <sz val="14"/>
        <rFont val="Arial CE"/>
        <charset val="238"/>
      </rPr>
      <t>22), 23)</t>
    </r>
  </si>
  <si>
    <t xml:space="preserve">1. Vyšetření zdravotního stavu dle vyhlášky o zdravotní způsobilosti zdravotnických pracovníků, včetně vyplnění příslušného </t>
  </si>
  <si>
    <t xml:space="preserve">    tiskopisu, jde-li o vyžádání správního úřadu, který vydal oprávnění k poskytování zdravotních služeb</t>
  </si>
  <si>
    <t xml:space="preserve">    (opakované komplexní  vyšetření lékařem)</t>
  </si>
  <si>
    <r>
      <t>1)</t>
    </r>
    <r>
      <rPr>
        <sz val="8"/>
        <rFont val="Arial CE"/>
        <family val="2"/>
        <charset val="238"/>
      </rPr>
      <t xml:space="preserve"> Zákon č. 582/1991 Sb., o organizaci a provádění sociálního zabezpečení, ve znění pozdějších předpisů.</t>
    </r>
  </si>
  <si>
    <r>
      <t>2)</t>
    </r>
    <r>
      <rPr>
        <sz val="8"/>
        <rFont val="Arial CE"/>
        <family val="2"/>
        <charset val="238"/>
      </rPr>
      <t xml:space="preserve"> Zákon č. 155/1995 Sb., o důchodovém pojištění, ve znění pozdějších předpisů.</t>
    </r>
  </si>
  <si>
    <r>
      <t>3)</t>
    </r>
    <r>
      <rPr>
        <sz val="8"/>
        <rFont val="Arial CE"/>
        <family val="2"/>
        <charset val="238"/>
      </rPr>
      <t xml:space="preserve"> Zákon č. 435/2004 Sb., o zaměstnanosti, ve znění pozdějších předpisů.</t>
    </r>
  </si>
  <si>
    <r>
      <t>4)</t>
    </r>
    <r>
      <rPr>
        <sz val="8"/>
        <rFont val="Arial CE"/>
        <family val="2"/>
        <charset val="238"/>
      </rPr>
      <t xml:space="preserve">  Zákon č. 117/1995 Sb., o státní sociální podpoře, ve znění pozdějších předpisů. </t>
    </r>
  </si>
  <si>
    <r>
      <t>5)</t>
    </r>
    <r>
      <rPr>
        <sz val="8"/>
        <rFont val="Arial CE"/>
        <family val="2"/>
        <charset val="238"/>
      </rPr>
      <t xml:space="preserve">  Zákon č. 329/2011 Sb., o poskytování dávek osobám se zdarvotním pojištěním a o změně souvisejících zákonů.</t>
    </r>
  </si>
  <si>
    <r>
      <t xml:space="preserve">6) </t>
    </r>
    <r>
      <rPr>
        <sz val="8"/>
        <rFont val="Arial CE"/>
        <family val="2"/>
        <charset val="238"/>
      </rPr>
      <t>Zákon č. 359/1999 Sb., o sociálně-právní ochraně dětí, ve znění pozdějších předpisů.</t>
    </r>
  </si>
  <si>
    <r>
      <t xml:space="preserve">7) </t>
    </r>
    <r>
      <rPr>
        <sz val="8"/>
        <rFont val="Arial CE"/>
        <family val="2"/>
        <charset val="238"/>
      </rPr>
      <t>Zákon č. 111/2006 Sb., o hmotné nouzi</t>
    </r>
  </si>
  <si>
    <r>
      <t xml:space="preserve">8) </t>
    </r>
    <r>
      <rPr>
        <sz val="8"/>
        <rFont val="Arial CE"/>
        <family val="2"/>
        <charset val="238"/>
      </rPr>
      <t>Zákon č. 109/2006 Sb., kterým se mění některé zákony v souvislosti s přijetím zákona o sociálních službách</t>
    </r>
  </si>
  <si>
    <r>
      <t>9)</t>
    </r>
    <r>
      <rPr>
        <sz val="8"/>
        <rFont val="Arial CE"/>
        <family val="2"/>
        <charset val="238"/>
      </rPr>
      <t xml:space="preserve"> Zákon č. 585/2004 Sb., o branné povinnosti a jejím zajišťování (branný zákon), ve znění pozdějších předpisů.</t>
    </r>
  </si>
  <si>
    <r>
      <t xml:space="preserve">10) </t>
    </r>
    <r>
      <rPr>
        <sz val="8"/>
        <rFont val="Arial CE"/>
        <family val="2"/>
        <charset val="238"/>
      </rPr>
      <t>Vyhláška č. 103/2005 Sb., o zdravotní způsobilosti k vojenské činné službě .</t>
    </r>
    <r>
      <rPr>
        <vertAlign val="superscript"/>
        <sz val="8"/>
        <rFont val="Arial CE"/>
        <family val="2"/>
        <charset val="238"/>
      </rPr>
      <t xml:space="preserve"> </t>
    </r>
  </si>
  <si>
    <r>
      <t>11)</t>
    </r>
    <r>
      <rPr>
        <sz val="8"/>
        <rFont val="Arial CE"/>
        <family val="2"/>
        <charset val="238"/>
      </rPr>
      <t xml:space="preserve"> Vyhláška č. 102/2005 Sb., o stanovení vzoru dotazníku a vzorů vojenských dokladů.</t>
    </r>
  </si>
  <si>
    <r>
      <t>12)</t>
    </r>
    <r>
      <rPr>
        <sz val="8"/>
        <rFont val="Arial CE"/>
        <family val="2"/>
        <charset val="238"/>
      </rPr>
      <t xml:space="preserve"> Zákon č. 273/2008 Sb., o Policii České republiky, ve znění pozdějších předpisů.</t>
    </r>
  </si>
  <si>
    <r>
      <t>13)</t>
    </r>
    <r>
      <rPr>
        <sz val="8"/>
        <rFont val="Arial CE"/>
        <family val="2"/>
        <charset val="238"/>
      </rPr>
      <t xml:space="preserve"> Zákon č. 141/1961 Sb., o trestním řízení soudním (trestní řád), ve znění pozdějších předpisů. </t>
    </r>
  </si>
  <si>
    <r>
      <t>14)</t>
    </r>
    <r>
      <rPr>
        <sz val="8"/>
        <rFont val="Arial CE"/>
        <family val="2"/>
        <charset val="238"/>
      </rPr>
      <t xml:space="preserve"> Zákon č. 326/1999 Sb., o pobytu cizinců na území České republiky a o změně některých zákonů, ve znění pozdějších předpisů.</t>
    </r>
  </si>
  <si>
    <r>
      <t>15)</t>
    </r>
    <r>
      <rPr>
        <sz val="8"/>
        <rFont val="Arial CE"/>
        <family val="2"/>
        <charset val="238"/>
      </rPr>
      <t xml:space="preserve"> Zákon č. 500/2004 Sb., správní řád, ve znění pozdějších předpisů. </t>
    </r>
  </si>
  <si>
    <r>
      <t>16)</t>
    </r>
    <r>
      <rPr>
        <sz val="8"/>
        <rFont val="Arial CE"/>
        <family val="2"/>
        <charset val="238"/>
      </rPr>
      <t xml:space="preserve"> Zákon č. 379/2005 Sb., o opatření k ochraně před škodami působenými tabákovými výrobky, alkoholem </t>
    </r>
  </si>
  <si>
    <t xml:space="preserve">    a jinými návykovými látkami a o změně souvisejících zákonů, ve znění pozdějších předpisů.</t>
  </si>
  <si>
    <r>
      <t xml:space="preserve">17) </t>
    </r>
    <r>
      <rPr>
        <sz val="8"/>
        <rFont val="Arial CE"/>
        <family val="2"/>
        <charset val="238"/>
      </rPr>
      <t xml:space="preserve">Zákon č. 13/1993 Sb., Celní zákon, ve znění pozdějších předpisů. </t>
    </r>
  </si>
  <si>
    <r>
      <t>18)</t>
    </r>
    <r>
      <rPr>
        <sz val="8"/>
        <rFont val="Arial CE"/>
        <family val="2"/>
        <charset val="238"/>
      </rPr>
      <t xml:space="preserve"> Zákon č. 99/1963 Sb., Občanský soudní řád, ve znění pozdějších předpisů. </t>
    </r>
  </si>
  <si>
    <r>
      <t>19)</t>
    </r>
    <r>
      <rPr>
        <sz val="8"/>
        <rFont val="Arial CE"/>
        <family val="2"/>
        <charset val="238"/>
      </rPr>
      <t xml:space="preserve"> Zákon č. 555/1992 Sb., o Vězeňské službě a justiční stráži České republiky, ve znění pozdějších předpisů.</t>
    </r>
  </si>
  <si>
    <r>
      <t>20)</t>
    </r>
    <r>
      <rPr>
        <sz val="8"/>
        <rFont val="Arial CE"/>
        <family val="2"/>
        <charset val="238"/>
      </rPr>
      <t xml:space="preserve"> Zákon č. 108/2006 Sb., o sociálních službách, ve znění pozdějších předpisů</t>
    </r>
  </si>
  <si>
    <r>
      <t>21)</t>
    </r>
    <r>
      <rPr>
        <sz val="8"/>
        <rFont val="Arial CE"/>
        <family val="2"/>
        <charset val="238"/>
      </rPr>
      <t xml:space="preserve"> Zákon č. 361/2000 Sb., o provozu na pozemních komunikacích a o změnách některých zákonů (zákon </t>
    </r>
  </si>
  <si>
    <t xml:space="preserve">   o silničním provozu), ve znění pozdějších předpisů</t>
  </si>
  <si>
    <r>
      <t>22)</t>
    </r>
    <r>
      <rPr>
        <sz val="8"/>
        <rFont val="Arial CE"/>
        <family val="2"/>
        <charset val="238"/>
      </rPr>
      <t xml:space="preserve"> Zákon č. 95/2004 Sb., o podmínkách získávání a uznávání odborné způsobilosti a specializované způsobilosti k výkonu</t>
    </r>
  </si>
  <si>
    <t xml:space="preserve">   zdravotnckého povolání lékaře, zubního lékaře a farmaceuta, ve znění pozdějších předpisů.</t>
  </si>
  <si>
    <r>
      <t>23)</t>
    </r>
    <r>
      <rPr>
        <sz val="8"/>
        <rFont val="Arial CE"/>
        <family val="2"/>
        <charset val="238"/>
      </rPr>
      <t xml:space="preserve"> Zákon č. 96/2004 Sb., o podmínkách získávání a uznávání způsobilosti k výkonu nelékařských zdravotnických povolání lékaře</t>
    </r>
  </si>
  <si>
    <t xml:space="preserve">   a k výkonu činností souvisejících s poskytováním zdravotní péče a o změmě některých souvisejících zákonů (zákon o nelékařských</t>
  </si>
  <si>
    <t xml:space="preserve">   zdravotnických povoláních), ve znění pozdějších předpisů.</t>
  </si>
  <si>
    <r>
      <rPr>
        <b/>
        <u/>
        <sz val="10"/>
        <color indexed="10"/>
        <rFont val="Arial CE"/>
        <charset val="238"/>
      </rPr>
      <t>cizinci mimo EU:</t>
    </r>
    <r>
      <rPr>
        <b/>
        <sz val="10"/>
        <color indexed="10"/>
        <rFont val="Arial CE"/>
        <charset val="238"/>
      </rPr>
      <t xml:space="preserve"> </t>
    </r>
    <r>
      <rPr>
        <sz val="10"/>
        <color indexed="10"/>
        <rFont val="Arial CE"/>
        <charset val="238"/>
      </rPr>
      <t xml:space="preserve">ceny výkonů bez kódů zpracujeme dle konkrétního požadavku </t>
    </r>
  </si>
  <si>
    <t>Chirurgická a koloproktologická ambulance Klimkovice</t>
  </si>
  <si>
    <t xml:space="preserve">jednorázový spotřební materiál - anoskop, rektoskop apod. </t>
  </si>
  <si>
    <t xml:space="preserve">dle poučení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</si>
</sst>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0\ &quot;Kč&quot;;[Red]\-#,##0\ &quot;Kč&quot;"/>
    <numFmt numFmtId="44" formatCode="_-* #,##0.00\ &quot;Kč&quot;_-;\-* #,##0.00\ &quot;Kč&quot;_-;_-* &quot;-&quot;??\ &quot;Kč&quot;_-;_-@_-"/>
    <numFmt numFmtId="164" formatCode="#,##0.\-"/>
    <numFmt numFmtId="165" formatCode="#,##0.00\ &quot;Kč&quot;"/>
    <numFmt numFmtId="166" formatCode="#,##0.0\ &quot;Kč&quot;"/>
    <numFmt numFmtId="167" formatCode="#,##0\ &quot;Kč&quot;"/>
    <numFmt numFmtId="168" formatCode="_-* #,##0\ &quot;Kč&quot;_-;\-* #,##0\ &quot;Kč&quot;_-;_-* &quot;-&quot;??\ &quot;Kč&quot;_-;_-@_-"/>
    <numFmt numFmtId="169" formatCode="0\ %"/>
    <numFmt numFmtId="170" formatCode="dd/mm/yy;@"/>
  </numFmts>
  <fonts count="66">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charset val="238"/>
    </font>
    <font>
      <sz val="10"/>
      <name val="Arial CE"/>
      <family val="2"/>
      <charset val="238"/>
    </font>
    <font>
      <b/>
      <u/>
      <sz val="18"/>
      <name val="Arial CE"/>
      <family val="2"/>
      <charset val="238"/>
    </font>
    <font>
      <b/>
      <sz val="10"/>
      <name val="Arial CE"/>
      <family val="2"/>
      <charset val="238"/>
    </font>
    <font>
      <b/>
      <u/>
      <sz val="10"/>
      <name val="Arial CE"/>
      <family val="2"/>
      <charset val="238"/>
    </font>
    <font>
      <b/>
      <u/>
      <sz val="14"/>
      <name val="Arial CE"/>
      <family val="2"/>
      <charset val="238"/>
    </font>
    <font>
      <vertAlign val="superscript"/>
      <sz val="10"/>
      <name val="Arial CE"/>
      <family val="2"/>
      <charset val="238"/>
    </font>
    <font>
      <b/>
      <sz val="10"/>
      <name val="Arial CE"/>
      <charset val="238"/>
    </font>
    <font>
      <i/>
      <sz val="8"/>
      <name val="Arial CE"/>
      <family val="2"/>
      <charset val="238"/>
    </font>
    <font>
      <i/>
      <sz val="10"/>
      <name val="Arial CE"/>
      <family val="2"/>
      <charset val="238"/>
    </font>
    <font>
      <sz val="9"/>
      <name val="Arial CE"/>
      <family val="2"/>
      <charset val="238"/>
    </font>
    <font>
      <b/>
      <u/>
      <vertAlign val="superscript"/>
      <sz val="14"/>
      <name val="Arial CE"/>
      <family val="2"/>
      <charset val="238"/>
    </font>
    <font>
      <sz val="8"/>
      <name val="Arial CE"/>
      <family val="2"/>
      <charset val="238"/>
    </font>
    <font>
      <vertAlign val="superscript"/>
      <sz val="8"/>
      <name val="Arial CE"/>
      <family val="2"/>
      <charset val="238"/>
    </font>
    <font>
      <u/>
      <sz val="10"/>
      <color indexed="12"/>
      <name val="Arial CE"/>
      <charset val="238"/>
    </font>
    <font>
      <b/>
      <u/>
      <sz val="12"/>
      <name val="Arial CE"/>
      <family val="2"/>
      <charset val="238"/>
    </font>
    <font>
      <b/>
      <u/>
      <vertAlign val="superscript"/>
      <sz val="14"/>
      <name val="Arial CE"/>
      <charset val="238"/>
    </font>
    <font>
      <sz val="8"/>
      <name val="Arial CE"/>
      <charset val="238"/>
    </font>
    <font>
      <i/>
      <sz val="10"/>
      <name val="Arial CE"/>
      <charset val="238"/>
    </font>
    <font>
      <b/>
      <sz val="10"/>
      <name val="Arial"/>
      <family val="2"/>
      <charset val="238"/>
    </font>
    <font>
      <sz val="10"/>
      <name val="Arial CE"/>
      <charset val="238"/>
    </font>
    <font>
      <sz val="10"/>
      <name val="Arial"/>
      <family val="2"/>
      <charset val="238"/>
    </font>
    <font>
      <b/>
      <u/>
      <sz val="10"/>
      <color indexed="10"/>
      <name val="Arial CE"/>
      <charset val="238"/>
    </font>
    <font>
      <b/>
      <sz val="24"/>
      <name val="Times New Roman"/>
      <family val="1"/>
      <charset val="238"/>
    </font>
    <font>
      <b/>
      <sz val="18"/>
      <name val="Times New Roman"/>
      <family val="1"/>
      <charset val="238"/>
    </font>
    <font>
      <sz val="12"/>
      <name val="Times New Roman"/>
      <family val="1"/>
      <charset val="238"/>
    </font>
    <font>
      <b/>
      <sz val="12"/>
      <name val="Times New Roman"/>
      <family val="1"/>
      <charset val="238"/>
    </font>
    <font>
      <b/>
      <sz val="48"/>
      <color indexed="10"/>
      <name val="Arial CE"/>
      <charset val="238"/>
    </font>
    <font>
      <b/>
      <sz val="28"/>
      <name val="Arial CE"/>
      <family val="2"/>
      <charset val="238"/>
    </font>
    <font>
      <b/>
      <sz val="12"/>
      <name val="Arial CE"/>
      <charset val="238"/>
    </font>
    <font>
      <u/>
      <sz val="14"/>
      <name val="Arial CE"/>
      <charset val="238"/>
    </font>
    <font>
      <i/>
      <sz val="8"/>
      <name val="Arial CE"/>
      <charset val="238"/>
    </font>
    <font>
      <b/>
      <sz val="10"/>
      <color indexed="10"/>
      <name val="Arial CE"/>
      <charset val="238"/>
    </font>
    <font>
      <sz val="10"/>
      <color indexed="10"/>
      <name val="Arial CE"/>
      <charset val="238"/>
    </font>
    <font>
      <b/>
      <i/>
      <u/>
      <sz val="14"/>
      <name val="Arial CE"/>
      <charset val="238"/>
    </font>
    <font>
      <u/>
      <sz val="9"/>
      <name val="Arial CE"/>
      <charset val="238"/>
    </font>
    <font>
      <b/>
      <sz val="14"/>
      <color indexed="10"/>
      <name val="Arial CE"/>
      <charset val="238"/>
    </font>
    <font>
      <sz val="11"/>
      <color theme="1"/>
      <name val="Calibri"/>
      <family val="2"/>
      <charset val="238"/>
      <scheme val="minor"/>
    </font>
    <font>
      <b/>
      <sz val="10"/>
      <color rgb="FF0000FF"/>
      <name val="Arial CE"/>
      <family val="2"/>
      <charset val="238"/>
    </font>
    <font>
      <sz val="9"/>
      <name val="Arial CE"/>
      <charset val="238"/>
    </font>
    <font>
      <sz val="10"/>
      <color rgb="FF000000"/>
      <name val="Arial"/>
      <family val="2"/>
      <charset val="238"/>
    </font>
    <font>
      <b/>
      <sz val="10"/>
      <color rgb="FF000000"/>
      <name val="Arial CE"/>
      <charset val="238"/>
    </font>
    <font>
      <u/>
      <sz val="10"/>
      <color rgb="FF0000FF"/>
      <name val="Arial CE"/>
      <charset val="238"/>
    </font>
    <font>
      <sz val="10"/>
      <color rgb="FF0000FF"/>
      <name val="Arial CE"/>
      <charset val="238"/>
    </font>
    <font>
      <sz val="8"/>
      <color rgb="FF0000FF"/>
      <name val="Arial CE"/>
      <family val="2"/>
      <charset val="238"/>
    </font>
    <font>
      <sz val="10"/>
      <color rgb="FF0000FF"/>
      <name val="Arial CE"/>
      <family val="2"/>
      <charset val="238"/>
    </font>
    <font>
      <vertAlign val="superscript"/>
      <sz val="10"/>
      <name val="Arial CE"/>
      <charset val="238"/>
    </font>
    <font>
      <sz val="9"/>
      <color rgb="FF0000FF"/>
      <name val="Arial CE"/>
      <family val="2"/>
      <charset val="238"/>
    </font>
    <font>
      <sz val="11"/>
      <color rgb="FF000000"/>
      <name val="Calibri"/>
      <family val="2"/>
    </font>
    <font>
      <sz val="11"/>
      <color rgb="FFFF0000"/>
      <name val="Calibri"/>
      <family val="2"/>
      <charset val="238"/>
      <scheme val="minor"/>
    </font>
    <font>
      <b/>
      <sz val="11"/>
      <color theme="1"/>
      <name val="Calibri"/>
      <family val="2"/>
      <charset val="238"/>
    </font>
    <font>
      <sz val="11"/>
      <color rgb="FF0070C0"/>
      <name val="Calibri"/>
      <family val="2"/>
      <charset val="238"/>
      <scheme val="minor"/>
    </font>
    <font>
      <sz val="11"/>
      <color theme="1"/>
      <name val="Calibri"/>
      <family val="2"/>
      <charset val="238"/>
    </font>
    <font>
      <sz val="11"/>
      <color rgb="FFFF0000"/>
      <name val="Calibri"/>
      <family val="2"/>
      <charset val="238"/>
    </font>
    <font>
      <sz val="11"/>
      <color rgb="FF7030A0"/>
      <name val="Calibri"/>
      <family val="2"/>
      <charset val="238"/>
      <scheme val="minor"/>
    </font>
    <font>
      <sz val="10"/>
      <color rgb="FF7030A0"/>
      <name val="Arial CE"/>
      <family val="2"/>
      <charset val="238"/>
    </font>
    <font>
      <sz val="11"/>
      <color theme="5" tint="-0.249977111117893"/>
      <name val="Calibri"/>
      <family val="2"/>
      <charset val="238"/>
      <scheme val="minor"/>
    </font>
    <font>
      <i/>
      <sz val="11"/>
      <color theme="5" tint="-0.249977111117893"/>
      <name val="Calibri"/>
      <family val="2"/>
      <charset val="238"/>
      <scheme val="minor"/>
    </font>
    <font>
      <i/>
      <vertAlign val="superscript"/>
      <sz val="8"/>
      <name val="Arial CE"/>
      <charset val="238"/>
    </font>
  </fonts>
  <fills count="15">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51"/>
        <bgColor indexed="64"/>
      </patternFill>
    </fill>
    <fill>
      <patternFill patternType="solid">
        <fgColor indexed="31"/>
        <bgColor indexed="64"/>
      </patternFill>
    </fill>
    <fill>
      <patternFill patternType="solid">
        <fgColor indexed="45"/>
        <bgColor indexed="64"/>
      </patternFill>
    </fill>
    <fill>
      <patternFill patternType="solid">
        <fgColor indexed="22"/>
        <bgColor indexed="64"/>
      </patternFill>
    </fill>
    <fill>
      <patternFill patternType="solid">
        <fgColor indexed="43"/>
        <bgColor indexed="64"/>
      </patternFill>
    </fill>
    <fill>
      <patternFill patternType="solid">
        <fgColor indexed="40"/>
        <bgColor indexed="64"/>
      </patternFill>
    </fill>
    <fill>
      <patternFill patternType="solid">
        <fgColor indexed="52"/>
        <bgColor indexed="64"/>
      </patternFill>
    </fill>
    <fill>
      <patternFill patternType="solid">
        <fgColor indexed="57"/>
        <bgColor indexed="64"/>
      </patternFill>
    </fill>
    <fill>
      <patternFill patternType="solid">
        <fgColor rgb="FFFF0000"/>
        <bgColor indexed="64"/>
      </patternFill>
    </fill>
    <fill>
      <patternFill patternType="solid">
        <fgColor rgb="FFDDDDDD"/>
        <bgColor rgb="FFCCCCFF"/>
      </patternFill>
    </fill>
    <fill>
      <patternFill patternType="solid">
        <fgColor theme="8" tint="0.59999389629810485"/>
        <bgColor indexed="64"/>
      </patternFill>
    </fill>
  </fills>
  <borders count="39">
    <border>
      <left/>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s>
  <cellStyleXfs count="24">
    <xf numFmtId="0" fontId="0" fillId="0" borderId="0"/>
    <xf numFmtId="0" fontId="21" fillId="0" borderId="0" applyNumberFormat="0" applyFill="0" applyBorder="0" applyAlignment="0" applyProtection="0">
      <alignment vertical="top"/>
      <protection locked="0"/>
    </xf>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44" fillId="0" borderId="0"/>
    <xf numFmtId="0" fontId="7" fillId="0" borderId="0"/>
    <xf numFmtId="9" fontId="6"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0" fontId="5" fillId="0" borderId="0"/>
    <xf numFmtId="169" fontId="6" fillId="0" borderId="0" applyBorder="0" applyProtection="0"/>
    <xf numFmtId="0" fontId="49" fillId="0" borderId="0" applyBorder="0" applyProtection="0"/>
    <xf numFmtId="0" fontId="48" fillId="13" borderId="0" applyBorder="0" applyProtection="0"/>
    <xf numFmtId="0" fontId="4" fillId="0" borderId="0"/>
    <xf numFmtId="44" fontId="4" fillId="0" borderId="0" applyFont="0" applyFill="0" applyBorder="0" applyAlignment="0" applyProtection="0"/>
    <xf numFmtId="9" fontId="6" fillId="0" borderId="0" applyFont="0" applyFill="0" applyBorder="0" applyAlignment="0" applyProtection="0"/>
    <xf numFmtId="44" fontId="3" fillId="0" borderId="0" applyFont="0" applyFill="0" applyBorder="0" applyAlignment="0" applyProtection="0"/>
    <xf numFmtId="0" fontId="55" fillId="0" borderId="0" applyBorder="0"/>
    <xf numFmtId="44" fontId="2" fillId="0" borderId="0" applyFont="0" applyFill="0" applyBorder="0" applyAlignment="0" applyProtection="0"/>
    <xf numFmtId="0" fontId="1" fillId="0" borderId="0"/>
    <xf numFmtId="169" fontId="6" fillId="0" borderId="0" applyBorder="0" applyProtection="0"/>
  </cellStyleXfs>
  <cellXfs count="290">
    <xf numFmtId="0" fontId="0" fillId="0" borderId="0" xfId="0"/>
    <xf numFmtId="49" fontId="8" fillId="0" borderId="0" xfId="0" applyNumberFormat="1" applyFont="1"/>
    <xf numFmtId="0" fontId="8" fillId="0" borderId="0" xfId="0" applyFont="1"/>
    <xf numFmtId="0" fontId="6" fillId="0" borderId="0" xfId="0" applyFont="1"/>
    <xf numFmtId="49" fontId="0" fillId="0" borderId="0" xfId="0" applyNumberFormat="1"/>
    <xf numFmtId="49" fontId="9" fillId="0" borderId="0" xfId="0" applyNumberFormat="1" applyFont="1"/>
    <xf numFmtId="49" fontId="12" fillId="0" borderId="0" xfId="0" applyNumberFormat="1" applyFont="1"/>
    <xf numFmtId="49" fontId="11" fillId="0" borderId="0" xfId="0" applyNumberFormat="1" applyFont="1"/>
    <xf numFmtId="49" fontId="20" fillId="0" borderId="0" xfId="0" applyNumberFormat="1" applyFont="1"/>
    <xf numFmtId="0" fontId="0" fillId="2" borderId="0" xfId="0" applyFill="1"/>
    <xf numFmtId="165" fontId="0" fillId="0" borderId="0" xfId="0" applyNumberFormat="1" applyAlignment="1">
      <alignment horizontal="right"/>
    </xf>
    <xf numFmtId="165" fontId="10" fillId="0" borderId="0" xfId="0" applyNumberFormat="1" applyFont="1" applyAlignment="1">
      <alignment horizontal="right"/>
    </xf>
    <xf numFmtId="165" fontId="0" fillId="0" borderId="0" xfId="0" applyNumberFormat="1" applyAlignment="1">
      <alignment horizontal="left"/>
    </xf>
    <xf numFmtId="167" fontId="10" fillId="0" borderId="0" xfId="0" applyNumberFormat="1" applyFont="1" applyAlignment="1">
      <alignment horizontal="right"/>
    </xf>
    <xf numFmtId="167" fontId="15" fillId="0" borderId="1" xfId="0" applyNumberFormat="1" applyFont="1" applyBorder="1" applyAlignment="1">
      <alignment horizontal="center"/>
    </xf>
    <xf numFmtId="0" fontId="21" fillId="0" borderId="0" xfId="1" applyBorder="1" applyAlignment="1" applyProtection="1">
      <alignment horizontal="center" vertical="top"/>
    </xf>
    <xf numFmtId="1" fontId="8" fillId="0" borderId="0" xfId="0" applyNumberFormat="1" applyFont="1"/>
    <xf numFmtId="49" fontId="8" fillId="0" borderId="0" xfId="8" applyNumberFormat="1" applyFont="1"/>
    <xf numFmtId="49" fontId="0" fillId="3" borderId="0" xfId="0" applyNumberFormat="1" applyFill="1"/>
    <xf numFmtId="49" fontId="8" fillId="3" borderId="0" xfId="0" applyNumberFormat="1" applyFont="1" applyFill="1"/>
    <xf numFmtId="0" fontId="19" fillId="0" borderId="0" xfId="0" applyFont="1" applyAlignment="1">
      <alignment horizontal="center"/>
    </xf>
    <xf numFmtId="2" fontId="0" fillId="0" borderId="0" xfId="0" applyNumberFormat="1"/>
    <xf numFmtId="166" fontId="10" fillId="0" borderId="0" xfId="0" applyNumberFormat="1" applyFont="1" applyAlignment="1">
      <alignment horizontal="right"/>
    </xf>
    <xf numFmtId="49" fontId="10" fillId="0" borderId="0" xfId="0" applyNumberFormat="1" applyFont="1" applyAlignment="1">
      <alignment horizontal="right"/>
    </xf>
    <xf numFmtId="49" fontId="16" fillId="0" borderId="0" xfId="0" applyNumberFormat="1" applyFont="1"/>
    <xf numFmtId="49" fontId="6" fillId="0" borderId="0" xfId="0" applyNumberFormat="1" applyFont="1"/>
    <xf numFmtId="49" fontId="24" fillId="0" borderId="0" xfId="0" applyNumberFormat="1" applyFont="1"/>
    <xf numFmtId="49" fontId="25" fillId="0" borderId="0" xfId="0" applyNumberFormat="1" applyFont="1"/>
    <xf numFmtId="9" fontId="24" fillId="0" borderId="0" xfId="9" applyFont="1"/>
    <xf numFmtId="44" fontId="0" fillId="0" borderId="0" xfId="2" applyFont="1"/>
    <xf numFmtId="168" fontId="10" fillId="0" borderId="0" xfId="2" applyNumberFormat="1" applyFont="1" applyAlignment="1">
      <alignment horizontal="right"/>
    </xf>
    <xf numFmtId="168" fontId="10" fillId="0" borderId="0" xfId="2" applyNumberFormat="1" applyFont="1" applyBorder="1" applyAlignment="1">
      <alignment horizontal="right"/>
    </xf>
    <xf numFmtId="44" fontId="10" fillId="0" borderId="0" xfId="2" applyFont="1" applyAlignment="1">
      <alignment horizontal="right"/>
    </xf>
    <xf numFmtId="1" fontId="19" fillId="0" borderId="0" xfId="0" applyNumberFormat="1" applyFont="1" applyAlignment="1">
      <alignment horizontal="center"/>
    </xf>
    <xf numFmtId="0" fontId="21" fillId="4" borderId="0" xfId="1" applyFill="1" applyBorder="1" applyAlignment="1" applyProtection="1">
      <alignment horizontal="center" vertical="top"/>
    </xf>
    <xf numFmtId="0" fontId="0" fillId="4" borderId="0" xfId="0" applyFill="1"/>
    <xf numFmtId="0" fontId="8" fillId="4" borderId="0" xfId="0" applyFont="1" applyFill="1"/>
    <xf numFmtId="0" fontId="30" fillId="4" borderId="0" xfId="0" applyFont="1" applyFill="1"/>
    <xf numFmtId="0" fontId="31" fillId="4" borderId="0" xfId="0" applyFont="1" applyFill="1"/>
    <xf numFmtId="0" fontId="33" fillId="4" borderId="0" xfId="0" applyFont="1" applyFill="1"/>
    <xf numFmtId="0" fontId="32" fillId="4" borderId="0" xfId="0" applyFont="1" applyFill="1" applyAlignment="1">
      <alignment wrapText="1"/>
    </xf>
    <xf numFmtId="168" fontId="33" fillId="4" borderId="0" xfId="2" applyNumberFormat="1" applyFont="1" applyFill="1" applyAlignment="1">
      <alignment wrapText="1"/>
    </xf>
    <xf numFmtId="0" fontId="32" fillId="4" borderId="0" xfId="0" applyFont="1" applyFill="1"/>
    <xf numFmtId="0" fontId="34" fillId="4" borderId="0" xfId="0" applyFont="1" applyFill="1"/>
    <xf numFmtId="0" fontId="8" fillId="0" borderId="3" xfId="0" applyFont="1" applyBorder="1"/>
    <xf numFmtId="9" fontId="24" fillId="0" borderId="7" xfId="11" applyFont="1" applyBorder="1"/>
    <xf numFmtId="165" fontId="10" fillId="5" borderId="6" xfId="0" applyNumberFormat="1" applyFont="1" applyFill="1" applyBorder="1" applyAlignment="1">
      <alignment horizontal="right"/>
    </xf>
    <xf numFmtId="49" fontId="8" fillId="0" borderId="5" xfId="0" applyNumberFormat="1" applyFont="1" applyBorder="1"/>
    <xf numFmtId="49" fontId="0" fillId="0" borderId="5" xfId="0" applyNumberFormat="1" applyBorder="1"/>
    <xf numFmtId="0" fontId="8" fillId="6" borderId="6" xfId="0" applyFont="1" applyFill="1" applyBorder="1"/>
    <xf numFmtId="49" fontId="8" fillId="0" borderId="5" xfId="8" applyNumberFormat="1" applyFont="1" applyBorder="1"/>
    <xf numFmtId="167" fontId="10" fillId="6" borderId="6" xfId="0" applyNumberFormat="1" applyFont="1" applyFill="1" applyBorder="1"/>
    <xf numFmtId="49" fontId="8" fillId="0" borderId="8" xfId="0" applyNumberFormat="1" applyFont="1" applyBorder="1"/>
    <xf numFmtId="167" fontId="10" fillId="5" borderId="9" xfId="0" applyNumberFormat="1" applyFont="1" applyFill="1" applyBorder="1" applyAlignment="1">
      <alignment horizontal="right"/>
    </xf>
    <xf numFmtId="9" fontId="24" fillId="0" borderId="10" xfId="9" applyFont="1" applyBorder="1"/>
    <xf numFmtId="167" fontId="10" fillId="6" borderId="9" xfId="0" applyNumberFormat="1" applyFont="1" applyFill="1" applyBorder="1" applyAlignment="1">
      <alignment horizontal="right"/>
    </xf>
    <xf numFmtId="0" fontId="14" fillId="0" borderId="11" xfId="0" applyFont="1" applyBorder="1" applyAlignment="1">
      <alignment horizontal="left"/>
    </xf>
    <xf numFmtId="0" fontId="14" fillId="5" borderId="12" xfId="0" applyFont="1" applyFill="1" applyBorder="1" applyAlignment="1">
      <alignment horizontal="center" wrapText="1"/>
    </xf>
    <xf numFmtId="0" fontId="14" fillId="6" borderId="12" xfId="0" applyFont="1" applyFill="1" applyBorder="1" applyAlignment="1">
      <alignment horizontal="center"/>
    </xf>
    <xf numFmtId="0" fontId="8" fillId="0" borderId="13" xfId="0" applyFont="1" applyBorder="1"/>
    <xf numFmtId="0" fontId="19" fillId="0" borderId="6" xfId="0" applyFont="1" applyBorder="1" applyAlignment="1">
      <alignment horizontal="center" wrapText="1"/>
    </xf>
    <xf numFmtId="0" fontId="0" fillId="0" borderId="6" xfId="0" applyBorder="1"/>
    <xf numFmtId="0" fontId="22" fillId="0" borderId="6" xfId="0" applyFont="1" applyBorder="1" applyAlignment="1">
      <alignment horizontal="left"/>
    </xf>
    <xf numFmtId="164" fontId="19" fillId="5" borderId="6" xfId="0" applyNumberFormat="1" applyFont="1" applyFill="1" applyBorder="1" applyAlignment="1">
      <alignment horizontal="center"/>
    </xf>
    <xf numFmtId="0" fontId="22" fillId="0" borderId="5" xfId="0" applyFont="1" applyBorder="1" applyAlignment="1">
      <alignment horizontal="left"/>
    </xf>
    <xf numFmtId="49" fontId="8" fillId="0" borderId="8" xfId="8" applyNumberFormat="1" applyFont="1" applyBorder="1"/>
    <xf numFmtId="0" fontId="19" fillId="0" borderId="9" xfId="0" applyFont="1" applyBorder="1" applyAlignment="1">
      <alignment horizontal="center"/>
    </xf>
    <xf numFmtId="0" fontId="17" fillId="0" borderId="6" xfId="0" applyFont="1" applyBorder="1"/>
    <xf numFmtId="0" fontId="8" fillId="0" borderId="6" xfId="0" applyFont="1" applyBorder="1"/>
    <xf numFmtId="168" fontId="10" fillId="5" borderId="6" xfId="2" applyNumberFormat="1" applyFont="1" applyFill="1" applyBorder="1" applyAlignment="1">
      <alignment horizontal="right"/>
    </xf>
    <xf numFmtId="0" fontId="8" fillId="0" borderId="9" xfId="0" applyFont="1" applyBorder="1"/>
    <xf numFmtId="164" fontId="19" fillId="0" borderId="6" xfId="0" applyNumberFormat="1" applyFont="1" applyBorder="1" applyAlignment="1">
      <alignment horizontal="center"/>
    </xf>
    <xf numFmtId="0" fontId="8" fillId="0" borderId="6" xfId="0" applyFont="1" applyBorder="1" applyAlignment="1">
      <alignment horizontal="left"/>
    </xf>
    <xf numFmtId="0" fontId="8" fillId="0" borderId="5" xfId="0" applyFont="1" applyBorder="1"/>
    <xf numFmtId="0" fontId="8" fillId="0" borderId="7" xfId="0" applyFont="1" applyBorder="1"/>
    <xf numFmtId="0" fontId="0" fillId="0" borderId="5" xfId="0" applyBorder="1"/>
    <xf numFmtId="0" fontId="28" fillId="0" borderId="6" xfId="0" applyFont="1" applyBorder="1"/>
    <xf numFmtId="0" fontId="0" fillId="0" borderId="6" xfId="0" applyBorder="1" applyAlignment="1">
      <alignment wrapText="1"/>
    </xf>
    <xf numFmtId="49" fontId="0" fillId="0" borderId="6" xfId="0" applyNumberFormat="1" applyBorder="1"/>
    <xf numFmtId="6" fontId="10" fillId="5" borderId="6" xfId="0" applyNumberFormat="1" applyFont="1" applyFill="1" applyBorder="1"/>
    <xf numFmtId="6" fontId="10" fillId="6" borderId="6" xfId="0" applyNumberFormat="1" applyFont="1" applyFill="1" applyBorder="1"/>
    <xf numFmtId="6" fontId="10" fillId="5" borderId="9" xfId="0" applyNumberFormat="1" applyFont="1" applyFill="1" applyBorder="1"/>
    <xf numFmtId="6" fontId="10" fillId="6" borderId="9" xfId="0" applyNumberFormat="1" applyFont="1" applyFill="1" applyBorder="1"/>
    <xf numFmtId="0" fontId="8" fillId="0" borderId="10" xfId="0" applyFont="1" applyBorder="1"/>
    <xf numFmtId="0" fontId="0" fillId="0" borderId="8" xfId="0" applyBorder="1"/>
    <xf numFmtId="0" fontId="8" fillId="0" borderId="5" xfId="0" applyFont="1" applyBorder="1" applyAlignment="1">
      <alignment horizontal="left"/>
    </xf>
    <xf numFmtId="0" fontId="22" fillId="0" borderId="5" xfId="0" applyFont="1" applyBorder="1"/>
    <xf numFmtId="165" fontId="10" fillId="6" borderId="6" xfId="0" applyNumberFormat="1" applyFont="1" applyFill="1" applyBorder="1"/>
    <xf numFmtId="167" fontId="10" fillId="5" borderId="17" xfId="0" applyNumberFormat="1" applyFont="1" applyFill="1" applyBorder="1" applyAlignment="1">
      <alignment horizontal="right"/>
    </xf>
    <xf numFmtId="49" fontId="14" fillId="0" borderId="23" xfId="0" applyNumberFormat="1" applyFont="1" applyBorder="1" applyAlignment="1">
      <alignment horizontal="center"/>
    </xf>
    <xf numFmtId="0" fontId="37" fillId="0" borderId="24" xfId="0" applyFont="1" applyBorder="1" applyAlignment="1">
      <alignment horizontal="left" vertical="top"/>
    </xf>
    <xf numFmtId="0" fontId="0" fillId="0" borderId="25" xfId="0" applyBorder="1"/>
    <xf numFmtId="167" fontId="38" fillId="5" borderId="9" xfId="0" applyNumberFormat="1" applyFont="1" applyFill="1" applyBorder="1" applyAlignment="1">
      <alignment horizontal="center"/>
    </xf>
    <xf numFmtId="167" fontId="38" fillId="6" borderId="9" xfId="0" applyNumberFormat="1" applyFont="1" applyFill="1" applyBorder="1" applyAlignment="1">
      <alignment horizontal="center"/>
    </xf>
    <xf numFmtId="167" fontId="38" fillId="0" borderId="10" xfId="0" applyNumberFormat="1" applyFont="1" applyBorder="1" applyAlignment="1">
      <alignment horizontal="center"/>
    </xf>
    <xf numFmtId="0" fontId="29" fillId="0" borderId="26" xfId="0" applyFont="1" applyBorder="1" applyAlignment="1">
      <alignment horizontal="left"/>
    </xf>
    <xf numFmtId="0" fontId="35" fillId="8" borderId="24" xfId="0" applyFont="1" applyFill="1" applyBorder="1" applyAlignment="1">
      <alignment horizontal="center"/>
    </xf>
    <xf numFmtId="0" fontId="39" fillId="8" borderId="0" xfId="0" applyFont="1" applyFill="1"/>
    <xf numFmtId="0" fontId="40" fillId="8" borderId="0" xfId="0" applyFont="1" applyFill="1"/>
    <xf numFmtId="0" fontId="40" fillId="0" borderId="0" xfId="0" applyFont="1"/>
    <xf numFmtId="0" fontId="39" fillId="0" borderId="0" xfId="0" applyFont="1" applyAlignment="1">
      <alignment horizontal="center"/>
    </xf>
    <xf numFmtId="167" fontId="39" fillId="0" borderId="9" xfId="0" applyNumberFormat="1" applyFont="1" applyBorder="1" applyAlignment="1">
      <alignment horizontal="center"/>
    </xf>
    <xf numFmtId="0" fontId="0" fillId="8" borderId="28" xfId="0" applyFill="1" applyBorder="1"/>
    <xf numFmtId="0" fontId="35" fillId="8" borderId="29" xfId="0" applyFont="1" applyFill="1" applyBorder="1" applyAlignment="1">
      <alignment horizontal="center"/>
    </xf>
    <xf numFmtId="0" fontId="19" fillId="0" borderId="3" xfId="0" applyFont="1" applyBorder="1" applyAlignment="1">
      <alignment horizontal="center"/>
    </xf>
    <xf numFmtId="9" fontId="19" fillId="0" borderId="7" xfId="9" applyFont="1" applyBorder="1"/>
    <xf numFmtId="0" fontId="0" fillId="0" borderId="2" xfId="0" applyBorder="1"/>
    <xf numFmtId="0" fontId="41" fillId="0" borderId="3" xfId="0" applyFont="1" applyBorder="1"/>
    <xf numFmtId="167" fontId="38" fillId="5" borderId="3" xfId="0" applyNumberFormat="1" applyFont="1" applyFill="1" applyBorder="1" applyAlignment="1">
      <alignment horizontal="center"/>
    </xf>
    <xf numFmtId="167" fontId="38" fillId="6" borderId="3" xfId="0" applyNumberFormat="1" applyFont="1" applyFill="1" applyBorder="1" applyAlignment="1">
      <alignment horizontal="center"/>
    </xf>
    <xf numFmtId="167" fontId="38" fillId="0" borderId="4" xfId="0" applyNumberFormat="1" applyFont="1" applyBorder="1" applyAlignment="1">
      <alignment horizontal="center"/>
    </xf>
    <xf numFmtId="0" fontId="14" fillId="0" borderId="16" xfId="0" applyFont="1" applyBorder="1"/>
    <xf numFmtId="0" fontId="8" fillId="0" borderId="17" xfId="0" applyFont="1" applyBorder="1"/>
    <xf numFmtId="0" fontId="41" fillId="0" borderId="17" xfId="0" applyFont="1" applyBorder="1"/>
    <xf numFmtId="0" fontId="0" fillId="9" borderId="5" xfId="0" applyFill="1" applyBorder="1"/>
    <xf numFmtId="0" fontId="26" fillId="0" borderId="6" xfId="0" applyFont="1" applyBorder="1" applyAlignment="1">
      <alignment vertical="top" wrapText="1"/>
    </xf>
    <xf numFmtId="0" fontId="26" fillId="0" borderId="0" xfId="0" applyFont="1"/>
    <xf numFmtId="0" fontId="28" fillId="0" borderId="6" xfId="0" applyFont="1" applyBorder="1" applyAlignment="1">
      <alignment vertical="top" wrapText="1"/>
    </xf>
    <xf numFmtId="0" fontId="8" fillId="9" borderId="6" xfId="0" applyFont="1" applyFill="1" applyBorder="1"/>
    <xf numFmtId="0" fontId="28" fillId="9" borderId="6" xfId="0" applyFont="1" applyFill="1" applyBorder="1" applyAlignment="1">
      <alignment vertical="top" wrapText="1"/>
    </xf>
    <xf numFmtId="0" fontId="19" fillId="9" borderId="6" xfId="0" applyFont="1" applyFill="1" applyBorder="1" applyAlignment="1">
      <alignment horizontal="center"/>
    </xf>
    <xf numFmtId="6" fontId="10" fillId="0" borderId="6" xfId="0" applyNumberFormat="1" applyFont="1" applyBorder="1"/>
    <xf numFmtId="0" fontId="0" fillId="10" borderId="5" xfId="0" applyFill="1" applyBorder="1"/>
    <xf numFmtId="0" fontId="0" fillId="10" borderId="8" xfId="0" applyFill="1" applyBorder="1"/>
    <xf numFmtId="0" fontId="8" fillId="10" borderId="9" xfId="0" applyFont="1" applyFill="1" applyBorder="1"/>
    <xf numFmtId="0" fontId="28" fillId="10" borderId="9" xfId="0" applyFont="1" applyFill="1" applyBorder="1" applyAlignment="1">
      <alignment vertical="top" wrapText="1"/>
    </xf>
    <xf numFmtId="0" fontId="19" fillId="10" borderId="9" xfId="0" applyFont="1" applyFill="1" applyBorder="1" applyAlignment="1">
      <alignment horizontal="center"/>
    </xf>
    <xf numFmtId="0" fontId="0" fillId="0" borderId="30" xfId="0" applyBorder="1"/>
    <xf numFmtId="0" fontId="8" fillId="0" borderId="31" xfId="0" applyFont="1" applyBorder="1"/>
    <xf numFmtId="0" fontId="28" fillId="0" borderId="31" xfId="0" applyFont="1" applyBorder="1" applyAlignment="1">
      <alignment vertical="top" wrapText="1"/>
    </xf>
    <xf numFmtId="0" fontId="19" fillId="0" borderId="31" xfId="0" applyFont="1" applyBorder="1" applyAlignment="1">
      <alignment horizontal="center"/>
    </xf>
    <xf numFmtId="6" fontId="10" fillId="0" borderId="31" xfId="0" applyNumberFormat="1" applyFont="1" applyBorder="1"/>
    <xf numFmtId="9" fontId="24" fillId="0" borderId="32" xfId="9" applyFont="1" applyFill="1" applyBorder="1"/>
    <xf numFmtId="0" fontId="0" fillId="11" borderId="5" xfId="0" applyFill="1" applyBorder="1"/>
    <xf numFmtId="0" fontId="8" fillId="11" borderId="6" xfId="0" applyFont="1" applyFill="1" applyBorder="1"/>
    <xf numFmtId="0" fontId="28" fillId="11" borderId="6" xfId="0" applyFont="1" applyFill="1" applyBorder="1" applyAlignment="1">
      <alignment vertical="top" wrapText="1"/>
    </xf>
    <xf numFmtId="0" fontId="19" fillId="11" borderId="6" xfId="0" applyFont="1" applyFill="1" applyBorder="1" applyAlignment="1">
      <alignment horizontal="center"/>
    </xf>
    <xf numFmtId="0" fontId="0" fillId="3" borderId="5" xfId="0" applyFill="1" applyBorder="1"/>
    <xf numFmtId="0" fontId="8" fillId="3" borderId="6" xfId="0" applyFont="1" applyFill="1" applyBorder="1"/>
    <xf numFmtId="0" fontId="28" fillId="3" borderId="6" xfId="0" applyFont="1" applyFill="1" applyBorder="1" applyAlignment="1">
      <alignment vertical="top" wrapText="1"/>
    </xf>
    <xf numFmtId="0" fontId="19" fillId="3" borderId="6" xfId="0" applyFont="1" applyFill="1" applyBorder="1" applyAlignment="1">
      <alignment horizontal="center"/>
    </xf>
    <xf numFmtId="0" fontId="11" fillId="0" borderId="6" xfId="0" applyFont="1" applyBorder="1" applyAlignment="1">
      <alignment horizontal="left"/>
    </xf>
    <xf numFmtId="49" fontId="8" fillId="2" borderId="5" xfId="0" applyNumberFormat="1" applyFont="1" applyFill="1" applyBorder="1"/>
    <xf numFmtId="0" fontId="11" fillId="2" borderId="6" xfId="0" applyFont="1" applyFill="1" applyBorder="1" applyAlignment="1">
      <alignment horizontal="left"/>
    </xf>
    <xf numFmtId="0" fontId="8" fillId="2" borderId="7" xfId="0" applyFont="1" applyFill="1" applyBorder="1"/>
    <xf numFmtId="0" fontId="17" fillId="0" borderId="6" xfId="0" applyFont="1" applyBorder="1" applyAlignment="1">
      <alignment wrapText="1"/>
    </xf>
    <xf numFmtId="0" fontId="42" fillId="0" borderId="6" xfId="0" applyFont="1" applyBorder="1"/>
    <xf numFmtId="0" fontId="8" fillId="0" borderId="9" xfId="5" applyFont="1" applyBorder="1" applyAlignment="1">
      <alignment wrapText="1"/>
    </xf>
    <xf numFmtId="0" fontId="21" fillId="3" borderId="0" xfId="1" applyFill="1" applyBorder="1" applyAlignment="1" applyProtection="1">
      <alignment horizontal="center" vertical="top"/>
    </xf>
    <xf numFmtId="0" fontId="8" fillId="3" borderId="0" xfId="0" applyFont="1" applyFill="1"/>
    <xf numFmtId="0" fontId="0" fillId="3" borderId="0" xfId="0" applyFill="1"/>
    <xf numFmtId="0" fontId="35" fillId="3" borderId="29" xfId="0" applyFont="1" applyFill="1" applyBorder="1" applyAlignment="1">
      <alignment horizontal="center"/>
    </xf>
    <xf numFmtId="0" fontId="37" fillId="3" borderId="22" xfId="0" applyFont="1" applyFill="1" applyBorder="1" applyAlignment="1">
      <alignment horizontal="left" vertical="top"/>
    </xf>
    <xf numFmtId="0" fontId="0" fillId="3" borderId="21" xfId="0" applyFill="1" applyBorder="1"/>
    <xf numFmtId="1" fontId="0" fillId="3" borderId="21" xfId="0" applyNumberFormat="1" applyFill="1" applyBorder="1"/>
    <xf numFmtId="167" fontId="38" fillId="3" borderId="19" xfId="0" applyNumberFormat="1" applyFont="1" applyFill="1" applyBorder="1" applyAlignment="1">
      <alignment horizontal="center"/>
    </xf>
    <xf numFmtId="167" fontId="38" fillId="3" borderId="20" xfId="0" applyNumberFormat="1" applyFont="1" applyFill="1" applyBorder="1" applyAlignment="1">
      <alignment horizontal="center"/>
    </xf>
    <xf numFmtId="0" fontId="8" fillId="3" borderId="5" xfId="0" applyFont="1" applyFill="1" applyBorder="1"/>
    <xf numFmtId="0" fontId="14" fillId="3" borderId="6" xfId="0" applyFont="1" applyFill="1" applyBorder="1"/>
    <xf numFmtId="167" fontId="15" fillId="3" borderId="6" xfId="0" applyNumberFormat="1" applyFont="1" applyFill="1" applyBorder="1" applyAlignment="1">
      <alignment horizontal="center"/>
    </xf>
    <xf numFmtId="0" fontId="8" fillId="3" borderId="7" xfId="0" applyFont="1" applyFill="1" applyBorder="1"/>
    <xf numFmtId="165" fontId="19" fillId="3" borderId="6" xfId="0" applyNumberFormat="1" applyFont="1" applyFill="1" applyBorder="1" applyAlignment="1">
      <alignment horizontal="center"/>
    </xf>
    <xf numFmtId="165" fontId="10" fillId="3" borderId="6" xfId="0" applyNumberFormat="1" applyFont="1" applyFill="1" applyBorder="1" applyAlignment="1">
      <alignment horizontal="right"/>
    </xf>
    <xf numFmtId="9" fontId="24" fillId="3" borderId="7" xfId="9" applyFont="1" applyFill="1" applyBorder="1"/>
    <xf numFmtId="165" fontId="8" fillId="3" borderId="6" xfId="0" applyNumberFormat="1" applyFont="1" applyFill="1" applyBorder="1" applyAlignment="1">
      <alignment horizontal="right"/>
    </xf>
    <xf numFmtId="0" fontId="8" fillId="3" borderId="8" xfId="0" applyFont="1" applyFill="1" applyBorder="1"/>
    <xf numFmtId="0" fontId="8" fillId="3" borderId="9" xfId="0" applyFont="1" applyFill="1" applyBorder="1"/>
    <xf numFmtId="165" fontId="19" fillId="3" borderId="9" xfId="0" applyNumberFormat="1" applyFont="1" applyFill="1" applyBorder="1" applyAlignment="1">
      <alignment horizontal="center"/>
    </xf>
    <xf numFmtId="165" fontId="10" fillId="3" borderId="9" xfId="0" applyNumberFormat="1" applyFont="1" applyFill="1" applyBorder="1" applyAlignment="1">
      <alignment horizontal="right"/>
    </xf>
    <xf numFmtId="9" fontId="24" fillId="3" borderId="10" xfId="9" applyFont="1" applyFill="1" applyBorder="1"/>
    <xf numFmtId="0" fontId="0" fillId="3" borderId="14" xfId="0" applyFill="1" applyBorder="1"/>
    <xf numFmtId="0" fontId="36" fillId="3" borderId="0" xfId="0" applyFont="1" applyFill="1"/>
    <xf numFmtId="1" fontId="8" fillId="3" borderId="0" xfId="0" applyNumberFormat="1" applyFont="1" applyFill="1"/>
    <xf numFmtId="165" fontId="0" fillId="3" borderId="0" xfId="0" applyNumberFormat="1" applyFill="1" applyAlignment="1">
      <alignment horizontal="right"/>
    </xf>
    <xf numFmtId="168" fontId="10" fillId="3" borderId="0" xfId="0" applyNumberFormat="1" applyFont="1" applyFill="1"/>
    <xf numFmtId="0" fontId="0" fillId="3" borderId="15" xfId="0" applyFill="1" applyBorder="1"/>
    <xf numFmtId="0" fontId="19" fillId="3" borderId="9" xfId="0" applyFont="1" applyFill="1" applyBorder="1" applyAlignment="1">
      <alignment horizontal="center"/>
    </xf>
    <xf numFmtId="167" fontId="10" fillId="3" borderId="9" xfId="0" applyNumberFormat="1" applyFont="1" applyFill="1" applyBorder="1" applyAlignment="1">
      <alignment horizontal="right"/>
    </xf>
    <xf numFmtId="1" fontId="19" fillId="3" borderId="0" xfId="0" applyNumberFormat="1" applyFont="1" applyFill="1"/>
    <xf numFmtId="167" fontId="10" fillId="3" borderId="0" xfId="0" applyNumberFormat="1" applyFont="1" applyFill="1" applyAlignment="1">
      <alignment horizontal="right"/>
    </xf>
    <xf numFmtId="165" fontId="14" fillId="3" borderId="0" xfId="0" applyNumberFormat="1" applyFont="1" applyFill="1"/>
    <xf numFmtId="9" fontId="24" fillId="3" borderId="0" xfId="9" applyFont="1" applyFill="1"/>
    <xf numFmtId="167" fontId="10" fillId="3" borderId="6" xfId="0" applyNumberFormat="1" applyFont="1" applyFill="1" applyBorder="1" applyAlignment="1">
      <alignment horizontal="right"/>
    </xf>
    <xf numFmtId="167" fontId="14" fillId="3" borderId="6" xfId="0" applyNumberFormat="1" applyFont="1" applyFill="1" applyBorder="1"/>
    <xf numFmtId="167" fontId="14" fillId="3" borderId="9" xfId="0" applyNumberFormat="1" applyFont="1" applyFill="1" applyBorder="1"/>
    <xf numFmtId="0" fontId="0" fillId="3" borderId="6" xfId="0" applyFill="1" applyBorder="1"/>
    <xf numFmtId="168" fontId="10" fillId="3" borderId="6" xfId="2" applyNumberFormat="1" applyFont="1" applyFill="1" applyBorder="1" applyAlignment="1">
      <alignment horizontal="right"/>
    </xf>
    <xf numFmtId="164" fontId="19" fillId="3" borderId="6" xfId="0" applyNumberFormat="1" applyFont="1" applyFill="1" applyBorder="1" applyAlignment="1">
      <alignment horizontal="center"/>
    </xf>
    <xf numFmtId="49" fontId="0" fillId="3" borderId="6" xfId="0" applyNumberFormat="1" applyFill="1" applyBorder="1"/>
    <xf numFmtId="0" fontId="0" fillId="3" borderId="6" xfId="0" applyFill="1" applyBorder="1" applyAlignment="1">
      <alignment wrapText="1"/>
    </xf>
    <xf numFmtId="49" fontId="0" fillId="3" borderId="9" xfId="0" applyNumberFormat="1" applyFill="1" applyBorder="1"/>
    <xf numFmtId="0" fontId="8" fillId="3" borderId="10" xfId="0" applyFont="1" applyFill="1" applyBorder="1"/>
    <xf numFmtId="0" fontId="0" fillId="3" borderId="9" xfId="0" applyFill="1" applyBorder="1" applyAlignment="1">
      <alignment horizontal="left"/>
    </xf>
    <xf numFmtId="165" fontId="14" fillId="3" borderId="9" xfId="0" applyNumberFormat="1" applyFont="1" applyFill="1" applyBorder="1" applyAlignment="1">
      <alignment horizontal="right"/>
    </xf>
    <xf numFmtId="0" fontId="43" fillId="3" borderId="0" xfId="0" applyFont="1" applyFill="1"/>
    <xf numFmtId="44" fontId="19" fillId="0" borderId="0" xfId="2" applyFont="1"/>
    <xf numFmtId="165" fontId="10" fillId="6" borderId="9" xfId="0" applyNumberFormat="1" applyFont="1" applyFill="1" applyBorder="1"/>
    <xf numFmtId="44" fontId="10" fillId="6" borderId="6" xfId="2" applyFont="1" applyFill="1" applyBorder="1"/>
    <xf numFmtId="165" fontId="10" fillId="0" borderId="0" xfId="0" applyNumberFormat="1" applyFont="1"/>
    <xf numFmtId="167" fontId="45" fillId="5" borderId="6" xfId="0" applyNumberFormat="1" applyFont="1" applyFill="1" applyBorder="1" applyAlignment="1">
      <alignment horizontal="right"/>
    </xf>
    <xf numFmtId="0" fontId="46" fillId="0" borderId="6" xfId="0" applyFont="1" applyBorder="1" applyAlignment="1">
      <alignment wrapText="1"/>
    </xf>
    <xf numFmtId="0" fontId="0" fillId="12" borderId="0" xfId="0" applyFill="1"/>
    <xf numFmtId="0" fontId="19" fillId="12" borderId="17" xfId="0" applyFont="1" applyFill="1" applyBorder="1" applyAlignment="1">
      <alignment horizontal="center"/>
    </xf>
    <xf numFmtId="9" fontId="24" fillId="12" borderId="7" xfId="9" applyFont="1" applyFill="1" applyBorder="1"/>
    <xf numFmtId="167" fontId="45" fillId="6" borderId="6" xfId="0" applyNumberFormat="1" applyFont="1" applyFill="1" applyBorder="1" applyAlignment="1">
      <alignment horizontal="right"/>
    </xf>
    <xf numFmtId="165" fontId="45" fillId="5" borderId="6" xfId="0" applyNumberFormat="1" applyFont="1" applyFill="1" applyBorder="1" applyAlignment="1">
      <alignment horizontal="right"/>
    </xf>
    <xf numFmtId="165" fontId="45" fillId="6" borderId="6" xfId="0" applyNumberFormat="1" applyFont="1" applyFill="1" applyBorder="1"/>
    <xf numFmtId="167" fontId="45" fillId="5" borderId="9" xfId="0" applyNumberFormat="1" applyFont="1" applyFill="1" applyBorder="1" applyAlignment="1">
      <alignment horizontal="right"/>
    </xf>
    <xf numFmtId="167" fontId="45" fillId="6" borderId="6" xfId="0" applyNumberFormat="1" applyFont="1" applyFill="1" applyBorder="1"/>
    <xf numFmtId="44" fontId="51" fillId="0" borderId="6" xfId="2" applyFont="1" applyBorder="1"/>
    <xf numFmtId="0" fontId="52" fillId="5" borderId="6" xfId="0" applyFont="1" applyFill="1" applyBorder="1"/>
    <xf numFmtId="0" fontId="52" fillId="6" borderId="6" xfId="0" applyFont="1" applyFill="1" applyBorder="1"/>
    <xf numFmtId="167" fontId="52" fillId="5" borderId="6" xfId="0" applyNumberFormat="1" applyFont="1" applyFill="1" applyBorder="1" applyAlignment="1">
      <alignment horizontal="right"/>
    </xf>
    <xf numFmtId="49" fontId="8" fillId="12" borderId="5" xfId="0" applyNumberFormat="1" applyFont="1" applyFill="1" applyBorder="1"/>
    <xf numFmtId="0" fontId="8" fillId="12" borderId="6" xfId="0" applyFont="1" applyFill="1" applyBorder="1" applyAlignment="1">
      <alignment horizontal="left"/>
    </xf>
    <xf numFmtId="44" fontId="10" fillId="12" borderId="6" xfId="2" applyFont="1" applyFill="1" applyBorder="1"/>
    <xf numFmtId="0" fontId="54" fillId="0" borderId="6" xfId="0" applyFont="1" applyBorder="1"/>
    <xf numFmtId="0" fontId="55" fillId="0" borderId="0" xfId="20"/>
    <xf numFmtId="44" fontId="19" fillId="0" borderId="17" xfId="0" applyNumberFormat="1" applyFont="1" applyBorder="1" applyAlignment="1">
      <alignment horizontal="center"/>
    </xf>
    <xf numFmtId="165" fontId="45" fillId="5" borderId="6" xfId="0" applyNumberFormat="1" applyFont="1" applyFill="1" applyBorder="1"/>
    <xf numFmtId="168" fontId="45" fillId="5" borderId="6" xfId="2" applyNumberFormat="1" applyFont="1" applyFill="1" applyBorder="1"/>
    <xf numFmtId="167" fontId="52" fillId="12" borderId="6" xfId="0" applyNumberFormat="1" applyFont="1" applyFill="1" applyBorder="1" applyAlignment="1">
      <alignment horizontal="right"/>
    </xf>
    <xf numFmtId="165" fontId="45" fillId="5" borderId="9" xfId="0" applyNumberFormat="1" applyFont="1" applyFill="1" applyBorder="1"/>
    <xf numFmtId="44" fontId="45" fillId="6" borderId="9" xfId="2" applyFont="1" applyFill="1" applyBorder="1"/>
    <xf numFmtId="167" fontId="0" fillId="0" borderId="0" xfId="0" applyNumberFormat="1"/>
    <xf numFmtId="168" fontId="10" fillId="0" borderId="0" xfId="2" applyNumberFormat="1" applyFont="1" applyFill="1" applyBorder="1"/>
    <xf numFmtId="167" fontId="45" fillId="0" borderId="0" xfId="0" applyNumberFormat="1" applyFont="1" applyAlignment="1">
      <alignment horizontal="right"/>
    </xf>
    <xf numFmtId="165" fontId="0" fillId="0" borderId="0" xfId="0" applyNumberFormat="1"/>
    <xf numFmtId="44" fontId="10" fillId="0" borderId="0" xfId="2" applyFont="1" applyFill="1" applyBorder="1"/>
    <xf numFmtId="0" fontId="8" fillId="0" borderId="6" xfId="5" applyFont="1" applyBorder="1" applyAlignment="1">
      <alignment wrapText="1"/>
    </xf>
    <xf numFmtId="0" fontId="1" fillId="0" borderId="0" xfId="22"/>
    <xf numFmtId="0" fontId="58" fillId="0" borderId="0" xfId="22" applyFont="1" applyAlignment="1">
      <alignment horizontal="center"/>
    </xf>
    <xf numFmtId="0" fontId="1" fillId="0" borderId="0" xfId="22" applyAlignment="1">
      <alignment horizontal="center"/>
    </xf>
    <xf numFmtId="0" fontId="59" fillId="0" borderId="0" xfId="22" applyFont="1"/>
    <xf numFmtId="0" fontId="60" fillId="0" borderId="0" xfId="22" applyFont="1" applyAlignment="1">
      <alignment vertical="center"/>
    </xf>
    <xf numFmtId="0" fontId="56" fillId="0" borderId="0" xfId="22" applyFont="1" applyAlignment="1">
      <alignment horizontal="center" vertical="center"/>
    </xf>
    <xf numFmtId="0" fontId="56" fillId="0" borderId="0" xfId="22" applyFont="1" applyAlignment="1">
      <alignment horizontal="center"/>
    </xf>
    <xf numFmtId="0" fontId="61" fillId="0" borderId="0" xfId="22" applyFont="1" applyAlignment="1">
      <alignment horizontal="center"/>
    </xf>
    <xf numFmtId="0" fontId="61" fillId="0" borderId="0" xfId="22" applyFont="1"/>
    <xf numFmtId="49" fontId="62" fillId="0" borderId="0" xfId="22" applyNumberFormat="1" applyFont="1" applyAlignment="1">
      <alignment horizontal="center"/>
    </xf>
    <xf numFmtId="0" fontId="57" fillId="0" borderId="0" xfId="22" applyFont="1" applyAlignment="1">
      <alignment horizontal="center"/>
    </xf>
    <xf numFmtId="0" fontId="22" fillId="0" borderId="2" xfId="0" applyFont="1" applyBorder="1" applyAlignment="1">
      <alignment horizontal="left"/>
    </xf>
    <xf numFmtId="0" fontId="57" fillId="0" borderId="14" xfId="22" applyFont="1" applyBorder="1" applyAlignment="1">
      <alignment horizontal="center"/>
    </xf>
    <xf numFmtId="0" fontId="35" fillId="8" borderId="25" xfId="0" applyFont="1" applyFill="1" applyBorder="1" applyAlignment="1">
      <alignment horizontal="center"/>
    </xf>
    <xf numFmtId="1" fontId="0" fillId="0" borderId="25" xfId="0" applyNumberFormat="1" applyBorder="1"/>
    <xf numFmtId="0" fontId="19" fillId="0" borderId="17" xfId="0" applyFont="1" applyBorder="1" applyAlignment="1">
      <alignment horizontal="center"/>
    </xf>
    <xf numFmtId="167" fontId="10" fillId="5" borderId="6" xfId="0" applyNumberFormat="1" applyFont="1" applyFill="1" applyBorder="1" applyAlignment="1">
      <alignment horizontal="right"/>
    </xf>
    <xf numFmtId="167" fontId="10" fillId="6" borderId="6" xfId="0" applyNumberFormat="1" applyFont="1" applyFill="1" applyBorder="1" applyAlignment="1">
      <alignment horizontal="right"/>
    </xf>
    <xf numFmtId="167" fontId="39" fillId="0" borderId="6" xfId="0" applyNumberFormat="1" applyFont="1" applyBorder="1" applyAlignment="1">
      <alignment horizontal="center"/>
    </xf>
    <xf numFmtId="9" fontId="24" fillId="0" borderId="7" xfId="9" applyFont="1" applyBorder="1"/>
    <xf numFmtId="9" fontId="24" fillId="0" borderId="7" xfId="9" applyFont="1" applyFill="1" applyBorder="1"/>
    <xf numFmtId="0" fontId="19" fillId="0" borderId="6" xfId="0" applyFont="1" applyBorder="1" applyAlignment="1">
      <alignment horizontal="center"/>
    </xf>
    <xf numFmtId="0" fontId="0" fillId="0" borderId="32" xfId="0" applyBorder="1" applyAlignment="1">
      <alignment horizontal="center"/>
    </xf>
    <xf numFmtId="0" fontId="0" fillId="0" borderId="38" xfId="0" applyBorder="1"/>
    <xf numFmtId="0" fontId="0" fillId="0" borderId="33" xfId="0" applyBorder="1" applyAlignment="1">
      <alignment horizontal="center" wrapText="1"/>
    </xf>
    <xf numFmtId="0" fontId="0" fillId="0" borderId="16" xfId="0" applyBorder="1"/>
    <xf numFmtId="0" fontId="0" fillId="0" borderId="18" xfId="0" applyBorder="1"/>
    <xf numFmtId="0" fontId="0" fillId="0" borderId="10" xfId="0" applyBorder="1" applyAlignment="1">
      <alignment horizontal="center"/>
    </xf>
    <xf numFmtId="0" fontId="65" fillId="0" borderId="0" xfId="0" applyFont="1"/>
    <xf numFmtId="0" fontId="38" fillId="0" borderId="0" xfId="0" applyFont="1"/>
    <xf numFmtId="49" fontId="0" fillId="0" borderId="7" xfId="2" applyNumberFormat="1" applyFont="1" applyBorder="1" applyAlignment="1">
      <alignment horizontal="center"/>
    </xf>
    <xf numFmtId="170" fontId="55" fillId="0" borderId="0" xfId="20" applyNumberFormat="1"/>
    <xf numFmtId="0" fontId="28" fillId="0" borderId="0" xfId="0" applyFont="1" applyAlignment="1">
      <alignment horizontal="center" vertical="center"/>
    </xf>
    <xf numFmtId="0" fontId="0" fillId="0" borderId="0" xfId="0" applyAlignment="1">
      <alignment vertical="top"/>
    </xf>
    <xf numFmtId="49" fontId="55" fillId="0" borderId="0" xfId="20" applyNumberFormat="1"/>
    <xf numFmtId="49" fontId="50" fillId="0" borderId="17" xfId="0" applyNumberFormat="1" applyFont="1" applyBorder="1"/>
    <xf numFmtId="167" fontId="45" fillId="5" borderId="17" xfId="0" applyNumberFormat="1" applyFont="1" applyFill="1" applyBorder="1" applyAlignment="1">
      <alignment horizontal="right"/>
    </xf>
    <xf numFmtId="0" fontId="47" fillId="0" borderId="0" xfId="0" applyFont="1" applyAlignment="1">
      <alignment horizontal="center" vertical="center"/>
    </xf>
    <xf numFmtId="0" fontId="26" fillId="0" borderId="0" xfId="0" applyFont="1" applyAlignment="1">
      <alignment horizontal="justify" vertical="center"/>
    </xf>
    <xf numFmtId="0" fontId="26" fillId="0" borderId="0" xfId="0" applyFont="1" applyAlignment="1">
      <alignment horizontal="center" vertical="center"/>
    </xf>
    <xf numFmtId="14" fontId="0" fillId="0" borderId="0" xfId="0" applyNumberFormat="1"/>
    <xf numFmtId="0" fontId="14" fillId="14" borderId="23" xfId="0" applyFont="1" applyFill="1" applyBorder="1" applyAlignment="1">
      <alignment horizontal="center"/>
    </xf>
    <xf numFmtId="0" fontId="14" fillId="14" borderId="34" xfId="0" applyFont="1" applyFill="1" applyBorder="1" applyAlignment="1">
      <alignment horizontal="center"/>
    </xf>
    <xf numFmtId="0" fontId="47" fillId="0" borderId="0" xfId="0" applyFont="1" applyAlignment="1">
      <alignment horizontal="center" vertical="center"/>
    </xf>
    <xf numFmtId="0" fontId="26" fillId="0" borderId="0" xfId="0" applyFont="1" applyAlignment="1">
      <alignment horizontal="justify" vertical="center"/>
    </xf>
    <xf numFmtId="0" fontId="28" fillId="0" borderId="0" xfId="0" applyFont="1" applyAlignment="1">
      <alignment horizontal="justify" vertical="center"/>
    </xf>
    <xf numFmtId="0" fontId="26" fillId="0" borderId="0" xfId="0" applyFont="1" applyAlignment="1">
      <alignment horizontal="center" vertical="center"/>
    </xf>
    <xf numFmtId="0" fontId="35" fillId="7" borderId="23" xfId="0" applyFont="1" applyFill="1" applyBorder="1" applyAlignment="1">
      <alignment horizontal="center"/>
    </xf>
    <xf numFmtId="0" fontId="35" fillId="7" borderId="11" xfId="0" applyFont="1" applyFill="1" applyBorder="1" applyAlignment="1">
      <alignment horizontal="center"/>
    </xf>
    <xf numFmtId="0" fontId="35" fillId="7" borderId="34" xfId="0" applyFont="1" applyFill="1" applyBorder="1" applyAlignment="1">
      <alignment horizontal="center"/>
    </xf>
    <xf numFmtId="0" fontId="10" fillId="8" borderId="35" xfId="0" applyFont="1" applyFill="1" applyBorder="1" applyAlignment="1">
      <alignment horizontal="center" wrapText="1"/>
    </xf>
    <xf numFmtId="0" fontId="10" fillId="8" borderId="36" xfId="0" applyFont="1" applyFill="1" applyBorder="1" applyAlignment="1">
      <alignment horizontal="center" wrapText="1"/>
    </xf>
    <xf numFmtId="0" fontId="10" fillId="8" borderId="37" xfId="0" applyFont="1" applyFill="1" applyBorder="1" applyAlignment="1">
      <alignment horizontal="center" wrapText="1"/>
    </xf>
    <xf numFmtId="0" fontId="10" fillId="8" borderId="25" xfId="0" applyFont="1" applyFill="1" applyBorder="1" applyAlignment="1">
      <alignment horizontal="center" wrapText="1"/>
    </xf>
    <xf numFmtId="0" fontId="10" fillId="8" borderId="27" xfId="0" applyFont="1" applyFill="1" applyBorder="1" applyAlignment="1">
      <alignment horizontal="center" wrapText="1"/>
    </xf>
    <xf numFmtId="0" fontId="35" fillId="3" borderId="23" xfId="0" applyFont="1" applyFill="1" applyBorder="1" applyAlignment="1">
      <alignment horizontal="center"/>
    </xf>
    <xf numFmtId="0" fontId="35" fillId="3" borderId="11" xfId="0" applyFont="1" applyFill="1" applyBorder="1" applyAlignment="1">
      <alignment horizontal="center"/>
    </xf>
    <xf numFmtId="0" fontId="35" fillId="3" borderId="34" xfId="0" applyFont="1" applyFill="1" applyBorder="1" applyAlignment="1">
      <alignment horizontal="center"/>
    </xf>
    <xf numFmtId="0" fontId="10" fillId="3" borderId="35" xfId="0" applyFont="1" applyFill="1" applyBorder="1" applyAlignment="1">
      <alignment horizontal="center" wrapText="1"/>
    </xf>
    <xf numFmtId="0" fontId="10" fillId="3" borderId="36" xfId="0" applyFont="1" applyFill="1" applyBorder="1" applyAlignment="1">
      <alignment horizontal="center" wrapText="1"/>
    </xf>
  </cellXfs>
  <cellStyles count="24">
    <cellStyle name="Hypertextový odkaz" xfId="1" builtinId="8"/>
    <cellStyle name="Hypertextový odkaz 2" xfId="14" xr:uid="{00000000-0005-0000-0000-000001000000}"/>
    <cellStyle name="Měna" xfId="2" builtinId="4"/>
    <cellStyle name="Měna 2" xfId="17" xr:uid="{00000000-0005-0000-0000-000003000000}"/>
    <cellStyle name="Měna 3" xfId="19" xr:uid="{00000000-0005-0000-0000-000004000000}"/>
    <cellStyle name="Měna 3 2" xfId="21" xr:uid="{00000000-0005-0000-0000-000005000000}"/>
    <cellStyle name="měny 2" xfId="3" xr:uid="{00000000-0005-0000-0000-000006000000}"/>
    <cellStyle name="měny 2 2" xfId="4" xr:uid="{00000000-0005-0000-0000-000007000000}"/>
    <cellStyle name="Normální" xfId="0" builtinId="0"/>
    <cellStyle name="normální 2" xfId="5" xr:uid="{00000000-0005-0000-0000-000009000000}"/>
    <cellStyle name="normální 2 2 2 2" xfId="6" xr:uid="{00000000-0005-0000-0000-00000A000000}"/>
    <cellStyle name="normální 3" xfId="7" xr:uid="{00000000-0005-0000-0000-00000B000000}"/>
    <cellStyle name="Normální 4" xfId="12" xr:uid="{00000000-0005-0000-0000-00000C000000}"/>
    <cellStyle name="Normální 5" xfId="16" xr:uid="{00000000-0005-0000-0000-00000D000000}"/>
    <cellStyle name="Normální 6" xfId="20" xr:uid="{00000000-0005-0000-0000-00000E000000}"/>
    <cellStyle name="Normální 7" xfId="22" xr:uid="{00000000-0005-0000-0000-00000F000000}"/>
    <cellStyle name="normální_Analýza ambul.provozu rehabilitace - po rekonstrukci" xfId="8" xr:uid="{00000000-0005-0000-0000-000010000000}"/>
    <cellStyle name="procent 2" xfId="10" xr:uid="{00000000-0005-0000-0000-000011000000}"/>
    <cellStyle name="procent 2 2" xfId="11" xr:uid="{00000000-0005-0000-0000-000012000000}"/>
    <cellStyle name="Procenta" xfId="9" builtinId="5"/>
    <cellStyle name="Procenta 2" xfId="13" xr:uid="{00000000-0005-0000-0000-000014000000}"/>
    <cellStyle name="Procenta 2 2" xfId="18" xr:uid="{00000000-0005-0000-0000-000015000000}"/>
    <cellStyle name="Vysvětlující text 2" xfId="15" xr:uid="{00000000-0005-0000-0000-000016000000}"/>
    <cellStyle name="Vysvětlující text 3" xfId="23" xr:uid="{00000000-0005-0000-0000-000017000000}"/>
  </cellStyles>
  <dxfs count="3">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30" formatCode="@"/>
    </dxf>
  </dxfs>
  <tableStyles count="0" defaultTableStyle="TableStyleMedium9" defaultPivotStyle="PivotStyleLight16"/>
  <colors>
    <mruColors>
      <color rgb="FF0000FF"/>
      <color rgb="FFFF99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ustomXml" Target="../customXml/item4.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142875</xdr:rowOff>
    </xdr:from>
    <xdr:to>
      <xdr:col>2</xdr:col>
      <xdr:colOff>19050</xdr:colOff>
      <xdr:row>24</xdr:row>
      <xdr:rowOff>28575</xdr:rowOff>
    </xdr:to>
    <xdr:pic>
      <xdr:nvPicPr>
        <xdr:cNvPr id="2" name="Obrázek 1">
          <a:extLst>
            <a:ext uri="{FF2B5EF4-FFF2-40B4-BE49-F238E27FC236}">
              <a16:creationId xmlns:a16="http://schemas.microsoft.com/office/drawing/2014/main" id="{8FDA8305-FC33-442C-8A8C-1DD75E455918}"/>
            </a:ext>
          </a:extLst>
        </xdr:cNvPr>
        <xdr:cNvPicPr>
          <a:picLocks noChangeAspect="1"/>
        </xdr:cNvPicPr>
      </xdr:nvPicPr>
      <xdr:blipFill>
        <a:blip xmlns:r="http://schemas.openxmlformats.org/officeDocument/2006/relationships" r:embed="rId1"/>
        <a:stretch>
          <a:fillRect/>
        </a:stretch>
      </xdr:blipFill>
      <xdr:spPr>
        <a:xfrm>
          <a:off x="0" y="1416051"/>
          <a:ext cx="6485303" cy="245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excel/Fn/uzav2003/listopad/roz_2003_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Dokumenty/E_DATA/2001%20pr&#367;b&#283;h/Pril%204%20SR%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excel/Fn/uzav2003/listopad/roz_2003_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kamila/pdox40/uzaverky/uzav2008/HC1.DBF"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N/Rok11/Ministerstvo%202011/N&#225;vrh%20rozpo&#269;tu%202011%20-%20letn&#237;%20zpracov&#225;n&#237;/N&#225;vrh%20rozpo&#269;tu%20FNO-hlavn&#237;%20&#269;innost-2011-p&#345;&#237;pra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na/Cen&#237;ky/2022/Cen&#237;k%202022%20-%20slu&#382;by%20technick&#233;ho%20a%20administrativn&#237;ho%20charakter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entář "/>
      <sheetName val="úhrady investic"/>
      <sheetName val="HV-plán,skut"/>
      <sheetName val="Ná,Vý,HV za 11-2003"/>
      <sheetName val="Ná,Vý,HV k 30.11.2003"/>
      <sheetName val="koláčový graf-náklady"/>
      <sheetName val="hospodaření FNsP-položkově"/>
      <sheetName val="L,K,SZM-plán,skut"/>
      <sheetName val="liga léky"/>
      <sheetName val="liga SZM"/>
      <sheetName val="Ná lůžk.částí FNsP celkem"/>
      <sheetName val="kontr. HV"/>
      <sheetName val="nadstand.pokoje"/>
      <sheetName val="počet zaměst. a prům.plat"/>
      <sheetName val="relat.ukazatele hospod."/>
      <sheetName val="lůžk.fond za 11-2003"/>
      <sheetName val="lůžk.fond k 30.11.2003"/>
      <sheetName val="využití lůžek a oš.doba"/>
      <sheetName val="COS-operační výkony"/>
      <sheetName val="Využití COS dle klinik"/>
      <sheetName val="Využití oper. sálů"/>
      <sheetName val="graf - COS v %"/>
      <sheetName val="graf - COS dle sálů"/>
      <sheetName val="graf - COS dle klinik"/>
      <sheetName val="finanční grafy"/>
      <sheetName val="SVLS112003"/>
      <sheetName val="SVLS01-112003"/>
      <sheetName val="HV klinik"/>
      <sheetName val="lůžka"/>
      <sheetName val="plnění úkolu"/>
      <sheetName val="výkony pracovišť"/>
      <sheetName val="zaměst.,mzdy"/>
      <sheetName val="HV dle NS 11"/>
      <sheetName val="HV dle NS 01-11"/>
      <sheetName val="DOZITREND"/>
      <sheetName val="odbor služeb"/>
      <sheetName val="oddělení  LVS"/>
      <sheetName val="odbor techn.rozvoje a inv."/>
      <sheetName val="odbor inf.a kom.techn."/>
      <sheetName val="odbor provozu a údržby"/>
      <sheetName val="doprava"/>
      <sheetName val="provozní režie"/>
      <sheetName val="ústavní reži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t="str">
            <v>Počet zaměstnanců(přepočtený)</v>
          </cell>
          <cell r="B5" t="str">
            <v>11/2003</v>
          </cell>
          <cell r="C5" t="str">
            <v xml:space="preserve"> 01-11/2003</v>
          </cell>
          <cell r="D5" t="str">
            <v xml:space="preserve"> 01-11/02</v>
          </cell>
          <cell r="E5" t="str">
            <v>úvazků</v>
          </cell>
          <cell r="F5" t="str">
            <v>v %</v>
          </cell>
        </row>
        <row r="6">
          <cell r="A6" t="str">
            <v>Celkem FNsP</v>
          </cell>
          <cell r="B6">
            <v>3299</v>
          </cell>
          <cell r="C6">
            <v>3344</v>
          </cell>
          <cell r="D6">
            <v>3292</v>
          </cell>
          <cell r="E6">
            <v>52</v>
          </cell>
          <cell r="F6">
            <v>101.57958687727826</v>
          </cell>
        </row>
        <row r="7">
          <cell r="A7" t="str">
            <v>z toho           L</v>
          </cell>
          <cell r="B7">
            <v>431</v>
          </cell>
          <cell r="C7">
            <v>427</v>
          </cell>
          <cell r="D7">
            <v>408</v>
          </cell>
          <cell r="E7">
            <v>19</v>
          </cell>
          <cell r="F7">
            <v>104.65686274509804</v>
          </cell>
        </row>
        <row r="8">
          <cell r="A8" t="str">
            <v xml:space="preserve">                      F</v>
          </cell>
          <cell r="B8">
            <v>14</v>
          </cell>
          <cell r="C8">
            <v>12</v>
          </cell>
          <cell r="D8">
            <v>12</v>
          </cell>
          <cell r="E8">
            <v>0</v>
          </cell>
          <cell r="F8">
            <v>100</v>
          </cell>
        </row>
        <row r="9">
          <cell r="A9" t="str">
            <v xml:space="preserve">                     JOP</v>
          </cell>
          <cell r="B9">
            <v>77</v>
          </cell>
          <cell r="C9">
            <v>76</v>
          </cell>
          <cell r="D9">
            <v>72</v>
          </cell>
          <cell r="E9">
            <v>4</v>
          </cell>
          <cell r="F9">
            <v>105.55555555555556</v>
          </cell>
        </row>
        <row r="10">
          <cell r="A10" t="str">
            <v xml:space="preserve">                     SZP</v>
          </cell>
          <cell r="B10">
            <v>1519</v>
          </cell>
          <cell r="C10">
            <v>1536</v>
          </cell>
          <cell r="D10">
            <v>1480</v>
          </cell>
          <cell r="E10">
            <v>56</v>
          </cell>
          <cell r="F10">
            <v>103.78378378378379</v>
          </cell>
        </row>
        <row r="11">
          <cell r="A11" t="str">
            <v xml:space="preserve">                     NZP</v>
          </cell>
          <cell r="B11">
            <v>66</v>
          </cell>
          <cell r="C11">
            <v>65</v>
          </cell>
          <cell r="D11">
            <v>67</v>
          </cell>
          <cell r="E11">
            <v>-2</v>
          </cell>
          <cell r="F11">
            <v>97.014925373134332</v>
          </cell>
        </row>
        <row r="12">
          <cell r="A12" t="str">
            <v xml:space="preserve">                     PZP</v>
          </cell>
          <cell r="B12">
            <v>367</v>
          </cell>
          <cell r="C12">
            <v>373</v>
          </cell>
          <cell r="D12">
            <v>353</v>
          </cell>
          <cell r="E12">
            <v>20</v>
          </cell>
          <cell r="F12">
            <v>105.66572237960339</v>
          </cell>
        </row>
        <row r="13">
          <cell r="A13" t="str">
            <v xml:space="preserve">                     THP</v>
          </cell>
          <cell r="B13">
            <v>278</v>
          </cell>
          <cell r="C13">
            <v>285</v>
          </cell>
          <cell r="D13">
            <v>283</v>
          </cell>
          <cell r="E13">
            <v>2</v>
          </cell>
          <cell r="F13">
            <v>100.70671378091873</v>
          </cell>
        </row>
        <row r="14">
          <cell r="A14" t="str">
            <v xml:space="preserve">                     D</v>
          </cell>
          <cell r="B14">
            <v>547</v>
          </cell>
          <cell r="C14">
            <v>570</v>
          </cell>
          <cell r="D14">
            <v>617</v>
          </cell>
          <cell r="E14">
            <v>-47</v>
          </cell>
          <cell r="F14">
            <v>92.382495948136139</v>
          </cell>
        </row>
        <row r="15">
          <cell r="E15" t="str">
            <v>rozdíl 2003 - 2002</v>
          </cell>
        </row>
        <row r="16">
          <cell r="A16" t="str">
            <v>Průměrný plat(Kč)</v>
          </cell>
          <cell r="B16" t="str">
            <v>11/2003</v>
          </cell>
          <cell r="C16" t="str">
            <v xml:space="preserve"> 01-11/2003</v>
          </cell>
          <cell r="D16" t="str">
            <v xml:space="preserve"> 01-11/02</v>
          </cell>
          <cell r="E16" t="str">
            <v>Kč</v>
          </cell>
          <cell r="F16" t="str">
            <v>v %</v>
          </cell>
        </row>
        <row r="17">
          <cell r="A17" t="str">
            <v>Celkem FNsP</v>
          </cell>
          <cell r="B17">
            <v>25941</v>
          </cell>
          <cell r="C17">
            <v>19522</v>
          </cell>
          <cell r="D17">
            <v>17793</v>
          </cell>
          <cell r="E17">
            <v>1729</v>
          </cell>
          <cell r="F17">
            <v>109.71730455797224</v>
          </cell>
        </row>
        <row r="18">
          <cell r="A18" t="str">
            <v>z toho           L</v>
          </cell>
          <cell r="B18">
            <v>52286</v>
          </cell>
          <cell r="C18">
            <v>41523</v>
          </cell>
          <cell r="D18">
            <v>38944</v>
          </cell>
          <cell r="E18">
            <v>2579</v>
          </cell>
          <cell r="F18">
            <v>106.62232949876747</v>
          </cell>
        </row>
        <row r="19">
          <cell r="A19" t="str">
            <v xml:space="preserve">                      F</v>
          </cell>
          <cell r="B19">
            <v>53937</v>
          </cell>
          <cell r="C19">
            <v>41569</v>
          </cell>
          <cell r="D19">
            <v>37259</v>
          </cell>
          <cell r="E19">
            <v>4310</v>
          </cell>
          <cell r="F19">
            <v>111.56767492417939</v>
          </cell>
        </row>
        <row r="20">
          <cell r="A20" t="str">
            <v xml:space="preserve">                     JOP</v>
          </cell>
          <cell r="B20">
            <v>29830</v>
          </cell>
          <cell r="C20">
            <v>22861</v>
          </cell>
          <cell r="D20">
            <v>21416</v>
          </cell>
          <cell r="E20">
            <v>1445</v>
          </cell>
          <cell r="F20">
            <v>106.7472917444901</v>
          </cell>
        </row>
        <row r="21">
          <cell r="A21" t="str">
            <v xml:space="preserve">                     SZP</v>
          </cell>
          <cell r="B21">
            <v>24624</v>
          </cell>
          <cell r="C21">
            <v>18438</v>
          </cell>
          <cell r="D21">
            <v>16774</v>
          </cell>
          <cell r="E21">
            <v>1664</v>
          </cell>
          <cell r="F21">
            <v>109.92011446285919</v>
          </cell>
        </row>
        <row r="22">
          <cell r="A22" t="str">
            <v xml:space="preserve">                     NZP</v>
          </cell>
          <cell r="B22">
            <v>18292</v>
          </cell>
          <cell r="C22">
            <v>13411</v>
          </cell>
          <cell r="D22">
            <v>12583</v>
          </cell>
          <cell r="E22">
            <v>828</v>
          </cell>
          <cell r="F22">
            <v>106.58030676309306</v>
          </cell>
        </row>
        <row r="23">
          <cell r="A23" t="str">
            <v xml:space="preserve">                     PZP</v>
          </cell>
          <cell r="B23">
            <v>16612</v>
          </cell>
          <cell r="C23">
            <v>12242</v>
          </cell>
          <cell r="D23">
            <v>10840</v>
          </cell>
          <cell r="E23">
            <v>1402</v>
          </cell>
          <cell r="F23">
            <v>112.93357933579335</v>
          </cell>
        </row>
        <row r="24">
          <cell r="A24" t="str">
            <v xml:space="preserve">                     THP</v>
          </cell>
          <cell r="B24">
            <v>24691</v>
          </cell>
          <cell r="C24">
            <v>17919</v>
          </cell>
          <cell r="D24">
            <v>17083</v>
          </cell>
          <cell r="E24">
            <v>836</v>
          </cell>
          <cell r="F24">
            <v>104.89375402446876</v>
          </cell>
        </row>
        <row r="25">
          <cell r="A25" t="str">
            <v xml:space="preserve">                     D</v>
          </cell>
          <cell r="B25">
            <v>15425</v>
          </cell>
          <cell r="C25">
            <v>11320</v>
          </cell>
          <cell r="D25">
            <v>10345</v>
          </cell>
          <cell r="E25">
            <v>975</v>
          </cell>
          <cell r="F25">
            <v>109.42484291928467</v>
          </cell>
        </row>
        <row r="26">
          <cell r="E26" t="str">
            <v>rozdíl 2003 - 2002</v>
          </cell>
        </row>
        <row r="27">
          <cell r="A27" t="str">
            <v>Osobní náklady(tis.Kč) - vyplacené</v>
          </cell>
          <cell r="B27" t="str">
            <v>11/2003</v>
          </cell>
          <cell r="C27" t="str">
            <v xml:space="preserve"> 01-11/2003</v>
          </cell>
          <cell r="D27" t="str">
            <v xml:space="preserve"> 01-11/02</v>
          </cell>
          <cell r="E27" t="str">
            <v>v tis.Kč</v>
          </cell>
          <cell r="F27" t="str">
            <v>v %</v>
          </cell>
        </row>
        <row r="28">
          <cell r="A28" t="str">
            <v>Celkem FNsP</v>
          </cell>
          <cell r="B28">
            <v>117990</v>
          </cell>
          <cell r="C28">
            <v>995041</v>
          </cell>
          <cell r="D28">
            <v>892318</v>
          </cell>
          <cell r="E28">
            <v>102723</v>
          </cell>
          <cell r="F28">
            <v>111.5119273622184</v>
          </cell>
        </row>
        <row r="29">
          <cell r="A29" t="str">
            <v>z toho 1. mzdové náklady - vyplacené</v>
          </cell>
          <cell r="B29">
            <v>86085</v>
          </cell>
          <cell r="C29">
            <v>722960</v>
          </cell>
          <cell r="D29">
            <v>647993</v>
          </cell>
          <cell r="E29">
            <v>74967</v>
          </cell>
          <cell r="F29">
            <v>111.56910645639691</v>
          </cell>
        </row>
        <row r="30">
          <cell r="A30" t="str">
            <v xml:space="preserve">          platy</v>
          </cell>
          <cell r="B30">
            <v>85569</v>
          </cell>
          <cell r="C30">
            <v>718201</v>
          </cell>
          <cell r="D30">
            <v>644242</v>
          </cell>
          <cell r="E30">
            <v>73959</v>
          </cell>
          <cell r="F30">
            <v>111.4800028560696</v>
          </cell>
        </row>
        <row r="31">
          <cell r="A31" t="str">
            <v xml:space="preserve">          OON</v>
          </cell>
          <cell r="B31">
            <v>516</v>
          </cell>
          <cell r="C31">
            <v>4759</v>
          </cell>
          <cell r="D31">
            <v>3751</v>
          </cell>
          <cell r="E31">
            <v>1008</v>
          </cell>
          <cell r="F31">
            <v>126.87283391095707</v>
          </cell>
        </row>
        <row r="32">
          <cell r="A32" t="str">
            <v xml:space="preserve">          2. soc. a zdrav. pojištění+Koop.</v>
          </cell>
          <cell r="B32">
            <v>30367</v>
          </cell>
          <cell r="C32">
            <v>254710</v>
          </cell>
          <cell r="D32">
            <v>228210</v>
          </cell>
          <cell r="E32">
            <v>26500</v>
          </cell>
          <cell r="F32">
            <v>111.612111651549</v>
          </cell>
        </row>
        <row r="33">
          <cell r="A33" t="str">
            <v xml:space="preserve">          3. sociální náklady</v>
          </cell>
          <cell r="B33">
            <v>1309</v>
          </cell>
          <cell r="C33">
            <v>14402</v>
          </cell>
          <cell r="D33">
            <v>12846</v>
          </cell>
          <cell r="E33">
            <v>1556</v>
          </cell>
          <cell r="F33">
            <v>112.11271991281333</v>
          </cell>
        </row>
        <row r="34">
          <cell r="A34" t="str">
            <v xml:space="preserve">          4. civilní služba</v>
          </cell>
          <cell r="B34">
            <v>229</v>
          </cell>
          <cell r="C34">
            <v>2969</v>
          </cell>
          <cell r="D34">
            <v>3269</v>
          </cell>
          <cell r="E34">
            <v>-300</v>
          </cell>
          <cell r="F34">
            <v>90.822881615172832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1-KPR"/>
      <sheetName val="302-PSP"/>
      <sheetName val="303-SP"/>
      <sheetName val="304-ÚV"/>
      <sheetName val="305-BIS"/>
      <sheetName val="306-MZV"/>
      <sheetName val="307-MO"/>
      <sheetName val="308-NBÚ"/>
      <sheetName val="309-KVOP"/>
      <sheetName val="312-MF"/>
      <sheetName val="313-MPSV"/>
      <sheetName val="314-MV"/>
      <sheetName val="315-MŽP"/>
      <sheetName val="317-MMR"/>
      <sheetName val="321-GA"/>
      <sheetName val="322-MPO"/>
      <sheetName val="327-MDS"/>
      <sheetName val="328-ČTÚ"/>
      <sheetName val="329-MZe"/>
      <sheetName val="333-MŠMT"/>
      <sheetName val="334-MK"/>
      <sheetName val="335-MZd"/>
      <sheetName val="336-MSp"/>
      <sheetName val="341-ÚVIS"/>
      <sheetName val="343-ÚOOÚ"/>
      <sheetName val="344-ÚPV"/>
      <sheetName val="345-ČSÚ"/>
      <sheetName val="346-ČÚZK"/>
      <sheetName val="347-KCP"/>
      <sheetName val="348-ČBÚ"/>
      <sheetName val="353-ÚOHS"/>
      <sheetName val="358-ÚS"/>
      <sheetName val="361-AV"/>
      <sheetName val="372-RRTV"/>
      <sheetName val="374-SSHR"/>
      <sheetName val="375-SÚJB"/>
      <sheetName val="380-OÚ"/>
      <sheetName val="380BE"/>
      <sheetName val="380BI"/>
      <sheetName val="380BK"/>
      <sheetName val="380BN"/>
      <sheetName val="380BR"/>
      <sheetName val="380BV"/>
      <sheetName val="380CB"/>
      <sheetName val="380CH"/>
      <sheetName val="380CK"/>
      <sheetName val="380CL"/>
      <sheetName val="380CR"/>
      <sheetName val="380CV"/>
      <sheetName val="380DC"/>
      <sheetName val="380DO"/>
      <sheetName val="380FM"/>
      <sheetName val="380HB"/>
      <sheetName val="380HK"/>
      <sheetName val="380HO"/>
      <sheetName val="380JC"/>
      <sheetName val="380JE"/>
      <sheetName val="380JH"/>
      <sheetName val="380JI"/>
      <sheetName val="380JN"/>
      <sheetName val="380KD"/>
      <sheetName val="380KH"/>
      <sheetName val="380KI"/>
      <sheetName val="380KM"/>
      <sheetName val="380KO"/>
      <sheetName val="380KT"/>
      <sheetName val="380KV"/>
      <sheetName val="380LI"/>
      <sheetName val="380LN"/>
      <sheetName val="380LT"/>
      <sheetName val="380MB"/>
      <sheetName val="380ME"/>
      <sheetName val="380MO"/>
      <sheetName val="380NA"/>
      <sheetName val="380NB"/>
      <sheetName val="380NJ"/>
      <sheetName val="380OC"/>
      <sheetName val="380OP"/>
      <sheetName val="380PB"/>
      <sheetName val="380PE"/>
      <sheetName val="380PI"/>
      <sheetName val="380PJ"/>
      <sheetName val="380PR"/>
      <sheetName val="380PS"/>
      <sheetName val="380PT"/>
      <sheetName val="380PU"/>
      <sheetName val="380PV"/>
      <sheetName val="380PY"/>
      <sheetName val="380PZ"/>
      <sheetName val="380RA"/>
      <sheetName val="380RK"/>
      <sheetName val="380RO"/>
      <sheetName val="380SM"/>
      <sheetName val="380SO"/>
      <sheetName val="380ST"/>
      <sheetName val="380SU"/>
      <sheetName val="380SY"/>
      <sheetName val="380TA"/>
      <sheetName val="380TC"/>
      <sheetName val="380TP"/>
      <sheetName val="380TR"/>
      <sheetName val="380TU"/>
      <sheetName val="380UH"/>
      <sheetName val="380UL"/>
      <sheetName val="380UO"/>
      <sheetName val="380VS"/>
      <sheetName val="380VY"/>
      <sheetName val="380ZL"/>
      <sheetName val="380ZN"/>
      <sheetName val="380ZR"/>
      <sheetName val="381-NKÚ"/>
      <sheetName val="396-SD"/>
      <sheetName val="397-SFA"/>
      <sheetName val="398-VPS"/>
      <sheetName val="301_KPR"/>
      <sheetName val="SOUHRN 314"/>
      <sheetName val="314020"/>
      <sheetName val="314030"/>
      <sheetName val="314040"/>
      <sheetName val="314050"/>
      <sheetName val="314060"/>
      <sheetName val="314070"/>
      <sheetName val="314120"/>
      <sheetName val="314130"/>
      <sheetName val="314140"/>
      <sheetName val="314210"/>
      <sheetName val="314310"/>
      <sheetName val="314610"/>
      <sheetName val="314620"/>
      <sheetName val="Poznámky"/>
      <sheetName val="List1"/>
      <sheetName val="List3"/>
      <sheetName val="SOUHRN_314"/>
      <sheetName val="314Poz_Boris"/>
      <sheetName val="ISPROFIN_314"/>
      <sheetName val="ISPROFIN 2003_314"/>
      <sheetName val="314 volné 1"/>
      <sheetName val="214 volné 2"/>
      <sheetName val="214 názvy prg"/>
      <sheetName val="List2"/>
      <sheetName val="ISPROFIN 2003_SOUHRN_314"/>
      <sheetName val="REZERVA"/>
      <sheetName val="možnosti výbě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entář "/>
      <sheetName val="úhrady investic"/>
      <sheetName val="HV-plán,skut"/>
      <sheetName val="Ná,Vý,HV za 11-2003"/>
      <sheetName val="Ná,Vý,HV k 30.11.2003"/>
      <sheetName val="koláčový graf-náklady"/>
      <sheetName val="hospodaření FNsP-položkově"/>
      <sheetName val="L,K,SZM-plán,skut"/>
      <sheetName val="liga léky"/>
      <sheetName val="liga SZM"/>
      <sheetName val="Ná lůžk.částí FNsP celkem"/>
      <sheetName val="kontr. HV"/>
      <sheetName val="nadstand.pokoje"/>
      <sheetName val="počet zaměst. a prům.plat"/>
      <sheetName val="relat.ukazatele hospod."/>
      <sheetName val="lůžk.fond za 11-2003"/>
      <sheetName val="lůžk.fond k 30.11.2003"/>
      <sheetName val="využití lůžek a oš.doba"/>
      <sheetName val="COS-operační výkony"/>
      <sheetName val="Využití COS dle klinik"/>
      <sheetName val="Využití oper. sálů"/>
      <sheetName val="graf - COS v %"/>
      <sheetName val="graf - COS dle sálů"/>
      <sheetName val="graf - COS dle klinik"/>
      <sheetName val="finanční grafy"/>
      <sheetName val="SVLS112003"/>
      <sheetName val="SVLS01-112003"/>
      <sheetName val="HV klinik"/>
      <sheetName val="lůžka"/>
      <sheetName val="plnění úkolu"/>
      <sheetName val="výkony pracovišť"/>
      <sheetName val="zaměst.,mzdy"/>
      <sheetName val="HV dle NS 11"/>
      <sheetName val="HV dle NS 01-11"/>
      <sheetName val="DOZITREND"/>
      <sheetName val="odbor služeb"/>
      <sheetName val="oddělení  LVS"/>
      <sheetName val="odbor techn.rozvoje a inv."/>
      <sheetName val="odbor inf.a kom.techn."/>
      <sheetName val="odbor provozu a údržby"/>
      <sheetName val="doprava"/>
      <sheetName val="provozní režie"/>
      <sheetName val="ústavní reži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t="str">
            <v>Počet zaměstnanců(přepočtený)</v>
          </cell>
          <cell r="B5" t="str">
            <v>11/2003</v>
          </cell>
          <cell r="C5" t="str">
            <v xml:space="preserve"> 01-11/2003</v>
          </cell>
          <cell r="D5" t="str">
            <v xml:space="preserve"> 01-11/02</v>
          </cell>
          <cell r="E5" t="str">
            <v>úvazků</v>
          </cell>
          <cell r="F5" t="str">
            <v>v %</v>
          </cell>
        </row>
        <row r="6">
          <cell r="A6" t="str">
            <v>Celkem FNsP</v>
          </cell>
          <cell r="B6">
            <v>3299</v>
          </cell>
          <cell r="C6">
            <v>3344</v>
          </cell>
          <cell r="D6">
            <v>3292</v>
          </cell>
          <cell r="E6">
            <v>52</v>
          </cell>
          <cell r="F6">
            <v>101.57958687727826</v>
          </cell>
        </row>
        <row r="7">
          <cell r="A7" t="str">
            <v>z toho           L</v>
          </cell>
          <cell r="B7">
            <v>431</v>
          </cell>
          <cell r="C7">
            <v>427</v>
          </cell>
          <cell r="D7">
            <v>408</v>
          </cell>
          <cell r="E7">
            <v>19</v>
          </cell>
          <cell r="F7">
            <v>104.65686274509804</v>
          </cell>
        </row>
        <row r="8">
          <cell r="A8" t="str">
            <v xml:space="preserve">                      F</v>
          </cell>
          <cell r="B8">
            <v>14</v>
          </cell>
          <cell r="C8">
            <v>12</v>
          </cell>
          <cell r="D8">
            <v>12</v>
          </cell>
          <cell r="E8">
            <v>0</v>
          </cell>
          <cell r="F8">
            <v>100</v>
          </cell>
        </row>
        <row r="9">
          <cell r="A9" t="str">
            <v xml:space="preserve">                     JOP</v>
          </cell>
          <cell r="B9">
            <v>77</v>
          </cell>
          <cell r="C9">
            <v>76</v>
          </cell>
          <cell r="D9">
            <v>72</v>
          </cell>
          <cell r="E9">
            <v>4</v>
          </cell>
          <cell r="F9">
            <v>105.55555555555556</v>
          </cell>
        </row>
        <row r="10">
          <cell r="A10" t="str">
            <v xml:space="preserve">                     SZP</v>
          </cell>
          <cell r="B10">
            <v>1519</v>
          </cell>
          <cell r="C10">
            <v>1536</v>
          </cell>
          <cell r="D10">
            <v>1480</v>
          </cell>
          <cell r="E10">
            <v>56</v>
          </cell>
          <cell r="F10">
            <v>103.78378378378379</v>
          </cell>
        </row>
        <row r="11">
          <cell r="A11" t="str">
            <v xml:space="preserve">                     NZP</v>
          </cell>
          <cell r="B11">
            <v>66</v>
          </cell>
          <cell r="C11">
            <v>65</v>
          </cell>
          <cell r="D11">
            <v>67</v>
          </cell>
          <cell r="E11">
            <v>-2</v>
          </cell>
          <cell r="F11">
            <v>97.014925373134332</v>
          </cell>
        </row>
        <row r="12">
          <cell r="A12" t="str">
            <v xml:space="preserve">                     PZP</v>
          </cell>
          <cell r="B12">
            <v>367</v>
          </cell>
          <cell r="C12">
            <v>373</v>
          </cell>
          <cell r="D12">
            <v>353</v>
          </cell>
          <cell r="E12">
            <v>20</v>
          </cell>
          <cell r="F12">
            <v>105.66572237960339</v>
          </cell>
        </row>
        <row r="13">
          <cell r="A13" t="str">
            <v xml:space="preserve">                     THP</v>
          </cell>
          <cell r="B13">
            <v>278</v>
          </cell>
          <cell r="C13">
            <v>285</v>
          </cell>
          <cell r="D13">
            <v>283</v>
          </cell>
          <cell r="E13">
            <v>2</v>
          </cell>
          <cell r="F13">
            <v>100.70671378091873</v>
          </cell>
        </row>
        <row r="14">
          <cell r="A14" t="str">
            <v xml:space="preserve">                     D</v>
          </cell>
          <cell r="B14">
            <v>547</v>
          </cell>
          <cell r="C14">
            <v>570</v>
          </cell>
          <cell r="D14">
            <v>617</v>
          </cell>
          <cell r="E14">
            <v>-47</v>
          </cell>
          <cell r="F14">
            <v>92.382495948136139</v>
          </cell>
        </row>
        <row r="15">
          <cell r="E15" t="str">
            <v>rozdíl 2003 - 2002</v>
          </cell>
        </row>
        <row r="16">
          <cell r="A16" t="str">
            <v>Průměrný plat(Kč)</v>
          </cell>
          <cell r="B16" t="str">
            <v>11/2003</v>
          </cell>
          <cell r="C16" t="str">
            <v xml:space="preserve"> 01-11/2003</v>
          </cell>
          <cell r="D16" t="str">
            <v xml:space="preserve"> 01-11/02</v>
          </cell>
          <cell r="E16" t="str">
            <v>Kč</v>
          </cell>
          <cell r="F16" t="str">
            <v>v %</v>
          </cell>
        </row>
        <row r="17">
          <cell r="A17" t="str">
            <v>Celkem FNsP</v>
          </cell>
          <cell r="B17">
            <v>25941</v>
          </cell>
          <cell r="C17">
            <v>19522</v>
          </cell>
          <cell r="D17">
            <v>17793</v>
          </cell>
          <cell r="E17">
            <v>1729</v>
          </cell>
          <cell r="F17">
            <v>109.71730455797224</v>
          </cell>
        </row>
        <row r="18">
          <cell r="A18" t="str">
            <v>z toho           L</v>
          </cell>
          <cell r="B18">
            <v>52286</v>
          </cell>
          <cell r="C18">
            <v>41523</v>
          </cell>
          <cell r="D18">
            <v>38944</v>
          </cell>
          <cell r="E18">
            <v>2579</v>
          </cell>
          <cell r="F18">
            <v>106.62232949876747</v>
          </cell>
        </row>
        <row r="19">
          <cell r="A19" t="str">
            <v xml:space="preserve">                      F</v>
          </cell>
          <cell r="B19">
            <v>53937</v>
          </cell>
          <cell r="C19">
            <v>41569</v>
          </cell>
          <cell r="D19">
            <v>37259</v>
          </cell>
          <cell r="E19">
            <v>4310</v>
          </cell>
          <cell r="F19">
            <v>111.56767492417939</v>
          </cell>
        </row>
        <row r="20">
          <cell r="A20" t="str">
            <v xml:space="preserve">                     JOP</v>
          </cell>
          <cell r="B20">
            <v>29830</v>
          </cell>
          <cell r="C20">
            <v>22861</v>
          </cell>
          <cell r="D20">
            <v>21416</v>
          </cell>
          <cell r="E20">
            <v>1445</v>
          </cell>
          <cell r="F20">
            <v>106.7472917444901</v>
          </cell>
        </row>
        <row r="21">
          <cell r="A21" t="str">
            <v xml:space="preserve">                     SZP</v>
          </cell>
          <cell r="B21">
            <v>24624</v>
          </cell>
          <cell r="C21">
            <v>18438</v>
          </cell>
          <cell r="D21">
            <v>16774</v>
          </cell>
          <cell r="E21">
            <v>1664</v>
          </cell>
          <cell r="F21">
            <v>109.92011446285919</v>
          </cell>
        </row>
        <row r="22">
          <cell r="A22" t="str">
            <v xml:space="preserve">                     NZP</v>
          </cell>
          <cell r="B22">
            <v>18292</v>
          </cell>
          <cell r="C22">
            <v>13411</v>
          </cell>
          <cell r="D22">
            <v>12583</v>
          </cell>
          <cell r="E22">
            <v>828</v>
          </cell>
          <cell r="F22">
            <v>106.58030676309306</v>
          </cell>
        </row>
        <row r="23">
          <cell r="A23" t="str">
            <v xml:space="preserve">                     PZP</v>
          </cell>
          <cell r="B23">
            <v>16612</v>
          </cell>
          <cell r="C23">
            <v>12242</v>
          </cell>
          <cell r="D23">
            <v>10840</v>
          </cell>
          <cell r="E23">
            <v>1402</v>
          </cell>
          <cell r="F23">
            <v>112.93357933579335</v>
          </cell>
        </row>
        <row r="24">
          <cell r="A24" t="str">
            <v xml:space="preserve">                     THP</v>
          </cell>
          <cell r="B24">
            <v>24691</v>
          </cell>
          <cell r="C24">
            <v>17919</v>
          </cell>
          <cell r="D24">
            <v>17083</v>
          </cell>
          <cell r="E24">
            <v>836</v>
          </cell>
          <cell r="F24">
            <v>104.89375402446876</v>
          </cell>
        </row>
        <row r="25">
          <cell r="A25" t="str">
            <v xml:space="preserve">                     D</v>
          </cell>
          <cell r="B25">
            <v>15425</v>
          </cell>
          <cell r="C25">
            <v>11320</v>
          </cell>
          <cell r="D25">
            <v>10345</v>
          </cell>
          <cell r="E25">
            <v>975</v>
          </cell>
          <cell r="F25">
            <v>109.42484291928467</v>
          </cell>
        </row>
        <row r="26">
          <cell r="E26" t="str">
            <v>rozdíl 2003 - 2002</v>
          </cell>
        </row>
        <row r="27">
          <cell r="A27" t="str">
            <v>Osobní náklady(tis.Kč) - vyplacené</v>
          </cell>
          <cell r="B27" t="str">
            <v>11/2003</v>
          </cell>
          <cell r="C27" t="str">
            <v xml:space="preserve"> 01-11/2003</v>
          </cell>
          <cell r="D27" t="str">
            <v xml:space="preserve"> 01-11/02</v>
          </cell>
          <cell r="E27" t="str">
            <v>v tis.Kč</v>
          </cell>
          <cell r="F27" t="str">
            <v>v %</v>
          </cell>
        </row>
        <row r="28">
          <cell r="A28" t="str">
            <v>Celkem FNsP</v>
          </cell>
          <cell r="B28">
            <v>117990</v>
          </cell>
          <cell r="C28">
            <v>995041</v>
          </cell>
          <cell r="D28">
            <v>892318</v>
          </cell>
          <cell r="E28">
            <v>102723</v>
          </cell>
          <cell r="F28">
            <v>111.5119273622184</v>
          </cell>
        </row>
        <row r="29">
          <cell r="A29" t="str">
            <v>z toho 1. mzdové náklady - vyplacené</v>
          </cell>
          <cell r="B29">
            <v>86085</v>
          </cell>
          <cell r="C29">
            <v>722960</v>
          </cell>
          <cell r="D29">
            <v>647993</v>
          </cell>
          <cell r="E29">
            <v>74967</v>
          </cell>
          <cell r="F29">
            <v>111.56910645639691</v>
          </cell>
        </row>
        <row r="30">
          <cell r="A30" t="str">
            <v xml:space="preserve">          platy</v>
          </cell>
          <cell r="B30">
            <v>85569</v>
          </cell>
          <cell r="C30">
            <v>718201</v>
          </cell>
          <cell r="D30">
            <v>644242</v>
          </cell>
          <cell r="E30">
            <v>73959</v>
          </cell>
          <cell r="F30">
            <v>111.4800028560696</v>
          </cell>
        </row>
        <row r="31">
          <cell r="A31" t="str">
            <v xml:space="preserve">          OON</v>
          </cell>
          <cell r="B31">
            <v>516</v>
          </cell>
          <cell r="C31">
            <v>4759</v>
          </cell>
          <cell r="D31">
            <v>3751</v>
          </cell>
          <cell r="E31">
            <v>1008</v>
          </cell>
          <cell r="F31">
            <v>126.87283391095707</v>
          </cell>
        </row>
        <row r="32">
          <cell r="A32" t="str">
            <v xml:space="preserve">          2. soc. a zdrav. pojištění+Koop.</v>
          </cell>
          <cell r="B32">
            <v>30367</v>
          </cell>
          <cell r="C32">
            <v>254710</v>
          </cell>
          <cell r="D32">
            <v>228210</v>
          </cell>
          <cell r="E32">
            <v>26500</v>
          </cell>
          <cell r="F32">
            <v>111.612111651549</v>
          </cell>
        </row>
        <row r="33">
          <cell r="A33" t="str">
            <v xml:space="preserve">          3. sociální náklady</v>
          </cell>
          <cell r="B33">
            <v>1309</v>
          </cell>
          <cell r="C33">
            <v>14402</v>
          </cell>
          <cell r="D33">
            <v>12846</v>
          </cell>
          <cell r="E33">
            <v>1556</v>
          </cell>
          <cell r="F33">
            <v>112.11271991281333</v>
          </cell>
        </row>
        <row r="34">
          <cell r="A34" t="str">
            <v xml:space="preserve">          4. civilní služba</v>
          </cell>
          <cell r="B34">
            <v>229</v>
          </cell>
          <cell r="C34">
            <v>2969</v>
          </cell>
          <cell r="D34">
            <v>3269</v>
          </cell>
          <cell r="E34">
            <v>-300</v>
          </cell>
          <cell r="F34">
            <v>90.822881615172832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1"/>
      <sheetName val="výsledovka"/>
      <sheetName val="rozvaha"/>
    </sheetNames>
    <sheetDataSet>
      <sheetData sheetId="0">
        <row r="1">
          <cell r="A1" t="str">
            <v>SU</v>
          </cell>
          <cell r="B1" t="str">
            <v>X1__122008</v>
          </cell>
        </row>
        <row r="2">
          <cell r="A2" t="str">
            <v>501</v>
          </cell>
          <cell r="B2">
            <v>1023356.98</v>
          </cell>
        </row>
        <row r="3">
          <cell r="A3" t="str">
            <v>502</v>
          </cell>
          <cell r="B3">
            <v>1118163.32</v>
          </cell>
        </row>
        <row r="4">
          <cell r="A4" t="str">
            <v>504</v>
          </cell>
          <cell r="B4">
            <v>14954963.609999999</v>
          </cell>
        </row>
        <row r="5">
          <cell r="A5" t="str">
            <v>511</v>
          </cell>
          <cell r="B5">
            <v>104221.21</v>
          </cell>
        </row>
        <row r="6">
          <cell r="A6" t="str">
            <v>512</v>
          </cell>
          <cell r="B6">
            <v>1519.5</v>
          </cell>
        </row>
        <row r="7">
          <cell r="A7" t="str">
            <v>518</v>
          </cell>
          <cell r="B7">
            <v>1064783.1399999999</v>
          </cell>
        </row>
        <row r="8">
          <cell r="A8" t="str">
            <v>521</v>
          </cell>
          <cell r="B8">
            <v>924214.7</v>
          </cell>
        </row>
        <row r="9">
          <cell r="A9" t="str">
            <v>524</v>
          </cell>
          <cell r="B9">
            <v>324114.06</v>
          </cell>
        </row>
        <row r="10">
          <cell r="A10" t="str">
            <v>549</v>
          </cell>
          <cell r="B10">
            <v>12092.78</v>
          </cell>
        </row>
        <row r="11">
          <cell r="A11" t="str">
            <v>551</v>
          </cell>
          <cell r="B11">
            <v>66844.55</v>
          </cell>
        </row>
        <row r="12">
          <cell r="A12" t="str">
            <v>601</v>
          </cell>
          <cell r="B12">
            <v>-11272.64</v>
          </cell>
        </row>
        <row r="13">
          <cell r="A13" t="str">
            <v>602</v>
          </cell>
          <cell r="B13">
            <v>-266081.96000000002</v>
          </cell>
        </row>
        <row r="14">
          <cell r="A14" t="str">
            <v>604</v>
          </cell>
          <cell r="B14">
            <v>-16318821.18</v>
          </cell>
        </row>
        <row r="15">
          <cell r="A15" t="str">
            <v>649</v>
          </cell>
          <cell r="B15">
            <v>-3852598.65</v>
          </cell>
        </row>
        <row r="16">
          <cell r="A16" t="str">
            <v>701</v>
          </cell>
          <cell r="B16">
            <v>176422</v>
          </cell>
        </row>
        <row r="17">
          <cell r="A17" t="str">
            <v>801</v>
          </cell>
          <cell r="B17">
            <v>-2890</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ÁVRH ROZPOČTU-HL.ČINNOST"/>
      <sheetName val="část I."/>
      <sheetName val="část I.pro NEF a MZ"/>
      <sheetName val="část II."/>
      <sheetName val="PaM11"/>
      <sheetName val="dotace2011"/>
      <sheetName val="pro odpisy"/>
      <sheetName val="investice-podklad dle OEI"/>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 list"/>
      <sheetName val="nové"/>
      <sheetName val="komentář"/>
      <sheetName val="obsah"/>
      <sheetName val="knihovna"/>
      <sheetName val="vzdělávání"/>
      <sheetName val="etická k."/>
      <sheetName val="pronájmy"/>
      <sheetName val="energetika"/>
      <sheetName val="telefony"/>
      <sheetName val="stravování"/>
      <sheetName val="parkovné"/>
      <sheetName val="údržba a spol."/>
      <sheetName val="reklama"/>
      <sheetName val="transfuzní př. "/>
      <sheetName val="vnitroúst. cen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2">
          <cell r="D72">
            <v>366.61</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vykonyz.xlsx" displayName="vykonyz.xlsx" ref="A1:R6049" totalsRowShown="0">
  <autoFilter ref="A1:R6049" xr:uid="{00000000-0009-0000-0100-000001000000}"/>
  <tableColumns count="18">
    <tableColumn id="1" xr3:uid="{00000000-0010-0000-0000-000001000000}" name="Kod" dataDxfId="2"/>
    <tableColumn id="2" xr3:uid="{00000000-0010-0000-0000-000002000000}" name="Odb"/>
    <tableColumn id="3" xr3:uid="{00000000-0010-0000-0000-000003000000}" name="Ome"/>
    <tableColumn id="4" xr3:uid="{00000000-0010-0000-0000-000004000000}" name="Omo"/>
    <tableColumn id="5" xr3:uid="{00000000-0010-0000-0000-000005000000}" name="Naz"/>
    <tableColumn id="6" xr3:uid="{00000000-0010-0000-0000-000006000000}" name="Vys"/>
    <tableColumn id="7" xr3:uid="{00000000-0010-0000-0000-000007000000}" name="Zum"/>
    <tableColumn id="8" xr3:uid="{00000000-0010-0000-0000-000008000000}" name="Tvy"/>
    <tableColumn id="9" xr3:uid="{00000000-0010-0000-0000-000009000000}" name="Ctn"/>
    <tableColumn id="10" xr3:uid="{00000000-0010-0000-0000-00000A000000}" name="Pmz"/>
    <tableColumn id="11" xr3:uid="{00000000-0010-0000-0000-00000B000000}" name="Pma"/>
    <tableColumn id="12" xr3:uid="{00000000-0010-0000-0000-00000C000000}" name="Pjp"/>
    <tableColumn id="13" xr3:uid="{00000000-0010-0000-0000-00000D000000}" name="Bod"/>
    <tableColumn id="14" xr3:uid="{00000000-0010-0000-0000-00000E000000}" name="Kat"/>
    <tableColumn id="15" xr3:uid="{00000000-0010-0000-0000-00000F000000}" name="Uma"/>
    <tableColumn id="16" xr3:uid="{00000000-0010-0000-0000-000010000000}" name="Ubo"/>
    <tableColumn id="17" xr3:uid="{00000000-0010-0000-0000-000011000000}" name="Sloupec1" dataDxfId="1" dataCellStyle="Normální 6">
      <calculatedColumnFormula>S5-vykonyz.xlsx[[#This Row],[Kod]]</calculatedColumnFormula>
    </tableColumn>
    <tableColumn id="18" xr3:uid="{00000000-0010-0000-0000-000012000000}" name="Sloupec2" dataDxfId="0" dataCellStyle="Normální 6">
      <calculatedColumnFormula>S2-vykonyz.xlsx[[#This Row],[Kod]]</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vykonyz.xlsx3" displayName="vykonyz.xlsx3" ref="AD1:AS6049" totalsRowShown="0">
  <autoFilter ref="AD1:AS6049" xr:uid="{00000000-0009-0000-0100-000002000000}"/>
  <tableColumns count="16">
    <tableColumn id="1" xr3:uid="{00000000-0010-0000-0100-000001000000}" name="Kod"/>
    <tableColumn id="2" xr3:uid="{00000000-0010-0000-0100-000002000000}" name="Odb"/>
    <tableColumn id="3" xr3:uid="{00000000-0010-0000-0100-000003000000}" name="Ome"/>
    <tableColumn id="4" xr3:uid="{00000000-0010-0000-0100-000004000000}" name="Omo"/>
    <tableColumn id="5" xr3:uid="{00000000-0010-0000-0100-000005000000}" name="Naz"/>
    <tableColumn id="6" xr3:uid="{00000000-0010-0000-0100-000006000000}" name="Vys"/>
    <tableColumn id="7" xr3:uid="{00000000-0010-0000-0100-000007000000}" name="Zum"/>
    <tableColumn id="8" xr3:uid="{00000000-0010-0000-0100-000008000000}" name="Tvy"/>
    <tableColumn id="9" xr3:uid="{00000000-0010-0000-0100-000009000000}" name="Ctn"/>
    <tableColumn id="10" xr3:uid="{00000000-0010-0000-0100-00000A000000}" name="Pmz"/>
    <tableColumn id="11" xr3:uid="{00000000-0010-0000-0100-00000B000000}" name="Pma"/>
    <tableColumn id="12" xr3:uid="{00000000-0010-0000-0100-00000C000000}" name="Pjp"/>
    <tableColumn id="13" xr3:uid="{00000000-0010-0000-0100-00000D000000}" name="Bod"/>
    <tableColumn id="14" xr3:uid="{00000000-0010-0000-0100-00000E000000}" name="Kat"/>
    <tableColumn id="15" xr3:uid="{00000000-0010-0000-0100-00000F000000}" name="Uma"/>
    <tableColumn id="16" xr3:uid="{00000000-0010-0000-0100-000010000000}" name="Ubo"/>
  </tableColumns>
  <tableStyleInfo name="TableStyleMedium2" showFirstColumn="0" showLastColumn="0" showRowStripes="1" showColumnStripes="0"/>
</table>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3"/>
  <dimension ref="A1:AS6049"/>
  <sheetViews>
    <sheetView topLeftCell="A5533" workbookViewId="0">
      <selection activeCell="E5587" sqref="E5587"/>
    </sheetView>
  </sheetViews>
  <sheetFormatPr baseColWidth="10" defaultColWidth="8.6640625" defaultRowHeight="15"/>
  <cols>
    <col min="1" max="1" width="8.6640625" style="264"/>
    <col min="2" max="18" width="8.6640625" style="217"/>
    <col min="19" max="19" width="5.83203125" style="217" hidden="1" customWidth="1"/>
    <col min="20" max="20" width="64.33203125" style="217" hidden="1" customWidth="1"/>
    <col min="21" max="21" width="10.1640625" style="217" hidden="1" customWidth="1"/>
    <col min="22" max="22" width="16.1640625" style="261" hidden="1" customWidth="1"/>
    <col min="23" max="23" width="17.1640625" style="217" hidden="1" customWidth="1"/>
    <col min="24" max="24" width="17.33203125" style="217" hidden="1" customWidth="1"/>
    <col min="25" max="25" width="6.5" style="217" hidden="1" customWidth="1"/>
    <col min="26" max="26" width="16.1640625" style="261" hidden="1" customWidth="1"/>
    <col min="27" max="28" width="0" style="217" hidden="1" customWidth="1"/>
    <col min="29" max="16384" width="8.6640625" style="217"/>
  </cols>
  <sheetData>
    <row r="1" spans="1:45">
      <c r="A1" s="264" t="s">
        <v>0</v>
      </c>
      <c r="B1" s="217" t="s">
        <v>1</v>
      </c>
      <c r="C1" s="217" t="s">
        <v>2</v>
      </c>
      <c r="D1" s="217" t="s">
        <v>3</v>
      </c>
      <c r="E1" s="217" t="s">
        <v>4</v>
      </c>
      <c r="F1" s="217" t="s">
        <v>5</v>
      </c>
      <c r="G1" s="217" t="s">
        <v>6</v>
      </c>
      <c r="H1" s="217" t="s">
        <v>7</v>
      </c>
      <c r="I1" s="217" t="s">
        <v>8</v>
      </c>
      <c r="J1" s="217" t="s">
        <v>9</v>
      </c>
      <c r="K1" s="217" t="s">
        <v>10</v>
      </c>
      <c r="L1" s="217" t="s">
        <v>11</v>
      </c>
      <c r="M1" s="217" t="s">
        <v>12</v>
      </c>
      <c r="N1" s="217" t="s">
        <v>13</v>
      </c>
      <c r="O1" s="217" t="s">
        <v>14</v>
      </c>
      <c r="P1" s="217" t="s">
        <v>15</v>
      </c>
      <c r="Q1" s="217" t="s">
        <v>16</v>
      </c>
      <c r="R1" s="217" t="s">
        <v>17</v>
      </c>
      <c r="S1" s="217" t="s">
        <v>18</v>
      </c>
      <c r="T1" s="217" t="s">
        <v>19</v>
      </c>
      <c r="U1" s="217" t="s">
        <v>20</v>
      </c>
      <c r="V1" s="261" t="s">
        <v>21</v>
      </c>
      <c r="W1" s="217" t="s">
        <v>22</v>
      </c>
      <c r="X1" s="217" t="s">
        <v>23</v>
      </c>
      <c r="Y1" s="217" t="s">
        <v>24</v>
      </c>
      <c r="Z1" s="261" t="s">
        <v>25</v>
      </c>
      <c r="AD1" t="s">
        <v>0</v>
      </c>
      <c r="AE1" t="s">
        <v>1</v>
      </c>
      <c r="AF1" t="s">
        <v>2</v>
      </c>
      <c r="AG1" t="s">
        <v>3</v>
      </c>
      <c r="AH1" t="s">
        <v>4</v>
      </c>
      <c r="AI1" t="s">
        <v>5</v>
      </c>
      <c r="AJ1" t="s">
        <v>6</v>
      </c>
      <c r="AK1" t="s">
        <v>7</v>
      </c>
      <c r="AL1" t="s">
        <v>8</v>
      </c>
      <c r="AM1" t="s">
        <v>9</v>
      </c>
      <c r="AN1" t="s">
        <v>10</v>
      </c>
      <c r="AO1" t="s">
        <v>11</v>
      </c>
      <c r="AP1" t="s">
        <v>12</v>
      </c>
      <c r="AQ1" t="s">
        <v>13</v>
      </c>
      <c r="AR1" t="s">
        <v>14</v>
      </c>
      <c r="AS1" t="s">
        <v>15</v>
      </c>
    </row>
    <row r="2" spans="1:45">
      <c r="A2" s="264" t="s">
        <v>26</v>
      </c>
      <c r="B2" s="217" t="s">
        <v>27</v>
      </c>
      <c r="C2" s="217" t="s">
        <v>28</v>
      </c>
      <c r="E2" s="217" t="s">
        <v>29</v>
      </c>
      <c r="F2" s="217" t="s">
        <v>30</v>
      </c>
      <c r="H2" s="217" t="s">
        <v>31</v>
      </c>
      <c r="I2" s="217" t="s">
        <v>32</v>
      </c>
      <c r="J2" s="217" t="s">
        <v>33</v>
      </c>
      <c r="K2" s="217" t="s">
        <v>33</v>
      </c>
      <c r="M2" s="217" t="s">
        <v>34</v>
      </c>
      <c r="O2" s="217" t="s">
        <v>35</v>
      </c>
      <c r="P2" s="217" t="s">
        <v>35</v>
      </c>
      <c r="Q2" s="217">
        <f>S5-vykonyz.xlsx[[#This Row],[Kod]]</f>
        <v>89</v>
      </c>
      <c r="R2" s="217">
        <f>S2-vykonyz.xlsx[[#This Row],[Kod]]</f>
        <v>-41</v>
      </c>
      <c r="AC2" s="217">
        <f>vykonyz.xlsx3[[#This Row],[Kod]]-vykonyz.xlsx[[#This Row],[Kod]]</f>
        <v>0</v>
      </c>
      <c r="AD2" t="s">
        <v>26</v>
      </c>
      <c r="AE2" t="s">
        <v>27</v>
      </c>
      <c r="AF2" t="s">
        <v>28</v>
      </c>
      <c r="AG2"/>
      <c r="AH2" t="s">
        <v>29</v>
      </c>
      <c r="AI2" t="s">
        <v>30</v>
      </c>
      <c r="AJ2"/>
      <c r="AK2" t="s">
        <v>31</v>
      </c>
      <c r="AL2" t="s">
        <v>32</v>
      </c>
      <c r="AM2" t="s">
        <v>33</v>
      </c>
      <c r="AN2" t="s">
        <v>33</v>
      </c>
      <c r="AO2"/>
      <c r="AP2" t="s">
        <v>34</v>
      </c>
      <c r="AQ2"/>
      <c r="AR2" t="s">
        <v>35</v>
      </c>
      <c r="AS2" t="s">
        <v>35</v>
      </c>
    </row>
    <row r="3" spans="1:45">
      <c r="A3" s="264" t="s">
        <v>36</v>
      </c>
      <c r="B3" s="217" t="s">
        <v>27</v>
      </c>
      <c r="C3" s="217" t="s">
        <v>28</v>
      </c>
      <c r="E3" s="217" t="s">
        <v>37</v>
      </c>
      <c r="F3" s="217" t="s">
        <v>38</v>
      </c>
      <c r="H3" s="217" t="s">
        <v>39</v>
      </c>
      <c r="I3" s="217" t="s">
        <v>40</v>
      </c>
      <c r="J3" s="217" t="s">
        <v>33</v>
      </c>
      <c r="K3" s="217" t="s">
        <v>33</v>
      </c>
      <c r="M3" s="217" t="s">
        <v>41</v>
      </c>
      <c r="O3" s="217" t="s">
        <v>35</v>
      </c>
      <c r="P3" s="217" t="s">
        <v>35</v>
      </c>
      <c r="Q3" s="217">
        <f>S6-vykonyz.xlsx[[#This Row],[Kod]]</f>
        <v>90</v>
      </c>
      <c r="R3" s="217">
        <f>S3-vykonyz.xlsx[[#This Row],[Kod]]</f>
        <v>-42</v>
      </c>
      <c r="AC3" s="217">
        <f>vykonyz.xlsx3[[#This Row],[Kod]]-vykonyz.xlsx[[#This Row],[Kod]]</f>
        <v>0</v>
      </c>
      <c r="AD3" t="s">
        <v>36</v>
      </c>
      <c r="AE3" t="s">
        <v>27</v>
      </c>
      <c r="AF3" t="s">
        <v>28</v>
      </c>
      <c r="AG3"/>
      <c r="AH3" t="s">
        <v>37</v>
      </c>
      <c r="AI3" t="s">
        <v>38</v>
      </c>
      <c r="AJ3"/>
      <c r="AK3" t="s">
        <v>39</v>
      </c>
      <c r="AL3" t="s">
        <v>40</v>
      </c>
      <c r="AM3" t="s">
        <v>33</v>
      </c>
      <c r="AN3" t="s">
        <v>33</v>
      </c>
      <c r="AO3"/>
      <c r="AP3" t="s">
        <v>41</v>
      </c>
      <c r="AQ3"/>
      <c r="AR3" t="s">
        <v>35</v>
      </c>
      <c r="AS3" t="s">
        <v>35</v>
      </c>
    </row>
    <row r="4" spans="1:45">
      <c r="A4" s="264" t="s">
        <v>42</v>
      </c>
      <c r="B4" s="217" t="s">
        <v>27</v>
      </c>
      <c r="C4" s="217" t="s">
        <v>28</v>
      </c>
      <c r="E4" s="217" t="s">
        <v>43</v>
      </c>
      <c r="F4" s="217" t="s">
        <v>44</v>
      </c>
      <c r="H4" s="217" t="s">
        <v>45</v>
      </c>
      <c r="I4" s="217" t="s">
        <v>46</v>
      </c>
      <c r="J4" s="217" t="s">
        <v>33</v>
      </c>
      <c r="K4" s="217" t="s">
        <v>33</v>
      </c>
      <c r="M4" s="217" t="s">
        <v>47</v>
      </c>
      <c r="O4" s="217" t="s">
        <v>35</v>
      </c>
      <c r="P4" s="217" t="s">
        <v>35</v>
      </c>
      <c r="Q4" s="217">
        <f>S26-vykonyz.xlsx[[#This Row],[Kod]]</f>
        <v>288</v>
      </c>
      <c r="R4" s="217">
        <f>S4-vykonyz.xlsx[[#This Row],[Kod]]</f>
        <v>-43</v>
      </c>
      <c r="AC4" s="217">
        <f>vykonyz.xlsx3[[#This Row],[Kod]]-vykonyz.xlsx[[#This Row],[Kod]]</f>
        <v>0</v>
      </c>
      <c r="AD4" t="s">
        <v>42</v>
      </c>
      <c r="AE4" t="s">
        <v>27</v>
      </c>
      <c r="AF4" t="s">
        <v>28</v>
      </c>
      <c r="AG4"/>
      <c r="AH4" t="s">
        <v>43</v>
      </c>
      <c r="AI4" t="s">
        <v>44</v>
      </c>
      <c r="AJ4"/>
      <c r="AK4" t="s">
        <v>45</v>
      </c>
      <c r="AL4" t="s">
        <v>46</v>
      </c>
      <c r="AM4" t="s">
        <v>33</v>
      </c>
      <c r="AN4" t="s">
        <v>33</v>
      </c>
      <c r="AO4"/>
      <c r="AP4" t="s">
        <v>47</v>
      </c>
      <c r="AQ4"/>
      <c r="AR4" t="s">
        <v>35</v>
      </c>
      <c r="AS4" t="s">
        <v>35</v>
      </c>
    </row>
    <row r="5" spans="1:45">
      <c r="A5" s="264" t="s">
        <v>48</v>
      </c>
      <c r="B5" s="217" t="s">
        <v>49</v>
      </c>
      <c r="C5" s="217" t="s">
        <v>50</v>
      </c>
      <c r="E5" s="217" t="s">
        <v>51</v>
      </c>
      <c r="F5" s="217" t="s">
        <v>52</v>
      </c>
      <c r="G5" s="217" t="s">
        <v>53</v>
      </c>
      <c r="H5" s="217" t="s">
        <v>31</v>
      </c>
      <c r="I5" s="217" t="s">
        <v>54</v>
      </c>
      <c r="J5" s="217" t="s">
        <v>33</v>
      </c>
      <c r="K5" s="217" t="s">
        <v>33</v>
      </c>
      <c r="M5" s="217">
        <f>U5</f>
        <v>21382</v>
      </c>
      <c r="O5" s="217" t="s">
        <v>35</v>
      </c>
      <c r="P5" s="217" t="s">
        <v>35</v>
      </c>
      <c r="Q5" s="217">
        <f>S27-vykonyz.xlsx[[#This Row],[Kod]]</f>
        <v>202</v>
      </c>
      <c r="R5" s="217">
        <f>S5-vykonyz.xlsx[[#This Row],[Kod]]</f>
        <v>0</v>
      </c>
      <c r="S5" s="217" t="s">
        <v>48</v>
      </c>
      <c r="T5" s="217" t="s">
        <v>51</v>
      </c>
      <c r="U5" s="217">
        <v>21382</v>
      </c>
      <c r="V5" s="261">
        <v>45292</v>
      </c>
      <c r="W5" s="217" t="s">
        <v>48</v>
      </c>
      <c r="X5" s="217">
        <v>18687</v>
      </c>
      <c r="Y5" s="217">
        <v>2695</v>
      </c>
      <c r="Z5" s="261">
        <v>45291</v>
      </c>
      <c r="AC5" s="217">
        <f>vykonyz.xlsx3[[#This Row],[Kod]]-vykonyz.xlsx[[#This Row],[Kod]]</f>
        <v>0</v>
      </c>
      <c r="AD5" t="s">
        <v>48</v>
      </c>
      <c r="AE5" t="s">
        <v>49</v>
      </c>
      <c r="AF5" t="s">
        <v>50</v>
      </c>
      <c r="AG5"/>
      <c r="AH5" t="s">
        <v>51</v>
      </c>
      <c r="AI5" t="s">
        <v>52</v>
      </c>
      <c r="AJ5" t="s">
        <v>53</v>
      </c>
      <c r="AK5" t="s">
        <v>31</v>
      </c>
      <c r="AL5" t="s">
        <v>54</v>
      </c>
      <c r="AM5" t="s">
        <v>33</v>
      </c>
      <c r="AN5" t="s">
        <v>33</v>
      </c>
      <c r="AO5"/>
      <c r="AP5" t="s">
        <v>55</v>
      </c>
      <c r="AQ5"/>
      <c r="AR5" t="s">
        <v>35</v>
      </c>
      <c r="AS5" t="s">
        <v>35</v>
      </c>
    </row>
    <row r="6" spans="1:45">
      <c r="A6" s="264" t="s">
        <v>56</v>
      </c>
      <c r="B6" s="217" t="s">
        <v>49</v>
      </c>
      <c r="C6" s="217" t="s">
        <v>50</v>
      </c>
      <c r="E6" s="217" t="s">
        <v>57</v>
      </c>
      <c r="F6" s="217" t="s">
        <v>58</v>
      </c>
      <c r="H6" s="217" t="s">
        <v>59</v>
      </c>
      <c r="I6" s="217" t="s">
        <v>59</v>
      </c>
      <c r="J6" s="217" t="s">
        <v>33</v>
      </c>
      <c r="K6" s="217" t="s">
        <v>33</v>
      </c>
      <c r="M6" s="217">
        <f>U6</f>
        <v>1146</v>
      </c>
      <c r="O6" s="217" t="s">
        <v>35</v>
      </c>
      <c r="P6" s="217" t="s">
        <v>35</v>
      </c>
      <c r="Q6" s="217">
        <f>S31-vykonyz.xlsx[[#This Row],[Kod]]</f>
        <v>208</v>
      </c>
      <c r="R6" s="217">
        <f>S6-vykonyz.xlsx[[#This Row],[Kod]]</f>
        <v>0</v>
      </c>
      <c r="S6" s="217" t="s">
        <v>56</v>
      </c>
      <c r="T6" s="217" t="s">
        <v>57</v>
      </c>
      <c r="U6" s="217">
        <v>1146</v>
      </c>
      <c r="V6" s="261">
        <v>45292</v>
      </c>
      <c r="W6" s="217" t="s">
        <v>56</v>
      </c>
      <c r="X6" s="217">
        <v>996</v>
      </c>
      <c r="Y6" s="217">
        <v>150</v>
      </c>
      <c r="Z6" s="261">
        <v>45291</v>
      </c>
      <c r="AC6" s="217">
        <f>vykonyz.xlsx3[[#This Row],[Kod]]-vykonyz.xlsx[[#This Row],[Kod]]</f>
        <v>0</v>
      </c>
      <c r="AD6" t="s">
        <v>56</v>
      </c>
      <c r="AE6" t="s">
        <v>49</v>
      </c>
      <c r="AF6" t="s">
        <v>50</v>
      </c>
      <c r="AG6"/>
      <c r="AH6" t="s">
        <v>57</v>
      </c>
      <c r="AI6" t="s">
        <v>58</v>
      </c>
      <c r="AJ6"/>
      <c r="AK6" t="s">
        <v>59</v>
      </c>
      <c r="AL6" t="s">
        <v>59</v>
      </c>
      <c r="AM6" t="s">
        <v>33</v>
      </c>
      <c r="AN6" t="s">
        <v>33</v>
      </c>
      <c r="AO6"/>
      <c r="AP6" t="s">
        <v>60</v>
      </c>
      <c r="AQ6"/>
      <c r="AR6" t="s">
        <v>35</v>
      </c>
      <c r="AS6" t="s">
        <v>35</v>
      </c>
    </row>
    <row r="7" spans="1:45">
      <c r="A7" s="264" t="s">
        <v>61</v>
      </c>
      <c r="B7" s="217" t="s">
        <v>27</v>
      </c>
      <c r="C7" s="217" t="s">
        <v>62</v>
      </c>
      <c r="E7" s="217" t="s">
        <v>63</v>
      </c>
      <c r="F7" s="217" t="s">
        <v>64</v>
      </c>
      <c r="H7" s="217" t="s">
        <v>45</v>
      </c>
      <c r="I7" s="217" t="s">
        <v>65</v>
      </c>
      <c r="J7" s="217" t="s">
        <v>33</v>
      </c>
      <c r="K7" s="217" t="s">
        <v>33</v>
      </c>
      <c r="M7" s="217" t="s">
        <v>33</v>
      </c>
      <c r="O7" s="217" t="s">
        <v>35</v>
      </c>
      <c r="P7" s="217" t="s">
        <v>35</v>
      </c>
      <c r="Q7" s="217">
        <f>S70-vykonyz.xlsx[[#This Row],[Kod]]</f>
        <v>130</v>
      </c>
      <c r="R7" s="217">
        <f>S7-vykonyz.xlsx[[#This Row],[Kod]]</f>
        <v>-301</v>
      </c>
      <c r="AC7" s="217">
        <f>vykonyz.xlsx3[[#This Row],[Kod]]-vykonyz.xlsx[[#This Row],[Kod]]</f>
        <v>0</v>
      </c>
      <c r="AD7" t="s">
        <v>61</v>
      </c>
      <c r="AE7" t="s">
        <v>27</v>
      </c>
      <c r="AF7" t="s">
        <v>62</v>
      </c>
      <c r="AG7"/>
      <c r="AH7" t="s">
        <v>63</v>
      </c>
      <c r="AI7" t="s">
        <v>64</v>
      </c>
      <c r="AJ7"/>
      <c r="AK7" t="s">
        <v>45</v>
      </c>
      <c r="AL7" t="s">
        <v>65</v>
      </c>
      <c r="AM7" t="s">
        <v>33</v>
      </c>
      <c r="AN7" t="s">
        <v>33</v>
      </c>
      <c r="AO7"/>
      <c r="AP7" t="s">
        <v>33</v>
      </c>
      <c r="AQ7"/>
      <c r="AR7" t="s">
        <v>35</v>
      </c>
      <c r="AS7" t="s">
        <v>35</v>
      </c>
    </row>
    <row r="8" spans="1:45">
      <c r="A8" s="264" t="s">
        <v>66</v>
      </c>
      <c r="B8" s="217" t="s">
        <v>27</v>
      </c>
      <c r="C8" s="217" t="s">
        <v>62</v>
      </c>
      <c r="E8" s="217" t="s">
        <v>67</v>
      </c>
      <c r="F8" s="217" t="s">
        <v>68</v>
      </c>
      <c r="H8" s="217" t="s">
        <v>45</v>
      </c>
      <c r="I8" s="217" t="s">
        <v>69</v>
      </c>
      <c r="J8" s="217" t="s">
        <v>33</v>
      </c>
      <c r="K8" s="217" t="s">
        <v>33</v>
      </c>
      <c r="M8" s="217" t="s">
        <v>33</v>
      </c>
      <c r="O8" s="217" t="s">
        <v>35</v>
      </c>
      <c r="P8" s="217" t="s">
        <v>35</v>
      </c>
      <c r="Q8" s="217">
        <f>S71-vykonyz.xlsx[[#This Row],[Kod]]</f>
        <v>130</v>
      </c>
      <c r="R8" s="217">
        <f>S8-vykonyz.xlsx[[#This Row],[Kod]]</f>
        <v>-302</v>
      </c>
      <c r="AC8" s="217">
        <f>vykonyz.xlsx3[[#This Row],[Kod]]-vykonyz.xlsx[[#This Row],[Kod]]</f>
        <v>0</v>
      </c>
      <c r="AD8" t="s">
        <v>66</v>
      </c>
      <c r="AE8" t="s">
        <v>27</v>
      </c>
      <c r="AF8" t="s">
        <v>62</v>
      </c>
      <c r="AG8"/>
      <c r="AH8" t="s">
        <v>67</v>
      </c>
      <c r="AI8" t="s">
        <v>68</v>
      </c>
      <c r="AJ8"/>
      <c r="AK8" t="s">
        <v>45</v>
      </c>
      <c r="AL8" t="s">
        <v>69</v>
      </c>
      <c r="AM8" t="s">
        <v>33</v>
      </c>
      <c r="AN8" t="s">
        <v>33</v>
      </c>
      <c r="AO8"/>
      <c r="AP8" t="s">
        <v>33</v>
      </c>
      <c r="AQ8"/>
      <c r="AR8" t="s">
        <v>35</v>
      </c>
      <c r="AS8" t="s">
        <v>35</v>
      </c>
    </row>
    <row r="9" spans="1:45">
      <c r="A9" s="264" t="s">
        <v>70</v>
      </c>
      <c r="B9" s="217" t="s">
        <v>27</v>
      </c>
      <c r="C9" s="217" t="s">
        <v>62</v>
      </c>
      <c r="E9" s="217" t="s">
        <v>71</v>
      </c>
      <c r="F9" s="217" t="s">
        <v>72</v>
      </c>
      <c r="H9" s="217" t="s">
        <v>45</v>
      </c>
      <c r="I9" s="217" t="s">
        <v>73</v>
      </c>
      <c r="J9" s="217" t="s">
        <v>33</v>
      </c>
      <c r="K9" s="217" t="s">
        <v>33</v>
      </c>
      <c r="M9" s="217" t="s">
        <v>33</v>
      </c>
      <c r="O9" s="217" t="s">
        <v>35</v>
      </c>
      <c r="P9" s="217" t="s">
        <v>35</v>
      </c>
      <c r="Q9" s="217">
        <f>S75-vykonyz.xlsx[[#This Row],[Kod]]</f>
        <v>137</v>
      </c>
      <c r="R9" s="217">
        <f>S9-vykonyz.xlsx[[#This Row],[Kod]]</f>
        <v>-303</v>
      </c>
      <c r="AC9" s="217">
        <f>vykonyz.xlsx3[[#This Row],[Kod]]-vykonyz.xlsx[[#This Row],[Kod]]</f>
        <v>0</v>
      </c>
      <c r="AD9" t="s">
        <v>70</v>
      </c>
      <c r="AE9" t="s">
        <v>27</v>
      </c>
      <c r="AF9" t="s">
        <v>62</v>
      </c>
      <c r="AG9"/>
      <c r="AH9" t="s">
        <v>71</v>
      </c>
      <c r="AI9" t="s">
        <v>72</v>
      </c>
      <c r="AJ9"/>
      <c r="AK9" t="s">
        <v>45</v>
      </c>
      <c r="AL9" t="s">
        <v>73</v>
      </c>
      <c r="AM9" t="s">
        <v>33</v>
      </c>
      <c r="AN9" t="s">
        <v>33</v>
      </c>
      <c r="AO9"/>
      <c r="AP9" t="s">
        <v>33</v>
      </c>
      <c r="AQ9"/>
      <c r="AR9" t="s">
        <v>35</v>
      </c>
      <c r="AS9" t="s">
        <v>35</v>
      </c>
    </row>
    <row r="10" spans="1:45">
      <c r="A10" s="264" t="s">
        <v>74</v>
      </c>
      <c r="B10" s="217" t="s">
        <v>27</v>
      </c>
      <c r="C10" s="217" t="s">
        <v>62</v>
      </c>
      <c r="E10" s="217" t="s">
        <v>75</v>
      </c>
      <c r="F10" s="217" t="s">
        <v>76</v>
      </c>
      <c r="H10" s="217" t="s">
        <v>45</v>
      </c>
      <c r="I10" s="217" t="s">
        <v>77</v>
      </c>
      <c r="J10" s="217" t="s">
        <v>33</v>
      </c>
      <c r="K10" s="217" t="s">
        <v>33</v>
      </c>
      <c r="M10" s="217" t="s">
        <v>33</v>
      </c>
      <c r="O10" s="217" t="s">
        <v>35</v>
      </c>
      <c r="P10" s="217" t="s">
        <v>35</v>
      </c>
      <c r="Q10" s="217">
        <f>S114-vykonyz.xlsx[[#This Row],[Kod]]</f>
        <v>226</v>
      </c>
      <c r="R10" s="217">
        <f>S10-vykonyz.xlsx[[#This Row],[Kod]]</f>
        <v>-305</v>
      </c>
      <c r="AC10" s="217">
        <f>vykonyz.xlsx3[[#This Row],[Kod]]-vykonyz.xlsx[[#This Row],[Kod]]</f>
        <v>0</v>
      </c>
      <c r="AD10" t="s">
        <v>74</v>
      </c>
      <c r="AE10" t="s">
        <v>27</v>
      </c>
      <c r="AF10" t="s">
        <v>62</v>
      </c>
      <c r="AG10"/>
      <c r="AH10" t="s">
        <v>75</v>
      </c>
      <c r="AI10" t="s">
        <v>76</v>
      </c>
      <c r="AJ10"/>
      <c r="AK10" t="s">
        <v>45</v>
      </c>
      <c r="AL10" t="s">
        <v>77</v>
      </c>
      <c r="AM10" t="s">
        <v>33</v>
      </c>
      <c r="AN10" t="s">
        <v>33</v>
      </c>
      <c r="AO10"/>
      <c r="AP10" t="s">
        <v>33</v>
      </c>
      <c r="AQ10"/>
      <c r="AR10" t="s">
        <v>35</v>
      </c>
      <c r="AS10" t="s">
        <v>35</v>
      </c>
    </row>
    <row r="11" spans="1:45">
      <c r="A11" s="264" t="s">
        <v>78</v>
      </c>
      <c r="B11" s="217" t="s">
        <v>27</v>
      </c>
      <c r="C11" s="217" t="s">
        <v>62</v>
      </c>
      <c r="E11" s="217" t="s">
        <v>79</v>
      </c>
      <c r="F11" s="217" t="s">
        <v>80</v>
      </c>
      <c r="H11" s="217" t="s">
        <v>45</v>
      </c>
      <c r="I11" s="217" t="s">
        <v>81</v>
      </c>
      <c r="J11" s="217" t="s">
        <v>33</v>
      </c>
      <c r="K11" s="217" t="s">
        <v>33</v>
      </c>
      <c r="M11" s="217" t="s">
        <v>33</v>
      </c>
      <c r="O11" s="217" t="s">
        <v>35</v>
      </c>
      <c r="P11" s="217" t="s">
        <v>35</v>
      </c>
      <c r="Q11" s="217">
        <f>S115-vykonyz.xlsx[[#This Row],[Kod]]</f>
        <v>226</v>
      </c>
      <c r="R11" s="217">
        <f>S11-vykonyz.xlsx[[#This Row],[Kod]]</f>
        <v>-306</v>
      </c>
      <c r="AC11" s="217">
        <f>vykonyz.xlsx3[[#This Row],[Kod]]-vykonyz.xlsx[[#This Row],[Kod]]</f>
        <v>0</v>
      </c>
      <c r="AD11" t="s">
        <v>78</v>
      </c>
      <c r="AE11" t="s">
        <v>27</v>
      </c>
      <c r="AF11" t="s">
        <v>62</v>
      </c>
      <c r="AG11"/>
      <c r="AH11" t="s">
        <v>79</v>
      </c>
      <c r="AI11" t="s">
        <v>80</v>
      </c>
      <c r="AJ11"/>
      <c r="AK11" t="s">
        <v>45</v>
      </c>
      <c r="AL11" t="s">
        <v>81</v>
      </c>
      <c r="AM11" t="s">
        <v>33</v>
      </c>
      <c r="AN11" t="s">
        <v>33</v>
      </c>
      <c r="AO11"/>
      <c r="AP11" t="s">
        <v>33</v>
      </c>
      <c r="AQ11"/>
      <c r="AR11" t="s">
        <v>35</v>
      </c>
      <c r="AS11" t="s">
        <v>35</v>
      </c>
    </row>
    <row r="12" spans="1:45">
      <c r="A12" s="264" t="s">
        <v>82</v>
      </c>
      <c r="B12" s="217" t="s">
        <v>27</v>
      </c>
      <c r="C12" s="217" t="s">
        <v>62</v>
      </c>
      <c r="E12" s="217" t="s">
        <v>83</v>
      </c>
      <c r="F12" s="217" t="s">
        <v>84</v>
      </c>
      <c r="H12" s="217" t="s">
        <v>45</v>
      </c>
      <c r="I12" s="217" t="s">
        <v>85</v>
      </c>
      <c r="J12" s="217" t="s">
        <v>33</v>
      </c>
      <c r="K12" s="217" t="s">
        <v>33</v>
      </c>
      <c r="M12" s="217" t="s">
        <v>33</v>
      </c>
      <c r="O12" s="217" t="s">
        <v>35</v>
      </c>
      <c r="P12" s="217" t="s">
        <v>35</v>
      </c>
      <c r="Q12" s="217">
        <f>S119-vykonyz.xlsx[[#This Row],[Kod]]</f>
        <v>230</v>
      </c>
      <c r="R12" s="217">
        <f>S12-vykonyz.xlsx[[#This Row],[Kod]]</f>
        <v>-310</v>
      </c>
      <c r="AC12" s="217">
        <f>vykonyz.xlsx3[[#This Row],[Kod]]-vykonyz.xlsx[[#This Row],[Kod]]</f>
        <v>0</v>
      </c>
      <c r="AD12" t="s">
        <v>82</v>
      </c>
      <c r="AE12" t="s">
        <v>27</v>
      </c>
      <c r="AF12" t="s">
        <v>62</v>
      </c>
      <c r="AG12"/>
      <c r="AH12" t="s">
        <v>83</v>
      </c>
      <c r="AI12" t="s">
        <v>84</v>
      </c>
      <c r="AJ12"/>
      <c r="AK12" t="s">
        <v>45</v>
      </c>
      <c r="AL12" t="s">
        <v>85</v>
      </c>
      <c r="AM12" t="s">
        <v>33</v>
      </c>
      <c r="AN12" t="s">
        <v>33</v>
      </c>
      <c r="AO12"/>
      <c r="AP12" t="s">
        <v>33</v>
      </c>
      <c r="AQ12"/>
      <c r="AR12" t="s">
        <v>35</v>
      </c>
      <c r="AS12" t="s">
        <v>35</v>
      </c>
    </row>
    <row r="13" spans="1:45">
      <c r="A13" s="264" t="s">
        <v>86</v>
      </c>
      <c r="B13" s="217" t="s">
        <v>27</v>
      </c>
      <c r="C13" s="217" t="s">
        <v>62</v>
      </c>
      <c r="E13" s="217" t="s">
        <v>87</v>
      </c>
      <c r="F13" s="217" t="s">
        <v>88</v>
      </c>
      <c r="H13" s="217" t="s">
        <v>45</v>
      </c>
      <c r="I13" s="217" t="s">
        <v>89</v>
      </c>
      <c r="J13" s="217" t="s">
        <v>33</v>
      </c>
      <c r="K13" s="217" t="s">
        <v>33</v>
      </c>
      <c r="M13" s="217" t="s">
        <v>33</v>
      </c>
      <c r="O13" s="217" t="s">
        <v>35</v>
      </c>
      <c r="P13" s="217" t="s">
        <v>35</v>
      </c>
      <c r="Q13" s="217">
        <f>S159-vykonyz.xlsx[[#This Row],[Kod]]</f>
        <v>319</v>
      </c>
      <c r="R13" s="217">
        <f>S13-vykonyz.xlsx[[#This Row],[Kod]]</f>
        <v>-312</v>
      </c>
      <c r="AC13" s="217">
        <f>vykonyz.xlsx3[[#This Row],[Kod]]-vykonyz.xlsx[[#This Row],[Kod]]</f>
        <v>0</v>
      </c>
      <c r="AD13" t="s">
        <v>86</v>
      </c>
      <c r="AE13" t="s">
        <v>27</v>
      </c>
      <c r="AF13" t="s">
        <v>62</v>
      </c>
      <c r="AG13"/>
      <c r="AH13" t="s">
        <v>87</v>
      </c>
      <c r="AI13" t="s">
        <v>88</v>
      </c>
      <c r="AJ13"/>
      <c r="AK13" t="s">
        <v>45</v>
      </c>
      <c r="AL13" t="s">
        <v>89</v>
      </c>
      <c r="AM13" t="s">
        <v>33</v>
      </c>
      <c r="AN13" t="s">
        <v>33</v>
      </c>
      <c r="AO13"/>
      <c r="AP13" t="s">
        <v>33</v>
      </c>
      <c r="AQ13"/>
      <c r="AR13" t="s">
        <v>35</v>
      </c>
      <c r="AS13" t="s">
        <v>35</v>
      </c>
    </row>
    <row r="14" spans="1:45">
      <c r="A14" s="264" t="s">
        <v>90</v>
      </c>
      <c r="B14" s="217" t="s">
        <v>27</v>
      </c>
      <c r="C14" s="217" t="s">
        <v>91</v>
      </c>
      <c r="E14" s="217" t="s">
        <v>92</v>
      </c>
      <c r="F14" s="217" t="s">
        <v>93</v>
      </c>
      <c r="H14" s="217" t="s">
        <v>45</v>
      </c>
      <c r="I14" s="217" t="s">
        <v>94</v>
      </c>
      <c r="J14" s="217" t="s">
        <v>33</v>
      </c>
      <c r="K14" s="217" t="s">
        <v>33</v>
      </c>
      <c r="M14" s="217" t="s">
        <v>33</v>
      </c>
      <c r="O14" s="217" t="s">
        <v>35</v>
      </c>
      <c r="P14" s="217" t="s">
        <v>35</v>
      </c>
      <c r="Q14" s="217">
        <f>S160-vykonyz.xlsx[[#This Row],[Kod]]</f>
        <v>317</v>
      </c>
      <c r="R14" s="217">
        <f>S14-vykonyz.xlsx[[#This Row],[Kod]]</f>
        <v>-315</v>
      </c>
      <c r="AC14" s="217">
        <f>vykonyz.xlsx3[[#This Row],[Kod]]-vykonyz.xlsx[[#This Row],[Kod]]</f>
        <v>0</v>
      </c>
      <c r="AD14" t="s">
        <v>90</v>
      </c>
      <c r="AE14" t="s">
        <v>27</v>
      </c>
      <c r="AF14" t="s">
        <v>91</v>
      </c>
      <c r="AG14"/>
      <c r="AH14" t="s">
        <v>92</v>
      </c>
      <c r="AI14" t="s">
        <v>93</v>
      </c>
      <c r="AJ14"/>
      <c r="AK14" t="s">
        <v>45</v>
      </c>
      <c r="AL14" t="s">
        <v>94</v>
      </c>
      <c r="AM14" t="s">
        <v>33</v>
      </c>
      <c r="AN14" t="s">
        <v>33</v>
      </c>
      <c r="AO14"/>
      <c r="AP14" t="s">
        <v>33</v>
      </c>
      <c r="AQ14"/>
      <c r="AR14" t="s">
        <v>35</v>
      </c>
      <c r="AS14" t="s">
        <v>35</v>
      </c>
    </row>
    <row r="15" spans="1:45">
      <c r="A15" s="264" t="s">
        <v>95</v>
      </c>
      <c r="B15" s="217" t="s">
        <v>27</v>
      </c>
      <c r="C15" s="217" t="s">
        <v>91</v>
      </c>
      <c r="E15" s="217" t="s">
        <v>96</v>
      </c>
      <c r="F15" s="217" t="s">
        <v>97</v>
      </c>
      <c r="H15" s="217" t="s">
        <v>45</v>
      </c>
      <c r="I15" s="217" t="s">
        <v>98</v>
      </c>
      <c r="J15" s="217" t="s">
        <v>33</v>
      </c>
      <c r="K15" s="217" t="s">
        <v>33</v>
      </c>
      <c r="M15" s="217" t="s">
        <v>33</v>
      </c>
      <c r="O15" s="217" t="s">
        <v>35</v>
      </c>
      <c r="P15" s="217" t="s">
        <v>35</v>
      </c>
      <c r="Q15" s="217">
        <f>S164-vykonyz.xlsx[[#This Row],[Kod]]</f>
        <v>323</v>
      </c>
      <c r="R15" s="217">
        <f>S15-vykonyz.xlsx[[#This Row],[Kod]]</f>
        <v>-317</v>
      </c>
      <c r="AC15" s="217">
        <f>vykonyz.xlsx3[[#This Row],[Kod]]-vykonyz.xlsx[[#This Row],[Kod]]</f>
        <v>0</v>
      </c>
      <c r="AD15" t="s">
        <v>95</v>
      </c>
      <c r="AE15" t="s">
        <v>27</v>
      </c>
      <c r="AF15" t="s">
        <v>91</v>
      </c>
      <c r="AG15"/>
      <c r="AH15" t="s">
        <v>96</v>
      </c>
      <c r="AI15" t="s">
        <v>97</v>
      </c>
      <c r="AJ15"/>
      <c r="AK15" t="s">
        <v>45</v>
      </c>
      <c r="AL15" t="s">
        <v>98</v>
      </c>
      <c r="AM15" t="s">
        <v>33</v>
      </c>
      <c r="AN15" t="s">
        <v>33</v>
      </c>
      <c r="AO15"/>
      <c r="AP15" t="s">
        <v>33</v>
      </c>
      <c r="AQ15"/>
      <c r="AR15" t="s">
        <v>35</v>
      </c>
      <c r="AS15" t="s">
        <v>35</v>
      </c>
    </row>
    <row r="16" spans="1:45">
      <c r="A16" s="264" t="s">
        <v>99</v>
      </c>
      <c r="B16" s="217" t="s">
        <v>27</v>
      </c>
      <c r="C16" s="217" t="s">
        <v>91</v>
      </c>
      <c r="E16" s="217" t="s">
        <v>100</v>
      </c>
      <c r="F16" s="217" t="s">
        <v>93</v>
      </c>
      <c r="H16" s="217" t="s">
        <v>45</v>
      </c>
      <c r="I16" s="217" t="s">
        <v>94</v>
      </c>
      <c r="J16" s="217" t="s">
        <v>33</v>
      </c>
      <c r="K16" s="217" t="s">
        <v>33</v>
      </c>
      <c r="M16" s="217" t="s">
        <v>33</v>
      </c>
      <c r="O16" s="217" t="s">
        <v>35</v>
      </c>
      <c r="P16" s="217" t="s">
        <v>35</v>
      </c>
      <c r="Q16" s="217">
        <f>S198-vykonyz.xlsx[[#This Row],[Kod]]</f>
        <v>411</v>
      </c>
      <c r="R16" s="217">
        <f>S16-vykonyz.xlsx[[#This Row],[Kod]]</f>
        <v>-320</v>
      </c>
      <c r="AC16" s="217">
        <f>vykonyz.xlsx3[[#This Row],[Kod]]-vykonyz.xlsx[[#This Row],[Kod]]</f>
        <v>0</v>
      </c>
      <c r="AD16" t="s">
        <v>99</v>
      </c>
      <c r="AE16" t="s">
        <v>27</v>
      </c>
      <c r="AF16" t="s">
        <v>91</v>
      </c>
      <c r="AG16"/>
      <c r="AH16" t="s">
        <v>100</v>
      </c>
      <c r="AI16" t="s">
        <v>93</v>
      </c>
      <c r="AJ16"/>
      <c r="AK16" t="s">
        <v>45</v>
      </c>
      <c r="AL16" t="s">
        <v>94</v>
      </c>
      <c r="AM16" t="s">
        <v>33</v>
      </c>
      <c r="AN16" t="s">
        <v>33</v>
      </c>
      <c r="AO16"/>
      <c r="AP16" t="s">
        <v>33</v>
      </c>
      <c r="AQ16"/>
      <c r="AR16" t="s">
        <v>35</v>
      </c>
      <c r="AS16" t="s">
        <v>35</v>
      </c>
    </row>
    <row r="17" spans="1:45">
      <c r="A17" s="264" t="s">
        <v>101</v>
      </c>
      <c r="B17" s="217" t="s">
        <v>27</v>
      </c>
      <c r="C17" s="217" t="s">
        <v>62</v>
      </c>
      <c r="E17" s="217" t="s">
        <v>102</v>
      </c>
      <c r="F17" s="217" t="s">
        <v>103</v>
      </c>
      <c r="H17" s="217" t="s">
        <v>45</v>
      </c>
      <c r="I17" s="217" t="s">
        <v>104</v>
      </c>
      <c r="J17" s="217" t="s">
        <v>33</v>
      </c>
      <c r="K17" s="217" t="s">
        <v>33</v>
      </c>
      <c r="M17" s="217" t="s">
        <v>33</v>
      </c>
      <c r="O17" s="217" t="s">
        <v>35</v>
      </c>
      <c r="P17" s="217" t="s">
        <v>35</v>
      </c>
      <c r="Q17" s="217">
        <f>S199-vykonyz.xlsx[[#This Row],[Kod]]</f>
        <v>411</v>
      </c>
      <c r="R17" s="217">
        <f>S17-vykonyz.xlsx[[#This Row],[Kod]]</f>
        <v>-321</v>
      </c>
      <c r="AC17" s="217">
        <f>vykonyz.xlsx3[[#This Row],[Kod]]-vykonyz.xlsx[[#This Row],[Kod]]</f>
        <v>0</v>
      </c>
      <c r="AD17" t="s">
        <v>101</v>
      </c>
      <c r="AE17" t="s">
        <v>27</v>
      </c>
      <c r="AF17" t="s">
        <v>62</v>
      </c>
      <c r="AG17"/>
      <c r="AH17" t="s">
        <v>102</v>
      </c>
      <c r="AI17" t="s">
        <v>103</v>
      </c>
      <c r="AJ17"/>
      <c r="AK17" t="s">
        <v>45</v>
      </c>
      <c r="AL17" t="s">
        <v>104</v>
      </c>
      <c r="AM17" t="s">
        <v>33</v>
      </c>
      <c r="AN17" t="s">
        <v>33</v>
      </c>
      <c r="AO17"/>
      <c r="AP17" t="s">
        <v>33</v>
      </c>
      <c r="AQ17"/>
      <c r="AR17" t="s">
        <v>35</v>
      </c>
      <c r="AS17" t="s">
        <v>35</v>
      </c>
    </row>
    <row r="18" spans="1:45">
      <c r="A18" s="264" t="s">
        <v>105</v>
      </c>
      <c r="B18" s="217" t="s">
        <v>27</v>
      </c>
      <c r="C18" s="217" t="s">
        <v>62</v>
      </c>
      <c r="E18" s="217" t="s">
        <v>106</v>
      </c>
      <c r="F18" s="217" t="s">
        <v>107</v>
      </c>
      <c r="H18" s="217" t="s">
        <v>45</v>
      </c>
      <c r="I18" s="217" t="s">
        <v>108</v>
      </c>
      <c r="J18" s="217" t="s">
        <v>33</v>
      </c>
      <c r="K18" s="217" t="s">
        <v>33</v>
      </c>
      <c r="M18" s="217" t="s">
        <v>33</v>
      </c>
      <c r="O18" s="217" t="s">
        <v>35</v>
      </c>
      <c r="P18" s="217" t="s">
        <v>35</v>
      </c>
      <c r="Q18" s="217">
        <f>S312-vykonyz.xlsx[[#This Row],[Kod]]</f>
        <v>699</v>
      </c>
      <c r="R18" s="217">
        <f>S18-vykonyz.xlsx[[#This Row],[Kod]]</f>
        <v>-322</v>
      </c>
      <c r="AC18" s="217">
        <f>vykonyz.xlsx3[[#This Row],[Kod]]-vykonyz.xlsx[[#This Row],[Kod]]</f>
        <v>0</v>
      </c>
      <c r="AD18" t="s">
        <v>105</v>
      </c>
      <c r="AE18" t="s">
        <v>27</v>
      </c>
      <c r="AF18" t="s">
        <v>62</v>
      </c>
      <c r="AG18"/>
      <c r="AH18" t="s">
        <v>106</v>
      </c>
      <c r="AI18" t="s">
        <v>107</v>
      </c>
      <c r="AJ18"/>
      <c r="AK18" t="s">
        <v>45</v>
      </c>
      <c r="AL18" t="s">
        <v>108</v>
      </c>
      <c r="AM18" t="s">
        <v>33</v>
      </c>
      <c r="AN18" t="s">
        <v>33</v>
      </c>
      <c r="AO18"/>
      <c r="AP18" t="s">
        <v>33</v>
      </c>
      <c r="AQ18"/>
      <c r="AR18" t="s">
        <v>35</v>
      </c>
      <c r="AS18" t="s">
        <v>35</v>
      </c>
    </row>
    <row r="19" spans="1:45">
      <c r="A19" s="264" t="s">
        <v>109</v>
      </c>
      <c r="B19" s="217" t="s">
        <v>27</v>
      </c>
      <c r="C19" s="217" t="s">
        <v>62</v>
      </c>
      <c r="E19" s="217" t="s">
        <v>110</v>
      </c>
      <c r="F19" s="217" t="s">
        <v>111</v>
      </c>
      <c r="H19" s="217" t="s">
        <v>45</v>
      </c>
      <c r="I19" s="217" t="s">
        <v>112</v>
      </c>
      <c r="J19" s="217" t="s">
        <v>33</v>
      </c>
      <c r="K19" s="217" t="s">
        <v>33</v>
      </c>
      <c r="M19" s="217" t="s">
        <v>33</v>
      </c>
      <c r="O19" s="217" t="s">
        <v>35</v>
      </c>
      <c r="P19" s="217" t="s">
        <v>35</v>
      </c>
      <c r="Q19" s="217">
        <f>S313-vykonyz.xlsx[[#This Row],[Kod]]</f>
        <v>699</v>
      </c>
      <c r="R19" s="217">
        <f>S19-vykonyz.xlsx[[#This Row],[Kod]]</f>
        <v>-323</v>
      </c>
      <c r="AC19" s="217">
        <f>vykonyz.xlsx3[[#This Row],[Kod]]-vykonyz.xlsx[[#This Row],[Kod]]</f>
        <v>0</v>
      </c>
      <c r="AD19" t="s">
        <v>109</v>
      </c>
      <c r="AE19" t="s">
        <v>27</v>
      </c>
      <c r="AF19" t="s">
        <v>62</v>
      </c>
      <c r="AG19"/>
      <c r="AH19" t="s">
        <v>110</v>
      </c>
      <c r="AI19" t="s">
        <v>111</v>
      </c>
      <c r="AJ19"/>
      <c r="AK19" t="s">
        <v>45</v>
      </c>
      <c r="AL19" t="s">
        <v>112</v>
      </c>
      <c r="AM19" t="s">
        <v>33</v>
      </c>
      <c r="AN19" t="s">
        <v>33</v>
      </c>
      <c r="AO19"/>
      <c r="AP19" t="s">
        <v>33</v>
      </c>
      <c r="AQ19"/>
      <c r="AR19" t="s">
        <v>35</v>
      </c>
      <c r="AS19" t="s">
        <v>35</v>
      </c>
    </row>
    <row r="20" spans="1:45">
      <c r="A20" s="264" t="s">
        <v>113</v>
      </c>
      <c r="B20" s="217" t="s">
        <v>27</v>
      </c>
      <c r="C20" s="217" t="s">
        <v>62</v>
      </c>
      <c r="E20" s="217" t="s">
        <v>114</v>
      </c>
      <c r="F20" s="217" t="s">
        <v>115</v>
      </c>
      <c r="H20" s="217" t="s">
        <v>45</v>
      </c>
      <c r="I20" s="217" t="s">
        <v>112</v>
      </c>
      <c r="J20" s="217" t="s">
        <v>33</v>
      </c>
      <c r="K20" s="217" t="s">
        <v>33</v>
      </c>
      <c r="M20" s="217" t="s">
        <v>33</v>
      </c>
      <c r="O20" s="217" t="s">
        <v>35</v>
      </c>
      <c r="P20" s="217" t="s">
        <v>35</v>
      </c>
      <c r="Q20" s="217">
        <f>S314-vykonyz.xlsx[[#This Row],[Kod]]</f>
        <v>699</v>
      </c>
      <c r="R20" s="217">
        <f>S20-vykonyz.xlsx[[#This Row],[Kod]]</f>
        <v>-324</v>
      </c>
      <c r="AC20" s="217">
        <f>vykonyz.xlsx3[[#This Row],[Kod]]-vykonyz.xlsx[[#This Row],[Kod]]</f>
        <v>0</v>
      </c>
      <c r="AD20" t="s">
        <v>113</v>
      </c>
      <c r="AE20" t="s">
        <v>27</v>
      </c>
      <c r="AF20" t="s">
        <v>62</v>
      </c>
      <c r="AG20"/>
      <c r="AH20" t="s">
        <v>114</v>
      </c>
      <c r="AI20" t="s">
        <v>115</v>
      </c>
      <c r="AJ20"/>
      <c r="AK20" t="s">
        <v>45</v>
      </c>
      <c r="AL20" t="s">
        <v>112</v>
      </c>
      <c r="AM20" t="s">
        <v>33</v>
      </c>
      <c r="AN20" t="s">
        <v>33</v>
      </c>
      <c r="AO20"/>
      <c r="AP20" t="s">
        <v>33</v>
      </c>
      <c r="AQ20"/>
      <c r="AR20" t="s">
        <v>35</v>
      </c>
      <c r="AS20" t="s">
        <v>35</v>
      </c>
    </row>
    <row r="21" spans="1:45">
      <c r="A21" s="264" t="s">
        <v>116</v>
      </c>
      <c r="B21" s="217" t="s">
        <v>27</v>
      </c>
      <c r="C21" s="217" t="s">
        <v>62</v>
      </c>
      <c r="E21" s="217" t="s">
        <v>117</v>
      </c>
      <c r="F21" s="217" t="s">
        <v>118</v>
      </c>
      <c r="H21" s="217" t="s">
        <v>45</v>
      </c>
      <c r="I21" s="217" t="s">
        <v>104</v>
      </c>
      <c r="J21" s="217" t="s">
        <v>33</v>
      </c>
      <c r="K21" s="217" t="s">
        <v>33</v>
      </c>
      <c r="M21" s="217" t="s">
        <v>33</v>
      </c>
      <c r="O21" s="217" t="s">
        <v>35</v>
      </c>
      <c r="P21" s="217" t="s">
        <v>35</v>
      </c>
      <c r="Q21" s="217">
        <f>S315-vykonyz.xlsx[[#This Row],[Kod]]</f>
        <v>698</v>
      </c>
      <c r="R21" s="217">
        <f>S21-vykonyz.xlsx[[#This Row],[Kod]]</f>
        <v>-326</v>
      </c>
      <c r="AC21" s="217">
        <f>vykonyz.xlsx3[[#This Row],[Kod]]-vykonyz.xlsx[[#This Row],[Kod]]</f>
        <v>0</v>
      </c>
      <c r="AD21" t="s">
        <v>116</v>
      </c>
      <c r="AE21" t="s">
        <v>27</v>
      </c>
      <c r="AF21" t="s">
        <v>62</v>
      </c>
      <c r="AG21"/>
      <c r="AH21" t="s">
        <v>117</v>
      </c>
      <c r="AI21" t="s">
        <v>118</v>
      </c>
      <c r="AJ21"/>
      <c r="AK21" t="s">
        <v>45</v>
      </c>
      <c r="AL21" t="s">
        <v>104</v>
      </c>
      <c r="AM21" t="s">
        <v>33</v>
      </c>
      <c r="AN21" t="s">
        <v>33</v>
      </c>
      <c r="AO21"/>
      <c r="AP21" t="s">
        <v>33</v>
      </c>
      <c r="AQ21"/>
      <c r="AR21" t="s">
        <v>35</v>
      </c>
      <c r="AS21" t="s">
        <v>35</v>
      </c>
    </row>
    <row r="22" spans="1:45">
      <c r="A22" s="264" t="s">
        <v>119</v>
      </c>
      <c r="B22" s="217" t="s">
        <v>27</v>
      </c>
      <c r="C22" s="217" t="s">
        <v>62</v>
      </c>
      <c r="E22" s="217" t="s">
        <v>120</v>
      </c>
      <c r="F22" s="217" t="s">
        <v>121</v>
      </c>
      <c r="H22" s="217" t="s">
        <v>45</v>
      </c>
      <c r="I22" s="217" t="s">
        <v>108</v>
      </c>
      <c r="J22" s="217" t="s">
        <v>33</v>
      </c>
      <c r="K22" s="217" t="s">
        <v>33</v>
      </c>
      <c r="M22" s="217" t="s">
        <v>33</v>
      </c>
      <c r="O22" s="217" t="s">
        <v>35</v>
      </c>
      <c r="P22" s="217" t="s">
        <v>35</v>
      </c>
      <c r="Q22" s="217">
        <f>S316-vykonyz.xlsx[[#This Row],[Kod]]</f>
        <v>698</v>
      </c>
      <c r="R22" s="217">
        <f>S22-vykonyz.xlsx[[#This Row],[Kod]]</f>
        <v>-327</v>
      </c>
      <c r="AC22" s="217">
        <f>vykonyz.xlsx3[[#This Row],[Kod]]-vykonyz.xlsx[[#This Row],[Kod]]</f>
        <v>0</v>
      </c>
      <c r="AD22" t="s">
        <v>119</v>
      </c>
      <c r="AE22" t="s">
        <v>27</v>
      </c>
      <c r="AF22" t="s">
        <v>62</v>
      </c>
      <c r="AG22"/>
      <c r="AH22" t="s">
        <v>120</v>
      </c>
      <c r="AI22" t="s">
        <v>121</v>
      </c>
      <c r="AJ22"/>
      <c r="AK22" t="s">
        <v>45</v>
      </c>
      <c r="AL22" t="s">
        <v>108</v>
      </c>
      <c r="AM22" t="s">
        <v>33</v>
      </c>
      <c r="AN22" t="s">
        <v>33</v>
      </c>
      <c r="AO22"/>
      <c r="AP22" t="s">
        <v>33</v>
      </c>
      <c r="AQ22"/>
      <c r="AR22" t="s">
        <v>35</v>
      </c>
      <c r="AS22" t="s">
        <v>35</v>
      </c>
    </row>
    <row r="23" spans="1:45">
      <c r="A23" s="264" t="s">
        <v>122</v>
      </c>
      <c r="B23" s="217" t="s">
        <v>27</v>
      </c>
      <c r="C23" s="217" t="s">
        <v>62</v>
      </c>
      <c r="E23" s="217" t="s">
        <v>123</v>
      </c>
      <c r="F23" s="217" t="s">
        <v>124</v>
      </c>
      <c r="H23" s="217" t="s">
        <v>45</v>
      </c>
      <c r="I23" s="217" t="s">
        <v>112</v>
      </c>
      <c r="J23" s="217" t="s">
        <v>33</v>
      </c>
      <c r="K23" s="217" t="s">
        <v>33</v>
      </c>
      <c r="M23" s="217" t="s">
        <v>33</v>
      </c>
      <c r="O23" s="217" t="s">
        <v>35</v>
      </c>
      <c r="P23" s="217" t="s">
        <v>35</v>
      </c>
      <c r="Q23" s="217">
        <f>S317-vykonyz.xlsx[[#This Row],[Kod]]</f>
        <v>698</v>
      </c>
      <c r="R23" s="217">
        <f>S23-vykonyz.xlsx[[#This Row],[Kod]]</f>
        <v>-328</v>
      </c>
      <c r="AC23" s="217">
        <f>vykonyz.xlsx3[[#This Row],[Kod]]-vykonyz.xlsx[[#This Row],[Kod]]</f>
        <v>0</v>
      </c>
      <c r="AD23" t="s">
        <v>122</v>
      </c>
      <c r="AE23" t="s">
        <v>27</v>
      </c>
      <c r="AF23" t="s">
        <v>62</v>
      </c>
      <c r="AG23"/>
      <c r="AH23" t="s">
        <v>123</v>
      </c>
      <c r="AI23" t="s">
        <v>124</v>
      </c>
      <c r="AJ23"/>
      <c r="AK23" t="s">
        <v>45</v>
      </c>
      <c r="AL23" t="s">
        <v>112</v>
      </c>
      <c r="AM23" t="s">
        <v>33</v>
      </c>
      <c r="AN23" t="s">
        <v>33</v>
      </c>
      <c r="AO23"/>
      <c r="AP23" t="s">
        <v>33</v>
      </c>
      <c r="AQ23"/>
      <c r="AR23" t="s">
        <v>35</v>
      </c>
      <c r="AS23" t="s">
        <v>35</v>
      </c>
    </row>
    <row r="24" spans="1:45">
      <c r="A24" s="264" t="s">
        <v>125</v>
      </c>
      <c r="B24" s="217" t="s">
        <v>27</v>
      </c>
      <c r="C24" s="217" t="s">
        <v>62</v>
      </c>
      <c r="E24" s="217" t="s">
        <v>126</v>
      </c>
      <c r="F24" s="217" t="s">
        <v>127</v>
      </c>
      <c r="H24" s="217" t="s">
        <v>45</v>
      </c>
      <c r="I24" s="217" t="s">
        <v>112</v>
      </c>
      <c r="J24" s="217" t="s">
        <v>33</v>
      </c>
      <c r="K24" s="217" t="s">
        <v>33</v>
      </c>
      <c r="M24" s="217" t="s">
        <v>33</v>
      </c>
      <c r="O24" s="217" t="s">
        <v>35</v>
      </c>
      <c r="P24" s="217" t="s">
        <v>35</v>
      </c>
      <c r="Q24" s="217">
        <f>S318-vykonyz.xlsx[[#This Row],[Kod]]</f>
        <v>701</v>
      </c>
      <c r="R24" s="217">
        <f>S24-vykonyz.xlsx[[#This Row],[Kod]]</f>
        <v>-329</v>
      </c>
      <c r="AC24" s="217">
        <f>vykonyz.xlsx3[[#This Row],[Kod]]-vykonyz.xlsx[[#This Row],[Kod]]</f>
        <v>0</v>
      </c>
      <c r="AD24" t="s">
        <v>125</v>
      </c>
      <c r="AE24" t="s">
        <v>27</v>
      </c>
      <c r="AF24" t="s">
        <v>62</v>
      </c>
      <c r="AG24"/>
      <c r="AH24" t="s">
        <v>126</v>
      </c>
      <c r="AI24" t="s">
        <v>127</v>
      </c>
      <c r="AJ24"/>
      <c r="AK24" t="s">
        <v>45</v>
      </c>
      <c r="AL24" t="s">
        <v>112</v>
      </c>
      <c r="AM24" t="s">
        <v>33</v>
      </c>
      <c r="AN24" t="s">
        <v>33</v>
      </c>
      <c r="AO24"/>
      <c r="AP24" t="s">
        <v>33</v>
      </c>
      <c r="AQ24"/>
      <c r="AR24" t="s">
        <v>35</v>
      </c>
      <c r="AS24" t="s">
        <v>35</v>
      </c>
    </row>
    <row r="25" spans="1:45">
      <c r="A25" s="264" t="s">
        <v>128</v>
      </c>
      <c r="B25" s="217" t="s">
        <v>27</v>
      </c>
      <c r="C25" s="217" t="s">
        <v>62</v>
      </c>
      <c r="E25" s="217" t="s">
        <v>129</v>
      </c>
      <c r="F25" s="217" t="s">
        <v>130</v>
      </c>
      <c r="H25" s="217" t="s">
        <v>45</v>
      </c>
      <c r="I25" s="217" t="s">
        <v>131</v>
      </c>
      <c r="J25" s="217" t="s">
        <v>33</v>
      </c>
      <c r="K25" s="217" t="s">
        <v>33</v>
      </c>
      <c r="M25" s="217" t="s">
        <v>33</v>
      </c>
      <c r="O25" s="217" t="s">
        <v>35</v>
      </c>
      <c r="P25" s="217" t="s">
        <v>35</v>
      </c>
      <c r="Q25" s="217">
        <f>S319-vykonyz.xlsx[[#This Row],[Kod]]</f>
        <v>710</v>
      </c>
      <c r="R25" s="217">
        <f>S25-vykonyz.xlsx[[#This Row],[Kod]]</f>
        <v>-330</v>
      </c>
      <c r="AC25" s="217">
        <f>vykonyz.xlsx3[[#This Row],[Kod]]-vykonyz.xlsx[[#This Row],[Kod]]</f>
        <v>0</v>
      </c>
      <c r="AD25" t="s">
        <v>128</v>
      </c>
      <c r="AE25" t="s">
        <v>27</v>
      </c>
      <c r="AF25" t="s">
        <v>62</v>
      </c>
      <c r="AG25"/>
      <c r="AH25" t="s">
        <v>129</v>
      </c>
      <c r="AI25" t="s">
        <v>130</v>
      </c>
      <c r="AJ25"/>
      <c r="AK25" t="s">
        <v>45</v>
      </c>
      <c r="AL25" t="s">
        <v>131</v>
      </c>
      <c r="AM25" t="s">
        <v>33</v>
      </c>
      <c r="AN25" t="s">
        <v>33</v>
      </c>
      <c r="AO25"/>
      <c r="AP25" t="s">
        <v>33</v>
      </c>
      <c r="AQ25"/>
      <c r="AR25" t="s">
        <v>35</v>
      </c>
      <c r="AS25" t="s">
        <v>35</v>
      </c>
    </row>
    <row r="26" spans="1:45">
      <c r="A26" s="264" t="s">
        <v>132</v>
      </c>
      <c r="B26" s="217" t="s">
        <v>27</v>
      </c>
      <c r="C26" s="217" t="s">
        <v>133</v>
      </c>
      <c r="E26" s="217" t="s">
        <v>134</v>
      </c>
      <c r="F26" s="217" t="s">
        <v>135</v>
      </c>
      <c r="H26" s="217" t="s">
        <v>45</v>
      </c>
      <c r="I26" s="217" t="s">
        <v>136</v>
      </c>
      <c r="J26" s="217" t="s">
        <v>33</v>
      </c>
      <c r="K26" s="217" t="s">
        <v>33</v>
      </c>
      <c r="M26" s="217">
        <f>U26</f>
        <v>120</v>
      </c>
      <c r="O26" s="217" t="s">
        <v>35</v>
      </c>
      <c r="P26" s="217" t="s">
        <v>35</v>
      </c>
      <c r="Q26" s="217">
        <f>S320-vykonyz.xlsx[[#This Row],[Kod]]</f>
        <v>815</v>
      </c>
      <c r="R26" s="217">
        <f>S26-vykonyz.xlsx[[#This Row],[Kod]]</f>
        <v>0</v>
      </c>
      <c r="S26" s="217" t="s">
        <v>132</v>
      </c>
      <c r="T26" s="217" t="s">
        <v>134</v>
      </c>
      <c r="U26" s="217">
        <v>120</v>
      </c>
      <c r="V26" s="261">
        <v>45292</v>
      </c>
      <c r="W26" s="217" t="s">
        <v>132</v>
      </c>
      <c r="X26" s="217">
        <v>114</v>
      </c>
      <c r="Y26" s="217">
        <v>6</v>
      </c>
      <c r="Z26" s="261">
        <v>45291</v>
      </c>
      <c r="AC26" s="217">
        <f>vykonyz.xlsx3[[#This Row],[Kod]]-vykonyz.xlsx[[#This Row],[Kod]]</f>
        <v>0</v>
      </c>
      <c r="AD26" t="s">
        <v>132</v>
      </c>
      <c r="AE26" t="s">
        <v>27</v>
      </c>
      <c r="AF26" t="s">
        <v>133</v>
      </c>
      <c r="AG26"/>
      <c r="AH26" t="s">
        <v>134</v>
      </c>
      <c r="AI26" t="s">
        <v>135</v>
      </c>
      <c r="AJ26"/>
      <c r="AK26" t="s">
        <v>45</v>
      </c>
      <c r="AL26" t="s">
        <v>136</v>
      </c>
      <c r="AM26" t="s">
        <v>33</v>
      </c>
      <c r="AN26" t="s">
        <v>33</v>
      </c>
      <c r="AO26"/>
      <c r="AP26" t="s">
        <v>137</v>
      </c>
      <c r="AQ26"/>
      <c r="AR26" t="s">
        <v>35</v>
      </c>
      <c r="AS26" t="s">
        <v>35</v>
      </c>
    </row>
    <row r="27" spans="1:45">
      <c r="A27" s="264" t="s">
        <v>138</v>
      </c>
      <c r="B27" s="217" t="s">
        <v>27</v>
      </c>
      <c r="C27" s="217" t="s">
        <v>133</v>
      </c>
      <c r="E27" s="217" t="s">
        <v>139</v>
      </c>
      <c r="F27" s="217" t="s">
        <v>140</v>
      </c>
      <c r="H27" s="217" t="s">
        <v>45</v>
      </c>
      <c r="I27" s="217" t="s">
        <v>136</v>
      </c>
      <c r="J27" s="217" t="s">
        <v>33</v>
      </c>
      <c r="K27" s="217" t="s">
        <v>33</v>
      </c>
      <c r="M27" s="217">
        <f>U27</f>
        <v>120</v>
      </c>
      <c r="N27" s="217" t="s">
        <v>53</v>
      </c>
      <c r="O27" s="217" t="s">
        <v>35</v>
      </c>
      <c r="P27" s="217" t="s">
        <v>35</v>
      </c>
      <c r="Q27" s="217">
        <f>S321-vykonyz.xlsx[[#This Row],[Kod]]</f>
        <v>815</v>
      </c>
      <c r="R27" s="217">
        <f>S27-vykonyz.xlsx[[#This Row],[Kod]]</f>
        <v>0</v>
      </c>
      <c r="S27" s="217" t="s">
        <v>138</v>
      </c>
      <c r="T27" s="217" t="s">
        <v>139</v>
      </c>
      <c r="U27" s="217">
        <v>120</v>
      </c>
      <c r="V27" s="261">
        <v>45292</v>
      </c>
      <c r="W27" s="217" t="s">
        <v>138</v>
      </c>
      <c r="X27" s="217">
        <v>114</v>
      </c>
      <c r="Y27" s="217">
        <v>6</v>
      </c>
      <c r="Z27" s="261">
        <v>45291</v>
      </c>
      <c r="AC27" s="217">
        <f>vykonyz.xlsx3[[#This Row],[Kod]]-vykonyz.xlsx[[#This Row],[Kod]]</f>
        <v>0</v>
      </c>
      <c r="AD27" t="s">
        <v>138</v>
      </c>
      <c r="AE27" t="s">
        <v>27</v>
      </c>
      <c r="AF27" t="s">
        <v>133</v>
      </c>
      <c r="AG27"/>
      <c r="AH27" t="s">
        <v>139</v>
      </c>
      <c r="AI27" t="s">
        <v>140</v>
      </c>
      <c r="AJ27"/>
      <c r="AK27" t="s">
        <v>45</v>
      </c>
      <c r="AL27" t="s">
        <v>136</v>
      </c>
      <c r="AM27" t="s">
        <v>33</v>
      </c>
      <c r="AN27" t="s">
        <v>33</v>
      </c>
      <c r="AO27"/>
      <c r="AP27" t="s">
        <v>137</v>
      </c>
      <c r="AQ27" t="s">
        <v>53</v>
      </c>
      <c r="AR27" t="s">
        <v>35</v>
      </c>
      <c r="AS27" t="s">
        <v>35</v>
      </c>
    </row>
    <row r="28" spans="1:45">
      <c r="A28" s="264" t="s">
        <v>141</v>
      </c>
      <c r="B28" s="217" t="s">
        <v>27</v>
      </c>
      <c r="C28" s="217" t="s">
        <v>62</v>
      </c>
      <c r="E28" s="217" t="s">
        <v>142</v>
      </c>
      <c r="H28" s="217" t="s">
        <v>45</v>
      </c>
      <c r="I28" s="217" t="s">
        <v>45</v>
      </c>
      <c r="J28" s="217" t="s">
        <v>33</v>
      </c>
      <c r="K28" s="217" t="s">
        <v>33</v>
      </c>
      <c r="M28" s="217" t="s">
        <v>33</v>
      </c>
      <c r="O28" s="217" t="s">
        <v>35</v>
      </c>
      <c r="P28" s="217" t="s">
        <v>35</v>
      </c>
      <c r="Q28" s="217">
        <f>S322-vykonyz.xlsx[[#This Row],[Kod]]</f>
        <v>815</v>
      </c>
      <c r="R28" s="217">
        <f>S28-vykonyz.xlsx[[#This Row],[Kod]]</f>
        <v>-333</v>
      </c>
      <c r="AC28" s="217">
        <f>vykonyz.xlsx3[[#This Row],[Kod]]-vykonyz.xlsx[[#This Row],[Kod]]</f>
        <v>0</v>
      </c>
      <c r="AD28" t="s">
        <v>141</v>
      </c>
      <c r="AE28" t="s">
        <v>27</v>
      </c>
      <c r="AF28" t="s">
        <v>62</v>
      </c>
      <c r="AG28"/>
      <c r="AH28" t="s">
        <v>142</v>
      </c>
      <c r="AI28"/>
      <c r="AJ28"/>
      <c r="AK28" t="s">
        <v>45</v>
      </c>
      <c r="AL28" t="s">
        <v>45</v>
      </c>
      <c r="AM28" t="s">
        <v>33</v>
      </c>
      <c r="AN28" t="s">
        <v>33</v>
      </c>
      <c r="AO28"/>
      <c r="AP28" t="s">
        <v>33</v>
      </c>
      <c r="AQ28"/>
      <c r="AR28" t="s">
        <v>35</v>
      </c>
      <c r="AS28" t="s">
        <v>35</v>
      </c>
    </row>
    <row r="29" spans="1:45">
      <c r="A29" s="264" t="s">
        <v>143</v>
      </c>
      <c r="B29" s="217" t="s">
        <v>27</v>
      </c>
      <c r="C29" s="217" t="s">
        <v>91</v>
      </c>
      <c r="E29" s="217" t="s">
        <v>144</v>
      </c>
      <c r="H29" s="217" t="s">
        <v>45</v>
      </c>
      <c r="I29" s="217" t="s">
        <v>45</v>
      </c>
      <c r="J29" s="217" t="s">
        <v>33</v>
      </c>
      <c r="K29" s="217" t="s">
        <v>33</v>
      </c>
      <c r="M29" s="217" t="s">
        <v>33</v>
      </c>
      <c r="O29" s="217" t="s">
        <v>35</v>
      </c>
      <c r="P29" s="217" t="s">
        <v>35</v>
      </c>
      <c r="Q29" s="217">
        <f>S327-vykonyz.xlsx[[#This Row],[Kod]]</f>
        <v>851</v>
      </c>
      <c r="R29" s="217">
        <f>S29-vykonyz.xlsx[[#This Row],[Kod]]</f>
        <v>-334</v>
      </c>
      <c r="AC29" s="217">
        <f>vykonyz.xlsx3[[#This Row],[Kod]]-vykonyz.xlsx[[#This Row],[Kod]]</f>
        <v>0</v>
      </c>
      <c r="AD29" t="s">
        <v>143</v>
      </c>
      <c r="AE29" t="s">
        <v>27</v>
      </c>
      <c r="AF29" t="s">
        <v>91</v>
      </c>
      <c r="AG29"/>
      <c r="AH29" t="s">
        <v>144</v>
      </c>
      <c r="AI29"/>
      <c r="AJ29"/>
      <c r="AK29" t="s">
        <v>45</v>
      </c>
      <c r="AL29" t="s">
        <v>45</v>
      </c>
      <c r="AM29" t="s">
        <v>33</v>
      </c>
      <c r="AN29" t="s">
        <v>33</v>
      </c>
      <c r="AO29"/>
      <c r="AP29" t="s">
        <v>33</v>
      </c>
      <c r="AQ29"/>
      <c r="AR29" t="s">
        <v>35</v>
      </c>
      <c r="AS29" t="s">
        <v>35</v>
      </c>
    </row>
    <row r="30" spans="1:45">
      <c r="A30" s="264" t="s">
        <v>145</v>
      </c>
      <c r="B30" s="217" t="s">
        <v>27</v>
      </c>
      <c r="C30" s="217" t="s">
        <v>62</v>
      </c>
      <c r="E30" s="217" t="s">
        <v>146</v>
      </c>
      <c r="H30" s="217" t="s">
        <v>45</v>
      </c>
      <c r="I30" s="217" t="s">
        <v>45</v>
      </c>
      <c r="J30" s="217" t="s">
        <v>33</v>
      </c>
      <c r="K30" s="217" t="s">
        <v>33</v>
      </c>
      <c r="M30" s="217" t="s">
        <v>33</v>
      </c>
      <c r="O30" s="217" t="s">
        <v>35</v>
      </c>
      <c r="P30" s="217" t="s">
        <v>35</v>
      </c>
      <c r="Q30" s="217">
        <f>S328-vykonyz.xlsx[[#This Row],[Kod]]</f>
        <v>851</v>
      </c>
      <c r="R30" s="217">
        <f>S30-vykonyz.xlsx[[#This Row],[Kod]]</f>
        <v>-335</v>
      </c>
      <c r="AC30" s="217">
        <f>vykonyz.xlsx3[[#This Row],[Kod]]-vykonyz.xlsx[[#This Row],[Kod]]</f>
        <v>0</v>
      </c>
      <c r="AD30" t="s">
        <v>145</v>
      </c>
      <c r="AE30" t="s">
        <v>27</v>
      </c>
      <c r="AF30" t="s">
        <v>62</v>
      </c>
      <c r="AG30"/>
      <c r="AH30" t="s">
        <v>146</v>
      </c>
      <c r="AI30"/>
      <c r="AJ30"/>
      <c r="AK30" t="s">
        <v>45</v>
      </c>
      <c r="AL30" t="s">
        <v>45</v>
      </c>
      <c r="AM30" t="s">
        <v>33</v>
      </c>
      <c r="AN30" t="s">
        <v>33</v>
      </c>
      <c r="AO30"/>
      <c r="AP30" t="s">
        <v>33</v>
      </c>
      <c r="AQ30"/>
      <c r="AR30" t="s">
        <v>35</v>
      </c>
      <c r="AS30" t="s">
        <v>35</v>
      </c>
    </row>
    <row r="31" spans="1:45">
      <c r="A31" s="264" t="s">
        <v>147</v>
      </c>
      <c r="B31" s="217" t="s">
        <v>27</v>
      </c>
      <c r="E31" s="217" t="s">
        <v>148</v>
      </c>
      <c r="F31" s="217" t="s">
        <v>149</v>
      </c>
      <c r="H31" s="217" t="s">
        <v>45</v>
      </c>
      <c r="I31" s="217" t="s">
        <v>45</v>
      </c>
      <c r="J31" s="217" t="s">
        <v>33</v>
      </c>
      <c r="K31" s="217" t="s">
        <v>33</v>
      </c>
      <c r="M31" s="217">
        <f>U31</f>
        <v>697</v>
      </c>
      <c r="O31" s="217" t="s">
        <v>35</v>
      </c>
      <c r="P31" s="217" t="s">
        <v>35</v>
      </c>
      <c r="Q31" s="217">
        <f>S329-vykonyz.xlsx[[#This Row],[Kod]]</f>
        <v>848</v>
      </c>
      <c r="R31" s="217">
        <f>S31-vykonyz.xlsx[[#This Row],[Kod]]</f>
        <v>0</v>
      </c>
      <c r="S31" s="217" t="s">
        <v>147</v>
      </c>
      <c r="T31" s="217" t="s">
        <v>148</v>
      </c>
      <c r="U31" s="217">
        <v>697</v>
      </c>
      <c r="V31" s="261">
        <v>45292</v>
      </c>
      <c r="W31" s="217" t="s">
        <v>147</v>
      </c>
      <c r="X31" s="217">
        <v>691</v>
      </c>
      <c r="Y31" s="217">
        <v>6</v>
      </c>
      <c r="Z31" s="261">
        <v>45291</v>
      </c>
      <c r="AC31" s="217">
        <f>vykonyz.xlsx3[[#This Row],[Kod]]-vykonyz.xlsx[[#This Row],[Kod]]</f>
        <v>0</v>
      </c>
      <c r="AD31" t="s">
        <v>147</v>
      </c>
      <c r="AE31" t="s">
        <v>27</v>
      </c>
      <c r="AF31"/>
      <c r="AG31"/>
      <c r="AH31" t="s">
        <v>148</v>
      </c>
      <c r="AI31" t="s">
        <v>149</v>
      </c>
      <c r="AJ31"/>
      <c r="AK31" t="s">
        <v>45</v>
      </c>
      <c r="AL31" t="s">
        <v>45</v>
      </c>
      <c r="AM31" t="s">
        <v>33</v>
      </c>
      <c r="AN31" t="s">
        <v>33</v>
      </c>
      <c r="AO31"/>
      <c r="AP31" t="s">
        <v>150</v>
      </c>
      <c r="AQ31"/>
      <c r="AR31" t="s">
        <v>35</v>
      </c>
      <c r="AS31" t="s">
        <v>35</v>
      </c>
    </row>
    <row r="32" spans="1:45">
      <c r="A32" s="264" t="s">
        <v>151</v>
      </c>
      <c r="B32" s="217" t="s">
        <v>27</v>
      </c>
      <c r="C32" s="217" t="s">
        <v>91</v>
      </c>
      <c r="E32" s="217" t="s">
        <v>152</v>
      </c>
      <c r="H32" s="217" t="s">
        <v>45</v>
      </c>
      <c r="I32" s="217" t="s">
        <v>153</v>
      </c>
      <c r="J32" s="217" t="s">
        <v>33</v>
      </c>
      <c r="K32" s="217" t="s">
        <v>33</v>
      </c>
      <c r="M32" s="217" t="s">
        <v>33</v>
      </c>
      <c r="O32" s="217" t="s">
        <v>35</v>
      </c>
      <c r="P32" s="217" t="s">
        <v>35</v>
      </c>
      <c r="Q32" s="217">
        <f>S330-vykonyz.xlsx[[#This Row],[Kod]]</f>
        <v>845</v>
      </c>
      <c r="R32" s="217">
        <f>S32-vykonyz.xlsx[[#This Row],[Kod]]</f>
        <v>-351</v>
      </c>
      <c r="AC32" s="217">
        <f>vykonyz.xlsx3[[#This Row],[Kod]]-vykonyz.xlsx[[#This Row],[Kod]]</f>
        <v>0</v>
      </c>
      <c r="AD32" t="s">
        <v>151</v>
      </c>
      <c r="AE32" t="s">
        <v>27</v>
      </c>
      <c r="AF32" t="s">
        <v>91</v>
      </c>
      <c r="AG32"/>
      <c r="AH32" t="s">
        <v>152</v>
      </c>
      <c r="AI32"/>
      <c r="AJ32"/>
      <c r="AK32" t="s">
        <v>45</v>
      </c>
      <c r="AL32" t="s">
        <v>153</v>
      </c>
      <c r="AM32" t="s">
        <v>33</v>
      </c>
      <c r="AN32" t="s">
        <v>33</v>
      </c>
      <c r="AO32"/>
      <c r="AP32" t="s">
        <v>33</v>
      </c>
      <c r="AQ32"/>
      <c r="AR32" t="s">
        <v>35</v>
      </c>
      <c r="AS32" t="s">
        <v>35</v>
      </c>
    </row>
    <row r="33" spans="1:45">
      <c r="A33" s="264" t="s">
        <v>154</v>
      </c>
      <c r="B33" s="217" t="s">
        <v>27</v>
      </c>
      <c r="C33" s="217" t="s">
        <v>91</v>
      </c>
      <c r="E33" s="217" t="s">
        <v>155</v>
      </c>
      <c r="H33" s="217" t="s">
        <v>45</v>
      </c>
      <c r="I33" s="217" t="s">
        <v>153</v>
      </c>
      <c r="J33" s="217" t="s">
        <v>33</v>
      </c>
      <c r="K33" s="217" t="s">
        <v>33</v>
      </c>
      <c r="M33" s="217" t="s">
        <v>33</v>
      </c>
      <c r="O33" s="217" t="s">
        <v>35</v>
      </c>
      <c r="P33" s="217" t="s">
        <v>35</v>
      </c>
      <c r="Q33" s="217">
        <f>S331-vykonyz.xlsx[[#This Row],[Kod]]</f>
        <v>845</v>
      </c>
      <c r="R33" s="217">
        <f>S33-vykonyz.xlsx[[#This Row],[Kod]]</f>
        <v>-352</v>
      </c>
      <c r="AC33" s="217">
        <f>vykonyz.xlsx3[[#This Row],[Kod]]-vykonyz.xlsx[[#This Row],[Kod]]</f>
        <v>0</v>
      </c>
      <c r="AD33" t="s">
        <v>154</v>
      </c>
      <c r="AE33" t="s">
        <v>27</v>
      </c>
      <c r="AF33" t="s">
        <v>91</v>
      </c>
      <c r="AG33"/>
      <c r="AH33" t="s">
        <v>155</v>
      </c>
      <c r="AI33"/>
      <c r="AJ33"/>
      <c r="AK33" t="s">
        <v>45</v>
      </c>
      <c r="AL33" t="s">
        <v>153</v>
      </c>
      <c r="AM33" t="s">
        <v>33</v>
      </c>
      <c r="AN33" t="s">
        <v>33</v>
      </c>
      <c r="AO33"/>
      <c r="AP33" t="s">
        <v>33</v>
      </c>
      <c r="AQ33"/>
      <c r="AR33" t="s">
        <v>35</v>
      </c>
      <c r="AS33" t="s">
        <v>35</v>
      </c>
    </row>
    <row r="34" spans="1:45">
      <c r="A34" s="264" t="s">
        <v>156</v>
      </c>
      <c r="B34" s="217" t="s">
        <v>27</v>
      </c>
      <c r="C34" s="217" t="s">
        <v>91</v>
      </c>
      <c r="E34" s="217" t="s">
        <v>157</v>
      </c>
      <c r="H34" s="217" t="s">
        <v>45</v>
      </c>
      <c r="I34" s="217" t="s">
        <v>153</v>
      </c>
      <c r="J34" s="217" t="s">
        <v>33</v>
      </c>
      <c r="K34" s="217" t="s">
        <v>33</v>
      </c>
      <c r="M34" s="217" t="s">
        <v>33</v>
      </c>
      <c r="O34" s="217" t="s">
        <v>35</v>
      </c>
      <c r="P34" s="217" t="s">
        <v>35</v>
      </c>
      <c r="Q34" s="217">
        <f>S332-vykonyz.xlsx[[#This Row],[Kod]]</f>
        <v>848</v>
      </c>
      <c r="R34" s="217">
        <f>S34-vykonyz.xlsx[[#This Row],[Kod]]</f>
        <v>-353</v>
      </c>
      <c r="AC34" s="217">
        <f>vykonyz.xlsx3[[#This Row],[Kod]]-vykonyz.xlsx[[#This Row],[Kod]]</f>
        <v>0</v>
      </c>
      <c r="AD34" t="s">
        <v>156</v>
      </c>
      <c r="AE34" t="s">
        <v>27</v>
      </c>
      <c r="AF34" t="s">
        <v>91</v>
      </c>
      <c r="AG34"/>
      <c r="AH34" t="s">
        <v>157</v>
      </c>
      <c r="AI34"/>
      <c r="AJ34"/>
      <c r="AK34" t="s">
        <v>45</v>
      </c>
      <c r="AL34" t="s">
        <v>153</v>
      </c>
      <c r="AM34" t="s">
        <v>33</v>
      </c>
      <c r="AN34" t="s">
        <v>33</v>
      </c>
      <c r="AO34"/>
      <c r="AP34" t="s">
        <v>33</v>
      </c>
      <c r="AQ34"/>
      <c r="AR34" t="s">
        <v>35</v>
      </c>
      <c r="AS34" t="s">
        <v>35</v>
      </c>
    </row>
    <row r="35" spans="1:45">
      <c r="A35" s="264" t="s">
        <v>158</v>
      </c>
      <c r="B35" s="217" t="s">
        <v>27</v>
      </c>
      <c r="C35" s="217" t="s">
        <v>91</v>
      </c>
      <c r="E35" s="217" t="s">
        <v>159</v>
      </c>
      <c r="H35" s="217" t="s">
        <v>45</v>
      </c>
      <c r="I35" s="217" t="s">
        <v>98</v>
      </c>
      <c r="J35" s="217" t="s">
        <v>33</v>
      </c>
      <c r="K35" s="217" t="s">
        <v>33</v>
      </c>
      <c r="M35" s="217" t="s">
        <v>33</v>
      </c>
      <c r="O35" s="217" t="s">
        <v>35</v>
      </c>
      <c r="P35" s="217" t="s">
        <v>35</v>
      </c>
      <c r="Q35" s="217">
        <f>S333-vykonyz.xlsx[[#This Row],[Kod]]</f>
        <v>849</v>
      </c>
      <c r="R35" s="217">
        <f>S35-vykonyz.xlsx[[#This Row],[Kod]]</f>
        <v>-355</v>
      </c>
      <c r="AC35" s="217">
        <f>vykonyz.xlsx3[[#This Row],[Kod]]-vykonyz.xlsx[[#This Row],[Kod]]</f>
        <v>0</v>
      </c>
      <c r="AD35" t="s">
        <v>158</v>
      </c>
      <c r="AE35" t="s">
        <v>27</v>
      </c>
      <c r="AF35" t="s">
        <v>91</v>
      </c>
      <c r="AG35"/>
      <c r="AH35" t="s">
        <v>159</v>
      </c>
      <c r="AI35"/>
      <c r="AJ35"/>
      <c r="AK35" t="s">
        <v>45</v>
      </c>
      <c r="AL35" t="s">
        <v>98</v>
      </c>
      <c r="AM35" t="s">
        <v>33</v>
      </c>
      <c r="AN35" t="s">
        <v>33</v>
      </c>
      <c r="AO35"/>
      <c r="AP35" t="s">
        <v>33</v>
      </c>
      <c r="AQ35"/>
      <c r="AR35" t="s">
        <v>35</v>
      </c>
      <c r="AS35" t="s">
        <v>35</v>
      </c>
    </row>
    <row r="36" spans="1:45">
      <c r="A36" s="264" t="s">
        <v>160</v>
      </c>
      <c r="B36" s="217" t="s">
        <v>27</v>
      </c>
      <c r="C36" s="217" t="s">
        <v>91</v>
      </c>
      <c r="E36" s="217" t="s">
        <v>161</v>
      </c>
      <c r="H36" s="217" t="s">
        <v>45</v>
      </c>
      <c r="I36" s="217" t="s">
        <v>94</v>
      </c>
      <c r="J36" s="217" t="s">
        <v>33</v>
      </c>
      <c r="K36" s="217" t="s">
        <v>33</v>
      </c>
      <c r="M36" s="217" t="s">
        <v>33</v>
      </c>
      <c r="O36" s="217" t="s">
        <v>35</v>
      </c>
      <c r="P36" s="217" t="s">
        <v>35</v>
      </c>
      <c r="Q36" s="217">
        <f>S334-vykonyz.xlsx[[#This Row],[Kod]]</f>
        <v>853</v>
      </c>
      <c r="R36" s="217">
        <f>S36-vykonyz.xlsx[[#This Row],[Kod]]</f>
        <v>-357</v>
      </c>
      <c r="AC36" s="217">
        <f>vykonyz.xlsx3[[#This Row],[Kod]]-vykonyz.xlsx[[#This Row],[Kod]]</f>
        <v>0</v>
      </c>
      <c r="AD36" t="s">
        <v>160</v>
      </c>
      <c r="AE36" t="s">
        <v>27</v>
      </c>
      <c r="AF36" t="s">
        <v>91</v>
      </c>
      <c r="AG36"/>
      <c r="AH36" t="s">
        <v>161</v>
      </c>
      <c r="AI36"/>
      <c r="AJ36"/>
      <c r="AK36" t="s">
        <v>45</v>
      </c>
      <c r="AL36" t="s">
        <v>94</v>
      </c>
      <c r="AM36" t="s">
        <v>33</v>
      </c>
      <c r="AN36" t="s">
        <v>33</v>
      </c>
      <c r="AO36"/>
      <c r="AP36" t="s">
        <v>33</v>
      </c>
      <c r="AQ36"/>
      <c r="AR36" t="s">
        <v>35</v>
      </c>
      <c r="AS36" t="s">
        <v>35</v>
      </c>
    </row>
    <row r="37" spans="1:45">
      <c r="A37" s="264" t="s">
        <v>162</v>
      </c>
      <c r="B37" s="217" t="s">
        <v>27</v>
      </c>
      <c r="C37" s="217" t="s">
        <v>91</v>
      </c>
      <c r="E37" s="217" t="s">
        <v>163</v>
      </c>
      <c r="H37" s="217" t="s">
        <v>45</v>
      </c>
      <c r="I37" s="217" t="s">
        <v>94</v>
      </c>
      <c r="J37" s="217" t="s">
        <v>33</v>
      </c>
      <c r="K37" s="217" t="s">
        <v>33</v>
      </c>
      <c r="M37" s="217" t="s">
        <v>33</v>
      </c>
      <c r="O37" s="217" t="s">
        <v>35</v>
      </c>
      <c r="P37" s="217" t="s">
        <v>35</v>
      </c>
      <c r="Q37" s="217">
        <f>S335-vykonyz.xlsx[[#This Row],[Kod]]</f>
        <v>853</v>
      </c>
      <c r="R37" s="217">
        <f>S37-vykonyz.xlsx[[#This Row],[Kod]]</f>
        <v>-358</v>
      </c>
      <c r="AC37" s="217">
        <f>vykonyz.xlsx3[[#This Row],[Kod]]-vykonyz.xlsx[[#This Row],[Kod]]</f>
        <v>0</v>
      </c>
      <c r="AD37" t="s">
        <v>162</v>
      </c>
      <c r="AE37" t="s">
        <v>27</v>
      </c>
      <c r="AF37" t="s">
        <v>91</v>
      </c>
      <c r="AG37"/>
      <c r="AH37" t="s">
        <v>163</v>
      </c>
      <c r="AI37"/>
      <c r="AJ37"/>
      <c r="AK37" t="s">
        <v>45</v>
      </c>
      <c r="AL37" t="s">
        <v>94</v>
      </c>
      <c r="AM37" t="s">
        <v>33</v>
      </c>
      <c r="AN37" t="s">
        <v>33</v>
      </c>
      <c r="AO37"/>
      <c r="AP37" t="s">
        <v>33</v>
      </c>
      <c r="AQ37"/>
      <c r="AR37" t="s">
        <v>35</v>
      </c>
      <c r="AS37" t="s">
        <v>35</v>
      </c>
    </row>
    <row r="38" spans="1:45">
      <c r="A38" s="264" t="s">
        <v>164</v>
      </c>
      <c r="B38" s="217" t="s">
        <v>27</v>
      </c>
      <c r="C38" s="217" t="s">
        <v>91</v>
      </c>
      <c r="E38" s="217" t="s">
        <v>165</v>
      </c>
      <c r="H38" s="217" t="s">
        <v>45</v>
      </c>
      <c r="I38" s="217" t="s">
        <v>153</v>
      </c>
      <c r="J38" s="217" t="s">
        <v>33</v>
      </c>
      <c r="K38" s="217" t="s">
        <v>33</v>
      </c>
      <c r="M38" s="217" t="s">
        <v>33</v>
      </c>
      <c r="O38" s="217" t="s">
        <v>35</v>
      </c>
      <c r="P38" s="217" t="s">
        <v>35</v>
      </c>
      <c r="Q38" s="217">
        <f>S345-vykonyz.xlsx[[#This Row],[Kod]]</f>
        <v>1080</v>
      </c>
      <c r="R38" s="217">
        <f>S38-vykonyz.xlsx[[#This Row],[Kod]]</f>
        <v>-361</v>
      </c>
      <c r="AC38" s="217">
        <f>vykonyz.xlsx3[[#This Row],[Kod]]-vykonyz.xlsx[[#This Row],[Kod]]</f>
        <v>0</v>
      </c>
      <c r="AD38" t="s">
        <v>164</v>
      </c>
      <c r="AE38" t="s">
        <v>27</v>
      </c>
      <c r="AF38" t="s">
        <v>91</v>
      </c>
      <c r="AG38"/>
      <c r="AH38" t="s">
        <v>165</v>
      </c>
      <c r="AI38"/>
      <c r="AJ38"/>
      <c r="AK38" t="s">
        <v>45</v>
      </c>
      <c r="AL38" t="s">
        <v>153</v>
      </c>
      <c r="AM38" t="s">
        <v>33</v>
      </c>
      <c r="AN38" t="s">
        <v>33</v>
      </c>
      <c r="AO38"/>
      <c r="AP38" t="s">
        <v>33</v>
      </c>
      <c r="AQ38"/>
      <c r="AR38" t="s">
        <v>35</v>
      </c>
      <c r="AS38" t="s">
        <v>35</v>
      </c>
    </row>
    <row r="39" spans="1:45">
      <c r="A39" s="264" t="s">
        <v>166</v>
      </c>
      <c r="B39" s="217" t="s">
        <v>27</v>
      </c>
      <c r="C39" s="217" t="s">
        <v>91</v>
      </c>
      <c r="E39" s="217" t="s">
        <v>167</v>
      </c>
      <c r="H39" s="217" t="s">
        <v>45</v>
      </c>
      <c r="I39" s="217" t="s">
        <v>153</v>
      </c>
      <c r="J39" s="217" t="s">
        <v>33</v>
      </c>
      <c r="K39" s="217" t="s">
        <v>33</v>
      </c>
      <c r="M39" s="217" t="s">
        <v>33</v>
      </c>
      <c r="O39" s="217" t="s">
        <v>35</v>
      </c>
      <c r="P39" s="217" t="s">
        <v>35</v>
      </c>
      <c r="Q39" s="217">
        <f>S346-vykonyz.xlsx[[#This Row],[Kod]]</f>
        <v>1081</v>
      </c>
      <c r="R39" s="217">
        <f>S39-vykonyz.xlsx[[#This Row],[Kod]]</f>
        <v>-362</v>
      </c>
      <c r="AC39" s="217">
        <f>vykonyz.xlsx3[[#This Row],[Kod]]-vykonyz.xlsx[[#This Row],[Kod]]</f>
        <v>0</v>
      </c>
      <c r="AD39" t="s">
        <v>166</v>
      </c>
      <c r="AE39" t="s">
        <v>27</v>
      </c>
      <c r="AF39" t="s">
        <v>91</v>
      </c>
      <c r="AG39"/>
      <c r="AH39" t="s">
        <v>167</v>
      </c>
      <c r="AI39"/>
      <c r="AJ39"/>
      <c r="AK39" t="s">
        <v>45</v>
      </c>
      <c r="AL39" t="s">
        <v>153</v>
      </c>
      <c r="AM39" t="s">
        <v>33</v>
      </c>
      <c r="AN39" t="s">
        <v>33</v>
      </c>
      <c r="AO39"/>
      <c r="AP39" t="s">
        <v>33</v>
      </c>
      <c r="AQ39"/>
      <c r="AR39" t="s">
        <v>35</v>
      </c>
      <c r="AS39" t="s">
        <v>35</v>
      </c>
    </row>
    <row r="40" spans="1:45">
      <c r="A40" s="264" t="s">
        <v>168</v>
      </c>
      <c r="B40" s="217" t="s">
        <v>27</v>
      </c>
      <c r="C40" s="217" t="s">
        <v>91</v>
      </c>
      <c r="E40" s="217" t="s">
        <v>169</v>
      </c>
      <c r="H40" s="217" t="s">
        <v>45</v>
      </c>
      <c r="I40" s="217" t="s">
        <v>98</v>
      </c>
      <c r="J40" s="217" t="s">
        <v>33</v>
      </c>
      <c r="K40" s="217" t="s">
        <v>33</v>
      </c>
      <c r="M40" s="217" t="s">
        <v>33</v>
      </c>
      <c r="O40" s="217" t="s">
        <v>35</v>
      </c>
      <c r="P40" s="217" t="s">
        <v>35</v>
      </c>
      <c r="Q40" s="217">
        <f>S347-vykonyz.xlsx[[#This Row],[Kod]]</f>
        <v>1080</v>
      </c>
      <c r="R40" s="217">
        <f>S40-vykonyz.xlsx[[#This Row],[Kod]]</f>
        <v>-365</v>
      </c>
      <c r="AC40" s="217">
        <f>vykonyz.xlsx3[[#This Row],[Kod]]-vykonyz.xlsx[[#This Row],[Kod]]</f>
        <v>0</v>
      </c>
      <c r="AD40" t="s">
        <v>168</v>
      </c>
      <c r="AE40" t="s">
        <v>27</v>
      </c>
      <c r="AF40" t="s">
        <v>91</v>
      </c>
      <c r="AG40"/>
      <c r="AH40" t="s">
        <v>169</v>
      </c>
      <c r="AI40"/>
      <c r="AJ40"/>
      <c r="AK40" t="s">
        <v>45</v>
      </c>
      <c r="AL40" t="s">
        <v>98</v>
      </c>
      <c r="AM40" t="s">
        <v>33</v>
      </c>
      <c r="AN40" t="s">
        <v>33</v>
      </c>
      <c r="AO40"/>
      <c r="AP40" t="s">
        <v>33</v>
      </c>
      <c r="AQ40"/>
      <c r="AR40" t="s">
        <v>35</v>
      </c>
      <c r="AS40" t="s">
        <v>35</v>
      </c>
    </row>
    <row r="41" spans="1:45">
      <c r="A41" s="264" t="s">
        <v>170</v>
      </c>
      <c r="B41" s="217" t="s">
        <v>27</v>
      </c>
      <c r="C41" s="217" t="s">
        <v>91</v>
      </c>
      <c r="E41" s="217" t="s">
        <v>171</v>
      </c>
      <c r="H41" s="217" t="s">
        <v>45</v>
      </c>
      <c r="I41" s="217" t="s">
        <v>94</v>
      </c>
      <c r="J41" s="217" t="s">
        <v>33</v>
      </c>
      <c r="K41" s="217" t="s">
        <v>33</v>
      </c>
      <c r="M41" s="217" t="s">
        <v>33</v>
      </c>
      <c r="O41" s="217" t="s">
        <v>35</v>
      </c>
      <c r="P41" s="217" t="s">
        <v>35</v>
      </c>
      <c r="Q41" s="217">
        <f>S348-vykonyz.xlsx[[#This Row],[Kod]]</f>
        <v>1175</v>
      </c>
      <c r="R41" s="217">
        <f>S41-vykonyz.xlsx[[#This Row],[Kod]]</f>
        <v>-368</v>
      </c>
      <c r="AC41" s="217">
        <f>vykonyz.xlsx3[[#This Row],[Kod]]-vykonyz.xlsx[[#This Row],[Kod]]</f>
        <v>0</v>
      </c>
      <c r="AD41" t="s">
        <v>170</v>
      </c>
      <c r="AE41" t="s">
        <v>27</v>
      </c>
      <c r="AF41" t="s">
        <v>91</v>
      </c>
      <c r="AG41"/>
      <c r="AH41" t="s">
        <v>171</v>
      </c>
      <c r="AI41"/>
      <c r="AJ41"/>
      <c r="AK41" t="s">
        <v>45</v>
      </c>
      <c r="AL41" t="s">
        <v>94</v>
      </c>
      <c r="AM41" t="s">
        <v>33</v>
      </c>
      <c r="AN41" t="s">
        <v>33</v>
      </c>
      <c r="AO41"/>
      <c r="AP41" t="s">
        <v>33</v>
      </c>
      <c r="AQ41"/>
      <c r="AR41" t="s">
        <v>35</v>
      </c>
      <c r="AS41" t="s">
        <v>35</v>
      </c>
    </row>
    <row r="42" spans="1:45">
      <c r="A42" s="264" t="s">
        <v>172</v>
      </c>
      <c r="B42" s="217" t="s">
        <v>27</v>
      </c>
      <c r="C42" s="217" t="s">
        <v>91</v>
      </c>
      <c r="E42" s="217" t="s">
        <v>173</v>
      </c>
      <c r="H42" s="217" t="s">
        <v>45</v>
      </c>
      <c r="I42" s="217" t="s">
        <v>174</v>
      </c>
      <c r="J42" s="217" t="s">
        <v>33</v>
      </c>
      <c r="K42" s="217" t="s">
        <v>33</v>
      </c>
      <c r="M42" s="217" t="s">
        <v>33</v>
      </c>
      <c r="O42" s="217" t="s">
        <v>35</v>
      </c>
      <c r="P42" s="217" t="s">
        <v>35</v>
      </c>
      <c r="Q42" s="217">
        <f>S350-vykonyz.xlsx[[#This Row],[Kod]]</f>
        <v>1650</v>
      </c>
      <c r="R42" s="217">
        <f>S42-vykonyz.xlsx[[#This Row],[Kod]]</f>
        <v>-371</v>
      </c>
      <c r="AC42" s="217">
        <f>vykonyz.xlsx3[[#This Row],[Kod]]-vykonyz.xlsx[[#This Row],[Kod]]</f>
        <v>0</v>
      </c>
      <c r="AD42" t="s">
        <v>172</v>
      </c>
      <c r="AE42" t="s">
        <v>27</v>
      </c>
      <c r="AF42" t="s">
        <v>91</v>
      </c>
      <c r="AG42"/>
      <c r="AH42" t="s">
        <v>173</v>
      </c>
      <c r="AI42"/>
      <c r="AJ42"/>
      <c r="AK42" t="s">
        <v>45</v>
      </c>
      <c r="AL42" t="s">
        <v>174</v>
      </c>
      <c r="AM42" t="s">
        <v>33</v>
      </c>
      <c r="AN42" t="s">
        <v>33</v>
      </c>
      <c r="AO42"/>
      <c r="AP42" t="s">
        <v>33</v>
      </c>
      <c r="AQ42"/>
      <c r="AR42" t="s">
        <v>35</v>
      </c>
      <c r="AS42" t="s">
        <v>35</v>
      </c>
    </row>
    <row r="43" spans="1:45">
      <c r="A43" s="264" t="s">
        <v>175</v>
      </c>
      <c r="B43" s="217" t="s">
        <v>27</v>
      </c>
      <c r="C43" s="217" t="s">
        <v>91</v>
      </c>
      <c r="E43" s="217" t="s">
        <v>176</v>
      </c>
      <c r="H43" s="217" t="s">
        <v>45</v>
      </c>
      <c r="I43" s="217" t="s">
        <v>174</v>
      </c>
      <c r="J43" s="217" t="s">
        <v>33</v>
      </c>
      <c r="K43" s="217" t="s">
        <v>33</v>
      </c>
      <c r="M43" s="217" t="s">
        <v>33</v>
      </c>
      <c r="O43" s="217" t="s">
        <v>35</v>
      </c>
      <c r="P43" s="217" t="s">
        <v>35</v>
      </c>
      <c r="Q43" s="217">
        <f>S351-vykonyz.xlsx[[#This Row],[Kod]]</f>
        <v>1650</v>
      </c>
      <c r="R43" s="217">
        <f>S43-vykonyz.xlsx[[#This Row],[Kod]]</f>
        <v>-372</v>
      </c>
      <c r="AC43" s="217">
        <f>vykonyz.xlsx3[[#This Row],[Kod]]-vykonyz.xlsx[[#This Row],[Kod]]</f>
        <v>0</v>
      </c>
      <c r="AD43" t="s">
        <v>175</v>
      </c>
      <c r="AE43" t="s">
        <v>27</v>
      </c>
      <c r="AF43" t="s">
        <v>91</v>
      </c>
      <c r="AG43"/>
      <c r="AH43" t="s">
        <v>176</v>
      </c>
      <c r="AI43"/>
      <c r="AJ43"/>
      <c r="AK43" t="s">
        <v>45</v>
      </c>
      <c r="AL43" t="s">
        <v>174</v>
      </c>
      <c r="AM43" t="s">
        <v>33</v>
      </c>
      <c r="AN43" t="s">
        <v>33</v>
      </c>
      <c r="AO43"/>
      <c r="AP43" t="s">
        <v>33</v>
      </c>
      <c r="AQ43"/>
      <c r="AR43" t="s">
        <v>35</v>
      </c>
      <c r="AS43" t="s">
        <v>35</v>
      </c>
    </row>
    <row r="44" spans="1:45">
      <c r="A44" s="264" t="s">
        <v>177</v>
      </c>
      <c r="B44" s="217" t="s">
        <v>27</v>
      </c>
      <c r="C44" s="217" t="s">
        <v>91</v>
      </c>
      <c r="E44" s="217" t="s">
        <v>178</v>
      </c>
      <c r="H44" s="217" t="s">
        <v>45</v>
      </c>
      <c r="I44" s="217" t="s">
        <v>98</v>
      </c>
      <c r="J44" s="217" t="s">
        <v>33</v>
      </c>
      <c r="K44" s="217" t="s">
        <v>33</v>
      </c>
      <c r="M44" s="217" t="s">
        <v>33</v>
      </c>
      <c r="O44" s="217" t="s">
        <v>35</v>
      </c>
      <c r="P44" s="217" t="s">
        <v>35</v>
      </c>
      <c r="Q44" s="217">
        <f>S352-vykonyz.xlsx[[#This Row],[Kod]]</f>
        <v>1648</v>
      </c>
      <c r="R44" s="217">
        <f>S44-vykonyz.xlsx[[#This Row],[Kod]]</f>
        <v>-375</v>
      </c>
      <c r="AC44" s="217">
        <f>vykonyz.xlsx3[[#This Row],[Kod]]-vykonyz.xlsx[[#This Row],[Kod]]</f>
        <v>0</v>
      </c>
      <c r="AD44" t="s">
        <v>177</v>
      </c>
      <c r="AE44" t="s">
        <v>27</v>
      </c>
      <c r="AF44" t="s">
        <v>91</v>
      </c>
      <c r="AG44"/>
      <c r="AH44" t="s">
        <v>178</v>
      </c>
      <c r="AI44"/>
      <c r="AJ44"/>
      <c r="AK44" t="s">
        <v>45</v>
      </c>
      <c r="AL44" t="s">
        <v>98</v>
      </c>
      <c r="AM44" t="s">
        <v>33</v>
      </c>
      <c r="AN44" t="s">
        <v>33</v>
      </c>
      <c r="AO44"/>
      <c r="AP44" t="s">
        <v>33</v>
      </c>
      <c r="AQ44"/>
      <c r="AR44" t="s">
        <v>35</v>
      </c>
      <c r="AS44" t="s">
        <v>35</v>
      </c>
    </row>
    <row r="45" spans="1:45">
      <c r="A45" s="264" t="s">
        <v>179</v>
      </c>
      <c r="B45" s="217" t="s">
        <v>27</v>
      </c>
      <c r="C45" s="217" t="s">
        <v>91</v>
      </c>
      <c r="E45" s="217" t="s">
        <v>180</v>
      </c>
      <c r="H45" s="217" t="s">
        <v>45</v>
      </c>
      <c r="I45" s="217" t="s">
        <v>94</v>
      </c>
      <c r="J45" s="217" t="s">
        <v>33</v>
      </c>
      <c r="K45" s="217" t="s">
        <v>33</v>
      </c>
      <c r="M45" s="217" t="s">
        <v>33</v>
      </c>
      <c r="O45" s="217" t="s">
        <v>35</v>
      </c>
      <c r="P45" s="217" t="s">
        <v>35</v>
      </c>
      <c r="Q45" s="217">
        <f>S353-vykonyz.xlsx[[#This Row],[Kod]]</f>
        <v>1646</v>
      </c>
      <c r="R45" s="217">
        <f>S45-vykonyz.xlsx[[#This Row],[Kod]]</f>
        <v>-378</v>
      </c>
      <c r="AC45" s="217">
        <f>vykonyz.xlsx3[[#This Row],[Kod]]-vykonyz.xlsx[[#This Row],[Kod]]</f>
        <v>0</v>
      </c>
      <c r="AD45" t="s">
        <v>179</v>
      </c>
      <c r="AE45" t="s">
        <v>27</v>
      </c>
      <c r="AF45" t="s">
        <v>91</v>
      </c>
      <c r="AG45"/>
      <c r="AH45" t="s">
        <v>180</v>
      </c>
      <c r="AI45"/>
      <c r="AJ45"/>
      <c r="AK45" t="s">
        <v>45</v>
      </c>
      <c r="AL45" t="s">
        <v>94</v>
      </c>
      <c r="AM45" t="s">
        <v>33</v>
      </c>
      <c r="AN45" t="s">
        <v>33</v>
      </c>
      <c r="AO45"/>
      <c r="AP45" t="s">
        <v>33</v>
      </c>
      <c r="AQ45"/>
      <c r="AR45" t="s">
        <v>35</v>
      </c>
      <c r="AS45" t="s">
        <v>35</v>
      </c>
    </row>
    <row r="46" spans="1:45">
      <c r="A46" s="264" t="s">
        <v>181</v>
      </c>
      <c r="B46" s="217" t="s">
        <v>27</v>
      </c>
      <c r="C46" s="217" t="s">
        <v>91</v>
      </c>
      <c r="E46" s="217" t="s">
        <v>182</v>
      </c>
      <c r="F46" s="217" t="s">
        <v>183</v>
      </c>
      <c r="H46" s="217" t="s">
        <v>45</v>
      </c>
      <c r="I46" s="217" t="s">
        <v>184</v>
      </c>
      <c r="J46" s="217" t="s">
        <v>33</v>
      </c>
      <c r="K46" s="217" t="s">
        <v>33</v>
      </c>
      <c r="M46" s="217" t="s">
        <v>33</v>
      </c>
      <c r="O46" s="217" t="s">
        <v>35</v>
      </c>
      <c r="P46" s="217" t="s">
        <v>35</v>
      </c>
      <c r="Q46" s="217">
        <f>S354-vykonyz.xlsx[[#This Row],[Kod]]</f>
        <v>1651</v>
      </c>
      <c r="R46" s="217">
        <f>S46-vykonyz.xlsx[[#This Row],[Kod]]</f>
        <v>-380</v>
      </c>
      <c r="AC46" s="217">
        <f>vykonyz.xlsx3[[#This Row],[Kod]]-vykonyz.xlsx[[#This Row],[Kod]]</f>
        <v>0</v>
      </c>
      <c r="AD46" t="s">
        <v>181</v>
      </c>
      <c r="AE46" t="s">
        <v>27</v>
      </c>
      <c r="AF46" t="s">
        <v>91</v>
      </c>
      <c r="AG46"/>
      <c r="AH46" t="s">
        <v>182</v>
      </c>
      <c r="AI46" t="s">
        <v>183</v>
      </c>
      <c r="AJ46"/>
      <c r="AK46" t="s">
        <v>45</v>
      </c>
      <c r="AL46" t="s">
        <v>184</v>
      </c>
      <c r="AM46" t="s">
        <v>33</v>
      </c>
      <c r="AN46" t="s">
        <v>33</v>
      </c>
      <c r="AO46"/>
      <c r="AP46" t="s">
        <v>33</v>
      </c>
      <c r="AQ46"/>
      <c r="AR46" t="s">
        <v>35</v>
      </c>
      <c r="AS46" t="s">
        <v>35</v>
      </c>
    </row>
    <row r="47" spans="1:45">
      <c r="A47" s="264" t="s">
        <v>185</v>
      </c>
      <c r="B47" s="217" t="s">
        <v>27</v>
      </c>
      <c r="C47" s="217" t="s">
        <v>91</v>
      </c>
      <c r="E47" s="217" t="s">
        <v>186</v>
      </c>
      <c r="F47" s="217" t="s">
        <v>183</v>
      </c>
      <c r="H47" s="217" t="s">
        <v>45</v>
      </c>
      <c r="I47" s="217" t="s">
        <v>187</v>
      </c>
      <c r="J47" s="217" t="s">
        <v>33</v>
      </c>
      <c r="K47" s="217" t="s">
        <v>33</v>
      </c>
      <c r="M47" s="217" t="s">
        <v>33</v>
      </c>
      <c r="O47" s="217" t="s">
        <v>35</v>
      </c>
      <c r="P47" s="217" t="s">
        <v>35</v>
      </c>
      <c r="Q47" s="217">
        <f>S355-vykonyz.xlsx[[#This Row],[Kod]]</f>
        <v>1650</v>
      </c>
      <c r="R47" s="217">
        <f>S47-vykonyz.xlsx[[#This Row],[Kod]]</f>
        <v>-382</v>
      </c>
      <c r="AC47" s="217">
        <f>vykonyz.xlsx3[[#This Row],[Kod]]-vykonyz.xlsx[[#This Row],[Kod]]</f>
        <v>0</v>
      </c>
      <c r="AD47" t="s">
        <v>185</v>
      </c>
      <c r="AE47" t="s">
        <v>27</v>
      </c>
      <c r="AF47" t="s">
        <v>91</v>
      </c>
      <c r="AG47"/>
      <c r="AH47" t="s">
        <v>186</v>
      </c>
      <c r="AI47" t="s">
        <v>183</v>
      </c>
      <c r="AJ47"/>
      <c r="AK47" t="s">
        <v>45</v>
      </c>
      <c r="AL47" t="s">
        <v>187</v>
      </c>
      <c r="AM47" t="s">
        <v>33</v>
      </c>
      <c r="AN47" t="s">
        <v>33</v>
      </c>
      <c r="AO47"/>
      <c r="AP47" t="s">
        <v>33</v>
      </c>
      <c r="AQ47"/>
      <c r="AR47" t="s">
        <v>35</v>
      </c>
      <c r="AS47" t="s">
        <v>35</v>
      </c>
    </row>
    <row r="48" spans="1:45">
      <c r="A48" s="264" t="s">
        <v>188</v>
      </c>
      <c r="B48" s="217" t="s">
        <v>27</v>
      </c>
      <c r="C48" s="217" t="s">
        <v>62</v>
      </c>
      <c r="E48" s="217" t="s">
        <v>189</v>
      </c>
      <c r="F48" s="217" t="s">
        <v>190</v>
      </c>
      <c r="H48" s="217" t="s">
        <v>45</v>
      </c>
      <c r="I48" s="217" t="s">
        <v>45</v>
      </c>
      <c r="J48" s="217" t="s">
        <v>33</v>
      </c>
      <c r="K48" s="217" t="s">
        <v>33</v>
      </c>
      <c r="M48" s="217" t="s">
        <v>33</v>
      </c>
      <c r="O48" s="217" t="s">
        <v>35</v>
      </c>
      <c r="P48" s="217" t="s">
        <v>35</v>
      </c>
      <c r="Q48" s="217">
        <f>S356-vykonyz.xlsx[[#This Row],[Kod]]</f>
        <v>1648</v>
      </c>
      <c r="R48" s="217">
        <f>S48-vykonyz.xlsx[[#This Row],[Kod]]</f>
        <v>-385</v>
      </c>
      <c r="AC48" s="217">
        <f>vykonyz.xlsx3[[#This Row],[Kod]]-vykonyz.xlsx[[#This Row],[Kod]]</f>
        <v>0</v>
      </c>
      <c r="AD48" t="s">
        <v>188</v>
      </c>
      <c r="AE48" t="s">
        <v>27</v>
      </c>
      <c r="AF48" t="s">
        <v>62</v>
      </c>
      <c r="AG48"/>
      <c r="AH48" t="s">
        <v>189</v>
      </c>
      <c r="AI48" t="s">
        <v>190</v>
      </c>
      <c r="AJ48"/>
      <c r="AK48" t="s">
        <v>45</v>
      </c>
      <c r="AL48" t="s">
        <v>45</v>
      </c>
      <c r="AM48" t="s">
        <v>33</v>
      </c>
      <c r="AN48" t="s">
        <v>33</v>
      </c>
      <c r="AO48"/>
      <c r="AP48" t="s">
        <v>33</v>
      </c>
      <c r="AQ48"/>
      <c r="AR48" t="s">
        <v>35</v>
      </c>
      <c r="AS48" t="s">
        <v>35</v>
      </c>
    </row>
    <row r="49" spans="1:45">
      <c r="A49" s="264" t="s">
        <v>191</v>
      </c>
      <c r="B49" s="217" t="s">
        <v>27</v>
      </c>
      <c r="C49" s="217" t="s">
        <v>192</v>
      </c>
      <c r="E49" s="217" t="s">
        <v>193</v>
      </c>
      <c r="H49" s="217" t="s">
        <v>45</v>
      </c>
      <c r="I49" s="217" t="s">
        <v>45</v>
      </c>
      <c r="J49" s="217" t="s">
        <v>33</v>
      </c>
      <c r="K49" s="217" t="s">
        <v>33</v>
      </c>
      <c r="M49" s="217" t="s">
        <v>33</v>
      </c>
      <c r="O49" s="217" t="s">
        <v>35</v>
      </c>
      <c r="P49" s="217" t="s">
        <v>35</v>
      </c>
      <c r="Q49" s="217">
        <f>S357-vykonyz.xlsx[[#This Row],[Kod]]</f>
        <v>1636</v>
      </c>
      <c r="R49" s="217">
        <f>S49-vykonyz.xlsx[[#This Row],[Kod]]</f>
        <v>-398</v>
      </c>
      <c r="AC49" s="217">
        <f>vykonyz.xlsx3[[#This Row],[Kod]]-vykonyz.xlsx[[#This Row],[Kod]]</f>
        <v>0</v>
      </c>
      <c r="AD49" t="s">
        <v>191</v>
      </c>
      <c r="AE49" t="s">
        <v>27</v>
      </c>
      <c r="AF49" t="s">
        <v>192</v>
      </c>
      <c r="AG49"/>
      <c r="AH49" t="s">
        <v>193</v>
      </c>
      <c r="AI49"/>
      <c r="AJ49"/>
      <c r="AK49" t="s">
        <v>45</v>
      </c>
      <c r="AL49" t="s">
        <v>45</v>
      </c>
      <c r="AM49" t="s">
        <v>33</v>
      </c>
      <c r="AN49" t="s">
        <v>33</v>
      </c>
      <c r="AO49"/>
      <c r="AP49" t="s">
        <v>33</v>
      </c>
      <c r="AQ49"/>
      <c r="AR49" t="s">
        <v>35</v>
      </c>
      <c r="AS49" t="s">
        <v>35</v>
      </c>
    </row>
    <row r="50" spans="1:45">
      <c r="A50" s="264" t="s">
        <v>194</v>
      </c>
      <c r="B50" s="217" t="s">
        <v>27</v>
      </c>
      <c r="C50" s="217" t="s">
        <v>192</v>
      </c>
      <c r="E50" s="217" t="s">
        <v>195</v>
      </c>
      <c r="H50" s="217" t="s">
        <v>45</v>
      </c>
      <c r="I50" s="217" t="s">
        <v>45</v>
      </c>
      <c r="J50" s="217" t="s">
        <v>33</v>
      </c>
      <c r="K50" s="217" t="s">
        <v>33</v>
      </c>
      <c r="M50" s="217" t="s">
        <v>33</v>
      </c>
      <c r="O50" s="217" t="s">
        <v>35</v>
      </c>
      <c r="P50" s="217" t="s">
        <v>35</v>
      </c>
      <c r="Q50" s="217">
        <f>S358-vykonyz.xlsx[[#This Row],[Kod]]</f>
        <v>1637</v>
      </c>
      <c r="R50" s="217">
        <f>S50-vykonyz.xlsx[[#This Row],[Kod]]</f>
        <v>-399</v>
      </c>
      <c r="AC50" s="217">
        <f>vykonyz.xlsx3[[#This Row],[Kod]]-vykonyz.xlsx[[#This Row],[Kod]]</f>
        <v>0</v>
      </c>
      <c r="AD50" t="s">
        <v>194</v>
      </c>
      <c r="AE50" t="s">
        <v>27</v>
      </c>
      <c r="AF50" t="s">
        <v>192</v>
      </c>
      <c r="AG50"/>
      <c r="AH50" t="s">
        <v>195</v>
      </c>
      <c r="AI50"/>
      <c r="AJ50"/>
      <c r="AK50" t="s">
        <v>45</v>
      </c>
      <c r="AL50" t="s">
        <v>45</v>
      </c>
      <c r="AM50" t="s">
        <v>33</v>
      </c>
      <c r="AN50" t="s">
        <v>33</v>
      </c>
      <c r="AO50"/>
      <c r="AP50" t="s">
        <v>33</v>
      </c>
      <c r="AQ50"/>
      <c r="AR50" t="s">
        <v>35</v>
      </c>
      <c r="AS50" t="s">
        <v>35</v>
      </c>
    </row>
    <row r="51" spans="1:45">
      <c r="A51" s="264" t="s">
        <v>196</v>
      </c>
      <c r="B51" s="217" t="s">
        <v>27</v>
      </c>
      <c r="C51" s="217" t="s">
        <v>62</v>
      </c>
      <c r="E51" s="217" t="s">
        <v>197</v>
      </c>
      <c r="F51" s="217" t="s">
        <v>64</v>
      </c>
      <c r="H51" s="217" t="s">
        <v>45</v>
      </c>
      <c r="I51" s="217" t="s">
        <v>65</v>
      </c>
      <c r="J51" s="217" t="s">
        <v>33</v>
      </c>
      <c r="K51" s="217" t="s">
        <v>33</v>
      </c>
      <c r="M51" s="217" t="s">
        <v>33</v>
      </c>
      <c r="O51" s="217" t="s">
        <v>35</v>
      </c>
      <c r="P51" s="217" t="s">
        <v>35</v>
      </c>
      <c r="Q51" s="217">
        <f>S359-vykonyz.xlsx[[#This Row],[Kod]]</f>
        <v>1636</v>
      </c>
      <c r="R51" s="217">
        <f>S51-vykonyz.xlsx[[#This Row],[Kod]]</f>
        <v>-401</v>
      </c>
      <c r="AC51" s="217">
        <f>vykonyz.xlsx3[[#This Row],[Kod]]-vykonyz.xlsx[[#This Row],[Kod]]</f>
        <v>0</v>
      </c>
      <c r="AD51" t="s">
        <v>196</v>
      </c>
      <c r="AE51" t="s">
        <v>27</v>
      </c>
      <c r="AF51" t="s">
        <v>62</v>
      </c>
      <c r="AG51"/>
      <c r="AH51" t="s">
        <v>197</v>
      </c>
      <c r="AI51" t="s">
        <v>64</v>
      </c>
      <c r="AJ51"/>
      <c r="AK51" t="s">
        <v>45</v>
      </c>
      <c r="AL51" t="s">
        <v>65</v>
      </c>
      <c r="AM51" t="s">
        <v>33</v>
      </c>
      <c r="AN51" t="s">
        <v>33</v>
      </c>
      <c r="AO51"/>
      <c r="AP51" t="s">
        <v>33</v>
      </c>
      <c r="AQ51"/>
      <c r="AR51" t="s">
        <v>35</v>
      </c>
      <c r="AS51" t="s">
        <v>35</v>
      </c>
    </row>
    <row r="52" spans="1:45">
      <c r="A52" s="264" t="s">
        <v>198</v>
      </c>
      <c r="B52" s="217" t="s">
        <v>27</v>
      </c>
      <c r="C52" s="217" t="s">
        <v>62</v>
      </c>
      <c r="E52" s="217" t="s">
        <v>199</v>
      </c>
      <c r="F52" s="217" t="s">
        <v>68</v>
      </c>
      <c r="H52" s="217" t="s">
        <v>45</v>
      </c>
      <c r="I52" s="217" t="s">
        <v>69</v>
      </c>
      <c r="J52" s="217" t="s">
        <v>33</v>
      </c>
      <c r="K52" s="217" t="s">
        <v>33</v>
      </c>
      <c r="M52" s="217" t="s">
        <v>33</v>
      </c>
      <c r="O52" s="217" t="s">
        <v>35</v>
      </c>
      <c r="P52" s="217" t="s">
        <v>35</v>
      </c>
      <c r="Q52" s="217">
        <f>S360-vykonyz.xlsx[[#This Row],[Kod]]</f>
        <v>1636</v>
      </c>
      <c r="R52" s="217">
        <f>S52-vykonyz.xlsx[[#This Row],[Kod]]</f>
        <v>-402</v>
      </c>
      <c r="AC52" s="217">
        <f>vykonyz.xlsx3[[#This Row],[Kod]]-vykonyz.xlsx[[#This Row],[Kod]]</f>
        <v>0</v>
      </c>
      <c r="AD52" t="s">
        <v>198</v>
      </c>
      <c r="AE52" t="s">
        <v>27</v>
      </c>
      <c r="AF52" t="s">
        <v>62</v>
      </c>
      <c r="AG52"/>
      <c r="AH52" t="s">
        <v>199</v>
      </c>
      <c r="AI52" t="s">
        <v>68</v>
      </c>
      <c r="AJ52"/>
      <c r="AK52" t="s">
        <v>45</v>
      </c>
      <c r="AL52" t="s">
        <v>69</v>
      </c>
      <c r="AM52" t="s">
        <v>33</v>
      </c>
      <c r="AN52" t="s">
        <v>33</v>
      </c>
      <c r="AO52"/>
      <c r="AP52" t="s">
        <v>33</v>
      </c>
      <c r="AQ52"/>
      <c r="AR52" t="s">
        <v>35</v>
      </c>
      <c r="AS52" t="s">
        <v>35</v>
      </c>
    </row>
    <row r="53" spans="1:45">
      <c r="A53" s="264" t="s">
        <v>200</v>
      </c>
      <c r="B53" s="217" t="s">
        <v>27</v>
      </c>
      <c r="C53" s="217" t="s">
        <v>62</v>
      </c>
      <c r="E53" s="217" t="s">
        <v>201</v>
      </c>
      <c r="F53" s="217" t="s">
        <v>72</v>
      </c>
      <c r="H53" s="217" t="s">
        <v>45</v>
      </c>
      <c r="I53" s="217" t="s">
        <v>73</v>
      </c>
      <c r="J53" s="217" t="s">
        <v>33</v>
      </c>
      <c r="K53" s="217" t="s">
        <v>33</v>
      </c>
      <c r="M53" s="217" t="s">
        <v>33</v>
      </c>
      <c r="O53" s="217" t="s">
        <v>35</v>
      </c>
      <c r="P53" s="217" t="s">
        <v>35</v>
      </c>
      <c r="Q53" s="217">
        <f>S361-vykonyz.xlsx[[#This Row],[Kod]]</f>
        <v>1636</v>
      </c>
      <c r="R53" s="217">
        <f>S53-vykonyz.xlsx[[#This Row],[Kod]]</f>
        <v>-403</v>
      </c>
      <c r="AC53" s="217">
        <f>vykonyz.xlsx3[[#This Row],[Kod]]-vykonyz.xlsx[[#This Row],[Kod]]</f>
        <v>0</v>
      </c>
      <c r="AD53" t="s">
        <v>200</v>
      </c>
      <c r="AE53" t="s">
        <v>27</v>
      </c>
      <c r="AF53" t="s">
        <v>62</v>
      </c>
      <c r="AG53"/>
      <c r="AH53" t="s">
        <v>201</v>
      </c>
      <c r="AI53" t="s">
        <v>72</v>
      </c>
      <c r="AJ53"/>
      <c r="AK53" t="s">
        <v>45</v>
      </c>
      <c r="AL53" t="s">
        <v>73</v>
      </c>
      <c r="AM53" t="s">
        <v>33</v>
      </c>
      <c r="AN53" t="s">
        <v>33</v>
      </c>
      <c r="AO53"/>
      <c r="AP53" t="s">
        <v>33</v>
      </c>
      <c r="AQ53"/>
      <c r="AR53" t="s">
        <v>35</v>
      </c>
      <c r="AS53" t="s">
        <v>35</v>
      </c>
    </row>
    <row r="54" spans="1:45">
      <c r="A54" s="264" t="s">
        <v>202</v>
      </c>
      <c r="B54" s="217" t="s">
        <v>27</v>
      </c>
      <c r="C54" s="217" t="s">
        <v>62</v>
      </c>
      <c r="E54" s="217" t="s">
        <v>203</v>
      </c>
      <c r="F54" s="217" t="s">
        <v>76</v>
      </c>
      <c r="H54" s="217" t="s">
        <v>45</v>
      </c>
      <c r="I54" s="217" t="s">
        <v>77</v>
      </c>
      <c r="J54" s="217" t="s">
        <v>33</v>
      </c>
      <c r="K54" s="217" t="s">
        <v>33</v>
      </c>
      <c r="M54" s="217" t="s">
        <v>33</v>
      </c>
      <c r="O54" s="217" t="s">
        <v>35</v>
      </c>
      <c r="P54" s="217" t="s">
        <v>35</v>
      </c>
      <c r="Q54" s="217">
        <f>S362-vykonyz.xlsx[[#This Row],[Kod]]</f>
        <v>1695</v>
      </c>
      <c r="R54" s="217">
        <f>S54-vykonyz.xlsx[[#This Row],[Kod]]</f>
        <v>-405</v>
      </c>
      <c r="AC54" s="217">
        <f>vykonyz.xlsx3[[#This Row],[Kod]]-vykonyz.xlsx[[#This Row],[Kod]]</f>
        <v>0</v>
      </c>
      <c r="AD54" t="s">
        <v>202</v>
      </c>
      <c r="AE54" t="s">
        <v>27</v>
      </c>
      <c r="AF54" t="s">
        <v>62</v>
      </c>
      <c r="AG54"/>
      <c r="AH54" t="s">
        <v>203</v>
      </c>
      <c r="AI54" t="s">
        <v>76</v>
      </c>
      <c r="AJ54"/>
      <c r="AK54" t="s">
        <v>45</v>
      </c>
      <c r="AL54" t="s">
        <v>77</v>
      </c>
      <c r="AM54" t="s">
        <v>33</v>
      </c>
      <c r="AN54" t="s">
        <v>33</v>
      </c>
      <c r="AO54"/>
      <c r="AP54" t="s">
        <v>33</v>
      </c>
      <c r="AQ54"/>
      <c r="AR54" t="s">
        <v>35</v>
      </c>
      <c r="AS54" t="s">
        <v>35</v>
      </c>
    </row>
    <row r="55" spans="1:45">
      <c r="A55" s="264" t="s">
        <v>204</v>
      </c>
      <c r="B55" s="217" t="s">
        <v>27</v>
      </c>
      <c r="C55" s="217" t="s">
        <v>62</v>
      </c>
      <c r="E55" s="217" t="s">
        <v>205</v>
      </c>
      <c r="F55" s="217" t="s">
        <v>80</v>
      </c>
      <c r="H55" s="217" t="s">
        <v>45</v>
      </c>
      <c r="I55" s="217" t="s">
        <v>81</v>
      </c>
      <c r="J55" s="217" t="s">
        <v>33</v>
      </c>
      <c r="K55" s="217" t="s">
        <v>33</v>
      </c>
      <c r="M55" s="217" t="s">
        <v>33</v>
      </c>
      <c r="O55" s="217" t="s">
        <v>35</v>
      </c>
      <c r="P55" s="217" t="s">
        <v>35</v>
      </c>
      <c r="Q55" s="217">
        <f>S363-vykonyz.xlsx[[#This Row],[Kod]]</f>
        <v>1699</v>
      </c>
      <c r="R55" s="217">
        <f>S55-vykonyz.xlsx[[#This Row],[Kod]]</f>
        <v>-406</v>
      </c>
      <c r="AC55" s="217">
        <f>vykonyz.xlsx3[[#This Row],[Kod]]-vykonyz.xlsx[[#This Row],[Kod]]</f>
        <v>0</v>
      </c>
      <c r="AD55" t="s">
        <v>204</v>
      </c>
      <c r="AE55" t="s">
        <v>27</v>
      </c>
      <c r="AF55" t="s">
        <v>62</v>
      </c>
      <c r="AG55"/>
      <c r="AH55" t="s">
        <v>205</v>
      </c>
      <c r="AI55" t="s">
        <v>80</v>
      </c>
      <c r="AJ55"/>
      <c r="AK55" t="s">
        <v>45</v>
      </c>
      <c r="AL55" t="s">
        <v>81</v>
      </c>
      <c r="AM55" t="s">
        <v>33</v>
      </c>
      <c r="AN55" t="s">
        <v>33</v>
      </c>
      <c r="AO55"/>
      <c r="AP55" t="s">
        <v>33</v>
      </c>
      <c r="AQ55"/>
      <c r="AR55" t="s">
        <v>35</v>
      </c>
      <c r="AS55" t="s">
        <v>35</v>
      </c>
    </row>
    <row r="56" spans="1:45">
      <c r="A56" s="264" t="s">
        <v>206</v>
      </c>
      <c r="B56" s="217" t="s">
        <v>27</v>
      </c>
      <c r="C56" s="217" t="s">
        <v>62</v>
      </c>
      <c r="E56" s="217" t="s">
        <v>207</v>
      </c>
      <c r="F56" s="217" t="s">
        <v>84</v>
      </c>
      <c r="H56" s="217" t="s">
        <v>45</v>
      </c>
      <c r="I56" s="217" t="s">
        <v>85</v>
      </c>
      <c r="J56" s="217" t="s">
        <v>33</v>
      </c>
      <c r="K56" s="217" t="s">
        <v>33</v>
      </c>
      <c r="M56" s="217" t="s">
        <v>33</v>
      </c>
      <c r="O56" s="217" t="s">
        <v>35</v>
      </c>
      <c r="P56" s="217" t="s">
        <v>35</v>
      </c>
      <c r="Q56" s="217">
        <f>S364-vykonyz.xlsx[[#This Row],[Kod]]</f>
        <v>1715</v>
      </c>
      <c r="R56" s="217">
        <f>S56-vykonyz.xlsx[[#This Row],[Kod]]</f>
        <v>-410</v>
      </c>
      <c r="AC56" s="217">
        <f>vykonyz.xlsx3[[#This Row],[Kod]]-vykonyz.xlsx[[#This Row],[Kod]]</f>
        <v>0</v>
      </c>
      <c r="AD56" t="s">
        <v>206</v>
      </c>
      <c r="AE56" t="s">
        <v>27</v>
      </c>
      <c r="AF56" t="s">
        <v>62</v>
      </c>
      <c r="AG56"/>
      <c r="AH56" t="s">
        <v>207</v>
      </c>
      <c r="AI56" t="s">
        <v>84</v>
      </c>
      <c r="AJ56"/>
      <c r="AK56" t="s">
        <v>45</v>
      </c>
      <c r="AL56" t="s">
        <v>85</v>
      </c>
      <c r="AM56" t="s">
        <v>33</v>
      </c>
      <c r="AN56" t="s">
        <v>33</v>
      </c>
      <c r="AO56"/>
      <c r="AP56" t="s">
        <v>33</v>
      </c>
      <c r="AQ56"/>
      <c r="AR56" t="s">
        <v>35</v>
      </c>
      <c r="AS56" t="s">
        <v>35</v>
      </c>
    </row>
    <row r="57" spans="1:45">
      <c r="A57" s="264" t="s">
        <v>208</v>
      </c>
      <c r="B57" s="217" t="s">
        <v>27</v>
      </c>
      <c r="C57" s="217" t="s">
        <v>62</v>
      </c>
      <c r="E57" s="217" t="s">
        <v>209</v>
      </c>
      <c r="F57" s="217" t="s">
        <v>88</v>
      </c>
      <c r="H57" s="217" t="s">
        <v>45</v>
      </c>
      <c r="I57" s="217" t="s">
        <v>89</v>
      </c>
      <c r="J57" s="217" t="s">
        <v>33</v>
      </c>
      <c r="K57" s="217" t="s">
        <v>33</v>
      </c>
      <c r="M57" s="217" t="s">
        <v>33</v>
      </c>
      <c r="O57" s="217" t="s">
        <v>35</v>
      </c>
      <c r="P57" s="217" t="s">
        <v>35</v>
      </c>
      <c r="Q57" s="217">
        <f>S365-vykonyz.xlsx[[#This Row],[Kod]]</f>
        <v>1718</v>
      </c>
      <c r="R57" s="217">
        <f>S57-vykonyz.xlsx[[#This Row],[Kod]]</f>
        <v>-412</v>
      </c>
      <c r="AC57" s="217">
        <f>vykonyz.xlsx3[[#This Row],[Kod]]-vykonyz.xlsx[[#This Row],[Kod]]</f>
        <v>0</v>
      </c>
      <c r="AD57" t="s">
        <v>208</v>
      </c>
      <c r="AE57" t="s">
        <v>27</v>
      </c>
      <c r="AF57" t="s">
        <v>62</v>
      </c>
      <c r="AG57"/>
      <c r="AH57" t="s">
        <v>209</v>
      </c>
      <c r="AI57" t="s">
        <v>88</v>
      </c>
      <c r="AJ57"/>
      <c r="AK57" t="s">
        <v>45</v>
      </c>
      <c r="AL57" t="s">
        <v>89</v>
      </c>
      <c r="AM57" t="s">
        <v>33</v>
      </c>
      <c r="AN57" t="s">
        <v>33</v>
      </c>
      <c r="AO57"/>
      <c r="AP57" t="s">
        <v>33</v>
      </c>
      <c r="AQ57"/>
      <c r="AR57" t="s">
        <v>35</v>
      </c>
      <c r="AS57" t="s">
        <v>35</v>
      </c>
    </row>
    <row r="58" spans="1:45">
      <c r="A58" s="264" t="s">
        <v>210</v>
      </c>
      <c r="B58" s="217" t="s">
        <v>27</v>
      </c>
      <c r="C58" s="217" t="s">
        <v>91</v>
      </c>
      <c r="E58" s="217" t="s">
        <v>211</v>
      </c>
      <c r="F58" s="217" t="s">
        <v>93</v>
      </c>
      <c r="H58" s="217" t="s">
        <v>45</v>
      </c>
      <c r="I58" s="217" t="s">
        <v>94</v>
      </c>
      <c r="J58" s="217" t="s">
        <v>33</v>
      </c>
      <c r="K58" s="217" t="s">
        <v>33</v>
      </c>
      <c r="M58" s="217" t="s">
        <v>33</v>
      </c>
      <c r="O58" s="217" t="s">
        <v>35</v>
      </c>
      <c r="P58" s="217" t="s">
        <v>35</v>
      </c>
      <c r="Q58" s="217">
        <f>S366-vykonyz.xlsx[[#This Row],[Kod]]</f>
        <v>1745</v>
      </c>
      <c r="R58" s="217">
        <f>S58-vykonyz.xlsx[[#This Row],[Kod]]</f>
        <v>-415</v>
      </c>
      <c r="AC58" s="217">
        <f>vykonyz.xlsx3[[#This Row],[Kod]]-vykonyz.xlsx[[#This Row],[Kod]]</f>
        <v>0</v>
      </c>
      <c r="AD58" t="s">
        <v>210</v>
      </c>
      <c r="AE58" t="s">
        <v>27</v>
      </c>
      <c r="AF58" t="s">
        <v>91</v>
      </c>
      <c r="AG58"/>
      <c r="AH58" t="s">
        <v>211</v>
      </c>
      <c r="AI58" t="s">
        <v>93</v>
      </c>
      <c r="AJ58"/>
      <c r="AK58" t="s">
        <v>45</v>
      </c>
      <c r="AL58" t="s">
        <v>94</v>
      </c>
      <c r="AM58" t="s">
        <v>33</v>
      </c>
      <c r="AN58" t="s">
        <v>33</v>
      </c>
      <c r="AO58"/>
      <c r="AP58" t="s">
        <v>33</v>
      </c>
      <c r="AQ58"/>
      <c r="AR58" t="s">
        <v>35</v>
      </c>
      <c r="AS58" t="s">
        <v>35</v>
      </c>
    </row>
    <row r="59" spans="1:45">
      <c r="A59" s="264" t="s">
        <v>212</v>
      </c>
      <c r="B59" s="217" t="s">
        <v>27</v>
      </c>
      <c r="C59" s="217" t="s">
        <v>91</v>
      </c>
      <c r="E59" s="217" t="s">
        <v>213</v>
      </c>
      <c r="F59" s="217" t="s">
        <v>97</v>
      </c>
      <c r="H59" s="217" t="s">
        <v>45</v>
      </c>
      <c r="I59" s="217" t="s">
        <v>98</v>
      </c>
      <c r="J59" s="217" t="s">
        <v>33</v>
      </c>
      <c r="K59" s="217" t="s">
        <v>33</v>
      </c>
      <c r="M59" s="217" t="s">
        <v>33</v>
      </c>
      <c r="O59" s="217" t="s">
        <v>35</v>
      </c>
      <c r="P59" s="217" t="s">
        <v>35</v>
      </c>
      <c r="Q59" s="217">
        <f>S367-vykonyz.xlsx[[#This Row],[Kod]]</f>
        <v>1744</v>
      </c>
      <c r="R59" s="217">
        <f>S59-vykonyz.xlsx[[#This Row],[Kod]]</f>
        <v>-417</v>
      </c>
      <c r="AC59" s="217">
        <f>vykonyz.xlsx3[[#This Row],[Kod]]-vykonyz.xlsx[[#This Row],[Kod]]</f>
        <v>0</v>
      </c>
      <c r="AD59" t="s">
        <v>212</v>
      </c>
      <c r="AE59" t="s">
        <v>27</v>
      </c>
      <c r="AF59" t="s">
        <v>91</v>
      </c>
      <c r="AG59"/>
      <c r="AH59" t="s">
        <v>213</v>
      </c>
      <c r="AI59" t="s">
        <v>97</v>
      </c>
      <c r="AJ59"/>
      <c r="AK59" t="s">
        <v>45</v>
      </c>
      <c r="AL59" t="s">
        <v>98</v>
      </c>
      <c r="AM59" t="s">
        <v>33</v>
      </c>
      <c r="AN59" t="s">
        <v>33</v>
      </c>
      <c r="AO59"/>
      <c r="AP59" t="s">
        <v>33</v>
      </c>
      <c r="AQ59"/>
      <c r="AR59" t="s">
        <v>35</v>
      </c>
      <c r="AS59" t="s">
        <v>35</v>
      </c>
    </row>
    <row r="60" spans="1:45">
      <c r="A60" s="264" t="s">
        <v>214</v>
      </c>
      <c r="B60" s="217" t="s">
        <v>27</v>
      </c>
      <c r="C60" s="217" t="s">
        <v>91</v>
      </c>
      <c r="E60" s="217" t="s">
        <v>215</v>
      </c>
      <c r="F60" s="217" t="s">
        <v>93</v>
      </c>
      <c r="H60" s="217" t="s">
        <v>45</v>
      </c>
      <c r="I60" s="217" t="s">
        <v>94</v>
      </c>
      <c r="J60" s="217" t="s">
        <v>33</v>
      </c>
      <c r="K60" s="217" t="s">
        <v>33</v>
      </c>
      <c r="M60" s="217" t="s">
        <v>33</v>
      </c>
      <c r="O60" s="217" t="s">
        <v>35</v>
      </c>
      <c r="P60" s="217" t="s">
        <v>35</v>
      </c>
      <c r="Q60" s="217">
        <f>S368-vykonyz.xlsx[[#This Row],[Kod]]</f>
        <v>1780</v>
      </c>
      <c r="R60" s="217">
        <f>S60-vykonyz.xlsx[[#This Row],[Kod]]</f>
        <v>-420</v>
      </c>
      <c r="AC60" s="217">
        <f>vykonyz.xlsx3[[#This Row],[Kod]]-vykonyz.xlsx[[#This Row],[Kod]]</f>
        <v>0</v>
      </c>
      <c r="AD60" t="s">
        <v>214</v>
      </c>
      <c r="AE60" t="s">
        <v>27</v>
      </c>
      <c r="AF60" t="s">
        <v>91</v>
      </c>
      <c r="AG60"/>
      <c r="AH60" t="s">
        <v>215</v>
      </c>
      <c r="AI60" t="s">
        <v>93</v>
      </c>
      <c r="AJ60"/>
      <c r="AK60" t="s">
        <v>45</v>
      </c>
      <c r="AL60" t="s">
        <v>94</v>
      </c>
      <c r="AM60" t="s">
        <v>33</v>
      </c>
      <c r="AN60" t="s">
        <v>33</v>
      </c>
      <c r="AO60"/>
      <c r="AP60" t="s">
        <v>33</v>
      </c>
      <c r="AQ60"/>
      <c r="AR60" t="s">
        <v>35</v>
      </c>
      <c r="AS60" t="s">
        <v>35</v>
      </c>
    </row>
    <row r="61" spans="1:45">
      <c r="A61" s="264" t="s">
        <v>216</v>
      </c>
      <c r="B61" s="217" t="s">
        <v>27</v>
      </c>
      <c r="C61" s="217" t="s">
        <v>62</v>
      </c>
      <c r="E61" s="217" t="s">
        <v>217</v>
      </c>
      <c r="F61" s="217" t="s">
        <v>103</v>
      </c>
      <c r="H61" s="217" t="s">
        <v>45</v>
      </c>
      <c r="I61" s="217" t="s">
        <v>104</v>
      </c>
      <c r="J61" s="217" t="s">
        <v>33</v>
      </c>
      <c r="K61" s="217" t="s">
        <v>33</v>
      </c>
      <c r="M61" s="217" t="s">
        <v>33</v>
      </c>
      <c r="O61" s="217" t="s">
        <v>35</v>
      </c>
      <c r="P61" s="217" t="s">
        <v>35</v>
      </c>
      <c r="Q61" s="217">
        <f>S369-vykonyz.xlsx[[#This Row],[Kod]]</f>
        <v>1789</v>
      </c>
      <c r="R61" s="217">
        <f>S61-vykonyz.xlsx[[#This Row],[Kod]]</f>
        <v>-421</v>
      </c>
      <c r="AC61" s="217">
        <f>vykonyz.xlsx3[[#This Row],[Kod]]-vykonyz.xlsx[[#This Row],[Kod]]</f>
        <v>0</v>
      </c>
      <c r="AD61" t="s">
        <v>216</v>
      </c>
      <c r="AE61" t="s">
        <v>27</v>
      </c>
      <c r="AF61" t="s">
        <v>62</v>
      </c>
      <c r="AG61"/>
      <c r="AH61" t="s">
        <v>217</v>
      </c>
      <c r="AI61" t="s">
        <v>103</v>
      </c>
      <c r="AJ61"/>
      <c r="AK61" t="s">
        <v>45</v>
      </c>
      <c r="AL61" t="s">
        <v>104</v>
      </c>
      <c r="AM61" t="s">
        <v>33</v>
      </c>
      <c r="AN61" t="s">
        <v>33</v>
      </c>
      <c r="AO61"/>
      <c r="AP61" t="s">
        <v>33</v>
      </c>
      <c r="AQ61"/>
      <c r="AR61" t="s">
        <v>35</v>
      </c>
      <c r="AS61" t="s">
        <v>35</v>
      </c>
    </row>
    <row r="62" spans="1:45">
      <c r="A62" s="264" t="s">
        <v>218</v>
      </c>
      <c r="B62" s="217" t="s">
        <v>27</v>
      </c>
      <c r="C62" s="217" t="s">
        <v>62</v>
      </c>
      <c r="E62" s="217" t="s">
        <v>219</v>
      </c>
      <c r="F62" s="217" t="s">
        <v>107</v>
      </c>
      <c r="H62" s="217" t="s">
        <v>45</v>
      </c>
      <c r="I62" s="217" t="s">
        <v>108</v>
      </c>
      <c r="J62" s="217" t="s">
        <v>33</v>
      </c>
      <c r="K62" s="217" t="s">
        <v>33</v>
      </c>
      <c r="M62" s="217" t="s">
        <v>33</v>
      </c>
      <c r="O62" s="217" t="s">
        <v>35</v>
      </c>
      <c r="P62" s="217" t="s">
        <v>35</v>
      </c>
      <c r="Q62" s="217">
        <f>S370-vykonyz.xlsx[[#This Row],[Kod]]</f>
        <v>1798</v>
      </c>
      <c r="R62" s="217">
        <f>S62-vykonyz.xlsx[[#This Row],[Kod]]</f>
        <v>-422</v>
      </c>
      <c r="AC62" s="217">
        <f>vykonyz.xlsx3[[#This Row],[Kod]]-vykonyz.xlsx[[#This Row],[Kod]]</f>
        <v>0</v>
      </c>
      <c r="AD62" t="s">
        <v>218</v>
      </c>
      <c r="AE62" t="s">
        <v>27</v>
      </c>
      <c r="AF62" t="s">
        <v>62</v>
      </c>
      <c r="AG62"/>
      <c r="AH62" t="s">
        <v>219</v>
      </c>
      <c r="AI62" t="s">
        <v>107</v>
      </c>
      <c r="AJ62"/>
      <c r="AK62" t="s">
        <v>45</v>
      </c>
      <c r="AL62" t="s">
        <v>108</v>
      </c>
      <c r="AM62" t="s">
        <v>33</v>
      </c>
      <c r="AN62" t="s">
        <v>33</v>
      </c>
      <c r="AO62"/>
      <c r="AP62" t="s">
        <v>33</v>
      </c>
      <c r="AQ62"/>
      <c r="AR62" t="s">
        <v>35</v>
      </c>
      <c r="AS62" t="s">
        <v>35</v>
      </c>
    </row>
    <row r="63" spans="1:45">
      <c r="A63" s="264" t="s">
        <v>220</v>
      </c>
      <c r="B63" s="217" t="s">
        <v>27</v>
      </c>
      <c r="C63" s="217" t="s">
        <v>62</v>
      </c>
      <c r="E63" s="217" t="s">
        <v>221</v>
      </c>
      <c r="F63" s="217" t="s">
        <v>111</v>
      </c>
      <c r="H63" s="217" t="s">
        <v>45</v>
      </c>
      <c r="I63" s="217" t="s">
        <v>112</v>
      </c>
      <c r="J63" s="217" t="s">
        <v>33</v>
      </c>
      <c r="K63" s="217" t="s">
        <v>33</v>
      </c>
      <c r="M63" s="217" t="s">
        <v>33</v>
      </c>
      <c r="O63" s="217" t="s">
        <v>35</v>
      </c>
      <c r="P63" s="217" t="s">
        <v>35</v>
      </c>
      <c r="Q63" s="217">
        <f>S371-vykonyz.xlsx[[#This Row],[Kod]]</f>
        <v>1799</v>
      </c>
      <c r="R63" s="217">
        <f>S63-vykonyz.xlsx[[#This Row],[Kod]]</f>
        <v>-423</v>
      </c>
      <c r="AC63" s="217">
        <f>vykonyz.xlsx3[[#This Row],[Kod]]-vykonyz.xlsx[[#This Row],[Kod]]</f>
        <v>0</v>
      </c>
      <c r="AD63" t="s">
        <v>220</v>
      </c>
      <c r="AE63" t="s">
        <v>27</v>
      </c>
      <c r="AF63" t="s">
        <v>62</v>
      </c>
      <c r="AG63"/>
      <c r="AH63" t="s">
        <v>221</v>
      </c>
      <c r="AI63" t="s">
        <v>111</v>
      </c>
      <c r="AJ63"/>
      <c r="AK63" t="s">
        <v>45</v>
      </c>
      <c r="AL63" t="s">
        <v>112</v>
      </c>
      <c r="AM63" t="s">
        <v>33</v>
      </c>
      <c r="AN63" t="s">
        <v>33</v>
      </c>
      <c r="AO63"/>
      <c r="AP63" t="s">
        <v>33</v>
      </c>
      <c r="AQ63"/>
      <c r="AR63" t="s">
        <v>35</v>
      </c>
      <c r="AS63" t="s">
        <v>35</v>
      </c>
    </row>
    <row r="64" spans="1:45">
      <c r="A64" s="264" t="s">
        <v>222</v>
      </c>
      <c r="B64" s="217" t="s">
        <v>27</v>
      </c>
      <c r="C64" s="217" t="s">
        <v>62</v>
      </c>
      <c r="E64" s="217" t="s">
        <v>223</v>
      </c>
      <c r="F64" s="217" t="s">
        <v>115</v>
      </c>
      <c r="H64" s="217" t="s">
        <v>45</v>
      </c>
      <c r="I64" s="217" t="s">
        <v>112</v>
      </c>
      <c r="J64" s="217" t="s">
        <v>33</v>
      </c>
      <c r="K64" s="217" t="s">
        <v>33</v>
      </c>
      <c r="M64" s="217" t="s">
        <v>33</v>
      </c>
      <c r="O64" s="217" t="s">
        <v>35</v>
      </c>
      <c r="P64" s="217" t="s">
        <v>35</v>
      </c>
      <c r="Q64" s="217">
        <f>S372-vykonyz.xlsx[[#This Row],[Kod]]</f>
        <v>1806</v>
      </c>
      <c r="R64" s="217">
        <f>S64-vykonyz.xlsx[[#This Row],[Kod]]</f>
        <v>-424</v>
      </c>
      <c r="AC64" s="217">
        <f>vykonyz.xlsx3[[#This Row],[Kod]]-vykonyz.xlsx[[#This Row],[Kod]]</f>
        <v>0</v>
      </c>
      <c r="AD64" t="s">
        <v>222</v>
      </c>
      <c r="AE64" t="s">
        <v>27</v>
      </c>
      <c r="AF64" t="s">
        <v>62</v>
      </c>
      <c r="AG64"/>
      <c r="AH64" t="s">
        <v>223</v>
      </c>
      <c r="AI64" t="s">
        <v>115</v>
      </c>
      <c r="AJ64"/>
      <c r="AK64" t="s">
        <v>45</v>
      </c>
      <c r="AL64" t="s">
        <v>112</v>
      </c>
      <c r="AM64" t="s">
        <v>33</v>
      </c>
      <c r="AN64" t="s">
        <v>33</v>
      </c>
      <c r="AO64"/>
      <c r="AP64" t="s">
        <v>33</v>
      </c>
      <c r="AQ64"/>
      <c r="AR64" t="s">
        <v>35</v>
      </c>
      <c r="AS64" t="s">
        <v>35</v>
      </c>
    </row>
    <row r="65" spans="1:45">
      <c r="A65" s="264" t="s">
        <v>224</v>
      </c>
      <c r="B65" s="217" t="s">
        <v>27</v>
      </c>
      <c r="C65" s="217" t="s">
        <v>62</v>
      </c>
      <c r="E65" s="217" t="s">
        <v>225</v>
      </c>
      <c r="F65" s="217" t="s">
        <v>118</v>
      </c>
      <c r="H65" s="217" t="s">
        <v>45</v>
      </c>
      <c r="I65" s="217" t="s">
        <v>104</v>
      </c>
      <c r="J65" s="217" t="s">
        <v>33</v>
      </c>
      <c r="K65" s="217" t="s">
        <v>33</v>
      </c>
      <c r="M65" s="217" t="s">
        <v>33</v>
      </c>
      <c r="O65" s="217" t="s">
        <v>35</v>
      </c>
      <c r="P65" s="217" t="s">
        <v>35</v>
      </c>
      <c r="Q65" s="217">
        <f>S373-vykonyz.xlsx[[#This Row],[Kod]]</f>
        <v>1814</v>
      </c>
      <c r="R65" s="217">
        <f>S65-vykonyz.xlsx[[#This Row],[Kod]]</f>
        <v>-426</v>
      </c>
      <c r="AC65" s="217">
        <f>vykonyz.xlsx3[[#This Row],[Kod]]-vykonyz.xlsx[[#This Row],[Kod]]</f>
        <v>0</v>
      </c>
      <c r="AD65" t="s">
        <v>224</v>
      </c>
      <c r="AE65" t="s">
        <v>27</v>
      </c>
      <c r="AF65" t="s">
        <v>62</v>
      </c>
      <c r="AG65"/>
      <c r="AH65" t="s">
        <v>225</v>
      </c>
      <c r="AI65" t="s">
        <v>118</v>
      </c>
      <c r="AJ65"/>
      <c r="AK65" t="s">
        <v>45</v>
      </c>
      <c r="AL65" t="s">
        <v>104</v>
      </c>
      <c r="AM65" t="s">
        <v>33</v>
      </c>
      <c r="AN65" t="s">
        <v>33</v>
      </c>
      <c r="AO65"/>
      <c r="AP65" t="s">
        <v>33</v>
      </c>
      <c r="AQ65"/>
      <c r="AR65" t="s">
        <v>35</v>
      </c>
      <c r="AS65" t="s">
        <v>35</v>
      </c>
    </row>
    <row r="66" spans="1:45">
      <c r="A66" s="264" t="s">
        <v>226</v>
      </c>
      <c r="B66" s="217" t="s">
        <v>27</v>
      </c>
      <c r="C66" s="217" t="s">
        <v>62</v>
      </c>
      <c r="E66" s="217" t="s">
        <v>227</v>
      </c>
      <c r="F66" s="217" t="s">
        <v>121</v>
      </c>
      <c r="H66" s="217" t="s">
        <v>45</v>
      </c>
      <c r="I66" s="217" t="s">
        <v>108</v>
      </c>
      <c r="J66" s="217" t="s">
        <v>33</v>
      </c>
      <c r="K66" s="217" t="s">
        <v>33</v>
      </c>
      <c r="M66" s="217" t="s">
        <v>33</v>
      </c>
      <c r="O66" s="217" t="s">
        <v>35</v>
      </c>
      <c r="P66" s="217" t="s">
        <v>35</v>
      </c>
      <c r="Q66" s="217">
        <f>S376-vykonyz.xlsx[[#This Row],[Kod]]</f>
        <v>1818</v>
      </c>
      <c r="R66" s="217">
        <f>S66-vykonyz.xlsx[[#This Row],[Kod]]</f>
        <v>-427</v>
      </c>
      <c r="AC66" s="217">
        <f>vykonyz.xlsx3[[#This Row],[Kod]]-vykonyz.xlsx[[#This Row],[Kod]]</f>
        <v>0</v>
      </c>
      <c r="AD66" t="s">
        <v>226</v>
      </c>
      <c r="AE66" t="s">
        <v>27</v>
      </c>
      <c r="AF66" t="s">
        <v>62</v>
      </c>
      <c r="AG66"/>
      <c r="AH66" t="s">
        <v>227</v>
      </c>
      <c r="AI66" t="s">
        <v>121</v>
      </c>
      <c r="AJ66"/>
      <c r="AK66" t="s">
        <v>45</v>
      </c>
      <c r="AL66" t="s">
        <v>108</v>
      </c>
      <c r="AM66" t="s">
        <v>33</v>
      </c>
      <c r="AN66" t="s">
        <v>33</v>
      </c>
      <c r="AO66"/>
      <c r="AP66" t="s">
        <v>33</v>
      </c>
      <c r="AQ66"/>
      <c r="AR66" t="s">
        <v>35</v>
      </c>
      <c r="AS66" t="s">
        <v>35</v>
      </c>
    </row>
    <row r="67" spans="1:45">
      <c r="A67" s="264" t="s">
        <v>228</v>
      </c>
      <c r="B67" s="217" t="s">
        <v>27</v>
      </c>
      <c r="C67" s="217" t="s">
        <v>62</v>
      </c>
      <c r="E67" s="217" t="s">
        <v>229</v>
      </c>
      <c r="F67" s="217" t="s">
        <v>124</v>
      </c>
      <c r="H67" s="217" t="s">
        <v>45</v>
      </c>
      <c r="I67" s="217" t="s">
        <v>112</v>
      </c>
      <c r="J67" s="217" t="s">
        <v>33</v>
      </c>
      <c r="K67" s="217" t="s">
        <v>33</v>
      </c>
      <c r="M67" s="217" t="s">
        <v>33</v>
      </c>
      <c r="O67" s="217" t="s">
        <v>35</v>
      </c>
      <c r="P67" s="217" t="s">
        <v>35</v>
      </c>
      <c r="Q67" s="217">
        <f>S377-vykonyz.xlsx[[#This Row],[Kod]]</f>
        <v>1822</v>
      </c>
      <c r="R67" s="217">
        <f>S67-vykonyz.xlsx[[#This Row],[Kod]]</f>
        <v>-428</v>
      </c>
      <c r="AC67" s="217">
        <f>vykonyz.xlsx3[[#This Row],[Kod]]-vykonyz.xlsx[[#This Row],[Kod]]</f>
        <v>0</v>
      </c>
      <c r="AD67" t="s">
        <v>228</v>
      </c>
      <c r="AE67" t="s">
        <v>27</v>
      </c>
      <c r="AF67" t="s">
        <v>62</v>
      </c>
      <c r="AG67"/>
      <c r="AH67" t="s">
        <v>229</v>
      </c>
      <c r="AI67" t="s">
        <v>124</v>
      </c>
      <c r="AJ67"/>
      <c r="AK67" t="s">
        <v>45</v>
      </c>
      <c r="AL67" t="s">
        <v>112</v>
      </c>
      <c r="AM67" t="s">
        <v>33</v>
      </c>
      <c r="AN67" t="s">
        <v>33</v>
      </c>
      <c r="AO67"/>
      <c r="AP67" t="s">
        <v>33</v>
      </c>
      <c r="AQ67"/>
      <c r="AR67" t="s">
        <v>35</v>
      </c>
      <c r="AS67" t="s">
        <v>35</v>
      </c>
    </row>
    <row r="68" spans="1:45">
      <c r="A68" s="264" t="s">
        <v>230</v>
      </c>
      <c r="B68" s="217" t="s">
        <v>27</v>
      </c>
      <c r="C68" s="217" t="s">
        <v>62</v>
      </c>
      <c r="E68" s="217" t="s">
        <v>231</v>
      </c>
      <c r="F68" s="217" t="s">
        <v>127</v>
      </c>
      <c r="H68" s="217" t="s">
        <v>45</v>
      </c>
      <c r="I68" s="217" t="s">
        <v>112</v>
      </c>
      <c r="J68" s="217" t="s">
        <v>33</v>
      </c>
      <c r="K68" s="217" t="s">
        <v>33</v>
      </c>
      <c r="M68" s="217" t="s">
        <v>33</v>
      </c>
      <c r="O68" s="217" t="s">
        <v>35</v>
      </c>
      <c r="P68" s="217" t="s">
        <v>35</v>
      </c>
      <c r="Q68" s="217">
        <f>S397-vykonyz.xlsx[[#This Row],[Kod]]</f>
        <v>3581</v>
      </c>
      <c r="R68" s="217">
        <f>S68-vykonyz.xlsx[[#This Row],[Kod]]</f>
        <v>-429</v>
      </c>
      <c r="AC68" s="217">
        <f>vykonyz.xlsx3[[#This Row],[Kod]]-vykonyz.xlsx[[#This Row],[Kod]]</f>
        <v>0</v>
      </c>
      <c r="AD68" t="s">
        <v>230</v>
      </c>
      <c r="AE68" t="s">
        <v>27</v>
      </c>
      <c r="AF68" t="s">
        <v>62</v>
      </c>
      <c r="AG68"/>
      <c r="AH68" t="s">
        <v>231</v>
      </c>
      <c r="AI68" t="s">
        <v>127</v>
      </c>
      <c r="AJ68"/>
      <c r="AK68" t="s">
        <v>45</v>
      </c>
      <c r="AL68" t="s">
        <v>112</v>
      </c>
      <c r="AM68" t="s">
        <v>33</v>
      </c>
      <c r="AN68" t="s">
        <v>33</v>
      </c>
      <c r="AO68"/>
      <c r="AP68" t="s">
        <v>33</v>
      </c>
      <c r="AQ68"/>
      <c r="AR68" t="s">
        <v>35</v>
      </c>
      <c r="AS68" t="s">
        <v>35</v>
      </c>
    </row>
    <row r="69" spans="1:45">
      <c r="A69" s="264" t="s">
        <v>232</v>
      </c>
      <c r="B69" s="217" t="s">
        <v>27</v>
      </c>
      <c r="C69" s="217" t="s">
        <v>62</v>
      </c>
      <c r="E69" s="217" t="s">
        <v>233</v>
      </c>
      <c r="F69" s="217" t="s">
        <v>130</v>
      </c>
      <c r="H69" s="217" t="s">
        <v>45</v>
      </c>
      <c r="I69" s="217" t="s">
        <v>131</v>
      </c>
      <c r="J69" s="217" t="s">
        <v>33</v>
      </c>
      <c r="K69" s="217" t="s">
        <v>33</v>
      </c>
      <c r="M69" s="217" t="s">
        <v>33</v>
      </c>
      <c r="O69" s="217" t="s">
        <v>35</v>
      </c>
      <c r="P69" s="217" t="s">
        <v>35</v>
      </c>
      <c r="Q69" s="217">
        <f>S398-vykonyz.xlsx[[#This Row],[Kod]]</f>
        <v>3590</v>
      </c>
      <c r="R69" s="217">
        <f>S69-vykonyz.xlsx[[#This Row],[Kod]]</f>
        <v>-430</v>
      </c>
      <c r="AC69" s="217">
        <f>vykonyz.xlsx3[[#This Row],[Kod]]-vykonyz.xlsx[[#This Row],[Kod]]</f>
        <v>0</v>
      </c>
      <c r="AD69" t="s">
        <v>232</v>
      </c>
      <c r="AE69" t="s">
        <v>27</v>
      </c>
      <c r="AF69" t="s">
        <v>62</v>
      </c>
      <c r="AG69"/>
      <c r="AH69" t="s">
        <v>233</v>
      </c>
      <c r="AI69" t="s">
        <v>130</v>
      </c>
      <c r="AJ69"/>
      <c r="AK69" t="s">
        <v>45</v>
      </c>
      <c r="AL69" t="s">
        <v>131</v>
      </c>
      <c r="AM69" t="s">
        <v>33</v>
      </c>
      <c r="AN69" t="s">
        <v>33</v>
      </c>
      <c r="AO69"/>
      <c r="AP69" t="s">
        <v>33</v>
      </c>
      <c r="AQ69"/>
      <c r="AR69" t="s">
        <v>35</v>
      </c>
      <c r="AS69" t="s">
        <v>35</v>
      </c>
    </row>
    <row r="70" spans="1:45">
      <c r="A70" s="264" t="s">
        <v>234</v>
      </c>
      <c r="B70" s="217" t="s">
        <v>27</v>
      </c>
      <c r="C70" s="217" t="s">
        <v>133</v>
      </c>
      <c r="E70" s="217" t="s">
        <v>235</v>
      </c>
      <c r="F70" s="217" t="s">
        <v>135</v>
      </c>
      <c r="H70" s="217" t="s">
        <v>45</v>
      </c>
      <c r="I70" s="217" t="s">
        <v>136</v>
      </c>
      <c r="J70" s="217" t="s">
        <v>33</v>
      </c>
      <c r="K70" s="217" t="s">
        <v>33</v>
      </c>
      <c r="M70" s="217">
        <f>U70</f>
        <v>140</v>
      </c>
      <c r="O70" s="217" t="s">
        <v>35</v>
      </c>
      <c r="P70" s="217" t="s">
        <v>35</v>
      </c>
      <c r="Q70" s="217">
        <f>S399-vykonyz.xlsx[[#This Row],[Kod]]</f>
        <v>3599</v>
      </c>
      <c r="R70" s="217">
        <f>S70-vykonyz.xlsx[[#This Row],[Kod]]</f>
        <v>0</v>
      </c>
      <c r="S70" s="217" t="s">
        <v>234</v>
      </c>
      <c r="T70" s="217" t="s">
        <v>235</v>
      </c>
      <c r="U70" s="217">
        <v>140</v>
      </c>
      <c r="V70" s="261">
        <v>45292</v>
      </c>
      <c r="W70" s="217" t="s">
        <v>234</v>
      </c>
      <c r="X70" s="217">
        <v>132</v>
      </c>
      <c r="Y70" s="217">
        <v>8</v>
      </c>
      <c r="Z70" s="261">
        <v>45291</v>
      </c>
      <c r="AC70" s="217">
        <f>vykonyz.xlsx3[[#This Row],[Kod]]-vykonyz.xlsx[[#This Row],[Kod]]</f>
        <v>0</v>
      </c>
      <c r="AD70" t="s">
        <v>234</v>
      </c>
      <c r="AE70" t="s">
        <v>27</v>
      </c>
      <c r="AF70" t="s">
        <v>133</v>
      </c>
      <c r="AG70"/>
      <c r="AH70" t="s">
        <v>235</v>
      </c>
      <c r="AI70" t="s">
        <v>135</v>
      </c>
      <c r="AJ70"/>
      <c r="AK70" t="s">
        <v>45</v>
      </c>
      <c r="AL70" t="s">
        <v>136</v>
      </c>
      <c r="AM70" t="s">
        <v>33</v>
      </c>
      <c r="AN70" t="s">
        <v>33</v>
      </c>
      <c r="AO70"/>
      <c r="AP70" t="s">
        <v>236</v>
      </c>
      <c r="AQ70"/>
      <c r="AR70" t="s">
        <v>35</v>
      </c>
      <c r="AS70" t="s">
        <v>35</v>
      </c>
    </row>
    <row r="71" spans="1:45">
      <c r="A71" s="264" t="s">
        <v>237</v>
      </c>
      <c r="B71" s="217" t="s">
        <v>27</v>
      </c>
      <c r="C71" s="217" t="s">
        <v>133</v>
      </c>
      <c r="E71" s="217" t="s">
        <v>238</v>
      </c>
      <c r="F71" s="217" t="s">
        <v>140</v>
      </c>
      <c r="H71" s="217" t="s">
        <v>45</v>
      </c>
      <c r="I71" s="217" t="s">
        <v>136</v>
      </c>
      <c r="J71" s="217" t="s">
        <v>33</v>
      </c>
      <c r="K71" s="217" t="s">
        <v>33</v>
      </c>
      <c r="M71" s="217">
        <f>U71</f>
        <v>140</v>
      </c>
      <c r="N71" s="217" t="s">
        <v>53</v>
      </c>
      <c r="O71" s="217" t="s">
        <v>35</v>
      </c>
      <c r="P71" s="217" t="s">
        <v>35</v>
      </c>
      <c r="Q71" s="217">
        <f>S400-vykonyz.xlsx[[#This Row],[Kod]]</f>
        <v>3608</v>
      </c>
      <c r="R71" s="217">
        <f>S71-vykonyz.xlsx[[#This Row],[Kod]]</f>
        <v>0</v>
      </c>
      <c r="S71" s="217" t="s">
        <v>237</v>
      </c>
      <c r="T71" s="217" t="s">
        <v>238</v>
      </c>
      <c r="U71" s="217">
        <v>140</v>
      </c>
      <c r="V71" s="261">
        <v>45292</v>
      </c>
      <c r="W71" s="217" t="s">
        <v>237</v>
      </c>
      <c r="X71" s="217">
        <v>132</v>
      </c>
      <c r="Y71" s="217">
        <v>8</v>
      </c>
      <c r="Z71" s="261">
        <v>45291</v>
      </c>
      <c r="AC71" s="217">
        <f>vykonyz.xlsx3[[#This Row],[Kod]]-vykonyz.xlsx[[#This Row],[Kod]]</f>
        <v>0</v>
      </c>
      <c r="AD71" t="s">
        <v>237</v>
      </c>
      <c r="AE71" t="s">
        <v>27</v>
      </c>
      <c r="AF71" t="s">
        <v>133</v>
      </c>
      <c r="AG71"/>
      <c r="AH71" t="s">
        <v>238</v>
      </c>
      <c r="AI71" t="s">
        <v>140</v>
      </c>
      <c r="AJ71"/>
      <c r="AK71" t="s">
        <v>45</v>
      </c>
      <c r="AL71" t="s">
        <v>136</v>
      </c>
      <c r="AM71" t="s">
        <v>33</v>
      </c>
      <c r="AN71" t="s">
        <v>33</v>
      </c>
      <c r="AO71"/>
      <c r="AP71" t="s">
        <v>236</v>
      </c>
      <c r="AQ71" t="s">
        <v>53</v>
      </c>
      <c r="AR71" t="s">
        <v>35</v>
      </c>
      <c r="AS71" t="s">
        <v>35</v>
      </c>
    </row>
    <row r="72" spans="1:45">
      <c r="A72" s="264" t="s">
        <v>239</v>
      </c>
      <c r="B72" s="217" t="s">
        <v>27</v>
      </c>
      <c r="C72" s="217" t="s">
        <v>62</v>
      </c>
      <c r="E72" s="217" t="s">
        <v>240</v>
      </c>
      <c r="H72" s="217" t="s">
        <v>45</v>
      </c>
      <c r="I72" s="217" t="s">
        <v>45</v>
      </c>
      <c r="J72" s="217" t="s">
        <v>33</v>
      </c>
      <c r="K72" s="217" t="s">
        <v>33</v>
      </c>
      <c r="M72" s="217" t="s">
        <v>33</v>
      </c>
      <c r="O72" s="217" t="s">
        <v>35</v>
      </c>
      <c r="P72" s="217" t="s">
        <v>35</v>
      </c>
      <c r="Q72" s="217">
        <f>S401-vykonyz.xlsx[[#This Row],[Kod]]</f>
        <v>3608</v>
      </c>
      <c r="R72" s="217">
        <f>S72-vykonyz.xlsx[[#This Row],[Kod]]</f>
        <v>-433</v>
      </c>
      <c r="AC72" s="217">
        <f>vykonyz.xlsx3[[#This Row],[Kod]]-vykonyz.xlsx[[#This Row],[Kod]]</f>
        <v>0</v>
      </c>
      <c r="AD72" t="s">
        <v>239</v>
      </c>
      <c r="AE72" t="s">
        <v>27</v>
      </c>
      <c r="AF72" t="s">
        <v>62</v>
      </c>
      <c r="AG72"/>
      <c r="AH72" t="s">
        <v>240</v>
      </c>
      <c r="AI72"/>
      <c r="AJ72"/>
      <c r="AK72" t="s">
        <v>45</v>
      </c>
      <c r="AL72" t="s">
        <v>45</v>
      </c>
      <c r="AM72" t="s">
        <v>33</v>
      </c>
      <c r="AN72" t="s">
        <v>33</v>
      </c>
      <c r="AO72"/>
      <c r="AP72" t="s">
        <v>33</v>
      </c>
      <c r="AQ72"/>
      <c r="AR72" t="s">
        <v>35</v>
      </c>
      <c r="AS72" t="s">
        <v>35</v>
      </c>
    </row>
    <row r="73" spans="1:45">
      <c r="A73" s="264" t="s">
        <v>241</v>
      </c>
      <c r="B73" s="217" t="s">
        <v>27</v>
      </c>
      <c r="C73" s="217" t="s">
        <v>91</v>
      </c>
      <c r="E73" s="217" t="s">
        <v>242</v>
      </c>
      <c r="H73" s="217" t="s">
        <v>45</v>
      </c>
      <c r="I73" s="217" t="s">
        <v>45</v>
      </c>
      <c r="J73" s="217" t="s">
        <v>33</v>
      </c>
      <c r="K73" s="217" t="s">
        <v>33</v>
      </c>
      <c r="M73" s="217" t="s">
        <v>33</v>
      </c>
      <c r="O73" s="217" t="s">
        <v>35</v>
      </c>
      <c r="P73" s="217" t="s">
        <v>35</v>
      </c>
      <c r="Q73" s="217">
        <f>S402-vykonyz.xlsx[[#This Row],[Kod]]</f>
        <v>3608</v>
      </c>
      <c r="R73" s="217">
        <f>S73-vykonyz.xlsx[[#This Row],[Kod]]</f>
        <v>-434</v>
      </c>
      <c r="AC73" s="217">
        <f>vykonyz.xlsx3[[#This Row],[Kod]]-vykonyz.xlsx[[#This Row],[Kod]]</f>
        <v>0</v>
      </c>
      <c r="AD73" t="s">
        <v>241</v>
      </c>
      <c r="AE73" t="s">
        <v>27</v>
      </c>
      <c r="AF73" t="s">
        <v>91</v>
      </c>
      <c r="AG73"/>
      <c r="AH73" t="s">
        <v>242</v>
      </c>
      <c r="AI73"/>
      <c r="AJ73"/>
      <c r="AK73" t="s">
        <v>45</v>
      </c>
      <c r="AL73" t="s">
        <v>45</v>
      </c>
      <c r="AM73" t="s">
        <v>33</v>
      </c>
      <c r="AN73" t="s">
        <v>33</v>
      </c>
      <c r="AO73"/>
      <c r="AP73" t="s">
        <v>33</v>
      </c>
      <c r="AQ73"/>
      <c r="AR73" t="s">
        <v>35</v>
      </c>
      <c r="AS73" t="s">
        <v>35</v>
      </c>
    </row>
    <row r="74" spans="1:45">
      <c r="A74" s="264" t="s">
        <v>243</v>
      </c>
      <c r="B74" s="217" t="s">
        <v>27</v>
      </c>
      <c r="C74" s="217" t="s">
        <v>62</v>
      </c>
      <c r="E74" s="217" t="s">
        <v>244</v>
      </c>
      <c r="H74" s="217" t="s">
        <v>45</v>
      </c>
      <c r="I74" s="217" t="s">
        <v>45</v>
      </c>
      <c r="J74" s="217" t="s">
        <v>33</v>
      </c>
      <c r="K74" s="217" t="s">
        <v>33</v>
      </c>
      <c r="M74" s="217" t="s">
        <v>33</v>
      </c>
      <c r="O74" s="217" t="s">
        <v>35</v>
      </c>
      <c r="P74" s="217" t="s">
        <v>35</v>
      </c>
      <c r="Q74" s="217">
        <f>S403-vykonyz.xlsx[[#This Row],[Kod]]</f>
        <v>3608</v>
      </c>
      <c r="R74" s="217">
        <f>S74-vykonyz.xlsx[[#This Row],[Kod]]</f>
        <v>-435</v>
      </c>
      <c r="AC74" s="217">
        <f>vykonyz.xlsx3[[#This Row],[Kod]]-vykonyz.xlsx[[#This Row],[Kod]]</f>
        <v>0</v>
      </c>
      <c r="AD74" t="s">
        <v>243</v>
      </c>
      <c r="AE74" t="s">
        <v>27</v>
      </c>
      <c r="AF74" t="s">
        <v>62</v>
      </c>
      <c r="AG74"/>
      <c r="AH74" t="s">
        <v>244</v>
      </c>
      <c r="AI74"/>
      <c r="AJ74"/>
      <c r="AK74" t="s">
        <v>45</v>
      </c>
      <c r="AL74" t="s">
        <v>45</v>
      </c>
      <c r="AM74" t="s">
        <v>33</v>
      </c>
      <c r="AN74" t="s">
        <v>33</v>
      </c>
      <c r="AO74"/>
      <c r="AP74" t="s">
        <v>33</v>
      </c>
      <c r="AQ74"/>
      <c r="AR74" t="s">
        <v>35</v>
      </c>
      <c r="AS74" t="s">
        <v>35</v>
      </c>
    </row>
    <row r="75" spans="1:45">
      <c r="A75" s="264" t="s">
        <v>245</v>
      </c>
      <c r="B75" s="217" t="s">
        <v>27</v>
      </c>
      <c r="E75" s="217" t="s">
        <v>148</v>
      </c>
      <c r="F75" s="217" t="s">
        <v>149</v>
      </c>
      <c r="H75" s="217" t="s">
        <v>45</v>
      </c>
      <c r="I75" s="217" t="s">
        <v>45</v>
      </c>
      <c r="J75" s="217" t="s">
        <v>33</v>
      </c>
      <c r="K75" s="217" t="s">
        <v>33</v>
      </c>
      <c r="M75" s="217">
        <f>U75</f>
        <v>717</v>
      </c>
      <c r="O75" s="217" t="s">
        <v>35</v>
      </c>
      <c r="P75" s="217" t="s">
        <v>35</v>
      </c>
      <c r="Q75" s="217">
        <f>S404-vykonyz.xlsx[[#This Row],[Kod]]</f>
        <v>3605</v>
      </c>
      <c r="R75" s="217">
        <f>S75-vykonyz.xlsx[[#This Row],[Kod]]</f>
        <v>0</v>
      </c>
      <c r="S75" s="217" t="s">
        <v>245</v>
      </c>
      <c r="T75" s="217" t="s">
        <v>148</v>
      </c>
      <c r="U75" s="217">
        <v>717</v>
      </c>
      <c r="V75" s="261">
        <v>45292</v>
      </c>
      <c r="W75" s="217" t="s">
        <v>245</v>
      </c>
      <c r="X75" s="217">
        <v>709</v>
      </c>
      <c r="Y75" s="217">
        <v>8</v>
      </c>
      <c r="Z75" s="261">
        <v>45291</v>
      </c>
      <c r="AC75" s="217">
        <f>vykonyz.xlsx3[[#This Row],[Kod]]-vykonyz.xlsx[[#This Row],[Kod]]</f>
        <v>0</v>
      </c>
      <c r="AD75" t="s">
        <v>245</v>
      </c>
      <c r="AE75" t="s">
        <v>27</v>
      </c>
      <c r="AF75"/>
      <c r="AG75"/>
      <c r="AH75" t="s">
        <v>148</v>
      </c>
      <c r="AI75" t="s">
        <v>149</v>
      </c>
      <c r="AJ75"/>
      <c r="AK75" t="s">
        <v>45</v>
      </c>
      <c r="AL75" t="s">
        <v>45</v>
      </c>
      <c r="AM75" t="s">
        <v>33</v>
      </c>
      <c r="AN75" t="s">
        <v>33</v>
      </c>
      <c r="AO75"/>
      <c r="AP75" t="s">
        <v>246</v>
      </c>
      <c r="AQ75"/>
      <c r="AR75" t="s">
        <v>35</v>
      </c>
      <c r="AS75" t="s">
        <v>35</v>
      </c>
    </row>
    <row r="76" spans="1:45">
      <c r="A76" s="264" t="s">
        <v>247</v>
      </c>
      <c r="B76" s="217" t="s">
        <v>27</v>
      </c>
      <c r="C76" s="217" t="s">
        <v>91</v>
      </c>
      <c r="E76" s="217" t="s">
        <v>248</v>
      </c>
      <c r="H76" s="217" t="s">
        <v>45</v>
      </c>
      <c r="I76" s="217" t="s">
        <v>153</v>
      </c>
      <c r="J76" s="217" t="s">
        <v>33</v>
      </c>
      <c r="K76" s="217" t="s">
        <v>33</v>
      </c>
      <c r="M76" s="217" t="s">
        <v>33</v>
      </c>
      <c r="O76" s="217" t="s">
        <v>35</v>
      </c>
      <c r="P76" s="217" t="s">
        <v>35</v>
      </c>
      <c r="Q76" s="217">
        <f>S405-vykonyz.xlsx[[#This Row],[Kod]]</f>
        <v>3596</v>
      </c>
      <c r="R76" s="217">
        <f>S76-vykonyz.xlsx[[#This Row],[Kod]]</f>
        <v>-451</v>
      </c>
      <c r="AC76" s="217">
        <f>vykonyz.xlsx3[[#This Row],[Kod]]-vykonyz.xlsx[[#This Row],[Kod]]</f>
        <v>0</v>
      </c>
      <c r="AD76" t="s">
        <v>247</v>
      </c>
      <c r="AE76" t="s">
        <v>27</v>
      </c>
      <c r="AF76" t="s">
        <v>91</v>
      </c>
      <c r="AG76"/>
      <c r="AH76" t="s">
        <v>248</v>
      </c>
      <c r="AI76"/>
      <c r="AJ76"/>
      <c r="AK76" t="s">
        <v>45</v>
      </c>
      <c r="AL76" t="s">
        <v>153</v>
      </c>
      <c r="AM76" t="s">
        <v>33</v>
      </c>
      <c r="AN76" t="s">
        <v>33</v>
      </c>
      <c r="AO76"/>
      <c r="AP76" t="s">
        <v>33</v>
      </c>
      <c r="AQ76"/>
      <c r="AR76" t="s">
        <v>35</v>
      </c>
      <c r="AS76" t="s">
        <v>35</v>
      </c>
    </row>
    <row r="77" spans="1:45">
      <c r="A77" s="264" t="s">
        <v>249</v>
      </c>
      <c r="B77" s="217" t="s">
        <v>27</v>
      </c>
      <c r="C77" s="217" t="s">
        <v>91</v>
      </c>
      <c r="E77" s="217" t="s">
        <v>250</v>
      </c>
      <c r="H77" s="217" t="s">
        <v>45</v>
      </c>
      <c r="I77" s="217" t="s">
        <v>153</v>
      </c>
      <c r="J77" s="217" t="s">
        <v>33</v>
      </c>
      <c r="K77" s="217" t="s">
        <v>33</v>
      </c>
      <c r="M77" s="217" t="s">
        <v>33</v>
      </c>
      <c r="O77" s="217" t="s">
        <v>35</v>
      </c>
      <c r="P77" s="217" t="s">
        <v>35</v>
      </c>
      <c r="Q77" s="217">
        <f>S406-vykonyz.xlsx[[#This Row],[Kod]]</f>
        <v>3597</v>
      </c>
      <c r="R77" s="217">
        <f>S77-vykonyz.xlsx[[#This Row],[Kod]]</f>
        <v>-452</v>
      </c>
      <c r="AC77" s="217">
        <f>vykonyz.xlsx3[[#This Row],[Kod]]-vykonyz.xlsx[[#This Row],[Kod]]</f>
        <v>0</v>
      </c>
      <c r="AD77" t="s">
        <v>249</v>
      </c>
      <c r="AE77" t="s">
        <v>27</v>
      </c>
      <c r="AF77" t="s">
        <v>91</v>
      </c>
      <c r="AG77"/>
      <c r="AH77" t="s">
        <v>250</v>
      </c>
      <c r="AI77"/>
      <c r="AJ77"/>
      <c r="AK77" t="s">
        <v>45</v>
      </c>
      <c r="AL77" t="s">
        <v>153</v>
      </c>
      <c r="AM77" t="s">
        <v>33</v>
      </c>
      <c r="AN77" t="s">
        <v>33</v>
      </c>
      <c r="AO77"/>
      <c r="AP77" t="s">
        <v>33</v>
      </c>
      <c r="AQ77"/>
      <c r="AR77" t="s">
        <v>35</v>
      </c>
      <c r="AS77" t="s">
        <v>35</v>
      </c>
    </row>
    <row r="78" spans="1:45">
      <c r="A78" s="264" t="s">
        <v>251</v>
      </c>
      <c r="B78" s="217" t="s">
        <v>27</v>
      </c>
      <c r="C78" s="217" t="s">
        <v>91</v>
      </c>
      <c r="E78" s="217" t="s">
        <v>252</v>
      </c>
      <c r="H78" s="217" t="s">
        <v>45</v>
      </c>
      <c r="I78" s="217" t="s">
        <v>153</v>
      </c>
      <c r="J78" s="217" t="s">
        <v>33</v>
      </c>
      <c r="K78" s="217" t="s">
        <v>33</v>
      </c>
      <c r="M78" s="217" t="s">
        <v>33</v>
      </c>
      <c r="O78" s="217" t="s">
        <v>35</v>
      </c>
      <c r="P78" s="217" t="s">
        <v>35</v>
      </c>
      <c r="Q78" s="217">
        <f>S407-vykonyz.xlsx[[#This Row],[Kod]]</f>
        <v>3598</v>
      </c>
      <c r="R78" s="217">
        <f>S78-vykonyz.xlsx[[#This Row],[Kod]]</f>
        <v>-453</v>
      </c>
      <c r="AC78" s="217">
        <f>vykonyz.xlsx3[[#This Row],[Kod]]-vykonyz.xlsx[[#This Row],[Kod]]</f>
        <v>0</v>
      </c>
      <c r="AD78" t="s">
        <v>251</v>
      </c>
      <c r="AE78" t="s">
        <v>27</v>
      </c>
      <c r="AF78" t="s">
        <v>91</v>
      </c>
      <c r="AG78"/>
      <c r="AH78" t="s">
        <v>252</v>
      </c>
      <c r="AI78"/>
      <c r="AJ78"/>
      <c r="AK78" t="s">
        <v>45</v>
      </c>
      <c r="AL78" t="s">
        <v>153</v>
      </c>
      <c r="AM78" t="s">
        <v>33</v>
      </c>
      <c r="AN78" t="s">
        <v>33</v>
      </c>
      <c r="AO78"/>
      <c r="AP78" t="s">
        <v>33</v>
      </c>
      <c r="AQ78"/>
      <c r="AR78" t="s">
        <v>35</v>
      </c>
      <c r="AS78" t="s">
        <v>35</v>
      </c>
    </row>
    <row r="79" spans="1:45">
      <c r="A79" s="264" t="s">
        <v>253</v>
      </c>
      <c r="B79" s="217" t="s">
        <v>27</v>
      </c>
      <c r="C79" s="217" t="s">
        <v>91</v>
      </c>
      <c r="E79" s="217" t="s">
        <v>254</v>
      </c>
      <c r="H79" s="217" t="s">
        <v>45</v>
      </c>
      <c r="I79" s="217" t="s">
        <v>98</v>
      </c>
      <c r="J79" s="217" t="s">
        <v>33</v>
      </c>
      <c r="K79" s="217" t="s">
        <v>33</v>
      </c>
      <c r="M79" s="217" t="s">
        <v>33</v>
      </c>
      <c r="O79" s="217" t="s">
        <v>35</v>
      </c>
      <c r="P79" s="217" t="s">
        <v>35</v>
      </c>
      <c r="Q79" s="217">
        <f>S408-vykonyz.xlsx[[#This Row],[Kod]]</f>
        <v>3600</v>
      </c>
      <c r="R79" s="217">
        <f>S79-vykonyz.xlsx[[#This Row],[Kod]]</f>
        <v>-455</v>
      </c>
      <c r="AC79" s="217">
        <f>vykonyz.xlsx3[[#This Row],[Kod]]-vykonyz.xlsx[[#This Row],[Kod]]</f>
        <v>0</v>
      </c>
      <c r="AD79" t="s">
        <v>253</v>
      </c>
      <c r="AE79" t="s">
        <v>27</v>
      </c>
      <c r="AF79" t="s">
        <v>91</v>
      </c>
      <c r="AG79"/>
      <c r="AH79" t="s">
        <v>254</v>
      </c>
      <c r="AI79"/>
      <c r="AJ79"/>
      <c r="AK79" t="s">
        <v>45</v>
      </c>
      <c r="AL79" t="s">
        <v>98</v>
      </c>
      <c r="AM79" t="s">
        <v>33</v>
      </c>
      <c r="AN79" t="s">
        <v>33</v>
      </c>
      <c r="AO79"/>
      <c r="AP79" t="s">
        <v>33</v>
      </c>
      <c r="AQ79"/>
      <c r="AR79" t="s">
        <v>35</v>
      </c>
      <c r="AS79" t="s">
        <v>35</v>
      </c>
    </row>
    <row r="80" spans="1:45">
      <c r="A80" s="264" t="s">
        <v>255</v>
      </c>
      <c r="B80" s="217" t="s">
        <v>27</v>
      </c>
      <c r="C80" s="217" t="s">
        <v>91</v>
      </c>
      <c r="E80" s="217" t="s">
        <v>256</v>
      </c>
      <c r="H80" s="217" t="s">
        <v>45</v>
      </c>
      <c r="I80" s="217" t="s">
        <v>94</v>
      </c>
      <c r="J80" s="217" t="s">
        <v>33</v>
      </c>
      <c r="K80" s="217" t="s">
        <v>33</v>
      </c>
      <c r="M80" s="217" t="s">
        <v>33</v>
      </c>
      <c r="O80" s="217" t="s">
        <v>35</v>
      </c>
      <c r="P80" s="217" t="s">
        <v>35</v>
      </c>
      <c r="Q80" s="217">
        <f>S409-vykonyz.xlsx[[#This Row],[Kod]]</f>
        <v>3603</v>
      </c>
      <c r="R80" s="217">
        <f>S80-vykonyz.xlsx[[#This Row],[Kod]]</f>
        <v>-457</v>
      </c>
      <c r="AC80" s="217">
        <f>vykonyz.xlsx3[[#This Row],[Kod]]-vykonyz.xlsx[[#This Row],[Kod]]</f>
        <v>0</v>
      </c>
      <c r="AD80" t="s">
        <v>255</v>
      </c>
      <c r="AE80" t="s">
        <v>27</v>
      </c>
      <c r="AF80" t="s">
        <v>91</v>
      </c>
      <c r="AG80"/>
      <c r="AH80" t="s">
        <v>256</v>
      </c>
      <c r="AI80"/>
      <c r="AJ80"/>
      <c r="AK80" t="s">
        <v>45</v>
      </c>
      <c r="AL80" t="s">
        <v>94</v>
      </c>
      <c r="AM80" t="s">
        <v>33</v>
      </c>
      <c r="AN80" t="s">
        <v>33</v>
      </c>
      <c r="AO80"/>
      <c r="AP80" t="s">
        <v>33</v>
      </c>
      <c r="AQ80"/>
      <c r="AR80" t="s">
        <v>35</v>
      </c>
      <c r="AS80" t="s">
        <v>35</v>
      </c>
    </row>
    <row r="81" spans="1:45">
      <c r="A81" s="264" t="s">
        <v>257</v>
      </c>
      <c r="B81" s="217" t="s">
        <v>27</v>
      </c>
      <c r="C81" s="217" t="s">
        <v>91</v>
      </c>
      <c r="E81" s="217" t="s">
        <v>258</v>
      </c>
      <c r="H81" s="217" t="s">
        <v>45</v>
      </c>
      <c r="I81" s="217" t="s">
        <v>94</v>
      </c>
      <c r="J81" s="217" t="s">
        <v>33</v>
      </c>
      <c r="K81" s="217" t="s">
        <v>33</v>
      </c>
      <c r="M81" s="217" t="s">
        <v>33</v>
      </c>
      <c r="O81" s="217" t="s">
        <v>35</v>
      </c>
      <c r="P81" s="217" t="s">
        <v>35</v>
      </c>
      <c r="Q81" s="217">
        <f>S410-vykonyz.xlsx[[#This Row],[Kod]]</f>
        <v>3603</v>
      </c>
      <c r="R81" s="217">
        <f>S81-vykonyz.xlsx[[#This Row],[Kod]]</f>
        <v>-458</v>
      </c>
      <c r="AC81" s="217">
        <f>vykonyz.xlsx3[[#This Row],[Kod]]-vykonyz.xlsx[[#This Row],[Kod]]</f>
        <v>0</v>
      </c>
      <c r="AD81" t="s">
        <v>257</v>
      </c>
      <c r="AE81" t="s">
        <v>27</v>
      </c>
      <c r="AF81" t="s">
        <v>91</v>
      </c>
      <c r="AG81"/>
      <c r="AH81" t="s">
        <v>258</v>
      </c>
      <c r="AI81"/>
      <c r="AJ81"/>
      <c r="AK81" t="s">
        <v>45</v>
      </c>
      <c r="AL81" t="s">
        <v>94</v>
      </c>
      <c r="AM81" t="s">
        <v>33</v>
      </c>
      <c r="AN81" t="s">
        <v>33</v>
      </c>
      <c r="AO81"/>
      <c r="AP81" t="s">
        <v>33</v>
      </c>
      <c r="AQ81"/>
      <c r="AR81" t="s">
        <v>35</v>
      </c>
      <c r="AS81" t="s">
        <v>35</v>
      </c>
    </row>
    <row r="82" spans="1:45">
      <c r="A82" s="264" t="s">
        <v>259</v>
      </c>
      <c r="B82" s="217" t="s">
        <v>27</v>
      </c>
      <c r="C82" s="217" t="s">
        <v>91</v>
      </c>
      <c r="E82" s="217" t="s">
        <v>260</v>
      </c>
      <c r="H82" s="217" t="s">
        <v>45</v>
      </c>
      <c r="I82" s="217" t="s">
        <v>153</v>
      </c>
      <c r="J82" s="217" t="s">
        <v>33</v>
      </c>
      <c r="K82" s="217" t="s">
        <v>33</v>
      </c>
      <c r="M82" s="217" t="s">
        <v>33</v>
      </c>
      <c r="O82" s="217" t="s">
        <v>35</v>
      </c>
      <c r="P82" s="217" t="s">
        <v>35</v>
      </c>
      <c r="Q82" s="217">
        <f>S411-vykonyz.xlsx[[#This Row],[Kod]]</f>
        <v>3601</v>
      </c>
      <c r="R82" s="217">
        <f>S82-vykonyz.xlsx[[#This Row],[Kod]]</f>
        <v>-461</v>
      </c>
      <c r="AC82" s="217">
        <f>vykonyz.xlsx3[[#This Row],[Kod]]-vykonyz.xlsx[[#This Row],[Kod]]</f>
        <v>0</v>
      </c>
      <c r="AD82" t="s">
        <v>259</v>
      </c>
      <c r="AE82" t="s">
        <v>27</v>
      </c>
      <c r="AF82" t="s">
        <v>91</v>
      </c>
      <c r="AG82"/>
      <c r="AH82" t="s">
        <v>260</v>
      </c>
      <c r="AI82"/>
      <c r="AJ82"/>
      <c r="AK82" t="s">
        <v>45</v>
      </c>
      <c r="AL82" t="s">
        <v>153</v>
      </c>
      <c r="AM82" t="s">
        <v>33</v>
      </c>
      <c r="AN82" t="s">
        <v>33</v>
      </c>
      <c r="AO82"/>
      <c r="AP82" t="s">
        <v>33</v>
      </c>
      <c r="AQ82"/>
      <c r="AR82" t="s">
        <v>35</v>
      </c>
      <c r="AS82" t="s">
        <v>35</v>
      </c>
    </row>
    <row r="83" spans="1:45">
      <c r="A83" s="264" t="s">
        <v>261</v>
      </c>
      <c r="B83" s="217" t="s">
        <v>27</v>
      </c>
      <c r="C83" s="217" t="s">
        <v>91</v>
      </c>
      <c r="E83" s="217" t="s">
        <v>262</v>
      </c>
      <c r="H83" s="217" t="s">
        <v>45</v>
      </c>
      <c r="I83" s="217" t="s">
        <v>153</v>
      </c>
      <c r="J83" s="217" t="s">
        <v>33</v>
      </c>
      <c r="K83" s="217" t="s">
        <v>33</v>
      </c>
      <c r="M83" s="217" t="s">
        <v>33</v>
      </c>
      <c r="O83" s="217" t="s">
        <v>35</v>
      </c>
      <c r="P83" s="217" t="s">
        <v>35</v>
      </c>
      <c r="Q83" s="217">
        <f>S412-vykonyz.xlsx[[#This Row],[Kod]]</f>
        <v>3648</v>
      </c>
      <c r="R83" s="217">
        <f>S83-vykonyz.xlsx[[#This Row],[Kod]]</f>
        <v>-462</v>
      </c>
      <c r="AC83" s="217">
        <f>vykonyz.xlsx3[[#This Row],[Kod]]-vykonyz.xlsx[[#This Row],[Kod]]</f>
        <v>0</v>
      </c>
      <c r="AD83" t="s">
        <v>261</v>
      </c>
      <c r="AE83" t="s">
        <v>27</v>
      </c>
      <c r="AF83" t="s">
        <v>91</v>
      </c>
      <c r="AG83"/>
      <c r="AH83" t="s">
        <v>262</v>
      </c>
      <c r="AI83"/>
      <c r="AJ83"/>
      <c r="AK83" t="s">
        <v>45</v>
      </c>
      <c r="AL83" t="s">
        <v>153</v>
      </c>
      <c r="AM83" t="s">
        <v>33</v>
      </c>
      <c r="AN83" t="s">
        <v>33</v>
      </c>
      <c r="AO83"/>
      <c r="AP83" t="s">
        <v>33</v>
      </c>
      <c r="AQ83"/>
      <c r="AR83" t="s">
        <v>35</v>
      </c>
      <c r="AS83" t="s">
        <v>35</v>
      </c>
    </row>
    <row r="84" spans="1:45">
      <c r="A84" s="264" t="s">
        <v>263</v>
      </c>
      <c r="B84" s="217" t="s">
        <v>27</v>
      </c>
      <c r="C84" s="217" t="s">
        <v>91</v>
      </c>
      <c r="E84" s="217" t="s">
        <v>264</v>
      </c>
      <c r="H84" s="217" t="s">
        <v>45</v>
      </c>
      <c r="I84" s="217" t="s">
        <v>98</v>
      </c>
      <c r="J84" s="217" t="s">
        <v>33</v>
      </c>
      <c r="K84" s="217" t="s">
        <v>33</v>
      </c>
      <c r="M84" s="217" t="s">
        <v>33</v>
      </c>
      <c r="O84" s="217" t="s">
        <v>35</v>
      </c>
      <c r="P84" s="217" t="s">
        <v>35</v>
      </c>
      <c r="Q84" s="217">
        <f>S413-vykonyz.xlsx[[#This Row],[Kod]]</f>
        <v>3655</v>
      </c>
      <c r="R84" s="217">
        <f>S84-vykonyz.xlsx[[#This Row],[Kod]]</f>
        <v>-465</v>
      </c>
      <c r="AC84" s="217">
        <f>vykonyz.xlsx3[[#This Row],[Kod]]-vykonyz.xlsx[[#This Row],[Kod]]</f>
        <v>0</v>
      </c>
      <c r="AD84" t="s">
        <v>263</v>
      </c>
      <c r="AE84" t="s">
        <v>27</v>
      </c>
      <c r="AF84" t="s">
        <v>91</v>
      </c>
      <c r="AG84"/>
      <c r="AH84" t="s">
        <v>264</v>
      </c>
      <c r="AI84"/>
      <c r="AJ84"/>
      <c r="AK84" t="s">
        <v>45</v>
      </c>
      <c r="AL84" t="s">
        <v>98</v>
      </c>
      <c r="AM84" t="s">
        <v>33</v>
      </c>
      <c r="AN84" t="s">
        <v>33</v>
      </c>
      <c r="AO84"/>
      <c r="AP84" t="s">
        <v>33</v>
      </c>
      <c r="AQ84"/>
      <c r="AR84" t="s">
        <v>35</v>
      </c>
      <c r="AS84" t="s">
        <v>35</v>
      </c>
    </row>
    <row r="85" spans="1:45">
      <c r="A85" s="264" t="s">
        <v>265</v>
      </c>
      <c r="B85" s="217" t="s">
        <v>27</v>
      </c>
      <c r="C85" s="217" t="s">
        <v>91</v>
      </c>
      <c r="E85" s="217" t="s">
        <v>266</v>
      </c>
      <c r="H85" s="217" t="s">
        <v>45</v>
      </c>
      <c r="I85" s="217" t="s">
        <v>94</v>
      </c>
      <c r="J85" s="217" t="s">
        <v>33</v>
      </c>
      <c r="K85" s="217" t="s">
        <v>33</v>
      </c>
      <c r="M85" s="217" t="s">
        <v>33</v>
      </c>
      <c r="O85" s="217" t="s">
        <v>35</v>
      </c>
      <c r="P85" s="217" t="s">
        <v>35</v>
      </c>
      <c r="Q85" s="217">
        <f>S414-vykonyz.xlsx[[#This Row],[Kod]]</f>
        <v>3653</v>
      </c>
      <c r="R85" s="217">
        <f>S85-vykonyz.xlsx[[#This Row],[Kod]]</f>
        <v>-468</v>
      </c>
      <c r="AC85" s="217">
        <f>vykonyz.xlsx3[[#This Row],[Kod]]-vykonyz.xlsx[[#This Row],[Kod]]</f>
        <v>0</v>
      </c>
      <c r="AD85" t="s">
        <v>265</v>
      </c>
      <c r="AE85" t="s">
        <v>27</v>
      </c>
      <c r="AF85" t="s">
        <v>91</v>
      </c>
      <c r="AG85"/>
      <c r="AH85" t="s">
        <v>266</v>
      </c>
      <c r="AI85"/>
      <c r="AJ85"/>
      <c r="AK85" t="s">
        <v>45</v>
      </c>
      <c r="AL85" t="s">
        <v>94</v>
      </c>
      <c r="AM85" t="s">
        <v>33</v>
      </c>
      <c r="AN85" t="s">
        <v>33</v>
      </c>
      <c r="AO85"/>
      <c r="AP85" t="s">
        <v>33</v>
      </c>
      <c r="AQ85"/>
      <c r="AR85" t="s">
        <v>35</v>
      </c>
      <c r="AS85" t="s">
        <v>35</v>
      </c>
    </row>
    <row r="86" spans="1:45">
      <c r="A86" s="264" t="s">
        <v>267</v>
      </c>
      <c r="B86" s="217" t="s">
        <v>27</v>
      </c>
      <c r="C86" s="217" t="s">
        <v>91</v>
      </c>
      <c r="E86" s="217" t="s">
        <v>268</v>
      </c>
      <c r="H86" s="217" t="s">
        <v>45</v>
      </c>
      <c r="I86" s="217" t="s">
        <v>174</v>
      </c>
      <c r="J86" s="217" t="s">
        <v>33</v>
      </c>
      <c r="K86" s="217" t="s">
        <v>33</v>
      </c>
      <c r="M86" s="217" t="s">
        <v>33</v>
      </c>
      <c r="O86" s="217" t="s">
        <v>35</v>
      </c>
      <c r="P86" s="217" t="s">
        <v>35</v>
      </c>
      <c r="Q86" s="217">
        <f>S415-vykonyz.xlsx[[#This Row],[Kod]]</f>
        <v>3659</v>
      </c>
      <c r="R86" s="217">
        <f>S86-vykonyz.xlsx[[#This Row],[Kod]]</f>
        <v>-471</v>
      </c>
      <c r="AC86" s="217">
        <f>vykonyz.xlsx3[[#This Row],[Kod]]-vykonyz.xlsx[[#This Row],[Kod]]</f>
        <v>0</v>
      </c>
      <c r="AD86" t="s">
        <v>267</v>
      </c>
      <c r="AE86" t="s">
        <v>27</v>
      </c>
      <c r="AF86" t="s">
        <v>91</v>
      </c>
      <c r="AG86"/>
      <c r="AH86" t="s">
        <v>268</v>
      </c>
      <c r="AI86"/>
      <c r="AJ86"/>
      <c r="AK86" t="s">
        <v>45</v>
      </c>
      <c r="AL86" t="s">
        <v>174</v>
      </c>
      <c r="AM86" t="s">
        <v>33</v>
      </c>
      <c r="AN86" t="s">
        <v>33</v>
      </c>
      <c r="AO86"/>
      <c r="AP86" t="s">
        <v>33</v>
      </c>
      <c r="AQ86"/>
      <c r="AR86" t="s">
        <v>35</v>
      </c>
      <c r="AS86" t="s">
        <v>35</v>
      </c>
    </row>
    <row r="87" spans="1:45">
      <c r="A87" s="264" t="s">
        <v>269</v>
      </c>
      <c r="B87" s="217" t="s">
        <v>27</v>
      </c>
      <c r="C87" s="217" t="s">
        <v>91</v>
      </c>
      <c r="E87" s="217" t="s">
        <v>270</v>
      </c>
      <c r="H87" s="217" t="s">
        <v>45</v>
      </c>
      <c r="I87" s="217" t="s">
        <v>174</v>
      </c>
      <c r="J87" s="217" t="s">
        <v>33</v>
      </c>
      <c r="K87" s="217" t="s">
        <v>33</v>
      </c>
      <c r="M87" s="217" t="s">
        <v>33</v>
      </c>
      <c r="O87" s="217" t="s">
        <v>35</v>
      </c>
      <c r="P87" s="217" t="s">
        <v>35</v>
      </c>
      <c r="Q87" s="217">
        <f>S416-vykonyz.xlsx[[#This Row],[Kod]]</f>
        <v>3659</v>
      </c>
      <c r="R87" s="217">
        <f>S87-vykonyz.xlsx[[#This Row],[Kod]]</f>
        <v>-472</v>
      </c>
      <c r="AC87" s="217">
        <f>vykonyz.xlsx3[[#This Row],[Kod]]-vykonyz.xlsx[[#This Row],[Kod]]</f>
        <v>0</v>
      </c>
      <c r="AD87" t="s">
        <v>269</v>
      </c>
      <c r="AE87" t="s">
        <v>27</v>
      </c>
      <c r="AF87" t="s">
        <v>91</v>
      </c>
      <c r="AG87"/>
      <c r="AH87" t="s">
        <v>270</v>
      </c>
      <c r="AI87"/>
      <c r="AJ87"/>
      <c r="AK87" t="s">
        <v>45</v>
      </c>
      <c r="AL87" t="s">
        <v>174</v>
      </c>
      <c r="AM87" t="s">
        <v>33</v>
      </c>
      <c r="AN87" t="s">
        <v>33</v>
      </c>
      <c r="AO87"/>
      <c r="AP87" t="s">
        <v>33</v>
      </c>
      <c r="AQ87"/>
      <c r="AR87" t="s">
        <v>35</v>
      </c>
      <c r="AS87" t="s">
        <v>35</v>
      </c>
    </row>
    <row r="88" spans="1:45">
      <c r="A88" s="264" t="s">
        <v>271</v>
      </c>
      <c r="B88" s="217" t="s">
        <v>27</v>
      </c>
      <c r="C88" s="217" t="s">
        <v>91</v>
      </c>
      <c r="E88" s="217" t="s">
        <v>272</v>
      </c>
      <c r="H88" s="217" t="s">
        <v>45</v>
      </c>
      <c r="I88" s="217" t="s">
        <v>98</v>
      </c>
      <c r="J88" s="217" t="s">
        <v>33</v>
      </c>
      <c r="K88" s="217" t="s">
        <v>33</v>
      </c>
      <c r="M88" s="217" t="s">
        <v>33</v>
      </c>
      <c r="O88" s="217" t="s">
        <v>35</v>
      </c>
      <c r="P88" s="217" t="s">
        <v>35</v>
      </c>
      <c r="Q88" s="217">
        <f>S417-vykonyz.xlsx[[#This Row],[Kod]]</f>
        <v>3665</v>
      </c>
      <c r="R88" s="217">
        <f>S88-vykonyz.xlsx[[#This Row],[Kod]]</f>
        <v>-475</v>
      </c>
      <c r="AC88" s="217">
        <f>vykonyz.xlsx3[[#This Row],[Kod]]-vykonyz.xlsx[[#This Row],[Kod]]</f>
        <v>0</v>
      </c>
      <c r="AD88" t="s">
        <v>271</v>
      </c>
      <c r="AE88" t="s">
        <v>27</v>
      </c>
      <c r="AF88" t="s">
        <v>91</v>
      </c>
      <c r="AG88"/>
      <c r="AH88" t="s">
        <v>272</v>
      </c>
      <c r="AI88"/>
      <c r="AJ88"/>
      <c r="AK88" t="s">
        <v>45</v>
      </c>
      <c r="AL88" t="s">
        <v>98</v>
      </c>
      <c r="AM88" t="s">
        <v>33</v>
      </c>
      <c r="AN88" t="s">
        <v>33</v>
      </c>
      <c r="AO88"/>
      <c r="AP88" t="s">
        <v>33</v>
      </c>
      <c r="AQ88"/>
      <c r="AR88" t="s">
        <v>35</v>
      </c>
      <c r="AS88" t="s">
        <v>35</v>
      </c>
    </row>
    <row r="89" spans="1:45">
      <c r="A89" s="264" t="s">
        <v>273</v>
      </c>
      <c r="B89" s="217" t="s">
        <v>27</v>
      </c>
      <c r="C89" s="217" t="s">
        <v>91</v>
      </c>
      <c r="E89" s="217" t="s">
        <v>274</v>
      </c>
      <c r="H89" s="217" t="s">
        <v>45</v>
      </c>
      <c r="I89" s="217" t="s">
        <v>94</v>
      </c>
      <c r="J89" s="217" t="s">
        <v>33</v>
      </c>
      <c r="K89" s="217" t="s">
        <v>33</v>
      </c>
      <c r="M89" s="217" t="s">
        <v>33</v>
      </c>
      <c r="O89" s="217" t="s">
        <v>35</v>
      </c>
      <c r="P89" s="217" t="s">
        <v>35</v>
      </c>
      <c r="Q89" s="217">
        <f>S418-vykonyz.xlsx[[#This Row],[Kod]]</f>
        <v>3723</v>
      </c>
      <c r="R89" s="217">
        <f>S89-vykonyz.xlsx[[#This Row],[Kod]]</f>
        <v>-478</v>
      </c>
      <c r="AC89" s="217">
        <f>vykonyz.xlsx3[[#This Row],[Kod]]-vykonyz.xlsx[[#This Row],[Kod]]</f>
        <v>0</v>
      </c>
      <c r="AD89" t="s">
        <v>273</v>
      </c>
      <c r="AE89" t="s">
        <v>27</v>
      </c>
      <c r="AF89" t="s">
        <v>91</v>
      </c>
      <c r="AG89"/>
      <c r="AH89" t="s">
        <v>274</v>
      </c>
      <c r="AI89"/>
      <c r="AJ89"/>
      <c r="AK89" t="s">
        <v>45</v>
      </c>
      <c r="AL89" t="s">
        <v>94</v>
      </c>
      <c r="AM89" t="s">
        <v>33</v>
      </c>
      <c r="AN89" t="s">
        <v>33</v>
      </c>
      <c r="AO89"/>
      <c r="AP89" t="s">
        <v>33</v>
      </c>
      <c r="AQ89"/>
      <c r="AR89" t="s">
        <v>35</v>
      </c>
      <c r="AS89" t="s">
        <v>35</v>
      </c>
    </row>
    <row r="90" spans="1:45">
      <c r="A90" s="264" t="s">
        <v>275</v>
      </c>
      <c r="B90" s="217" t="s">
        <v>27</v>
      </c>
      <c r="C90" s="217" t="s">
        <v>91</v>
      </c>
      <c r="E90" s="217" t="s">
        <v>276</v>
      </c>
      <c r="F90" s="217" t="s">
        <v>183</v>
      </c>
      <c r="H90" s="217" t="s">
        <v>45</v>
      </c>
      <c r="I90" s="217" t="s">
        <v>184</v>
      </c>
      <c r="J90" s="217" t="s">
        <v>33</v>
      </c>
      <c r="K90" s="217" t="s">
        <v>33</v>
      </c>
      <c r="M90" s="217" t="s">
        <v>33</v>
      </c>
      <c r="O90" s="217" t="s">
        <v>35</v>
      </c>
      <c r="P90" s="217" t="s">
        <v>35</v>
      </c>
      <c r="Q90" s="217">
        <f>S419-vykonyz.xlsx[[#This Row],[Kod]]</f>
        <v>3722</v>
      </c>
      <c r="R90" s="217">
        <f>S90-vykonyz.xlsx[[#This Row],[Kod]]</f>
        <v>-480</v>
      </c>
      <c r="AC90" s="217">
        <f>vykonyz.xlsx3[[#This Row],[Kod]]-vykonyz.xlsx[[#This Row],[Kod]]</f>
        <v>0</v>
      </c>
      <c r="AD90" t="s">
        <v>275</v>
      </c>
      <c r="AE90" t="s">
        <v>27</v>
      </c>
      <c r="AF90" t="s">
        <v>91</v>
      </c>
      <c r="AG90"/>
      <c r="AH90" t="s">
        <v>276</v>
      </c>
      <c r="AI90" t="s">
        <v>183</v>
      </c>
      <c r="AJ90"/>
      <c r="AK90" t="s">
        <v>45</v>
      </c>
      <c r="AL90" t="s">
        <v>184</v>
      </c>
      <c r="AM90" t="s">
        <v>33</v>
      </c>
      <c r="AN90" t="s">
        <v>33</v>
      </c>
      <c r="AO90"/>
      <c r="AP90" t="s">
        <v>33</v>
      </c>
      <c r="AQ90"/>
      <c r="AR90" t="s">
        <v>35</v>
      </c>
      <c r="AS90" t="s">
        <v>35</v>
      </c>
    </row>
    <row r="91" spans="1:45">
      <c r="A91" s="264" t="s">
        <v>277</v>
      </c>
      <c r="B91" s="217" t="s">
        <v>27</v>
      </c>
      <c r="C91" s="217" t="s">
        <v>91</v>
      </c>
      <c r="E91" s="217" t="s">
        <v>278</v>
      </c>
      <c r="F91" s="217" t="s">
        <v>183</v>
      </c>
      <c r="H91" s="217" t="s">
        <v>45</v>
      </c>
      <c r="I91" s="217" t="s">
        <v>187</v>
      </c>
      <c r="J91" s="217" t="s">
        <v>33</v>
      </c>
      <c r="K91" s="217" t="s">
        <v>33</v>
      </c>
      <c r="M91" s="217" t="s">
        <v>33</v>
      </c>
      <c r="O91" s="217" t="s">
        <v>35</v>
      </c>
      <c r="P91" s="217" t="s">
        <v>35</v>
      </c>
      <c r="Q91" s="217">
        <f>S420-vykonyz.xlsx[[#This Row],[Kod]]</f>
        <v>3721</v>
      </c>
      <c r="R91" s="217">
        <f>S91-vykonyz.xlsx[[#This Row],[Kod]]</f>
        <v>-482</v>
      </c>
      <c r="AC91" s="217">
        <f>vykonyz.xlsx3[[#This Row],[Kod]]-vykonyz.xlsx[[#This Row],[Kod]]</f>
        <v>0</v>
      </c>
      <c r="AD91" t="s">
        <v>277</v>
      </c>
      <c r="AE91" t="s">
        <v>27</v>
      </c>
      <c r="AF91" t="s">
        <v>91</v>
      </c>
      <c r="AG91"/>
      <c r="AH91" t="s">
        <v>278</v>
      </c>
      <c r="AI91" t="s">
        <v>183</v>
      </c>
      <c r="AJ91"/>
      <c r="AK91" t="s">
        <v>45</v>
      </c>
      <c r="AL91" t="s">
        <v>187</v>
      </c>
      <c r="AM91" t="s">
        <v>33</v>
      </c>
      <c r="AN91" t="s">
        <v>33</v>
      </c>
      <c r="AO91"/>
      <c r="AP91" t="s">
        <v>33</v>
      </c>
      <c r="AQ91"/>
      <c r="AR91" t="s">
        <v>35</v>
      </c>
      <c r="AS91" t="s">
        <v>35</v>
      </c>
    </row>
    <row r="92" spans="1:45">
      <c r="A92" s="264" t="s">
        <v>279</v>
      </c>
      <c r="B92" s="217" t="s">
        <v>27</v>
      </c>
      <c r="C92" s="217" t="s">
        <v>62</v>
      </c>
      <c r="E92" s="217" t="s">
        <v>280</v>
      </c>
      <c r="F92" s="217" t="s">
        <v>190</v>
      </c>
      <c r="H92" s="217" t="s">
        <v>45</v>
      </c>
      <c r="I92" s="217" t="s">
        <v>45</v>
      </c>
      <c r="J92" s="217" t="s">
        <v>33</v>
      </c>
      <c r="K92" s="217" t="s">
        <v>33</v>
      </c>
      <c r="M92" s="217" t="s">
        <v>33</v>
      </c>
      <c r="O92" s="217" t="s">
        <v>35</v>
      </c>
      <c r="P92" s="217" t="s">
        <v>35</v>
      </c>
      <c r="Q92" s="217">
        <f>S421-vykonyz.xlsx[[#This Row],[Kod]]</f>
        <v>3719</v>
      </c>
      <c r="R92" s="217">
        <f>S92-vykonyz.xlsx[[#This Row],[Kod]]</f>
        <v>-485</v>
      </c>
      <c r="AC92" s="217">
        <f>vykonyz.xlsx3[[#This Row],[Kod]]-vykonyz.xlsx[[#This Row],[Kod]]</f>
        <v>0</v>
      </c>
      <c r="AD92" t="s">
        <v>279</v>
      </c>
      <c r="AE92" t="s">
        <v>27</v>
      </c>
      <c r="AF92" t="s">
        <v>62</v>
      </c>
      <c r="AG92"/>
      <c r="AH92" t="s">
        <v>280</v>
      </c>
      <c r="AI92" t="s">
        <v>190</v>
      </c>
      <c r="AJ92"/>
      <c r="AK92" t="s">
        <v>45</v>
      </c>
      <c r="AL92" t="s">
        <v>45</v>
      </c>
      <c r="AM92" t="s">
        <v>33</v>
      </c>
      <c r="AN92" t="s">
        <v>33</v>
      </c>
      <c r="AO92"/>
      <c r="AP92" t="s">
        <v>33</v>
      </c>
      <c r="AQ92"/>
      <c r="AR92" t="s">
        <v>35</v>
      </c>
      <c r="AS92" t="s">
        <v>35</v>
      </c>
    </row>
    <row r="93" spans="1:45">
      <c r="A93" s="264" t="s">
        <v>281</v>
      </c>
      <c r="B93" s="217" t="s">
        <v>27</v>
      </c>
      <c r="C93" s="217" t="s">
        <v>192</v>
      </c>
      <c r="E93" s="217" t="s">
        <v>282</v>
      </c>
      <c r="H93" s="217" t="s">
        <v>45</v>
      </c>
      <c r="I93" s="217" t="s">
        <v>45</v>
      </c>
      <c r="J93" s="217" t="s">
        <v>33</v>
      </c>
      <c r="K93" s="217" t="s">
        <v>33</v>
      </c>
      <c r="M93" s="217" t="s">
        <v>33</v>
      </c>
      <c r="O93" s="217" t="s">
        <v>35</v>
      </c>
      <c r="P93" s="217" t="s">
        <v>35</v>
      </c>
      <c r="Q93" s="217">
        <f>S422-vykonyz.xlsx[[#This Row],[Kod]]</f>
        <v>3707</v>
      </c>
      <c r="R93" s="217">
        <f>S93-vykonyz.xlsx[[#This Row],[Kod]]</f>
        <v>-498</v>
      </c>
      <c r="AC93" s="217">
        <f>vykonyz.xlsx3[[#This Row],[Kod]]-vykonyz.xlsx[[#This Row],[Kod]]</f>
        <v>0</v>
      </c>
      <c r="AD93" t="s">
        <v>281</v>
      </c>
      <c r="AE93" t="s">
        <v>27</v>
      </c>
      <c r="AF93" t="s">
        <v>192</v>
      </c>
      <c r="AG93"/>
      <c r="AH93" t="s">
        <v>282</v>
      </c>
      <c r="AI93"/>
      <c r="AJ93"/>
      <c r="AK93" t="s">
        <v>45</v>
      </c>
      <c r="AL93" t="s">
        <v>45</v>
      </c>
      <c r="AM93" t="s">
        <v>33</v>
      </c>
      <c r="AN93" t="s">
        <v>33</v>
      </c>
      <c r="AO93"/>
      <c r="AP93" t="s">
        <v>33</v>
      </c>
      <c r="AQ93"/>
      <c r="AR93" t="s">
        <v>35</v>
      </c>
      <c r="AS93" t="s">
        <v>35</v>
      </c>
    </row>
    <row r="94" spans="1:45">
      <c r="A94" s="264" t="s">
        <v>283</v>
      </c>
      <c r="B94" s="217" t="s">
        <v>27</v>
      </c>
      <c r="C94" s="217" t="s">
        <v>192</v>
      </c>
      <c r="E94" s="217" t="s">
        <v>284</v>
      </c>
      <c r="H94" s="217" t="s">
        <v>45</v>
      </c>
      <c r="I94" s="217" t="s">
        <v>45</v>
      </c>
      <c r="J94" s="217" t="s">
        <v>33</v>
      </c>
      <c r="K94" s="217" t="s">
        <v>33</v>
      </c>
      <c r="M94" s="217" t="s">
        <v>33</v>
      </c>
      <c r="O94" s="217" t="s">
        <v>35</v>
      </c>
      <c r="P94" s="217" t="s">
        <v>35</v>
      </c>
      <c r="Q94" s="217">
        <f>S423-vykonyz.xlsx[[#This Row],[Kod]]</f>
        <v>3707</v>
      </c>
      <c r="R94" s="217">
        <f>S94-vykonyz.xlsx[[#This Row],[Kod]]</f>
        <v>-499</v>
      </c>
      <c r="AC94" s="217">
        <f>vykonyz.xlsx3[[#This Row],[Kod]]-vykonyz.xlsx[[#This Row],[Kod]]</f>
        <v>0</v>
      </c>
      <c r="AD94" t="s">
        <v>283</v>
      </c>
      <c r="AE94" t="s">
        <v>27</v>
      </c>
      <c r="AF94" t="s">
        <v>192</v>
      </c>
      <c r="AG94"/>
      <c r="AH94" t="s">
        <v>284</v>
      </c>
      <c r="AI94"/>
      <c r="AJ94"/>
      <c r="AK94" t="s">
        <v>45</v>
      </c>
      <c r="AL94" t="s">
        <v>45</v>
      </c>
      <c r="AM94" t="s">
        <v>33</v>
      </c>
      <c r="AN94" t="s">
        <v>33</v>
      </c>
      <c r="AO94"/>
      <c r="AP94" t="s">
        <v>33</v>
      </c>
      <c r="AQ94"/>
      <c r="AR94" t="s">
        <v>35</v>
      </c>
      <c r="AS94" t="s">
        <v>35</v>
      </c>
    </row>
    <row r="95" spans="1:45">
      <c r="A95" s="264" t="s">
        <v>285</v>
      </c>
      <c r="B95" s="217" t="s">
        <v>27</v>
      </c>
      <c r="C95" s="217" t="s">
        <v>62</v>
      </c>
      <c r="E95" s="217" t="s">
        <v>286</v>
      </c>
      <c r="F95" s="217" t="s">
        <v>64</v>
      </c>
      <c r="H95" s="217" t="s">
        <v>45</v>
      </c>
      <c r="I95" s="217" t="s">
        <v>65</v>
      </c>
      <c r="J95" s="217" t="s">
        <v>33</v>
      </c>
      <c r="K95" s="217" t="s">
        <v>33</v>
      </c>
      <c r="M95" s="217" t="s">
        <v>33</v>
      </c>
      <c r="O95" s="217" t="s">
        <v>35</v>
      </c>
      <c r="P95" s="217" t="s">
        <v>35</v>
      </c>
      <c r="Q95" s="217">
        <f>S424-vykonyz.xlsx[[#This Row],[Kod]]</f>
        <v>3707</v>
      </c>
      <c r="R95" s="217">
        <f>S95-vykonyz.xlsx[[#This Row],[Kod]]</f>
        <v>-501</v>
      </c>
      <c r="AC95" s="217">
        <f>vykonyz.xlsx3[[#This Row],[Kod]]-vykonyz.xlsx[[#This Row],[Kod]]</f>
        <v>0</v>
      </c>
      <c r="AD95" t="s">
        <v>285</v>
      </c>
      <c r="AE95" t="s">
        <v>27</v>
      </c>
      <c r="AF95" t="s">
        <v>62</v>
      </c>
      <c r="AG95"/>
      <c r="AH95" t="s">
        <v>286</v>
      </c>
      <c r="AI95" t="s">
        <v>64</v>
      </c>
      <c r="AJ95"/>
      <c r="AK95" t="s">
        <v>45</v>
      </c>
      <c r="AL95" t="s">
        <v>65</v>
      </c>
      <c r="AM95" t="s">
        <v>33</v>
      </c>
      <c r="AN95" t="s">
        <v>33</v>
      </c>
      <c r="AO95"/>
      <c r="AP95" t="s">
        <v>33</v>
      </c>
      <c r="AQ95"/>
      <c r="AR95" t="s">
        <v>35</v>
      </c>
      <c r="AS95" t="s">
        <v>35</v>
      </c>
    </row>
    <row r="96" spans="1:45">
      <c r="A96" s="264" t="s">
        <v>287</v>
      </c>
      <c r="B96" s="217" t="s">
        <v>27</v>
      </c>
      <c r="C96" s="217" t="s">
        <v>62</v>
      </c>
      <c r="E96" s="217" t="s">
        <v>288</v>
      </c>
      <c r="F96" s="217" t="s">
        <v>68</v>
      </c>
      <c r="H96" s="217" t="s">
        <v>45</v>
      </c>
      <c r="I96" s="217" t="s">
        <v>69</v>
      </c>
      <c r="J96" s="217" t="s">
        <v>33</v>
      </c>
      <c r="K96" s="217" t="s">
        <v>33</v>
      </c>
      <c r="M96" s="217" t="s">
        <v>33</v>
      </c>
      <c r="O96" s="217" t="s">
        <v>35</v>
      </c>
      <c r="P96" s="217" t="s">
        <v>35</v>
      </c>
      <c r="Q96" s="217">
        <f>S425-vykonyz.xlsx[[#This Row],[Kod]]</f>
        <v>3749</v>
      </c>
      <c r="R96" s="217">
        <f>S96-vykonyz.xlsx[[#This Row],[Kod]]</f>
        <v>-502</v>
      </c>
      <c r="AC96" s="217">
        <f>vykonyz.xlsx3[[#This Row],[Kod]]-vykonyz.xlsx[[#This Row],[Kod]]</f>
        <v>0</v>
      </c>
      <c r="AD96" t="s">
        <v>287</v>
      </c>
      <c r="AE96" t="s">
        <v>27</v>
      </c>
      <c r="AF96" t="s">
        <v>62</v>
      </c>
      <c r="AG96"/>
      <c r="AH96" t="s">
        <v>288</v>
      </c>
      <c r="AI96" t="s">
        <v>68</v>
      </c>
      <c r="AJ96"/>
      <c r="AK96" t="s">
        <v>45</v>
      </c>
      <c r="AL96" t="s">
        <v>69</v>
      </c>
      <c r="AM96" t="s">
        <v>33</v>
      </c>
      <c r="AN96" t="s">
        <v>33</v>
      </c>
      <c r="AO96"/>
      <c r="AP96" t="s">
        <v>33</v>
      </c>
      <c r="AQ96"/>
      <c r="AR96" t="s">
        <v>35</v>
      </c>
      <c r="AS96" t="s">
        <v>35</v>
      </c>
    </row>
    <row r="97" spans="1:45">
      <c r="A97" s="264" t="s">
        <v>289</v>
      </c>
      <c r="B97" s="217" t="s">
        <v>27</v>
      </c>
      <c r="C97" s="217" t="s">
        <v>62</v>
      </c>
      <c r="E97" s="217" t="s">
        <v>290</v>
      </c>
      <c r="F97" s="217" t="s">
        <v>72</v>
      </c>
      <c r="H97" s="217" t="s">
        <v>45</v>
      </c>
      <c r="I97" s="217" t="s">
        <v>73</v>
      </c>
      <c r="J97" s="217" t="s">
        <v>33</v>
      </c>
      <c r="K97" s="217" t="s">
        <v>33</v>
      </c>
      <c r="M97" s="217" t="s">
        <v>33</v>
      </c>
      <c r="O97" s="217" t="s">
        <v>35</v>
      </c>
      <c r="P97" s="217" t="s">
        <v>35</v>
      </c>
      <c r="Q97" s="217">
        <f>S426-vykonyz.xlsx[[#This Row],[Kod]]</f>
        <v>3749</v>
      </c>
      <c r="R97" s="217">
        <f>S97-vykonyz.xlsx[[#This Row],[Kod]]</f>
        <v>-503</v>
      </c>
      <c r="AC97" s="217">
        <f>vykonyz.xlsx3[[#This Row],[Kod]]-vykonyz.xlsx[[#This Row],[Kod]]</f>
        <v>0</v>
      </c>
      <c r="AD97" t="s">
        <v>289</v>
      </c>
      <c r="AE97" t="s">
        <v>27</v>
      </c>
      <c r="AF97" t="s">
        <v>62</v>
      </c>
      <c r="AG97"/>
      <c r="AH97" t="s">
        <v>290</v>
      </c>
      <c r="AI97" t="s">
        <v>72</v>
      </c>
      <c r="AJ97"/>
      <c r="AK97" t="s">
        <v>45</v>
      </c>
      <c r="AL97" t="s">
        <v>73</v>
      </c>
      <c r="AM97" t="s">
        <v>33</v>
      </c>
      <c r="AN97" t="s">
        <v>33</v>
      </c>
      <c r="AO97"/>
      <c r="AP97" t="s">
        <v>33</v>
      </c>
      <c r="AQ97"/>
      <c r="AR97" t="s">
        <v>35</v>
      </c>
      <c r="AS97" t="s">
        <v>35</v>
      </c>
    </row>
    <row r="98" spans="1:45">
      <c r="A98" s="264" t="s">
        <v>291</v>
      </c>
      <c r="B98" s="217" t="s">
        <v>27</v>
      </c>
      <c r="C98" s="217" t="s">
        <v>62</v>
      </c>
      <c r="E98" s="217" t="s">
        <v>292</v>
      </c>
      <c r="F98" s="217" t="s">
        <v>76</v>
      </c>
      <c r="H98" s="217" t="s">
        <v>45</v>
      </c>
      <c r="I98" s="217" t="s">
        <v>77</v>
      </c>
      <c r="J98" s="217" t="s">
        <v>33</v>
      </c>
      <c r="K98" s="217" t="s">
        <v>33</v>
      </c>
      <c r="M98" s="217" t="s">
        <v>33</v>
      </c>
      <c r="O98" s="217" t="s">
        <v>35</v>
      </c>
      <c r="P98" s="217" t="s">
        <v>35</v>
      </c>
      <c r="Q98" s="217">
        <f>S427-vykonyz.xlsx[[#This Row],[Kod]]</f>
        <v>3795</v>
      </c>
      <c r="R98" s="217">
        <f>S98-vykonyz.xlsx[[#This Row],[Kod]]</f>
        <v>-505</v>
      </c>
      <c r="AC98" s="217">
        <f>vykonyz.xlsx3[[#This Row],[Kod]]-vykonyz.xlsx[[#This Row],[Kod]]</f>
        <v>0</v>
      </c>
      <c r="AD98" t="s">
        <v>291</v>
      </c>
      <c r="AE98" t="s">
        <v>27</v>
      </c>
      <c r="AF98" t="s">
        <v>62</v>
      </c>
      <c r="AG98"/>
      <c r="AH98" t="s">
        <v>292</v>
      </c>
      <c r="AI98" t="s">
        <v>76</v>
      </c>
      <c r="AJ98"/>
      <c r="AK98" t="s">
        <v>45</v>
      </c>
      <c r="AL98" t="s">
        <v>77</v>
      </c>
      <c r="AM98" t="s">
        <v>33</v>
      </c>
      <c r="AN98" t="s">
        <v>33</v>
      </c>
      <c r="AO98"/>
      <c r="AP98" t="s">
        <v>33</v>
      </c>
      <c r="AQ98"/>
      <c r="AR98" t="s">
        <v>35</v>
      </c>
      <c r="AS98" t="s">
        <v>35</v>
      </c>
    </row>
    <row r="99" spans="1:45">
      <c r="A99" s="264" t="s">
        <v>293</v>
      </c>
      <c r="B99" s="217" t="s">
        <v>27</v>
      </c>
      <c r="C99" s="217" t="s">
        <v>62</v>
      </c>
      <c r="E99" s="217" t="s">
        <v>294</v>
      </c>
      <c r="F99" s="217" t="s">
        <v>80</v>
      </c>
      <c r="H99" s="217" t="s">
        <v>45</v>
      </c>
      <c r="I99" s="217" t="s">
        <v>81</v>
      </c>
      <c r="J99" s="217" t="s">
        <v>33</v>
      </c>
      <c r="K99" s="217" t="s">
        <v>33</v>
      </c>
      <c r="M99" s="217" t="s">
        <v>33</v>
      </c>
      <c r="O99" s="217" t="s">
        <v>35</v>
      </c>
      <c r="P99" s="217" t="s">
        <v>35</v>
      </c>
      <c r="Q99" s="217">
        <f>S428-vykonyz.xlsx[[#This Row],[Kod]]</f>
        <v>3795</v>
      </c>
      <c r="R99" s="217">
        <f>S99-vykonyz.xlsx[[#This Row],[Kod]]</f>
        <v>-506</v>
      </c>
      <c r="AC99" s="217">
        <f>vykonyz.xlsx3[[#This Row],[Kod]]-vykonyz.xlsx[[#This Row],[Kod]]</f>
        <v>0</v>
      </c>
      <c r="AD99" t="s">
        <v>293</v>
      </c>
      <c r="AE99" t="s">
        <v>27</v>
      </c>
      <c r="AF99" t="s">
        <v>62</v>
      </c>
      <c r="AG99"/>
      <c r="AH99" t="s">
        <v>294</v>
      </c>
      <c r="AI99" t="s">
        <v>80</v>
      </c>
      <c r="AJ99"/>
      <c r="AK99" t="s">
        <v>45</v>
      </c>
      <c r="AL99" t="s">
        <v>81</v>
      </c>
      <c r="AM99" t="s">
        <v>33</v>
      </c>
      <c r="AN99" t="s">
        <v>33</v>
      </c>
      <c r="AO99"/>
      <c r="AP99" t="s">
        <v>33</v>
      </c>
      <c r="AQ99"/>
      <c r="AR99" t="s">
        <v>35</v>
      </c>
      <c r="AS99" t="s">
        <v>35</v>
      </c>
    </row>
    <row r="100" spans="1:45">
      <c r="A100" s="264" t="s">
        <v>295</v>
      </c>
      <c r="B100" s="217" t="s">
        <v>27</v>
      </c>
      <c r="C100" s="217" t="s">
        <v>62</v>
      </c>
      <c r="E100" s="217" t="s">
        <v>296</v>
      </c>
      <c r="F100" s="217" t="s">
        <v>84</v>
      </c>
      <c r="H100" s="217" t="s">
        <v>45</v>
      </c>
      <c r="I100" s="217" t="s">
        <v>85</v>
      </c>
      <c r="J100" s="217" t="s">
        <v>33</v>
      </c>
      <c r="K100" s="217" t="s">
        <v>33</v>
      </c>
      <c r="M100" s="217" t="s">
        <v>33</v>
      </c>
      <c r="O100" s="217" t="s">
        <v>35</v>
      </c>
      <c r="P100" s="217" t="s">
        <v>35</v>
      </c>
      <c r="Q100" s="217">
        <f>S429-vykonyz.xlsx[[#This Row],[Kod]]</f>
        <v>3800</v>
      </c>
      <c r="R100" s="217">
        <f>S100-vykonyz.xlsx[[#This Row],[Kod]]</f>
        <v>-510</v>
      </c>
      <c r="AC100" s="217">
        <f>vykonyz.xlsx3[[#This Row],[Kod]]-vykonyz.xlsx[[#This Row],[Kod]]</f>
        <v>0</v>
      </c>
      <c r="AD100" t="s">
        <v>295</v>
      </c>
      <c r="AE100" t="s">
        <v>27</v>
      </c>
      <c r="AF100" t="s">
        <v>62</v>
      </c>
      <c r="AG100"/>
      <c r="AH100" t="s">
        <v>296</v>
      </c>
      <c r="AI100" t="s">
        <v>84</v>
      </c>
      <c r="AJ100"/>
      <c r="AK100" t="s">
        <v>45</v>
      </c>
      <c r="AL100" t="s">
        <v>85</v>
      </c>
      <c r="AM100" t="s">
        <v>33</v>
      </c>
      <c r="AN100" t="s">
        <v>33</v>
      </c>
      <c r="AO100"/>
      <c r="AP100" t="s">
        <v>33</v>
      </c>
      <c r="AQ100"/>
      <c r="AR100" t="s">
        <v>35</v>
      </c>
      <c r="AS100" t="s">
        <v>35</v>
      </c>
    </row>
    <row r="101" spans="1:45">
      <c r="A101" s="264" t="s">
        <v>297</v>
      </c>
      <c r="B101" s="217" t="s">
        <v>27</v>
      </c>
      <c r="C101" s="217" t="s">
        <v>62</v>
      </c>
      <c r="E101" s="217" t="s">
        <v>298</v>
      </c>
      <c r="F101" s="217" t="s">
        <v>88</v>
      </c>
      <c r="H101" s="217" t="s">
        <v>45</v>
      </c>
      <c r="I101" s="217" t="s">
        <v>89</v>
      </c>
      <c r="J101" s="217" t="s">
        <v>33</v>
      </c>
      <c r="K101" s="217" t="s">
        <v>33</v>
      </c>
      <c r="M101" s="217" t="s">
        <v>33</v>
      </c>
      <c r="O101" s="217" t="s">
        <v>35</v>
      </c>
      <c r="P101" s="217" t="s">
        <v>35</v>
      </c>
      <c r="Q101" s="217">
        <f>S430-vykonyz.xlsx[[#This Row],[Kod]]</f>
        <v>3799</v>
      </c>
      <c r="R101" s="217">
        <f>S101-vykonyz.xlsx[[#This Row],[Kod]]</f>
        <v>-512</v>
      </c>
      <c r="AC101" s="217">
        <f>vykonyz.xlsx3[[#This Row],[Kod]]-vykonyz.xlsx[[#This Row],[Kod]]</f>
        <v>0</v>
      </c>
      <c r="AD101" t="s">
        <v>297</v>
      </c>
      <c r="AE101" t="s">
        <v>27</v>
      </c>
      <c r="AF101" t="s">
        <v>62</v>
      </c>
      <c r="AG101"/>
      <c r="AH101" t="s">
        <v>298</v>
      </c>
      <c r="AI101" t="s">
        <v>88</v>
      </c>
      <c r="AJ101"/>
      <c r="AK101" t="s">
        <v>45</v>
      </c>
      <c r="AL101" t="s">
        <v>89</v>
      </c>
      <c r="AM101" t="s">
        <v>33</v>
      </c>
      <c r="AN101" t="s">
        <v>33</v>
      </c>
      <c r="AO101"/>
      <c r="AP101" t="s">
        <v>33</v>
      </c>
      <c r="AQ101"/>
      <c r="AR101" t="s">
        <v>35</v>
      </c>
      <c r="AS101" t="s">
        <v>35</v>
      </c>
    </row>
    <row r="102" spans="1:45">
      <c r="A102" s="264" t="s">
        <v>299</v>
      </c>
      <c r="B102" s="217" t="s">
        <v>27</v>
      </c>
      <c r="C102" s="217" t="s">
        <v>91</v>
      </c>
      <c r="E102" s="217" t="s">
        <v>300</v>
      </c>
      <c r="F102" s="217" t="s">
        <v>93</v>
      </c>
      <c r="H102" s="217" t="s">
        <v>45</v>
      </c>
      <c r="I102" s="217" t="s">
        <v>94</v>
      </c>
      <c r="J102" s="217" t="s">
        <v>33</v>
      </c>
      <c r="K102" s="217" t="s">
        <v>33</v>
      </c>
      <c r="M102" s="217" t="s">
        <v>33</v>
      </c>
      <c r="O102" s="217" t="s">
        <v>35</v>
      </c>
      <c r="P102" s="217" t="s">
        <v>35</v>
      </c>
      <c r="Q102" s="217">
        <f>S431-vykonyz.xlsx[[#This Row],[Kod]]</f>
        <v>3797</v>
      </c>
      <c r="R102" s="217">
        <f>S102-vykonyz.xlsx[[#This Row],[Kod]]</f>
        <v>-515</v>
      </c>
      <c r="AC102" s="217">
        <f>vykonyz.xlsx3[[#This Row],[Kod]]-vykonyz.xlsx[[#This Row],[Kod]]</f>
        <v>0</v>
      </c>
      <c r="AD102" t="s">
        <v>299</v>
      </c>
      <c r="AE102" t="s">
        <v>27</v>
      </c>
      <c r="AF102" t="s">
        <v>91</v>
      </c>
      <c r="AG102"/>
      <c r="AH102" t="s">
        <v>300</v>
      </c>
      <c r="AI102" t="s">
        <v>93</v>
      </c>
      <c r="AJ102"/>
      <c r="AK102" t="s">
        <v>45</v>
      </c>
      <c r="AL102" t="s">
        <v>94</v>
      </c>
      <c r="AM102" t="s">
        <v>33</v>
      </c>
      <c r="AN102" t="s">
        <v>33</v>
      </c>
      <c r="AO102"/>
      <c r="AP102" t="s">
        <v>33</v>
      </c>
      <c r="AQ102"/>
      <c r="AR102" t="s">
        <v>35</v>
      </c>
      <c r="AS102" t="s">
        <v>35</v>
      </c>
    </row>
    <row r="103" spans="1:45">
      <c r="A103" s="264" t="s">
        <v>301</v>
      </c>
      <c r="B103" s="217" t="s">
        <v>27</v>
      </c>
      <c r="C103" s="217" t="s">
        <v>91</v>
      </c>
      <c r="E103" s="217" t="s">
        <v>302</v>
      </c>
      <c r="F103" s="217" t="s">
        <v>97</v>
      </c>
      <c r="H103" s="217" t="s">
        <v>45</v>
      </c>
      <c r="I103" s="217" t="s">
        <v>98</v>
      </c>
      <c r="J103" s="217" t="s">
        <v>33</v>
      </c>
      <c r="K103" s="217" t="s">
        <v>33</v>
      </c>
      <c r="M103" s="217" t="s">
        <v>33</v>
      </c>
      <c r="O103" s="217" t="s">
        <v>35</v>
      </c>
      <c r="P103" s="217" t="s">
        <v>35</v>
      </c>
      <c r="Q103" s="217">
        <f>S432-vykonyz.xlsx[[#This Row],[Kod]]</f>
        <v>3883</v>
      </c>
      <c r="R103" s="217">
        <f>S103-vykonyz.xlsx[[#This Row],[Kod]]</f>
        <v>-517</v>
      </c>
      <c r="AC103" s="217">
        <f>vykonyz.xlsx3[[#This Row],[Kod]]-vykonyz.xlsx[[#This Row],[Kod]]</f>
        <v>0</v>
      </c>
      <c r="AD103" t="s">
        <v>301</v>
      </c>
      <c r="AE103" t="s">
        <v>27</v>
      </c>
      <c r="AF103" t="s">
        <v>91</v>
      </c>
      <c r="AG103"/>
      <c r="AH103" t="s">
        <v>302</v>
      </c>
      <c r="AI103" t="s">
        <v>97</v>
      </c>
      <c r="AJ103"/>
      <c r="AK103" t="s">
        <v>45</v>
      </c>
      <c r="AL103" t="s">
        <v>98</v>
      </c>
      <c r="AM103" t="s">
        <v>33</v>
      </c>
      <c r="AN103" t="s">
        <v>33</v>
      </c>
      <c r="AO103"/>
      <c r="AP103" t="s">
        <v>33</v>
      </c>
      <c r="AQ103"/>
      <c r="AR103" t="s">
        <v>35</v>
      </c>
      <c r="AS103" t="s">
        <v>35</v>
      </c>
    </row>
    <row r="104" spans="1:45">
      <c r="A104" s="264" t="s">
        <v>303</v>
      </c>
      <c r="B104" s="217" t="s">
        <v>27</v>
      </c>
      <c r="C104" s="217" t="s">
        <v>91</v>
      </c>
      <c r="E104" s="217" t="s">
        <v>304</v>
      </c>
      <c r="F104" s="217" t="s">
        <v>93</v>
      </c>
      <c r="H104" s="217" t="s">
        <v>45</v>
      </c>
      <c r="I104" s="217" t="s">
        <v>94</v>
      </c>
      <c r="J104" s="217" t="s">
        <v>33</v>
      </c>
      <c r="K104" s="217" t="s">
        <v>33</v>
      </c>
      <c r="M104" s="217" t="s">
        <v>33</v>
      </c>
      <c r="O104" s="217" t="s">
        <v>35</v>
      </c>
      <c r="P104" s="217" t="s">
        <v>35</v>
      </c>
      <c r="Q104" s="217">
        <f>S433-vykonyz.xlsx[[#This Row],[Kod]]</f>
        <v>3890</v>
      </c>
      <c r="R104" s="217">
        <f>S104-vykonyz.xlsx[[#This Row],[Kod]]</f>
        <v>-520</v>
      </c>
      <c r="AC104" s="217">
        <f>vykonyz.xlsx3[[#This Row],[Kod]]-vykonyz.xlsx[[#This Row],[Kod]]</f>
        <v>0</v>
      </c>
      <c r="AD104" t="s">
        <v>303</v>
      </c>
      <c r="AE104" t="s">
        <v>27</v>
      </c>
      <c r="AF104" t="s">
        <v>91</v>
      </c>
      <c r="AG104"/>
      <c r="AH104" t="s">
        <v>304</v>
      </c>
      <c r="AI104" t="s">
        <v>93</v>
      </c>
      <c r="AJ104"/>
      <c r="AK104" t="s">
        <v>45</v>
      </c>
      <c r="AL104" t="s">
        <v>94</v>
      </c>
      <c r="AM104" t="s">
        <v>33</v>
      </c>
      <c r="AN104" t="s">
        <v>33</v>
      </c>
      <c r="AO104"/>
      <c r="AP104" t="s">
        <v>33</v>
      </c>
      <c r="AQ104"/>
      <c r="AR104" t="s">
        <v>35</v>
      </c>
      <c r="AS104" t="s">
        <v>35</v>
      </c>
    </row>
    <row r="105" spans="1:45">
      <c r="A105" s="264" t="s">
        <v>305</v>
      </c>
      <c r="B105" s="217" t="s">
        <v>27</v>
      </c>
      <c r="C105" s="217" t="s">
        <v>62</v>
      </c>
      <c r="E105" s="217" t="s">
        <v>306</v>
      </c>
      <c r="F105" s="217" t="s">
        <v>103</v>
      </c>
      <c r="H105" s="217" t="s">
        <v>45</v>
      </c>
      <c r="I105" s="217" t="s">
        <v>104</v>
      </c>
      <c r="J105" s="217" t="s">
        <v>33</v>
      </c>
      <c r="K105" s="217" t="s">
        <v>33</v>
      </c>
      <c r="M105" s="217" t="s">
        <v>33</v>
      </c>
      <c r="O105" s="217" t="s">
        <v>35</v>
      </c>
      <c r="P105" s="217" t="s">
        <v>35</v>
      </c>
      <c r="Q105" s="217">
        <f>S435-vykonyz.xlsx[[#This Row],[Kod]]</f>
        <v>3929</v>
      </c>
      <c r="R105" s="217">
        <f>S105-vykonyz.xlsx[[#This Row],[Kod]]</f>
        <v>-521</v>
      </c>
      <c r="AC105" s="217">
        <f>vykonyz.xlsx3[[#This Row],[Kod]]-vykonyz.xlsx[[#This Row],[Kod]]</f>
        <v>0</v>
      </c>
      <c r="AD105" t="s">
        <v>305</v>
      </c>
      <c r="AE105" t="s">
        <v>27</v>
      </c>
      <c r="AF105" t="s">
        <v>62</v>
      </c>
      <c r="AG105"/>
      <c r="AH105" t="s">
        <v>306</v>
      </c>
      <c r="AI105" t="s">
        <v>103</v>
      </c>
      <c r="AJ105"/>
      <c r="AK105" t="s">
        <v>45</v>
      </c>
      <c r="AL105" t="s">
        <v>104</v>
      </c>
      <c r="AM105" t="s">
        <v>33</v>
      </c>
      <c r="AN105" t="s">
        <v>33</v>
      </c>
      <c r="AO105"/>
      <c r="AP105" t="s">
        <v>33</v>
      </c>
      <c r="AQ105"/>
      <c r="AR105" t="s">
        <v>35</v>
      </c>
      <c r="AS105" t="s">
        <v>35</v>
      </c>
    </row>
    <row r="106" spans="1:45">
      <c r="A106" s="264" t="s">
        <v>307</v>
      </c>
      <c r="B106" s="217" t="s">
        <v>27</v>
      </c>
      <c r="C106" s="217" t="s">
        <v>62</v>
      </c>
      <c r="E106" s="217" t="s">
        <v>308</v>
      </c>
      <c r="F106" s="217" t="s">
        <v>107</v>
      </c>
      <c r="H106" s="217" t="s">
        <v>45</v>
      </c>
      <c r="I106" s="217" t="s">
        <v>108</v>
      </c>
      <c r="J106" s="217" t="s">
        <v>33</v>
      </c>
      <c r="K106" s="217" t="s">
        <v>33</v>
      </c>
      <c r="M106" s="217" t="s">
        <v>33</v>
      </c>
      <c r="O106" s="217" t="s">
        <v>35</v>
      </c>
      <c r="P106" s="217" t="s">
        <v>35</v>
      </c>
      <c r="Q106" s="217">
        <f>S436-vykonyz.xlsx[[#This Row],[Kod]]</f>
        <v>3978</v>
      </c>
      <c r="R106" s="217">
        <f>S106-vykonyz.xlsx[[#This Row],[Kod]]</f>
        <v>-522</v>
      </c>
      <c r="AC106" s="217">
        <f>vykonyz.xlsx3[[#This Row],[Kod]]-vykonyz.xlsx[[#This Row],[Kod]]</f>
        <v>0</v>
      </c>
      <c r="AD106" t="s">
        <v>307</v>
      </c>
      <c r="AE106" t="s">
        <v>27</v>
      </c>
      <c r="AF106" t="s">
        <v>62</v>
      </c>
      <c r="AG106"/>
      <c r="AH106" t="s">
        <v>308</v>
      </c>
      <c r="AI106" t="s">
        <v>107</v>
      </c>
      <c r="AJ106"/>
      <c r="AK106" t="s">
        <v>45</v>
      </c>
      <c r="AL106" t="s">
        <v>108</v>
      </c>
      <c r="AM106" t="s">
        <v>33</v>
      </c>
      <c r="AN106" t="s">
        <v>33</v>
      </c>
      <c r="AO106"/>
      <c r="AP106" t="s">
        <v>33</v>
      </c>
      <c r="AQ106"/>
      <c r="AR106" t="s">
        <v>35</v>
      </c>
      <c r="AS106" t="s">
        <v>35</v>
      </c>
    </row>
    <row r="107" spans="1:45">
      <c r="A107" s="264" t="s">
        <v>309</v>
      </c>
      <c r="B107" s="217" t="s">
        <v>27</v>
      </c>
      <c r="C107" s="217" t="s">
        <v>62</v>
      </c>
      <c r="E107" s="217" t="s">
        <v>310</v>
      </c>
      <c r="F107" s="217" t="s">
        <v>111</v>
      </c>
      <c r="H107" s="217" t="s">
        <v>45</v>
      </c>
      <c r="I107" s="217" t="s">
        <v>112</v>
      </c>
      <c r="J107" s="217" t="s">
        <v>33</v>
      </c>
      <c r="K107" s="217" t="s">
        <v>33</v>
      </c>
      <c r="M107" s="217" t="s">
        <v>33</v>
      </c>
      <c r="O107" s="217" t="s">
        <v>35</v>
      </c>
      <c r="P107" s="217" t="s">
        <v>35</v>
      </c>
      <c r="Q107" s="217">
        <f>S437-vykonyz.xlsx[[#This Row],[Kod]]</f>
        <v>3978</v>
      </c>
      <c r="R107" s="217">
        <f>S107-vykonyz.xlsx[[#This Row],[Kod]]</f>
        <v>-523</v>
      </c>
      <c r="AC107" s="217">
        <f>vykonyz.xlsx3[[#This Row],[Kod]]-vykonyz.xlsx[[#This Row],[Kod]]</f>
        <v>0</v>
      </c>
      <c r="AD107" t="s">
        <v>309</v>
      </c>
      <c r="AE107" t="s">
        <v>27</v>
      </c>
      <c r="AF107" t="s">
        <v>62</v>
      </c>
      <c r="AG107"/>
      <c r="AH107" t="s">
        <v>310</v>
      </c>
      <c r="AI107" t="s">
        <v>111</v>
      </c>
      <c r="AJ107"/>
      <c r="AK107" t="s">
        <v>45</v>
      </c>
      <c r="AL107" t="s">
        <v>112</v>
      </c>
      <c r="AM107" t="s">
        <v>33</v>
      </c>
      <c r="AN107" t="s">
        <v>33</v>
      </c>
      <c r="AO107"/>
      <c r="AP107" t="s">
        <v>33</v>
      </c>
      <c r="AQ107"/>
      <c r="AR107" t="s">
        <v>35</v>
      </c>
      <c r="AS107" t="s">
        <v>35</v>
      </c>
    </row>
    <row r="108" spans="1:45">
      <c r="A108" s="264" t="s">
        <v>311</v>
      </c>
      <c r="B108" s="217" t="s">
        <v>27</v>
      </c>
      <c r="C108" s="217" t="s">
        <v>62</v>
      </c>
      <c r="E108" s="217" t="s">
        <v>312</v>
      </c>
      <c r="F108" s="217" t="s">
        <v>115</v>
      </c>
      <c r="H108" s="217" t="s">
        <v>45</v>
      </c>
      <c r="I108" s="217" t="s">
        <v>112</v>
      </c>
      <c r="J108" s="217" t="s">
        <v>33</v>
      </c>
      <c r="K108" s="217" t="s">
        <v>33</v>
      </c>
      <c r="M108" s="217" t="s">
        <v>33</v>
      </c>
      <c r="O108" s="217" t="s">
        <v>35</v>
      </c>
      <c r="P108" s="217" t="s">
        <v>35</v>
      </c>
      <c r="Q108" s="217">
        <f>S438-vykonyz.xlsx[[#This Row],[Kod]]</f>
        <v>3978</v>
      </c>
      <c r="R108" s="217">
        <f>S108-vykonyz.xlsx[[#This Row],[Kod]]</f>
        <v>-524</v>
      </c>
      <c r="AC108" s="217">
        <f>vykonyz.xlsx3[[#This Row],[Kod]]-vykonyz.xlsx[[#This Row],[Kod]]</f>
        <v>0</v>
      </c>
      <c r="AD108" t="s">
        <v>311</v>
      </c>
      <c r="AE108" t="s">
        <v>27</v>
      </c>
      <c r="AF108" t="s">
        <v>62</v>
      </c>
      <c r="AG108"/>
      <c r="AH108" t="s">
        <v>312</v>
      </c>
      <c r="AI108" t="s">
        <v>115</v>
      </c>
      <c r="AJ108"/>
      <c r="AK108" t="s">
        <v>45</v>
      </c>
      <c r="AL108" t="s">
        <v>112</v>
      </c>
      <c r="AM108" t="s">
        <v>33</v>
      </c>
      <c r="AN108" t="s">
        <v>33</v>
      </c>
      <c r="AO108"/>
      <c r="AP108" t="s">
        <v>33</v>
      </c>
      <c r="AQ108"/>
      <c r="AR108" t="s">
        <v>35</v>
      </c>
      <c r="AS108" t="s">
        <v>35</v>
      </c>
    </row>
    <row r="109" spans="1:45">
      <c r="A109" s="264" t="s">
        <v>313</v>
      </c>
      <c r="B109" s="217" t="s">
        <v>27</v>
      </c>
      <c r="C109" s="217" t="s">
        <v>62</v>
      </c>
      <c r="E109" s="217" t="s">
        <v>314</v>
      </c>
      <c r="F109" s="217" t="s">
        <v>118</v>
      </c>
      <c r="H109" s="217" t="s">
        <v>45</v>
      </c>
      <c r="I109" s="217" t="s">
        <v>104</v>
      </c>
      <c r="J109" s="217" t="s">
        <v>33</v>
      </c>
      <c r="K109" s="217" t="s">
        <v>33</v>
      </c>
      <c r="M109" s="217" t="s">
        <v>33</v>
      </c>
      <c r="O109" s="217" t="s">
        <v>35</v>
      </c>
      <c r="P109" s="217" t="s">
        <v>35</v>
      </c>
      <c r="Q109" s="217">
        <f>S439-vykonyz.xlsx[[#This Row],[Kod]]</f>
        <v>3977</v>
      </c>
      <c r="R109" s="217">
        <f>S109-vykonyz.xlsx[[#This Row],[Kod]]</f>
        <v>-526</v>
      </c>
      <c r="AC109" s="217">
        <f>vykonyz.xlsx3[[#This Row],[Kod]]-vykonyz.xlsx[[#This Row],[Kod]]</f>
        <v>0</v>
      </c>
      <c r="AD109" t="s">
        <v>313</v>
      </c>
      <c r="AE109" t="s">
        <v>27</v>
      </c>
      <c r="AF109" t="s">
        <v>62</v>
      </c>
      <c r="AG109"/>
      <c r="AH109" t="s">
        <v>314</v>
      </c>
      <c r="AI109" t="s">
        <v>118</v>
      </c>
      <c r="AJ109"/>
      <c r="AK109" t="s">
        <v>45</v>
      </c>
      <c r="AL109" t="s">
        <v>104</v>
      </c>
      <c r="AM109" t="s">
        <v>33</v>
      </c>
      <c r="AN109" t="s">
        <v>33</v>
      </c>
      <c r="AO109"/>
      <c r="AP109" t="s">
        <v>33</v>
      </c>
      <c r="AQ109"/>
      <c r="AR109" t="s">
        <v>35</v>
      </c>
      <c r="AS109" t="s">
        <v>35</v>
      </c>
    </row>
    <row r="110" spans="1:45">
      <c r="A110" s="264" t="s">
        <v>315</v>
      </c>
      <c r="B110" s="217" t="s">
        <v>27</v>
      </c>
      <c r="C110" s="217" t="s">
        <v>62</v>
      </c>
      <c r="E110" s="217" t="s">
        <v>316</v>
      </c>
      <c r="F110" s="217" t="s">
        <v>121</v>
      </c>
      <c r="H110" s="217" t="s">
        <v>45</v>
      </c>
      <c r="I110" s="217" t="s">
        <v>108</v>
      </c>
      <c r="J110" s="217" t="s">
        <v>33</v>
      </c>
      <c r="K110" s="217" t="s">
        <v>33</v>
      </c>
      <c r="M110" s="217" t="s">
        <v>33</v>
      </c>
      <c r="O110" s="217" t="s">
        <v>35</v>
      </c>
      <c r="P110" s="217" t="s">
        <v>35</v>
      </c>
      <c r="Q110" s="217">
        <f>S440-vykonyz.xlsx[[#This Row],[Kod]]</f>
        <v>3977</v>
      </c>
      <c r="R110" s="217">
        <f>S110-vykonyz.xlsx[[#This Row],[Kod]]</f>
        <v>-527</v>
      </c>
      <c r="AC110" s="217">
        <f>vykonyz.xlsx3[[#This Row],[Kod]]-vykonyz.xlsx[[#This Row],[Kod]]</f>
        <v>0</v>
      </c>
      <c r="AD110" t="s">
        <v>315</v>
      </c>
      <c r="AE110" t="s">
        <v>27</v>
      </c>
      <c r="AF110" t="s">
        <v>62</v>
      </c>
      <c r="AG110"/>
      <c r="AH110" t="s">
        <v>316</v>
      </c>
      <c r="AI110" t="s">
        <v>121</v>
      </c>
      <c r="AJ110"/>
      <c r="AK110" t="s">
        <v>45</v>
      </c>
      <c r="AL110" t="s">
        <v>108</v>
      </c>
      <c r="AM110" t="s">
        <v>33</v>
      </c>
      <c r="AN110" t="s">
        <v>33</v>
      </c>
      <c r="AO110"/>
      <c r="AP110" t="s">
        <v>33</v>
      </c>
      <c r="AQ110"/>
      <c r="AR110" t="s">
        <v>35</v>
      </c>
      <c r="AS110" t="s">
        <v>35</v>
      </c>
    </row>
    <row r="111" spans="1:45">
      <c r="A111" s="264" t="s">
        <v>317</v>
      </c>
      <c r="B111" s="217" t="s">
        <v>27</v>
      </c>
      <c r="C111" s="217" t="s">
        <v>62</v>
      </c>
      <c r="E111" s="217" t="s">
        <v>318</v>
      </c>
      <c r="F111" s="217" t="s">
        <v>124</v>
      </c>
      <c r="H111" s="217" t="s">
        <v>45</v>
      </c>
      <c r="I111" s="217" t="s">
        <v>112</v>
      </c>
      <c r="J111" s="217" t="s">
        <v>33</v>
      </c>
      <c r="K111" s="217" t="s">
        <v>33</v>
      </c>
      <c r="M111" s="217" t="s">
        <v>33</v>
      </c>
      <c r="O111" s="217" t="s">
        <v>35</v>
      </c>
      <c r="P111" s="217" t="s">
        <v>35</v>
      </c>
      <c r="Q111" s="217">
        <f>S441-vykonyz.xlsx[[#This Row],[Kod]]</f>
        <v>3977</v>
      </c>
      <c r="R111" s="217">
        <f>S111-vykonyz.xlsx[[#This Row],[Kod]]</f>
        <v>-528</v>
      </c>
      <c r="AC111" s="217">
        <f>vykonyz.xlsx3[[#This Row],[Kod]]-vykonyz.xlsx[[#This Row],[Kod]]</f>
        <v>0</v>
      </c>
      <c r="AD111" t="s">
        <v>317</v>
      </c>
      <c r="AE111" t="s">
        <v>27</v>
      </c>
      <c r="AF111" t="s">
        <v>62</v>
      </c>
      <c r="AG111"/>
      <c r="AH111" t="s">
        <v>318</v>
      </c>
      <c r="AI111" t="s">
        <v>124</v>
      </c>
      <c r="AJ111"/>
      <c r="AK111" t="s">
        <v>45</v>
      </c>
      <c r="AL111" t="s">
        <v>112</v>
      </c>
      <c r="AM111" t="s">
        <v>33</v>
      </c>
      <c r="AN111" t="s">
        <v>33</v>
      </c>
      <c r="AO111"/>
      <c r="AP111" t="s">
        <v>33</v>
      </c>
      <c r="AQ111"/>
      <c r="AR111" t="s">
        <v>35</v>
      </c>
      <c r="AS111" t="s">
        <v>35</v>
      </c>
    </row>
    <row r="112" spans="1:45">
      <c r="A112" s="264" t="s">
        <v>319</v>
      </c>
      <c r="B112" s="217" t="s">
        <v>27</v>
      </c>
      <c r="C112" s="217" t="s">
        <v>62</v>
      </c>
      <c r="E112" s="217" t="s">
        <v>320</v>
      </c>
      <c r="F112" s="217" t="s">
        <v>127</v>
      </c>
      <c r="H112" s="217" t="s">
        <v>45</v>
      </c>
      <c r="I112" s="217" t="s">
        <v>112</v>
      </c>
      <c r="J112" s="217" t="s">
        <v>33</v>
      </c>
      <c r="K112" s="217" t="s">
        <v>33</v>
      </c>
      <c r="M112" s="217" t="s">
        <v>33</v>
      </c>
      <c r="O112" s="217" t="s">
        <v>35</v>
      </c>
      <c r="P112" s="217" t="s">
        <v>35</v>
      </c>
      <c r="Q112" s="217">
        <f>S442-vykonyz.xlsx[[#This Row],[Kod]]</f>
        <v>3977</v>
      </c>
      <c r="R112" s="217">
        <f>S112-vykonyz.xlsx[[#This Row],[Kod]]</f>
        <v>-529</v>
      </c>
      <c r="AC112" s="217">
        <f>vykonyz.xlsx3[[#This Row],[Kod]]-vykonyz.xlsx[[#This Row],[Kod]]</f>
        <v>0</v>
      </c>
      <c r="AD112" t="s">
        <v>319</v>
      </c>
      <c r="AE112" t="s">
        <v>27</v>
      </c>
      <c r="AF112" t="s">
        <v>62</v>
      </c>
      <c r="AG112"/>
      <c r="AH112" t="s">
        <v>320</v>
      </c>
      <c r="AI112" t="s">
        <v>127</v>
      </c>
      <c r="AJ112"/>
      <c r="AK112" t="s">
        <v>45</v>
      </c>
      <c r="AL112" t="s">
        <v>112</v>
      </c>
      <c r="AM112" t="s">
        <v>33</v>
      </c>
      <c r="AN112" t="s">
        <v>33</v>
      </c>
      <c r="AO112"/>
      <c r="AP112" t="s">
        <v>33</v>
      </c>
      <c r="AQ112"/>
      <c r="AR112" t="s">
        <v>35</v>
      </c>
      <c r="AS112" t="s">
        <v>35</v>
      </c>
    </row>
    <row r="113" spans="1:45">
      <c r="A113" s="264" t="s">
        <v>321</v>
      </c>
      <c r="B113" s="217" t="s">
        <v>27</v>
      </c>
      <c r="C113" s="217" t="s">
        <v>62</v>
      </c>
      <c r="E113" s="217" t="s">
        <v>322</v>
      </c>
      <c r="F113" s="217" t="s">
        <v>130</v>
      </c>
      <c r="H113" s="217" t="s">
        <v>45</v>
      </c>
      <c r="I113" s="217" t="s">
        <v>131</v>
      </c>
      <c r="J113" s="217" t="s">
        <v>33</v>
      </c>
      <c r="K113" s="217" t="s">
        <v>33</v>
      </c>
      <c r="M113" s="217" t="s">
        <v>33</v>
      </c>
      <c r="O113" s="217" t="s">
        <v>35</v>
      </c>
      <c r="P113" s="217" t="s">
        <v>35</v>
      </c>
      <c r="Q113" s="217">
        <f>S443-vykonyz.xlsx[[#This Row],[Kod]]</f>
        <v>3978</v>
      </c>
      <c r="R113" s="217">
        <f>S113-vykonyz.xlsx[[#This Row],[Kod]]</f>
        <v>-530</v>
      </c>
      <c r="AC113" s="217">
        <f>vykonyz.xlsx3[[#This Row],[Kod]]-vykonyz.xlsx[[#This Row],[Kod]]</f>
        <v>0</v>
      </c>
      <c r="AD113" t="s">
        <v>321</v>
      </c>
      <c r="AE113" t="s">
        <v>27</v>
      </c>
      <c r="AF113" t="s">
        <v>62</v>
      </c>
      <c r="AG113"/>
      <c r="AH113" t="s">
        <v>322</v>
      </c>
      <c r="AI113" t="s">
        <v>130</v>
      </c>
      <c r="AJ113"/>
      <c r="AK113" t="s">
        <v>45</v>
      </c>
      <c r="AL113" t="s">
        <v>131</v>
      </c>
      <c r="AM113" t="s">
        <v>33</v>
      </c>
      <c r="AN113" t="s">
        <v>33</v>
      </c>
      <c r="AO113"/>
      <c r="AP113" t="s">
        <v>33</v>
      </c>
      <c r="AQ113"/>
      <c r="AR113" t="s">
        <v>35</v>
      </c>
      <c r="AS113" t="s">
        <v>35</v>
      </c>
    </row>
    <row r="114" spans="1:45">
      <c r="A114" s="264" t="s">
        <v>323</v>
      </c>
      <c r="B114" s="217" t="s">
        <v>27</v>
      </c>
      <c r="C114" s="217" t="s">
        <v>133</v>
      </c>
      <c r="E114" s="217" t="s">
        <v>324</v>
      </c>
      <c r="F114" s="217" t="s">
        <v>135</v>
      </c>
      <c r="H114" s="217" t="s">
        <v>45</v>
      </c>
      <c r="I114" s="217" t="s">
        <v>136</v>
      </c>
      <c r="J114" s="217" t="s">
        <v>33</v>
      </c>
      <c r="K114" s="217" t="s">
        <v>33</v>
      </c>
      <c r="M114" s="217">
        <f>U114</f>
        <v>170</v>
      </c>
      <c r="O114" s="217" t="s">
        <v>35</v>
      </c>
      <c r="P114" s="217" t="s">
        <v>35</v>
      </c>
      <c r="Q114" s="217">
        <f>S444-vykonyz.xlsx[[#This Row],[Kod]]</f>
        <v>3980</v>
      </c>
      <c r="R114" s="217">
        <f>S114-vykonyz.xlsx[[#This Row],[Kod]]</f>
        <v>0</v>
      </c>
      <c r="S114" s="217" t="s">
        <v>323</v>
      </c>
      <c r="T114" s="217" t="s">
        <v>324</v>
      </c>
      <c r="U114" s="217">
        <v>170</v>
      </c>
      <c r="V114" s="261">
        <v>45292</v>
      </c>
      <c r="W114" s="217" t="s">
        <v>323</v>
      </c>
      <c r="X114" s="217">
        <v>158</v>
      </c>
      <c r="Y114" s="217">
        <v>12</v>
      </c>
      <c r="Z114" s="261">
        <v>45291</v>
      </c>
      <c r="AC114" s="217">
        <f>vykonyz.xlsx3[[#This Row],[Kod]]-vykonyz.xlsx[[#This Row],[Kod]]</f>
        <v>0</v>
      </c>
      <c r="AD114" t="s">
        <v>323</v>
      </c>
      <c r="AE114" t="s">
        <v>27</v>
      </c>
      <c r="AF114" t="s">
        <v>133</v>
      </c>
      <c r="AG114"/>
      <c r="AH114" t="s">
        <v>324</v>
      </c>
      <c r="AI114" t="s">
        <v>135</v>
      </c>
      <c r="AJ114"/>
      <c r="AK114" t="s">
        <v>45</v>
      </c>
      <c r="AL114" t="s">
        <v>136</v>
      </c>
      <c r="AM114" t="s">
        <v>33</v>
      </c>
      <c r="AN114" t="s">
        <v>33</v>
      </c>
      <c r="AO114"/>
      <c r="AP114" t="s">
        <v>325</v>
      </c>
      <c r="AQ114"/>
      <c r="AR114" t="s">
        <v>35</v>
      </c>
      <c r="AS114" t="s">
        <v>35</v>
      </c>
    </row>
    <row r="115" spans="1:45">
      <c r="A115" s="264" t="s">
        <v>326</v>
      </c>
      <c r="B115" s="217" t="s">
        <v>27</v>
      </c>
      <c r="C115" s="217" t="s">
        <v>133</v>
      </c>
      <c r="E115" s="217" t="s">
        <v>327</v>
      </c>
      <c r="F115" s="217" t="s">
        <v>140</v>
      </c>
      <c r="H115" s="217" t="s">
        <v>45</v>
      </c>
      <c r="I115" s="217" t="s">
        <v>136</v>
      </c>
      <c r="J115" s="217" t="s">
        <v>33</v>
      </c>
      <c r="K115" s="217" t="s">
        <v>33</v>
      </c>
      <c r="M115" s="217">
        <f>U115</f>
        <v>170</v>
      </c>
      <c r="N115" s="217" t="s">
        <v>53</v>
      </c>
      <c r="O115" s="217" t="s">
        <v>35</v>
      </c>
      <c r="P115" s="217" t="s">
        <v>35</v>
      </c>
      <c r="Q115" s="217">
        <f>S445-vykonyz.xlsx[[#This Row],[Kod]]</f>
        <v>3983</v>
      </c>
      <c r="R115" s="217">
        <f>S115-vykonyz.xlsx[[#This Row],[Kod]]</f>
        <v>0</v>
      </c>
      <c r="S115" s="217" t="s">
        <v>326</v>
      </c>
      <c r="T115" s="217" t="s">
        <v>327</v>
      </c>
      <c r="U115" s="217">
        <v>170</v>
      </c>
      <c r="V115" s="261">
        <v>45292</v>
      </c>
      <c r="W115" s="217" t="s">
        <v>326</v>
      </c>
      <c r="X115" s="217">
        <v>158</v>
      </c>
      <c r="Y115" s="217">
        <v>12</v>
      </c>
      <c r="Z115" s="261">
        <v>45291</v>
      </c>
      <c r="AC115" s="217">
        <f>vykonyz.xlsx3[[#This Row],[Kod]]-vykonyz.xlsx[[#This Row],[Kod]]</f>
        <v>0</v>
      </c>
      <c r="AD115" t="s">
        <v>326</v>
      </c>
      <c r="AE115" t="s">
        <v>27</v>
      </c>
      <c r="AF115" t="s">
        <v>133</v>
      </c>
      <c r="AG115"/>
      <c r="AH115" t="s">
        <v>327</v>
      </c>
      <c r="AI115" t="s">
        <v>140</v>
      </c>
      <c r="AJ115"/>
      <c r="AK115" t="s">
        <v>45</v>
      </c>
      <c r="AL115" t="s">
        <v>136</v>
      </c>
      <c r="AM115" t="s">
        <v>33</v>
      </c>
      <c r="AN115" t="s">
        <v>33</v>
      </c>
      <c r="AO115"/>
      <c r="AP115" t="s">
        <v>325</v>
      </c>
      <c r="AQ115" t="s">
        <v>53</v>
      </c>
      <c r="AR115" t="s">
        <v>35</v>
      </c>
      <c r="AS115" t="s">
        <v>35</v>
      </c>
    </row>
    <row r="116" spans="1:45">
      <c r="A116" s="264" t="s">
        <v>328</v>
      </c>
      <c r="B116" s="217" t="s">
        <v>27</v>
      </c>
      <c r="C116" s="217" t="s">
        <v>62</v>
      </c>
      <c r="E116" s="217" t="s">
        <v>329</v>
      </c>
      <c r="H116" s="217" t="s">
        <v>45</v>
      </c>
      <c r="I116" s="217" t="s">
        <v>45</v>
      </c>
      <c r="J116" s="217" t="s">
        <v>33</v>
      </c>
      <c r="K116" s="217" t="s">
        <v>33</v>
      </c>
      <c r="M116" s="217" t="s">
        <v>33</v>
      </c>
      <c r="O116" s="217" t="s">
        <v>35</v>
      </c>
      <c r="P116" s="217" t="s">
        <v>35</v>
      </c>
      <c r="Q116" s="217">
        <f>S446-vykonyz.xlsx[[#This Row],[Kod]]</f>
        <v>3988</v>
      </c>
      <c r="R116" s="217">
        <f>S116-vykonyz.xlsx[[#This Row],[Kod]]</f>
        <v>-533</v>
      </c>
      <c r="AC116" s="217">
        <f>vykonyz.xlsx3[[#This Row],[Kod]]-vykonyz.xlsx[[#This Row],[Kod]]</f>
        <v>0</v>
      </c>
      <c r="AD116" t="s">
        <v>328</v>
      </c>
      <c r="AE116" t="s">
        <v>27</v>
      </c>
      <c r="AF116" t="s">
        <v>62</v>
      </c>
      <c r="AG116"/>
      <c r="AH116" t="s">
        <v>329</v>
      </c>
      <c r="AI116"/>
      <c r="AJ116"/>
      <c r="AK116" t="s">
        <v>45</v>
      </c>
      <c r="AL116" t="s">
        <v>45</v>
      </c>
      <c r="AM116" t="s">
        <v>33</v>
      </c>
      <c r="AN116" t="s">
        <v>33</v>
      </c>
      <c r="AO116"/>
      <c r="AP116" t="s">
        <v>33</v>
      </c>
      <c r="AQ116"/>
      <c r="AR116" t="s">
        <v>35</v>
      </c>
      <c r="AS116" t="s">
        <v>35</v>
      </c>
    </row>
    <row r="117" spans="1:45">
      <c r="A117" s="264" t="s">
        <v>330</v>
      </c>
      <c r="B117" s="217" t="s">
        <v>27</v>
      </c>
      <c r="C117" s="217" t="s">
        <v>91</v>
      </c>
      <c r="E117" s="217" t="s">
        <v>331</v>
      </c>
      <c r="H117" s="217" t="s">
        <v>45</v>
      </c>
      <c r="I117" s="217" t="s">
        <v>45</v>
      </c>
      <c r="J117" s="217" t="s">
        <v>33</v>
      </c>
      <c r="K117" s="217" t="s">
        <v>33</v>
      </c>
      <c r="M117" s="217" t="s">
        <v>33</v>
      </c>
      <c r="O117" s="217" t="s">
        <v>35</v>
      </c>
      <c r="P117" s="217" t="s">
        <v>35</v>
      </c>
      <c r="Q117" s="217">
        <f>S447-vykonyz.xlsx[[#This Row],[Kod]]</f>
        <v>3997</v>
      </c>
      <c r="R117" s="217">
        <f>S117-vykonyz.xlsx[[#This Row],[Kod]]</f>
        <v>-534</v>
      </c>
      <c r="AC117" s="217">
        <f>vykonyz.xlsx3[[#This Row],[Kod]]-vykonyz.xlsx[[#This Row],[Kod]]</f>
        <v>0</v>
      </c>
      <c r="AD117" t="s">
        <v>330</v>
      </c>
      <c r="AE117" t="s">
        <v>27</v>
      </c>
      <c r="AF117" t="s">
        <v>91</v>
      </c>
      <c r="AG117"/>
      <c r="AH117" t="s">
        <v>331</v>
      </c>
      <c r="AI117"/>
      <c r="AJ117"/>
      <c r="AK117" t="s">
        <v>45</v>
      </c>
      <c r="AL117" t="s">
        <v>45</v>
      </c>
      <c r="AM117" t="s">
        <v>33</v>
      </c>
      <c r="AN117" t="s">
        <v>33</v>
      </c>
      <c r="AO117"/>
      <c r="AP117" t="s">
        <v>33</v>
      </c>
      <c r="AQ117"/>
      <c r="AR117" t="s">
        <v>35</v>
      </c>
      <c r="AS117" t="s">
        <v>35</v>
      </c>
    </row>
    <row r="118" spans="1:45">
      <c r="A118" s="264" t="s">
        <v>332</v>
      </c>
      <c r="B118" s="217" t="s">
        <v>27</v>
      </c>
      <c r="C118" s="217" t="s">
        <v>62</v>
      </c>
      <c r="E118" s="217" t="s">
        <v>333</v>
      </c>
      <c r="H118" s="217" t="s">
        <v>45</v>
      </c>
      <c r="I118" s="217" t="s">
        <v>45</v>
      </c>
      <c r="J118" s="217" t="s">
        <v>33</v>
      </c>
      <c r="K118" s="217" t="s">
        <v>33</v>
      </c>
      <c r="M118" s="217" t="s">
        <v>33</v>
      </c>
      <c r="O118" s="217" t="s">
        <v>35</v>
      </c>
      <c r="P118" s="217" t="s">
        <v>35</v>
      </c>
      <c r="Q118" s="217">
        <f>S448-vykonyz.xlsx[[#This Row],[Kod]]</f>
        <v>3997</v>
      </c>
      <c r="R118" s="217">
        <f>S118-vykonyz.xlsx[[#This Row],[Kod]]</f>
        <v>-535</v>
      </c>
      <c r="AC118" s="217">
        <f>vykonyz.xlsx3[[#This Row],[Kod]]-vykonyz.xlsx[[#This Row],[Kod]]</f>
        <v>0</v>
      </c>
      <c r="AD118" t="s">
        <v>332</v>
      </c>
      <c r="AE118" t="s">
        <v>27</v>
      </c>
      <c r="AF118" t="s">
        <v>62</v>
      </c>
      <c r="AG118"/>
      <c r="AH118" t="s">
        <v>333</v>
      </c>
      <c r="AI118"/>
      <c r="AJ118"/>
      <c r="AK118" t="s">
        <v>45</v>
      </c>
      <c r="AL118" t="s">
        <v>45</v>
      </c>
      <c r="AM118" t="s">
        <v>33</v>
      </c>
      <c r="AN118" t="s">
        <v>33</v>
      </c>
      <c r="AO118"/>
      <c r="AP118" t="s">
        <v>33</v>
      </c>
      <c r="AQ118"/>
      <c r="AR118" t="s">
        <v>35</v>
      </c>
      <c r="AS118" t="s">
        <v>35</v>
      </c>
    </row>
    <row r="119" spans="1:45">
      <c r="A119" s="264" t="s">
        <v>334</v>
      </c>
      <c r="B119" s="217" t="s">
        <v>27</v>
      </c>
      <c r="E119" s="217" t="s">
        <v>148</v>
      </c>
      <c r="F119" s="217" t="s">
        <v>149</v>
      </c>
      <c r="H119" s="217" t="s">
        <v>45</v>
      </c>
      <c r="I119" s="217" t="s">
        <v>45</v>
      </c>
      <c r="J119" s="217" t="s">
        <v>33</v>
      </c>
      <c r="K119" s="217" t="s">
        <v>33</v>
      </c>
      <c r="M119" s="217">
        <f>U119</f>
        <v>747</v>
      </c>
      <c r="O119" s="217" t="s">
        <v>35</v>
      </c>
      <c r="P119" s="217" t="s">
        <v>35</v>
      </c>
      <c r="Q119" s="217">
        <f>S449-vykonyz.xlsx[[#This Row],[Kod]]</f>
        <v>3995</v>
      </c>
      <c r="R119" s="217">
        <f>S119-vykonyz.xlsx[[#This Row],[Kod]]</f>
        <v>0</v>
      </c>
      <c r="S119" s="217" t="s">
        <v>334</v>
      </c>
      <c r="T119" s="217" t="s">
        <v>148</v>
      </c>
      <c r="U119" s="217">
        <v>747</v>
      </c>
      <c r="V119" s="261">
        <v>45292</v>
      </c>
      <c r="W119" s="217" t="s">
        <v>334</v>
      </c>
      <c r="X119" s="217">
        <v>735</v>
      </c>
      <c r="Y119" s="217">
        <v>12</v>
      </c>
      <c r="Z119" s="261">
        <v>45291</v>
      </c>
      <c r="AC119" s="217">
        <f>vykonyz.xlsx3[[#This Row],[Kod]]-vykonyz.xlsx[[#This Row],[Kod]]</f>
        <v>0</v>
      </c>
      <c r="AD119" t="s">
        <v>334</v>
      </c>
      <c r="AE119" t="s">
        <v>27</v>
      </c>
      <c r="AF119"/>
      <c r="AG119"/>
      <c r="AH119" t="s">
        <v>148</v>
      </c>
      <c r="AI119" t="s">
        <v>149</v>
      </c>
      <c r="AJ119"/>
      <c r="AK119" t="s">
        <v>45</v>
      </c>
      <c r="AL119" t="s">
        <v>45</v>
      </c>
      <c r="AM119" t="s">
        <v>33</v>
      </c>
      <c r="AN119" t="s">
        <v>33</v>
      </c>
      <c r="AO119"/>
      <c r="AP119" t="s">
        <v>335</v>
      </c>
      <c r="AQ119"/>
      <c r="AR119" t="s">
        <v>35</v>
      </c>
      <c r="AS119" t="s">
        <v>35</v>
      </c>
    </row>
    <row r="120" spans="1:45">
      <c r="A120" s="264" t="s">
        <v>336</v>
      </c>
      <c r="B120" s="217" t="s">
        <v>27</v>
      </c>
      <c r="C120" s="217" t="s">
        <v>91</v>
      </c>
      <c r="E120" s="217" t="s">
        <v>337</v>
      </c>
      <c r="H120" s="217" t="s">
        <v>45</v>
      </c>
      <c r="I120" s="217" t="s">
        <v>153</v>
      </c>
      <c r="J120" s="217" t="s">
        <v>33</v>
      </c>
      <c r="K120" s="217" t="s">
        <v>33</v>
      </c>
      <c r="M120" s="217" t="s">
        <v>33</v>
      </c>
      <c r="O120" s="217" t="s">
        <v>35</v>
      </c>
      <c r="P120" s="217" t="s">
        <v>35</v>
      </c>
      <c r="Q120" s="217">
        <f>S450-vykonyz.xlsx[[#This Row],[Kod]]</f>
        <v>3985</v>
      </c>
      <c r="R120" s="217">
        <f>S120-vykonyz.xlsx[[#This Row],[Kod]]</f>
        <v>-551</v>
      </c>
      <c r="AC120" s="217">
        <f>vykonyz.xlsx3[[#This Row],[Kod]]-vykonyz.xlsx[[#This Row],[Kod]]</f>
        <v>0</v>
      </c>
      <c r="AD120" t="s">
        <v>336</v>
      </c>
      <c r="AE120" t="s">
        <v>27</v>
      </c>
      <c r="AF120" t="s">
        <v>91</v>
      </c>
      <c r="AG120"/>
      <c r="AH120" t="s">
        <v>337</v>
      </c>
      <c r="AI120"/>
      <c r="AJ120"/>
      <c r="AK120" t="s">
        <v>45</v>
      </c>
      <c r="AL120" t="s">
        <v>153</v>
      </c>
      <c r="AM120" t="s">
        <v>33</v>
      </c>
      <c r="AN120" t="s">
        <v>33</v>
      </c>
      <c r="AO120"/>
      <c r="AP120" t="s">
        <v>33</v>
      </c>
      <c r="AQ120"/>
      <c r="AR120" t="s">
        <v>35</v>
      </c>
      <c r="AS120" t="s">
        <v>35</v>
      </c>
    </row>
    <row r="121" spans="1:45">
      <c r="A121" s="264" t="s">
        <v>338</v>
      </c>
      <c r="B121" s="217" t="s">
        <v>27</v>
      </c>
      <c r="C121" s="217" t="s">
        <v>91</v>
      </c>
      <c r="E121" s="217" t="s">
        <v>339</v>
      </c>
      <c r="H121" s="217" t="s">
        <v>45</v>
      </c>
      <c r="I121" s="217" t="s">
        <v>153</v>
      </c>
      <c r="J121" s="217" t="s">
        <v>33</v>
      </c>
      <c r="K121" s="217" t="s">
        <v>33</v>
      </c>
      <c r="M121" s="217" t="s">
        <v>33</v>
      </c>
      <c r="O121" s="217" t="s">
        <v>35</v>
      </c>
      <c r="P121" s="217" t="s">
        <v>35</v>
      </c>
      <c r="Q121" s="217">
        <f>S451-vykonyz.xlsx[[#This Row],[Kod]]</f>
        <v>3989</v>
      </c>
      <c r="R121" s="217">
        <f>S121-vykonyz.xlsx[[#This Row],[Kod]]</f>
        <v>-552</v>
      </c>
      <c r="AC121" s="217">
        <f>vykonyz.xlsx3[[#This Row],[Kod]]-vykonyz.xlsx[[#This Row],[Kod]]</f>
        <v>0</v>
      </c>
      <c r="AD121" t="s">
        <v>338</v>
      </c>
      <c r="AE121" t="s">
        <v>27</v>
      </c>
      <c r="AF121" t="s">
        <v>91</v>
      </c>
      <c r="AG121"/>
      <c r="AH121" t="s">
        <v>339</v>
      </c>
      <c r="AI121"/>
      <c r="AJ121"/>
      <c r="AK121" t="s">
        <v>45</v>
      </c>
      <c r="AL121" t="s">
        <v>153</v>
      </c>
      <c r="AM121" t="s">
        <v>33</v>
      </c>
      <c r="AN121" t="s">
        <v>33</v>
      </c>
      <c r="AO121"/>
      <c r="AP121" t="s">
        <v>33</v>
      </c>
      <c r="AQ121"/>
      <c r="AR121" t="s">
        <v>35</v>
      </c>
      <c r="AS121" t="s">
        <v>35</v>
      </c>
    </row>
    <row r="122" spans="1:45">
      <c r="A122" s="264" t="s">
        <v>340</v>
      </c>
      <c r="B122" s="217" t="s">
        <v>27</v>
      </c>
      <c r="C122" s="217" t="s">
        <v>91</v>
      </c>
      <c r="E122" s="217" t="s">
        <v>341</v>
      </c>
      <c r="H122" s="217" t="s">
        <v>45</v>
      </c>
      <c r="I122" s="217" t="s">
        <v>153</v>
      </c>
      <c r="J122" s="217" t="s">
        <v>33</v>
      </c>
      <c r="K122" s="217" t="s">
        <v>33</v>
      </c>
      <c r="M122" s="217" t="s">
        <v>33</v>
      </c>
      <c r="O122" s="217" t="s">
        <v>35</v>
      </c>
      <c r="P122" s="217" t="s">
        <v>35</v>
      </c>
      <c r="Q122" s="217">
        <f>S452-vykonyz.xlsx[[#This Row],[Kod]]</f>
        <v>3989</v>
      </c>
      <c r="R122" s="217">
        <f>S122-vykonyz.xlsx[[#This Row],[Kod]]</f>
        <v>-553</v>
      </c>
      <c r="AC122" s="217">
        <f>vykonyz.xlsx3[[#This Row],[Kod]]-vykonyz.xlsx[[#This Row],[Kod]]</f>
        <v>0</v>
      </c>
      <c r="AD122" t="s">
        <v>340</v>
      </c>
      <c r="AE122" t="s">
        <v>27</v>
      </c>
      <c r="AF122" t="s">
        <v>91</v>
      </c>
      <c r="AG122"/>
      <c r="AH122" t="s">
        <v>341</v>
      </c>
      <c r="AI122"/>
      <c r="AJ122"/>
      <c r="AK122" t="s">
        <v>45</v>
      </c>
      <c r="AL122" t="s">
        <v>153</v>
      </c>
      <c r="AM122" t="s">
        <v>33</v>
      </c>
      <c r="AN122" t="s">
        <v>33</v>
      </c>
      <c r="AO122"/>
      <c r="AP122" t="s">
        <v>33</v>
      </c>
      <c r="AQ122"/>
      <c r="AR122" t="s">
        <v>35</v>
      </c>
      <c r="AS122" t="s">
        <v>35</v>
      </c>
    </row>
    <row r="123" spans="1:45">
      <c r="A123" s="264" t="s">
        <v>342</v>
      </c>
      <c r="B123" s="217" t="s">
        <v>27</v>
      </c>
      <c r="C123" s="217" t="s">
        <v>91</v>
      </c>
      <c r="E123" s="217" t="s">
        <v>343</v>
      </c>
      <c r="H123" s="217" t="s">
        <v>45</v>
      </c>
      <c r="I123" s="217" t="s">
        <v>98</v>
      </c>
      <c r="J123" s="217" t="s">
        <v>33</v>
      </c>
      <c r="K123" s="217" t="s">
        <v>33</v>
      </c>
      <c r="M123" s="217" t="s">
        <v>33</v>
      </c>
      <c r="O123" s="217" t="s">
        <v>35</v>
      </c>
      <c r="P123" s="217" t="s">
        <v>35</v>
      </c>
      <c r="Q123" s="217">
        <f>S453-vykonyz.xlsx[[#This Row],[Kod]]</f>
        <v>4005</v>
      </c>
      <c r="R123" s="217">
        <f>S123-vykonyz.xlsx[[#This Row],[Kod]]</f>
        <v>-555</v>
      </c>
      <c r="AC123" s="217">
        <f>vykonyz.xlsx3[[#This Row],[Kod]]-vykonyz.xlsx[[#This Row],[Kod]]</f>
        <v>0</v>
      </c>
      <c r="AD123" t="s">
        <v>342</v>
      </c>
      <c r="AE123" t="s">
        <v>27</v>
      </c>
      <c r="AF123" t="s">
        <v>91</v>
      </c>
      <c r="AG123"/>
      <c r="AH123" t="s">
        <v>343</v>
      </c>
      <c r="AI123"/>
      <c r="AJ123"/>
      <c r="AK123" t="s">
        <v>45</v>
      </c>
      <c r="AL123" t="s">
        <v>98</v>
      </c>
      <c r="AM123" t="s">
        <v>33</v>
      </c>
      <c r="AN123" t="s">
        <v>33</v>
      </c>
      <c r="AO123"/>
      <c r="AP123" t="s">
        <v>33</v>
      </c>
      <c r="AQ123"/>
      <c r="AR123" t="s">
        <v>35</v>
      </c>
      <c r="AS123" t="s">
        <v>35</v>
      </c>
    </row>
    <row r="124" spans="1:45">
      <c r="A124" s="264" t="s">
        <v>344</v>
      </c>
      <c r="B124" s="217" t="s">
        <v>27</v>
      </c>
      <c r="C124" s="217" t="s">
        <v>91</v>
      </c>
      <c r="E124" s="217" t="s">
        <v>345</v>
      </c>
      <c r="H124" s="217" t="s">
        <v>45</v>
      </c>
      <c r="I124" s="217" t="s">
        <v>94</v>
      </c>
      <c r="J124" s="217" t="s">
        <v>33</v>
      </c>
      <c r="K124" s="217" t="s">
        <v>33</v>
      </c>
      <c r="M124" s="217" t="s">
        <v>33</v>
      </c>
      <c r="O124" s="217" t="s">
        <v>35</v>
      </c>
      <c r="P124" s="217" t="s">
        <v>35</v>
      </c>
      <c r="Q124" s="217">
        <f>S454-vykonyz.xlsx[[#This Row],[Kod]]</f>
        <v>4043</v>
      </c>
      <c r="R124" s="217">
        <f>S124-vykonyz.xlsx[[#This Row],[Kod]]</f>
        <v>-557</v>
      </c>
      <c r="AC124" s="217">
        <f>vykonyz.xlsx3[[#This Row],[Kod]]-vykonyz.xlsx[[#This Row],[Kod]]</f>
        <v>0</v>
      </c>
      <c r="AD124" t="s">
        <v>344</v>
      </c>
      <c r="AE124" t="s">
        <v>27</v>
      </c>
      <c r="AF124" t="s">
        <v>91</v>
      </c>
      <c r="AG124"/>
      <c r="AH124" t="s">
        <v>345</v>
      </c>
      <c r="AI124"/>
      <c r="AJ124"/>
      <c r="AK124" t="s">
        <v>45</v>
      </c>
      <c r="AL124" t="s">
        <v>94</v>
      </c>
      <c r="AM124" t="s">
        <v>33</v>
      </c>
      <c r="AN124" t="s">
        <v>33</v>
      </c>
      <c r="AO124"/>
      <c r="AP124" t="s">
        <v>33</v>
      </c>
      <c r="AQ124"/>
      <c r="AR124" t="s">
        <v>35</v>
      </c>
      <c r="AS124" t="s">
        <v>35</v>
      </c>
    </row>
    <row r="125" spans="1:45">
      <c r="A125" s="264" t="s">
        <v>346</v>
      </c>
      <c r="B125" s="217" t="s">
        <v>27</v>
      </c>
      <c r="C125" s="217" t="s">
        <v>91</v>
      </c>
      <c r="E125" s="217" t="s">
        <v>347</v>
      </c>
      <c r="H125" s="217" t="s">
        <v>45</v>
      </c>
      <c r="I125" s="217" t="s">
        <v>94</v>
      </c>
      <c r="J125" s="217" t="s">
        <v>33</v>
      </c>
      <c r="K125" s="217" t="s">
        <v>33</v>
      </c>
      <c r="M125" s="217" t="s">
        <v>33</v>
      </c>
      <c r="O125" s="217" t="s">
        <v>35</v>
      </c>
      <c r="P125" s="217" t="s">
        <v>35</v>
      </c>
      <c r="Q125" s="217">
        <f>S455-vykonyz.xlsx[[#This Row],[Kod]]</f>
        <v>4052</v>
      </c>
      <c r="R125" s="217">
        <f>S125-vykonyz.xlsx[[#This Row],[Kod]]</f>
        <v>-558</v>
      </c>
      <c r="AC125" s="217">
        <f>vykonyz.xlsx3[[#This Row],[Kod]]-vykonyz.xlsx[[#This Row],[Kod]]</f>
        <v>0</v>
      </c>
      <c r="AD125" t="s">
        <v>346</v>
      </c>
      <c r="AE125" t="s">
        <v>27</v>
      </c>
      <c r="AF125" t="s">
        <v>91</v>
      </c>
      <c r="AG125"/>
      <c r="AH125" t="s">
        <v>347</v>
      </c>
      <c r="AI125"/>
      <c r="AJ125"/>
      <c r="AK125" t="s">
        <v>45</v>
      </c>
      <c r="AL125" t="s">
        <v>94</v>
      </c>
      <c r="AM125" t="s">
        <v>33</v>
      </c>
      <c r="AN125" t="s">
        <v>33</v>
      </c>
      <c r="AO125"/>
      <c r="AP125" t="s">
        <v>33</v>
      </c>
      <c r="AQ125"/>
      <c r="AR125" t="s">
        <v>35</v>
      </c>
      <c r="AS125" t="s">
        <v>35</v>
      </c>
    </row>
    <row r="126" spans="1:45">
      <c r="A126" s="264" t="s">
        <v>348</v>
      </c>
      <c r="B126" s="217" t="s">
        <v>27</v>
      </c>
      <c r="C126" s="217" t="s">
        <v>91</v>
      </c>
      <c r="E126" s="217" t="s">
        <v>349</v>
      </c>
      <c r="H126" s="217" t="s">
        <v>45</v>
      </c>
      <c r="I126" s="217" t="s">
        <v>153</v>
      </c>
      <c r="J126" s="217" t="s">
        <v>33</v>
      </c>
      <c r="K126" s="217" t="s">
        <v>33</v>
      </c>
      <c r="M126" s="217" t="s">
        <v>33</v>
      </c>
      <c r="O126" s="217" t="s">
        <v>35</v>
      </c>
      <c r="P126" s="217" t="s">
        <v>35</v>
      </c>
      <c r="Q126" s="217">
        <f>S456-vykonyz.xlsx[[#This Row],[Kod]]</f>
        <v>4069</v>
      </c>
      <c r="R126" s="217">
        <f>S126-vykonyz.xlsx[[#This Row],[Kod]]</f>
        <v>-561</v>
      </c>
      <c r="AC126" s="217">
        <f>vykonyz.xlsx3[[#This Row],[Kod]]-vykonyz.xlsx[[#This Row],[Kod]]</f>
        <v>0</v>
      </c>
      <c r="AD126" t="s">
        <v>348</v>
      </c>
      <c r="AE126" t="s">
        <v>27</v>
      </c>
      <c r="AF126" t="s">
        <v>91</v>
      </c>
      <c r="AG126"/>
      <c r="AH126" t="s">
        <v>349</v>
      </c>
      <c r="AI126"/>
      <c r="AJ126"/>
      <c r="AK126" t="s">
        <v>45</v>
      </c>
      <c r="AL126" t="s">
        <v>153</v>
      </c>
      <c r="AM126" t="s">
        <v>33</v>
      </c>
      <c r="AN126" t="s">
        <v>33</v>
      </c>
      <c r="AO126"/>
      <c r="AP126" t="s">
        <v>33</v>
      </c>
      <c r="AQ126"/>
      <c r="AR126" t="s">
        <v>35</v>
      </c>
      <c r="AS126" t="s">
        <v>35</v>
      </c>
    </row>
    <row r="127" spans="1:45">
      <c r="A127" s="264" t="s">
        <v>350</v>
      </c>
      <c r="B127" s="217" t="s">
        <v>27</v>
      </c>
      <c r="C127" s="217" t="s">
        <v>91</v>
      </c>
      <c r="E127" s="217" t="s">
        <v>351</v>
      </c>
      <c r="H127" s="217" t="s">
        <v>45</v>
      </c>
      <c r="I127" s="217" t="s">
        <v>153</v>
      </c>
      <c r="J127" s="217" t="s">
        <v>33</v>
      </c>
      <c r="K127" s="217" t="s">
        <v>33</v>
      </c>
      <c r="M127" s="217" t="s">
        <v>33</v>
      </c>
      <c r="O127" s="217" t="s">
        <v>35</v>
      </c>
      <c r="P127" s="217" t="s">
        <v>35</v>
      </c>
      <c r="Q127" s="217">
        <f>S457-vykonyz.xlsx[[#This Row],[Kod]]</f>
        <v>4078</v>
      </c>
      <c r="R127" s="217">
        <f>S127-vykonyz.xlsx[[#This Row],[Kod]]</f>
        <v>-562</v>
      </c>
      <c r="AC127" s="217">
        <f>vykonyz.xlsx3[[#This Row],[Kod]]-vykonyz.xlsx[[#This Row],[Kod]]</f>
        <v>0</v>
      </c>
      <c r="AD127" t="s">
        <v>350</v>
      </c>
      <c r="AE127" t="s">
        <v>27</v>
      </c>
      <c r="AF127" t="s">
        <v>91</v>
      </c>
      <c r="AG127"/>
      <c r="AH127" t="s">
        <v>351</v>
      </c>
      <c r="AI127"/>
      <c r="AJ127"/>
      <c r="AK127" t="s">
        <v>45</v>
      </c>
      <c r="AL127" t="s">
        <v>153</v>
      </c>
      <c r="AM127" t="s">
        <v>33</v>
      </c>
      <c r="AN127" t="s">
        <v>33</v>
      </c>
      <c r="AO127"/>
      <c r="AP127" t="s">
        <v>33</v>
      </c>
      <c r="AQ127"/>
      <c r="AR127" t="s">
        <v>35</v>
      </c>
      <c r="AS127" t="s">
        <v>35</v>
      </c>
    </row>
    <row r="128" spans="1:45">
      <c r="A128" s="264" t="s">
        <v>352</v>
      </c>
      <c r="B128" s="217" t="s">
        <v>27</v>
      </c>
      <c r="C128" s="217" t="s">
        <v>91</v>
      </c>
      <c r="E128" s="217" t="s">
        <v>353</v>
      </c>
      <c r="H128" s="217" t="s">
        <v>45</v>
      </c>
      <c r="I128" s="217" t="s">
        <v>98</v>
      </c>
      <c r="J128" s="217" t="s">
        <v>33</v>
      </c>
      <c r="K128" s="217" t="s">
        <v>33</v>
      </c>
      <c r="M128" s="217" t="s">
        <v>33</v>
      </c>
      <c r="O128" s="217" t="s">
        <v>35</v>
      </c>
      <c r="P128" s="217" t="s">
        <v>35</v>
      </c>
      <c r="Q128" s="217">
        <f>S458-vykonyz.xlsx[[#This Row],[Kod]]</f>
        <v>4085</v>
      </c>
      <c r="R128" s="217">
        <f>S128-vykonyz.xlsx[[#This Row],[Kod]]</f>
        <v>-565</v>
      </c>
      <c r="AC128" s="217">
        <f>vykonyz.xlsx3[[#This Row],[Kod]]-vykonyz.xlsx[[#This Row],[Kod]]</f>
        <v>0</v>
      </c>
      <c r="AD128" t="s">
        <v>352</v>
      </c>
      <c r="AE128" t="s">
        <v>27</v>
      </c>
      <c r="AF128" t="s">
        <v>91</v>
      </c>
      <c r="AG128"/>
      <c r="AH128" t="s">
        <v>353</v>
      </c>
      <c r="AI128"/>
      <c r="AJ128"/>
      <c r="AK128" t="s">
        <v>45</v>
      </c>
      <c r="AL128" t="s">
        <v>98</v>
      </c>
      <c r="AM128" t="s">
        <v>33</v>
      </c>
      <c r="AN128" t="s">
        <v>33</v>
      </c>
      <c r="AO128"/>
      <c r="AP128" t="s">
        <v>33</v>
      </c>
      <c r="AQ128"/>
      <c r="AR128" t="s">
        <v>35</v>
      </c>
      <c r="AS128" t="s">
        <v>35</v>
      </c>
    </row>
    <row r="129" spans="1:45">
      <c r="A129" s="264" t="s">
        <v>354</v>
      </c>
      <c r="B129" s="217" t="s">
        <v>27</v>
      </c>
      <c r="C129" s="217" t="s">
        <v>91</v>
      </c>
      <c r="E129" s="217" t="s">
        <v>355</v>
      </c>
      <c r="H129" s="217" t="s">
        <v>45</v>
      </c>
      <c r="I129" s="217" t="s">
        <v>94</v>
      </c>
      <c r="J129" s="217" t="s">
        <v>33</v>
      </c>
      <c r="K129" s="217" t="s">
        <v>33</v>
      </c>
      <c r="M129" s="217" t="s">
        <v>33</v>
      </c>
      <c r="O129" s="217" t="s">
        <v>35</v>
      </c>
      <c r="P129" s="217" t="s">
        <v>35</v>
      </c>
      <c r="Q129" s="217">
        <f>S459-vykonyz.xlsx[[#This Row],[Kod]]</f>
        <v>4132</v>
      </c>
      <c r="R129" s="217">
        <f>S129-vykonyz.xlsx[[#This Row],[Kod]]</f>
        <v>-568</v>
      </c>
      <c r="AC129" s="217">
        <f>vykonyz.xlsx3[[#This Row],[Kod]]-vykonyz.xlsx[[#This Row],[Kod]]</f>
        <v>0</v>
      </c>
      <c r="AD129" t="s">
        <v>354</v>
      </c>
      <c r="AE129" t="s">
        <v>27</v>
      </c>
      <c r="AF129" t="s">
        <v>91</v>
      </c>
      <c r="AG129"/>
      <c r="AH129" t="s">
        <v>355</v>
      </c>
      <c r="AI129"/>
      <c r="AJ129"/>
      <c r="AK129" t="s">
        <v>45</v>
      </c>
      <c r="AL129" t="s">
        <v>94</v>
      </c>
      <c r="AM129" t="s">
        <v>33</v>
      </c>
      <c r="AN129" t="s">
        <v>33</v>
      </c>
      <c r="AO129"/>
      <c r="AP129" t="s">
        <v>33</v>
      </c>
      <c r="AQ129"/>
      <c r="AR129" t="s">
        <v>35</v>
      </c>
      <c r="AS129" t="s">
        <v>35</v>
      </c>
    </row>
    <row r="130" spans="1:45">
      <c r="A130" s="264" t="s">
        <v>356</v>
      </c>
      <c r="B130" s="217" t="s">
        <v>27</v>
      </c>
      <c r="C130" s="217" t="s">
        <v>91</v>
      </c>
      <c r="E130" s="217" t="s">
        <v>357</v>
      </c>
      <c r="H130" s="217" t="s">
        <v>45</v>
      </c>
      <c r="I130" s="217" t="s">
        <v>174</v>
      </c>
      <c r="J130" s="217" t="s">
        <v>33</v>
      </c>
      <c r="K130" s="217" t="s">
        <v>33</v>
      </c>
      <c r="M130" s="217" t="s">
        <v>33</v>
      </c>
      <c r="O130" s="217" t="s">
        <v>35</v>
      </c>
      <c r="P130" s="217" t="s">
        <v>35</v>
      </c>
      <c r="Q130" s="217">
        <f>S460-vykonyz.xlsx[[#This Row],[Kod]]</f>
        <v>4139</v>
      </c>
      <c r="R130" s="217">
        <f>S130-vykonyz.xlsx[[#This Row],[Kod]]</f>
        <v>-571</v>
      </c>
      <c r="AC130" s="217">
        <f>vykonyz.xlsx3[[#This Row],[Kod]]-vykonyz.xlsx[[#This Row],[Kod]]</f>
        <v>0</v>
      </c>
      <c r="AD130" t="s">
        <v>356</v>
      </c>
      <c r="AE130" t="s">
        <v>27</v>
      </c>
      <c r="AF130" t="s">
        <v>91</v>
      </c>
      <c r="AG130"/>
      <c r="AH130" t="s">
        <v>357</v>
      </c>
      <c r="AI130"/>
      <c r="AJ130"/>
      <c r="AK130" t="s">
        <v>45</v>
      </c>
      <c r="AL130" t="s">
        <v>174</v>
      </c>
      <c r="AM130" t="s">
        <v>33</v>
      </c>
      <c r="AN130" t="s">
        <v>33</v>
      </c>
      <c r="AO130"/>
      <c r="AP130" t="s">
        <v>33</v>
      </c>
      <c r="AQ130"/>
      <c r="AR130" t="s">
        <v>35</v>
      </c>
      <c r="AS130" t="s">
        <v>35</v>
      </c>
    </row>
    <row r="131" spans="1:45">
      <c r="A131" s="264" t="s">
        <v>358</v>
      </c>
      <c r="B131" s="217" t="s">
        <v>27</v>
      </c>
      <c r="C131" s="217" t="s">
        <v>91</v>
      </c>
      <c r="E131" s="217" t="s">
        <v>359</v>
      </c>
      <c r="H131" s="217" t="s">
        <v>45</v>
      </c>
      <c r="I131" s="217" t="s">
        <v>174</v>
      </c>
      <c r="J131" s="217" t="s">
        <v>33</v>
      </c>
      <c r="K131" s="217" t="s">
        <v>33</v>
      </c>
      <c r="M131" s="217" t="s">
        <v>33</v>
      </c>
      <c r="O131" s="217" t="s">
        <v>35</v>
      </c>
      <c r="P131" s="217" t="s">
        <v>35</v>
      </c>
      <c r="Q131" s="217">
        <f>S461-vykonyz.xlsx[[#This Row],[Kod]]</f>
        <v>4148</v>
      </c>
      <c r="R131" s="217">
        <f>S131-vykonyz.xlsx[[#This Row],[Kod]]</f>
        <v>-572</v>
      </c>
      <c r="AC131" s="217">
        <f>vykonyz.xlsx3[[#This Row],[Kod]]-vykonyz.xlsx[[#This Row],[Kod]]</f>
        <v>0</v>
      </c>
      <c r="AD131" t="s">
        <v>358</v>
      </c>
      <c r="AE131" t="s">
        <v>27</v>
      </c>
      <c r="AF131" t="s">
        <v>91</v>
      </c>
      <c r="AG131"/>
      <c r="AH131" t="s">
        <v>359</v>
      </c>
      <c r="AI131"/>
      <c r="AJ131"/>
      <c r="AK131" t="s">
        <v>45</v>
      </c>
      <c r="AL131" t="s">
        <v>174</v>
      </c>
      <c r="AM131" t="s">
        <v>33</v>
      </c>
      <c r="AN131" t="s">
        <v>33</v>
      </c>
      <c r="AO131"/>
      <c r="AP131" t="s">
        <v>33</v>
      </c>
      <c r="AQ131"/>
      <c r="AR131" t="s">
        <v>35</v>
      </c>
      <c r="AS131" t="s">
        <v>35</v>
      </c>
    </row>
    <row r="132" spans="1:45">
      <c r="A132" s="264" t="s">
        <v>360</v>
      </c>
      <c r="B132" s="217" t="s">
        <v>27</v>
      </c>
      <c r="C132" s="217" t="s">
        <v>91</v>
      </c>
      <c r="E132" s="217" t="s">
        <v>361</v>
      </c>
      <c r="H132" s="217" t="s">
        <v>45</v>
      </c>
      <c r="I132" s="217" t="s">
        <v>98</v>
      </c>
      <c r="J132" s="217" t="s">
        <v>33</v>
      </c>
      <c r="K132" s="217" t="s">
        <v>33</v>
      </c>
      <c r="M132" s="217" t="s">
        <v>33</v>
      </c>
      <c r="O132" s="217" t="s">
        <v>35</v>
      </c>
      <c r="P132" s="217" t="s">
        <v>35</v>
      </c>
      <c r="Q132" s="217">
        <f>S462-vykonyz.xlsx[[#This Row],[Kod]]</f>
        <v>4155</v>
      </c>
      <c r="R132" s="217">
        <f>S132-vykonyz.xlsx[[#This Row],[Kod]]</f>
        <v>-575</v>
      </c>
      <c r="AC132" s="217">
        <f>vykonyz.xlsx3[[#This Row],[Kod]]-vykonyz.xlsx[[#This Row],[Kod]]</f>
        <v>0</v>
      </c>
      <c r="AD132" t="s">
        <v>360</v>
      </c>
      <c r="AE132" t="s">
        <v>27</v>
      </c>
      <c r="AF132" t="s">
        <v>91</v>
      </c>
      <c r="AG132"/>
      <c r="AH132" t="s">
        <v>361</v>
      </c>
      <c r="AI132"/>
      <c r="AJ132"/>
      <c r="AK132" t="s">
        <v>45</v>
      </c>
      <c r="AL132" t="s">
        <v>98</v>
      </c>
      <c r="AM132" t="s">
        <v>33</v>
      </c>
      <c r="AN132" t="s">
        <v>33</v>
      </c>
      <c r="AO132"/>
      <c r="AP132" t="s">
        <v>33</v>
      </c>
      <c r="AQ132"/>
      <c r="AR132" t="s">
        <v>35</v>
      </c>
      <c r="AS132" t="s">
        <v>35</v>
      </c>
    </row>
    <row r="133" spans="1:45">
      <c r="A133" s="264" t="s">
        <v>362</v>
      </c>
      <c r="B133" s="217" t="s">
        <v>27</v>
      </c>
      <c r="C133" s="217" t="s">
        <v>91</v>
      </c>
      <c r="E133" s="217" t="s">
        <v>363</v>
      </c>
      <c r="H133" s="217" t="s">
        <v>45</v>
      </c>
      <c r="I133" s="217" t="s">
        <v>94</v>
      </c>
      <c r="J133" s="217" t="s">
        <v>33</v>
      </c>
      <c r="K133" s="217" t="s">
        <v>33</v>
      </c>
      <c r="M133" s="217" t="s">
        <v>33</v>
      </c>
      <c r="O133" s="217" t="s">
        <v>35</v>
      </c>
      <c r="P133" s="217" t="s">
        <v>35</v>
      </c>
      <c r="Q133" s="217">
        <f>S463-vykonyz.xlsx[[#This Row],[Kod]]</f>
        <v>4162</v>
      </c>
      <c r="R133" s="217">
        <f>S133-vykonyz.xlsx[[#This Row],[Kod]]</f>
        <v>-578</v>
      </c>
      <c r="AC133" s="217">
        <f>vykonyz.xlsx3[[#This Row],[Kod]]-vykonyz.xlsx[[#This Row],[Kod]]</f>
        <v>0</v>
      </c>
      <c r="AD133" t="s">
        <v>362</v>
      </c>
      <c r="AE133" t="s">
        <v>27</v>
      </c>
      <c r="AF133" t="s">
        <v>91</v>
      </c>
      <c r="AG133"/>
      <c r="AH133" t="s">
        <v>363</v>
      </c>
      <c r="AI133"/>
      <c r="AJ133"/>
      <c r="AK133" t="s">
        <v>45</v>
      </c>
      <c r="AL133" t="s">
        <v>94</v>
      </c>
      <c r="AM133" t="s">
        <v>33</v>
      </c>
      <c r="AN133" t="s">
        <v>33</v>
      </c>
      <c r="AO133"/>
      <c r="AP133" t="s">
        <v>33</v>
      </c>
      <c r="AQ133"/>
      <c r="AR133" t="s">
        <v>35</v>
      </c>
      <c r="AS133" t="s">
        <v>35</v>
      </c>
    </row>
    <row r="134" spans="1:45">
      <c r="A134" s="264" t="s">
        <v>364</v>
      </c>
      <c r="B134" s="217" t="s">
        <v>27</v>
      </c>
      <c r="C134" s="217" t="s">
        <v>91</v>
      </c>
      <c r="E134" s="217" t="s">
        <v>365</v>
      </c>
      <c r="F134" s="217" t="s">
        <v>183</v>
      </c>
      <c r="H134" s="217" t="s">
        <v>45</v>
      </c>
      <c r="I134" s="217" t="s">
        <v>184</v>
      </c>
      <c r="J134" s="217" t="s">
        <v>33</v>
      </c>
      <c r="K134" s="217" t="s">
        <v>33</v>
      </c>
      <c r="M134" s="217" t="s">
        <v>33</v>
      </c>
      <c r="O134" s="217" t="s">
        <v>35</v>
      </c>
      <c r="P134" s="217" t="s">
        <v>35</v>
      </c>
      <c r="Q134" s="217">
        <f>S464-vykonyz.xlsx[[#This Row],[Kod]]</f>
        <v>4170</v>
      </c>
      <c r="R134" s="217">
        <f>S134-vykonyz.xlsx[[#This Row],[Kod]]</f>
        <v>-580</v>
      </c>
      <c r="AC134" s="217">
        <f>vykonyz.xlsx3[[#This Row],[Kod]]-vykonyz.xlsx[[#This Row],[Kod]]</f>
        <v>0</v>
      </c>
      <c r="AD134" t="s">
        <v>364</v>
      </c>
      <c r="AE134" t="s">
        <v>27</v>
      </c>
      <c r="AF134" t="s">
        <v>91</v>
      </c>
      <c r="AG134"/>
      <c r="AH134" t="s">
        <v>365</v>
      </c>
      <c r="AI134" t="s">
        <v>183</v>
      </c>
      <c r="AJ134"/>
      <c r="AK134" t="s">
        <v>45</v>
      </c>
      <c r="AL134" t="s">
        <v>184</v>
      </c>
      <c r="AM134" t="s">
        <v>33</v>
      </c>
      <c r="AN134" t="s">
        <v>33</v>
      </c>
      <c r="AO134"/>
      <c r="AP134" t="s">
        <v>33</v>
      </c>
      <c r="AQ134"/>
      <c r="AR134" t="s">
        <v>35</v>
      </c>
      <c r="AS134" t="s">
        <v>35</v>
      </c>
    </row>
    <row r="135" spans="1:45">
      <c r="A135" s="264" t="s">
        <v>366</v>
      </c>
      <c r="B135" s="217" t="s">
        <v>27</v>
      </c>
      <c r="C135" s="217" t="s">
        <v>91</v>
      </c>
      <c r="E135" s="217" t="s">
        <v>367</v>
      </c>
      <c r="F135" s="217" t="s">
        <v>183</v>
      </c>
      <c r="H135" s="217" t="s">
        <v>45</v>
      </c>
      <c r="I135" s="217" t="s">
        <v>187</v>
      </c>
      <c r="J135" s="217" t="s">
        <v>33</v>
      </c>
      <c r="K135" s="217" t="s">
        <v>33</v>
      </c>
      <c r="M135" s="217" t="s">
        <v>33</v>
      </c>
      <c r="O135" s="217" t="s">
        <v>35</v>
      </c>
      <c r="P135" s="217" t="s">
        <v>35</v>
      </c>
      <c r="Q135" s="217">
        <f>S465-vykonyz.xlsx[[#This Row],[Kod]]</f>
        <v>4178</v>
      </c>
      <c r="R135" s="217">
        <f>S135-vykonyz.xlsx[[#This Row],[Kod]]</f>
        <v>-582</v>
      </c>
      <c r="AC135" s="217">
        <f>vykonyz.xlsx3[[#This Row],[Kod]]-vykonyz.xlsx[[#This Row],[Kod]]</f>
        <v>0</v>
      </c>
      <c r="AD135" t="s">
        <v>366</v>
      </c>
      <c r="AE135" t="s">
        <v>27</v>
      </c>
      <c r="AF135" t="s">
        <v>91</v>
      </c>
      <c r="AG135"/>
      <c r="AH135" t="s">
        <v>367</v>
      </c>
      <c r="AI135" t="s">
        <v>183</v>
      </c>
      <c r="AJ135"/>
      <c r="AK135" t="s">
        <v>45</v>
      </c>
      <c r="AL135" t="s">
        <v>187</v>
      </c>
      <c r="AM135" t="s">
        <v>33</v>
      </c>
      <c r="AN135" t="s">
        <v>33</v>
      </c>
      <c r="AO135"/>
      <c r="AP135" t="s">
        <v>33</v>
      </c>
      <c r="AQ135"/>
      <c r="AR135" t="s">
        <v>35</v>
      </c>
      <c r="AS135" t="s">
        <v>35</v>
      </c>
    </row>
    <row r="136" spans="1:45">
      <c r="A136" s="264" t="s">
        <v>368</v>
      </c>
      <c r="B136" s="217" t="s">
        <v>27</v>
      </c>
      <c r="C136" s="217" t="s">
        <v>62</v>
      </c>
      <c r="E136" s="217" t="s">
        <v>369</v>
      </c>
      <c r="F136" s="217" t="s">
        <v>190</v>
      </c>
      <c r="H136" s="217" t="s">
        <v>45</v>
      </c>
      <c r="I136" s="217" t="s">
        <v>45</v>
      </c>
      <c r="J136" s="217" t="s">
        <v>33</v>
      </c>
      <c r="K136" s="217" t="s">
        <v>33</v>
      </c>
      <c r="M136" s="217" t="s">
        <v>33</v>
      </c>
      <c r="O136" s="217" t="s">
        <v>35</v>
      </c>
      <c r="P136" s="217" t="s">
        <v>35</v>
      </c>
      <c r="Q136" s="217">
        <f>S466-vykonyz.xlsx[[#This Row],[Kod]]</f>
        <v>4215</v>
      </c>
      <c r="R136" s="217">
        <f>S136-vykonyz.xlsx[[#This Row],[Kod]]</f>
        <v>-585</v>
      </c>
      <c r="AC136" s="217">
        <f>vykonyz.xlsx3[[#This Row],[Kod]]-vykonyz.xlsx[[#This Row],[Kod]]</f>
        <v>0</v>
      </c>
      <c r="AD136" t="s">
        <v>368</v>
      </c>
      <c r="AE136" t="s">
        <v>27</v>
      </c>
      <c r="AF136" t="s">
        <v>62</v>
      </c>
      <c r="AG136"/>
      <c r="AH136" t="s">
        <v>369</v>
      </c>
      <c r="AI136" t="s">
        <v>190</v>
      </c>
      <c r="AJ136"/>
      <c r="AK136" t="s">
        <v>45</v>
      </c>
      <c r="AL136" t="s">
        <v>45</v>
      </c>
      <c r="AM136" t="s">
        <v>33</v>
      </c>
      <c r="AN136" t="s">
        <v>33</v>
      </c>
      <c r="AO136"/>
      <c r="AP136" t="s">
        <v>33</v>
      </c>
      <c r="AQ136"/>
      <c r="AR136" t="s">
        <v>35</v>
      </c>
      <c r="AS136" t="s">
        <v>35</v>
      </c>
    </row>
    <row r="137" spans="1:45">
      <c r="A137" s="264" t="s">
        <v>370</v>
      </c>
      <c r="B137" s="217" t="s">
        <v>27</v>
      </c>
      <c r="C137" s="217" t="s">
        <v>192</v>
      </c>
      <c r="E137" s="217" t="s">
        <v>371</v>
      </c>
      <c r="H137" s="217" t="s">
        <v>45</v>
      </c>
      <c r="I137" s="217" t="s">
        <v>45</v>
      </c>
      <c r="J137" s="217" t="s">
        <v>33</v>
      </c>
      <c r="K137" s="217" t="s">
        <v>33</v>
      </c>
      <c r="M137" s="217" t="s">
        <v>33</v>
      </c>
      <c r="O137" s="217" t="s">
        <v>35</v>
      </c>
      <c r="P137" s="217" t="s">
        <v>35</v>
      </c>
      <c r="Q137" s="217">
        <f>S467-vykonyz.xlsx[[#This Row],[Kod]]</f>
        <v>4203</v>
      </c>
      <c r="R137" s="217">
        <f>S137-vykonyz.xlsx[[#This Row],[Kod]]</f>
        <v>-598</v>
      </c>
      <c r="AC137" s="217">
        <f>vykonyz.xlsx3[[#This Row],[Kod]]-vykonyz.xlsx[[#This Row],[Kod]]</f>
        <v>0</v>
      </c>
      <c r="AD137" t="s">
        <v>370</v>
      </c>
      <c r="AE137" t="s">
        <v>27</v>
      </c>
      <c r="AF137" t="s">
        <v>192</v>
      </c>
      <c r="AG137"/>
      <c r="AH137" t="s">
        <v>371</v>
      </c>
      <c r="AI137"/>
      <c r="AJ137"/>
      <c r="AK137" t="s">
        <v>45</v>
      </c>
      <c r="AL137" t="s">
        <v>45</v>
      </c>
      <c r="AM137" t="s">
        <v>33</v>
      </c>
      <c r="AN137" t="s">
        <v>33</v>
      </c>
      <c r="AO137"/>
      <c r="AP137" t="s">
        <v>33</v>
      </c>
      <c r="AQ137"/>
      <c r="AR137" t="s">
        <v>35</v>
      </c>
      <c r="AS137" t="s">
        <v>35</v>
      </c>
    </row>
    <row r="138" spans="1:45">
      <c r="A138" s="264" t="s">
        <v>372</v>
      </c>
      <c r="B138" s="217" t="s">
        <v>27</v>
      </c>
      <c r="C138" s="217" t="s">
        <v>192</v>
      </c>
      <c r="E138" s="217" t="s">
        <v>373</v>
      </c>
      <c r="H138" s="217" t="s">
        <v>45</v>
      </c>
      <c r="I138" s="217" t="s">
        <v>45</v>
      </c>
      <c r="J138" s="217" t="s">
        <v>33</v>
      </c>
      <c r="K138" s="217" t="s">
        <v>33</v>
      </c>
      <c r="M138" s="217" t="s">
        <v>33</v>
      </c>
      <c r="O138" s="217" t="s">
        <v>35</v>
      </c>
      <c r="P138" s="217" t="s">
        <v>35</v>
      </c>
      <c r="Q138" s="217">
        <f>S468-vykonyz.xlsx[[#This Row],[Kod]]</f>
        <v>4211</v>
      </c>
      <c r="R138" s="217">
        <f>S138-vykonyz.xlsx[[#This Row],[Kod]]</f>
        <v>-599</v>
      </c>
      <c r="AC138" s="217">
        <f>vykonyz.xlsx3[[#This Row],[Kod]]-vykonyz.xlsx[[#This Row],[Kod]]</f>
        <v>0</v>
      </c>
      <c r="AD138" t="s">
        <v>372</v>
      </c>
      <c r="AE138" t="s">
        <v>27</v>
      </c>
      <c r="AF138" t="s">
        <v>192</v>
      </c>
      <c r="AG138"/>
      <c r="AH138" t="s">
        <v>373</v>
      </c>
      <c r="AI138"/>
      <c r="AJ138"/>
      <c r="AK138" t="s">
        <v>45</v>
      </c>
      <c r="AL138" t="s">
        <v>45</v>
      </c>
      <c r="AM138" t="s">
        <v>33</v>
      </c>
      <c r="AN138" t="s">
        <v>33</v>
      </c>
      <c r="AO138"/>
      <c r="AP138" t="s">
        <v>33</v>
      </c>
      <c r="AQ138"/>
      <c r="AR138" t="s">
        <v>35</v>
      </c>
      <c r="AS138" t="s">
        <v>35</v>
      </c>
    </row>
    <row r="139" spans="1:45">
      <c r="A139" s="264" t="s">
        <v>374</v>
      </c>
      <c r="B139" s="217" t="s">
        <v>27</v>
      </c>
      <c r="C139" s="217" t="s">
        <v>62</v>
      </c>
      <c r="E139" s="217" t="s">
        <v>375</v>
      </c>
      <c r="F139" s="217" t="s">
        <v>64</v>
      </c>
      <c r="H139" s="217" t="s">
        <v>45</v>
      </c>
      <c r="I139" s="217" t="s">
        <v>65</v>
      </c>
      <c r="J139" s="217" t="s">
        <v>33</v>
      </c>
      <c r="K139" s="217" t="s">
        <v>33</v>
      </c>
      <c r="M139" s="217" t="s">
        <v>33</v>
      </c>
      <c r="O139" s="217" t="s">
        <v>35</v>
      </c>
      <c r="P139" s="217" t="s">
        <v>35</v>
      </c>
      <c r="Q139" s="217">
        <f>S469-vykonyz.xlsx[[#This Row],[Kod]]</f>
        <v>4210</v>
      </c>
      <c r="R139" s="217">
        <f>S139-vykonyz.xlsx[[#This Row],[Kod]]</f>
        <v>-601</v>
      </c>
      <c r="AC139" s="217">
        <f>vykonyz.xlsx3[[#This Row],[Kod]]-vykonyz.xlsx[[#This Row],[Kod]]</f>
        <v>0</v>
      </c>
      <c r="AD139" t="s">
        <v>374</v>
      </c>
      <c r="AE139" t="s">
        <v>27</v>
      </c>
      <c r="AF139" t="s">
        <v>62</v>
      </c>
      <c r="AG139"/>
      <c r="AH139" t="s">
        <v>375</v>
      </c>
      <c r="AI139" t="s">
        <v>64</v>
      </c>
      <c r="AJ139"/>
      <c r="AK139" t="s">
        <v>45</v>
      </c>
      <c r="AL139" t="s">
        <v>65</v>
      </c>
      <c r="AM139" t="s">
        <v>33</v>
      </c>
      <c r="AN139" t="s">
        <v>33</v>
      </c>
      <c r="AO139"/>
      <c r="AP139" t="s">
        <v>33</v>
      </c>
      <c r="AQ139"/>
      <c r="AR139" t="s">
        <v>35</v>
      </c>
      <c r="AS139" t="s">
        <v>35</v>
      </c>
    </row>
    <row r="140" spans="1:45">
      <c r="A140" s="264" t="s">
        <v>376</v>
      </c>
      <c r="B140" s="217" t="s">
        <v>27</v>
      </c>
      <c r="C140" s="217" t="s">
        <v>62</v>
      </c>
      <c r="E140" s="217" t="s">
        <v>377</v>
      </c>
      <c r="F140" s="217" t="s">
        <v>68</v>
      </c>
      <c r="H140" s="217" t="s">
        <v>45</v>
      </c>
      <c r="I140" s="217" t="s">
        <v>69</v>
      </c>
      <c r="J140" s="217" t="s">
        <v>33</v>
      </c>
      <c r="K140" s="217" t="s">
        <v>33</v>
      </c>
      <c r="M140" s="217" t="s">
        <v>33</v>
      </c>
      <c r="O140" s="217" t="s">
        <v>35</v>
      </c>
      <c r="P140" s="217" t="s">
        <v>35</v>
      </c>
      <c r="Q140" s="217">
        <f>S470-vykonyz.xlsx[[#This Row],[Kod]]</f>
        <v>4210</v>
      </c>
      <c r="R140" s="217">
        <f>S140-vykonyz.xlsx[[#This Row],[Kod]]</f>
        <v>-602</v>
      </c>
      <c r="AC140" s="217">
        <f>vykonyz.xlsx3[[#This Row],[Kod]]-vykonyz.xlsx[[#This Row],[Kod]]</f>
        <v>0</v>
      </c>
      <c r="AD140" t="s">
        <v>376</v>
      </c>
      <c r="AE140" t="s">
        <v>27</v>
      </c>
      <c r="AF140" t="s">
        <v>62</v>
      </c>
      <c r="AG140"/>
      <c r="AH140" t="s">
        <v>377</v>
      </c>
      <c r="AI140" t="s">
        <v>68</v>
      </c>
      <c r="AJ140"/>
      <c r="AK140" t="s">
        <v>45</v>
      </c>
      <c r="AL140" t="s">
        <v>69</v>
      </c>
      <c r="AM140" t="s">
        <v>33</v>
      </c>
      <c r="AN140" t="s">
        <v>33</v>
      </c>
      <c r="AO140"/>
      <c r="AP140" t="s">
        <v>33</v>
      </c>
      <c r="AQ140"/>
      <c r="AR140" t="s">
        <v>35</v>
      </c>
      <c r="AS140" t="s">
        <v>35</v>
      </c>
    </row>
    <row r="141" spans="1:45">
      <c r="A141" s="264" t="s">
        <v>378</v>
      </c>
      <c r="B141" s="217" t="s">
        <v>27</v>
      </c>
      <c r="C141" s="217" t="s">
        <v>62</v>
      </c>
      <c r="E141" s="217" t="s">
        <v>379</v>
      </c>
      <c r="F141" s="217" t="s">
        <v>72</v>
      </c>
      <c r="H141" s="217" t="s">
        <v>45</v>
      </c>
      <c r="I141" s="217" t="s">
        <v>73</v>
      </c>
      <c r="J141" s="217" t="s">
        <v>33</v>
      </c>
      <c r="K141" s="217" t="s">
        <v>33</v>
      </c>
      <c r="M141" s="217" t="s">
        <v>33</v>
      </c>
      <c r="O141" s="217" t="s">
        <v>35</v>
      </c>
      <c r="P141" s="217" t="s">
        <v>35</v>
      </c>
      <c r="Q141" s="217">
        <f>S471-vykonyz.xlsx[[#This Row],[Kod]]</f>
        <v>4210</v>
      </c>
      <c r="R141" s="217">
        <f>S141-vykonyz.xlsx[[#This Row],[Kod]]</f>
        <v>-603</v>
      </c>
      <c r="AC141" s="217">
        <f>vykonyz.xlsx3[[#This Row],[Kod]]-vykonyz.xlsx[[#This Row],[Kod]]</f>
        <v>0</v>
      </c>
      <c r="AD141" t="s">
        <v>378</v>
      </c>
      <c r="AE141" t="s">
        <v>27</v>
      </c>
      <c r="AF141" t="s">
        <v>62</v>
      </c>
      <c r="AG141"/>
      <c r="AH141" t="s">
        <v>379</v>
      </c>
      <c r="AI141" t="s">
        <v>72</v>
      </c>
      <c r="AJ141"/>
      <c r="AK141" t="s">
        <v>45</v>
      </c>
      <c r="AL141" t="s">
        <v>73</v>
      </c>
      <c r="AM141" t="s">
        <v>33</v>
      </c>
      <c r="AN141" t="s">
        <v>33</v>
      </c>
      <c r="AO141"/>
      <c r="AP141" t="s">
        <v>33</v>
      </c>
      <c r="AQ141"/>
      <c r="AR141" t="s">
        <v>35</v>
      </c>
      <c r="AS141" t="s">
        <v>35</v>
      </c>
    </row>
    <row r="142" spans="1:45">
      <c r="A142" s="264" t="s">
        <v>380</v>
      </c>
      <c r="B142" s="217" t="s">
        <v>27</v>
      </c>
      <c r="C142" s="217" t="s">
        <v>62</v>
      </c>
      <c r="E142" s="217" t="s">
        <v>381</v>
      </c>
      <c r="F142" s="217" t="s">
        <v>76</v>
      </c>
      <c r="H142" s="217" t="s">
        <v>45</v>
      </c>
      <c r="I142" s="217" t="s">
        <v>77</v>
      </c>
      <c r="J142" s="217" t="s">
        <v>33</v>
      </c>
      <c r="K142" s="217" t="s">
        <v>33</v>
      </c>
      <c r="M142" s="217" t="s">
        <v>33</v>
      </c>
      <c r="O142" s="217" t="s">
        <v>35</v>
      </c>
      <c r="P142" s="217" t="s">
        <v>35</v>
      </c>
      <c r="Q142" s="217">
        <f>S472-vykonyz.xlsx[[#This Row],[Kod]]</f>
        <v>4211</v>
      </c>
      <c r="R142" s="217">
        <f>S142-vykonyz.xlsx[[#This Row],[Kod]]</f>
        <v>-605</v>
      </c>
      <c r="AC142" s="217">
        <f>vykonyz.xlsx3[[#This Row],[Kod]]-vykonyz.xlsx[[#This Row],[Kod]]</f>
        <v>0</v>
      </c>
      <c r="AD142" t="s">
        <v>380</v>
      </c>
      <c r="AE142" t="s">
        <v>27</v>
      </c>
      <c r="AF142" t="s">
        <v>62</v>
      </c>
      <c r="AG142"/>
      <c r="AH142" t="s">
        <v>381</v>
      </c>
      <c r="AI142" t="s">
        <v>76</v>
      </c>
      <c r="AJ142"/>
      <c r="AK142" t="s">
        <v>45</v>
      </c>
      <c r="AL142" t="s">
        <v>77</v>
      </c>
      <c r="AM142" t="s">
        <v>33</v>
      </c>
      <c r="AN142" t="s">
        <v>33</v>
      </c>
      <c r="AO142"/>
      <c r="AP142" t="s">
        <v>33</v>
      </c>
      <c r="AQ142"/>
      <c r="AR142" t="s">
        <v>35</v>
      </c>
      <c r="AS142" t="s">
        <v>35</v>
      </c>
    </row>
    <row r="143" spans="1:45">
      <c r="A143" s="264" t="s">
        <v>382</v>
      </c>
      <c r="B143" s="217" t="s">
        <v>27</v>
      </c>
      <c r="C143" s="217" t="s">
        <v>62</v>
      </c>
      <c r="E143" s="217" t="s">
        <v>383</v>
      </c>
      <c r="F143" s="217" t="s">
        <v>80</v>
      </c>
      <c r="H143" s="217" t="s">
        <v>45</v>
      </c>
      <c r="I143" s="217" t="s">
        <v>81</v>
      </c>
      <c r="J143" s="217" t="s">
        <v>33</v>
      </c>
      <c r="K143" s="217" t="s">
        <v>33</v>
      </c>
      <c r="M143" s="217" t="s">
        <v>33</v>
      </c>
      <c r="O143" s="217" t="s">
        <v>35</v>
      </c>
      <c r="P143" s="217" t="s">
        <v>35</v>
      </c>
      <c r="Q143" s="217">
        <f>S473-vykonyz.xlsx[[#This Row],[Kod]]</f>
        <v>4211</v>
      </c>
      <c r="R143" s="217">
        <f>S143-vykonyz.xlsx[[#This Row],[Kod]]</f>
        <v>-606</v>
      </c>
      <c r="AC143" s="217">
        <f>vykonyz.xlsx3[[#This Row],[Kod]]-vykonyz.xlsx[[#This Row],[Kod]]</f>
        <v>0</v>
      </c>
      <c r="AD143" t="s">
        <v>382</v>
      </c>
      <c r="AE143" t="s">
        <v>27</v>
      </c>
      <c r="AF143" t="s">
        <v>62</v>
      </c>
      <c r="AG143"/>
      <c r="AH143" t="s">
        <v>383</v>
      </c>
      <c r="AI143" t="s">
        <v>80</v>
      </c>
      <c r="AJ143"/>
      <c r="AK143" t="s">
        <v>45</v>
      </c>
      <c r="AL143" t="s">
        <v>81</v>
      </c>
      <c r="AM143" t="s">
        <v>33</v>
      </c>
      <c r="AN143" t="s">
        <v>33</v>
      </c>
      <c r="AO143"/>
      <c r="AP143" t="s">
        <v>33</v>
      </c>
      <c r="AQ143"/>
      <c r="AR143" t="s">
        <v>35</v>
      </c>
      <c r="AS143" t="s">
        <v>35</v>
      </c>
    </row>
    <row r="144" spans="1:45">
      <c r="A144" s="264" t="s">
        <v>384</v>
      </c>
      <c r="B144" s="217" t="s">
        <v>27</v>
      </c>
      <c r="C144" s="217" t="s">
        <v>62</v>
      </c>
      <c r="E144" s="217" t="s">
        <v>385</v>
      </c>
      <c r="F144" s="217" t="s">
        <v>84</v>
      </c>
      <c r="H144" s="217" t="s">
        <v>45</v>
      </c>
      <c r="I144" s="217" t="s">
        <v>85</v>
      </c>
      <c r="J144" s="217" t="s">
        <v>33</v>
      </c>
      <c r="K144" s="217" t="s">
        <v>33</v>
      </c>
      <c r="M144" s="217" t="s">
        <v>33</v>
      </c>
      <c r="O144" s="217" t="s">
        <v>35</v>
      </c>
      <c r="P144" s="217" t="s">
        <v>35</v>
      </c>
      <c r="Q144" s="217">
        <f>S474-vykonyz.xlsx[[#This Row],[Kod]]</f>
        <v>4209</v>
      </c>
      <c r="R144" s="217">
        <f>S144-vykonyz.xlsx[[#This Row],[Kod]]</f>
        <v>-610</v>
      </c>
      <c r="AC144" s="217">
        <f>vykonyz.xlsx3[[#This Row],[Kod]]-vykonyz.xlsx[[#This Row],[Kod]]</f>
        <v>0</v>
      </c>
      <c r="AD144" t="s">
        <v>384</v>
      </c>
      <c r="AE144" t="s">
        <v>27</v>
      </c>
      <c r="AF144" t="s">
        <v>62</v>
      </c>
      <c r="AG144"/>
      <c r="AH144" t="s">
        <v>385</v>
      </c>
      <c r="AI144" t="s">
        <v>84</v>
      </c>
      <c r="AJ144"/>
      <c r="AK144" t="s">
        <v>45</v>
      </c>
      <c r="AL144" t="s">
        <v>85</v>
      </c>
      <c r="AM144" t="s">
        <v>33</v>
      </c>
      <c r="AN144" t="s">
        <v>33</v>
      </c>
      <c r="AO144"/>
      <c r="AP144" t="s">
        <v>33</v>
      </c>
      <c r="AQ144"/>
      <c r="AR144" t="s">
        <v>35</v>
      </c>
      <c r="AS144" t="s">
        <v>35</v>
      </c>
    </row>
    <row r="145" spans="1:45">
      <c r="A145" s="264" t="s">
        <v>386</v>
      </c>
      <c r="B145" s="217" t="s">
        <v>27</v>
      </c>
      <c r="C145" s="217" t="s">
        <v>91</v>
      </c>
      <c r="E145" s="217" t="s">
        <v>387</v>
      </c>
      <c r="F145" s="217" t="s">
        <v>388</v>
      </c>
      <c r="H145" s="217" t="s">
        <v>45</v>
      </c>
      <c r="I145" s="217" t="s">
        <v>389</v>
      </c>
      <c r="J145" s="217" t="s">
        <v>33</v>
      </c>
      <c r="K145" s="217" t="s">
        <v>33</v>
      </c>
      <c r="M145" s="217" t="s">
        <v>33</v>
      </c>
      <c r="O145" s="217" t="s">
        <v>35</v>
      </c>
      <c r="P145" s="217" t="s">
        <v>35</v>
      </c>
      <c r="Q145" s="217">
        <f>S475-vykonyz.xlsx[[#This Row],[Kod]]</f>
        <v>4209</v>
      </c>
      <c r="R145" s="217">
        <f>S145-vykonyz.xlsx[[#This Row],[Kod]]</f>
        <v>-611</v>
      </c>
      <c r="AC145" s="217">
        <f>vykonyz.xlsx3[[#This Row],[Kod]]-vykonyz.xlsx[[#This Row],[Kod]]</f>
        <v>0</v>
      </c>
      <c r="AD145" t="s">
        <v>386</v>
      </c>
      <c r="AE145" t="s">
        <v>27</v>
      </c>
      <c r="AF145" t="s">
        <v>91</v>
      </c>
      <c r="AG145"/>
      <c r="AH145" t="s">
        <v>387</v>
      </c>
      <c r="AI145" t="s">
        <v>388</v>
      </c>
      <c r="AJ145"/>
      <c r="AK145" t="s">
        <v>45</v>
      </c>
      <c r="AL145" t="s">
        <v>389</v>
      </c>
      <c r="AM145" t="s">
        <v>33</v>
      </c>
      <c r="AN145" t="s">
        <v>33</v>
      </c>
      <c r="AO145"/>
      <c r="AP145" t="s">
        <v>33</v>
      </c>
      <c r="AQ145"/>
      <c r="AR145" t="s">
        <v>35</v>
      </c>
      <c r="AS145" t="s">
        <v>35</v>
      </c>
    </row>
    <row r="146" spans="1:45">
      <c r="A146" s="264" t="s">
        <v>390</v>
      </c>
      <c r="B146" s="217" t="s">
        <v>27</v>
      </c>
      <c r="C146" s="217" t="s">
        <v>62</v>
      </c>
      <c r="E146" s="217" t="s">
        <v>391</v>
      </c>
      <c r="F146" s="217" t="s">
        <v>88</v>
      </c>
      <c r="H146" s="217" t="s">
        <v>45</v>
      </c>
      <c r="I146" s="217" t="s">
        <v>89</v>
      </c>
      <c r="J146" s="217" t="s">
        <v>33</v>
      </c>
      <c r="K146" s="217" t="s">
        <v>33</v>
      </c>
      <c r="M146" s="217" t="s">
        <v>33</v>
      </c>
      <c r="O146" s="217" t="s">
        <v>35</v>
      </c>
      <c r="P146" s="217" t="s">
        <v>35</v>
      </c>
      <c r="Q146" s="217">
        <f>S476-vykonyz.xlsx[[#This Row],[Kod]]</f>
        <v>4209</v>
      </c>
      <c r="R146" s="217">
        <f>S146-vykonyz.xlsx[[#This Row],[Kod]]</f>
        <v>-612</v>
      </c>
      <c r="AC146" s="217">
        <f>vykonyz.xlsx3[[#This Row],[Kod]]-vykonyz.xlsx[[#This Row],[Kod]]</f>
        <v>0</v>
      </c>
      <c r="AD146" t="s">
        <v>390</v>
      </c>
      <c r="AE146" t="s">
        <v>27</v>
      </c>
      <c r="AF146" t="s">
        <v>62</v>
      </c>
      <c r="AG146"/>
      <c r="AH146" t="s">
        <v>391</v>
      </c>
      <c r="AI146" t="s">
        <v>88</v>
      </c>
      <c r="AJ146"/>
      <c r="AK146" t="s">
        <v>45</v>
      </c>
      <c r="AL146" t="s">
        <v>89</v>
      </c>
      <c r="AM146" t="s">
        <v>33</v>
      </c>
      <c r="AN146" t="s">
        <v>33</v>
      </c>
      <c r="AO146"/>
      <c r="AP146" t="s">
        <v>33</v>
      </c>
      <c r="AQ146"/>
      <c r="AR146" t="s">
        <v>35</v>
      </c>
      <c r="AS146" t="s">
        <v>35</v>
      </c>
    </row>
    <row r="147" spans="1:45">
      <c r="A147" s="264" t="s">
        <v>392</v>
      </c>
      <c r="B147" s="217" t="s">
        <v>27</v>
      </c>
      <c r="C147" s="217" t="s">
        <v>91</v>
      </c>
      <c r="E147" s="217" t="s">
        <v>393</v>
      </c>
      <c r="F147" s="217" t="s">
        <v>93</v>
      </c>
      <c r="H147" s="217" t="s">
        <v>45</v>
      </c>
      <c r="I147" s="217" t="s">
        <v>94</v>
      </c>
      <c r="J147" s="217" t="s">
        <v>33</v>
      </c>
      <c r="K147" s="217" t="s">
        <v>33</v>
      </c>
      <c r="M147" s="217" t="s">
        <v>33</v>
      </c>
      <c r="O147" s="217" t="s">
        <v>35</v>
      </c>
      <c r="P147" s="217" t="s">
        <v>35</v>
      </c>
      <c r="Q147" s="217">
        <f>S477-vykonyz.xlsx[[#This Row],[Kod]]</f>
        <v>4207</v>
      </c>
      <c r="R147" s="217">
        <f>S147-vykonyz.xlsx[[#This Row],[Kod]]</f>
        <v>-615</v>
      </c>
      <c r="AC147" s="217">
        <f>vykonyz.xlsx3[[#This Row],[Kod]]-vykonyz.xlsx[[#This Row],[Kod]]</f>
        <v>0</v>
      </c>
      <c r="AD147" t="s">
        <v>392</v>
      </c>
      <c r="AE147" t="s">
        <v>27</v>
      </c>
      <c r="AF147" t="s">
        <v>91</v>
      </c>
      <c r="AG147"/>
      <c r="AH147" t="s">
        <v>393</v>
      </c>
      <c r="AI147" t="s">
        <v>93</v>
      </c>
      <c r="AJ147"/>
      <c r="AK147" t="s">
        <v>45</v>
      </c>
      <c r="AL147" t="s">
        <v>94</v>
      </c>
      <c r="AM147" t="s">
        <v>33</v>
      </c>
      <c r="AN147" t="s">
        <v>33</v>
      </c>
      <c r="AO147"/>
      <c r="AP147" t="s">
        <v>33</v>
      </c>
      <c r="AQ147"/>
      <c r="AR147" t="s">
        <v>35</v>
      </c>
      <c r="AS147" t="s">
        <v>35</v>
      </c>
    </row>
    <row r="148" spans="1:45">
      <c r="A148" s="264" t="s">
        <v>394</v>
      </c>
      <c r="B148" s="217" t="s">
        <v>27</v>
      </c>
      <c r="C148" s="217" t="s">
        <v>91</v>
      </c>
      <c r="E148" s="217" t="s">
        <v>395</v>
      </c>
      <c r="F148" s="217" t="s">
        <v>97</v>
      </c>
      <c r="H148" s="217" t="s">
        <v>45</v>
      </c>
      <c r="I148" s="217" t="s">
        <v>98</v>
      </c>
      <c r="J148" s="217" t="s">
        <v>33</v>
      </c>
      <c r="K148" s="217" t="s">
        <v>33</v>
      </c>
      <c r="M148" s="217" t="s">
        <v>33</v>
      </c>
      <c r="O148" s="217" t="s">
        <v>35</v>
      </c>
      <c r="P148" s="217" t="s">
        <v>35</v>
      </c>
      <c r="Q148" s="217">
        <f>S478-vykonyz.xlsx[[#This Row],[Kod]]</f>
        <v>4206</v>
      </c>
      <c r="R148" s="217">
        <f>S148-vykonyz.xlsx[[#This Row],[Kod]]</f>
        <v>-617</v>
      </c>
      <c r="AC148" s="217">
        <f>vykonyz.xlsx3[[#This Row],[Kod]]-vykonyz.xlsx[[#This Row],[Kod]]</f>
        <v>0</v>
      </c>
      <c r="AD148" t="s">
        <v>394</v>
      </c>
      <c r="AE148" t="s">
        <v>27</v>
      </c>
      <c r="AF148" t="s">
        <v>91</v>
      </c>
      <c r="AG148"/>
      <c r="AH148" t="s">
        <v>395</v>
      </c>
      <c r="AI148" t="s">
        <v>97</v>
      </c>
      <c r="AJ148"/>
      <c r="AK148" t="s">
        <v>45</v>
      </c>
      <c r="AL148" t="s">
        <v>98</v>
      </c>
      <c r="AM148" t="s">
        <v>33</v>
      </c>
      <c r="AN148" t="s">
        <v>33</v>
      </c>
      <c r="AO148"/>
      <c r="AP148" t="s">
        <v>33</v>
      </c>
      <c r="AQ148"/>
      <c r="AR148" t="s">
        <v>35</v>
      </c>
      <c r="AS148" t="s">
        <v>35</v>
      </c>
    </row>
    <row r="149" spans="1:45">
      <c r="A149" s="264" t="s">
        <v>396</v>
      </c>
      <c r="B149" s="217" t="s">
        <v>27</v>
      </c>
      <c r="C149" s="217" t="s">
        <v>91</v>
      </c>
      <c r="E149" s="217" t="s">
        <v>397</v>
      </c>
      <c r="F149" s="217" t="s">
        <v>93</v>
      </c>
      <c r="H149" s="217" t="s">
        <v>45</v>
      </c>
      <c r="I149" s="217" t="s">
        <v>94</v>
      </c>
      <c r="J149" s="217" t="s">
        <v>33</v>
      </c>
      <c r="K149" s="217" t="s">
        <v>33</v>
      </c>
      <c r="M149" s="217" t="s">
        <v>33</v>
      </c>
      <c r="O149" s="217" t="s">
        <v>35</v>
      </c>
      <c r="P149" s="217" t="s">
        <v>35</v>
      </c>
      <c r="Q149" s="217">
        <f>S479-vykonyz.xlsx[[#This Row],[Kod]]</f>
        <v>4204</v>
      </c>
      <c r="R149" s="217">
        <f>S149-vykonyz.xlsx[[#This Row],[Kod]]</f>
        <v>-620</v>
      </c>
      <c r="AC149" s="217">
        <f>vykonyz.xlsx3[[#This Row],[Kod]]-vykonyz.xlsx[[#This Row],[Kod]]</f>
        <v>0</v>
      </c>
      <c r="AD149" t="s">
        <v>396</v>
      </c>
      <c r="AE149" t="s">
        <v>27</v>
      </c>
      <c r="AF149" t="s">
        <v>91</v>
      </c>
      <c r="AG149"/>
      <c r="AH149" t="s">
        <v>397</v>
      </c>
      <c r="AI149" t="s">
        <v>93</v>
      </c>
      <c r="AJ149"/>
      <c r="AK149" t="s">
        <v>45</v>
      </c>
      <c r="AL149" t="s">
        <v>94</v>
      </c>
      <c r="AM149" t="s">
        <v>33</v>
      </c>
      <c r="AN149" t="s">
        <v>33</v>
      </c>
      <c r="AO149"/>
      <c r="AP149" t="s">
        <v>33</v>
      </c>
      <c r="AQ149"/>
      <c r="AR149" t="s">
        <v>35</v>
      </c>
      <c r="AS149" t="s">
        <v>35</v>
      </c>
    </row>
    <row r="150" spans="1:45">
      <c r="A150" s="264" t="s">
        <v>398</v>
      </c>
      <c r="B150" s="217" t="s">
        <v>27</v>
      </c>
      <c r="C150" s="217" t="s">
        <v>62</v>
      </c>
      <c r="E150" s="217" t="s">
        <v>399</v>
      </c>
      <c r="F150" s="217" t="s">
        <v>103</v>
      </c>
      <c r="H150" s="217" t="s">
        <v>45</v>
      </c>
      <c r="I150" s="217" t="s">
        <v>104</v>
      </c>
      <c r="J150" s="217" t="s">
        <v>33</v>
      </c>
      <c r="K150" s="217" t="s">
        <v>33</v>
      </c>
      <c r="M150" s="217" t="s">
        <v>33</v>
      </c>
      <c r="O150" s="217" t="s">
        <v>35</v>
      </c>
      <c r="P150" s="217" t="s">
        <v>35</v>
      </c>
      <c r="Q150" s="217">
        <f>S480-vykonyz.xlsx[[#This Row],[Kod]]</f>
        <v>4204</v>
      </c>
      <c r="R150" s="217">
        <f>S150-vykonyz.xlsx[[#This Row],[Kod]]</f>
        <v>-621</v>
      </c>
      <c r="AC150" s="217">
        <f>vykonyz.xlsx3[[#This Row],[Kod]]-vykonyz.xlsx[[#This Row],[Kod]]</f>
        <v>0</v>
      </c>
      <c r="AD150" t="s">
        <v>398</v>
      </c>
      <c r="AE150" t="s">
        <v>27</v>
      </c>
      <c r="AF150" t="s">
        <v>62</v>
      </c>
      <c r="AG150"/>
      <c r="AH150" t="s">
        <v>399</v>
      </c>
      <c r="AI150" t="s">
        <v>103</v>
      </c>
      <c r="AJ150"/>
      <c r="AK150" t="s">
        <v>45</v>
      </c>
      <c r="AL150" t="s">
        <v>104</v>
      </c>
      <c r="AM150" t="s">
        <v>33</v>
      </c>
      <c r="AN150" t="s">
        <v>33</v>
      </c>
      <c r="AO150"/>
      <c r="AP150" t="s">
        <v>33</v>
      </c>
      <c r="AQ150"/>
      <c r="AR150" t="s">
        <v>35</v>
      </c>
      <c r="AS150" t="s">
        <v>35</v>
      </c>
    </row>
    <row r="151" spans="1:45">
      <c r="A151" s="264" t="s">
        <v>400</v>
      </c>
      <c r="B151" s="217" t="s">
        <v>27</v>
      </c>
      <c r="C151" s="217" t="s">
        <v>62</v>
      </c>
      <c r="E151" s="217" t="s">
        <v>401</v>
      </c>
      <c r="F151" s="217" t="s">
        <v>107</v>
      </c>
      <c r="H151" s="217" t="s">
        <v>45</v>
      </c>
      <c r="I151" s="217" t="s">
        <v>108</v>
      </c>
      <c r="J151" s="217" t="s">
        <v>33</v>
      </c>
      <c r="K151" s="217" t="s">
        <v>33</v>
      </c>
      <c r="M151" s="217" t="s">
        <v>33</v>
      </c>
      <c r="O151" s="217" t="s">
        <v>35</v>
      </c>
      <c r="P151" s="217" t="s">
        <v>35</v>
      </c>
      <c r="Q151" s="217">
        <f>S481-vykonyz.xlsx[[#This Row],[Kod]]</f>
        <v>4204</v>
      </c>
      <c r="R151" s="217">
        <f>S151-vykonyz.xlsx[[#This Row],[Kod]]</f>
        <v>-622</v>
      </c>
      <c r="AC151" s="217">
        <f>vykonyz.xlsx3[[#This Row],[Kod]]-vykonyz.xlsx[[#This Row],[Kod]]</f>
        <v>0</v>
      </c>
      <c r="AD151" t="s">
        <v>400</v>
      </c>
      <c r="AE151" t="s">
        <v>27</v>
      </c>
      <c r="AF151" t="s">
        <v>62</v>
      </c>
      <c r="AG151"/>
      <c r="AH151" t="s">
        <v>401</v>
      </c>
      <c r="AI151" t="s">
        <v>107</v>
      </c>
      <c r="AJ151"/>
      <c r="AK151" t="s">
        <v>45</v>
      </c>
      <c r="AL151" t="s">
        <v>108</v>
      </c>
      <c r="AM151" t="s">
        <v>33</v>
      </c>
      <c r="AN151" t="s">
        <v>33</v>
      </c>
      <c r="AO151"/>
      <c r="AP151" t="s">
        <v>33</v>
      </c>
      <c r="AQ151"/>
      <c r="AR151" t="s">
        <v>35</v>
      </c>
      <c r="AS151" t="s">
        <v>35</v>
      </c>
    </row>
    <row r="152" spans="1:45">
      <c r="A152" s="264" t="s">
        <v>402</v>
      </c>
      <c r="B152" s="217" t="s">
        <v>27</v>
      </c>
      <c r="C152" s="217" t="s">
        <v>62</v>
      </c>
      <c r="E152" s="217" t="s">
        <v>403</v>
      </c>
      <c r="F152" s="217" t="s">
        <v>111</v>
      </c>
      <c r="H152" s="217" t="s">
        <v>45</v>
      </c>
      <c r="I152" s="217" t="s">
        <v>112</v>
      </c>
      <c r="J152" s="217" t="s">
        <v>33</v>
      </c>
      <c r="K152" s="217" t="s">
        <v>33</v>
      </c>
      <c r="M152" s="217" t="s">
        <v>33</v>
      </c>
      <c r="O152" s="217" t="s">
        <v>35</v>
      </c>
      <c r="P152" s="217" t="s">
        <v>35</v>
      </c>
      <c r="Q152" s="217">
        <f>S482-vykonyz.xlsx[[#This Row],[Kod]]</f>
        <v>4204</v>
      </c>
      <c r="R152" s="217">
        <f>S152-vykonyz.xlsx[[#This Row],[Kod]]</f>
        <v>-623</v>
      </c>
      <c r="AC152" s="217">
        <f>vykonyz.xlsx3[[#This Row],[Kod]]-vykonyz.xlsx[[#This Row],[Kod]]</f>
        <v>0</v>
      </c>
      <c r="AD152" t="s">
        <v>402</v>
      </c>
      <c r="AE152" t="s">
        <v>27</v>
      </c>
      <c r="AF152" t="s">
        <v>62</v>
      </c>
      <c r="AG152"/>
      <c r="AH152" t="s">
        <v>403</v>
      </c>
      <c r="AI152" t="s">
        <v>111</v>
      </c>
      <c r="AJ152"/>
      <c r="AK152" t="s">
        <v>45</v>
      </c>
      <c r="AL152" t="s">
        <v>112</v>
      </c>
      <c r="AM152" t="s">
        <v>33</v>
      </c>
      <c r="AN152" t="s">
        <v>33</v>
      </c>
      <c r="AO152"/>
      <c r="AP152" t="s">
        <v>33</v>
      </c>
      <c r="AQ152"/>
      <c r="AR152" t="s">
        <v>35</v>
      </c>
      <c r="AS152" t="s">
        <v>35</v>
      </c>
    </row>
    <row r="153" spans="1:45">
      <c r="A153" s="264" t="s">
        <v>404</v>
      </c>
      <c r="B153" s="217" t="s">
        <v>27</v>
      </c>
      <c r="C153" s="217" t="s">
        <v>62</v>
      </c>
      <c r="E153" s="217" t="s">
        <v>405</v>
      </c>
      <c r="F153" s="217" t="s">
        <v>115</v>
      </c>
      <c r="H153" s="217" t="s">
        <v>45</v>
      </c>
      <c r="I153" s="217" t="s">
        <v>112</v>
      </c>
      <c r="J153" s="217" t="s">
        <v>33</v>
      </c>
      <c r="K153" s="217" t="s">
        <v>33</v>
      </c>
      <c r="M153" s="217" t="s">
        <v>33</v>
      </c>
      <c r="O153" s="217" t="s">
        <v>35</v>
      </c>
      <c r="P153" s="217" t="s">
        <v>35</v>
      </c>
      <c r="Q153" s="217">
        <f>S483-vykonyz.xlsx[[#This Row],[Kod]]</f>
        <v>4206</v>
      </c>
      <c r="R153" s="217">
        <f>S153-vykonyz.xlsx[[#This Row],[Kod]]</f>
        <v>-624</v>
      </c>
      <c r="AC153" s="217">
        <f>vykonyz.xlsx3[[#This Row],[Kod]]-vykonyz.xlsx[[#This Row],[Kod]]</f>
        <v>0</v>
      </c>
      <c r="AD153" t="s">
        <v>404</v>
      </c>
      <c r="AE153" t="s">
        <v>27</v>
      </c>
      <c r="AF153" t="s">
        <v>62</v>
      </c>
      <c r="AG153"/>
      <c r="AH153" t="s">
        <v>405</v>
      </c>
      <c r="AI153" t="s">
        <v>115</v>
      </c>
      <c r="AJ153"/>
      <c r="AK153" t="s">
        <v>45</v>
      </c>
      <c r="AL153" t="s">
        <v>112</v>
      </c>
      <c r="AM153" t="s">
        <v>33</v>
      </c>
      <c r="AN153" t="s">
        <v>33</v>
      </c>
      <c r="AO153"/>
      <c r="AP153" t="s">
        <v>33</v>
      </c>
      <c r="AQ153"/>
      <c r="AR153" t="s">
        <v>35</v>
      </c>
      <c r="AS153" t="s">
        <v>35</v>
      </c>
    </row>
    <row r="154" spans="1:45">
      <c r="A154" s="264" t="s">
        <v>406</v>
      </c>
      <c r="B154" s="217" t="s">
        <v>27</v>
      </c>
      <c r="C154" s="217" t="s">
        <v>62</v>
      </c>
      <c r="E154" s="217" t="s">
        <v>407</v>
      </c>
      <c r="F154" s="217" t="s">
        <v>118</v>
      </c>
      <c r="H154" s="217" t="s">
        <v>45</v>
      </c>
      <c r="I154" s="217" t="s">
        <v>104</v>
      </c>
      <c r="J154" s="217" t="s">
        <v>33</v>
      </c>
      <c r="K154" s="217" t="s">
        <v>33</v>
      </c>
      <c r="M154" s="217" t="s">
        <v>33</v>
      </c>
      <c r="O154" s="217" t="s">
        <v>35</v>
      </c>
      <c r="P154" s="217" t="s">
        <v>35</v>
      </c>
      <c r="Q154" s="217">
        <f>S484-vykonyz.xlsx[[#This Row],[Kod]]</f>
        <v>4205</v>
      </c>
      <c r="R154" s="217">
        <f>S154-vykonyz.xlsx[[#This Row],[Kod]]</f>
        <v>-626</v>
      </c>
      <c r="AC154" s="217">
        <f>vykonyz.xlsx3[[#This Row],[Kod]]-vykonyz.xlsx[[#This Row],[Kod]]</f>
        <v>0</v>
      </c>
      <c r="AD154" t="s">
        <v>406</v>
      </c>
      <c r="AE154" t="s">
        <v>27</v>
      </c>
      <c r="AF154" t="s">
        <v>62</v>
      </c>
      <c r="AG154"/>
      <c r="AH154" t="s">
        <v>407</v>
      </c>
      <c r="AI154" t="s">
        <v>118</v>
      </c>
      <c r="AJ154"/>
      <c r="AK154" t="s">
        <v>45</v>
      </c>
      <c r="AL154" t="s">
        <v>104</v>
      </c>
      <c r="AM154" t="s">
        <v>33</v>
      </c>
      <c r="AN154" t="s">
        <v>33</v>
      </c>
      <c r="AO154"/>
      <c r="AP154" t="s">
        <v>33</v>
      </c>
      <c r="AQ154"/>
      <c r="AR154" t="s">
        <v>35</v>
      </c>
      <c r="AS154" t="s">
        <v>35</v>
      </c>
    </row>
    <row r="155" spans="1:45">
      <c r="A155" s="264" t="s">
        <v>408</v>
      </c>
      <c r="B155" s="217" t="s">
        <v>27</v>
      </c>
      <c r="C155" s="217" t="s">
        <v>62</v>
      </c>
      <c r="E155" s="217" t="s">
        <v>409</v>
      </c>
      <c r="F155" s="217" t="s">
        <v>121</v>
      </c>
      <c r="H155" s="217" t="s">
        <v>45</v>
      </c>
      <c r="I155" s="217" t="s">
        <v>108</v>
      </c>
      <c r="J155" s="217" t="s">
        <v>33</v>
      </c>
      <c r="K155" s="217" t="s">
        <v>33</v>
      </c>
      <c r="M155" s="217" t="s">
        <v>33</v>
      </c>
      <c r="O155" s="217" t="s">
        <v>35</v>
      </c>
      <c r="P155" s="217" t="s">
        <v>35</v>
      </c>
      <c r="Q155" s="217">
        <f>S485-vykonyz.xlsx[[#This Row],[Kod]]</f>
        <v>4205</v>
      </c>
      <c r="R155" s="217">
        <f>S155-vykonyz.xlsx[[#This Row],[Kod]]</f>
        <v>-627</v>
      </c>
      <c r="AC155" s="217">
        <f>vykonyz.xlsx3[[#This Row],[Kod]]-vykonyz.xlsx[[#This Row],[Kod]]</f>
        <v>0</v>
      </c>
      <c r="AD155" t="s">
        <v>408</v>
      </c>
      <c r="AE155" t="s">
        <v>27</v>
      </c>
      <c r="AF155" t="s">
        <v>62</v>
      </c>
      <c r="AG155"/>
      <c r="AH155" t="s">
        <v>409</v>
      </c>
      <c r="AI155" t="s">
        <v>121</v>
      </c>
      <c r="AJ155"/>
      <c r="AK155" t="s">
        <v>45</v>
      </c>
      <c r="AL155" t="s">
        <v>108</v>
      </c>
      <c r="AM155" t="s">
        <v>33</v>
      </c>
      <c r="AN155" t="s">
        <v>33</v>
      </c>
      <c r="AO155"/>
      <c r="AP155" t="s">
        <v>33</v>
      </c>
      <c r="AQ155"/>
      <c r="AR155" t="s">
        <v>35</v>
      </c>
      <c r="AS155" t="s">
        <v>35</v>
      </c>
    </row>
    <row r="156" spans="1:45">
      <c r="A156" s="264" t="s">
        <v>410</v>
      </c>
      <c r="B156" s="217" t="s">
        <v>27</v>
      </c>
      <c r="C156" s="217" t="s">
        <v>62</v>
      </c>
      <c r="E156" s="217" t="s">
        <v>411</v>
      </c>
      <c r="F156" s="217" t="s">
        <v>124</v>
      </c>
      <c r="H156" s="217" t="s">
        <v>45</v>
      </c>
      <c r="I156" s="217" t="s">
        <v>112</v>
      </c>
      <c r="J156" s="217" t="s">
        <v>33</v>
      </c>
      <c r="K156" s="217" t="s">
        <v>33</v>
      </c>
      <c r="M156" s="217" t="s">
        <v>33</v>
      </c>
      <c r="O156" s="217" t="s">
        <v>35</v>
      </c>
      <c r="P156" s="217" t="s">
        <v>35</v>
      </c>
      <c r="Q156" s="217">
        <f>S486-vykonyz.xlsx[[#This Row],[Kod]]</f>
        <v>4212</v>
      </c>
      <c r="R156" s="217">
        <f>S156-vykonyz.xlsx[[#This Row],[Kod]]</f>
        <v>-628</v>
      </c>
      <c r="AC156" s="217">
        <f>vykonyz.xlsx3[[#This Row],[Kod]]-vykonyz.xlsx[[#This Row],[Kod]]</f>
        <v>0</v>
      </c>
      <c r="AD156" t="s">
        <v>410</v>
      </c>
      <c r="AE156" t="s">
        <v>27</v>
      </c>
      <c r="AF156" t="s">
        <v>62</v>
      </c>
      <c r="AG156"/>
      <c r="AH156" t="s">
        <v>411</v>
      </c>
      <c r="AI156" t="s">
        <v>124</v>
      </c>
      <c r="AJ156"/>
      <c r="AK156" t="s">
        <v>45</v>
      </c>
      <c r="AL156" t="s">
        <v>112</v>
      </c>
      <c r="AM156" t="s">
        <v>33</v>
      </c>
      <c r="AN156" t="s">
        <v>33</v>
      </c>
      <c r="AO156"/>
      <c r="AP156" t="s">
        <v>33</v>
      </c>
      <c r="AQ156"/>
      <c r="AR156" t="s">
        <v>35</v>
      </c>
      <c r="AS156" t="s">
        <v>35</v>
      </c>
    </row>
    <row r="157" spans="1:45">
      <c r="A157" s="264" t="s">
        <v>412</v>
      </c>
      <c r="B157" s="217" t="s">
        <v>27</v>
      </c>
      <c r="C157" s="217" t="s">
        <v>62</v>
      </c>
      <c r="E157" s="217" t="s">
        <v>413</v>
      </c>
      <c r="F157" s="217" t="s">
        <v>127</v>
      </c>
      <c r="H157" s="217" t="s">
        <v>45</v>
      </c>
      <c r="I157" s="217" t="s">
        <v>112</v>
      </c>
      <c r="J157" s="217" t="s">
        <v>33</v>
      </c>
      <c r="K157" s="217" t="s">
        <v>33</v>
      </c>
      <c r="M157" s="217" t="s">
        <v>33</v>
      </c>
      <c r="O157" s="217" t="s">
        <v>35</v>
      </c>
      <c r="P157" s="217" t="s">
        <v>35</v>
      </c>
      <c r="Q157" s="217">
        <f>S487-vykonyz.xlsx[[#This Row],[Kod]]</f>
        <v>4212</v>
      </c>
      <c r="R157" s="217">
        <f>S157-vykonyz.xlsx[[#This Row],[Kod]]</f>
        <v>-629</v>
      </c>
      <c r="AC157" s="217">
        <f>vykonyz.xlsx3[[#This Row],[Kod]]-vykonyz.xlsx[[#This Row],[Kod]]</f>
        <v>0</v>
      </c>
      <c r="AD157" t="s">
        <v>412</v>
      </c>
      <c r="AE157" t="s">
        <v>27</v>
      </c>
      <c r="AF157" t="s">
        <v>62</v>
      </c>
      <c r="AG157"/>
      <c r="AH157" t="s">
        <v>413</v>
      </c>
      <c r="AI157" t="s">
        <v>127</v>
      </c>
      <c r="AJ157"/>
      <c r="AK157" t="s">
        <v>45</v>
      </c>
      <c r="AL157" t="s">
        <v>112</v>
      </c>
      <c r="AM157" t="s">
        <v>33</v>
      </c>
      <c r="AN157" t="s">
        <v>33</v>
      </c>
      <c r="AO157"/>
      <c r="AP157" t="s">
        <v>33</v>
      </c>
      <c r="AQ157"/>
      <c r="AR157" t="s">
        <v>35</v>
      </c>
      <c r="AS157" t="s">
        <v>35</v>
      </c>
    </row>
    <row r="158" spans="1:45">
      <c r="A158" s="264" t="s">
        <v>414</v>
      </c>
      <c r="B158" s="217" t="s">
        <v>27</v>
      </c>
      <c r="C158" s="217" t="s">
        <v>62</v>
      </c>
      <c r="E158" s="217" t="s">
        <v>415</v>
      </c>
      <c r="F158" s="217" t="s">
        <v>130</v>
      </c>
      <c r="H158" s="217" t="s">
        <v>45</v>
      </c>
      <c r="I158" s="217" t="s">
        <v>131</v>
      </c>
      <c r="J158" s="217" t="s">
        <v>33</v>
      </c>
      <c r="K158" s="217" t="s">
        <v>33</v>
      </c>
      <c r="M158" s="217" t="s">
        <v>33</v>
      </c>
      <c r="O158" s="217" t="s">
        <v>35</v>
      </c>
      <c r="P158" s="217" t="s">
        <v>35</v>
      </c>
      <c r="Q158" s="217">
        <f>S488-vykonyz.xlsx[[#This Row],[Kod]]</f>
        <v>4212</v>
      </c>
      <c r="R158" s="217">
        <f>S158-vykonyz.xlsx[[#This Row],[Kod]]</f>
        <v>-630</v>
      </c>
      <c r="AC158" s="217">
        <f>vykonyz.xlsx3[[#This Row],[Kod]]-vykonyz.xlsx[[#This Row],[Kod]]</f>
        <v>0</v>
      </c>
      <c r="AD158" t="s">
        <v>414</v>
      </c>
      <c r="AE158" t="s">
        <v>27</v>
      </c>
      <c r="AF158" t="s">
        <v>62</v>
      </c>
      <c r="AG158"/>
      <c r="AH158" t="s">
        <v>415</v>
      </c>
      <c r="AI158" t="s">
        <v>130</v>
      </c>
      <c r="AJ158"/>
      <c r="AK158" t="s">
        <v>45</v>
      </c>
      <c r="AL158" t="s">
        <v>131</v>
      </c>
      <c r="AM158" t="s">
        <v>33</v>
      </c>
      <c r="AN158" t="s">
        <v>33</v>
      </c>
      <c r="AO158"/>
      <c r="AP158" t="s">
        <v>33</v>
      </c>
      <c r="AQ158"/>
      <c r="AR158" t="s">
        <v>35</v>
      </c>
      <c r="AS158" t="s">
        <v>35</v>
      </c>
    </row>
    <row r="159" spans="1:45">
      <c r="A159" s="264" t="s">
        <v>416</v>
      </c>
      <c r="B159" s="217" t="s">
        <v>27</v>
      </c>
      <c r="C159" s="217" t="s">
        <v>133</v>
      </c>
      <c r="E159" s="217" t="s">
        <v>417</v>
      </c>
      <c r="F159" s="217" t="s">
        <v>135</v>
      </c>
      <c r="H159" s="217" t="s">
        <v>45</v>
      </c>
      <c r="I159" s="217" t="s">
        <v>136</v>
      </c>
      <c r="J159" s="217" t="s">
        <v>33</v>
      </c>
      <c r="K159" s="217" t="s">
        <v>33</v>
      </c>
      <c r="M159" s="217">
        <f>U159</f>
        <v>211</v>
      </c>
      <c r="O159" s="217" t="s">
        <v>35</v>
      </c>
      <c r="P159" s="217" t="s">
        <v>35</v>
      </c>
      <c r="Q159" s="217">
        <f>S489-vykonyz.xlsx[[#This Row],[Kod]]</f>
        <v>4212</v>
      </c>
      <c r="R159" s="217">
        <f>S159-vykonyz.xlsx[[#This Row],[Kod]]</f>
        <v>0</v>
      </c>
      <c r="S159" s="217" t="s">
        <v>416</v>
      </c>
      <c r="T159" s="217" t="s">
        <v>417</v>
      </c>
      <c r="U159" s="217">
        <v>211</v>
      </c>
      <c r="V159" s="261">
        <v>45292</v>
      </c>
      <c r="W159" s="217" t="s">
        <v>416</v>
      </c>
      <c r="X159" s="217">
        <v>193</v>
      </c>
      <c r="Y159" s="217">
        <v>18</v>
      </c>
      <c r="Z159" s="261">
        <v>45291</v>
      </c>
      <c r="AC159" s="217">
        <f>vykonyz.xlsx3[[#This Row],[Kod]]-vykonyz.xlsx[[#This Row],[Kod]]</f>
        <v>0</v>
      </c>
      <c r="AD159" t="s">
        <v>416</v>
      </c>
      <c r="AE159" t="s">
        <v>27</v>
      </c>
      <c r="AF159" t="s">
        <v>133</v>
      </c>
      <c r="AG159"/>
      <c r="AH159" t="s">
        <v>417</v>
      </c>
      <c r="AI159" t="s">
        <v>135</v>
      </c>
      <c r="AJ159"/>
      <c r="AK159" t="s">
        <v>45</v>
      </c>
      <c r="AL159" t="s">
        <v>136</v>
      </c>
      <c r="AM159" t="s">
        <v>33</v>
      </c>
      <c r="AN159" t="s">
        <v>33</v>
      </c>
      <c r="AO159"/>
      <c r="AP159" t="s">
        <v>418</v>
      </c>
      <c r="AQ159"/>
      <c r="AR159" t="s">
        <v>35</v>
      </c>
      <c r="AS159" t="s">
        <v>35</v>
      </c>
    </row>
    <row r="160" spans="1:45">
      <c r="A160" s="264" t="s">
        <v>419</v>
      </c>
      <c r="B160" s="217" t="s">
        <v>27</v>
      </c>
      <c r="C160" s="217" t="s">
        <v>133</v>
      </c>
      <c r="E160" s="217" t="s">
        <v>420</v>
      </c>
      <c r="F160" s="217" t="s">
        <v>140</v>
      </c>
      <c r="H160" s="217" t="s">
        <v>45</v>
      </c>
      <c r="I160" s="217" t="s">
        <v>136</v>
      </c>
      <c r="J160" s="217" t="s">
        <v>33</v>
      </c>
      <c r="K160" s="217" t="s">
        <v>33</v>
      </c>
      <c r="M160" s="217">
        <f>U160</f>
        <v>211</v>
      </c>
      <c r="N160" s="217" t="s">
        <v>53</v>
      </c>
      <c r="O160" s="217" t="s">
        <v>35</v>
      </c>
      <c r="P160" s="217" t="s">
        <v>35</v>
      </c>
      <c r="Q160" s="217">
        <f>S490-vykonyz.xlsx[[#This Row],[Kod]]</f>
        <v>4212</v>
      </c>
      <c r="R160" s="217">
        <f>S160-vykonyz.xlsx[[#This Row],[Kod]]</f>
        <v>0</v>
      </c>
      <c r="S160" s="217" t="s">
        <v>419</v>
      </c>
      <c r="T160" s="217" t="s">
        <v>420</v>
      </c>
      <c r="U160" s="217">
        <v>211</v>
      </c>
      <c r="V160" s="261">
        <v>45292</v>
      </c>
      <c r="W160" s="217" t="s">
        <v>419</v>
      </c>
      <c r="X160" s="217">
        <v>193</v>
      </c>
      <c r="Y160" s="217">
        <v>18</v>
      </c>
      <c r="Z160" s="261">
        <v>45291</v>
      </c>
      <c r="AC160" s="217">
        <f>vykonyz.xlsx3[[#This Row],[Kod]]-vykonyz.xlsx[[#This Row],[Kod]]</f>
        <v>0</v>
      </c>
      <c r="AD160" t="s">
        <v>419</v>
      </c>
      <c r="AE160" t="s">
        <v>27</v>
      </c>
      <c r="AF160" t="s">
        <v>133</v>
      </c>
      <c r="AG160"/>
      <c r="AH160" t="s">
        <v>420</v>
      </c>
      <c r="AI160" t="s">
        <v>140</v>
      </c>
      <c r="AJ160"/>
      <c r="AK160" t="s">
        <v>45</v>
      </c>
      <c r="AL160" t="s">
        <v>136</v>
      </c>
      <c r="AM160" t="s">
        <v>33</v>
      </c>
      <c r="AN160" t="s">
        <v>33</v>
      </c>
      <c r="AO160"/>
      <c r="AP160" t="s">
        <v>418</v>
      </c>
      <c r="AQ160" t="s">
        <v>53</v>
      </c>
      <c r="AR160" t="s">
        <v>35</v>
      </c>
      <c r="AS160" t="s">
        <v>35</v>
      </c>
    </row>
    <row r="161" spans="1:45">
      <c r="A161" s="264" t="s">
        <v>421</v>
      </c>
      <c r="B161" s="217" t="s">
        <v>27</v>
      </c>
      <c r="C161" s="217" t="s">
        <v>62</v>
      </c>
      <c r="E161" s="217" t="s">
        <v>422</v>
      </c>
      <c r="H161" s="217" t="s">
        <v>45</v>
      </c>
      <c r="I161" s="217" t="s">
        <v>45</v>
      </c>
      <c r="J161" s="217" t="s">
        <v>33</v>
      </c>
      <c r="K161" s="217" t="s">
        <v>33</v>
      </c>
      <c r="M161" s="217" t="s">
        <v>33</v>
      </c>
      <c r="O161" s="217" t="s">
        <v>35</v>
      </c>
      <c r="P161" s="217" t="s">
        <v>35</v>
      </c>
      <c r="Q161" s="217">
        <f>S491-vykonyz.xlsx[[#This Row],[Kod]]</f>
        <v>4212</v>
      </c>
      <c r="R161" s="217">
        <f>S161-vykonyz.xlsx[[#This Row],[Kod]]</f>
        <v>-633</v>
      </c>
      <c r="AC161" s="217">
        <f>vykonyz.xlsx3[[#This Row],[Kod]]-vykonyz.xlsx[[#This Row],[Kod]]</f>
        <v>0</v>
      </c>
      <c r="AD161" t="s">
        <v>421</v>
      </c>
      <c r="AE161" t="s">
        <v>27</v>
      </c>
      <c r="AF161" t="s">
        <v>62</v>
      </c>
      <c r="AG161"/>
      <c r="AH161" t="s">
        <v>422</v>
      </c>
      <c r="AI161"/>
      <c r="AJ161"/>
      <c r="AK161" t="s">
        <v>45</v>
      </c>
      <c r="AL161" t="s">
        <v>45</v>
      </c>
      <c r="AM161" t="s">
        <v>33</v>
      </c>
      <c r="AN161" t="s">
        <v>33</v>
      </c>
      <c r="AO161"/>
      <c r="AP161" t="s">
        <v>33</v>
      </c>
      <c r="AQ161"/>
      <c r="AR161" t="s">
        <v>35</v>
      </c>
      <c r="AS161" t="s">
        <v>35</v>
      </c>
    </row>
    <row r="162" spans="1:45">
      <c r="A162" s="264" t="s">
        <v>423</v>
      </c>
      <c r="B162" s="217" t="s">
        <v>27</v>
      </c>
      <c r="C162" s="217" t="s">
        <v>91</v>
      </c>
      <c r="E162" s="217" t="s">
        <v>424</v>
      </c>
      <c r="H162" s="217" t="s">
        <v>45</v>
      </c>
      <c r="I162" s="217" t="s">
        <v>45</v>
      </c>
      <c r="J162" s="217" t="s">
        <v>33</v>
      </c>
      <c r="K162" s="217" t="s">
        <v>33</v>
      </c>
      <c r="M162" s="217" t="s">
        <v>33</v>
      </c>
      <c r="O162" s="217" t="s">
        <v>35</v>
      </c>
      <c r="P162" s="217" t="s">
        <v>35</v>
      </c>
      <c r="Q162" s="217">
        <f>S492-vykonyz.xlsx[[#This Row],[Kod]]</f>
        <v>4212</v>
      </c>
      <c r="R162" s="217">
        <f>S162-vykonyz.xlsx[[#This Row],[Kod]]</f>
        <v>-634</v>
      </c>
      <c r="AC162" s="217">
        <f>vykonyz.xlsx3[[#This Row],[Kod]]-vykonyz.xlsx[[#This Row],[Kod]]</f>
        <v>0</v>
      </c>
      <c r="AD162" t="s">
        <v>423</v>
      </c>
      <c r="AE162" t="s">
        <v>27</v>
      </c>
      <c r="AF162" t="s">
        <v>91</v>
      </c>
      <c r="AG162"/>
      <c r="AH162" t="s">
        <v>424</v>
      </c>
      <c r="AI162"/>
      <c r="AJ162"/>
      <c r="AK162" t="s">
        <v>45</v>
      </c>
      <c r="AL162" t="s">
        <v>45</v>
      </c>
      <c r="AM162" t="s">
        <v>33</v>
      </c>
      <c r="AN162" t="s">
        <v>33</v>
      </c>
      <c r="AO162"/>
      <c r="AP162" t="s">
        <v>33</v>
      </c>
      <c r="AQ162"/>
      <c r="AR162" t="s">
        <v>35</v>
      </c>
      <c r="AS162" t="s">
        <v>35</v>
      </c>
    </row>
    <row r="163" spans="1:45">
      <c r="A163" s="264" t="s">
        <v>425</v>
      </c>
      <c r="B163" s="217" t="s">
        <v>27</v>
      </c>
      <c r="C163" s="217" t="s">
        <v>62</v>
      </c>
      <c r="E163" s="217" t="s">
        <v>426</v>
      </c>
      <c r="H163" s="217" t="s">
        <v>45</v>
      </c>
      <c r="I163" s="217" t="s">
        <v>45</v>
      </c>
      <c r="J163" s="217" t="s">
        <v>33</v>
      </c>
      <c r="K163" s="217" t="s">
        <v>33</v>
      </c>
      <c r="M163" s="217" t="s">
        <v>33</v>
      </c>
      <c r="O163" s="217" t="s">
        <v>35</v>
      </c>
      <c r="P163" s="217" t="s">
        <v>35</v>
      </c>
      <c r="Q163" s="217">
        <f>S493-vykonyz.xlsx[[#This Row],[Kod]]</f>
        <v>4215</v>
      </c>
      <c r="R163" s="217">
        <f>S163-vykonyz.xlsx[[#This Row],[Kod]]</f>
        <v>-635</v>
      </c>
      <c r="AC163" s="217">
        <f>vykonyz.xlsx3[[#This Row],[Kod]]-vykonyz.xlsx[[#This Row],[Kod]]</f>
        <v>0</v>
      </c>
      <c r="AD163" t="s">
        <v>425</v>
      </c>
      <c r="AE163" t="s">
        <v>27</v>
      </c>
      <c r="AF163" t="s">
        <v>62</v>
      </c>
      <c r="AG163"/>
      <c r="AH163" t="s">
        <v>426</v>
      </c>
      <c r="AI163"/>
      <c r="AJ163"/>
      <c r="AK163" t="s">
        <v>45</v>
      </c>
      <c r="AL163" t="s">
        <v>45</v>
      </c>
      <c r="AM163" t="s">
        <v>33</v>
      </c>
      <c r="AN163" t="s">
        <v>33</v>
      </c>
      <c r="AO163"/>
      <c r="AP163" t="s">
        <v>33</v>
      </c>
      <c r="AQ163"/>
      <c r="AR163" t="s">
        <v>35</v>
      </c>
      <c r="AS163" t="s">
        <v>35</v>
      </c>
    </row>
    <row r="164" spans="1:45">
      <c r="A164" s="264" t="s">
        <v>427</v>
      </c>
      <c r="B164" s="217" t="s">
        <v>27</v>
      </c>
      <c r="E164" s="217" t="s">
        <v>148</v>
      </c>
      <c r="F164" s="217" t="s">
        <v>149</v>
      </c>
      <c r="H164" s="217" t="s">
        <v>45</v>
      </c>
      <c r="I164" s="217" t="s">
        <v>45</v>
      </c>
      <c r="J164" s="217" t="s">
        <v>33</v>
      </c>
      <c r="K164" s="217" t="s">
        <v>33</v>
      </c>
      <c r="M164" s="217">
        <f>U164</f>
        <v>788</v>
      </c>
      <c r="O164" s="217" t="s">
        <v>35</v>
      </c>
      <c r="P164" s="217" t="s">
        <v>35</v>
      </c>
      <c r="Q164" s="217">
        <f>S494-vykonyz.xlsx[[#This Row],[Kod]]</f>
        <v>4211</v>
      </c>
      <c r="R164" s="217">
        <f>S164-vykonyz.xlsx[[#This Row],[Kod]]</f>
        <v>0</v>
      </c>
      <c r="S164" s="217" t="s">
        <v>427</v>
      </c>
      <c r="T164" s="217" t="s">
        <v>148</v>
      </c>
      <c r="U164" s="217">
        <v>788</v>
      </c>
      <c r="V164" s="261">
        <v>45292</v>
      </c>
      <c r="W164" s="217" t="s">
        <v>427</v>
      </c>
      <c r="X164" s="217">
        <v>770</v>
      </c>
      <c r="Y164" s="217">
        <v>18</v>
      </c>
      <c r="Z164" s="261">
        <v>45291</v>
      </c>
      <c r="AC164" s="217">
        <f>vykonyz.xlsx3[[#This Row],[Kod]]-vykonyz.xlsx[[#This Row],[Kod]]</f>
        <v>0</v>
      </c>
      <c r="AD164" t="s">
        <v>427</v>
      </c>
      <c r="AE164" t="s">
        <v>27</v>
      </c>
      <c r="AF164"/>
      <c r="AG164"/>
      <c r="AH164" t="s">
        <v>148</v>
      </c>
      <c r="AI164" t="s">
        <v>149</v>
      </c>
      <c r="AJ164"/>
      <c r="AK164" t="s">
        <v>45</v>
      </c>
      <c r="AL164" t="s">
        <v>45</v>
      </c>
      <c r="AM164" t="s">
        <v>33</v>
      </c>
      <c r="AN164" t="s">
        <v>33</v>
      </c>
      <c r="AO164"/>
      <c r="AP164" t="s">
        <v>428</v>
      </c>
      <c r="AQ164"/>
      <c r="AR164" t="s">
        <v>35</v>
      </c>
      <c r="AS164" t="s">
        <v>35</v>
      </c>
    </row>
    <row r="165" spans="1:45">
      <c r="A165" s="264" t="s">
        <v>429</v>
      </c>
      <c r="B165" s="217" t="s">
        <v>27</v>
      </c>
      <c r="C165" s="217" t="s">
        <v>91</v>
      </c>
      <c r="E165" s="217" t="s">
        <v>430</v>
      </c>
      <c r="H165" s="217" t="s">
        <v>45</v>
      </c>
      <c r="I165" s="217" t="s">
        <v>153</v>
      </c>
      <c r="J165" s="217" t="s">
        <v>33</v>
      </c>
      <c r="K165" s="217" t="s">
        <v>33</v>
      </c>
      <c r="M165" s="217" t="s">
        <v>33</v>
      </c>
      <c r="O165" s="217" t="s">
        <v>35</v>
      </c>
      <c r="P165" s="217" t="s">
        <v>35</v>
      </c>
      <c r="Q165" s="217">
        <f>S495-vykonyz.xlsx[[#This Row],[Kod]]</f>
        <v>4201</v>
      </c>
      <c r="R165" s="217">
        <f>S165-vykonyz.xlsx[[#This Row],[Kod]]</f>
        <v>-651</v>
      </c>
      <c r="AC165" s="217">
        <f>vykonyz.xlsx3[[#This Row],[Kod]]-vykonyz.xlsx[[#This Row],[Kod]]</f>
        <v>0</v>
      </c>
      <c r="AD165" t="s">
        <v>429</v>
      </c>
      <c r="AE165" t="s">
        <v>27</v>
      </c>
      <c r="AF165" t="s">
        <v>91</v>
      </c>
      <c r="AG165"/>
      <c r="AH165" t="s">
        <v>430</v>
      </c>
      <c r="AI165"/>
      <c r="AJ165"/>
      <c r="AK165" t="s">
        <v>45</v>
      </c>
      <c r="AL165" t="s">
        <v>153</v>
      </c>
      <c r="AM165" t="s">
        <v>33</v>
      </c>
      <c r="AN165" t="s">
        <v>33</v>
      </c>
      <c r="AO165"/>
      <c r="AP165" t="s">
        <v>33</v>
      </c>
      <c r="AQ165"/>
      <c r="AR165" t="s">
        <v>35</v>
      </c>
      <c r="AS165" t="s">
        <v>35</v>
      </c>
    </row>
    <row r="166" spans="1:45">
      <c r="A166" s="264" t="s">
        <v>431</v>
      </c>
      <c r="B166" s="217" t="s">
        <v>27</v>
      </c>
      <c r="C166" s="217" t="s">
        <v>91</v>
      </c>
      <c r="E166" s="217" t="s">
        <v>432</v>
      </c>
      <c r="H166" s="217" t="s">
        <v>45</v>
      </c>
      <c r="I166" s="217" t="s">
        <v>153</v>
      </c>
      <c r="J166" s="217" t="s">
        <v>33</v>
      </c>
      <c r="K166" s="217" t="s">
        <v>33</v>
      </c>
      <c r="M166" s="217" t="s">
        <v>33</v>
      </c>
      <c r="O166" s="217" t="s">
        <v>35</v>
      </c>
      <c r="P166" s="217" t="s">
        <v>35</v>
      </c>
      <c r="Q166" s="217">
        <f>S496-vykonyz.xlsx[[#This Row],[Kod]]</f>
        <v>4201</v>
      </c>
      <c r="R166" s="217">
        <f>S166-vykonyz.xlsx[[#This Row],[Kod]]</f>
        <v>-652</v>
      </c>
      <c r="AC166" s="217">
        <f>vykonyz.xlsx3[[#This Row],[Kod]]-vykonyz.xlsx[[#This Row],[Kod]]</f>
        <v>0</v>
      </c>
      <c r="AD166" t="s">
        <v>431</v>
      </c>
      <c r="AE166" t="s">
        <v>27</v>
      </c>
      <c r="AF166" t="s">
        <v>91</v>
      </c>
      <c r="AG166"/>
      <c r="AH166" t="s">
        <v>432</v>
      </c>
      <c r="AI166"/>
      <c r="AJ166"/>
      <c r="AK166" t="s">
        <v>45</v>
      </c>
      <c r="AL166" t="s">
        <v>153</v>
      </c>
      <c r="AM166" t="s">
        <v>33</v>
      </c>
      <c r="AN166" t="s">
        <v>33</v>
      </c>
      <c r="AO166"/>
      <c r="AP166" t="s">
        <v>33</v>
      </c>
      <c r="AQ166"/>
      <c r="AR166" t="s">
        <v>35</v>
      </c>
      <c r="AS166" t="s">
        <v>35</v>
      </c>
    </row>
    <row r="167" spans="1:45">
      <c r="A167" s="264" t="s">
        <v>433</v>
      </c>
      <c r="B167" s="217" t="s">
        <v>27</v>
      </c>
      <c r="C167" s="217" t="s">
        <v>91</v>
      </c>
      <c r="E167" s="217" t="s">
        <v>434</v>
      </c>
      <c r="H167" s="217" t="s">
        <v>45</v>
      </c>
      <c r="I167" s="217" t="s">
        <v>153</v>
      </c>
      <c r="J167" s="217" t="s">
        <v>33</v>
      </c>
      <c r="K167" s="217" t="s">
        <v>33</v>
      </c>
      <c r="M167" s="217" t="s">
        <v>33</v>
      </c>
      <c r="O167" s="217" t="s">
        <v>35</v>
      </c>
      <c r="P167" s="217" t="s">
        <v>35</v>
      </c>
      <c r="Q167" s="217">
        <f>S497-vykonyz.xlsx[[#This Row],[Kod]]</f>
        <v>4201</v>
      </c>
      <c r="R167" s="217">
        <f>S167-vykonyz.xlsx[[#This Row],[Kod]]</f>
        <v>-653</v>
      </c>
      <c r="AC167" s="217">
        <f>vykonyz.xlsx3[[#This Row],[Kod]]-vykonyz.xlsx[[#This Row],[Kod]]</f>
        <v>0</v>
      </c>
      <c r="AD167" t="s">
        <v>433</v>
      </c>
      <c r="AE167" t="s">
        <v>27</v>
      </c>
      <c r="AF167" t="s">
        <v>91</v>
      </c>
      <c r="AG167"/>
      <c r="AH167" t="s">
        <v>434</v>
      </c>
      <c r="AI167"/>
      <c r="AJ167"/>
      <c r="AK167" t="s">
        <v>45</v>
      </c>
      <c r="AL167" t="s">
        <v>153</v>
      </c>
      <c r="AM167" t="s">
        <v>33</v>
      </c>
      <c r="AN167" t="s">
        <v>33</v>
      </c>
      <c r="AO167"/>
      <c r="AP167" t="s">
        <v>33</v>
      </c>
      <c r="AQ167"/>
      <c r="AR167" t="s">
        <v>35</v>
      </c>
      <c r="AS167" t="s">
        <v>35</v>
      </c>
    </row>
    <row r="168" spans="1:45">
      <c r="A168" s="264" t="s">
        <v>435</v>
      </c>
      <c r="B168" s="217" t="s">
        <v>27</v>
      </c>
      <c r="C168" s="217" t="s">
        <v>91</v>
      </c>
      <c r="E168" s="217" t="s">
        <v>436</v>
      </c>
      <c r="H168" s="217" t="s">
        <v>45</v>
      </c>
      <c r="I168" s="217" t="s">
        <v>98</v>
      </c>
      <c r="J168" s="217" t="s">
        <v>33</v>
      </c>
      <c r="K168" s="217" t="s">
        <v>33</v>
      </c>
      <c r="M168" s="217" t="s">
        <v>33</v>
      </c>
      <c r="O168" s="217" t="s">
        <v>35</v>
      </c>
      <c r="P168" s="217" t="s">
        <v>35</v>
      </c>
      <c r="Q168" s="217">
        <f>S498-vykonyz.xlsx[[#This Row],[Kod]]</f>
        <v>4200</v>
      </c>
      <c r="R168" s="217">
        <f>S168-vykonyz.xlsx[[#This Row],[Kod]]</f>
        <v>-655</v>
      </c>
      <c r="AC168" s="217">
        <f>vykonyz.xlsx3[[#This Row],[Kod]]-vykonyz.xlsx[[#This Row],[Kod]]</f>
        <v>0</v>
      </c>
      <c r="AD168" t="s">
        <v>435</v>
      </c>
      <c r="AE168" t="s">
        <v>27</v>
      </c>
      <c r="AF168" t="s">
        <v>91</v>
      </c>
      <c r="AG168"/>
      <c r="AH168" t="s">
        <v>436</v>
      </c>
      <c r="AI168"/>
      <c r="AJ168"/>
      <c r="AK168" t="s">
        <v>45</v>
      </c>
      <c r="AL168" t="s">
        <v>98</v>
      </c>
      <c r="AM168" t="s">
        <v>33</v>
      </c>
      <c r="AN168" t="s">
        <v>33</v>
      </c>
      <c r="AO168"/>
      <c r="AP168" t="s">
        <v>33</v>
      </c>
      <c r="AQ168"/>
      <c r="AR168" t="s">
        <v>35</v>
      </c>
      <c r="AS168" t="s">
        <v>35</v>
      </c>
    </row>
    <row r="169" spans="1:45">
      <c r="A169" s="264" t="s">
        <v>437</v>
      </c>
      <c r="B169" s="217" t="s">
        <v>27</v>
      </c>
      <c r="C169" s="217" t="s">
        <v>91</v>
      </c>
      <c r="E169" s="217" t="s">
        <v>438</v>
      </c>
      <c r="H169" s="217" t="s">
        <v>45</v>
      </c>
      <c r="I169" s="217" t="s">
        <v>94</v>
      </c>
      <c r="J169" s="217" t="s">
        <v>33</v>
      </c>
      <c r="K169" s="217" t="s">
        <v>33</v>
      </c>
      <c r="M169" s="217" t="s">
        <v>33</v>
      </c>
      <c r="O169" s="217" t="s">
        <v>35</v>
      </c>
      <c r="P169" s="217" t="s">
        <v>35</v>
      </c>
      <c r="Q169" s="217">
        <f>S499-vykonyz.xlsx[[#This Row],[Kod]]</f>
        <v>4203</v>
      </c>
      <c r="R169" s="217">
        <f>S169-vykonyz.xlsx[[#This Row],[Kod]]</f>
        <v>-657</v>
      </c>
      <c r="AC169" s="217">
        <f>vykonyz.xlsx3[[#This Row],[Kod]]-vykonyz.xlsx[[#This Row],[Kod]]</f>
        <v>0</v>
      </c>
      <c r="AD169" t="s">
        <v>437</v>
      </c>
      <c r="AE169" t="s">
        <v>27</v>
      </c>
      <c r="AF169" t="s">
        <v>91</v>
      </c>
      <c r="AG169"/>
      <c r="AH169" t="s">
        <v>438</v>
      </c>
      <c r="AI169"/>
      <c r="AJ169"/>
      <c r="AK169" t="s">
        <v>45</v>
      </c>
      <c r="AL169" t="s">
        <v>94</v>
      </c>
      <c r="AM169" t="s">
        <v>33</v>
      </c>
      <c r="AN169" t="s">
        <v>33</v>
      </c>
      <c r="AO169"/>
      <c r="AP169" t="s">
        <v>33</v>
      </c>
      <c r="AQ169"/>
      <c r="AR169" t="s">
        <v>35</v>
      </c>
      <c r="AS169" t="s">
        <v>35</v>
      </c>
    </row>
    <row r="170" spans="1:45">
      <c r="A170" s="264" t="s">
        <v>439</v>
      </c>
      <c r="B170" s="217" t="s">
        <v>27</v>
      </c>
      <c r="C170" s="217" t="s">
        <v>91</v>
      </c>
      <c r="E170" s="217" t="s">
        <v>440</v>
      </c>
      <c r="H170" s="217" t="s">
        <v>45</v>
      </c>
      <c r="I170" s="217" t="s">
        <v>94</v>
      </c>
      <c r="J170" s="217" t="s">
        <v>33</v>
      </c>
      <c r="K170" s="217" t="s">
        <v>33</v>
      </c>
      <c r="M170" s="217" t="s">
        <v>33</v>
      </c>
      <c r="O170" s="217" t="s">
        <v>35</v>
      </c>
      <c r="P170" s="217" t="s">
        <v>35</v>
      </c>
      <c r="Q170" s="217">
        <f>S500-vykonyz.xlsx[[#This Row],[Kod]]</f>
        <v>4212</v>
      </c>
      <c r="R170" s="217">
        <f>S170-vykonyz.xlsx[[#This Row],[Kod]]</f>
        <v>-658</v>
      </c>
      <c r="AC170" s="217">
        <f>vykonyz.xlsx3[[#This Row],[Kod]]-vykonyz.xlsx[[#This Row],[Kod]]</f>
        <v>0</v>
      </c>
      <c r="AD170" t="s">
        <v>439</v>
      </c>
      <c r="AE170" t="s">
        <v>27</v>
      </c>
      <c r="AF170" t="s">
        <v>91</v>
      </c>
      <c r="AG170"/>
      <c r="AH170" t="s">
        <v>440</v>
      </c>
      <c r="AI170"/>
      <c r="AJ170"/>
      <c r="AK170" t="s">
        <v>45</v>
      </c>
      <c r="AL170" t="s">
        <v>94</v>
      </c>
      <c r="AM170" t="s">
        <v>33</v>
      </c>
      <c r="AN170" t="s">
        <v>33</v>
      </c>
      <c r="AO170"/>
      <c r="AP170" t="s">
        <v>33</v>
      </c>
      <c r="AQ170"/>
      <c r="AR170" t="s">
        <v>35</v>
      </c>
      <c r="AS170" t="s">
        <v>35</v>
      </c>
    </row>
    <row r="171" spans="1:45">
      <c r="A171" s="264" t="s">
        <v>441</v>
      </c>
      <c r="B171" s="217" t="s">
        <v>27</v>
      </c>
      <c r="C171" s="217" t="s">
        <v>91</v>
      </c>
      <c r="E171" s="217" t="s">
        <v>442</v>
      </c>
      <c r="H171" s="217" t="s">
        <v>45</v>
      </c>
      <c r="I171" s="217" t="s">
        <v>153</v>
      </c>
      <c r="J171" s="217" t="s">
        <v>33</v>
      </c>
      <c r="K171" s="217" t="s">
        <v>33</v>
      </c>
      <c r="M171" s="217" t="s">
        <v>33</v>
      </c>
      <c r="O171" s="217" t="s">
        <v>35</v>
      </c>
      <c r="P171" s="217" t="s">
        <v>35</v>
      </c>
      <c r="Q171" s="217">
        <f>S501-vykonyz.xlsx[[#This Row],[Kod]]</f>
        <v>4219</v>
      </c>
      <c r="R171" s="217">
        <f>S171-vykonyz.xlsx[[#This Row],[Kod]]</f>
        <v>-661</v>
      </c>
      <c r="AC171" s="217">
        <f>vykonyz.xlsx3[[#This Row],[Kod]]-vykonyz.xlsx[[#This Row],[Kod]]</f>
        <v>0</v>
      </c>
      <c r="AD171" t="s">
        <v>441</v>
      </c>
      <c r="AE171" t="s">
        <v>27</v>
      </c>
      <c r="AF171" t="s">
        <v>91</v>
      </c>
      <c r="AG171"/>
      <c r="AH171" t="s">
        <v>442</v>
      </c>
      <c r="AI171"/>
      <c r="AJ171"/>
      <c r="AK171" t="s">
        <v>45</v>
      </c>
      <c r="AL171" t="s">
        <v>153</v>
      </c>
      <c r="AM171" t="s">
        <v>33</v>
      </c>
      <c r="AN171" t="s">
        <v>33</v>
      </c>
      <c r="AO171"/>
      <c r="AP171" t="s">
        <v>33</v>
      </c>
      <c r="AQ171"/>
      <c r="AR171" t="s">
        <v>35</v>
      </c>
      <c r="AS171" t="s">
        <v>35</v>
      </c>
    </row>
    <row r="172" spans="1:45">
      <c r="A172" s="264" t="s">
        <v>443</v>
      </c>
      <c r="B172" s="217" t="s">
        <v>27</v>
      </c>
      <c r="C172" s="217" t="s">
        <v>91</v>
      </c>
      <c r="E172" s="217" t="s">
        <v>444</v>
      </c>
      <c r="H172" s="217" t="s">
        <v>45</v>
      </c>
      <c r="I172" s="217" t="s">
        <v>153</v>
      </c>
      <c r="J172" s="217" t="s">
        <v>33</v>
      </c>
      <c r="K172" s="217" t="s">
        <v>33</v>
      </c>
      <c r="M172" s="217" t="s">
        <v>33</v>
      </c>
      <c r="O172" s="217" t="s">
        <v>35</v>
      </c>
      <c r="P172" s="217" t="s">
        <v>35</v>
      </c>
      <c r="Q172" s="217">
        <f>S502-vykonyz.xlsx[[#This Row],[Kod]]</f>
        <v>4238</v>
      </c>
      <c r="R172" s="217">
        <f>S172-vykonyz.xlsx[[#This Row],[Kod]]</f>
        <v>-662</v>
      </c>
      <c r="AC172" s="217">
        <f>vykonyz.xlsx3[[#This Row],[Kod]]-vykonyz.xlsx[[#This Row],[Kod]]</f>
        <v>0</v>
      </c>
      <c r="AD172" t="s">
        <v>443</v>
      </c>
      <c r="AE172" t="s">
        <v>27</v>
      </c>
      <c r="AF172" t="s">
        <v>91</v>
      </c>
      <c r="AG172"/>
      <c r="AH172" t="s">
        <v>444</v>
      </c>
      <c r="AI172"/>
      <c r="AJ172"/>
      <c r="AK172" t="s">
        <v>45</v>
      </c>
      <c r="AL172" t="s">
        <v>153</v>
      </c>
      <c r="AM172" t="s">
        <v>33</v>
      </c>
      <c r="AN172" t="s">
        <v>33</v>
      </c>
      <c r="AO172"/>
      <c r="AP172" t="s">
        <v>33</v>
      </c>
      <c r="AQ172"/>
      <c r="AR172" t="s">
        <v>35</v>
      </c>
      <c r="AS172" t="s">
        <v>35</v>
      </c>
    </row>
    <row r="173" spans="1:45">
      <c r="A173" s="264" t="s">
        <v>445</v>
      </c>
      <c r="B173" s="217" t="s">
        <v>27</v>
      </c>
      <c r="C173" s="217" t="s">
        <v>91</v>
      </c>
      <c r="E173" s="217" t="s">
        <v>446</v>
      </c>
      <c r="H173" s="217" t="s">
        <v>45</v>
      </c>
      <c r="I173" s="217" t="s">
        <v>98</v>
      </c>
      <c r="J173" s="217" t="s">
        <v>33</v>
      </c>
      <c r="K173" s="217" t="s">
        <v>33</v>
      </c>
      <c r="M173" s="217" t="s">
        <v>33</v>
      </c>
      <c r="O173" s="217" t="s">
        <v>35</v>
      </c>
      <c r="P173" s="217" t="s">
        <v>35</v>
      </c>
      <c r="Q173" s="217">
        <f>S503-vykonyz.xlsx[[#This Row],[Kod]]</f>
        <v>4245</v>
      </c>
      <c r="R173" s="217">
        <f>S173-vykonyz.xlsx[[#This Row],[Kod]]</f>
        <v>-665</v>
      </c>
      <c r="AC173" s="217">
        <f>vykonyz.xlsx3[[#This Row],[Kod]]-vykonyz.xlsx[[#This Row],[Kod]]</f>
        <v>0</v>
      </c>
      <c r="AD173" t="s">
        <v>445</v>
      </c>
      <c r="AE173" t="s">
        <v>27</v>
      </c>
      <c r="AF173" t="s">
        <v>91</v>
      </c>
      <c r="AG173"/>
      <c r="AH173" t="s">
        <v>446</v>
      </c>
      <c r="AI173"/>
      <c r="AJ173"/>
      <c r="AK173" t="s">
        <v>45</v>
      </c>
      <c r="AL173" t="s">
        <v>98</v>
      </c>
      <c r="AM173" t="s">
        <v>33</v>
      </c>
      <c r="AN173" t="s">
        <v>33</v>
      </c>
      <c r="AO173"/>
      <c r="AP173" t="s">
        <v>33</v>
      </c>
      <c r="AQ173"/>
      <c r="AR173" t="s">
        <v>35</v>
      </c>
      <c r="AS173" t="s">
        <v>35</v>
      </c>
    </row>
    <row r="174" spans="1:45">
      <c r="A174" s="264" t="s">
        <v>447</v>
      </c>
      <c r="B174" s="217" t="s">
        <v>27</v>
      </c>
      <c r="C174" s="217" t="s">
        <v>91</v>
      </c>
      <c r="E174" s="217" t="s">
        <v>448</v>
      </c>
      <c r="H174" s="217" t="s">
        <v>45</v>
      </c>
      <c r="I174" s="217" t="s">
        <v>94</v>
      </c>
      <c r="J174" s="217" t="s">
        <v>33</v>
      </c>
      <c r="K174" s="217" t="s">
        <v>33</v>
      </c>
      <c r="M174" s="217" t="s">
        <v>33</v>
      </c>
      <c r="O174" s="217" t="s">
        <v>35</v>
      </c>
      <c r="P174" s="217" t="s">
        <v>35</v>
      </c>
      <c r="Q174" s="217">
        <f>S504-vykonyz.xlsx[[#This Row],[Kod]]</f>
        <v>4282</v>
      </c>
      <c r="R174" s="217">
        <f>S174-vykonyz.xlsx[[#This Row],[Kod]]</f>
        <v>-668</v>
      </c>
      <c r="AC174" s="217">
        <f>vykonyz.xlsx3[[#This Row],[Kod]]-vykonyz.xlsx[[#This Row],[Kod]]</f>
        <v>0</v>
      </c>
      <c r="AD174" t="s">
        <v>447</v>
      </c>
      <c r="AE174" t="s">
        <v>27</v>
      </c>
      <c r="AF174" t="s">
        <v>91</v>
      </c>
      <c r="AG174"/>
      <c r="AH174" t="s">
        <v>448</v>
      </c>
      <c r="AI174"/>
      <c r="AJ174"/>
      <c r="AK174" t="s">
        <v>45</v>
      </c>
      <c r="AL174" t="s">
        <v>94</v>
      </c>
      <c r="AM174" t="s">
        <v>33</v>
      </c>
      <c r="AN174" t="s">
        <v>33</v>
      </c>
      <c r="AO174"/>
      <c r="AP174" t="s">
        <v>33</v>
      </c>
      <c r="AQ174"/>
      <c r="AR174" t="s">
        <v>35</v>
      </c>
      <c r="AS174" t="s">
        <v>35</v>
      </c>
    </row>
    <row r="175" spans="1:45">
      <c r="A175" s="264" t="s">
        <v>449</v>
      </c>
      <c r="B175" s="217" t="s">
        <v>27</v>
      </c>
      <c r="C175" s="217" t="s">
        <v>91</v>
      </c>
      <c r="E175" s="217" t="s">
        <v>450</v>
      </c>
      <c r="H175" s="217" t="s">
        <v>45</v>
      </c>
      <c r="I175" s="217" t="s">
        <v>174</v>
      </c>
      <c r="J175" s="217" t="s">
        <v>33</v>
      </c>
      <c r="K175" s="217" t="s">
        <v>33</v>
      </c>
      <c r="M175" s="217" t="s">
        <v>33</v>
      </c>
      <c r="O175" s="217" t="s">
        <v>35</v>
      </c>
      <c r="P175" s="217" t="s">
        <v>35</v>
      </c>
      <c r="Q175" s="217">
        <f>S505-vykonyz.xlsx[[#This Row],[Kod]]</f>
        <v>4340</v>
      </c>
      <c r="R175" s="217">
        <f>S175-vykonyz.xlsx[[#This Row],[Kod]]</f>
        <v>-671</v>
      </c>
      <c r="AC175" s="217">
        <f>vykonyz.xlsx3[[#This Row],[Kod]]-vykonyz.xlsx[[#This Row],[Kod]]</f>
        <v>0</v>
      </c>
      <c r="AD175" t="s">
        <v>449</v>
      </c>
      <c r="AE175" t="s">
        <v>27</v>
      </c>
      <c r="AF175" t="s">
        <v>91</v>
      </c>
      <c r="AG175"/>
      <c r="AH175" t="s">
        <v>450</v>
      </c>
      <c r="AI175"/>
      <c r="AJ175"/>
      <c r="AK175" t="s">
        <v>45</v>
      </c>
      <c r="AL175" t="s">
        <v>174</v>
      </c>
      <c r="AM175" t="s">
        <v>33</v>
      </c>
      <c r="AN175" t="s">
        <v>33</v>
      </c>
      <c r="AO175"/>
      <c r="AP175" t="s">
        <v>33</v>
      </c>
      <c r="AQ175"/>
      <c r="AR175" t="s">
        <v>35</v>
      </c>
      <c r="AS175" t="s">
        <v>35</v>
      </c>
    </row>
    <row r="176" spans="1:45">
      <c r="A176" s="264" t="s">
        <v>451</v>
      </c>
      <c r="B176" s="217" t="s">
        <v>27</v>
      </c>
      <c r="C176" s="217" t="s">
        <v>91</v>
      </c>
      <c r="E176" s="217" t="s">
        <v>452</v>
      </c>
      <c r="H176" s="217" t="s">
        <v>45</v>
      </c>
      <c r="I176" s="217" t="s">
        <v>174</v>
      </c>
      <c r="J176" s="217" t="s">
        <v>33</v>
      </c>
      <c r="K176" s="217" t="s">
        <v>33</v>
      </c>
      <c r="M176" s="217" t="s">
        <v>33</v>
      </c>
      <c r="O176" s="217" t="s">
        <v>35</v>
      </c>
      <c r="P176" s="217" t="s">
        <v>35</v>
      </c>
      <c r="Q176" s="217">
        <f>S506-vykonyz.xlsx[[#This Row],[Kod]]</f>
        <v>4349</v>
      </c>
      <c r="R176" s="217">
        <f>S176-vykonyz.xlsx[[#This Row],[Kod]]</f>
        <v>-672</v>
      </c>
      <c r="AC176" s="217">
        <f>vykonyz.xlsx3[[#This Row],[Kod]]-vykonyz.xlsx[[#This Row],[Kod]]</f>
        <v>0</v>
      </c>
      <c r="AD176" t="s">
        <v>451</v>
      </c>
      <c r="AE176" t="s">
        <v>27</v>
      </c>
      <c r="AF176" t="s">
        <v>91</v>
      </c>
      <c r="AG176"/>
      <c r="AH176" t="s">
        <v>452</v>
      </c>
      <c r="AI176"/>
      <c r="AJ176"/>
      <c r="AK176" t="s">
        <v>45</v>
      </c>
      <c r="AL176" t="s">
        <v>174</v>
      </c>
      <c r="AM176" t="s">
        <v>33</v>
      </c>
      <c r="AN176" t="s">
        <v>33</v>
      </c>
      <c r="AO176"/>
      <c r="AP176" t="s">
        <v>33</v>
      </c>
      <c r="AQ176"/>
      <c r="AR176" t="s">
        <v>35</v>
      </c>
      <c r="AS176" t="s">
        <v>35</v>
      </c>
    </row>
    <row r="177" spans="1:45">
      <c r="A177" s="264" t="s">
        <v>453</v>
      </c>
      <c r="B177" s="217" t="s">
        <v>27</v>
      </c>
      <c r="C177" s="217" t="s">
        <v>91</v>
      </c>
      <c r="E177" s="217" t="s">
        <v>454</v>
      </c>
      <c r="H177" s="217" t="s">
        <v>45</v>
      </c>
      <c r="I177" s="217" t="s">
        <v>98</v>
      </c>
      <c r="J177" s="217" t="s">
        <v>33</v>
      </c>
      <c r="K177" s="217" t="s">
        <v>33</v>
      </c>
      <c r="M177" s="217" t="s">
        <v>33</v>
      </c>
      <c r="O177" s="217" t="s">
        <v>35</v>
      </c>
      <c r="P177" s="217" t="s">
        <v>35</v>
      </c>
      <c r="Q177" s="217">
        <f>S507-vykonyz.xlsx[[#This Row],[Kod]]</f>
        <v>4354</v>
      </c>
      <c r="R177" s="217">
        <f>S177-vykonyz.xlsx[[#This Row],[Kod]]</f>
        <v>-675</v>
      </c>
      <c r="AC177" s="217">
        <f>vykonyz.xlsx3[[#This Row],[Kod]]-vykonyz.xlsx[[#This Row],[Kod]]</f>
        <v>0</v>
      </c>
      <c r="AD177" t="s">
        <v>453</v>
      </c>
      <c r="AE177" t="s">
        <v>27</v>
      </c>
      <c r="AF177" t="s">
        <v>91</v>
      </c>
      <c r="AG177"/>
      <c r="AH177" t="s">
        <v>454</v>
      </c>
      <c r="AI177"/>
      <c r="AJ177"/>
      <c r="AK177" t="s">
        <v>45</v>
      </c>
      <c r="AL177" t="s">
        <v>98</v>
      </c>
      <c r="AM177" t="s">
        <v>33</v>
      </c>
      <c r="AN177" t="s">
        <v>33</v>
      </c>
      <c r="AO177"/>
      <c r="AP177" t="s">
        <v>33</v>
      </c>
      <c r="AQ177"/>
      <c r="AR177" t="s">
        <v>35</v>
      </c>
      <c r="AS177" t="s">
        <v>35</v>
      </c>
    </row>
    <row r="178" spans="1:45">
      <c r="A178" s="264" t="s">
        <v>455</v>
      </c>
      <c r="B178" s="217" t="s">
        <v>27</v>
      </c>
      <c r="C178" s="217" t="s">
        <v>91</v>
      </c>
      <c r="E178" s="217" t="s">
        <v>456</v>
      </c>
      <c r="H178" s="217" t="s">
        <v>45</v>
      </c>
      <c r="I178" s="217" t="s">
        <v>94</v>
      </c>
      <c r="J178" s="217" t="s">
        <v>33</v>
      </c>
      <c r="K178" s="217" t="s">
        <v>33</v>
      </c>
      <c r="M178" s="217" t="s">
        <v>33</v>
      </c>
      <c r="O178" s="217" t="s">
        <v>35</v>
      </c>
      <c r="P178" s="217" t="s">
        <v>35</v>
      </c>
      <c r="Q178" s="217">
        <f>S508-vykonyz.xlsx[[#This Row],[Kod]]</f>
        <v>4363</v>
      </c>
      <c r="R178" s="217">
        <f>S178-vykonyz.xlsx[[#This Row],[Kod]]</f>
        <v>-678</v>
      </c>
      <c r="AC178" s="217">
        <f>vykonyz.xlsx3[[#This Row],[Kod]]-vykonyz.xlsx[[#This Row],[Kod]]</f>
        <v>0</v>
      </c>
      <c r="AD178" t="s">
        <v>455</v>
      </c>
      <c r="AE178" t="s">
        <v>27</v>
      </c>
      <c r="AF178" t="s">
        <v>91</v>
      </c>
      <c r="AG178"/>
      <c r="AH178" t="s">
        <v>456</v>
      </c>
      <c r="AI178"/>
      <c r="AJ178"/>
      <c r="AK178" t="s">
        <v>45</v>
      </c>
      <c r="AL178" t="s">
        <v>94</v>
      </c>
      <c r="AM178" t="s">
        <v>33</v>
      </c>
      <c r="AN178" t="s">
        <v>33</v>
      </c>
      <c r="AO178"/>
      <c r="AP178" t="s">
        <v>33</v>
      </c>
      <c r="AQ178"/>
      <c r="AR178" t="s">
        <v>35</v>
      </c>
      <c r="AS178" t="s">
        <v>35</v>
      </c>
    </row>
    <row r="179" spans="1:45">
      <c r="A179" s="264" t="s">
        <v>457</v>
      </c>
      <c r="B179" s="217" t="s">
        <v>27</v>
      </c>
      <c r="C179" s="217" t="s">
        <v>91</v>
      </c>
      <c r="E179" s="217" t="s">
        <v>458</v>
      </c>
      <c r="F179" s="217" t="s">
        <v>183</v>
      </c>
      <c r="H179" s="217" t="s">
        <v>45</v>
      </c>
      <c r="I179" s="217" t="s">
        <v>184</v>
      </c>
      <c r="J179" s="217" t="s">
        <v>33</v>
      </c>
      <c r="K179" s="217" t="s">
        <v>33</v>
      </c>
      <c r="M179" s="217" t="s">
        <v>33</v>
      </c>
      <c r="O179" s="217" t="s">
        <v>35</v>
      </c>
      <c r="P179" s="217" t="s">
        <v>35</v>
      </c>
      <c r="Q179" s="217">
        <f>S509-vykonyz.xlsx[[#This Row],[Kod]]</f>
        <v>4431</v>
      </c>
      <c r="R179" s="217">
        <f>S179-vykonyz.xlsx[[#This Row],[Kod]]</f>
        <v>-680</v>
      </c>
      <c r="AC179" s="217">
        <f>vykonyz.xlsx3[[#This Row],[Kod]]-vykonyz.xlsx[[#This Row],[Kod]]</f>
        <v>0</v>
      </c>
      <c r="AD179" t="s">
        <v>457</v>
      </c>
      <c r="AE179" t="s">
        <v>27</v>
      </c>
      <c r="AF179" t="s">
        <v>91</v>
      </c>
      <c r="AG179"/>
      <c r="AH179" t="s">
        <v>458</v>
      </c>
      <c r="AI179" t="s">
        <v>183</v>
      </c>
      <c r="AJ179"/>
      <c r="AK179" t="s">
        <v>45</v>
      </c>
      <c r="AL179" t="s">
        <v>184</v>
      </c>
      <c r="AM179" t="s">
        <v>33</v>
      </c>
      <c r="AN179" t="s">
        <v>33</v>
      </c>
      <c r="AO179"/>
      <c r="AP179" t="s">
        <v>33</v>
      </c>
      <c r="AQ179"/>
      <c r="AR179" t="s">
        <v>35</v>
      </c>
      <c r="AS179" t="s">
        <v>35</v>
      </c>
    </row>
    <row r="180" spans="1:45">
      <c r="A180" s="264" t="s">
        <v>459</v>
      </c>
      <c r="B180" s="217" t="s">
        <v>27</v>
      </c>
      <c r="C180" s="217" t="s">
        <v>91</v>
      </c>
      <c r="E180" s="217" t="s">
        <v>460</v>
      </c>
      <c r="F180" s="217" t="s">
        <v>183</v>
      </c>
      <c r="H180" s="217" t="s">
        <v>45</v>
      </c>
      <c r="I180" s="217" t="s">
        <v>187</v>
      </c>
      <c r="J180" s="217" t="s">
        <v>33</v>
      </c>
      <c r="K180" s="217" t="s">
        <v>33</v>
      </c>
      <c r="M180" s="217" t="s">
        <v>33</v>
      </c>
      <c r="O180" s="217" t="s">
        <v>35</v>
      </c>
      <c r="P180" s="217" t="s">
        <v>35</v>
      </c>
      <c r="Q180" s="217">
        <f>S510-vykonyz.xlsx[[#This Row],[Kod]]</f>
        <v>4437</v>
      </c>
      <c r="R180" s="217">
        <f>S180-vykonyz.xlsx[[#This Row],[Kod]]</f>
        <v>-682</v>
      </c>
      <c r="AC180" s="217">
        <f>vykonyz.xlsx3[[#This Row],[Kod]]-vykonyz.xlsx[[#This Row],[Kod]]</f>
        <v>0</v>
      </c>
      <c r="AD180" t="s">
        <v>459</v>
      </c>
      <c r="AE180" t="s">
        <v>27</v>
      </c>
      <c r="AF180" t="s">
        <v>91</v>
      </c>
      <c r="AG180"/>
      <c r="AH180" t="s">
        <v>460</v>
      </c>
      <c r="AI180" t="s">
        <v>183</v>
      </c>
      <c r="AJ180"/>
      <c r="AK180" t="s">
        <v>45</v>
      </c>
      <c r="AL180" t="s">
        <v>187</v>
      </c>
      <c r="AM180" t="s">
        <v>33</v>
      </c>
      <c r="AN180" t="s">
        <v>33</v>
      </c>
      <c r="AO180"/>
      <c r="AP180" t="s">
        <v>33</v>
      </c>
      <c r="AQ180"/>
      <c r="AR180" t="s">
        <v>35</v>
      </c>
      <c r="AS180" t="s">
        <v>35</v>
      </c>
    </row>
    <row r="181" spans="1:45">
      <c r="A181" s="264" t="s">
        <v>461</v>
      </c>
      <c r="B181" s="217" t="s">
        <v>27</v>
      </c>
      <c r="C181" s="217" t="s">
        <v>62</v>
      </c>
      <c r="E181" s="217" t="s">
        <v>462</v>
      </c>
      <c r="F181" s="217" t="s">
        <v>190</v>
      </c>
      <c r="H181" s="217" t="s">
        <v>45</v>
      </c>
      <c r="I181" s="217" t="s">
        <v>45</v>
      </c>
      <c r="J181" s="217" t="s">
        <v>33</v>
      </c>
      <c r="K181" s="217" t="s">
        <v>33</v>
      </c>
      <c r="M181" s="217" t="s">
        <v>33</v>
      </c>
      <c r="O181" s="217" t="s">
        <v>35</v>
      </c>
      <c r="P181" s="217" t="s">
        <v>35</v>
      </c>
      <c r="Q181" s="217">
        <f>S511-vykonyz.xlsx[[#This Row],[Kod]]</f>
        <v>4526</v>
      </c>
      <c r="R181" s="217">
        <f>S181-vykonyz.xlsx[[#This Row],[Kod]]</f>
        <v>-685</v>
      </c>
      <c r="AC181" s="217">
        <f>vykonyz.xlsx3[[#This Row],[Kod]]-vykonyz.xlsx[[#This Row],[Kod]]</f>
        <v>0</v>
      </c>
      <c r="AD181" t="s">
        <v>461</v>
      </c>
      <c r="AE181" t="s">
        <v>27</v>
      </c>
      <c r="AF181" t="s">
        <v>62</v>
      </c>
      <c r="AG181"/>
      <c r="AH181" t="s">
        <v>462</v>
      </c>
      <c r="AI181" t="s">
        <v>190</v>
      </c>
      <c r="AJ181"/>
      <c r="AK181" t="s">
        <v>45</v>
      </c>
      <c r="AL181" t="s">
        <v>45</v>
      </c>
      <c r="AM181" t="s">
        <v>33</v>
      </c>
      <c r="AN181" t="s">
        <v>33</v>
      </c>
      <c r="AO181"/>
      <c r="AP181" t="s">
        <v>33</v>
      </c>
      <c r="AQ181"/>
      <c r="AR181" t="s">
        <v>35</v>
      </c>
      <c r="AS181" t="s">
        <v>35</v>
      </c>
    </row>
    <row r="182" spans="1:45">
      <c r="A182" s="264" t="s">
        <v>463</v>
      </c>
      <c r="B182" s="217" t="s">
        <v>27</v>
      </c>
      <c r="C182" s="217" t="s">
        <v>192</v>
      </c>
      <c r="E182" s="217" t="s">
        <v>464</v>
      </c>
      <c r="H182" s="217" t="s">
        <v>45</v>
      </c>
      <c r="I182" s="217" t="s">
        <v>45</v>
      </c>
      <c r="J182" s="217" t="s">
        <v>33</v>
      </c>
      <c r="K182" s="217" t="s">
        <v>33</v>
      </c>
      <c r="M182" s="217" t="s">
        <v>33</v>
      </c>
      <c r="O182" s="217" t="s">
        <v>35</v>
      </c>
      <c r="P182" s="217" t="s">
        <v>35</v>
      </c>
      <c r="Q182" s="217">
        <f>S512-vykonyz.xlsx[[#This Row],[Kod]]</f>
        <v>4613</v>
      </c>
      <c r="R182" s="217">
        <f>S182-vykonyz.xlsx[[#This Row],[Kod]]</f>
        <v>-698</v>
      </c>
      <c r="AC182" s="217">
        <f>vykonyz.xlsx3[[#This Row],[Kod]]-vykonyz.xlsx[[#This Row],[Kod]]</f>
        <v>0</v>
      </c>
      <c r="AD182" t="s">
        <v>463</v>
      </c>
      <c r="AE182" t="s">
        <v>27</v>
      </c>
      <c r="AF182" t="s">
        <v>192</v>
      </c>
      <c r="AG182"/>
      <c r="AH182" t="s">
        <v>464</v>
      </c>
      <c r="AI182"/>
      <c r="AJ182"/>
      <c r="AK182" t="s">
        <v>45</v>
      </c>
      <c r="AL182" t="s">
        <v>45</v>
      </c>
      <c r="AM182" t="s">
        <v>33</v>
      </c>
      <c r="AN182" t="s">
        <v>33</v>
      </c>
      <c r="AO182"/>
      <c r="AP182" t="s">
        <v>33</v>
      </c>
      <c r="AQ182"/>
      <c r="AR182" t="s">
        <v>35</v>
      </c>
      <c r="AS182" t="s">
        <v>35</v>
      </c>
    </row>
    <row r="183" spans="1:45">
      <c r="A183" s="264" t="s">
        <v>465</v>
      </c>
      <c r="B183" s="217" t="s">
        <v>27</v>
      </c>
      <c r="C183" s="217" t="s">
        <v>192</v>
      </c>
      <c r="E183" s="217" t="s">
        <v>466</v>
      </c>
      <c r="H183" s="217" t="s">
        <v>45</v>
      </c>
      <c r="I183" s="217" t="s">
        <v>45</v>
      </c>
      <c r="J183" s="217" t="s">
        <v>33</v>
      </c>
      <c r="K183" s="217" t="s">
        <v>33</v>
      </c>
      <c r="M183" s="217" t="s">
        <v>33</v>
      </c>
      <c r="O183" s="217" t="s">
        <v>35</v>
      </c>
      <c r="P183" s="217" t="s">
        <v>35</v>
      </c>
      <c r="Q183" s="217">
        <f>S513-vykonyz.xlsx[[#This Row],[Kod]]</f>
        <v>4712</v>
      </c>
      <c r="R183" s="217">
        <f>S183-vykonyz.xlsx[[#This Row],[Kod]]</f>
        <v>-699</v>
      </c>
      <c r="AC183" s="217">
        <f>vykonyz.xlsx3[[#This Row],[Kod]]-vykonyz.xlsx[[#This Row],[Kod]]</f>
        <v>0</v>
      </c>
      <c r="AD183" t="s">
        <v>465</v>
      </c>
      <c r="AE183" t="s">
        <v>27</v>
      </c>
      <c r="AF183" t="s">
        <v>192</v>
      </c>
      <c r="AG183"/>
      <c r="AH183" t="s">
        <v>466</v>
      </c>
      <c r="AI183"/>
      <c r="AJ183"/>
      <c r="AK183" t="s">
        <v>45</v>
      </c>
      <c r="AL183" t="s">
        <v>45</v>
      </c>
      <c r="AM183" t="s">
        <v>33</v>
      </c>
      <c r="AN183" t="s">
        <v>33</v>
      </c>
      <c r="AO183"/>
      <c r="AP183" t="s">
        <v>33</v>
      </c>
      <c r="AQ183"/>
      <c r="AR183" t="s">
        <v>35</v>
      </c>
      <c r="AS183" t="s">
        <v>35</v>
      </c>
    </row>
    <row r="184" spans="1:45">
      <c r="A184" s="264" t="s">
        <v>467</v>
      </c>
      <c r="B184" s="217" t="s">
        <v>27</v>
      </c>
      <c r="C184" s="217" t="s">
        <v>62</v>
      </c>
      <c r="E184" s="217" t="s">
        <v>468</v>
      </c>
      <c r="F184" s="217" t="s">
        <v>76</v>
      </c>
      <c r="H184" s="217" t="s">
        <v>45</v>
      </c>
      <c r="I184" s="217" t="s">
        <v>77</v>
      </c>
      <c r="J184" s="217" t="s">
        <v>33</v>
      </c>
      <c r="K184" s="217" t="s">
        <v>33</v>
      </c>
      <c r="M184" s="217" t="s">
        <v>33</v>
      </c>
      <c r="O184" s="217" t="s">
        <v>35</v>
      </c>
      <c r="P184" s="217" t="s">
        <v>35</v>
      </c>
      <c r="Q184" s="217">
        <f>S514-vykonyz.xlsx[[#This Row],[Kod]]</f>
        <v>4716</v>
      </c>
      <c r="R184" s="217">
        <f>S184-vykonyz.xlsx[[#This Row],[Kod]]</f>
        <v>-705</v>
      </c>
      <c r="AC184" s="217">
        <f>vykonyz.xlsx3[[#This Row],[Kod]]-vykonyz.xlsx[[#This Row],[Kod]]</f>
        <v>0</v>
      </c>
      <c r="AD184" t="s">
        <v>467</v>
      </c>
      <c r="AE184" t="s">
        <v>27</v>
      </c>
      <c r="AF184" t="s">
        <v>62</v>
      </c>
      <c r="AG184"/>
      <c r="AH184" t="s">
        <v>468</v>
      </c>
      <c r="AI184" t="s">
        <v>76</v>
      </c>
      <c r="AJ184"/>
      <c r="AK184" t="s">
        <v>45</v>
      </c>
      <c r="AL184" t="s">
        <v>77</v>
      </c>
      <c r="AM184" t="s">
        <v>33</v>
      </c>
      <c r="AN184" t="s">
        <v>33</v>
      </c>
      <c r="AO184"/>
      <c r="AP184" t="s">
        <v>33</v>
      </c>
      <c r="AQ184"/>
      <c r="AR184" t="s">
        <v>35</v>
      </c>
      <c r="AS184" t="s">
        <v>35</v>
      </c>
    </row>
    <row r="185" spans="1:45">
      <c r="A185" s="264" t="s">
        <v>469</v>
      </c>
      <c r="B185" s="217" t="s">
        <v>27</v>
      </c>
      <c r="C185" s="217" t="s">
        <v>91</v>
      </c>
      <c r="E185" s="217" t="s">
        <v>470</v>
      </c>
      <c r="F185" s="217" t="s">
        <v>93</v>
      </c>
      <c r="H185" s="217" t="s">
        <v>45</v>
      </c>
      <c r="I185" s="217" t="s">
        <v>94</v>
      </c>
      <c r="J185" s="217" t="s">
        <v>33</v>
      </c>
      <c r="K185" s="217" t="s">
        <v>33</v>
      </c>
      <c r="M185" s="217" t="s">
        <v>33</v>
      </c>
      <c r="O185" s="217" t="s">
        <v>35</v>
      </c>
      <c r="P185" s="217" t="s">
        <v>35</v>
      </c>
      <c r="Q185" s="217">
        <f>S515-vykonyz.xlsx[[#This Row],[Kod]]</f>
        <v>4714</v>
      </c>
      <c r="R185" s="217">
        <f>S185-vykonyz.xlsx[[#This Row],[Kod]]</f>
        <v>-715</v>
      </c>
      <c r="AC185" s="217">
        <f>vykonyz.xlsx3[[#This Row],[Kod]]-vykonyz.xlsx[[#This Row],[Kod]]</f>
        <v>0</v>
      </c>
      <c r="AD185" t="s">
        <v>469</v>
      </c>
      <c r="AE185" t="s">
        <v>27</v>
      </c>
      <c r="AF185" t="s">
        <v>91</v>
      </c>
      <c r="AG185"/>
      <c r="AH185" t="s">
        <v>470</v>
      </c>
      <c r="AI185" t="s">
        <v>93</v>
      </c>
      <c r="AJ185"/>
      <c r="AK185" t="s">
        <v>45</v>
      </c>
      <c r="AL185" t="s">
        <v>94</v>
      </c>
      <c r="AM185" t="s">
        <v>33</v>
      </c>
      <c r="AN185" t="s">
        <v>33</v>
      </c>
      <c r="AO185"/>
      <c r="AP185" t="s">
        <v>33</v>
      </c>
      <c r="AQ185"/>
      <c r="AR185" t="s">
        <v>35</v>
      </c>
      <c r="AS185" t="s">
        <v>35</v>
      </c>
    </row>
    <row r="186" spans="1:45">
      <c r="A186" s="264" t="s">
        <v>471</v>
      </c>
      <c r="B186" s="217" t="s">
        <v>27</v>
      </c>
      <c r="C186" s="217" t="s">
        <v>91</v>
      </c>
      <c r="E186" s="217" t="s">
        <v>472</v>
      </c>
      <c r="F186" s="217" t="s">
        <v>97</v>
      </c>
      <c r="H186" s="217" t="s">
        <v>45</v>
      </c>
      <c r="I186" s="217" t="s">
        <v>98</v>
      </c>
      <c r="J186" s="217" t="s">
        <v>33</v>
      </c>
      <c r="K186" s="217" t="s">
        <v>33</v>
      </c>
      <c r="M186" s="217" t="s">
        <v>33</v>
      </c>
      <c r="O186" s="217" t="s">
        <v>35</v>
      </c>
      <c r="P186" s="217" t="s">
        <v>35</v>
      </c>
      <c r="Q186" s="217">
        <f>S516-vykonyz.xlsx[[#This Row],[Kod]]</f>
        <v>4794</v>
      </c>
      <c r="R186" s="217">
        <f>S186-vykonyz.xlsx[[#This Row],[Kod]]</f>
        <v>-717</v>
      </c>
      <c r="AC186" s="217">
        <f>vykonyz.xlsx3[[#This Row],[Kod]]-vykonyz.xlsx[[#This Row],[Kod]]</f>
        <v>0</v>
      </c>
      <c r="AD186" t="s">
        <v>471</v>
      </c>
      <c r="AE186" t="s">
        <v>27</v>
      </c>
      <c r="AF186" t="s">
        <v>91</v>
      </c>
      <c r="AG186"/>
      <c r="AH186" t="s">
        <v>472</v>
      </c>
      <c r="AI186" t="s">
        <v>97</v>
      </c>
      <c r="AJ186"/>
      <c r="AK186" t="s">
        <v>45</v>
      </c>
      <c r="AL186" t="s">
        <v>98</v>
      </c>
      <c r="AM186" t="s">
        <v>33</v>
      </c>
      <c r="AN186" t="s">
        <v>33</v>
      </c>
      <c r="AO186"/>
      <c r="AP186" t="s">
        <v>33</v>
      </c>
      <c r="AQ186"/>
      <c r="AR186" t="s">
        <v>35</v>
      </c>
      <c r="AS186" t="s">
        <v>35</v>
      </c>
    </row>
    <row r="187" spans="1:45">
      <c r="A187" s="264" t="s">
        <v>473</v>
      </c>
      <c r="B187" s="217" t="s">
        <v>27</v>
      </c>
      <c r="C187" s="217" t="s">
        <v>91</v>
      </c>
      <c r="E187" s="217" t="s">
        <v>474</v>
      </c>
      <c r="F187" s="217" t="s">
        <v>93</v>
      </c>
      <c r="H187" s="217" t="s">
        <v>45</v>
      </c>
      <c r="I187" s="217" t="s">
        <v>94</v>
      </c>
      <c r="J187" s="217" t="s">
        <v>33</v>
      </c>
      <c r="K187" s="217" t="s">
        <v>33</v>
      </c>
      <c r="M187" s="217" t="s">
        <v>33</v>
      </c>
      <c r="O187" s="217" t="s">
        <v>35</v>
      </c>
      <c r="P187" s="217" t="s">
        <v>35</v>
      </c>
      <c r="Q187" s="217">
        <f>S517-vykonyz.xlsx[[#This Row],[Kod]]</f>
        <v>4799</v>
      </c>
      <c r="R187" s="217">
        <f>S187-vykonyz.xlsx[[#This Row],[Kod]]</f>
        <v>-720</v>
      </c>
      <c r="AC187" s="217">
        <f>vykonyz.xlsx3[[#This Row],[Kod]]-vykonyz.xlsx[[#This Row],[Kod]]</f>
        <v>0</v>
      </c>
      <c r="AD187" t="s">
        <v>473</v>
      </c>
      <c r="AE187" t="s">
        <v>27</v>
      </c>
      <c r="AF187" t="s">
        <v>91</v>
      </c>
      <c r="AG187"/>
      <c r="AH187" t="s">
        <v>474</v>
      </c>
      <c r="AI187" t="s">
        <v>93</v>
      </c>
      <c r="AJ187"/>
      <c r="AK187" t="s">
        <v>45</v>
      </c>
      <c r="AL187" t="s">
        <v>94</v>
      </c>
      <c r="AM187" t="s">
        <v>33</v>
      </c>
      <c r="AN187" t="s">
        <v>33</v>
      </c>
      <c r="AO187"/>
      <c r="AP187" t="s">
        <v>33</v>
      </c>
      <c r="AQ187"/>
      <c r="AR187" t="s">
        <v>35</v>
      </c>
      <c r="AS187" t="s">
        <v>35</v>
      </c>
    </row>
    <row r="188" spans="1:45">
      <c r="A188" s="264" t="s">
        <v>475</v>
      </c>
      <c r="B188" s="217" t="s">
        <v>27</v>
      </c>
      <c r="C188" s="217" t="s">
        <v>62</v>
      </c>
      <c r="E188" s="217" t="s">
        <v>476</v>
      </c>
      <c r="F188" s="217" t="s">
        <v>103</v>
      </c>
      <c r="H188" s="217" t="s">
        <v>45</v>
      </c>
      <c r="I188" s="217" t="s">
        <v>104</v>
      </c>
      <c r="J188" s="217" t="s">
        <v>33</v>
      </c>
      <c r="K188" s="217" t="s">
        <v>33</v>
      </c>
      <c r="M188" s="217" t="s">
        <v>33</v>
      </c>
      <c r="O188" s="217" t="s">
        <v>35</v>
      </c>
      <c r="P188" s="217" t="s">
        <v>35</v>
      </c>
      <c r="Q188" s="217">
        <f>S518-vykonyz.xlsx[[#This Row],[Kod]]</f>
        <v>4890</v>
      </c>
      <c r="R188" s="217">
        <f>S188-vykonyz.xlsx[[#This Row],[Kod]]</f>
        <v>-721</v>
      </c>
      <c r="AC188" s="217">
        <f>vykonyz.xlsx3[[#This Row],[Kod]]-vykonyz.xlsx[[#This Row],[Kod]]</f>
        <v>0</v>
      </c>
      <c r="AD188" t="s">
        <v>475</v>
      </c>
      <c r="AE188" t="s">
        <v>27</v>
      </c>
      <c r="AF188" t="s">
        <v>62</v>
      </c>
      <c r="AG188"/>
      <c r="AH188" t="s">
        <v>476</v>
      </c>
      <c r="AI188" t="s">
        <v>103</v>
      </c>
      <c r="AJ188"/>
      <c r="AK188" t="s">
        <v>45</v>
      </c>
      <c r="AL188" t="s">
        <v>104</v>
      </c>
      <c r="AM188" t="s">
        <v>33</v>
      </c>
      <c r="AN188" t="s">
        <v>33</v>
      </c>
      <c r="AO188"/>
      <c r="AP188" t="s">
        <v>33</v>
      </c>
      <c r="AQ188"/>
      <c r="AR188" t="s">
        <v>35</v>
      </c>
      <c r="AS188" t="s">
        <v>35</v>
      </c>
    </row>
    <row r="189" spans="1:45">
      <c r="A189" s="264" t="s">
        <v>477</v>
      </c>
      <c r="B189" s="217" t="s">
        <v>27</v>
      </c>
      <c r="C189" s="217" t="s">
        <v>62</v>
      </c>
      <c r="E189" s="217" t="s">
        <v>478</v>
      </c>
      <c r="F189" s="217" t="s">
        <v>107</v>
      </c>
      <c r="H189" s="217" t="s">
        <v>45</v>
      </c>
      <c r="I189" s="217" t="s">
        <v>108</v>
      </c>
      <c r="J189" s="217" t="s">
        <v>33</v>
      </c>
      <c r="K189" s="217" t="s">
        <v>33</v>
      </c>
      <c r="M189" s="217" t="s">
        <v>33</v>
      </c>
      <c r="O189" s="217" t="s">
        <v>35</v>
      </c>
      <c r="P189" s="217" t="s">
        <v>35</v>
      </c>
      <c r="Q189" s="217">
        <f>S519-vykonyz.xlsx[[#This Row],[Kod]]</f>
        <v>4897</v>
      </c>
      <c r="R189" s="217">
        <f>S189-vykonyz.xlsx[[#This Row],[Kod]]</f>
        <v>-722</v>
      </c>
      <c r="AC189" s="217">
        <f>vykonyz.xlsx3[[#This Row],[Kod]]-vykonyz.xlsx[[#This Row],[Kod]]</f>
        <v>0</v>
      </c>
      <c r="AD189" t="s">
        <v>477</v>
      </c>
      <c r="AE189" t="s">
        <v>27</v>
      </c>
      <c r="AF189" t="s">
        <v>62</v>
      </c>
      <c r="AG189"/>
      <c r="AH189" t="s">
        <v>478</v>
      </c>
      <c r="AI189" t="s">
        <v>107</v>
      </c>
      <c r="AJ189"/>
      <c r="AK189" t="s">
        <v>45</v>
      </c>
      <c r="AL189" t="s">
        <v>108</v>
      </c>
      <c r="AM189" t="s">
        <v>33</v>
      </c>
      <c r="AN189" t="s">
        <v>33</v>
      </c>
      <c r="AO189"/>
      <c r="AP189" t="s">
        <v>33</v>
      </c>
      <c r="AQ189"/>
      <c r="AR189" t="s">
        <v>35</v>
      </c>
      <c r="AS189" t="s">
        <v>35</v>
      </c>
    </row>
    <row r="190" spans="1:45">
      <c r="A190" s="264" t="s">
        <v>479</v>
      </c>
      <c r="B190" s="217" t="s">
        <v>27</v>
      </c>
      <c r="C190" s="217" t="s">
        <v>62</v>
      </c>
      <c r="E190" s="217" t="s">
        <v>480</v>
      </c>
      <c r="F190" s="217" t="s">
        <v>111</v>
      </c>
      <c r="H190" s="217" t="s">
        <v>45</v>
      </c>
      <c r="I190" s="217" t="s">
        <v>112</v>
      </c>
      <c r="J190" s="217" t="s">
        <v>33</v>
      </c>
      <c r="K190" s="217" t="s">
        <v>33</v>
      </c>
      <c r="M190" s="217" t="s">
        <v>33</v>
      </c>
      <c r="O190" s="217" t="s">
        <v>35</v>
      </c>
      <c r="P190" s="217" t="s">
        <v>35</v>
      </c>
      <c r="Q190" s="217">
        <f>S520-vykonyz.xlsx[[#This Row],[Kod]]</f>
        <v>4988</v>
      </c>
      <c r="R190" s="217">
        <f>S190-vykonyz.xlsx[[#This Row],[Kod]]</f>
        <v>-723</v>
      </c>
      <c r="AC190" s="217">
        <f>vykonyz.xlsx3[[#This Row],[Kod]]-vykonyz.xlsx[[#This Row],[Kod]]</f>
        <v>0</v>
      </c>
      <c r="AD190" t="s">
        <v>479</v>
      </c>
      <c r="AE190" t="s">
        <v>27</v>
      </c>
      <c r="AF190" t="s">
        <v>62</v>
      </c>
      <c r="AG190"/>
      <c r="AH190" t="s">
        <v>480</v>
      </c>
      <c r="AI190" t="s">
        <v>111</v>
      </c>
      <c r="AJ190"/>
      <c r="AK190" t="s">
        <v>45</v>
      </c>
      <c r="AL190" t="s">
        <v>112</v>
      </c>
      <c r="AM190" t="s">
        <v>33</v>
      </c>
      <c r="AN190" t="s">
        <v>33</v>
      </c>
      <c r="AO190"/>
      <c r="AP190" t="s">
        <v>33</v>
      </c>
      <c r="AQ190"/>
      <c r="AR190" t="s">
        <v>35</v>
      </c>
      <c r="AS190" t="s">
        <v>35</v>
      </c>
    </row>
    <row r="191" spans="1:45">
      <c r="A191" s="264" t="s">
        <v>481</v>
      </c>
      <c r="B191" s="217" t="s">
        <v>27</v>
      </c>
      <c r="C191" s="217" t="s">
        <v>62</v>
      </c>
      <c r="E191" s="217" t="s">
        <v>482</v>
      </c>
      <c r="F191" s="217" t="s">
        <v>115</v>
      </c>
      <c r="H191" s="217" t="s">
        <v>45</v>
      </c>
      <c r="I191" s="217" t="s">
        <v>112</v>
      </c>
      <c r="J191" s="217" t="s">
        <v>33</v>
      </c>
      <c r="K191" s="217" t="s">
        <v>33</v>
      </c>
      <c r="M191" s="217" t="s">
        <v>33</v>
      </c>
      <c r="O191" s="217" t="s">
        <v>35</v>
      </c>
      <c r="P191" s="217" t="s">
        <v>35</v>
      </c>
      <c r="Q191" s="217">
        <f>S521-vykonyz.xlsx[[#This Row],[Kod]]</f>
        <v>5027</v>
      </c>
      <c r="R191" s="217">
        <f>S191-vykonyz.xlsx[[#This Row],[Kod]]</f>
        <v>-724</v>
      </c>
      <c r="AC191" s="217">
        <f>vykonyz.xlsx3[[#This Row],[Kod]]-vykonyz.xlsx[[#This Row],[Kod]]</f>
        <v>0</v>
      </c>
      <c r="AD191" t="s">
        <v>481</v>
      </c>
      <c r="AE191" t="s">
        <v>27</v>
      </c>
      <c r="AF191" t="s">
        <v>62</v>
      </c>
      <c r="AG191"/>
      <c r="AH191" t="s">
        <v>482</v>
      </c>
      <c r="AI191" t="s">
        <v>115</v>
      </c>
      <c r="AJ191"/>
      <c r="AK191" t="s">
        <v>45</v>
      </c>
      <c r="AL191" t="s">
        <v>112</v>
      </c>
      <c r="AM191" t="s">
        <v>33</v>
      </c>
      <c r="AN191" t="s">
        <v>33</v>
      </c>
      <c r="AO191"/>
      <c r="AP191" t="s">
        <v>33</v>
      </c>
      <c r="AQ191"/>
      <c r="AR191" t="s">
        <v>35</v>
      </c>
      <c r="AS191" t="s">
        <v>35</v>
      </c>
    </row>
    <row r="192" spans="1:45">
      <c r="A192" s="264" t="s">
        <v>483</v>
      </c>
      <c r="B192" s="217" t="s">
        <v>27</v>
      </c>
      <c r="C192" s="217" t="s">
        <v>62</v>
      </c>
      <c r="E192" s="217" t="s">
        <v>484</v>
      </c>
      <c r="F192" s="217" t="s">
        <v>485</v>
      </c>
      <c r="H192" s="217" t="s">
        <v>45</v>
      </c>
      <c r="I192" s="217" t="s">
        <v>486</v>
      </c>
      <c r="J192" s="217" t="s">
        <v>33</v>
      </c>
      <c r="K192" s="217" t="s">
        <v>33</v>
      </c>
      <c r="M192" s="217" t="s">
        <v>33</v>
      </c>
      <c r="O192" s="217" t="s">
        <v>35</v>
      </c>
      <c r="P192" s="217" t="s">
        <v>35</v>
      </c>
      <c r="Q192" s="217">
        <f>S522-vykonyz.xlsx[[#This Row],[Kod]]</f>
        <v>5027</v>
      </c>
      <c r="R192" s="217">
        <f>S192-vykonyz.xlsx[[#This Row],[Kod]]</f>
        <v>-725</v>
      </c>
      <c r="AC192" s="217">
        <f>vykonyz.xlsx3[[#This Row],[Kod]]-vykonyz.xlsx[[#This Row],[Kod]]</f>
        <v>0</v>
      </c>
      <c r="AD192" t="s">
        <v>483</v>
      </c>
      <c r="AE192" t="s">
        <v>27</v>
      </c>
      <c r="AF192" t="s">
        <v>62</v>
      </c>
      <c r="AG192"/>
      <c r="AH192" t="s">
        <v>484</v>
      </c>
      <c r="AI192" t="s">
        <v>485</v>
      </c>
      <c r="AJ192"/>
      <c r="AK192" t="s">
        <v>45</v>
      </c>
      <c r="AL192" t="s">
        <v>486</v>
      </c>
      <c r="AM192" t="s">
        <v>33</v>
      </c>
      <c r="AN192" t="s">
        <v>33</v>
      </c>
      <c r="AO192"/>
      <c r="AP192" t="s">
        <v>33</v>
      </c>
      <c r="AQ192"/>
      <c r="AR192" t="s">
        <v>35</v>
      </c>
      <c r="AS192" t="s">
        <v>35</v>
      </c>
    </row>
    <row r="193" spans="1:45">
      <c r="A193" s="264" t="s">
        <v>487</v>
      </c>
      <c r="B193" s="217" t="s">
        <v>27</v>
      </c>
      <c r="C193" s="217" t="s">
        <v>62</v>
      </c>
      <c r="E193" s="217" t="s">
        <v>488</v>
      </c>
      <c r="F193" s="217" t="s">
        <v>118</v>
      </c>
      <c r="H193" s="217" t="s">
        <v>45</v>
      </c>
      <c r="I193" s="217" t="s">
        <v>104</v>
      </c>
      <c r="J193" s="217" t="s">
        <v>33</v>
      </c>
      <c r="K193" s="217" t="s">
        <v>33</v>
      </c>
      <c r="M193" s="217" t="s">
        <v>33</v>
      </c>
      <c r="O193" s="217" t="s">
        <v>35</v>
      </c>
      <c r="P193" s="217" t="s">
        <v>35</v>
      </c>
      <c r="Q193" s="217">
        <f>S523-vykonyz.xlsx[[#This Row],[Kod]]</f>
        <v>5027</v>
      </c>
      <c r="R193" s="217">
        <f>S193-vykonyz.xlsx[[#This Row],[Kod]]</f>
        <v>-726</v>
      </c>
      <c r="AC193" s="217">
        <f>vykonyz.xlsx3[[#This Row],[Kod]]-vykonyz.xlsx[[#This Row],[Kod]]</f>
        <v>0</v>
      </c>
      <c r="AD193" t="s">
        <v>487</v>
      </c>
      <c r="AE193" t="s">
        <v>27</v>
      </c>
      <c r="AF193" t="s">
        <v>62</v>
      </c>
      <c r="AG193"/>
      <c r="AH193" t="s">
        <v>488</v>
      </c>
      <c r="AI193" t="s">
        <v>118</v>
      </c>
      <c r="AJ193"/>
      <c r="AK193" t="s">
        <v>45</v>
      </c>
      <c r="AL193" t="s">
        <v>104</v>
      </c>
      <c r="AM193" t="s">
        <v>33</v>
      </c>
      <c r="AN193" t="s">
        <v>33</v>
      </c>
      <c r="AO193"/>
      <c r="AP193" t="s">
        <v>33</v>
      </c>
      <c r="AQ193"/>
      <c r="AR193" t="s">
        <v>35</v>
      </c>
      <c r="AS193" t="s">
        <v>35</v>
      </c>
    </row>
    <row r="194" spans="1:45">
      <c r="A194" s="264" t="s">
        <v>489</v>
      </c>
      <c r="B194" s="217" t="s">
        <v>27</v>
      </c>
      <c r="C194" s="217" t="s">
        <v>62</v>
      </c>
      <c r="E194" s="217" t="s">
        <v>490</v>
      </c>
      <c r="F194" s="217" t="s">
        <v>121</v>
      </c>
      <c r="H194" s="217" t="s">
        <v>45</v>
      </c>
      <c r="I194" s="217" t="s">
        <v>108</v>
      </c>
      <c r="J194" s="217" t="s">
        <v>33</v>
      </c>
      <c r="K194" s="217" t="s">
        <v>33</v>
      </c>
      <c r="M194" s="217" t="s">
        <v>33</v>
      </c>
      <c r="O194" s="217" t="s">
        <v>35</v>
      </c>
      <c r="P194" s="217" t="s">
        <v>35</v>
      </c>
      <c r="Q194" s="217">
        <f>S524-vykonyz.xlsx[[#This Row],[Kod]]</f>
        <v>5028</v>
      </c>
      <c r="R194" s="217">
        <f>S194-vykonyz.xlsx[[#This Row],[Kod]]</f>
        <v>-727</v>
      </c>
      <c r="AC194" s="217">
        <f>vykonyz.xlsx3[[#This Row],[Kod]]-vykonyz.xlsx[[#This Row],[Kod]]</f>
        <v>0</v>
      </c>
      <c r="AD194" t="s">
        <v>489</v>
      </c>
      <c r="AE194" t="s">
        <v>27</v>
      </c>
      <c r="AF194" t="s">
        <v>62</v>
      </c>
      <c r="AG194"/>
      <c r="AH194" t="s">
        <v>490</v>
      </c>
      <c r="AI194" t="s">
        <v>121</v>
      </c>
      <c r="AJ194"/>
      <c r="AK194" t="s">
        <v>45</v>
      </c>
      <c r="AL194" t="s">
        <v>108</v>
      </c>
      <c r="AM194" t="s">
        <v>33</v>
      </c>
      <c r="AN194" t="s">
        <v>33</v>
      </c>
      <c r="AO194"/>
      <c r="AP194" t="s">
        <v>33</v>
      </c>
      <c r="AQ194"/>
      <c r="AR194" t="s">
        <v>35</v>
      </c>
      <c r="AS194" t="s">
        <v>35</v>
      </c>
    </row>
    <row r="195" spans="1:45">
      <c r="A195" s="264" t="s">
        <v>491</v>
      </c>
      <c r="B195" s="217" t="s">
        <v>27</v>
      </c>
      <c r="C195" s="217" t="s">
        <v>62</v>
      </c>
      <c r="E195" s="217" t="s">
        <v>492</v>
      </c>
      <c r="F195" s="217" t="s">
        <v>124</v>
      </c>
      <c r="H195" s="217" t="s">
        <v>45</v>
      </c>
      <c r="I195" s="217" t="s">
        <v>112</v>
      </c>
      <c r="J195" s="217" t="s">
        <v>33</v>
      </c>
      <c r="K195" s="217" t="s">
        <v>33</v>
      </c>
      <c r="M195" s="217" t="s">
        <v>33</v>
      </c>
      <c r="O195" s="217" t="s">
        <v>35</v>
      </c>
      <c r="P195" s="217" t="s">
        <v>35</v>
      </c>
      <c r="Q195" s="217">
        <f>S525-vykonyz.xlsx[[#This Row],[Kod]]</f>
        <v>5293</v>
      </c>
      <c r="R195" s="217">
        <f>S195-vykonyz.xlsx[[#This Row],[Kod]]</f>
        <v>-728</v>
      </c>
      <c r="AC195" s="217">
        <f>vykonyz.xlsx3[[#This Row],[Kod]]-vykonyz.xlsx[[#This Row],[Kod]]</f>
        <v>0</v>
      </c>
      <c r="AD195" t="s">
        <v>491</v>
      </c>
      <c r="AE195" t="s">
        <v>27</v>
      </c>
      <c r="AF195" t="s">
        <v>62</v>
      </c>
      <c r="AG195"/>
      <c r="AH195" t="s">
        <v>492</v>
      </c>
      <c r="AI195" t="s">
        <v>124</v>
      </c>
      <c r="AJ195"/>
      <c r="AK195" t="s">
        <v>45</v>
      </c>
      <c r="AL195" t="s">
        <v>112</v>
      </c>
      <c r="AM195" t="s">
        <v>33</v>
      </c>
      <c r="AN195" t="s">
        <v>33</v>
      </c>
      <c r="AO195"/>
      <c r="AP195" t="s">
        <v>33</v>
      </c>
      <c r="AQ195"/>
      <c r="AR195" t="s">
        <v>35</v>
      </c>
      <c r="AS195" t="s">
        <v>35</v>
      </c>
    </row>
    <row r="196" spans="1:45">
      <c r="A196" s="264" t="s">
        <v>493</v>
      </c>
      <c r="B196" s="217" t="s">
        <v>27</v>
      </c>
      <c r="C196" s="217" t="s">
        <v>62</v>
      </c>
      <c r="E196" s="217" t="s">
        <v>494</v>
      </c>
      <c r="F196" s="217" t="s">
        <v>127</v>
      </c>
      <c r="H196" s="217" t="s">
        <v>45</v>
      </c>
      <c r="I196" s="217" t="s">
        <v>112</v>
      </c>
      <c r="J196" s="217" t="s">
        <v>33</v>
      </c>
      <c r="K196" s="217" t="s">
        <v>33</v>
      </c>
      <c r="M196" s="217" t="s">
        <v>33</v>
      </c>
      <c r="O196" s="217" t="s">
        <v>35</v>
      </c>
      <c r="P196" s="217" t="s">
        <v>35</v>
      </c>
      <c r="Q196" s="217">
        <f>S526-vykonyz.xlsx[[#This Row],[Kod]]</f>
        <v>5294</v>
      </c>
      <c r="R196" s="217">
        <f>S196-vykonyz.xlsx[[#This Row],[Kod]]</f>
        <v>-729</v>
      </c>
      <c r="AC196" s="217">
        <f>vykonyz.xlsx3[[#This Row],[Kod]]-vykonyz.xlsx[[#This Row],[Kod]]</f>
        <v>0</v>
      </c>
      <c r="AD196" t="s">
        <v>493</v>
      </c>
      <c r="AE196" t="s">
        <v>27</v>
      </c>
      <c r="AF196" t="s">
        <v>62</v>
      </c>
      <c r="AG196"/>
      <c r="AH196" t="s">
        <v>494</v>
      </c>
      <c r="AI196" t="s">
        <v>127</v>
      </c>
      <c r="AJ196"/>
      <c r="AK196" t="s">
        <v>45</v>
      </c>
      <c r="AL196" t="s">
        <v>112</v>
      </c>
      <c r="AM196" t="s">
        <v>33</v>
      </c>
      <c r="AN196" t="s">
        <v>33</v>
      </c>
      <c r="AO196"/>
      <c r="AP196" t="s">
        <v>33</v>
      </c>
      <c r="AQ196"/>
      <c r="AR196" t="s">
        <v>35</v>
      </c>
      <c r="AS196" t="s">
        <v>35</v>
      </c>
    </row>
    <row r="197" spans="1:45">
      <c r="A197" s="264" t="s">
        <v>495</v>
      </c>
      <c r="B197" s="217" t="s">
        <v>27</v>
      </c>
      <c r="C197" s="217" t="s">
        <v>62</v>
      </c>
      <c r="E197" s="217" t="s">
        <v>496</v>
      </c>
      <c r="F197" s="217" t="s">
        <v>130</v>
      </c>
      <c r="H197" s="217" t="s">
        <v>45</v>
      </c>
      <c r="I197" s="217" t="s">
        <v>131</v>
      </c>
      <c r="J197" s="217" t="s">
        <v>33</v>
      </c>
      <c r="K197" s="217" t="s">
        <v>33</v>
      </c>
      <c r="M197" s="217" t="s">
        <v>33</v>
      </c>
      <c r="O197" s="217" t="s">
        <v>35</v>
      </c>
      <c r="P197" s="217" t="s">
        <v>35</v>
      </c>
      <c r="Q197" s="217">
        <f>S527-vykonyz.xlsx[[#This Row],[Kod]]</f>
        <v>5381</v>
      </c>
      <c r="R197" s="217">
        <f>S197-vykonyz.xlsx[[#This Row],[Kod]]</f>
        <v>-730</v>
      </c>
      <c r="AC197" s="217">
        <f>vykonyz.xlsx3[[#This Row],[Kod]]-vykonyz.xlsx[[#This Row],[Kod]]</f>
        <v>0</v>
      </c>
      <c r="AD197" t="s">
        <v>495</v>
      </c>
      <c r="AE197" t="s">
        <v>27</v>
      </c>
      <c r="AF197" t="s">
        <v>62</v>
      </c>
      <c r="AG197"/>
      <c r="AH197" t="s">
        <v>496</v>
      </c>
      <c r="AI197" t="s">
        <v>130</v>
      </c>
      <c r="AJ197"/>
      <c r="AK197" t="s">
        <v>45</v>
      </c>
      <c r="AL197" t="s">
        <v>131</v>
      </c>
      <c r="AM197" t="s">
        <v>33</v>
      </c>
      <c r="AN197" t="s">
        <v>33</v>
      </c>
      <c r="AO197"/>
      <c r="AP197" t="s">
        <v>33</v>
      </c>
      <c r="AQ197"/>
      <c r="AR197" t="s">
        <v>35</v>
      </c>
      <c r="AS197" t="s">
        <v>35</v>
      </c>
    </row>
    <row r="198" spans="1:45">
      <c r="A198" s="264" t="s">
        <v>497</v>
      </c>
      <c r="B198" s="217" t="s">
        <v>27</v>
      </c>
      <c r="C198" s="217" t="s">
        <v>133</v>
      </c>
      <c r="E198" s="217" t="s">
        <v>498</v>
      </c>
      <c r="F198" s="217" t="s">
        <v>135</v>
      </c>
      <c r="H198" s="217" t="s">
        <v>45</v>
      </c>
      <c r="I198" s="217" t="s">
        <v>136</v>
      </c>
      <c r="J198" s="217" t="s">
        <v>33</v>
      </c>
      <c r="K198" s="217" t="s">
        <v>33</v>
      </c>
      <c r="M198" s="217">
        <f>U198</f>
        <v>322</v>
      </c>
      <c r="O198" s="217" t="s">
        <v>35</v>
      </c>
      <c r="P198" s="217" t="s">
        <v>35</v>
      </c>
      <c r="Q198" s="217">
        <f>S528-vykonyz.xlsx[[#This Row],[Kod]]</f>
        <v>5382</v>
      </c>
      <c r="R198" s="217">
        <f>S198-vykonyz.xlsx[[#This Row],[Kod]]</f>
        <v>0</v>
      </c>
      <c r="S198" s="217" t="s">
        <v>497</v>
      </c>
      <c r="T198" s="217" t="s">
        <v>498</v>
      </c>
      <c r="U198" s="217">
        <v>322</v>
      </c>
      <c r="V198" s="261">
        <v>45292</v>
      </c>
      <c r="W198" s="217" t="s">
        <v>497</v>
      </c>
      <c r="X198" s="217">
        <v>290</v>
      </c>
      <c r="Y198" s="217">
        <v>32</v>
      </c>
      <c r="Z198" s="261">
        <v>45291</v>
      </c>
      <c r="AC198" s="217">
        <f>vykonyz.xlsx3[[#This Row],[Kod]]-vykonyz.xlsx[[#This Row],[Kod]]</f>
        <v>0</v>
      </c>
      <c r="AD198" t="s">
        <v>497</v>
      </c>
      <c r="AE198" t="s">
        <v>27</v>
      </c>
      <c r="AF198" t="s">
        <v>133</v>
      </c>
      <c r="AG198"/>
      <c r="AH198" t="s">
        <v>498</v>
      </c>
      <c r="AI198" t="s">
        <v>135</v>
      </c>
      <c r="AJ198"/>
      <c r="AK198" t="s">
        <v>45</v>
      </c>
      <c r="AL198" t="s">
        <v>136</v>
      </c>
      <c r="AM198" t="s">
        <v>33</v>
      </c>
      <c r="AN198" t="s">
        <v>33</v>
      </c>
      <c r="AO198"/>
      <c r="AP198" t="s">
        <v>499</v>
      </c>
      <c r="AQ198"/>
      <c r="AR198" t="s">
        <v>35</v>
      </c>
      <c r="AS198" t="s">
        <v>35</v>
      </c>
    </row>
    <row r="199" spans="1:45">
      <c r="A199" s="264" t="s">
        <v>500</v>
      </c>
      <c r="B199" s="217" t="s">
        <v>27</v>
      </c>
      <c r="C199" s="217" t="s">
        <v>133</v>
      </c>
      <c r="E199" s="217" t="s">
        <v>501</v>
      </c>
      <c r="F199" s="217" t="s">
        <v>140</v>
      </c>
      <c r="H199" s="217" t="s">
        <v>45</v>
      </c>
      <c r="I199" s="217" t="s">
        <v>136</v>
      </c>
      <c r="J199" s="217" t="s">
        <v>33</v>
      </c>
      <c r="K199" s="217" t="s">
        <v>33</v>
      </c>
      <c r="M199" s="217">
        <f>U199</f>
        <v>322</v>
      </c>
      <c r="N199" s="217" t="s">
        <v>53</v>
      </c>
      <c r="O199" s="217" t="s">
        <v>35</v>
      </c>
      <c r="P199" s="217" t="s">
        <v>35</v>
      </c>
      <c r="Q199" s="217">
        <f>S529-vykonyz.xlsx[[#This Row],[Kod]]</f>
        <v>5383</v>
      </c>
      <c r="R199" s="217">
        <f>S199-vykonyz.xlsx[[#This Row],[Kod]]</f>
        <v>0</v>
      </c>
      <c r="S199" s="217" t="s">
        <v>500</v>
      </c>
      <c r="T199" s="217" t="s">
        <v>501</v>
      </c>
      <c r="U199" s="217">
        <v>322</v>
      </c>
      <c r="V199" s="261">
        <v>45292</v>
      </c>
      <c r="W199" s="217" t="s">
        <v>500</v>
      </c>
      <c r="X199" s="217">
        <v>290</v>
      </c>
      <c r="Y199" s="217">
        <v>32</v>
      </c>
      <c r="Z199" s="261">
        <v>45291</v>
      </c>
      <c r="AC199" s="217">
        <f>vykonyz.xlsx3[[#This Row],[Kod]]-vykonyz.xlsx[[#This Row],[Kod]]</f>
        <v>0</v>
      </c>
      <c r="AD199" t="s">
        <v>500</v>
      </c>
      <c r="AE199" t="s">
        <v>27</v>
      </c>
      <c r="AF199" t="s">
        <v>133</v>
      </c>
      <c r="AG199"/>
      <c r="AH199" t="s">
        <v>501</v>
      </c>
      <c r="AI199" t="s">
        <v>140</v>
      </c>
      <c r="AJ199"/>
      <c r="AK199" t="s">
        <v>45</v>
      </c>
      <c r="AL199" t="s">
        <v>136</v>
      </c>
      <c r="AM199" t="s">
        <v>33</v>
      </c>
      <c r="AN199" t="s">
        <v>33</v>
      </c>
      <c r="AO199"/>
      <c r="AP199" t="s">
        <v>499</v>
      </c>
      <c r="AQ199" t="s">
        <v>53</v>
      </c>
      <c r="AR199" t="s">
        <v>35</v>
      </c>
      <c r="AS199" t="s">
        <v>35</v>
      </c>
    </row>
    <row r="200" spans="1:45">
      <c r="A200" s="264" t="s">
        <v>502</v>
      </c>
      <c r="B200" s="217" t="s">
        <v>27</v>
      </c>
      <c r="C200" s="217" t="s">
        <v>62</v>
      </c>
      <c r="E200" s="217" t="s">
        <v>503</v>
      </c>
      <c r="H200" s="217" t="s">
        <v>45</v>
      </c>
      <c r="I200" s="217" t="s">
        <v>45</v>
      </c>
      <c r="J200" s="217" t="s">
        <v>33</v>
      </c>
      <c r="K200" s="217" t="s">
        <v>33</v>
      </c>
      <c r="M200" s="217" t="s">
        <v>33</v>
      </c>
      <c r="O200" s="217" t="s">
        <v>35</v>
      </c>
      <c r="P200" s="217" t="s">
        <v>35</v>
      </c>
      <c r="Q200" s="217">
        <f>S530-vykonyz.xlsx[[#This Row],[Kod]]</f>
        <v>5384</v>
      </c>
      <c r="R200" s="217">
        <f>S200-vykonyz.xlsx[[#This Row],[Kod]]</f>
        <v>-733</v>
      </c>
      <c r="AC200" s="217">
        <f>vykonyz.xlsx3[[#This Row],[Kod]]-vykonyz.xlsx[[#This Row],[Kod]]</f>
        <v>0</v>
      </c>
      <c r="AD200" t="s">
        <v>502</v>
      </c>
      <c r="AE200" t="s">
        <v>27</v>
      </c>
      <c r="AF200" t="s">
        <v>62</v>
      </c>
      <c r="AG200"/>
      <c r="AH200" t="s">
        <v>503</v>
      </c>
      <c r="AI200"/>
      <c r="AJ200"/>
      <c r="AK200" t="s">
        <v>45</v>
      </c>
      <c r="AL200" t="s">
        <v>45</v>
      </c>
      <c r="AM200" t="s">
        <v>33</v>
      </c>
      <c r="AN200" t="s">
        <v>33</v>
      </c>
      <c r="AO200"/>
      <c r="AP200" t="s">
        <v>33</v>
      </c>
      <c r="AQ200"/>
      <c r="AR200" t="s">
        <v>35</v>
      </c>
      <c r="AS200" t="s">
        <v>35</v>
      </c>
    </row>
    <row r="201" spans="1:45">
      <c r="A201" s="264" t="s">
        <v>504</v>
      </c>
      <c r="B201" s="217" t="s">
        <v>27</v>
      </c>
      <c r="C201" s="217" t="s">
        <v>91</v>
      </c>
      <c r="E201" s="217" t="s">
        <v>505</v>
      </c>
      <c r="H201" s="217" t="s">
        <v>45</v>
      </c>
      <c r="I201" s="217" t="s">
        <v>45</v>
      </c>
      <c r="J201" s="217" t="s">
        <v>33</v>
      </c>
      <c r="K201" s="217" t="s">
        <v>33</v>
      </c>
      <c r="M201" s="217" t="s">
        <v>33</v>
      </c>
      <c r="O201" s="217" t="s">
        <v>35</v>
      </c>
      <c r="P201" s="217" t="s">
        <v>35</v>
      </c>
      <c r="Q201" s="217">
        <f>S531-vykonyz.xlsx[[#This Row],[Kod]]</f>
        <v>5385</v>
      </c>
      <c r="R201" s="217">
        <f>S201-vykonyz.xlsx[[#This Row],[Kod]]</f>
        <v>-734</v>
      </c>
      <c r="AC201" s="217">
        <f>vykonyz.xlsx3[[#This Row],[Kod]]-vykonyz.xlsx[[#This Row],[Kod]]</f>
        <v>0</v>
      </c>
      <c r="AD201" t="s">
        <v>504</v>
      </c>
      <c r="AE201" t="s">
        <v>27</v>
      </c>
      <c r="AF201" t="s">
        <v>91</v>
      </c>
      <c r="AG201"/>
      <c r="AH201" t="s">
        <v>505</v>
      </c>
      <c r="AI201"/>
      <c r="AJ201"/>
      <c r="AK201" t="s">
        <v>45</v>
      </c>
      <c r="AL201" t="s">
        <v>45</v>
      </c>
      <c r="AM201" t="s">
        <v>33</v>
      </c>
      <c r="AN201" t="s">
        <v>33</v>
      </c>
      <c r="AO201"/>
      <c r="AP201" t="s">
        <v>33</v>
      </c>
      <c r="AQ201"/>
      <c r="AR201" t="s">
        <v>35</v>
      </c>
      <c r="AS201" t="s">
        <v>35</v>
      </c>
    </row>
    <row r="202" spans="1:45">
      <c r="A202" s="264" t="s">
        <v>506</v>
      </c>
      <c r="B202" s="217" t="s">
        <v>27</v>
      </c>
      <c r="C202" s="217" t="s">
        <v>62</v>
      </c>
      <c r="E202" s="217" t="s">
        <v>507</v>
      </c>
      <c r="H202" s="217" t="s">
        <v>45</v>
      </c>
      <c r="I202" s="217" t="s">
        <v>45</v>
      </c>
      <c r="J202" s="217" t="s">
        <v>33</v>
      </c>
      <c r="K202" s="217" t="s">
        <v>33</v>
      </c>
      <c r="M202" s="217" t="s">
        <v>33</v>
      </c>
      <c r="O202" s="217" t="s">
        <v>35</v>
      </c>
      <c r="P202" s="217" t="s">
        <v>35</v>
      </c>
      <c r="Q202" s="217">
        <f>S532-vykonyz.xlsx[[#This Row],[Kod]]</f>
        <v>5386</v>
      </c>
      <c r="R202" s="217">
        <f>S202-vykonyz.xlsx[[#This Row],[Kod]]</f>
        <v>-735</v>
      </c>
      <c r="AC202" s="217">
        <f>vykonyz.xlsx3[[#This Row],[Kod]]-vykonyz.xlsx[[#This Row],[Kod]]</f>
        <v>0</v>
      </c>
      <c r="AD202" t="s">
        <v>506</v>
      </c>
      <c r="AE202" t="s">
        <v>27</v>
      </c>
      <c r="AF202" t="s">
        <v>62</v>
      </c>
      <c r="AG202"/>
      <c r="AH202" t="s">
        <v>507</v>
      </c>
      <c r="AI202"/>
      <c r="AJ202"/>
      <c r="AK202" t="s">
        <v>45</v>
      </c>
      <c r="AL202" t="s">
        <v>45</v>
      </c>
      <c r="AM202" t="s">
        <v>33</v>
      </c>
      <c r="AN202" t="s">
        <v>33</v>
      </c>
      <c r="AO202"/>
      <c r="AP202" t="s">
        <v>33</v>
      </c>
      <c r="AQ202"/>
      <c r="AR202" t="s">
        <v>35</v>
      </c>
      <c r="AS202" t="s">
        <v>35</v>
      </c>
    </row>
    <row r="203" spans="1:45">
      <c r="A203" s="264" t="s">
        <v>508</v>
      </c>
      <c r="B203" s="217" t="s">
        <v>27</v>
      </c>
      <c r="C203" s="217" t="s">
        <v>62</v>
      </c>
      <c r="E203" s="217" t="s">
        <v>509</v>
      </c>
      <c r="F203" s="217" t="s">
        <v>190</v>
      </c>
      <c r="H203" s="217" t="s">
        <v>45</v>
      </c>
      <c r="I203" s="217" t="s">
        <v>45</v>
      </c>
      <c r="J203" s="217" t="s">
        <v>33</v>
      </c>
      <c r="K203" s="217" t="s">
        <v>33</v>
      </c>
      <c r="M203" s="217" t="s">
        <v>33</v>
      </c>
      <c r="O203" s="217" t="s">
        <v>35</v>
      </c>
      <c r="P203" s="217" t="s">
        <v>35</v>
      </c>
      <c r="Q203" s="217">
        <f>S533-vykonyz.xlsx[[#This Row],[Kod]]</f>
        <v>5338</v>
      </c>
      <c r="R203" s="217">
        <f>S203-vykonyz.xlsx[[#This Row],[Kod]]</f>
        <v>-785</v>
      </c>
      <c r="AC203" s="217">
        <f>vykonyz.xlsx3[[#This Row],[Kod]]-vykonyz.xlsx[[#This Row],[Kod]]</f>
        <v>0</v>
      </c>
      <c r="AD203" t="s">
        <v>508</v>
      </c>
      <c r="AE203" t="s">
        <v>27</v>
      </c>
      <c r="AF203" t="s">
        <v>62</v>
      </c>
      <c r="AG203"/>
      <c r="AH203" t="s">
        <v>509</v>
      </c>
      <c r="AI203" t="s">
        <v>190</v>
      </c>
      <c r="AJ203"/>
      <c r="AK203" t="s">
        <v>45</v>
      </c>
      <c r="AL203" t="s">
        <v>45</v>
      </c>
      <c r="AM203" t="s">
        <v>33</v>
      </c>
      <c r="AN203" t="s">
        <v>33</v>
      </c>
      <c r="AO203"/>
      <c r="AP203" t="s">
        <v>33</v>
      </c>
      <c r="AQ203"/>
      <c r="AR203" t="s">
        <v>35</v>
      </c>
      <c r="AS203" t="s">
        <v>35</v>
      </c>
    </row>
    <row r="204" spans="1:45">
      <c r="A204" s="264" t="s">
        <v>510</v>
      </c>
      <c r="B204" s="217" t="s">
        <v>27</v>
      </c>
      <c r="C204" s="217" t="s">
        <v>192</v>
      </c>
      <c r="E204" s="217" t="s">
        <v>511</v>
      </c>
      <c r="H204" s="217" t="s">
        <v>45</v>
      </c>
      <c r="I204" s="217" t="s">
        <v>45</v>
      </c>
      <c r="J204" s="217" t="s">
        <v>33</v>
      </c>
      <c r="K204" s="217" t="s">
        <v>33</v>
      </c>
      <c r="M204" s="217" t="s">
        <v>33</v>
      </c>
      <c r="O204" s="217" t="s">
        <v>35</v>
      </c>
      <c r="P204" s="217" t="s">
        <v>35</v>
      </c>
      <c r="Q204" s="217">
        <f>S534-vykonyz.xlsx[[#This Row],[Kod]]</f>
        <v>5327</v>
      </c>
      <c r="R204" s="217">
        <f>S204-vykonyz.xlsx[[#This Row],[Kod]]</f>
        <v>-798</v>
      </c>
      <c r="AC204" s="217">
        <f>vykonyz.xlsx3[[#This Row],[Kod]]-vykonyz.xlsx[[#This Row],[Kod]]</f>
        <v>0</v>
      </c>
      <c r="AD204" t="s">
        <v>510</v>
      </c>
      <c r="AE204" t="s">
        <v>27</v>
      </c>
      <c r="AF204" t="s">
        <v>192</v>
      </c>
      <c r="AG204"/>
      <c r="AH204" t="s">
        <v>511</v>
      </c>
      <c r="AI204"/>
      <c r="AJ204"/>
      <c r="AK204" t="s">
        <v>45</v>
      </c>
      <c r="AL204" t="s">
        <v>45</v>
      </c>
      <c r="AM204" t="s">
        <v>33</v>
      </c>
      <c r="AN204" t="s">
        <v>33</v>
      </c>
      <c r="AO204"/>
      <c r="AP204" t="s">
        <v>33</v>
      </c>
      <c r="AQ204"/>
      <c r="AR204" t="s">
        <v>35</v>
      </c>
      <c r="AS204" t="s">
        <v>35</v>
      </c>
    </row>
    <row r="205" spans="1:45">
      <c r="A205" s="264" t="s">
        <v>512</v>
      </c>
      <c r="B205" s="217" t="s">
        <v>27</v>
      </c>
      <c r="C205" s="217" t="s">
        <v>192</v>
      </c>
      <c r="E205" s="217" t="s">
        <v>513</v>
      </c>
      <c r="H205" s="217" t="s">
        <v>45</v>
      </c>
      <c r="I205" s="217" t="s">
        <v>45</v>
      </c>
      <c r="J205" s="217" t="s">
        <v>33</v>
      </c>
      <c r="K205" s="217" t="s">
        <v>33</v>
      </c>
      <c r="M205" s="217" t="s">
        <v>33</v>
      </c>
      <c r="O205" s="217" t="s">
        <v>35</v>
      </c>
      <c r="P205" s="217" t="s">
        <v>35</v>
      </c>
      <c r="Q205" s="217">
        <f>S535-vykonyz.xlsx[[#This Row],[Kod]]</f>
        <v>5328</v>
      </c>
      <c r="R205" s="217">
        <f>S205-vykonyz.xlsx[[#This Row],[Kod]]</f>
        <v>-799</v>
      </c>
      <c r="AC205" s="217">
        <f>vykonyz.xlsx3[[#This Row],[Kod]]-vykonyz.xlsx[[#This Row],[Kod]]</f>
        <v>0</v>
      </c>
      <c r="AD205" t="s">
        <v>512</v>
      </c>
      <c r="AE205" t="s">
        <v>27</v>
      </c>
      <c r="AF205" t="s">
        <v>192</v>
      </c>
      <c r="AG205"/>
      <c r="AH205" t="s">
        <v>513</v>
      </c>
      <c r="AI205"/>
      <c r="AJ205"/>
      <c r="AK205" t="s">
        <v>45</v>
      </c>
      <c r="AL205" t="s">
        <v>45</v>
      </c>
      <c r="AM205" t="s">
        <v>33</v>
      </c>
      <c r="AN205" t="s">
        <v>33</v>
      </c>
      <c r="AO205"/>
      <c r="AP205" t="s">
        <v>33</v>
      </c>
      <c r="AQ205"/>
      <c r="AR205" t="s">
        <v>35</v>
      </c>
      <c r="AS205" t="s">
        <v>35</v>
      </c>
    </row>
    <row r="206" spans="1:45">
      <c r="A206" s="264" t="s">
        <v>514</v>
      </c>
      <c r="B206" s="217" t="s">
        <v>515</v>
      </c>
      <c r="C206" s="217" t="s">
        <v>28</v>
      </c>
      <c r="E206" s="217" t="s">
        <v>516</v>
      </c>
      <c r="F206" s="217" t="s">
        <v>517</v>
      </c>
      <c r="H206" s="217" t="s">
        <v>45</v>
      </c>
      <c r="I206" s="217" t="s">
        <v>45</v>
      </c>
      <c r="J206" s="217" t="s">
        <v>33</v>
      </c>
      <c r="K206" s="217" t="s">
        <v>518</v>
      </c>
      <c r="M206" s="217" t="s">
        <v>33</v>
      </c>
      <c r="O206" s="217" t="s">
        <v>35</v>
      </c>
      <c r="P206" s="217" t="s">
        <v>35</v>
      </c>
      <c r="Q206" s="217">
        <f>S536-vykonyz.xlsx[[#This Row],[Kod]]</f>
        <v>5329</v>
      </c>
      <c r="R206" s="217">
        <f>S206-vykonyz.xlsx[[#This Row],[Kod]]</f>
        <v>-800</v>
      </c>
      <c r="AC206" s="217">
        <f>vykonyz.xlsx3[[#This Row],[Kod]]-vykonyz.xlsx[[#This Row],[Kod]]</f>
        <v>0</v>
      </c>
      <c r="AD206" t="s">
        <v>514</v>
      </c>
      <c r="AE206" t="s">
        <v>515</v>
      </c>
      <c r="AF206" t="s">
        <v>28</v>
      </c>
      <c r="AG206"/>
      <c r="AH206" t="s">
        <v>516</v>
      </c>
      <c r="AI206" t="s">
        <v>519</v>
      </c>
      <c r="AJ206"/>
      <c r="AK206" t="s">
        <v>45</v>
      </c>
      <c r="AL206" t="s">
        <v>45</v>
      </c>
      <c r="AM206" t="s">
        <v>33</v>
      </c>
      <c r="AN206" t="s">
        <v>520</v>
      </c>
      <c r="AO206"/>
      <c r="AP206" t="s">
        <v>33</v>
      </c>
      <c r="AQ206"/>
      <c r="AR206" t="s">
        <v>35</v>
      </c>
      <c r="AS206" t="s">
        <v>35</v>
      </c>
    </row>
    <row r="207" spans="1:45">
      <c r="A207" s="264" t="s">
        <v>521</v>
      </c>
      <c r="B207" s="217" t="s">
        <v>515</v>
      </c>
      <c r="C207" s="217" t="s">
        <v>28</v>
      </c>
      <c r="E207" s="217" t="s">
        <v>522</v>
      </c>
      <c r="F207" s="217" t="s">
        <v>523</v>
      </c>
      <c r="H207" s="217" t="s">
        <v>45</v>
      </c>
      <c r="I207" s="217" t="s">
        <v>45</v>
      </c>
      <c r="J207" s="217" t="s">
        <v>33</v>
      </c>
      <c r="K207" s="217" t="s">
        <v>524</v>
      </c>
      <c r="M207" s="217" t="s">
        <v>33</v>
      </c>
      <c r="O207" s="217" t="s">
        <v>35</v>
      </c>
      <c r="P207" s="217" t="s">
        <v>35</v>
      </c>
      <c r="Q207" s="217">
        <f>S537-vykonyz.xlsx[[#This Row],[Kod]]</f>
        <v>5329</v>
      </c>
      <c r="R207" s="217">
        <f>S207-vykonyz.xlsx[[#This Row],[Kod]]</f>
        <v>-801</v>
      </c>
      <c r="AC207" s="217">
        <f>vykonyz.xlsx3[[#This Row],[Kod]]-vykonyz.xlsx[[#This Row],[Kod]]</f>
        <v>0</v>
      </c>
      <c r="AD207" t="s">
        <v>521</v>
      </c>
      <c r="AE207" t="s">
        <v>515</v>
      </c>
      <c r="AF207" t="s">
        <v>28</v>
      </c>
      <c r="AG207"/>
      <c r="AH207" t="s">
        <v>522</v>
      </c>
      <c r="AI207" t="s">
        <v>523</v>
      </c>
      <c r="AJ207"/>
      <c r="AK207" t="s">
        <v>45</v>
      </c>
      <c r="AL207" t="s">
        <v>45</v>
      </c>
      <c r="AM207" t="s">
        <v>33</v>
      </c>
      <c r="AN207" t="s">
        <v>525</v>
      </c>
      <c r="AO207"/>
      <c r="AP207" t="s">
        <v>33</v>
      </c>
      <c r="AQ207"/>
      <c r="AR207" t="s">
        <v>35</v>
      </c>
      <c r="AS207" t="s">
        <v>35</v>
      </c>
    </row>
    <row r="208" spans="1:45">
      <c r="A208" s="264" t="s">
        <v>526</v>
      </c>
      <c r="B208" s="217" t="s">
        <v>515</v>
      </c>
      <c r="C208" s="217" t="s">
        <v>28</v>
      </c>
      <c r="E208" s="217" t="s">
        <v>527</v>
      </c>
      <c r="F208" s="217" t="s">
        <v>528</v>
      </c>
      <c r="H208" s="217" t="s">
        <v>45</v>
      </c>
      <c r="I208" s="217" t="s">
        <v>45</v>
      </c>
      <c r="J208" s="217" t="s">
        <v>33</v>
      </c>
      <c r="K208" s="217" t="s">
        <v>529</v>
      </c>
      <c r="M208" s="217" t="s">
        <v>33</v>
      </c>
      <c r="O208" s="217" t="s">
        <v>35</v>
      </c>
      <c r="P208" s="217" t="s">
        <v>35</v>
      </c>
      <c r="Q208" s="217">
        <f>S211-vykonyz.xlsx[[#This Row],[Kod]]</f>
        <v>-802</v>
      </c>
      <c r="R208" s="217">
        <f>S208-vykonyz.xlsx[[#This Row],[Kod]]</f>
        <v>-802</v>
      </c>
      <c r="AC208" s="217">
        <f>vykonyz.xlsx3[[#This Row],[Kod]]-vykonyz.xlsx[[#This Row],[Kod]]</f>
        <v>0</v>
      </c>
      <c r="AD208" t="s">
        <v>526</v>
      </c>
      <c r="AE208" t="s">
        <v>515</v>
      </c>
      <c r="AF208" t="s">
        <v>28</v>
      </c>
      <c r="AG208"/>
      <c r="AH208" t="s">
        <v>527</v>
      </c>
      <c r="AI208" t="s">
        <v>528</v>
      </c>
      <c r="AJ208"/>
      <c r="AK208" t="s">
        <v>45</v>
      </c>
      <c r="AL208" t="s">
        <v>45</v>
      </c>
      <c r="AM208" t="s">
        <v>33</v>
      </c>
      <c r="AN208" t="s">
        <v>529</v>
      </c>
      <c r="AO208"/>
      <c r="AP208" t="s">
        <v>33</v>
      </c>
      <c r="AQ208"/>
      <c r="AR208" t="s">
        <v>35</v>
      </c>
      <c r="AS208" t="s">
        <v>35</v>
      </c>
    </row>
    <row r="209" spans="1:45">
      <c r="A209" s="264" t="s">
        <v>530</v>
      </c>
      <c r="B209" s="217" t="s">
        <v>531</v>
      </c>
      <c r="C209" s="217" t="s">
        <v>28</v>
      </c>
      <c r="E209" s="217" t="s">
        <v>532</v>
      </c>
      <c r="H209" s="217" t="s">
        <v>45</v>
      </c>
      <c r="I209" s="217" t="s">
        <v>45</v>
      </c>
      <c r="J209" s="217" t="s">
        <v>33</v>
      </c>
      <c r="K209" s="217" t="s">
        <v>533</v>
      </c>
      <c r="M209" s="217" t="s">
        <v>33</v>
      </c>
      <c r="O209" s="217" t="s">
        <v>35</v>
      </c>
      <c r="P209" s="217" t="s">
        <v>35</v>
      </c>
      <c r="Q209" s="217">
        <f>S538-vykonyz.xlsx[[#This Row],[Kod]]</f>
        <v>5310</v>
      </c>
      <c r="R209" s="217">
        <f>S208-vykonyz.xlsx[[#This Row],[Kod]]</f>
        <v>-821</v>
      </c>
      <c r="AC209" s="217">
        <f>vykonyz.xlsx3[[#This Row],[Kod]]-vykonyz.xlsx[[#This Row],[Kod]]</f>
        <v>0</v>
      </c>
      <c r="AD209" t="s">
        <v>530</v>
      </c>
      <c r="AE209" t="s">
        <v>531</v>
      </c>
      <c r="AF209" t="s">
        <v>28</v>
      </c>
      <c r="AG209"/>
      <c r="AH209" t="s">
        <v>532</v>
      </c>
      <c r="AI209"/>
      <c r="AJ209"/>
      <c r="AK209" t="s">
        <v>45</v>
      </c>
      <c r="AL209" t="s">
        <v>45</v>
      </c>
      <c r="AM209" t="s">
        <v>33</v>
      </c>
      <c r="AN209" t="s">
        <v>534</v>
      </c>
      <c r="AO209"/>
      <c r="AP209" t="s">
        <v>33</v>
      </c>
      <c r="AQ209"/>
      <c r="AR209" t="s">
        <v>35</v>
      </c>
      <c r="AS209" t="s">
        <v>35</v>
      </c>
    </row>
    <row r="210" spans="1:45">
      <c r="A210" s="264" t="s">
        <v>535</v>
      </c>
      <c r="B210" s="217" t="s">
        <v>531</v>
      </c>
      <c r="C210" s="217" t="s">
        <v>28</v>
      </c>
      <c r="E210" s="217" t="s">
        <v>536</v>
      </c>
      <c r="F210" s="217" t="s">
        <v>537</v>
      </c>
      <c r="H210" s="217" t="s">
        <v>45</v>
      </c>
      <c r="I210" s="217" t="s">
        <v>45</v>
      </c>
      <c r="J210" s="217" t="s">
        <v>33</v>
      </c>
      <c r="K210" s="217" t="s">
        <v>538</v>
      </c>
      <c r="M210" s="217" t="s">
        <v>33</v>
      </c>
      <c r="O210" s="217" t="s">
        <v>35</v>
      </c>
      <c r="P210" s="217" t="s">
        <v>35</v>
      </c>
      <c r="Q210" s="217">
        <f>S213-vykonyz.xlsx[[#This Row],[Kod]]</f>
        <v>-822</v>
      </c>
      <c r="R210" s="217">
        <f>S210-vykonyz.xlsx[[#This Row],[Kod]]</f>
        <v>-822</v>
      </c>
      <c r="AC210" s="217">
        <f>vykonyz.xlsx3[[#This Row],[Kod]]-vykonyz.xlsx[[#This Row],[Kod]]</f>
        <v>0</v>
      </c>
      <c r="AD210" t="s">
        <v>535</v>
      </c>
      <c r="AE210" t="s">
        <v>531</v>
      </c>
      <c r="AF210" t="s">
        <v>28</v>
      </c>
      <c r="AG210"/>
      <c r="AH210" t="s">
        <v>536</v>
      </c>
      <c r="AI210" t="s">
        <v>537</v>
      </c>
      <c r="AJ210"/>
      <c r="AK210" t="s">
        <v>45</v>
      </c>
      <c r="AL210" t="s">
        <v>45</v>
      </c>
      <c r="AM210" t="s">
        <v>33</v>
      </c>
      <c r="AN210" t="s">
        <v>538</v>
      </c>
      <c r="AO210"/>
      <c r="AP210" t="s">
        <v>33</v>
      </c>
      <c r="AQ210"/>
      <c r="AR210" t="s">
        <v>35</v>
      </c>
      <c r="AS210" t="s">
        <v>35</v>
      </c>
    </row>
    <row r="211" spans="1:45">
      <c r="A211" s="264" t="s">
        <v>539</v>
      </c>
      <c r="B211" s="217" t="s">
        <v>531</v>
      </c>
      <c r="C211" s="217" t="s">
        <v>28</v>
      </c>
      <c r="E211" s="217" t="s">
        <v>540</v>
      </c>
      <c r="F211" s="217" t="s">
        <v>541</v>
      </c>
      <c r="H211" s="217" t="s">
        <v>45</v>
      </c>
      <c r="I211" s="217" t="s">
        <v>45</v>
      </c>
      <c r="J211" s="217" t="s">
        <v>33</v>
      </c>
      <c r="K211" s="217" t="s">
        <v>542</v>
      </c>
      <c r="M211" s="217" t="s">
        <v>33</v>
      </c>
      <c r="O211" s="217" t="s">
        <v>35</v>
      </c>
      <c r="P211" s="217" t="s">
        <v>35</v>
      </c>
      <c r="Q211" s="217">
        <f>S213-vykonyz.xlsx[[#This Row],[Kod]]</f>
        <v>-823</v>
      </c>
      <c r="R211" s="217">
        <f>S210-vykonyz.xlsx[[#This Row],[Kod]]</f>
        <v>-823</v>
      </c>
      <c r="AC211" s="217">
        <f>vykonyz.xlsx3[[#This Row],[Kod]]-vykonyz.xlsx[[#This Row],[Kod]]</f>
        <v>0</v>
      </c>
      <c r="AD211" t="s">
        <v>539</v>
      </c>
      <c r="AE211" t="s">
        <v>531</v>
      </c>
      <c r="AF211" t="s">
        <v>28</v>
      </c>
      <c r="AG211"/>
      <c r="AH211" t="s">
        <v>540</v>
      </c>
      <c r="AI211" t="s">
        <v>541</v>
      </c>
      <c r="AJ211"/>
      <c r="AK211" t="s">
        <v>45</v>
      </c>
      <c r="AL211" t="s">
        <v>45</v>
      </c>
      <c r="AM211" t="s">
        <v>33</v>
      </c>
      <c r="AN211" t="s">
        <v>542</v>
      </c>
      <c r="AO211"/>
      <c r="AP211" t="s">
        <v>33</v>
      </c>
      <c r="AQ211"/>
      <c r="AR211" t="s">
        <v>35</v>
      </c>
      <c r="AS211" t="s">
        <v>35</v>
      </c>
    </row>
    <row r="212" spans="1:45">
      <c r="A212" s="264" t="s">
        <v>543</v>
      </c>
      <c r="B212" s="217" t="s">
        <v>531</v>
      </c>
      <c r="C212" s="217" t="s">
        <v>28</v>
      </c>
      <c r="E212" s="217" t="s">
        <v>544</v>
      </c>
      <c r="F212" s="217" t="s">
        <v>545</v>
      </c>
      <c r="H212" s="217" t="s">
        <v>45</v>
      </c>
      <c r="I212" s="217" t="s">
        <v>45</v>
      </c>
      <c r="J212" s="217" t="s">
        <v>33</v>
      </c>
      <c r="K212" s="217" t="s">
        <v>546</v>
      </c>
      <c r="M212" s="217" t="s">
        <v>33</v>
      </c>
      <c r="O212" s="217" t="s">
        <v>35</v>
      </c>
      <c r="P212" s="217" t="s">
        <v>35</v>
      </c>
      <c r="Q212" s="217">
        <f>S213-vykonyz.xlsx[[#This Row],[Kod]]</f>
        <v>-824</v>
      </c>
      <c r="R212" s="217">
        <f>S210-vykonyz.xlsx[[#This Row],[Kod]]</f>
        <v>-824</v>
      </c>
      <c r="AC212" s="217">
        <f>vykonyz.xlsx3[[#This Row],[Kod]]-vykonyz.xlsx[[#This Row],[Kod]]</f>
        <v>0</v>
      </c>
      <c r="AD212" t="s">
        <v>543</v>
      </c>
      <c r="AE212" t="s">
        <v>531</v>
      </c>
      <c r="AF212" t="s">
        <v>28</v>
      </c>
      <c r="AG212"/>
      <c r="AH212" t="s">
        <v>544</v>
      </c>
      <c r="AI212" t="s">
        <v>545</v>
      </c>
      <c r="AJ212"/>
      <c r="AK212" t="s">
        <v>45</v>
      </c>
      <c r="AL212" t="s">
        <v>45</v>
      </c>
      <c r="AM212" t="s">
        <v>33</v>
      </c>
      <c r="AN212" t="s">
        <v>546</v>
      </c>
      <c r="AO212"/>
      <c r="AP212" t="s">
        <v>33</v>
      </c>
      <c r="AQ212"/>
      <c r="AR212" t="s">
        <v>35</v>
      </c>
      <c r="AS212" t="s">
        <v>35</v>
      </c>
    </row>
    <row r="213" spans="1:45">
      <c r="A213" s="264" t="s">
        <v>547</v>
      </c>
      <c r="B213" s="217" t="s">
        <v>531</v>
      </c>
      <c r="C213" s="217" t="s">
        <v>28</v>
      </c>
      <c r="E213" s="217" t="s">
        <v>548</v>
      </c>
      <c r="F213" s="217" t="s">
        <v>549</v>
      </c>
      <c r="H213" s="217" t="s">
        <v>45</v>
      </c>
      <c r="I213" s="217" t="s">
        <v>45</v>
      </c>
      <c r="J213" s="217" t="s">
        <v>33</v>
      </c>
      <c r="K213" s="217" t="s">
        <v>550</v>
      </c>
      <c r="M213" s="217" t="s">
        <v>33</v>
      </c>
      <c r="O213" s="217" t="s">
        <v>35</v>
      </c>
      <c r="P213" s="217" t="s">
        <v>35</v>
      </c>
      <c r="Q213" s="217">
        <f>S213-vykonyz.xlsx[[#This Row],[Kod]]</f>
        <v>-825</v>
      </c>
      <c r="R213" s="217">
        <f>S210-vykonyz.xlsx[[#This Row],[Kod]]</f>
        <v>-825</v>
      </c>
      <c r="AC213" s="217">
        <f>vykonyz.xlsx3[[#This Row],[Kod]]-vykonyz.xlsx[[#This Row],[Kod]]</f>
        <v>0</v>
      </c>
      <c r="AD213" t="s">
        <v>547</v>
      </c>
      <c r="AE213" t="s">
        <v>531</v>
      </c>
      <c r="AF213" t="s">
        <v>28</v>
      </c>
      <c r="AG213"/>
      <c r="AH213" t="s">
        <v>548</v>
      </c>
      <c r="AI213" t="s">
        <v>549</v>
      </c>
      <c r="AJ213"/>
      <c r="AK213" t="s">
        <v>45</v>
      </c>
      <c r="AL213" t="s">
        <v>45</v>
      </c>
      <c r="AM213" t="s">
        <v>33</v>
      </c>
      <c r="AN213" t="s">
        <v>550</v>
      </c>
      <c r="AO213"/>
      <c r="AP213" t="s">
        <v>33</v>
      </c>
      <c r="AQ213"/>
      <c r="AR213" t="s">
        <v>35</v>
      </c>
      <c r="AS213" t="s">
        <v>35</v>
      </c>
    </row>
    <row r="214" spans="1:45">
      <c r="A214" s="264" t="s">
        <v>551</v>
      </c>
      <c r="B214" s="217" t="s">
        <v>531</v>
      </c>
      <c r="C214" s="217" t="s">
        <v>28</v>
      </c>
      <c r="E214" s="217" t="s">
        <v>552</v>
      </c>
      <c r="F214" s="217" t="s">
        <v>549</v>
      </c>
      <c r="H214" s="217" t="s">
        <v>45</v>
      </c>
      <c r="I214" s="217" t="s">
        <v>45</v>
      </c>
      <c r="J214" s="217" t="s">
        <v>33</v>
      </c>
      <c r="K214" s="217" t="s">
        <v>553</v>
      </c>
      <c r="M214" s="217" t="s">
        <v>33</v>
      </c>
      <c r="O214" s="217" t="s">
        <v>35</v>
      </c>
      <c r="P214" s="217" t="s">
        <v>35</v>
      </c>
      <c r="Q214" s="217">
        <f>S213-vykonyz.xlsx[[#This Row],[Kod]]</f>
        <v>-826</v>
      </c>
      <c r="R214" s="217">
        <f>S210-vykonyz.xlsx[[#This Row],[Kod]]</f>
        <v>-826</v>
      </c>
      <c r="AC214" s="217">
        <f>vykonyz.xlsx3[[#This Row],[Kod]]-vykonyz.xlsx[[#This Row],[Kod]]</f>
        <v>0</v>
      </c>
      <c r="AD214" t="s">
        <v>551</v>
      </c>
      <c r="AE214" t="s">
        <v>531</v>
      </c>
      <c r="AF214" t="s">
        <v>28</v>
      </c>
      <c r="AG214"/>
      <c r="AH214" t="s">
        <v>552</v>
      </c>
      <c r="AI214" t="s">
        <v>549</v>
      </c>
      <c r="AJ214"/>
      <c r="AK214" t="s">
        <v>45</v>
      </c>
      <c r="AL214" t="s">
        <v>45</v>
      </c>
      <c r="AM214" t="s">
        <v>33</v>
      </c>
      <c r="AN214" t="s">
        <v>553</v>
      </c>
      <c r="AO214"/>
      <c r="AP214" t="s">
        <v>33</v>
      </c>
      <c r="AQ214"/>
      <c r="AR214" t="s">
        <v>35</v>
      </c>
      <c r="AS214" t="s">
        <v>35</v>
      </c>
    </row>
    <row r="215" spans="1:45">
      <c r="A215" s="264" t="s">
        <v>554</v>
      </c>
      <c r="B215" s="217" t="s">
        <v>531</v>
      </c>
      <c r="C215" s="217" t="s">
        <v>28</v>
      </c>
      <c r="E215" s="217" t="s">
        <v>555</v>
      </c>
      <c r="F215" s="217" t="s">
        <v>556</v>
      </c>
      <c r="H215" s="217" t="s">
        <v>45</v>
      </c>
      <c r="I215" s="217" t="s">
        <v>45</v>
      </c>
      <c r="J215" s="217" t="s">
        <v>33</v>
      </c>
      <c r="K215" s="217" t="s">
        <v>557</v>
      </c>
      <c r="M215" s="217" t="s">
        <v>33</v>
      </c>
      <c r="O215" s="217" t="s">
        <v>35</v>
      </c>
      <c r="P215" s="217" t="s">
        <v>35</v>
      </c>
      <c r="Q215" s="217">
        <f>S539-vykonyz.xlsx[[#This Row],[Kod]]</f>
        <v>5273</v>
      </c>
      <c r="R215" s="217">
        <f>S209-vykonyz.xlsx[[#This Row],[Kod]]</f>
        <v>-859</v>
      </c>
      <c r="AC215" s="217">
        <f>vykonyz.xlsx3[[#This Row],[Kod]]-vykonyz.xlsx[[#This Row],[Kod]]</f>
        <v>0</v>
      </c>
      <c r="AD215" t="s">
        <v>554</v>
      </c>
      <c r="AE215" t="s">
        <v>531</v>
      </c>
      <c r="AF215" t="s">
        <v>28</v>
      </c>
      <c r="AG215"/>
      <c r="AH215" t="s">
        <v>555</v>
      </c>
      <c r="AI215" t="s">
        <v>556</v>
      </c>
      <c r="AJ215"/>
      <c r="AK215" t="s">
        <v>45</v>
      </c>
      <c r="AL215" t="s">
        <v>45</v>
      </c>
      <c r="AM215" t="s">
        <v>33</v>
      </c>
      <c r="AN215" t="s">
        <v>557</v>
      </c>
      <c r="AO215"/>
      <c r="AP215" t="s">
        <v>33</v>
      </c>
      <c r="AQ215"/>
      <c r="AR215" t="s">
        <v>35</v>
      </c>
      <c r="AS215" t="s">
        <v>35</v>
      </c>
    </row>
    <row r="216" spans="1:45">
      <c r="A216" s="264" t="s">
        <v>558</v>
      </c>
      <c r="B216" s="217" t="s">
        <v>531</v>
      </c>
      <c r="C216" s="217" t="s">
        <v>28</v>
      </c>
      <c r="E216" s="217" t="s">
        <v>559</v>
      </c>
      <c r="F216" s="217" t="s">
        <v>556</v>
      </c>
      <c r="H216" s="217" t="s">
        <v>45</v>
      </c>
      <c r="I216" s="217" t="s">
        <v>45</v>
      </c>
      <c r="J216" s="217" t="s">
        <v>33</v>
      </c>
      <c r="K216" s="217" t="s">
        <v>560</v>
      </c>
      <c r="M216" s="217" t="s">
        <v>33</v>
      </c>
      <c r="O216" s="217" t="s">
        <v>35</v>
      </c>
      <c r="P216" s="217" t="s">
        <v>35</v>
      </c>
      <c r="Q216" s="217">
        <f>S540-vykonyz.xlsx[[#This Row],[Kod]]</f>
        <v>5274</v>
      </c>
      <c r="R216" s="217">
        <f>S210-vykonyz.xlsx[[#This Row],[Kod]]</f>
        <v>-860</v>
      </c>
      <c r="AC216" s="217">
        <f>vykonyz.xlsx3[[#This Row],[Kod]]-vykonyz.xlsx[[#This Row],[Kod]]</f>
        <v>0</v>
      </c>
      <c r="AD216" t="s">
        <v>558</v>
      </c>
      <c r="AE216" t="s">
        <v>531</v>
      </c>
      <c r="AF216" t="s">
        <v>28</v>
      </c>
      <c r="AG216"/>
      <c r="AH216" t="s">
        <v>559</v>
      </c>
      <c r="AI216" t="s">
        <v>556</v>
      </c>
      <c r="AJ216"/>
      <c r="AK216" t="s">
        <v>45</v>
      </c>
      <c r="AL216" t="s">
        <v>45</v>
      </c>
      <c r="AM216" t="s">
        <v>33</v>
      </c>
      <c r="AN216" t="s">
        <v>560</v>
      </c>
      <c r="AO216"/>
      <c r="AP216" t="s">
        <v>33</v>
      </c>
      <c r="AQ216"/>
      <c r="AR216" t="s">
        <v>35</v>
      </c>
      <c r="AS216" t="s">
        <v>35</v>
      </c>
    </row>
    <row r="217" spans="1:45">
      <c r="A217" s="264" t="s">
        <v>561</v>
      </c>
      <c r="B217" s="217" t="s">
        <v>531</v>
      </c>
      <c r="C217" s="217" t="s">
        <v>28</v>
      </c>
      <c r="E217" s="217" t="s">
        <v>562</v>
      </c>
      <c r="F217" s="217" t="s">
        <v>556</v>
      </c>
      <c r="H217" s="217" t="s">
        <v>45</v>
      </c>
      <c r="I217" s="217" t="s">
        <v>45</v>
      </c>
      <c r="J217" s="217" t="s">
        <v>33</v>
      </c>
      <c r="K217" s="217" t="s">
        <v>563</v>
      </c>
      <c r="M217" s="217" t="s">
        <v>33</v>
      </c>
      <c r="O217" s="217" t="s">
        <v>35</v>
      </c>
      <c r="P217" s="217" t="s">
        <v>35</v>
      </c>
      <c r="Q217" s="217">
        <f>S543-vykonyz.xlsx[[#This Row],[Kod]]</f>
        <v>5280</v>
      </c>
      <c r="R217" s="217">
        <f>S211-vykonyz.xlsx[[#This Row],[Kod]]</f>
        <v>-861</v>
      </c>
      <c r="AC217" s="217">
        <f>vykonyz.xlsx3[[#This Row],[Kod]]-vykonyz.xlsx[[#This Row],[Kod]]</f>
        <v>0</v>
      </c>
      <c r="AD217" t="s">
        <v>561</v>
      </c>
      <c r="AE217" t="s">
        <v>531</v>
      </c>
      <c r="AF217" t="s">
        <v>28</v>
      </c>
      <c r="AG217"/>
      <c r="AH217" t="s">
        <v>562</v>
      </c>
      <c r="AI217" t="s">
        <v>556</v>
      </c>
      <c r="AJ217"/>
      <c r="AK217" t="s">
        <v>45</v>
      </c>
      <c r="AL217" t="s">
        <v>45</v>
      </c>
      <c r="AM217" t="s">
        <v>33</v>
      </c>
      <c r="AN217" t="s">
        <v>563</v>
      </c>
      <c r="AO217"/>
      <c r="AP217" t="s">
        <v>33</v>
      </c>
      <c r="AQ217"/>
      <c r="AR217" t="s">
        <v>35</v>
      </c>
      <c r="AS217" t="s">
        <v>35</v>
      </c>
    </row>
    <row r="218" spans="1:45">
      <c r="A218" s="264" t="s">
        <v>564</v>
      </c>
      <c r="B218" s="217" t="s">
        <v>531</v>
      </c>
      <c r="C218" s="217" t="s">
        <v>28</v>
      </c>
      <c r="E218" s="217" t="s">
        <v>565</v>
      </c>
      <c r="F218" s="217" t="s">
        <v>556</v>
      </c>
      <c r="H218" s="217" t="s">
        <v>45</v>
      </c>
      <c r="I218" s="217" t="s">
        <v>45</v>
      </c>
      <c r="J218" s="217" t="s">
        <v>33</v>
      </c>
      <c r="K218" s="217" t="s">
        <v>566</v>
      </c>
      <c r="M218" s="217" t="s">
        <v>33</v>
      </c>
      <c r="O218" s="217" t="s">
        <v>35</v>
      </c>
      <c r="P218" s="217" t="s">
        <v>35</v>
      </c>
      <c r="Q218" s="217">
        <f>S544-vykonyz.xlsx[[#This Row],[Kod]]</f>
        <v>5280</v>
      </c>
      <c r="R218" s="217">
        <f>S212-vykonyz.xlsx[[#This Row],[Kod]]</f>
        <v>-862</v>
      </c>
      <c r="AC218" s="217">
        <f>vykonyz.xlsx3[[#This Row],[Kod]]-vykonyz.xlsx[[#This Row],[Kod]]</f>
        <v>0</v>
      </c>
      <c r="AD218" t="s">
        <v>564</v>
      </c>
      <c r="AE218" t="s">
        <v>531</v>
      </c>
      <c r="AF218" t="s">
        <v>28</v>
      </c>
      <c r="AG218"/>
      <c r="AH218" t="s">
        <v>565</v>
      </c>
      <c r="AI218" t="s">
        <v>556</v>
      </c>
      <c r="AJ218"/>
      <c r="AK218" t="s">
        <v>45</v>
      </c>
      <c r="AL218" t="s">
        <v>45</v>
      </c>
      <c r="AM218" t="s">
        <v>33</v>
      </c>
      <c r="AN218" t="s">
        <v>566</v>
      </c>
      <c r="AO218"/>
      <c r="AP218" t="s">
        <v>33</v>
      </c>
      <c r="AQ218"/>
      <c r="AR218" t="s">
        <v>35</v>
      </c>
      <c r="AS218" t="s">
        <v>35</v>
      </c>
    </row>
    <row r="219" spans="1:45">
      <c r="A219" s="264" t="s">
        <v>567</v>
      </c>
      <c r="B219" s="217" t="s">
        <v>531</v>
      </c>
      <c r="C219" s="217" t="s">
        <v>28</v>
      </c>
      <c r="E219" s="217" t="s">
        <v>568</v>
      </c>
      <c r="F219" s="217" t="s">
        <v>556</v>
      </c>
      <c r="H219" s="217" t="s">
        <v>45</v>
      </c>
      <c r="I219" s="217" t="s">
        <v>45</v>
      </c>
      <c r="J219" s="217" t="s">
        <v>33</v>
      </c>
      <c r="K219" s="217" t="s">
        <v>569</v>
      </c>
      <c r="M219" s="217" t="s">
        <v>33</v>
      </c>
      <c r="O219" s="217" t="s">
        <v>35</v>
      </c>
      <c r="P219" s="217" t="s">
        <v>35</v>
      </c>
      <c r="Q219" s="217">
        <f>S545-vykonyz.xlsx[[#This Row],[Kod]]</f>
        <v>5282</v>
      </c>
      <c r="R219" s="217">
        <f>S213-vykonyz.xlsx[[#This Row],[Kod]]</f>
        <v>-863</v>
      </c>
      <c r="AC219" s="217">
        <f>vykonyz.xlsx3[[#This Row],[Kod]]-vykonyz.xlsx[[#This Row],[Kod]]</f>
        <v>0</v>
      </c>
      <c r="AD219" t="s">
        <v>567</v>
      </c>
      <c r="AE219" t="s">
        <v>531</v>
      </c>
      <c r="AF219" t="s">
        <v>28</v>
      </c>
      <c r="AG219"/>
      <c r="AH219" t="s">
        <v>568</v>
      </c>
      <c r="AI219" t="s">
        <v>556</v>
      </c>
      <c r="AJ219"/>
      <c r="AK219" t="s">
        <v>45</v>
      </c>
      <c r="AL219" t="s">
        <v>45</v>
      </c>
      <c r="AM219" t="s">
        <v>33</v>
      </c>
      <c r="AN219" t="s">
        <v>569</v>
      </c>
      <c r="AO219"/>
      <c r="AP219" t="s">
        <v>33</v>
      </c>
      <c r="AQ219"/>
      <c r="AR219" t="s">
        <v>35</v>
      </c>
      <c r="AS219" t="s">
        <v>35</v>
      </c>
    </row>
    <row r="220" spans="1:45">
      <c r="A220" s="264" t="s">
        <v>570</v>
      </c>
      <c r="B220" s="217" t="s">
        <v>531</v>
      </c>
      <c r="C220" s="217" t="s">
        <v>28</v>
      </c>
      <c r="E220" s="217" t="s">
        <v>571</v>
      </c>
      <c r="F220" s="217" t="s">
        <v>556</v>
      </c>
      <c r="H220" s="217" t="s">
        <v>45</v>
      </c>
      <c r="I220" s="217" t="s">
        <v>45</v>
      </c>
      <c r="J220" s="217" t="s">
        <v>33</v>
      </c>
      <c r="K220" s="217" t="s">
        <v>572</v>
      </c>
      <c r="M220" s="217" t="s">
        <v>33</v>
      </c>
      <c r="O220" s="217" t="s">
        <v>35</v>
      </c>
      <c r="P220" s="217" t="s">
        <v>35</v>
      </c>
      <c r="Q220" s="217">
        <f>S547-vykonyz.xlsx[[#This Row],[Kod]]</f>
        <v>5289</v>
      </c>
      <c r="R220" s="217">
        <f>S214-vykonyz.xlsx[[#This Row],[Kod]]</f>
        <v>-864</v>
      </c>
      <c r="AC220" s="217">
        <f>vykonyz.xlsx3[[#This Row],[Kod]]-vykonyz.xlsx[[#This Row],[Kod]]</f>
        <v>0</v>
      </c>
      <c r="AD220" t="s">
        <v>570</v>
      </c>
      <c r="AE220" t="s">
        <v>531</v>
      </c>
      <c r="AF220" t="s">
        <v>28</v>
      </c>
      <c r="AG220"/>
      <c r="AH220" t="s">
        <v>571</v>
      </c>
      <c r="AI220" t="s">
        <v>556</v>
      </c>
      <c r="AJ220"/>
      <c r="AK220" t="s">
        <v>45</v>
      </c>
      <c r="AL220" t="s">
        <v>45</v>
      </c>
      <c r="AM220" t="s">
        <v>33</v>
      </c>
      <c r="AN220" t="s">
        <v>572</v>
      </c>
      <c r="AO220"/>
      <c r="AP220" t="s">
        <v>33</v>
      </c>
      <c r="AQ220"/>
      <c r="AR220" t="s">
        <v>35</v>
      </c>
      <c r="AS220" t="s">
        <v>35</v>
      </c>
    </row>
    <row r="221" spans="1:45">
      <c r="A221" s="264" t="s">
        <v>573</v>
      </c>
      <c r="B221" s="217" t="s">
        <v>531</v>
      </c>
      <c r="C221" s="217" t="s">
        <v>28</v>
      </c>
      <c r="E221" s="217" t="s">
        <v>574</v>
      </c>
      <c r="F221" s="217" t="s">
        <v>556</v>
      </c>
      <c r="H221" s="217" t="s">
        <v>45</v>
      </c>
      <c r="I221" s="217" t="s">
        <v>45</v>
      </c>
      <c r="J221" s="217" t="s">
        <v>33</v>
      </c>
      <c r="K221" s="217" t="s">
        <v>575</v>
      </c>
      <c r="M221" s="217" t="s">
        <v>33</v>
      </c>
      <c r="O221" s="217" t="s">
        <v>35</v>
      </c>
      <c r="P221" s="217" t="s">
        <v>35</v>
      </c>
      <c r="Q221" s="217">
        <f>S548-vykonyz.xlsx[[#This Row],[Kod]]</f>
        <v>5346</v>
      </c>
      <c r="R221" s="217">
        <f>S215-vykonyz.xlsx[[#This Row],[Kod]]</f>
        <v>-865</v>
      </c>
      <c r="AC221" s="217">
        <f>vykonyz.xlsx3[[#This Row],[Kod]]-vykonyz.xlsx[[#This Row],[Kod]]</f>
        <v>0</v>
      </c>
      <c r="AD221" t="s">
        <v>573</v>
      </c>
      <c r="AE221" t="s">
        <v>531</v>
      </c>
      <c r="AF221" t="s">
        <v>28</v>
      </c>
      <c r="AG221"/>
      <c r="AH221" t="s">
        <v>574</v>
      </c>
      <c r="AI221" t="s">
        <v>556</v>
      </c>
      <c r="AJ221"/>
      <c r="AK221" t="s">
        <v>45</v>
      </c>
      <c r="AL221" t="s">
        <v>45</v>
      </c>
      <c r="AM221" t="s">
        <v>33</v>
      </c>
      <c r="AN221" t="s">
        <v>575</v>
      </c>
      <c r="AO221"/>
      <c r="AP221" t="s">
        <v>33</v>
      </c>
      <c r="AQ221"/>
      <c r="AR221" t="s">
        <v>35</v>
      </c>
      <c r="AS221" t="s">
        <v>35</v>
      </c>
    </row>
    <row r="222" spans="1:45">
      <c r="A222" s="264" t="s">
        <v>576</v>
      </c>
      <c r="B222" s="217" t="s">
        <v>531</v>
      </c>
      <c r="C222" s="217" t="s">
        <v>28</v>
      </c>
      <c r="E222" s="217" t="s">
        <v>577</v>
      </c>
      <c r="F222" s="217" t="s">
        <v>556</v>
      </c>
      <c r="H222" s="217" t="s">
        <v>45</v>
      </c>
      <c r="I222" s="217" t="s">
        <v>45</v>
      </c>
      <c r="J222" s="217" t="s">
        <v>33</v>
      </c>
      <c r="K222" s="217" t="s">
        <v>575</v>
      </c>
      <c r="M222" s="217" t="s">
        <v>33</v>
      </c>
      <c r="O222" s="217" t="s">
        <v>35</v>
      </c>
      <c r="P222" s="217" t="s">
        <v>35</v>
      </c>
      <c r="Q222" s="217">
        <f>S549-vykonyz.xlsx[[#This Row],[Kod]]</f>
        <v>5445</v>
      </c>
      <c r="R222" s="217">
        <f>S216-vykonyz.xlsx[[#This Row],[Kod]]</f>
        <v>-866</v>
      </c>
      <c r="AC222" s="217">
        <f>vykonyz.xlsx3[[#This Row],[Kod]]-vykonyz.xlsx[[#This Row],[Kod]]</f>
        <v>0</v>
      </c>
      <c r="AD222" t="s">
        <v>576</v>
      </c>
      <c r="AE222" t="s">
        <v>531</v>
      </c>
      <c r="AF222" t="s">
        <v>28</v>
      </c>
      <c r="AG222"/>
      <c r="AH222" t="s">
        <v>577</v>
      </c>
      <c r="AI222" t="s">
        <v>556</v>
      </c>
      <c r="AJ222"/>
      <c r="AK222" t="s">
        <v>45</v>
      </c>
      <c r="AL222" t="s">
        <v>45</v>
      </c>
      <c r="AM222" t="s">
        <v>33</v>
      </c>
      <c r="AN222" t="s">
        <v>575</v>
      </c>
      <c r="AO222"/>
      <c r="AP222" t="s">
        <v>33</v>
      </c>
      <c r="AQ222"/>
      <c r="AR222" t="s">
        <v>35</v>
      </c>
      <c r="AS222" t="s">
        <v>35</v>
      </c>
    </row>
    <row r="223" spans="1:45">
      <c r="A223" s="264" t="s">
        <v>578</v>
      </c>
      <c r="B223" s="217" t="s">
        <v>531</v>
      </c>
      <c r="C223" s="217" t="s">
        <v>28</v>
      </c>
      <c r="E223" s="217" t="s">
        <v>579</v>
      </c>
      <c r="F223" s="217" t="s">
        <v>556</v>
      </c>
      <c r="H223" s="217" t="s">
        <v>45</v>
      </c>
      <c r="I223" s="217" t="s">
        <v>45</v>
      </c>
      <c r="J223" s="217" t="s">
        <v>33</v>
      </c>
      <c r="K223" s="217" t="s">
        <v>580</v>
      </c>
      <c r="M223" s="217" t="s">
        <v>33</v>
      </c>
      <c r="O223" s="217" t="s">
        <v>35</v>
      </c>
      <c r="P223" s="217" t="s">
        <v>35</v>
      </c>
      <c r="Q223" s="217">
        <f>S550-vykonyz.xlsx[[#This Row],[Kod]]</f>
        <v>5446</v>
      </c>
      <c r="R223" s="217">
        <f>S217-vykonyz.xlsx[[#This Row],[Kod]]</f>
        <v>-867</v>
      </c>
      <c r="AC223" s="217">
        <f>vykonyz.xlsx3[[#This Row],[Kod]]-vykonyz.xlsx[[#This Row],[Kod]]</f>
        <v>0</v>
      </c>
      <c r="AD223" t="s">
        <v>578</v>
      </c>
      <c r="AE223" t="s">
        <v>531</v>
      </c>
      <c r="AF223" t="s">
        <v>28</v>
      </c>
      <c r="AG223"/>
      <c r="AH223" t="s">
        <v>579</v>
      </c>
      <c r="AI223" t="s">
        <v>556</v>
      </c>
      <c r="AJ223"/>
      <c r="AK223" t="s">
        <v>45</v>
      </c>
      <c r="AL223" t="s">
        <v>45</v>
      </c>
      <c r="AM223" t="s">
        <v>33</v>
      </c>
      <c r="AN223" t="s">
        <v>580</v>
      </c>
      <c r="AO223"/>
      <c r="AP223" t="s">
        <v>33</v>
      </c>
      <c r="AQ223"/>
      <c r="AR223" t="s">
        <v>35</v>
      </c>
      <c r="AS223" t="s">
        <v>35</v>
      </c>
    </row>
    <row r="224" spans="1:45">
      <c r="A224" s="264" t="s">
        <v>581</v>
      </c>
      <c r="B224" s="217" t="s">
        <v>531</v>
      </c>
      <c r="C224" s="217" t="s">
        <v>28</v>
      </c>
      <c r="E224" s="217" t="s">
        <v>582</v>
      </c>
      <c r="F224" s="217" t="s">
        <v>556</v>
      </c>
      <c r="H224" s="217" t="s">
        <v>45</v>
      </c>
      <c r="I224" s="217" t="s">
        <v>45</v>
      </c>
      <c r="J224" s="217" t="s">
        <v>33</v>
      </c>
      <c r="K224" s="217" t="s">
        <v>580</v>
      </c>
      <c r="M224" s="217" t="s">
        <v>33</v>
      </c>
      <c r="O224" s="217" t="s">
        <v>35</v>
      </c>
      <c r="P224" s="217" t="s">
        <v>35</v>
      </c>
      <c r="Q224" s="217">
        <f>S551-vykonyz.xlsx[[#This Row],[Kod]]</f>
        <v>5447</v>
      </c>
      <c r="R224" s="217">
        <f>S218-vykonyz.xlsx[[#This Row],[Kod]]</f>
        <v>-868</v>
      </c>
      <c r="AC224" s="217">
        <f>vykonyz.xlsx3[[#This Row],[Kod]]-vykonyz.xlsx[[#This Row],[Kod]]</f>
        <v>0</v>
      </c>
      <c r="AD224" t="s">
        <v>581</v>
      </c>
      <c r="AE224" t="s">
        <v>531</v>
      </c>
      <c r="AF224" t="s">
        <v>28</v>
      </c>
      <c r="AG224"/>
      <c r="AH224" t="s">
        <v>582</v>
      </c>
      <c r="AI224" t="s">
        <v>556</v>
      </c>
      <c r="AJ224"/>
      <c r="AK224" t="s">
        <v>45</v>
      </c>
      <c r="AL224" t="s">
        <v>45</v>
      </c>
      <c r="AM224" t="s">
        <v>33</v>
      </c>
      <c r="AN224" t="s">
        <v>580</v>
      </c>
      <c r="AO224"/>
      <c r="AP224" t="s">
        <v>33</v>
      </c>
      <c r="AQ224"/>
      <c r="AR224" t="s">
        <v>35</v>
      </c>
      <c r="AS224" t="s">
        <v>35</v>
      </c>
    </row>
    <row r="225" spans="1:45">
      <c r="A225" s="264" t="s">
        <v>583</v>
      </c>
      <c r="B225" s="217" t="s">
        <v>531</v>
      </c>
      <c r="C225" s="217" t="s">
        <v>28</v>
      </c>
      <c r="E225" s="217" t="s">
        <v>584</v>
      </c>
      <c r="F225" s="217" t="s">
        <v>556</v>
      </c>
      <c r="H225" s="217" t="s">
        <v>45</v>
      </c>
      <c r="I225" s="217" t="s">
        <v>45</v>
      </c>
      <c r="J225" s="217" t="s">
        <v>33</v>
      </c>
      <c r="K225" s="217" t="s">
        <v>585</v>
      </c>
      <c r="M225" s="217" t="s">
        <v>33</v>
      </c>
      <c r="O225" s="217" t="s">
        <v>35</v>
      </c>
      <c r="P225" s="217" t="s">
        <v>35</v>
      </c>
      <c r="Q225" s="217">
        <f>S552-vykonyz.xlsx[[#This Row],[Kod]]</f>
        <v>5448</v>
      </c>
      <c r="R225" s="217">
        <f>S219-vykonyz.xlsx[[#This Row],[Kod]]</f>
        <v>-869</v>
      </c>
      <c r="AC225" s="217">
        <f>vykonyz.xlsx3[[#This Row],[Kod]]-vykonyz.xlsx[[#This Row],[Kod]]</f>
        <v>0</v>
      </c>
      <c r="AD225" t="s">
        <v>583</v>
      </c>
      <c r="AE225" t="s">
        <v>531</v>
      </c>
      <c r="AF225" t="s">
        <v>28</v>
      </c>
      <c r="AG225"/>
      <c r="AH225" t="s">
        <v>584</v>
      </c>
      <c r="AI225" t="s">
        <v>556</v>
      </c>
      <c r="AJ225"/>
      <c r="AK225" t="s">
        <v>45</v>
      </c>
      <c r="AL225" t="s">
        <v>45</v>
      </c>
      <c r="AM225" t="s">
        <v>33</v>
      </c>
      <c r="AN225" t="s">
        <v>585</v>
      </c>
      <c r="AO225"/>
      <c r="AP225" t="s">
        <v>33</v>
      </c>
      <c r="AQ225"/>
      <c r="AR225" t="s">
        <v>35</v>
      </c>
      <c r="AS225" t="s">
        <v>35</v>
      </c>
    </row>
    <row r="226" spans="1:45">
      <c r="A226" s="264" t="s">
        <v>586</v>
      </c>
      <c r="B226" s="217" t="s">
        <v>531</v>
      </c>
      <c r="C226" s="217" t="s">
        <v>28</v>
      </c>
      <c r="E226" s="217" t="s">
        <v>587</v>
      </c>
      <c r="F226" s="217" t="s">
        <v>556</v>
      </c>
      <c r="H226" s="217" t="s">
        <v>45</v>
      </c>
      <c r="I226" s="217" t="s">
        <v>45</v>
      </c>
      <c r="J226" s="217" t="s">
        <v>33</v>
      </c>
      <c r="K226" s="217" t="s">
        <v>585</v>
      </c>
      <c r="M226" s="217" t="s">
        <v>33</v>
      </c>
      <c r="O226" s="217" t="s">
        <v>35</v>
      </c>
      <c r="P226" s="217" t="s">
        <v>35</v>
      </c>
      <c r="Q226" s="217">
        <f>S553-vykonyz.xlsx[[#This Row],[Kod]]</f>
        <v>5448</v>
      </c>
      <c r="R226" s="217">
        <f>S220-vykonyz.xlsx[[#This Row],[Kod]]</f>
        <v>-870</v>
      </c>
      <c r="AC226" s="217">
        <f>vykonyz.xlsx3[[#This Row],[Kod]]-vykonyz.xlsx[[#This Row],[Kod]]</f>
        <v>0</v>
      </c>
      <c r="AD226" t="s">
        <v>586</v>
      </c>
      <c r="AE226" t="s">
        <v>531</v>
      </c>
      <c r="AF226" t="s">
        <v>28</v>
      </c>
      <c r="AG226"/>
      <c r="AH226" t="s">
        <v>587</v>
      </c>
      <c r="AI226" t="s">
        <v>556</v>
      </c>
      <c r="AJ226"/>
      <c r="AK226" t="s">
        <v>45</v>
      </c>
      <c r="AL226" t="s">
        <v>45</v>
      </c>
      <c r="AM226" t="s">
        <v>33</v>
      </c>
      <c r="AN226" t="s">
        <v>585</v>
      </c>
      <c r="AO226"/>
      <c r="AP226" t="s">
        <v>33</v>
      </c>
      <c r="AQ226"/>
      <c r="AR226" t="s">
        <v>35</v>
      </c>
      <c r="AS226" t="s">
        <v>35</v>
      </c>
    </row>
    <row r="227" spans="1:45">
      <c r="A227" s="264" t="s">
        <v>588</v>
      </c>
      <c r="B227" s="217" t="s">
        <v>531</v>
      </c>
      <c r="C227" s="217" t="s">
        <v>28</v>
      </c>
      <c r="E227" s="217" t="s">
        <v>589</v>
      </c>
      <c r="F227" s="217" t="s">
        <v>556</v>
      </c>
      <c r="H227" s="217" t="s">
        <v>45</v>
      </c>
      <c r="I227" s="217" t="s">
        <v>45</v>
      </c>
      <c r="J227" s="217" t="s">
        <v>33</v>
      </c>
      <c r="K227" s="217" t="s">
        <v>590</v>
      </c>
      <c r="M227" s="217" t="s">
        <v>33</v>
      </c>
      <c r="O227" s="217" t="s">
        <v>35</v>
      </c>
      <c r="P227" s="217" t="s">
        <v>35</v>
      </c>
      <c r="Q227" s="217">
        <f>S554-vykonyz.xlsx[[#This Row],[Kod]]</f>
        <v>5448</v>
      </c>
      <c r="R227" s="217">
        <f>S221-vykonyz.xlsx[[#This Row],[Kod]]</f>
        <v>-871</v>
      </c>
      <c r="AC227" s="217">
        <f>vykonyz.xlsx3[[#This Row],[Kod]]-vykonyz.xlsx[[#This Row],[Kod]]</f>
        <v>0</v>
      </c>
      <c r="AD227" t="s">
        <v>588</v>
      </c>
      <c r="AE227" t="s">
        <v>531</v>
      </c>
      <c r="AF227" t="s">
        <v>28</v>
      </c>
      <c r="AG227"/>
      <c r="AH227" t="s">
        <v>589</v>
      </c>
      <c r="AI227" t="s">
        <v>556</v>
      </c>
      <c r="AJ227"/>
      <c r="AK227" t="s">
        <v>45</v>
      </c>
      <c r="AL227" t="s">
        <v>45</v>
      </c>
      <c r="AM227" t="s">
        <v>33</v>
      </c>
      <c r="AN227" t="s">
        <v>590</v>
      </c>
      <c r="AO227"/>
      <c r="AP227" t="s">
        <v>33</v>
      </c>
      <c r="AQ227"/>
      <c r="AR227" t="s">
        <v>35</v>
      </c>
      <c r="AS227" t="s">
        <v>35</v>
      </c>
    </row>
    <row r="228" spans="1:45">
      <c r="A228" s="264" t="s">
        <v>591</v>
      </c>
      <c r="B228" s="217" t="s">
        <v>531</v>
      </c>
      <c r="C228" s="217" t="s">
        <v>28</v>
      </c>
      <c r="E228" s="217" t="s">
        <v>592</v>
      </c>
      <c r="F228" s="217" t="s">
        <v>556</v>
      </c>
      <c r="H228" s="217" t="s">
        <v>45</v>
      </c>
      <c r="I228" s="217" t="s">
        <v>45</v>
      </c>
      <c r="J228" s="217" t="s">
        <v>33</v>
      </c>
      <c r="K228" s="217" t="s">
        <v>590</v>
      </c>
      <c r="M228" s="217" t="s">
        <v>33</v>
      </c>
      <c r="O228" s="217" t="s">
        <v>35</v>
      </c>
      <c r="P228" s="217" t="s">
        <v>35</v>
      </c>
      <c r="Q228" s="217">
        <f>S572-vykonyz.xlsx[[#This Row],[Kod]]</f>
        <v>5539</v>
      </c>
      <c r="R228" s="217">
        <f>S222-vykonyz.xlsx[[#This Row],[Kod]]</f>
        <v>-872</v>
      </c>
      <c r="AC228" s="217">
        <f>vykonyz.xlsx3[[#This Row],[Kod]]-vykonyz.xlsx[[#This Row],[Kod]]</f>
        <v>0</v>
      </c>
      <c r="AD228" t="s">
        <v>591</v>
      </c>
      <c r="AE228" t="s">
        <v>531</v>
      </c>
      <c r="AF228" t="s">
        <v>28</v>
      </c>
      <c r="AG228"/>
      <c r="AH228" t="s">
        <v>592</v>
      </c>
      <c r="AI228" t="s">
        <v>556</v>
      </c>
      <c r="AJ228"/>
      <c r="AK228" t="s">
        <v>45</v>
      </c>
      <c r="AL228" t="s">
        <v>45</v>
      </c>
      <c r="AM228" t="s">
        <v>33</v>
      </c>
      <c r="AN228" t="s">
        <v>590</v>
      </c>
      <c r="AO228"/>
      <c r="AP228" t="s">
        <v>33</v>
      </c>
      <c r="AQ228"/>
      <c r="AR228" t="s">
        <v>35</v>
      </c>
      <c r="AS228" t="s">
        <v>35</v>
      </c>
    </row>
    <row r="229" spans="1:45">
      <c r="A229" s="264" t="s">
        <v>593</v>
      </c>
      <c r="B229" s="217" t="s">
        <v>531</v>
      </c>
      <c r="C229" s="217" t="s">
        <v>28</v>
      </c>
      <c r="E229" s="217" t="s">
        <v>594</v>
      </c>
      <c r="F229" s="217" t="s">
        <v>556</v>
      </c>
      <c r="H229" s="217" t="s">
        <v>45</v>
      </c>
      <c r="I229" s="217" t="s">
        <v>45</v>
      </c>
      <c r="J229" s="217" t="s">
        <v>33</v>
      </c>
      <c r="K229" s="217" t="s">
        <v>580</v>
      </c>
      <c r="M229" s="217" t="s">
        <v>33</v>
      </c>
      <c r="O229" s="217" t="s">
        <v>35</v>
      </c>
      <c r="P229" s="217" t="s">
        <v>35</v>
      </c>
      <c r="Q229" s="217">
        <f>S573-vykonyz.xlsx[[#This Row],[Kod]]</f>
        <v>5540</v>
      </c>
      <c r="R229" s="217">
        <f>S223-vykonyz.xlsx[[#This Row],[Kod]]</f>
        <v>-873</v>
      </c>
      <c r="AC229" s="217">
        <f>vykonyz.xlsx3[[#This Row],[Kod]]-vykonyz.xlsx[[#This Row],[Kod]]</f>
        <v>0</v>
      </c>
      <c r="AD229" t="s">
        <v>593</v>
      </c>
      <c r="AE229" t="s">
        <v>531</v>
      </c>
      <c r="AF229" t="s">
        <v>28</v>
      </c>
      <c r="AG229"/>
      <c r="AH229" t="s">
        <v>594</v>
      </c>
      <c r="AI229" t="s">
        <v>556</v>
      </c>
      <c r="AJ229"/>
      <c r="AK229" t="s">
        <v>45</v>
      </c>
      <c r="AL229" t="s">
        <v>45</v>
      </c>
      <c r="AM229" t="s">
        <v>33</v>
      </c>
      <c r="AN229" t="s">
        <v>580</v>
      </c>
      <c r="AO229"/>
      <c r="AP229" t="s">
        <v>33</v>
      </c>
      <c r="AQ229"/>
      <c r="AR229" t="s">
        <v>35</v>
      </c>
      <c r="AS229" t="s">
        <v>35</v>
      </c>
    </row>
    <row r="230" spans="1:45">
      <c r="A230" s="264" t="s">
        <v>595</v>
      </c>
      <c r="B230" s="217" t="s">
        <v>531</v>
      </c>
      <c r="C230" s="217" t="s">
        <v>28</v>
      </c>
      <c r="E230" s="217" t="s">
        <v>596</v>
      </c>
      <c r="F230" s="217" t="s">
        <v>556</v>
      </c>
      <c r="H230" s="217" t="s">
        <v>45</v>
      </c>
      <c r="I230" s="217" t="s">
        <v>45</v>
      </c>
      <c r="J230" s="217" t="s">
        <v>33</v>
      </c>
      <c r="K230" s="217" t="s">
        <v>580</v>
      </c>
      <c r="M230" s="217" t="s">
        <v>33</v>
      </c>
      <c r="O230" s="217" t="s">
        <v>35</v>
      </c>
      <c r="P230" s="217" t="s">
        <v>35</v>
      </c>
      <c r="Q230" s="217">
        <f>S574-vykonyz.xlsx[[#This Row],[Kod]]</f>
        <v>5541</v>
      </c>
      <c r="R230" s="217">
        <f>S224-vykonyz.xlsx[[#This Row],[Kod]]</f>
        <v>-874</v>
      </c>
      <c r="AC230" s="217">
        <f>vykonyz.xlsx3[[#This Row],[Kod]]-vykonyz.xlsx[[#This Row],[Kod]]</f>
        <v>0</v>
      </c>
      <c r="AD230" t="s">
        <v>595</v>
      </c>
      <c r="AE230" t="s">
        <v>531</v>
      </c>
      <c r="AF230" t="s">
        <v>28</v>
      </c>
      <c r="AG230"/>
      <c r="AH230" t="s">
        <v>596</v>
      </c>
      <c r="AI230" t="s">
        <v>556</v>
      </c>
      <c r="AJ230"/>
      <c r="AK230" t="s">
        <v>45</v>
      </c>
      <c r="AL230" t="s">
        <v>45</v>
      </c>
      <c r="AM230" t="s">
        <v>33</v>
      </c>
      <c r="AN230" t="s">
        <v>580</v>
      </c>
      <c r="AO230"/>
      <c r="AP230" t="s">
        <v>33</v>
      </c>
      <c r="AQ230"/>
      <c r="AR230" t="s">
        <v>35</v>
      </c>
      <c r="AS230" t="s">
        <v>35</v>
      </c>
    </row>
    <row r="231" spans="1:45">
      <c r="A231" s="264" t="s">
        <v>597</v>
      </c>
      <c r="B231" s="217" t="s">
        <v>531</v>
      </c>
      <c r="C231" s="217" t="s">
        <v>28</v>
      </c>
      <c r="E231" s="217" t="s">
        <v>598</v>
      </c>
      <c r="F231" s="217" t="s">
        <v>556</v>
      </c>
      <c r="H231" s="217" t="s">
        <v>45</v>
      </c>
      <c r="I231" s="217" t="s">
        <v>45</v>
      </c>
      <c r="J231" s="217" t="s">
        <v>33</v>
      </c>
      <c r="K231" s="217" t="s">
        <v>599</v>
      </c>
      <c r="M231" s="217" t="s">
        <v>33</v>
      </c>
      <c r="O231" s="217" t="s">
        <v>35</v>
      </c>
      <c r="P231" s="217" t="s">
        <v>35</v>
      </c>
      <c r="Q231" s="217">
        <f>S575-vykonyz.xlsx[[#This Row],[Kod]]</f>
        <v>5542</v>
      </c>
      <c r="R231" s="217">
        <f>S225-vykonyz.xlsx[[#This Row],[Kod]]</f>
        <v>-875</v>
      </c>
      <c r="AC231" s="217">
        <f>vykonyz.xlsx3[[#This Row],[Kod]]-vykonyz.xlsx[[#This Row],[Kod]]</f>
        <v>0</v>
      </c>
      <c r="AD231" t="s">
        <v>597</v>
      </c>
      <c r="AE231" t="s">
        <v>531</v>
      </c>
      <c r="AF231" t="s">
        <v>28</v>
      </c>
      <c r="AG231"/>
      <c r="AH231" t="s">
        <v>598</v>
      </c>
      <c r="AI231" t="s">
        <v>556</v>
      </c>
      <c r="AJ231"/>
      <c r="AK231" t="s">
        <v>45</v>
      </c>
      <c r="AL231" t="s">
        <v>45</v>
      </c>
      <c r="AM231" t="s">
        <v>33</v>
      </c>
      <c r="AN231" t="s">
        <v>599</v>
      </c>
      <c r="AO231"/>
      <c r="AP231" t="s">
        <v>33</v>
      </c>
      <c r="AQ231"/>
      <c r="AR231" t="s">
        <v>35</v>
      </c>
      <c r="AS231" t="s">
        <v>35</v>
      </c>
    </row>
    <row r="232" spans="1:45">
      <c r="A232" s="264" t="s">
        <v>600</v>
      </c>
      <c r="B232" s="217" t="s">
        <v>531</v>
      </c>
      <c r="C232" s="217" t="s">
        <v>28</v>
      </c>
      <c r="E232" s="217" t="s">
        <v>601</v>
      </c>
      <c r="F232" s="217" t="s">
        <v>556</v>
      </c>
      <c r="H232" s="217" t="s">
        <v>45</v>
      </c>
      <c r="I232" s="217" t="s">
        <v>45</v>
      </c>
      <c r="J232" s="217" t="s">
        <v>33</v>
      </c>
      <c r="K232" s="217" t="s">
        <v>599</v>
      </c>
      <c r="M232" s="217" t="s">
        <v>33</v>
      </c>
      <c r="O232" s="217" t="s">
        <v>35</v>
      </c>
      <c r="P232" s="217" t="s">
        <v>35</v>
      </c>
      <c r="Q232" s="217">
        <f>S576-vykonyz.xlsx[[#This Row],[Kod]]</f>
        <v>5543</v>
      </c>
      <c r="R232" s="217">
        <f>S226-vykonyz.xlsx[[#This Row],[Kod]]</f>
        <v>-876</v>
      </c>
      <c r="AC232" s="217">
        <f>vykonyz.xlsx3[[#This Row],[Kod]]-vykonyz.xlsx[[#This Row],[Kod]]</f>
        <v>0</v>
      </c>
      <c r="AD232" t="s">
        <v>600</v>
      </c>
      <c r="AE232" t="s">
        <v>531</v>
      </c>
      <c r="AF232" t="s">
        <v>28</v>
      </c>
      <c r="AG232"/>
      <c r="AH232" t="s">
        <v>601</v>
      </c>
      <c r="AI232" t="s">
        <v>556</v>
      </c>
      <c r="AJ232"/>
      <c r="AK232" t="s">
        <v>45</v>
      </c>
      <c r="AL232" t="s">
        <v>45</v>
      </c>
      <c r="AM232" t="s">
        <v>33</v>
      </c>
      <c r="AN232" t="s">
        <v>599</v>
      </c>
      <c r="AO232"/>
      <c r="AP232" t="s">
        <v>33</v>
      </c>
      <c r="AQ232"/>
      <c r="AR232" t="s">
        <v>35</v>
      </c>
      <c r="AS232" t="s">
        <v>35</v>
      </c>
    </row>
    <row r="233" spans="1:45">
      <c r="A233" s="264" t="s">
        <v>602</v>
      </c>
      <c r="B233" s="217" t="s">
        <v>531</v>
      </c>
      <c r="C233" s="217" t="s">
        <v>28</v>
      </c>
      <c r="E233" s="217" t="s">
        <v>603</v>
      </c>
      <c r="F233" s="217" t="s">
        <v>556</v>
      </c>
      <c r="H233" s="217" t="s">
        <v>45</v>
      </c>
      <c r="I233" s="217" t="s">
        <v>45</v>
      </c>
      <c r="J233" s="217" t="s">
        <v>33</v>
      </c>
      <c r="K233" s="217" t="s">
        <v>604</v>
      </c>
      <c r="M233" s="217" t="s">
        <v>33</v>
      </c>
      <c r="O233" s="217" t="s">
        <v>35</v>
      </c>
      <c r="P233" s="217" t="s">
        <v>35</v>
      </c>
      <c r="Q233" s="217">
        <f>S577-vykonyz.xlsx[[#This Row],[Kod]]</f>
        <v>5544</v>
      </c>
      <c r="R233" s="217">
        <f>S227-vykonyz.xlsx[[#This Row],[Kod]]</f>
        <v>-877</v>
      </c>
      <c r="AC233" s="217">
        <f>vykonyz.xlsx3[[#This Row],[Kod]]-vykonyz.xlsx[[#This Row],[Kod]]</f>
        <v>0</v>
      </c>
      <c r="AD233" t="s">
        <v>602</v>
      </c>
      <c r="AE233" t="s">
        <v>531</v>
      </c>
      <c r="AF233" t="s">
        <v>28</v>
      </c>
      <c r="AG233"/>
      <c r="AH233" t="s">
        <v>603</v>
      </c>
      <c r="AI233" t="s">
        <v>556</v>
      </c>
      <c r="AJ233"/>
      <c r="AK233" t="s">
        <v>45</v>
      </c>
      <c r="AL233" t="s">
        <v>45</v>
      </c>
      <c r="AM233" t="s">
        <v>33</v>
      </c>
      <c r="AN233" t="s">
        <v>604</v>
      </c>
      <c r="AO233"/>
      <c r="AP233" t="s">
        <v>33</v>
      </c>
      <c r="AQ233"/>
      <c r="AR233" t="s">
        <v>35</v>
      </c>
      <c r="AS233" t="s">
        <v>35</v>
      </c>
    </row>
    <row r="234" spans="1:45">
      <c r="A234" s="264" t="s">
        <v>605</v>
      </c>
      <c r="B234" s="217" t="s">
        <v>531</v>
      </c>
      <c r="C234" s="217" t="s">
        <v>28</v>
      </c>
      <c r="E234" s="217" t="s">
        <v>606</v>
      </c>
      <c r="F234" s="217" t="s">
        <v>556</v>
      </c>
      <c r="H234" s="217" t="s">
        <v>45</v>
      </c>
      <c r="I234" s="217" t="s">
        <v>45</v>
      </c>
      <c r="J234" s="217" t="s">
        <v>33</v>
      </c>
      <c r="K234" s="217" t="s">
        <v>604</v>
      </c>
      <c r="M234" s="217" t="s">
        <v>33</v>
      </c>
      <c r="O234" s="217" t="s">
        <v>35</v>
      </c>
      <c r="P234" s="217" t="s">
        <v>35</v>
      </c>
      <c r="Q234" s="217">
        <f>S578-vykonyz.xlsx[[#This Row],[Kod]]</f>
        <v>5632</v>
      </c>
      <c r="R234" s="217">
        <f>S228-vykonyz.xlsx[[#This Row],[Kod]]</f>
        <v>-878</v>
      </c>
      <c r="AC234" s="217">
        <f>vykonyz.xlsx3[[#This Row],[Kod]]-vykonyz.xlsx[[#This Row],[Kod]]</f>
        <v>0</v>
      </c>
      <c r="AD234" t="s">
        <v>605</v>
      </c>
      <c r="AE234" t="s">
        <v>531</v>
      </c>
      <c r="AF234" t="s">
        <v>28</v>
      </c>
      <c r="AG234"/>
      <c r="AH234" t="s">
        <v>606</v>
      </c>
      <c r="AI234" t="s">
        <v>556</v>
      </c>
      <c r="AJ234"/>
      <c r="AK234" t="s">
        <v>45</v>
      </c>
      <c r="AL234" t="s">
        <v>45</v>
      </c>
      <c r="AM234" t="s">
        <v>33</v>
      </c>
      <c r="AN234" t="s">
        <v>604</v>
      </c>
      <c r="AO234"/>
      <c r="AP234" t="s">
        <v>33</v>
      </c>
      <c r="AQ234"/>
      <c r="AR234" t="s">
        <v>35</v>
      </c>
      <c r="AS234" t="s">
        <v>35</v>
      </c>
    </row>
    <row r="235" spans="1:45">
      <c r="A235" s="264" t="s">
        <v>607</v>
      </c>
      <c r="B235" s="217" t="s">
        <v>531</v>
      </c>
      <c r="C235" s="217" t="s">
        <v>28</v>
      </c>
      <c r="E235" s="217" t="s">
        <v>608</v>
      </c>
      <c r="F235" s="217" t="s">
        <v>556</v>
      </c>
      <c r="H235" s="217" t="s">
        <v>45</v>
      </c>
      <c r="I235" s="217" t="s">
        <v>45</v>
      </c>
      <c r="J235" s="217" t="s">
        <v>33</v>
      </c>
      <c r="K235" s="217" t="s">
        <v>609</v>
      </c>
      <c r="M235" s="217" t="s">
        <v>33</v>
      </c>
      <c r="O235" s="217" t="s">
        <v>35</v>
      </c>
      <c r="P235" s="217" t="s">
        <v>35</v>
      </c>
      <c r="Q235" s="217">
        <f>S579-vykonyz.xlsx[[#This Row],[Kod]]</f>
        <v>5632</v>
      </c>
      <c r="R235" s="217">
        <f>S229-vykonyz.xlsx[[#This Row],[Kod]]</f>
        <v>-879</v>
      </c>
      <c r="AC235" s="217">
        <f>vykonyz.xlsx3[[#This Row],[Kod]]-vykonyz.xlsx[[#This Row],[Kod]]</f>
        <v>0</v>
      </c>
      <c r="AD235" t="s">
        <v>607</v>
      </c>
      <c r="AE235" t="s">
        <v>531</v>
      </c>
      <c r="AF235" t="s">
        <v>28</v>
      </c>
      <c r="AG235"/>
      <c r="AH235" t="s">
        <v>608</v>
      </c>
      <c r="AI235" t="s">
        <v>556</v>
      </c>
      <c r="AJ235"/>
      <c r="AK235" t="s">
        <v>45</v>
      </c>
      <c r="AL235" t="s">
        <v>45</v>
      </c>
      <c r="AM235" t="s">
        <v>33</v>
      </c>
      <c r="AN235" t="s">
        <v>609</v>
      </c>
      <c r="AO235"/>
      <c r="AP235" t="s">
        <v>33</v>
      </c>
      <c r="AQ235"/>
      <c r="AR235" t="s">
        <v>35</v>
      </c>
      <c r="AS235" t="s">
        <v>35</v>
      </c>
    </row>
    <row r="236" spans="1:45">
      <c r="A236" s="264" t="s">
        <v>610</v>
      </c>
      <c r="B236" s="217" t="s">
        <v>27</v>
      </c>
      <c r="C236" s="217" t="s">
        <v>611</v>
      </c>
      <c r="E236" s="217" t="s">
        <v>612</v>
      </c>
      <c r="H236" s="217" t="s">
        <v>45</v>
      </c>
      <c r="I236" s="217" t="s">
        <v>45</v>
      </c>
      <c r="J236" s="217" t="s">
        <v>33</v>
      </c>
      <c r="K236" s="217" t="s">
        <v>33</v>
      </c>
      <c r="M236" s="217" t="s">
        <v>33</v>
      </c>
      <c r="O236" s="217" t="s">
        <v>35</v>
      </c>
      <c r="P236" s="217" t="s">
        <v>35</v>
      </c>
      <c r="Q236" s="217">
        <f>S580-vykonyz.xlsx[[#This Row],[Kod]]</f>
        <v>5632</v>
      </c>
      <c r="R236" s="217">
        <f>S230-vykonyz.xlsx[[#This Row],[Kod]]</f>
        <v>-880</v>
      </c>
      <c r="AC236" s="217">
        <f>vykonyz.xlsx3[[#This Row],[Kod]]-vykonyz.xlsx[[#This Row],[Kod]]</f>
        <v>0</v>
      </c>
      <c r="AD236" t="s">
        <v>610</v>
      </c>
      <c r="AE236" t="s">
        <v>27</v>
      </c>
      <c r="AF236" t="s">
        <v>611</v>
      </c>
      <c r="AG236"/>
      <c r="AH236" t="s">
        <v>612</v>
      </c>
      <c r="AI236"/>
      <c r="AJ236"/>
      <c r="AK236" t="s">
        <v>45</v>
      </c>
      <c r="AL236" t="s">
        <v>45</v>
      </c>
      <c r="AM236" t="s">
        <v>33</v>
      </c>
      <c r="AN236" t="s">
        <v>33</v>
      </c>
      <c r="AO236"/>
      <c r="AP236" t="s">
        <v>33</v>
      </c>
      <c r="AQ236"/>
      <c r="AR236" t="s">
        <v>35</v>
      </c>
      <c r="AS236" t="s">
        <v>35</v>
      </c>
    </row>
    <row r="237" spans="1:45">
      <c r="A237" s="264" t="s">
        <v>613</v>
      </c>
      <c r="B237" s="217" t="s">
        <v>27</v>
      </c>
      <c r="C237" s="217" t="s">
        <v>611</v>
      </c>
      <c r="E237" s="217" t="s">
        <v>614</v>
      </c>
      <c r="H237" s="217" t="s">
        <v>45</v>
      </c>
      <c r="I237" s="217" t="s">
        <v>45</v>
      </c>
      <c r="J237" s="217" t="s">
        <v>33</v>
      </c>
      <c r="K237" s="217" t="s">
        <v>33</v>
      </c>
      <c r="M237" s="217" t="s">
        <v>33</v>
      </c>
      <c r="O237" s="217" t="s">
        <v>35</v>
      </c>
      <c r="P237" s="217" t="s">
        <v>35</v>
      </c>
      <c r="Q237" s="217">
        <f>S581-vykonyz.xlsx[[#This Row],[Kod]]</f>
        <v>5632</v>
      </c>
      <c r="R237" s="217">
        <f>S231-vykonyz.xlsx[[#This Row],[Kod]]</f>
        <v>-881</v>
      </c>
      <c r="AC237" s="217">
        <f>vykonyz.xlsx3[[#This Row],[Kod]]-vykonyz.xlsx[[#This Row],[Kod]]</f>
        <v>0</v>
      </c>
      <c r="AD237" t="s">
        <v>613</v>
      </c>
      <c r="AE237" t="s">
        <v>27</v>
      </c>
      <c r="AF237" t="s">
        <v>611</v>
      </c>
      <c r="AG237"/>
      <c r="AH237" t="s">
        <v>614</v>
      </c>
      <c r="AI237"/>
      <c r="AJ237"/>
      <c r="AK237" t="s">
        <v>45</v>
      </c>
      <c r="AL237" t="s">
        <v>45</v>
      </c>
      <c r="AM237" t="s">
        <v>33</v>
      </c>
      <c r="AN237" t="s">
        <v>33</v>
      </c>
      <c r="AO237"/>
      <c r="AP237" t="s">
        <v>33</v>
      </c>
      <c r="AQ237"/>
      <c r="AR237" t="s">
        <v>35</v>
      </c>
      <c r="AS237" t="s">
        <v>35</v>
      </c>
    </row>
    <row r="238" spans="1:45">
      <c r="A238" s="264" t="s">
        <v>615</v>
      </c>
      <c r="B238" s="217" t="s">
        <v>531</v>
      </c>
      <c r="C238" s="217" t="s">
        <v>28</v>
      </c>
      <c r="E238" s="217" t="s">
        <v>616</v>
      </c>
      <c r="F238" s="217" t="s">
        <v>617</v>
      </c>
      <c r="H238" s="217" t="s">
        <v>45</v>
      </c>
      <c r="I238" s="217" t="s">
        <v>45</v>
      </c>
      <c r="J238" s="217" t="s">
        <v>33</v>
      </c>
      <c r="K238" s="217" t="s">
        <v>618</v>
      </c>
      <c r="M238" s="217" t="s">
        <v>33</v>
      </c>
      <c r="O238" s="217" t="s">
        <v>35</v>
      </c>
      <c r="P238" s="217" t="s">
        <v>35</v>
      </c>
      <c r="Q238" s="217">
        <f>S582-vykonyz.xlsx[[#This Row],[Kod]]</f>
        <v>5615</v>
      </c>
      <c r="R238" s="217">
        <f>S232-vykonyz.xlsx[[#This Row],[Kod]]</f>
        <v>-900</v>
      </c>
      <c r="AC238" s="217">
        <f>vykonyz.xlsx3[[#This Row],[Kod]]-vykonyz.xlsx[[#This Row],[Kod]]</f>
        <v>0</v>
      </c>
      <c r="AD238" t="s">
        <v>615</v>
      </c>
      <c r="AE238" t="s">
        <v>531</v>
      </c>
      <c r="AF238" t="s">
        <v>28</v>
      </c>
      <c r="AG238"/>
      <c r="AH238" t="s">
        <v>616</v>
      </c>
      <c r="AI238" t="s">
        <v>617</v>
      </c>
      <c r="AJ238"/>
      <c r="AK238" t="s">
        <v>45</v>
      </c>
      <c r="AL238" t="s">
        <v>45</v>
      </c>
      <c r="AM238" t="s">
        <v>33</v>
      </c>
      <c r="AN238" t="s">
        <v>619</v>
      </c>
      <c r="AO238"/>
      <c r="AP238" t="s">
        <v>33</v>
      </c>
      <c r="AQ238"/>
      <c r="AR238" t="s">
        <v>35</v>
      </c>
      <c r="AS238" t="s">
        <v>35</v>
      </c>
    </row>
    <row r="239" spans="1:45">
      <c r="A239" s="264" t="s">
        <v>620</v>
      </c>
      <c r="B239" s="217" t="s">
        <v>531</v>
      </c>
      <c r="C239" s="217" t="s">
        <v>28</v>
      </c>
      <c r="E239" s="217" t="s">
        <v>621</v>
      </c>
      <c r="F239" s="217" t="s">
        <v>622</v>
      </c>
      <c r="H239" s="217" t="s">
        <v>45</v>
      </c>
      <c r="I239" s="217" t="s">
        <v>45</v>
      </c>
      <c r="J239" s="217" t="s">
        <v>33</v>
      </c>
      <c r="K239" s="217" t="s">
        <v>623</v>
      </c>
      <c r="M239" s="217" t="s">
        <v>33</v>
      </c>
      <c r="O239" s="217" t="s">
        <v>35</v>
      </c>
      <c r="P239" s="217" t="s">
        <v>35</v>
      </c>
      <c r="Q239" s="217">
        <f>S583-vykonyz.xlsx[[#This Row],[Kod]]</f>
        <v>5616</v>
      </c>
      <c r="R239" s="217">
        <f>S233-vykonyz.xlsx[[#This Row],[Kod]]</f>
        <v>-901</v>
      </c>
      <c r="AC239" s="217">
        <f>vykonyz.xlsx3[[#This Row],[Kod]]-vykonyz.xlsx[[#This Row],[Kod]]</f>
        <v>0</v>
      </c>
      <c r="AD239" t="s">
        <v>620</v>
      </c>
      <c r="AE239" t="s">
        <v>531</v>
      </c>
      <c r="AF239" t="s">
        <v>28</v>
      </c>
      <c r="AG239"/>
      <c r="AH239" t="s">
        <v>621</v>
      </c>
      <c r="AI239" t="s">
        <v>622</v>
      </c>
      <c r="AJ239"/>
      <c r="AK239" t="s">
        <v>45</v>
      </c>
      <c r="AL239" t="s">
        <v>45</v>
      </c>
      <c r="AM239" t="s">
        <v>33</v>
      </c>
      <c r="AN239" t="s">
        <v>624</v>
      </c>
      <c r="AO239"/>
      <c r="AP239" t="s">
        <v>33</v>
      </c>
      <c r="AQ239"/>
      <c r="AR239" t="s">
        <v>35</v>
      </c>
      <c r="AS239" t="s">
        <v>35</v>
      </c>
    </row>
    <row r="240" spans="1:45">
      <c r="A240" s="264" t="s">
        <v>625</v>
      </c>
      <c r="B240" s="217" t="s">
        <v>531</v>
      </c>
      <c r="C240" s="217" t="s">
        <v>28</v>
      </c>
      <c r="E240" s="217" t="s">
        <v>626</v>
      </c>
      <c r="F240" s="217" t="s">
        <v>627</v>
      </c>
      <c r="H240" s="217" t="s">
        <v>45</v>
      </c>
      <c r="I240" s="217" t="s">
        <v>45</v>
      </c>
      <c r="J240" s="217" t="s">
        <v>33</v>
      </c>
      <c r="K240" s="217" t="s">
        <v>628</v>
      </c>
      <c r="M240" s="217" t="s">
        <v>33</v>
      </c>
      <c r="O240" s="217" t="s">
        <v>35</v>
      </c>
      <c r="P240" s="217" t="s">
        <v>35</v>
      </c>
      <c r="Q240" s="217">
        <f>S584-vykonyz.xlsx[[#This Row],[Kod]]</f>
        <v>5618</v>
      </c>
      <c r="R240" s="217">
        <f>S234-vykonyz.xlsx[[#This Row],[Kod]]</f>
        <v>-903</v>
      </c>
      <c r="AC240" s="217">
        <f>vykonyz.xlsx3[[#This Row],[Kod]]-vykonyz.xlsx[[#This Row],[Kod]]</f>
        <v>0</v>
      </c>
      <c r="AD240" t="s">
        <v>625</v>
      </c>
      <c r="AE240" t="s">
        <v>531</v>
      </c>
      <c r="AF240" t="s">
        <v>28</v>
      </c>
      <c r="AG240"/>
      <c r="AH240" t="s">
        <v>629</v>
      </c>
      <c r="AI240" t="s">
        <v>630</v>
      </c>
      <c r="AJ240"/>
      <c r="AK240" t="s">
        <v>45</v>
      </c>
      <c r="AL240" t="s">
        <v>45</v>
      </c>
      <c r="AM240" t="s">
        <v>33</v>
      </c>
      <c r="AN240" t="s">
        <v>631</v>
      </c>
      <c r="AO240"/>
      <c r="AP240" t="s">
        <v>33</v>
      </c>
      <c r="AQ240"/>
      <c r="AR240" t="s">
        <v>35</v>
      </c>
      <c r="AS240" t="s">
        <v>35</v>
      </c>
    </row>
    <row r="241" spans="1:45">
      <c r="A241" s="264" t="s">
        <v>632</v>
      </c>
      <c r="B241" s="217" t="s">
        <v>531</v>
      </c>
      <c r="C241" s="217" t="s">
        <v>28</v>
      </c>
      <c r="E241" s="217" t="s">
        <v>633</v>
      </c>
      <c r="H241" s="217" t="s">
        <v>45</v>
      </c>
      <c r="I241" s="217" t="s">
        <v>45</v>
      </c>
      <c r="J241" s="217" t="s">
        <v>33</v>
      </c>
      <c r="K241" s="217" t="s">
        <v>634</v>
      </c>
      <c r="M241" s="217" t="s">
        <v>33</v>
      </c>
      <c r="O241" s="217" t="s">
        <v>35</v>
      </c>
      <c r="P241" s="217" t="s">
        <v>35</v>
      </c>
      <c r="Q241" s="217">
        <f>S585-vykonyz.xlsx[[#This Row],[Kod]]</f>
        <v>5647</v>
      </c>
      <c r="R241" s="217">
        <f>S235-vykonyz.xlsx[[#This Row],[Kod]]</f>
        <v>-904</v>
      </c>
      <c r="AC241" s="217">
        <f>vykonyz.xlsx3[[#This Row],[Kod]]-vykonyz.xlsx[[#This Row],[Kod]]</f>
        <v>0</v>
      </c>
      <c r="AD241" t="s">
        <v>632</v>
      </c>
      <c r="AE241" t="s">
        <v>531</v>
      </c>
      <c r="AF241" t="s">
        <v>28</v>
      </c>
      <c r="AG241"/>
      <c r="AH241" t="s">
        <v>633</v>
      </c>
      <c r="AI241"/>
      <c r="AJ241"/>
      <c r="AK241" t="s">
        <v>45</v>
      </c>
      <c r="AL241" t="s">
        <v>45</v>
      </c>
      <c r="AM241" t="s">
        <v>33</v>
      </c>
      <c r="AN241" t="s">
        <v>635</v>
      </c>
      <c r="AO241"/>
      <c r="AP241" t="s">
        <v>33</v>
      </c>
      <c r="AQ241"/>
      <c r="AR241" t="s">
        <v>35</v>
      </c>
      <c r="AS241" t="s">
        <v>35</v>
      </c>
    </row>
    <row r="242" spans="1:45">
      <c r="A242" s="264" t="s">
        <v>636</v>
      </c>
      <c r="B242" s="217" t="s">
        <v>531</v>
      </c>
      <c r="C242" s="217" t="s">
        <v>28</v>
      </c>
      <c r="E242" s="217" t="s">
        <v>637</v>
      </c>
      <c r="F242" s="217" t="s">
        <v>638</v>
      </c>
      <c r="H242" s="217" t="s">
        <v>45</v>
      </c>
      <c r="I242" s="217" t="s">
        <v>45</v>
      </c>
      <c r="J242" s="217" t="s">
        <v>33</v>
      </c>
      <c r="K242" s="217" t="s">
        <v>639</v>
      </c>
      <c r="M242" s="217" t="s">
        <v>33</v>
      </c>
      <c r="O242" s="217" t="s">
        <v>35</v>
      </c>
      <c r="P242" s="217" t="s">
        <v>35</v>
      </c>
      <c r="Q242" s="217">
        <f>S586-vykonyz.xlsx[[#This Row],[Kod]]</f>
        <v>5648</v>
      </c>
      <c r="R242" s="217">
        <f>S236-vykonyz.xlsx[[#This Row],[Kod]]</f>
        <v>-905</v>
      </c>
      <c r="AC242" s="217">
        <f>vykonyz.xlsx3[[#This Row],[Kod]]-vykonyz.xlsx[[#This Row],[Kod]]</f>
        <v>0</v>
      </c>
      <c r="AD242" t="s">
        <v>636</v>
      </c>
      <c r="AE242" t="s">
        <v>531</v>
      </c>
      <c r="AF242" t="s">
        <v>28</v>
      </c>
      <c r="AG242"/>
      <c r="AH242" t="s">
        <v>637</v>
      </c>
      <c r="AI242" t="s">
        <v>638</v>
      </c>
      <c r="AJ242"/>
      <c r="AK242" t="s">
        <v>45</v>
      </c>
      <c r="AL242" t="s">
        <v>45</v>
      </c>
      <c r="AM242" t="s">
        <v>33</v>
      </c>
      <c r="AN242" t="s">
        <v>639</v>
      </c>
      <c r="AO242"/>
      <c r="AP242" t="s">
        <v>33</v>
      </c>
      <c r="AQ242"/>
      <c r="AR242" t="s">
        <v>35</v>
      </c>
      <c r="AS242" t="s">
        <v>35</v>
      </c>
    </row>
    <row r="243" spans="1:45">
      <c r="A243" s="264" t="s">
        <v>640</v>
      </c>
      <c r="B243" s="217" t="s">
        <v>531</v>
      </c>
      <c r="C243" s="217" t="s">
        <v>28</v>
      </c>
      <c r="E243" s="217" t="s">
        <v>641</v>
      </c>
      <c r="F243" s="217" t="s">
        <v>545</v>
      </c>
      <c r="H243" s="217" t="s">
        <v>45</v>
      </c>
      <c r="I243" s="217" t="s">
        <v>45</v>
      </c>
      <c r="J243" s="217" t="s">
        <v>33</v>
      </c>
      <c r="K243" s="217" t="s">
        <v>642</v>
      </c>
      <c r="M243" s="217" t="s">
        <v>33</v>
      </c>
      <c r="O243" s="217" t="s">
        <v>35</v>
      </c>
      <c r="P243" s="217" t="s">
        <v>35</v>
      </c>
      <c r="Q243" s="217">
        <f>S587-vykonyz.xlsx[[#This Row],[Kod]]</f>
        <v>5649</v>
      </c>
      <c r="R243" s="217">
        <f>S237-vykonyz.xlsx[[#This Row],[Kod]]</f>
        <v>-906</v>
      </c>
      <c r="AC243" s="217">
        <f>vykonyz.xlsx3[[#This Row],[Kod]]-vykonyz.xlsx[[#This Row],[Kod]]</f>
        <v>0</v>
      </c>
      <c r="AD243" t="s">
        <v>640</v>
      </c>
      <c r="AE243" t="s">
        <v>531</v>
      </c>
      <c r="AF243" t="s">
        <v>28</v>
      </c>
      <c r="AG243"/>
      <c r="AH243" t="s">
        <v>643</v>
      </c>
      <c r="AI243" t="s">
        <v>545</v>
      </c>
      <c r="AJ243"/>
      <c r="AK243" t="s">
        <v>45</v>
      </c>
      <c r="AL243" t="s">
        <v>45</v>
      </c>
      <c r="AM243" t="s">
        <v>33</v>
      </c>
      <c r="AN243" t="s">
        <v>644</v>
      </c>
      <c r="AO243"/>
      <c r="AP243" t="s">
        <v>33</v>
      </c>
      <c r="AQ243"/>
      <c r="AR243" t="s">
        <v>35</v>
      </c>
      <c r="AS243" t="s">
        <v>35</v>
      </c>
    </row>
    <row r="244" spans="1:45">
      <c r="A244" s="264" t="s">
        <v>645</v>
      </c>
      <c r="B244" s="217" t="s">
        <v>531</v>
      </c>
      <c r="C244" s="217" t="s">
        <v>28</v>
      </c>
      <c r="E244" s="217" t="s">
        <v>646</v>
      </c>
      <c r="F244" s="217" t="s">
        <v>549</v>
      </c>
      <c r="H244" s="217" t="s">
        <v>45</v>
      </c>
      <c r="I244" s="217" t="s">
        <v>45</v>
      </c>
      <c r="J244" s="217" t="s">
        <v>33</v>
      </c>
      <c r="K244" s="217" t="s">
        <v>647</v>
      </c>
      <c r="M244" s="217" t="s">
        <v>33</v>
      </c>
      <c r="O244" s="217" t="s">
        <v>35</v>
      </c>
      <c r="P244" s="217" t="s">
        <v>35</v>
      </c>
      <c r="Q244" s="217">
        <f>S588-vykonyz.xlsx[[#This Row],[Kod]]</f>
        <v>5650</v>
      </c>
      <c r="R244" s="217">
        <f>S238-vykonyz.xlsx[[#This Row],[Kod]]</f>
        <v>-907</v>
      </c>
      <c r="AC244" s="217">
        <f>vykonyz.xlsx3[[#This Row],[Kod]]-vykonyz.xlsx[[#This Row],[Kod]]</f>
        <v>0</v>
      </c>
      <c r="AD244" t="s">
        <v>645</v>
      </c>
      <c r="AE244" t="s">
        <v>531</v>
      </c>
      <c r="AF244" t="s">
        <v>28</v>
      </c>
      <c r="AG244"/>
      <c r="AH244" t="s">
        <v>648</v>
      </c>
      <c r="AI244" t="s">
        <v>549</v>
      </c>
      <c r="AJ244"/>
      <c r="AK244" t="s">
        <v>45</v>
      </c>
      <c r="AL244" t="s">
        <v>45</v>
      </c>
      <c r="AM244" t="s">
        <v>33</v>
      </c>
      <c r="AN244" t="s">
        <v>649</v>
      </c>
      <c r="AO244"/>
      <c r="AP244" t="s">
        <v>33</v>
      </c>
      <c r="AQ244"/>
      <c r="AR244" t="s">
        <v>35</v>
      </c>
      <c r="AS244" t="s">
        <v>35</v>
      </c>
    </row>
    <row r="245" spans="1:45">
      <c r="A245" s="264" t="s">
        <v>650</v>
      </c>
      <c r="B245" s="217" t="s">
        <v>531</v>
      </c>
      <c r="C245" s="217" t="s">
        <v>28</v>
      </c>
      <c r="E245" s="217" t="s">
        <v>651</v>
      </c>
      <c r="F245" s="217" t="s">
        <v>652</v>
      </c>
      <c r="H245" s="217" t="s">
        <v>45</v>
      </c>
      <c r="I245" s="217" t="s">
        <v>45</v>
      </c>
      <c r="J245" s="217" t="s">
        <v>33</v>
      </c>
      <c r="K245" s="217" t="s">
        <v>653</v>
      </c>
      <c r="M245" s="217" t="s">
        <v>33</v>
      </c>
      <c r="O245" s="217" t="s">
        <v>35</v>
      </c>
      <c r="P245" s="217" t="s">
        <v>35</v>
      </c>
      <c r="Q245" s="217">
        <f>S589-vykonyz.xlsx[[#This Row],[Kod]]</f>
        <v>5703</v>
      </c>
      <c r="R245" s="217">
        <f>S239-vykonyz.xlsx[[#This Row],[Kod]]</f>
        <v>-908</v>
      </c>
      <c r="AC245" s="217">
        <f>vykonyz.xlsx3[[#This Row],[Kod]]-vykonyz.xlsx[[#This Row],[Kod]]</f>
        <v>0</v>
      </c>
      <c r="AD245" t="s">
        <v>650</v>
      </c>
      <c r="AE245" t="s">
        <v>531</v>
      </c>
      <c r="AF245" t="s">
        <v>28</v>
      </c>
      <c r="AG245"/>
      <c r="AH245" t="s">
        <v>651</v>
      </c>
      <c r="AI245" t="s">
        <v>652</v>
      </c>
      <c r="AJ245"/>
      <c r="AK245" t="s">
        <v>45</v>
      </c>
      <c r="AL245" t="s">
        <v>45</v>
      </c>
      <c r="AM245" t="s">
        <v>33</v>
      </c>
      <c r="AN245" t="s">
        <v>654</v>
      </c>
      <c r="AO245"/>
      <c r="AP245" t="s">
        <v>33</v>
      </c>
      <c r="AQ245"/>
      <c r="AR245" t="s">
        <v>35</v>
      </c>
      <c r="AS245" t="s">
        <v>35</v>
      </c>
    </row>
    <row r="246" spans="1:45">
      <c r="A246" s="264" t="s">
        <v>655</v>
      </c>
      <c r="B246" s="217" t="s">
        <v>531</v>
      </c>
      <c r="C246" s="217" t="s">
        <v>28</v>
      </c>
      <c r="E246" s="217" t="s">
        <v>656</v>
      </c>
      <c r="F246" s="217" t="s">
        <v>657</v>
      </c>
      <c r="H246" s="217" t="s">
        <v>45</v>
      </c>
      <c r="I246" s="217" t="s">
        <v>45</v>
      </c>
      <c r="J246" s="217" t="s">
        <v>33</v>
      </c>
      <c r="K246" s="217" t="s">
        <v>658</v>
      </c>
      <c r="M246" s="217" t="s">
        <v>33</v>
      </c>
      <c r="O246" s="217" t="s">
        <v>35</v>
      </c>
      <c r="P246" s="217" t="s">
        <v>35</v>
      </c>
      <c r="Q246" s="217">
        <f>S590-vykonyz.xlsx[[#This Row],[Kod]]</f>
        <v>5704</v>
      </c>
      <c r="R246" s="217">
        <f>S240-vykonyz.xlsx[[#This Row],[Kod]]</f>
        <v>-909</v>
      </c>
      <c r="AC246" s="217">
        <f>vykonyz.xlsx3[[#This Row],[Kod]]-vykonyz.xlsx[[#This Row],[Kod]]</f>
        <v>0</v>
      </c>
      <c r="AD246" t="s">
        <v>655</v>
      </c>
      <c r="AE246" t="s">
        <v>531</v>
      </c>
      <c r="AF246" t="s">
        <v>28</v>
      </c>
      <c r="AG246"/>
      <c r="AH246" t="s">
        <v>656</v>
      </c>
      <c r="AI246" t="s">
        <v>659</v>
      </c>
      <c r="AJ246"/>
      <c r="AK246" t="s">
        <v>45</v>
      </c>
      <c r="AL246" t="s">
        <v>45</v>
      </c>
      <c r="AM246" t="s">
        <v>33</v>
      </c>
      <c r="AN246" t="s">
        <v>660</v>
      </c>
      <c r="AO246"/>
      <c r="AP246" t="s">
        <v>33</v>
      </c>
      <c r="AQ246"/>
      <c r="AR246" t="s">
        <v>35</v>
      </c>
      <c r="AS246" t="s">
        <v>35</v>
      </c>
    </row>
    <row r="247" spans="1:45">
      <c r="A247" s="264" t="s">
        <v>661</v>
      </c>
      <c r="B247" s="217" t="s">
        <v>531</v>
      </c>
      <c r="C247" s="217" t="s">
        <v>28</v>
      </c>
      <c r="E247" s="217" t="s">
        <v>662</v>
      </c>
      <c r="F247" s="217" t="s">
        <v>663</v>
      </c>
      <c r="H247" s="217" t="s">
        <v>45</v>
      </c>
      <c r="I247" s="217" t="s">
        <v>45</v>
      </c>
      <c r="J247" s="217" t="s">
        <v>33</v>
      </c>
      <c r="K247" s="217" t="s">
        <v>664</v>
      </c>
      <c r="M247" s="217" t="s">
        <v>33</v>
      </c>
      <c r="O247" s="217" t="s">
        <v>35</v>
      </c>
      <c r="P247" s="217" t="s">
        <v>35</v>
      </c>
      <c r="Q247" s="217">
        <f>S609-vykonyz.xlsx[[#This Row],[Kod]]</f>
        <v>5803</v>
      </c>
      <c r="R247" s="217">
        <f>S241-vykonyz.xlsx[[#This Row],[Kod]]</f>
        <v>-910</v>
      </c>
      <c r="AC247" s="217">
        <f>vykonyz.xlsx3[[#This Row],[Kod]]-vykonyz.xlsx[[#This Row],[Kod]]</f>
        <v>0</v>
      </c>
      <c r="AD247" t="s">
        <v>661</v>
      </c>
      <c r="AE247" t="s">
        <v>531</v>
      </c>
      <c r="AF247" t="s">
        <v>28</v>
      </c>
      <c r="AG247"/>
      <c r="AH247" t="s">
        <v>662</v>
      </c>
      <c r="AI247" t="s">
        <v>663</v>
      </c>
      <c r="AJ247"/>
      <c r="AK247" t="s">
        <v>45</v>
      </c>
      <c r="AL247" t="s">
        <v>45</v>
      </c>
      <c r="AM247" t="s">
        <v>33</v>
      </c>
      <c r="AN247" t="s">
        <v>665</v>
      </c>
      <c r="AO247"/>
      <c r="AP247" t="s">
        <v>33</v>
      </c>
      <c r="AQ247"/>
      <c r="AR247" t="s">
        <v>35</v>
      </c>
      <c r="AS247" t="s">
        <v>35</v>
      </c>
    </row>
    <row r="248" spans="1:45">
      <c r="A248" s="264" t="s">
        <v>666</v>
      </c>
      <c r="B248" s="217" t="s">
        <v>531</v>
      </c>
      <c r="C248" s="217" t="s">
        <v>28</v>
      </c>
      <c r="E248" s="217" t="s">
        <v>667</v>
      </c>
      <c r="F248" s="217" t="s">
        <v>668</v>
      </c>
      <c r="H248" s="217" t="s">
        <v>45</v>
      </c>
      <c r="I248" s="217" t="s">
        <v>45</v>
      </c>
      <c r="J248" s="217" t="s">
        <v>33</v>
      </c>
      <c r="K248" s="217" t="s">
        <v>669</v>
      </c>
      <c r="M248" s="217" t="s">
        <v>33</v>
      </c>
      <c r="O248" s="217" t="s">
        <v>35</v>
      </c>
      <c r="P248" s="217" t="s">
        <v>35</v>
      </c>
      <c r="Q248" s="217">
        <f>S611-vykonyz.xlsx[[#This Row],[Kod]]</f>
        <v>5804</v>
      </c>
      <c r="R248" s="217">
        <f>S242-vykonyz.xlsx[[#This Row],[Kod]]</f>
        <v>-911</v>
      </c>
      <c r="AC248" s="217">
        <f>vykonyz.xlsx3[[#This Row],[Kod]]-vykonyz.xlsx[[#This Row],[Kod]]</f>
        <v>0</v>
      </c>
      <c r="AD248" t="s">
        <v>666</v>
      </c>
      <c r="AE248" t="s">
        <v>531</v>
      </c>
      <c r="AF248" t="s">
        <v>28</v>
      </c>
      <c r="AG248"/>
      <c r="AH248" t="s">
        <v>667</v>
      </c>
      <c r="AI248" t="s">
        <v>668</v>
      </c>
      <c r="AJ248"/>
      <c r="AK248" t="s">
        <v>45</v>
      </c>
      <c r="AL248" t="s">
        <v>45</v>
      </c>
      <c r="AM248" t="s">
        <v>33</v>
      </c>
      <c r="AN248" t="s">
        <v>670</v>
      </c>
      <c r="AO248"/>
      <c r="AP248" t="s">
        <v>33</v>
      </c>
      <c r="AQ248"/>
      <c r="AR248" t="s">
        <v>35</v>
      </c>
      <c r="AS248" t="s">
        <v>35</v>
      </c>
    </row>
    <row r="249" spans="1:45">
      <c r="A249" s="264" t="s">
        <v>671</v>
      </c>
      <c r="B249" s="217" t="s">
        <v>531</v>
      </c>
      <c r="C249" s="217" t="s">
        <v>28</v>
      </c>
      <c r="E249" s="217" t="s">
        <v>672</v>
      </c>
      <c r="F249" s="217" t="s">
        <v>673</v>
      </c>
      <c r="H249" s="217" t="s">
        <v>45</v>
      </c>
      <c r="I249" s="217" t="s">
        <v>45</v>
      </c>
      <c r="J249" s="217" t="s">
        <v>33</v>
      </c>
      <c r="K249" s="217" t="s">
        <v>674</v>
      </c>
      <c r="M249" s="217" t="s">
        <v>33</v>
      </c>
      <c r="O249" s="217" t="s">
        <v>35</v>
      </c>
      <c r="P249" s="217" t="s">
        <v>35</v>
      </c>
      <c r="Q249" s="217">
        <f>S612-vykonyz.xlsx[[#This Row],[Kod]]</f>
        <v>5803</v>
      </c>
      <c r="R249" s="217">
        <f>S243-vykonyz.xlsx[[#This Row],[Kod]]</f>
        <v>-913</v>
      </c>
      <c r="AC249" s="217">
        <f>vykonyz.xlsx3[[#This Row],[Kod]]-vykonyz.xlsx[[#This Row],[Kod]]</f>
        <v>0</v>
      </c>
      <c r="AD249" t="s">
        <v>671</v>
      </c>
      <c r="AE249" t="s">
        <v>531</v>
      </c>
      <c r="AF249" t="s">
        <v>28</v>
      </c>
      <c r="AG249"/>
      <c r="AH249" t="s">
        <v>672</v>
      </c>
      <c r="AI249" t="s">
        <v>673</v>
      </c>
      <c r="AJ249"/>
      <c r="AK249" t="s">
        <v>45</v>
      </c>
      <c r="AL249" t="s">
        <v>45</v>
      </c>
      <c r="AM249" t="s">
        <v>33</v>
      </c>
      <c r="AN249" t="s">
        <v>675</v>
      </c>
      <c r="AO249"/>
      <c r="AP249" t="s">
        <v>33</v>
      </c>
      <c r="AQ249"/>
      <c r="AR249" t="s">
        <v>35</v>
      </c>
      <c r="AS249" t="s">
        <v>35</v>
      </c>
    </row>
    <row r="250" spans="1:45">
      <c r="A250" s="264" t="s">
        <v>676</v>
      </c>
      <c r="B250" s="217" t="s">
        <v>531</v>
      </c>
      <c r="C250" s="217" t="s">
        <v>28</v>
      </c>
      <c r="E250" s="217" t="s">
        <v>677</v>
      </c>
      <c r="F250" s="217" t="s">
        <v>678</v>
      </c>
      <c r="H250" s="217" t="s">
        <v>45</v>
      </c>
      <c r="I250" s="217" t="s">
        <v>45</v>
      </c>
      <c r="J250" s="217" t="s">
        <v>33</v>
      </c>
      <c r="K250" s="217" t="s">
        <v>679</v>
      </c>
      <c r="M250" s="217" t="s">
        <v>33</v>
      </c>
      <c r="O250" s="217" t="s">
        <v>35</v>
      </c>
      <c r="P250" s="217" t="s">
        <v>35</v>
      </c>
      <c r="Q250" s="217">
        <f>S613-vykonyz.xlsx[[#This Row],[Kod]]</f>
        <v>5805</v>
      </c>
      <c r="R250" s="217">
        <f>S244-vykonyz.xlsx[[#This Row],[Kod]]</f>
        <v>-914</v>
      </c>
      <c r="AC250" s="217">
        <f>vykonyz.xlsx3[[#This Row],[Kod]]-vykonyz.xlsx[[#This Row],[Kod]]</f>
        <v>0</v>
      </c>
      <c r="AD250" t="s">
        <v>676</v>
      </c>
      <c r="AE250" t="s">
        <v>531</v>
      </c>
      <c r="AF250" t="s">
        <v>28</v>
      </c>
      <c r="AG250"/>
      <c r="AH250" t="s">
        <v>677</v>
      </c>
      <c r="AI250" t="s">
        <v>678</v>
      </c>
      <c r="AJ250"/>
      <c r="AK250" t="s">
        <v>45</v>
      </c>
      <c r="AL250" t="s">
        <v>45</v>
      </c>
      <c r="AM250" t="s">
        <v>33</v>
      </c>
      <c r="AN250" t="s">
        <v>680</v>
      </c>
      <c r="AO250"/>
      <c r="AP250" t="s">
        <v>33</v>
      </c>
      <c r="AQ250"/>
      <c r="AR250" t="s">
        <v>35</v>
      </c>
      <c r="AS250" t="s">
        <v>35</v>
      </c>
    </row>
    <row r="251" spans="1:45">
      <c r="A251" s="264" t="s">
        <v>681</v>
      </c>
      <c r="B251" s="217" t="s">
        <v>531</v>
      </c>
      <c r="C251" s="217" t="s">
        <v>28</v>
      </c>
      <c r="E251" s="217" t="s">
        <v>682</v>
      </c>
      <c r="F251" s="217" t="s">
        <v>683</v>
      </c>
      <c r="H251" s="217" t="s">
        <v>45</v>
      </c>
      <c r="I251" s="217" t="s">
        <v>45</v>
      </c>
      <c r="J251" s="217" t="s">
        <v>33</v>
      </c>
      <c r="K251" s="217" t="s">
        <v>684</v>
      </c>
      <c r="M251" s="217" t="s">
        <v>33</v>
      </c>
      <c r="O251" s="217" t="s">
        <v>35</v>
      </c>
      <c r="P251" s="217" t="s">
        <v>35</v>
      </c>
      <c r="Q251" s="217">
        <f>S614-vykonyz.xlsx[[#This Row],[Kod]]</f>
        <v>5805</v>
      </c>
      <c r="R251" s="217">
        <f>S245-vykonyz.xlsx[[#This Row],[Kod]]</f>
        <v>-915</v>
      </c>
      <c r="AC251" s="217">
        <f>vykonyz.xlsx3[[#This Row],[Kod]]-vykonyz.xlsx[[#This Row],[Kod]]</f>
        <v>0</v>
      </c>
      <c r="AD251" t="s">
        <v>681</v>
      </c>
      <c r="AE251" t="s">
        <v>531</v>
      </c>
      <c r="AF251" t="s">
        <v>28</v>
      </c>
      <c r="AG251"/>
      <c r="AH251" t="s">
        <v>682</v>
      </c>
      <c r="AI251" t="s">
        <v>683</v>
      </c>
      <c r="AJ251"/>
      <c r="AK251" t="s">
        <v>45</v>
      </c>
      <c r="AL251" t="s">
        <v>45</v>
      </c>
      <c r="AM251" t="s">
        <v>33</v>
      </c>
      <c r="AN251" t="s">
        <v>685</v>
      </c>
      <c r="AO251"/>
      <c r="AP251" t="s">
        <v>33</v>
      </c>
      <c r="AQ251"/>
      <c r="AR251" t="s">
        <v>35</v>
      </c>
      <c r="AS251" t="s">
        <v>35</v>
      </c>
    </row>
    <row r="252" spans="1:45">
      <c r="A252" s="264" t="s">
        <v>686</v>
      </c>
      <c r="B252" s="217" t="s">
        <v>531</v>
      </c>
      <c r="C252" s="217" t="s">
        <v>28</v>
      </c>
      <c r="E252" s="217" t="s">
        <v>687</v>
      </c>
      <c r="F252" s="217" t="s">
        <v>688</v>
      </c>
      <c r="H252" s="217" t="s">
        <v>45</v>
      </c>
      <c r="I252" s="217" t="s">
        <v>45</v>
      </c>
      <c r="J252" s="217" t="s">
        <v>33</v>
      </c>
      <c r="K252" s="217" t="s">
        <v>689</v>
      </c>
      <c r="M252" s="217" t="s">
        <v>33</v>
      </c>
      <c r="O252" s="217" t="s">
        <v>35</v>
      </c>
      <c r="P252" s="217" t="s">
        <v>35</v>
      </c>
      <c r="Q252" s="217">
        <f>S615-vykonyz.xlsx[[#This Row],[Kod]]</f>
        <v>5810</v>
      </c>
      <c r="R252" s="217">
        <f>S246-vykonyz.xlsx[[#This Row],[Kod]]</f>
        <v>-916</v>
      </c>
      <c r="AC252" s="217">
        <f>vykonyz.xlsx3[[#This Row],[Kod]]-vykonyz.xlsx[[#This Row],[Kod]]</f>
        <v>0</v>
      </c>
      <c r="AD252" t="s">
        <v>686</v>
      </c>
      <c r="AE252" t="s">
        <v>531</v>
      </c>
      <c r="AF252" t="s">
        <v>28</v>
      </c>
      <c r="AG252"/>
      <c r="AH252" t="s">
        <v>687</v>
      </c>
      <c r="AI252" t="s">
        <v>688</v>
      </c>
      <c r="AJ252"/>
      <c r="AK252" t="s">
        <v>45</v>
      </c>
      <c r="AL252" t="s">
        <v>45</v>
      </c>
      <c r="AM252" t="s">
        <v>33</v>
      </c>
      <c r="AN252" t="s">
        <v>690</v>
      </c>
      <c r="AO252"/>
      <c r="AP252" t="s">
        <v>33</v>
      </c>
      <c r="AQ252"/>
      <c r="AR252" t="s">
        <v>35</v>
      </c>
      <c r="AS252" t="s">
        <v>35</v>
      </c>
    </row>
    <row r="253" spans="1:45">
      <c r="A253" s="264" t="s">
        <v>691</v>
      </c>
      <c r="B253" s="217" t="s">
        <v>531</v>
      </c>
      <c r="C253" s="217" t="s">
        <v>28</v>
      </c>
      <c r="E253" s="217" t="s">
        <v>692</v>
      </c>
      <c r="F253" s="217" t="s">
        <v>693</v>
      </c>
      <c r="H253" s="217" t="s">
        <v>45</v>
      </c>
      <c r="I253" s="217" t="s">
        <v>45</v>
      </c>
      <c r="J253" s="217" t="s">
        <v>33</v>
      </c>
      <c r="K253" s="217" t="s">
        <v>694</v>
      </c>
      <c r="M253" s="217" t="s">
        <v>33</v>
      </c>
      <c r="O253" s="217" t="s">
        <v>35</v>
      </c>
      <c r="P253" s="217" t="s">
        <v>35</v>
      </c>
      <c r="Q253" s="217">
        <f>S616-vykonyz.xlsx[[#This Row],[Kod]]</f>
        <v>5810</v>
      </c>
      <c r="R253" s="217">
        <f>S247-vykonyz.xlsx[[#This Row],[Kod]]</f>
        <v>-917</v>
      </c>
      <c r="AC253" s="217">
        <f>vykonyz.xlsx3[[#This Row],[Kod]]-vykonyz.xlsx[[#This Row],[Kod]]</f>
        <v>0</v>
      </c>
      <c r="AD253" t="s">
        <v>691</v>
      </c>
      <c r="AE253" t="s">
        <v>531</v>
      </c>
      <c r="AF253" t="s">
        <v>28</v>
      </c>
      <c r="AG253"/>
      <c r="AH253" t="s">
        <v>692</v>
      </c>
      <c r="AI253" t="s">
        <v>693</v>
      </c>
      <c r="AJ253"/>
      <c r="AK253" t="s">
        <v>45</v>
      </c>
      <c r="AL253" t="s">
        <v>45</v>
      </c>
      <c r="AM253" t="s">
        <v>33</v>
      </c>
      <c r="AN253" t="s">
        <v>695</v>
      </c>
      <c r="AO253"/>
      <c r="AP253" t="s">
        <v>33</v>
      </c>
      <c r="AQ253"/>
      <c r="AR253" t="s">
        <v>35</v>
      </c>
      <c r="AS253" t="s">
        <v>35</v>
      </c>
    </row>
    <row r="254" spans="1:45">
      <c r="A254" s="264" t="s">
        <v>696</v>
      </c>
      <c r="B254" s="217" t="s">
        <v>531</v>
      </c>
      <c r="C254" s="217" t="s">
        <v>28</v>
      </c>
      <c r="E254" s="217" t="s">
        <v>697</v>
      </c>
      <c r="F254" s="217" t="s">
        <v>698</v>
      </c>
      <c r="H254" s="217" t="s">
        <v>45</v>
      </c>
      <c r="I254" s="217" t="s">
        <v>45</v>
      </c>
      <c r="J254" s="217" t="s">
        <v>33</v>
      </c>
      <c r="K254" s="217" t="s">
        <v>699</v>
      </c>
      <c r="M254" s="217" t="s">
        <v>33</v>
      </c>
      <c r="O254" s="217" t="s">
        <v>35</v>
      </c>
      <c r="P254" s="217" t="s">
        <v>35</v>
      </c>
      <c r="Q254" s="217">
        <f>S617-vykonyz.xlsx[[#This Row],[Kod]]</f>
        <v>5809</v>
      </c>
      <c r="R254" s="217">
        <f>S248-vykonyz.xlsx[[#This Row],[Kod]]</f>
        <v>-919</v>
      </c>
      <c r="AC254" s="217">
        <f>vykonyz.xlsx3[[#This Row],[Kod]]-vykonyz.xlsx[[#This Row],[Kod]]</f>
        <v>0</v>
      </c>
      <c r="AD254" t="s">
        <v>696</v>
      </c>
      <c r="AE254" t="s">
        <v>531</v>
      </c>
      <c r="AF254" t="s">
        <v>28</v>
      </c>
      <c r="AG254"/>
      <c r="AH254" t="s">
        <v>697</v>
      </c>
      <c r="AI254" t="s">
        <v>698</v>
      </c>
      <c r="AJ254"/>
      <c r="AK254" t="s">
        <v>45</v>
      </c>
      <c r="AL254" t="s">
        <v>45</v>
      </c>
      <c r="AM254" t="s">
        <v>33</v>
      </c>
      <c r="AN254" t="s">
        <v>700</v>
      </c>
      <c r="AO254"/>
      <c r="AP254" t="s">
        <v>33</v>
      </c>
      <c r="AQ254"/>
      <c r="AR254" t="s">
        <v>35</v>
      </c>
      <c r="AS254" t="s">
        <v>35</v>
      </c>
    </row>
    <row r="255" spans="1:45">
      <c r="A255" s="264" t="s">
        <v>701</v>
      </c>
      <c r="B255" s="217" t="s">
        <v>531</v>
      </c>
      <c r="C255" s="217" t="s">
        <v>28</v>
      </c>
      <c r="E255" s="217" t="s">
        <v>702</v>
      </c>
      <c r="F255" s="217" t="s">
        <v>703</v>
      </c>
      <c r="H255" s="217" t="s">
        <v>45</v>
      </c>
      <c r="I255" s="217" t="s">
        <v>45</v>
      </c>
      <c r="J255" s="217" t="s">
        <v>33</v>
      </c>
      <c r="K255" s="217" t="s">
        <v>704</v>
      </c>
      <c r="M255" s="217" t="s">
        <v>33</v>
      </c>
      <c r="O255" s="217" t="s">
        <v>35</v>
      </c>
      <c r="P255" s="217" t="s">
        <v>35</v>
      </c>
      <c r="Q255" s="217">
        <f>S618-vykonyz.xlsx[[#This Row],[Kod]]</f>
        <v>5809</v>
      </c>
      <c r="R255" s="217">
        <f>S249-vykonyz.xlsx[[#This Row],[Kod]]</f>
        <v>-920</v>
      </c>
      <c r="AC255" s="217">
        <f>vykonyz.xlsx3[[#This Row],[Kod]]-vykonyz.xlsx[[#This Row],[Kod]]</f>
        <v>0</v>
      </c>
      <c r="AD255" t="s">
        <v>701</v>
      </c>
      <c r="AE255" t="s">
        <v>531</v>
      </c>
      <c r="AF255" t="s">
        <v>28</v>
      </c>
      <c r="AG255"/>
      <c r="AH255" t="s">
        <v>702</v>
      </c>
      <c r="AI255" t="s">
        <v>703</v>
      </c>
      <c r="AJ255"/>
      <c r="AK255" t="s">
        <v>45</v>
      </c>
      <c r="AL255" t="s">
        <v>45</v>
      </c>
      <c r="AM255" t="s">
        <v>33</v>
      </c>
      <c r="AN255" t="s">
        <v>705</v>
      </c>
      <c r="AO255"/>
      <c r="AP255" t="s">
        <v>33</v>
      </c>
      <c r="AQ255"/>
      <c r="AR255" t="s">
        <v>35</v>
      </c>
      <c r="AS255" t="s">
        <v>35</v>
      </c>
    </row>
    <row r="256" spans="1:45">
      <c r="A256" s="264" t="s">
        <v>706</v>
      </c>
      <c r="B256" s="217" t="s">
        <v>531</v>
      </c>
      <c r="C256" s="217" t="s">
        <v>28</v>
      </c>
      <c r="E256" s="217" t="s">
        <v>707</v>
      </c>
      <c r="F256" s="217" t="s">
        <v>708</v>
      </c>
      <c r="H256" s="217" t="s">
        <v>45</v>
      </c>
      <c r="I256" s="217" t="s">
        <v>45</v>
      </c>
      <c r="J256" s="217" t="s">
        <v>33</v>
      </c>
      <c r="K256" s="217" t="s">
        <v>709</v>
      </c>
      <c r="M256" s="217" t="s">
        <v>33</v>
      </c>
      <c r="O256" s="217" t="s">
        <v>35</v>
      </c>
      <c r="P256" s="217" t="s">
        <v>35</v>
      </c>
      <c r="Q256" s="217">
        <f>S1257-vykonyz.xlsx[[#This Row],[Kod]]</f>
        <v>7090</v>
      </c>
      <c r="R256" s="217">
        <f>S250-vykonyz.xlsx[[#This Row],[Kod]]</f>
        <v>-921</v>
      </c>
      <c r="AC256" s="217">
        <f>vykonyz.xlsx3[[#This Row],[Kod]]-vykonyz.xlsx[[#This Row],[Kod]]</f>
        <v>0</v>
      </c>
      <c r="AD256" t="s">
        <v>706</v>
      </c>
      <c r="AE256" t="s">
        <v>531</v>
      </c>
      <c r="AF256" t="s">
        <v>28</v>
      </c>
      <c r="AG256"/>
      <c r="AH256" t="s">
        <v>707</v>
      </c>
      <c r="AI256" t="s">
        <v>708</v>
      </c>
      <c r="AJ256"/>
      <c r="AK256" t="s">
        <v>45</v>
      </c>
      <c r="AL256" t="s">
        <v>45</v>
      </c>
      <c r="AM256" t="s">
        <v>33</v>
      </c>
      <c r="AN256" t="s">
        <v>710</v>
      </c>
      <c r="AO256"/>
      <c r="AP256" t="s">
        <v>33</v>
      </c>
      <c r="AQ256"/>
      <c r="AR256" t="s">
        <v>35</v>
      </c>
      <c r="AS256" t="s">
        <v>35</v>
      </c>
    </row>
    <row r="257" spans="1:45">
      <c r="A257" s="264" t="s">
        <v>711</v>
      </c>
      <c r="B257" s="217" t="s">
        <v>531</v>
      </c>
      <c r="C257" s="217" t="s">
        <v>28</v>
      </c>
      <c r="E257" s="217" t="s">
        <v>712</v>
      </c>
      <c r="F257" s="217" t="s">
        <v>713</v>
      </c>
      <c r="H257" s="217" t="s">
        <v>45</v>
      </c>
      <c r="I257" s="217" t="s">
        <v>45</v>
      </c>
      <c r="J257" s="217" t="s">
        <v>33</v>
      </c>
      <c r="K257" s="217" t="s">
        <v>714</v>
      </c>
      <c r="M257" s="217" t="s">
        <v>33</v>
      </c>
      <c r="O257" s="217" t="s">
        <v>35</v>
      </c>
      <c r="P257" s="217" t="s">
        <v>35</v>
      </c>
      <c r="Q257" s="217">
        <f>S1258-vykonyz.xlsx[[#This Row],[Kod]]</f>
        <v>7090</v>
      </c>
      <c r="R257" s="217">
        <f>S251-vykonyz.xlsx[[#This Row],[Kod]]</f>
        <v>-922</v>
      </c>
      <c r="AC257" s="217">
        <f>vykonyz.xlsx3[[#This Row],[Kod]]-vykonyz.xlsx[[#This Row],[Kod]]</f>
        <v>0</v>
      </c>
      <c r="AD257" t="s">
        <v>711</v>
      </c>
      <c r="AE257" t="s">
        <v>531</v>
      </c>
      <c r="AF257" t="s">
        <v>28</v>
      </c>
      <c r="AG257"/>
      <c r="AH257" t="s">
        <v>712</v>
      </c>
      <c r="AI257" t="s">
        <v>713</v>
      </c>
      <c r="AJ257"/>
      <c r="AK257" t="s">
        <v>45</v>
      </c>
      <c r="AL257" t="s">
        <v>45</v>
      </c>
      <c r="AM257" t="s">
        <v>33</v>
      </c>
      <c r="AN257" t="s">
        <v>715</v>
      </c>
      <c r="AO257"/>
      <c r="AP257" t="s">
        <v>33</v>
      </c>
      <c r="AQ257"/>
      <c r="AR257" t="s">
        <v>35</v>
      </c>
      <c r="AS257" t="s">
        <v>35</v>
      </c>
    </row>
    <row r="258" spans="1:45">
      <c r="A258" s="264" t="s">
        <v>716</v>
      </c>
      <c r="B258" s="217" t="s">
        <v>531</v>
      </c>
      <c r="C258" s="217" t="s">
        <v>28</v>
      </c>
      <c r="E258" s="217" t="s">
        <v>717</v>
      </c>
      <c r="F258" s="217" t="s">
        <v>718</v>
      </c>
      <c r="H258" s="217" t="s">
        <v>45</v>
      </c>
      <c r="I258" s="217" t="s">
        <v>45</v>
      </c>
      <c r="J258" s="217" t="s">
        <v>33</v>
      </c>
      <c r="K258" s="217" t="s">
        <v>719</v>
      </c>
      <c r="M258" s="217" t="s">
        <v>33</v>
      </c>
      <c r="O258" s="217" t="s">
        <v>35</v>
      </c>
      <c r="P258" s="217" t="s">
        <v>35</v>
      </c>
      <c r="Q258" s="217">
        <f>S1259-vykonyz.xlsx[[#This Row],[Kod]]</f>
        <v>7091</v>
      </c>
      <c r="R258" s="217">
        <f>S252-vykonyz.xlsx[[#This Row],[Kod]]</f>
        <v>-924</v>
      </c>
      <c r="AC258" s="217">
        <f>vykonyz.xlsx3[[#This Row],[Kod]]-vykonyz.xlsx[[#This Row],[Kod]]</f>
        <v>0</v>
      </c>
      <c r="AD258" t="s">
        <v>716</v>
      </c>
      <c r="AE258" t="s">
        <v>531</v>
      </c>
      <c r="AF258" t="s">
        <v>28</v>
      </c>
      <c r="AG258"/>
      <c r="AH258" t="s">
        <v>717</v>
      </c>
      <c r="AI258" t="s">
        <v>718</v>
      </c>
      <c r="AJ258"/>
      <c r="AK258" t="s">
        <v>45</v>
      </c>
      <c r="AL258" t="s">
        <v>45</v>
      </c>
      <c r="AM258" t="s">
        <v>33</v>
      </c>
      <c r="AN258" t="s">
        <v>720</v>
      </c>
      <c r="AO258"/>
      <c r="AP258" t="s">
        <v>33</v>
      </c>
      <c r="AQ258"/>
      <c r="AR258" t="s">
        <v>35</v>
      </c>
      <c r="AS258" t="s">
        <v>35</v>
      </c>
    </row>
    <row r="259" spans="1:45">
      <c r="A259" s="264" t="s">
        <v>721</v>
      </c>
      <c r="B259" s="217" t="s">
        <v>531</v>
      </c>
      <c r="C259" s="217" t="s">
        <v>28</v>
      </c>
      <c r="E259" s="217" t="s">
        <v>722</v>
      </c>
      <c r="F259" s="217" t="s">
        <v>723</v>
      </c>
      <c r="H259" s="217" t="s">
        <v>45</v>
      </c>
      <c r="I259" s="217" t="s">
        <v>45</v>
      </c>
      <c r="J259" s="217" t="s">
        <v>33</v>
      </c>
      <c r="K259" s="217" t="s">
        <v>719</v>
      </c>
      <c r="M259" s="217" t="s">
        <v>33</v>
      </c>
      <c r="O259" s="217" t="s">
        <v>35</v>
      </c>
      <c r="P259" s="217" t="s">
        <v>35</v>
      </c>
      <c r="Q259" s="217">
        <f>S1260-vykonyz.xlsx[[#This Row],[Kod]]</f>
        <v>7092</v>
      </c>
      <c r="R259" s="217">
        <f>S253-vykonyz.xlsx[[#This Row],[Kod]]</f>
        <v>-925</v>
      </c>
      <c r="AC259" s="217">
        <f>vykonyz.xlsx3[[#This Row],[Kod]]-vykonyz.xlsx[[#This Row],[Kod]]</f>
        <v>0</v>
      </c>
      <c r="AD259" t="s">
        <v>721</v>
      </c>
      <c r="AE259" t="s">
        <v>531</v>
      </c>
      <c r="AF259" t="s">
        <v>28</v>
      </c>
      <c r="AG259"/>
      <c r="AH259" t="s">
        <v>724</v>
      </c>
      <c r="AI259" t="s">
        <v>723</v>
      </c>
      <c r="AJ259"/>
      <c r="AK259" t="s">
        <v>45</v>
      </c>
      <c r="AL259" t="s">
        <v>45</v>
      </c>
      <c r="AM259" t="s">
        <v>33</v>
      </c>
      <c r="AN259" t="s">
        <v>725</v>
      </c>
      <c r="AO259"/>
      <c r="AP259" t="s">
        <v>33</v>
      </c>
      <c r="AQ259"/>
      <c r="AR259" t="s">
        <v>35</v>
      </c>
      <c r="AS259" t="s">
        <v>35</v>
      </c>
    </row>
    <row r="260" spans="1:45">
      <c r="A260" s="264" t="s">
        <v>726</v>
      </c>
      <c r="B260" s="217" t="s">
        <v>531</v>
      </c>
      <c r="C260" s="217" t="s">
        <v>28</v>
      </c>
      <c r="E260" s="217" t="s">
        <v>727</v>
      </c>
      <c r="F260" s="217" t="s">
        <v>723</v>
      </c>
      <c r="H260" s="217" t="s">
        <v>45</v>
      </c>
      <c r="I260" s="217" t="s">
        <v>45</v>
      </c>
      <c r="J260" s="217" t="s">
        <v>33</v>
      </c>
      <c r="K260" s="217" t="s">
        <v>719</v>
      </c>
      <c r="M260" s="217" t="s">
        <v>33</v>
      </c>
      <c r="O260" s="217" t="s">
        <v>35</v>
      </c>
      <c r="P260" s="217" t="s">
        <v>35</v>
      </c>
      <c r="Q260" s="217">
        <f>S1261-vykonyz.xlsx[[#This Row],[Kod]]</f>
        <v>7093</v>
      </c>
      <c r="R260" s="217">
        <f>S254-vykonyz.xlsx[[#This Row],[Kod]]</f>
        <v>-926</v>
      </c>
      <c r="AC260" s="217">
        <f>vykonyz.xlsx3[[#This Row],[Kod]]-vykonyz.xlsx[[#This Row],[Kod]]</f>
        <v>0</v>
      </c>
      <c r="AD260" t="s">
        <v>726</v>
      </c>
      <c r="AE260" t="s">
        <v>531</v>
      </c>
      <c r="AF260" t="s">
        <v>28</v>
      </c>
      <c r="AG260"/>
      <c r="AH260" t="s">
        <v>728</v>
      </c>
      <c r="AI260" t="s">
        <v>723</v>
      </c>
      <c r="AJ260"/>
      <c r="AK260" t="s">
        <v>45</v>
      </c>
      <c r="AL260" t="s">
        <v>45</v>
      </c>
      <c r="AM260" t="s">
        <v>33</v>
      </c>
      <c r="AN260" t="s">
        <v>725</v>
      </c>
      <c r="AO260"/>
      <c r="AP260" t="s">
        <v>33</v>
      </c>
      <c r="AQ260"/>
      <c r="AR260" t="s">
        <v>35</v>
      </c>
      <c r="AS260" t="s">
        <v>35</v>
      </c>
    </row>
    <row r="261" spans="1:45">
      <c r="A261" s="264" t="s">
        <v>729</v>
      </c>
      <c r="B261" s="217" t="s">
        <v>531</v>
      </c>
      <c r="C261" s="217" t="s">
        <v>28</v>
      </c>
      <c r="E261" s="217" t="s">
        <v>730</v>
      </c>
      <c r="F261" s="217" t="s">
        <v>731</v>
      </c>
      <c r="H261" s="217" t="s">
        <v>45</v>
      </c>
      <c r="I261" s="217" t="s">
        <v>45</v>
      </c>
      <c r="J261" s="217" t="s">
        <v>33</v>
      </c>
      <c r="K261" s="217" t="s">
        <v>732</v>
      </c>
      <c r="M261" s="217" t="s">
        <v>33</v>
      </c>
      <c r="O261" s="217" t="s">
        <v>35</v>
      </c>
      <c r="P261" s="217" t="s">
        <v>35</v>
      </c>
      <c r="Q261" s="217">
        <f>S1262-vykonyz.xlsx[[#This Row],[Kod]]</f>
        <v>8180</v>
      </c>
      <c r="R261" s="217">
        <f>S255-vykonyz.xlsx[[#This Row],[Kod]]</f>
        <v>-931</v>
      </c>
      <c r="AC261" s="217">
        <f>vykonyz.xlsx3[[#This Row],[Kod]]-vykonyz.xlsx[[#This Row],[Kod]]</f>
        <v>0</v>
      </c>
      <c r="AD261" t="s">
        <v>729</v>
      </c>
      <c r="AE261" t="s">
        <v>531</v>
      </c>
      <c r="AF261" t="s">
        <v>28</v>
      </c>
      <c r="AG261"/>
      <c r="AH261" t="s">
        <v>730</v>
      </c>
      <c r="AI261" t="s">
        <v>731</v>
      </c>
      <c r="AJ261"/>
      <c r="AK261" t="s">
        <v>45</v>
      </c>
      <c r="AL261" t="s">
        <v>45</v>
      </c>
      <c r="AM261" t="s">
        <v>33</v>
      </c>
      <c r="AN261" t="s">
        <v>733</v>
      </c>
      <c r="AO261"/>
      <c r="AP261" t="s">
        <v>33</v>
      </c>
      <c r="AQ261"/>
      <c r="AR261" t="s">
        <v>35</v>
      </c>
      <c r="AS261" t="s">
        <v>35</v>
      </c>
    </row>
    <row r="262" spans="1:45">
      <c r="A262" s="264" t="s">
        <v>734</v>
      </c>
      <c r="B262" s="217" t="s">
        <v>531</v>
      </c>
      <c r="C262" s="217" t="s">
        <v>28</v>
      </c>
      <c r="E262" s="217" t="s">
        <v>735</v>
      </c>
      <c r="F262" s="217" t="s">
        <v>736</v>
      </c>
      <c r="H262" s="217" t="s">
        <v>45</v>
      </c>
      <c r="I262" s="217" t="s">
        <v>45</v>
      </c>
      <c r="J262" s="217" t="s">
        <v>33</v>
      </c>
      <c r="K262" s="217" t="s">
        <v>737</v>
      </c>
      <c r="M262" s="217" t="s">
        <v>33</v>
      </c>
      <c r="O262" s="217" t="s">
        <v>35</v>
      </c>
      <c r="P262" s="217" t="s">
        <v>35</v>
      </c>
      <c r="Q262" s="217">
        <f>S1263-vykonyz.xlsx[[#This Row],[Kod]]</f>
        <v>8181</v>
      </c>
      <c r="R262" s="217">
        <f>S256-vykonyz.xlsx[[#This Row],[Kod]]</f>
        <v>-932</v>
      </c>
      <c r="AC262" s="217">
        <f>vykonyz.xlsx3[[#This Row],[Kod]]-vykonyz.xlsx[[#This Row],[Kod]]</f>
        <v>0</v>
      </c>
      <c r="AD262" t="s">
        <v>734</v>
      </c>
      <c r="AE262" t="s">
        <v>531</v>
      </c>
      <c r="AF262" t="s">
        <v>28</v>
      </c>
      <c r="AG262"/>
      <c r="AH262" t="s">
        <v>735</v>
      </c>
      <c r="AI262" t="s">
        <v>736</v>
      </c>
      <c r="AJ262"/>
      <c r="AK262" t="s">
        <v>45</v>
      </c>
      <c r="AL262" t="s">
        <v>45</v>
      </c>
      <c r="AM262" t="s">
        <v>33</v>
      </c>
      <c r="AN262" t="s">
        <v>738</v>
      </c>
      <c r="AO262"/>
      <c r="AP262" t="s">
        <v>33</v>
      </c>
      <c r="AQ262"/>
      <c r="AR262" t="s">
        <v>35</v>
      </c>
      <c r="AS262" t="s">
        <v>35</v>
      </c>
    </row>
    <row r="263" spans="1:45">
      <c r="A263" s="264" t="s">
        <v>739</v>
      </c>
      <c r="B263" s="217" t="s">
        <v>531</v>
      </c>
      <c r="C263" s="217" t="s">
        <v>28</v>
      </c>
      <c r="E263" s="217" t="s">
        <v>740</v>
      </c>
      <c r="F263" s="217" t="s">
        <v>741</v>
      </c>
      <c r="H263" s="217" t="s">
        <v>45</v>
      </c>
      <c r="I263" s="217" t="s">
        <v>45</v>
      </c>
      <c r="J263" s="217" t="s">
        <v>33</v>
      </c>
      <c r="K263" s="217" t="s">
        <v>623</v>
      </c>
      <c r="M263" s="217" t="s">
        <v>33</v>
      </c>
      <c r="O263" s="217" t="s">
        <v>35</v>
      </c>
      <c r="P263" s="217" t="s">
        <v>35</v>
      </c>
      <c r="Q263" s="217">
        <f>S1264-vykonyz.xlsx[[#This Row],[Kod]]</f>
        <v>8182</v>
      </c>
      <c r="R263" s="217">
        <f>S257-vykonyz.xlsx[[#This Row],[Kod]]</f>
        <v>-933</v>
      </c>
      <c r="AC263" s="217">
        <f>vykonyz.xlsx3[[#This Row],[Kod]]-vykonyz.xlsx[[#This Row],[Kod]]</f>
        <v>0</v>
      </c>
      <c r="AD263" t="s">
        <v>739</v>
      </c>
      <c r="AE263" t="s">
        <v>531</v>
      </c>
      <c r="AF263" t="s">
        <v>28</v>
      </c>
      <c r="AG263"/>
      <c r="AH263" t="s">
        <v>740</v>
      </c>
      <c r="AI263" t="s">
        <v>741</v>
      </c>
      <c r="AJ263"/>
      <c r="AK263" t="s">
        <v>45</v>
      </c>
      <c r="AL263" t="s">
        <v>45</v>
      </c>
      <c r="AM263" t="s">
        <v>33</v>
      </c>
      <c r="AN263" t="s">
        <v>742</v>
      </c>
      <c r="AO263"/>
      <c r="AP263" t="s">
        <v>33</v>
      </c>
      <c r="AQ263"/>
      <c r="AR263" t="s">
        <v>35</v>
      </c>
      <c r="AS263" t="s">
        <v>35</v>
      </c>
    </row>
    <row r="264" spans="1:45">
      <c r="A264" s="264" t="s">
        <v>743</v>
      </c>
      <c r="B264" s="217" t="s">
        <v>531</v>
      </c>
      <c r="C264" s="217" t="s">
        <v>28</v>
      </c>
      <c r="E264" s="217" t="s">
        <v>744</v>
      </c>
      <c r="F264" s="217" t="s">
        <v>745</v>
      </c>
      <c r="H264" s="217" t="s">
        <v>45</v>
      </c>
      <c r="I264" s="217" t="s">
        <v>45</v>
      </c>
      <c r="J264" s="217" t="s">
        <v>33</v>
      </c>
      <c r="K264" s="217" t="s">
        <v>746</v>
      </c>
      <c r="M264" s="217" t="s">
        <v>33</v>
      </c>
      <c r="O264" s="217" t="s">
        <v>35</v>
      </c>
      <c r="P264" s="217" t="s">
        <v>35</v>
      </c>
      <c r="Q264" s="217">
        <f>S1265-vykonyz.xlsx[[#This Row],[Kod]]</f>
        <v>8183</v>
      </c>
      <c r="R264" s="217">
        <f>S258-vykonyz.xlsx[[#This Row],[Kod]]</f>
        <v>-934</v>
      </c>
      <c r="AC264" s="217">
        <f>vykonyz.xlsx3[[#This Row],[Kod]]-vykonyz.xlsx[[#This Row],[Kod]]</f>
        <v>0</v>
      </c>
      <c r="AD264" t="s">
        <v>743</v>
      </c>
      <c r="AE264" t="s">
        <v>531</v>
      </c>
      <c r="AF264" t="s">
        <v>28</v>
      </c>
      <c r="AG264"/>
      <c r="AH264" t="s">
        <v>744</v>
      </c>
      <c r="AI264" t="s">
        <v>745</v>
      </c>
      <c r="AJ264"/>
      <c r="AK264" t="s">
        <v>45</v>
      </c>
      <c r="AL264" t="s">
        <v>45</v>
      </c>
      <c r="AM264" t="s">
        <v>33</v>
      </c>
      <c r="AN264" t="s">
        <v>747</v>
      </c>
      <c r="AO264"/>
      <c r="AP264" t="s">
        <v>33</v>
      </c>
      <c r="AQ264"/>
      <c r="AR264" t="s">
        <v>35</v>
      </c>
      <c r="AS264" t="s">
        <v>35</v>
      </c>
    </row>
    <row r="265" spans="1:45">
      <c r="A265" s="264" t="s">
        <v>748</v>
      </c>
      <c r="B265" s="217" t="s">
        <v>531</v>
      </c>
      <c r="C265" s="217" t="s">
        <v>28</v>
      </c>
      <c r="E265" s="217" t="s">
        <v>749</v>
      </c>
      <c r="F265" s="217" t="s">
        <v>750</v>
      </c>
      <c r="H265" s="217" t="s">
        <v>45</v>
      </c>
      <c r="I265" s="217" t="s">
        <v>45</v>
      </c>
      <c r="J265" s="217" t="s">
        <v>33</v>
      </c>
      <c r="K265" s="217" t="s">
        <v>680</v>
      </c>
      <c r="M265" s="217" t="s">
        <v>33</v>
      </c>
      <c r="O265" s="217" t="s">
        <v>35</v>
      </c>
      <c r="P265" s="217" t="s">
        <v>35</v>
      </c>
      <c r="Q265" s="217">
        <f>S1266-vykonyz.xlsx[[#This Row],[Kod]]</f>
        <v>8184</v>
      </c>
      <c r="R265" s="217">
        <f>S259-vykonyz.xlsx[[#This Row],[Kod]]</f>
        <v>-935</v>
      </c>
      <c r="AC265" s="217">
        <f>vykonyz.xlsx3[[#This Row],[Kod]]-vykonyz.xlsx[[#This Row],[Kod]]</f>
        <v>0</v>
      </c>
      <c r="AD265" t="s">
        <v>748</v>
      </c>
      <c r="AE265" t="s">
        <v>531</v>
      </c>
      <c r="AF265" t="s">
        <v>28</v>
      </c>
      <c r="AG265"/>
      <c r="AH265" t="s">
        <v>749</v>
      </c>
      <c r="AI265" t="s">
        <v>750</v>
      </c>
      <c r="AJ265"/>
      <c r="AK265" t="s">
        <v>45</v>
      </c>
      <c r="AL265" t="s">
        <v>45</v>
      </c>
      <c r="AM265" t="s">
        <v>33</v>
      </c>
      <c r="AN265" t="s">
        <v>751</v>
      </c>
      <c r="AO265"/>
      <c r="AP265" t="s">
        <v>33</v>
      </c>
      <c r="AQ265"/>
      <c r="AR265" t="s">
        <v>35</v>
      </c>
      <c r="AS265" t="s">
        <v>35</v>
      </c>
    </row>
    <row r="266" spans="1:45">
      <c r="A266" s="264" t="s">
        <v>752</v>
      </c>
      <c r="B266" s="217" t="s">
        <v>531</v>
      </c>
      <c r="C266" s="217" t="s">
        <v>28</v>
      </c>
      <c r="E266" s="217" t="s">
        <v>753</v>
      </c>
      <c r="F266" s="217" t="s">
        <v>754</v>
      </c>
      <c r="H266" s="217" t="s">
        <v>45</v>
      </c>
      <c r="I266" s="217" t="s">
        <v>45</v>
      </c>
      <c r="J266" s="217" t="s">
        <v>33</v>
      </c>
      <c r="K266" s="217" t="s">
        <v>755</v>
      </c>
      <c r="M266" s="217" t="s">
        <v>33</v>
      </c>
      <c r="O266" s="217" t="s">
        <v>35</v>
      </c>
      <c r="P266" s="217" t="s">
        <v>35</v>
      </c>
      <c r="Q266" s="217">
        <f>S1267-vykonyz.xlsx[[#This Row],[Kod]]</f>
        <v>8185</v>
      </c>
      <c r="R266" s="217">
        <f>S260-vykonyz.xlsx[[#This Row],[Kod]]</f>
        <v>-936</v>
      </c>
      <c r="AC266" s="217">
        <f>vykonyz.xlsx3[[#This Row],[Kod]]-vykonyz.xlsx[[#This Row],[Kod]]</f>
        <v>0</v>
      </c>
      <c r="AD266" t="s">
        <v>752</v>
      </c>
      <c r="AE266" t="s">
        <v>531</v>
      </c>
      <c r="AF266" t="s">
        <v>28</v>
      </c>
      <c r="AG266"/>
      <c r="AH266" t="s">
        <v>756</v>
      </c>
      <c r="AI266" t="s">
        <v>754</v>
      </c>
      <c r="AJ266"/>
      <c r="AK266" t="s">
        <v>45</v>
      </c>
      <c r="AL266" t="s">
        <v>45</v>
      </c>
      <c r="AM266" t="s">
        <v>33</v>
      </c>
      <c r="AN266" t="s">
        <v>757</v>
      </c>
      <c r="AO266"/>
      <c r="AP266" t="s">
        <v>33</v>
      </c>
      <c r="AQ266"/>
      <c r="AR266" t="s">
        <v>35</v>
      </c>
      <c r="AS266" t="s">
        <v>35</v>
      </c>
    </row>
    <row r="267" spans="1:45">
      <c r="A267" s="264" t="s">
        <v>758</v>
      </c>
      <c r="B267" s="217" t="s">
        <v>531</v>
      </c>
      <c r="C267" s="217" t="s">
        <v>28</v>
      </c>
      <c r="E267" s="217" t="s">
        <v>759</v>
      </c>
      <c r="F267" s="217" t="s">
        <v>760</v>
      </c>
      <c r="H267" s="217" t="s">
        <v>45</v>
      </c>
      <c r="I267" s="217" t="s">
        <v>45</v>
      </c>
      <c r="J267" s="217" t="s">
        <v>33</v>
      </c>
      <c r="K267" s="217" t="s">
        <v>761</v>
      </c>
      <c r="M267" s="217" t="s">
        <v>33</v>
      </c>
      <c r="O267" s="217" t="s">
        <v>35</v>
      </c>
      <c r="P267" s="217" t="s">
        <v>35</v>
      </c>
      <c r="Q267" s="217">
        <f>S1268-vykonyz.xlsx[[#This Row],[Kod]]</f>
        <v>8186</v>
      </c>
      <c r="R267" s="217">
        <f>S261-vykonyz.xlsx[[#This Row],[Kod]]</f>
        <v>-937</v>
      </c>
      <c r="AC267" s="217">
        <f>vykonyz.xlsx3[[#This Row],[Kod]]-vykonyz.xlsx[[#This Row],[Kod]]</f>
        <v>0</v>
      </c>
      <c r="AD267" t="s">
        <v>758</v>
      </c>
      <c r="AE267" t="s">
        <v>531</v>
      </c>
      <c r="AF267" t="s">
        <v>28</v>
      </c>
      <c r="AG267"/>
      <c r="AH267" t="s">
        <v>759</v>
      </c>
      <c r="AI267" t="s">
        <v>760</v>
      </c>
      <c r="AJ267"/>
      <c r="AK267" t="s">
        <v>45</v>
      </c>
      <c r="AL267" t="s">
        <v>45</v>
      </c>
      <c r="AM267" t="s">
        <v>33</v>
      </c>
      <c r="AN267" t="s">
        <v>762</v>
      </c>
      <c r="AO267"/>
      <c r="AP267" t="s">
        <v>33</v>
      </c>
      <c r="AQ267"/>
      <c r="AR267" t="s">
        <v>35</v>
      </c>
      <c r="AS267" t="s">
        <v>35</v>
      </c>
    </row>
    <row r="268" spans="1:45">
      <c r="A268" s="264" t="s">
        <v>763</v>
      </c>
      <c r="B268" s="217" t="s">
        <v>531</v>
      </c>
      <c r="C268" s="217" t="s">
        <v>28</v>
      </c>
      <c r="E268" s="217" t="s">
        <v>764</v>
      </c>
      <c r="F268" s="217" t="s">
        <v>765</v>
      </c>
      <c r="H268" s="217" t="s">
        <v>45</v>
      </c>
      <c r="I268" s="217" t="s">
        <v>45</v>
      </c>
      <c r="J268" s="217" t="s">
        <v>33</v>
      </c>
      <c r="K268" s="217" t="s">
        <v>766</v>
      </c>
      <c r="M268" s="217" t="s">
        <v>33</v>
      </c>
      <c r="O268" s="217" t="s">
        <v>35</v>
      </c>
      <c r="P268" s="217" t="s">
        <v>35</v>
      </c>
      <c r="Q268" s="217">
        <f>S1269-vykonyz.xlsx[[#This Row],[Kod]]</f>
        <v>8187</v>
      </c>
      <c r="R268" s="217">
        <f>S262-vykonyz.xlsx[[#This Row],[Kod]]</f>
        <v>-938</v>
      </c>
      <c r="AC268" s="217">
        <f>vykonyz.xlsx3[[#This Row],[Kod]]-vykonyz.xlsx[[#This Row],[Kod]]</f>
        <v>0</v>
      </c>
      <c r="AD268" t="s">
        <v>763</v>
      </c>
      <c r="AE268" t="s">
        <v>531</v>
      </c>
      <c r="AF268" t="s">
        <v>28</v>
      </c>
      <c r="AG268"/>
      <c r="AH268" t="s">
        <v>764</v>
      </c>
      <c r="AI268" t="s">
        <v>765</v>
      </c>
      <c r="AJ268"/>
      <c r="AK268" t="s">
        <v>45</v>
      </c>
      <c r="AL268" t="s">
        <v>45</v>
      </c>
      <c r="AM268" t="s">
        <v>33</v>
      </c>
      <c r="AN268" t="s">
        <v>767</v>
      </c>
      <c r="AO268"/>
      <c r="AP268" t="s">
        <v>33</v>
      </c>
      <c r="AQ268"/>
      <c r="AR268" t="s">
        <v>35</v>
      </c>
      <c r="AS268" t="s">
        <v>35</v>
      </c>
    </row>
    <row r="269" spans="1:45">
      <c r="A269" s="264" t="s">
        <v>768</v>
      </c>
      <c r="B269" s="217" t="s">
        <v>531</v>
      </c>
      <c r="C269" s="217" t="s">
        <v>28</v>
      </c>
      <c r="E269" s="217" t="s">
        <v>769</v>
      </c>
      <c r="F269" s="217" t="s">
        <v>770</v>
      </c>
      <c r="H269" s="217" t="s">
        <v>45</v>
      </c>
      <c r="I269" s="217" t="s">
        <v>45</v>
      </c>
      <c r="J269" s="217" t="s">
        <v>33</v>
      </c>
      <c r="K269" s="217" t="s">
        <v>771</v>
      </c>
      <c r="M269" s="217" t="s">
        <v>33</v>
      </c>
      <c r="O269" s="217" t="s">
        <v>35</v>
      </c>
      <c r="P269" s="217" t="s">
        <v>35</v>
      </c>
      <c r="Q269" s="217">
        <f>S1270-vykonyz.xlsx[[#This Row],[Kod]]</f>
        <v>8187</v>
      </c>
      <c r="R269" s="217">
        <f>S263-vykonyz.xlsx[[#This Row],[Kod]]</f>
        <v>-940</v>
      </c>
      <c r="AC269" s="217">
        <f>vykonyz.xlsx3[[#This Row],[Kod]]-vykonyz.xlsx[[#This Row],[Kod]]</f>
        <v>0</v>
      </c>
      <c r="AD269" t="s">
        <v>768</v>
      </c>
      <c r="AE269" t="s">
        <v>531</v>
      </c>
      <c r="AF269" t="s">
        <v>28</v>
      </c>
      <c r="AG269"/>
      <c r="AH269" t="s">
        <v>772</v>
      </c>
      <c r="AI269" t="s">
        <v>770</v>
      </c>
      <c r="AJ269"/>
      <c r="AK269" t="s">
        <v>45</v>
      </c>
      <c r="AL269" t="s">
        <v>45</v>
      </c>
      <c r="AM269" t="s">
        <v>33</v>
      </c>
      <c r="AN269" t="s">
        <v>773</v>
      </c>
      <c r="AO269"/>
      <c r="AP269" t="s">
        <v>33</v>
      </c>
      <c r="AQ269"/>
      <c r="AR269" t="s">
        <v>35</v>
      </c>
      <c r="AS269" t="s">
        <v>35</v>
      </c>
    </row>
    <row r="270" spans="1:45">
      <c r="A270" s="264" t="s">
        <v>774</v>
      </c>
      <c r="B270" s="217" t="s">
        <v>531</v>
      </c>
      <c r="C270" s="217" t="s">
        <v>28</v>
      </c>
      <c r="E270" s="217" t="s">
        <v>775</v>
      </c>
      <c r="F270" s="217" t="s">
        <v>776</v>
      </c>
      <c r="H270" s="217" t="s">
        <v>45</v>
      </c>
      <c r="I270" s="217" t="s">
        <v>45</v>
      </c>
      <c r="J270" s="217" t="s">
        <v>33</v>
      </c>
      <c r="K270" s="217" t="s">
        <v>777</v>
      </c>
      <c r="M270" s="217" t="s">
        <v>33</v>
      </c>
      <c r="O270" s="217" t="s">
        <v>35</v>
      </c>
      <c r="P270" s="217" t="s">
        <v>35</v>
      </c>
      <c r="Q270" s="217">
        <f>S1271-vykonyz.xlsx[[#This Row],[Kod]]</f>
        <v>8188</v>
      </c>
      <c r="R270" s="217">
        <f>S264-vykonyz.xlsx[[#This Row],[Kod]]</f>
        <v>-941</v>
      </c>
      <c r="AC270" s="217">
        <f>vykonyz.xlsx3[[#This Row],[Kod]]-vykonyz.xlsx[[#This Row],[Kod]]</f>
        <v>0</v>
      </c>
      <c r="AD270" t="s">
        <v>774</v>
      </c>
      <c r="AE270" t="s">
        <v>531</v>
      </c>
      <c r="AF270" t="s">
        <v>28</v>
      </c>
      <c r="AG270"/>
      <c r="AH270" t="s">
        <v>775</v>
      </c>
      <c r="AI270" t="s">
        <v>776</v>
      </c>
      <c r="AJ270"/>
      <c r="AK270" t="s">
        <v>45</v>
      </c>
      <c r="AL270" t="s">
        <v>45</v>
      </c>
      <c r="AM270" t="s">
        <v>33</v>
      </c>
      <c r="AN270" t="s">
        <v>778</v>
      </c>
      <c r="AO270"/>
      <c r="AP270" t="s">
        <v>33</v>
      </c>
      <c r="AQ270"/>
      <c r="AR270" t="s">
        <v>35</v>
      </c>
      <c r="AS270" t="s">
        <v>35</v>
      </c>
    </row>
    <row r="271" spans="1:45">
      <c r="A271" s="264" t="s">
        <v>779</v>
      </c>
      <c r="B271" s="217" t="s">
        <v>531</v>
      </c>
      <c r="C271" s="217" t="s">
        <v>28</v>
      </c>
      <c r="E271" s="217" t="s">
        <v>780</v>
      </c>
      <c r="F271" s="217" t="s">
        <v>781</v>
      </c>
      <c r="H271" s="217" t="s">
        <v>45</v>
      </c>
      <c r="I271" s="217" t="s">
        <v>45</v>
      </c>
      <c r="J271" s="217" t="s">
        <v>33</v>
      </c>
      <c r="K271" s="217" t="s">
        <v>782</v>
      </c>
      <c r="M271" s="217" t="s">
        <v>33</v>
      </c>
      <c r="O271" s="217" t="s">
        <v>35</v>
      </c>
      <c r="P271" s="217" t="s">
        <v>35</v>
      </c>
      <c r="Q271" s="217">
        <f>S1272-vykonyz.xlsx[[#This Row],[Kod]]</f>
        <v>8188</v>
      </c>
      <c r="R271" s="217">
        <f>S265-vykonyz.xlsx[[#This Row],[Kod]]</f>
        <v>-943</v>
      </c>
      <c r="AC271" s="217">
        <f>vykonyz.xlsx3[[#This Row],[Kod]]-vykonyz.xlsx[[#This Row],[Kod]]</f>
        <v>0</v>
      </c>
      <c r="AD271" t="s">
        <v>779</v>
      </c>
      <c r="AE271" t="s">
        <v>531</v>
      </c>
      <c r="AF271" t="s">
        <v>28</v>
      </c>
      <c r="AG271"/>
      <c r="AH271" t="s">
        <v>780</v>
      </c>
      <c r="AI271" t="s">
        <v>781</v>
      </c>
      <c r="AJ271"/>
      <c r="AK271" t="s">
        <v>45</v>
      </c>
      <c r="AL271" t="s">
        <v>45</v>
      </c>
      <c r="AM271" t="s">
        <v>33</v>
      </c>
      <c r="AN271" t="s">
        <v>783</v>
      </c>
      <c r="AO271"/>
      <c r="AP271" t="s">
        <v>33</v>
      </c>
      <c r="AQ271"/>
      <c r="AR271" t="s">
        <v>35</v>
      </c>
      <c r="AS271" t="s">
        <v>35</v>
      </c>
    </row>
    <row r="272" spans="1:45">
      <c r="A272" s="264" t="s">
        <v>784</v>
      </c>
      <c r="B272" s="217" t="s">
        <v>531</v>
      </c>
      <c r="C272" s="217" t="s">
        <v>28</v>
      </c>
      <c r="E272" s="217" t="s">
        <v>785</v>
      </c>
      <c r="H272" s="217" t="s">
        <v>45</v>
      </c>
      <c r="I272" s="217" t="s">
        <v>45</v>
      </c>
      <c r="J272" s="217" t="s">
        <v>33</v>
      </c>
      <c r="K272" s="217" t="s">
        <v>766</v>
      </c>
      <c r="M272" s="217" t="s">
        <v>33</v>
      </c>
      <c r="O272" s="217" t="s">
        <v>35</v>
      </c>
      <c r="P272" s="217" t="s">
        <v>35</v>
      </c>
      <c r="Q272" s="217">
        <f>S1273-vykonyz.xlsx[[#This Row],[Kod]]</f>
        <v>8189</v>
      </c>
      <c r="R272" s="217">
        <f>S266-vykonyz.xlsx[[#This Row],[Kod]]</f>
        <v>-944</v>
      </c>
      <c r="AC272" s="217">
        <f>vykonyz.xlsx3[[#This Row],[Kod]]-vykonyz.xlsx[[#This Row],[Kod]]</f>
        <v>0</v>
      </c>
      <c r="AD272" t="s">
        <v>784</v>
      </c>
      <c r="AE272" t="s">
        <v>531</v>
      </c>
      <c r="AF272" t="s">
        <v>28</v>
      </c>
      <c r="AG272"/>
      <c r="AH272" t="s">
        <v>785</v>
      </c>
      <c r="AI272"/>
      <c r="AJ272"/>
      <c r="AK272" t="s">
        <v>45</v>
      </c>
      <c r="AL272" t="s">
        <v>45</v>
      </c>
      <c r="AM272" t="s">
        <v>33</v>
      </c>
      <c r="AN272" t="s">
        <v>786</v>
      </c>
      <c r="AO272"/>
      <c r="AP272" t="s">
        <v>33</v>
      </c>
      <c r="AQ272"/>
      <c r="AR272" t="s">
        <v>35</v>
      </c>
      <c r="AS272" t="s">
        <v>35</v>
      </c>
    </row>
    <row r="273" spans="1:45">
      <c r="A273" s="264" t="s">
        <v>787</v>
      </c>
      <c r="B273" s="217" t="s">
        <v>531</v>
      </c>
      <c r="C273" s="217" t="s">
        <v>28</v>
      </c>
      <c r="E273" s="217" t="s">
        <v>788</v>
      </c>
      <c r="F273" s="217" t="s">
        <v>622</v>
      </c>
      <c r="H273" s="217" t="s">
        <v>45</v>
      </c>
      <c r="I273" s="217" t="s">
        <v>45</v>
      </c>
      <c r="J273" s="217" t="s">
        <v>33</v>
      </c>
      <c r="K273" s="217" t="s">
        <v>631</v>
      </c>
      <c r="M273" s="217" t="s">
        <v>33</v>
      </c>
      <c r="O273" s="217" t="s">
        <v>35</v>
      </c>
      <c r="P273" s="217" t="s">
        <v>35</v>
      </c>
      <c r="Q273" s="217">
        <f>S1274-vykonyz.xlsx[[#This Row],[Kod]]</f>
        <v>8189</v>
      </c>
      <c r="R273" s="217">
        <f>S267-vykonyz.xlsx[[#This Row],[Kod]]</f>
        <v>-946</v>
      </c>
      <c r="AC273" s="217">
        <f>vykonyz.xlsx3[[#This Row],[Kod]]-vykonyz.xlsx[[#This Row],[Kod]]</f>
        <v>0</v>
      </c>
      <c r="AD273" t="s">
        <v>787</v>
      </c>
      <c r="AE273" t="s">
        <v>531</v>
      </c>
      <c r="AF273" t="s">
        <v>28</v>
      </c>
      <c r="AG273"/>
      <c r="AH273" t="s">
        <v>788</v>
      </c>
      <c r="AI273" t="s">
        <v>622</v>
      </c>
      <c r="AJ273"/>
      <c r="AK273" t="s">
        <v>45</v>
      </c>
      <c r="AL273" t="s">
        <v>45</v>
      </c>
      <c r="AM273" t="s">
        <v>33</v>
      </c>
      <c r="AN273" t="s">
        <v>789</v>
      </c>
      <c r="AO273"/>
      <c r="AP273" t="s">
        <v>33</v>
      </c>
      <c r="AQ273"/>
      <c r="AR273" t="s">
        <v>35</v>
      </c>
      <c r="AS273" t="s">
        <v>35</v>
      </c>
    </row>
    <row r="274" spans="1:45">
      <c r="A274" s="264" t="s">
        <v>790</v>
      </c>
      <c r="B274" s="217" t="s">
        <v>531</v>
      </c>
      <c r="C274" s="217" t="s">
        <v>28</v>
      </c>
      <c r="E274" s="217" t="s">
        <v>791</v>
      </c>
      <c r="F274" s="217" t="s">
        <v>792</v>
      </c>
      <c r="H274" s="217" t="s">
        <v>45</v>
      </c>
      <c r="I274" s="217" t="s">
        <v>45</v>
      </c>
      <c r="J274" s="217" t="s">
        <v>33</v>
      </c>
      <c r="K274" s="217" t="s">
        <v>793</v>
      </c>
      <c r="M274" s="217" t="s">
        <v>33</v>
      </c>
      <c r="O274" s="217" t="s">
        <v>35</v>
      </c>
      <c r="P274" s="217" t="s">
        <v>35</v>
      </c>
      <c r="Q274" s="217">
        <f>S1275-vykonyz.xlsx[[#This Row],[Kod]]</f>
        <v>8189</v>
      </c>
      <c r="R274" s="217">
        <f>S268-vykonyz.xlsx[[#This Row],[Kod]]</f>
        <v>-948</v>
      </c>
      <c r="AC274" s="217">
        <f>vykonyz.xlsx3[[#This Row],[Kod]]-vykonyz.xlsx[[#This Row],[Kod]]</f>
        <v>0</v>
      </c>
      <c r="AD274" t="s">
        <v>790</v>
      </c>
      <c r="AE274" t="s">
        <v>531</v>
      </c>
      <c r="AF274" t="s">
        <v>28</v>
      </c>
      <c r="AG274"/>
      <c r="AH274" t="s">
        <v>791</v>
      </c>
      <c r="AI274" t="s">
        <v>792</v>
      </c>
      <c r="AJ274"/>
      <c r="AK274" t="s">
        <v>45</v>
      </c>
      <c r="AL274" t="s">
        <v>45</v>
      </c>
      <c r="AM274" t="s">
        <v>33</v>
      </c>
      <c r="AN274" t="s">
        <v>794</v>
      </c>
      <c r="AO274"/>
      <c r="AP274" t="s">
        <v>33</v>
      </c>
      <c r="AQ274"/>
      <c r="AR274" t="s">
        <v>35</v>
      </c>
      <c r="AS274" t="s">
        <v>35</v>
      </c>
    </row>
    <row r="275" spans="1:45">
      <c r="A275" s="264" t="s">
        <v>795</v>
      </c>
      <c r="B275" s="217" t="s">
        <v>531</v>
      </c>
      <c r="C275" s="217" t="s">
        <v>28</v>
      </c>
      <c r="E275" s="217" t="s">
        <v>796</v>
      </c>
      <c r="F275" s="217" t="s">
        <v>797</v>
      </c>
      <c r="H275" s="217" t="s">
        <v>45</v>
      </c>
      <c r="I275" s="217" t="s">
        <v>45</v>
      </c>
      <c r="J275" s="217" t="s">
        <v>33</v>
      </c>
      <c r="K275" s="217" t="s">
        <v>798</v>
      </c>
      <c r="M275" s="217" t="s">
        <v>33</v>
      </c>
      <c r="O275" s="217" t="s">
        <v>35</v>
      </c>
      <c r="P275" s="217" t="s">
        <v>35</v>
      </c>
      <c r="Q275" s="217">
        <f>S1276-vykonyz.xlsx[[#This Row],[Kod]]</f>
        <v>8190</v>
      </c>
      <c r="R275" s="217">
        <f>S269-vykonyz.xlsx[[#This Row],[Kod]]</f>
        <v>-949</v>
      </c>
      <c r="AC275" s="217">
        <f>vykonyz.xlsx3[[#This Row],[Kod]]-vykonyz.xlsx[[#This Row],[Kod]]</f>
        <v>0</v>
      </c>
      <c r="AD275" t="s">
        <v>795</v>
      </c>
      <c r="AE275" t="s">
        <v>531</v>
      </c>
      <c r="AF275" t="s">
        <v>28</v>
      </c>
      <c r="AG275"/>
      <c r="AH275" t="s">
        <v>796</v>
      </c>
      <c r="AI275" t="s">
        <v>797</v>
      </c>
      <c r="AJ275"/>
      <c r="AK275" t="s">
        <v>45</v>
      </c>
      <c r="AL275" t="s">
        <v>45</v>
      </c>
      <c r="AM275" t="s">
        <v>33</v>
      </c>
      <c r="AN275" t="s">
        <v>799</v>
      </c>
      <c r="AO275"/>
      <c r="AP275" t="s">
        <v>33</v>
      </c>
      <c r="AQ275"/>
      <c r="AR275" t="s">
        <v>35</v>
      </c>
      <c r="AS275" t="s">
        <v>35</v>
      </c>
    </row>
    <row r="276" spans="1:45">
      <c r="A276" s="264" t="s">
        <v>800</v>
      </c>
      <c r="B276" s="217" t="s">
        <v>531</v>
      </c>
      <c r="C276" s="217" t="s">
        <v>28</v>
      </c>
      <c r="E276" s="217" t="s">
        <v>801</v>
      </c>
      <c r="F276" s="217" t="s">
        <v>802</v>
      </c>
      <c r="H276" s="217" t="s">
        <v>45</v>
      </c>
      <c r="I276" s="217" t="s">
        <v>45</v>
      </c>
      <c r="J276" s="217" t="s">
        <v>33</v>
      </c>
      <c r="K276" s="217" t="s">
        <v>803</v>
      </c>
      <c r="M276" s="217" t="s">
        <v>33</v>
      </c>
      <c r="O276" s="217" t="s">
        <v>35</v>
      </c>
      <c r="P276" s="217" t="s">
        <v>35</v>
      </c>
      <c r="Q276" s="217">
        <f>S1277-vykonyz.xlsx[[#This Row],[Kod]]</f>
        <v>8191</v>
      </c>
      <c r="R276" s="217">
        <f>S270-vykonyz.xlsx[[#This Row],[Kod]]</f>
        <v>-950</v>
      </c>
      <c r="AC276" s="217">
        <f>vykonyz.xlsx3[[#This Row],[Kod]]-vykonyz.xlsx[[#This Row],[Kod]]</f>
        <v>0</v>
      </c>
      <c r="AD276" t="s">
        <v>800</v>
      </c>
      <c r="AE276" t="s">
        <v>531</v>
      </c>
      <c r="AF276" t="s">
        <v>28</v>
      </c>
      <c r="AG276"/>
      <c r="AH276" t="s">
        <v>801</v>
      </c>
      <c r="AI276" t="s">
        <v>802</v>
      </c>
      <c r="AJ276"/>
      <c r="AK276" t="s">
        <v>45</v>
      </c>
      <c r="AL276" t="s">
        <v>45</v>
      </c>
      <c r="AM276" t="s">
        <v>33</v>
      </c>
      <c r="AN276" t="s">
        <v>804</v>
      </c>
      <c r="AO276"/>
      <c r="AP276" t="s">
        <v>33</v>
      </c>
      <c r="AQ276"/>
      <c r="AR276" t="s">
        <v>35</v>
      </c>
      <c r="AS276" t="s">
        <v>35</v>
      </c>
    </row>
    <row r="277" spans="1:45">
      <c r="A277" s="264" t="s">
        <v>805</v>
      </c>
      <c r="B277" s="217" t="s">
        <v>531</v>
      </c>
      <c r="C277" s="217" t="s">
        <v>28</v>
      </c>
      <c r="E277" s="217" t="s">
        <v>806</v>
      </c>
      <c r="F277" s="217" t="s">
        <v>807</v>
      </c>
      <c r="H277" s="217" t="s">
        <v>45</v>
      </c>
      <c r="I277" s="217" t="s">
        <v>45</v>
      </c>
      <c r="J277" s="217" t="s">
        <v>33</v>
      </c>
      <c r="K277" s="217" t="s">
        <v>808</v>
      </c>
      <c r="M277" s="217" t="s">
        <v>33</v>
      </c>
      <c r="O277" s="217" t="s">
        <v>35</v>
      </c>
      <c r="P277" s="217" t="s">
        <v>35</v>
      </c>
      <c r="Q277" s="217">
        <f>S1278-vykonyz.xlsx[[#This Row],[Kod]]</f>
        <v>8191</v>
      </c>
      <c r="R277" s="217">
        <f>S271-vykonyz.xlsx[[#This Row],[Kod]]</f>
        <v>-951</v>
      </c>
      <c r="AC277" s="217">
        <f>vykonyz.xlsx3[[#This Row],[Kod]]-vykonyz.xlsx[[#This Row],[Kod]]</f>
        <v>0</v>
      </c>
      <c r="AD277" t="s">
        <v>805</v>
      </c>
      <c r="AE277" t="s">
        <v>531</v>
      </c>
      <c r="AF277" t="s">
        <v>28</v>
      </c>
      <c r="AG277"/>
      <c r="AH277" t="s">
        <v>806</v>
      </c>
      <c r="AI277" t="s">
        <v>807</v>
      </c>
      <c r="AJ277"/>
      <c r="AK277" t="s">
        <v>45</v>
      </c>
      <c r="AL277" t="s">
        <v>45</v>
      </c>
      <c r="AM277" t="s">
        <v>33</v>
      </c>
      <c r="AN277" t="s">
        <v>809</v>
      </c>
      <c r="AO277"/>
      <c r="AP277" t="s">
        <v>33</v>
      </c>
      <c r="AQ277"/>
      <c r="AR277" t="s">
        <v>35</v>
      </c>
      <c r="AS277" t="s">
        <v>35</v>
      </c>
    </row>
    <row r="278" spans="1:45">
      <c r="A278" s="264" t="s">
        <v>810</v>
      </c>
      <c r="B278" s="217" t="s">
        <v>531</v>
      </c>
      <c r="C278" s="217" t="s">
        <v>28</v>
      </c>
      <c r="E278" s="217" t="s">
        <v>811</v>
      </c>
      <c r="F278" s="217" t="s">
        <v>812</v>
      </c>
      <c r="H278" s="217" t="s">
        <v>45</v>
      </c>
      <c r="I278" s="217" t="s">
        <v>45</v>
      </c>
      <c r="J278" s="217" t="s">
        <v>33</v>
      </c>
      <c r="K278" s="217" t="s">
        <v>813</v>
      </c>
      <c r="M278" s="217" t="s">
        <v>33</v>
      </c>
      <c r="O278" s="217" t="s">
        <v>35</v>
      </c>
      <c r="P278" s="217" t="s">
        <v>35</v>
      </c>
      <c r="Q278" s="217">
        <f>S1279-vykonyz.xlsx[[#This Row],[Kod]]</f>
        <v>8192</v>
      </c>
      <c r="R278" s="217">
        <f>S272-vykonyz.xlsx[[#This Row],[Kod]]</f>
        <v>-952</v>
      </c>
      <c r="AC278" s="217">
        <f>vykonyz.xlsx3[[#This Row],[Kod]]-vykonyz.xlsx[[#This Row],[Kod]]</f>
        <v>0</v>
      </c>
      <c r="AD278" t="s">
        <v>810</v>
      </c>
      <c r="AE278" t="s">
        <v>531</v>
      </c>
      <c r="AF278" t="s">
        <v>28</v>
      </c>
      <c r="AG278"/>
      <c r="AH278" t="s">
        <v>811</v>
      </c>
      <c r="AI278" t="s">
        <v>812</v>
      </c>
      <c r="AJ278"/>
      <c r="AK278" t="s">
        <v>45</v>
      </c>
      <c r="AL278" t="s">
        <v>45</v>
      </c>
      <c r="AM278" t="s">
        <v>33</v>
      </c>
      <c r="AN278" t="s">
        <v>814</v>
      </c>
      <c r="AO278"/>
      <c r="AP278" t="s">
        <v>33</v>
      </c>
      <c r="AQ278"/>
      <c r="AR278" t="s">
        <v>35</v>
      </c>
      <c r="AS278" t="s">
        <v>35</v>
      </c>
    </row>
    <row r="279" spans="1:45">
      <c r="A279" s="264" t="s">
        <v>815</v>
      </c>
      <c r="B279" s="217" t="s">
        <v>531</v>
      </c>
      <c r="C279" s="217" t="s">
        <v>28</v>
      </c>
      <c r="E279" s="217" t="s">
        <v>816</v>
      </c>
      <c r="F279" s="217" t="s">
        <v>817</v>
      </c>
      <c r="H279" s="217" t="s">
        <v>45</v>
      </c>
      <c r="I279" s="217" t="s">
        <v>45</v>
      </c>
      <c r="J279" s="217" t="s">
        <v>33</v>
      </c>
      <c r="K279" s="217" t="s">
        <v>818</v>
      </c>
      <c r="M279" s="217" t="s">
        <v>33</v>
      </c>
      <c r="O279" s="217" t="s">
        <v>35</v>
      </c>
      <c r="P279" s="217" t="s">
        <v>35</v>
      </c>
      <c r="Q279" s="217">
        <f>S1280-vykonyz.xlsx[[#This Row],[Kod]]</f>
        <v>8258</v>
      </c>
      <c r="R279" s="217">
        <f>S273-vykonyz.xlsx[[#This Row],[Kod]]</f>
        <v>-953</v>
      </c>
      <c r="AC279" s="217">
        <f>vykonyz.xlsx3[[#This Row],[Kod]]-vykonyz.xlsx[[#This Row],[Kod]]</f>
        <v>0</v>
      </c>
      <c r="AD279" t="s">
        <v>815</v>
      </c>
      <c r="AE279" t="s">
        <v>531</v>
      </c>
      <c r="AF279" t="s">
        <v>28</v>
      </c>
      <c r="AG279"/>
      <c r="AH279" t="s">
        <v>816</v>
      </c>
      <c r="AI279" t="s">
        <v>817</v>
      </c>
      <c r="AJ279"/>
      <c r="AK279" t="s">
        <v>45</v>
      </c>
      <c r="AL279" t="s">
        <v>45</v>
      </c>
      <c r="AM279" t="s">
        <v>33</v>
      </c>
      <c r="AN279" t="s">
        <v>819</v>
      </c>
      <c r="AO279"/>
      <c r="AP279" t="s">
        <v>33</v>
      </c>
      <c r="AQ279"/>
      <c r="AR279" t="s">
        <v>35</v>
      </c>
      <c r="AS279" t="s">
        <v>35</v>
      </c>
    </row>
    <row r="280" spans="1:45">
      <c r="A280" s="264" t="s">
        <v>820</v>
      </c>
      <c r="B280" s="217" t="s">
        <v>531</v>
      </c>
      <c r="C280" s="217" t="s">
        <v>28</v>
      </c>
      <c r="E280" s="217" t="s">
        <v>821</v>
      </c>
      <c r="F280" s="217" t="s">
        <v>822</v>
      </c>
      <c r="H280" s="217" t="s">
        <v>45</v>
      </c>
      <c r="I280" s="217" t="s">
        <v>45</v>
      </c>
      <c r="J280" s="217" t="s">
        <v>33</v>
      </c>
      <c r="K280" s="217" t="s">
        <v>623</v>
      </c>
      <c r="M280" s="217" t="s">
        <v>33</v>
      </c>
      <c r="O280" s="217" t="s">
        <v>35</v>
      </c>
      <c r="P280" s="217" t="s">
        <v>35</v>
      </c>
      <c r="Q280" s="217">
        <f>S1281-vykonyz.xlsx[[#This Row],[Kod]]</f>
        <v>8258</v>
      </c>
      <c r="R280" s="217">
        <f>S274-vykonyz.xlsx[[#This Row],[Kod]]</f>
        <v>-955</v>
      </c>
      <c r="AC280" s="217">
        <f>vykonyz.xlsx3[[#This Row],[Kod]]-vykonyz.xlsx[[#This Row],[Kod]]</f>
        <v>0</v>
      </c>
      <c r="AD280" t="s">
        <v>820</v>
      </c>
      <c r="AE280" t="s">
        <v>531</v>
      </c>
      <c r="AF280" t="s">
        <v>28</v>
      </c>
      <c r="AG280"/>
      <c r="AH280" t="s">
        <v>821</v>
      </c>
      <c r="AI280" t="s">
        <v>822</v>
      </c>
      <c r="AJ280"/>
      <c r="AK280" t="s">
        <v>45</v>
      </c>
      <c r="AL280" t="s">
        <v>45</v>
      </c>
      <c r="AM280" t="s">
        <v>33</v>
      </c>
      <c r="AN280" t="s">
        <v>823</v>
      </c>
      <c r="AO280"/>
      <c r="AP280" t="s">
        <v>33</v>
      </c>
      <c r="AQ280"/>
      <c r="AR280" t="s">
        <v>35</v>
      </c>
      <c r="AS280" t="s">
        <v>35</v>
      </c>
    </row>
    <row r="281" spans="1:45">
      <c r="A281" s="264" t="s">
        <v>824</v>
      </c>
      <c r="B281" s="217" t="s">
        <v>531</v>
      </c>
      <c r="C281" s="217" t="s">
        <v>28</v>
      </c>
      <c r="E281" s="217" t="s">
        <v>825</v>
      </c>
      <c r="F281" s="217" t="s">
        <v>826</v>
      </c>
      <c r="H281" s="217" t="s">
        <v>45</v>
      </c>
      <c r="I281" s="217" t="s">
        <v>45</v>
      </c>
      <c r="J281" s="217" t="s">
        <v>33</v>
      </c>
      <c r="K281" s="217" t="s">
        <v>827</v>
      </c>
      <c r="M281" s="217" t="s">
        <v>33</v>
      </c>
      <c r="O281" s="217" t="s">
        <v>35</v>
      </c>
      <c r="P281" s="217" t="s">
        <v>35</v>
      </c>
      <c r="Q281" s="217">
        <f>S1282-vykonyz.xlsx[[#This Row],[Kod]]</f>
        <v>8259</v>
      </c>
      <c r="R281" s="217">
        <f>S275-vykonyz.xlsx[[#This Row],[Kod]]</f>
        <v>-956</v>
      </c>
      <c r="AC281" s="217">
        <f>vykonyz.xlsx3[[#This Row],[Kod]]-vykonyz.xlsx[[#This Row],[Kod]]</f>
        <v>0</v>
      </c>
      <c r="AD281" t="s">
        <v>824</v>
      </c>
      <c r="AE281" t="s">
        <v>531</v>
      </c>
      <c r="AF281" t="s">
        <v>28</v>
      </c>
      <c r="AG281"/>
      <c r="AH281" t="s">
        <v>825</v>
      </c>
      <c r="AI281" t="s">
        <v>826</v>
      </c>
      <c r="AJ281"/>
      <c r="AK281" t="s">
        <v>45</v>
      </c>
      <c r="AL281" t="s">
        <v>45</v>
      </c>
      <c r="AM281" t="s">
        <v>33</v>
      </c>
      <c r="AN281" t="s">
        <v>828</v>
      </c>
      <c r="AO281"/>
      <c r="AP281" t="s">
        <v>33</v>
      </c>
      <c r="AQ281"/>
      <c r="AR281" t="s">
        <v>35</v>
      </c>
      <c r="AS281" t="s">
        <v>35</v>
      </c>
    </row>
    <row r="282" spans="1:45">
      <c r="A282" s="264" t="s">
        <v>829</v>
      </c>
      <c r="B282" s="217" t="s">
        <v>531</v>
      </c>
      <c r="C282" s="217" t="s">
        <v>28</v>
      </c>
      <c r="E282" s="217" t="s">
        <v>830</v>
      </c>
      <c r="F282" s="217" t="s">
        <v>831</v>
      </c>
      <c r="H282" s="217" t="s">
        <v>45</v>
      </c>
      <c r="I282" s="217" t="s">
        <v>45</v>
      </c>
      <c r="J282" s="217" t="s">
        <v>33</v>
      </c>
      <c r="K282" s="217" t="s">
        <v>623</v>
      </c>
      <c r="M282" s="217" t="s">
        <v>33</v>
      </c>
      <c r="O282" s="217" t="s">
        <v>35</v>
      </c>
      <c r="P282" s="217" t="s">
        <v>35</v>
      </c>
      <c r="Q282" s="217">
        <f>S1283-vykonyz.xlsx[[#This Row],[Kod]]</f>
        <v>8259</v>
      </c>
      <c r="R282" s="217">
        <f>S276-vykonyz.xlsx[[#This Row],[Kod]]</f>
        <v>-957</v>
      </c>
      <c r="AC282" s="217">
        <f>vykonyz.xlsx3[[#This Row],[Kod]]-vykonyz.xlsx[[#This Row],[Kod]]</f>
        <v>0</v>
      </c>
      <c r="AD282" t="s">
        <v>829</v>
      </c>
      <c r="AE282" t="s">
        <v>531</v>
      </c>
      <c r="AF282" t="s">
        <v>28</v>
      </c>
      <c r="AG282"/>
      <c r="AH282" t="s">
        <v>830</v>
      </c>
      <c r="AI282" t="s">
        <v>831</v>
      </c>
      <c r="AJ282"/>
      <c r="AK282" t="s">
        <v>45</v>
      </c>
      <c r="AL282" t="s">
        <v>45</v>
      </c>
      <c r="AM282" t="s">
        <v>33</v>
      </c>
      <c r="AN282" t="s">
        <v>832</v>
      </c>
      <c r="AO282"/>
      <c r="AP282" t="s">
        <v>33</v>
      </c>
      <c r="AQ282"/>
      <c r="AR282" t="s">
        <v>35</v>
      </c>
      <c r="AS282" t="s">
        <v>35</v>
      </c>
    </row>
    <row r="283" spans="1:45">
      <c r="A283" s="264" t="s">
        <v>833</v>
      </c>
      <c r="B283" s="217" t="s">
        <v>531</v>
      </c>
      <c r="C283" s="217" t="s">
        <v>28</v>
      </c>
      <c r="E283" s="217" t="s">
        <v>834</v>
      </c>
      <c r="F283" s="217" t="s">
        <v>835</v>
      </c>
      <c r="H283" s="217" t="s">
        <v>45</v>
      </c>
      <c r="I283" s="217" t="s">
        <v>45</v>
      </c>
      <c r="J283" s="217" t="s">
        <v>33</v>
      </c>
      <c r="K283" s="217" t="s">
        <v>836</v>
      </c>
      <c r="M283" s="217" t="s">
        <v>33</v>
      </c>
      <c r="O283" s="217" t="s">
        <v>35</v>
      </c>
      <c r="P283" s="217" t="s">
        <v>35</v>
      </c>
      <c r="Q283" s="217">
        <f>S1284-vykonyz.xlsx[[#This Row],[Kod]]</f>
        <v>8259</v>
      </c>
      <c r="R283" s="217">
        <f>S277-vykonyz.xlsx[[#This Row],[Kod]]</f>
        <v>-958</v>
      </c>
      <c r="AC283" s="217">
        <f>vykonyz.xlsx3[[#This Row],[Kod]]-vykonyz.xlsx[[#This Row],[Kod]]</f>
        <v>0</v>
      </c>
      <c r="AD283" t="s">
        <v>833</v>
      </c>
      <c r="AE283" t="s">
        <v>531</v>
      </c>
      <c r="AF283" t="s">
        <v>28</v>
      </c>
      <c r="AG283"/>
      <c r="AH283" t="s">
        <v>834</v>
      </c>
      <c r="AI283" t="s">
        <v>835</v>
      </c>
      <c r="AJ283"/>
      <c r="AK283" t="s">
        <v>45</v>
      </c>
      <c r="AL283" t="s">
        <v>45</v>
      </c>
      <c r="AM283" t="s">
        <v>33</v>
      </c>
      <c r="AN283" t="s">
        <v>837</v>
      </c>
      <c r="AO283"/>
      <c r="AP283" t="s">
        <v>33</v>
      </c>
      <c r="AQ283"/>
      <c r="AR283" t="s">
        <v>35</v>
      </c>
      <c r="AS283" t="s">
        <v>35</v>
      </c>
    </row>
    <row r="284" spans="1:45">
      <c r="A284" s="264" t="s">
        <v>838</v>
      </c>
      <c r="B284" s="217" t="s">
        <v>531</v>
      </c>
      <c r="C284" s="217" t="s">
        <v>28</v>
      </c>
      <c r="E284" s="217" t="s">
        <v>839</v>
      </c>
      <c r="F284" s="217" t="s">
        <v>840</v>
      </c>
      <c r="H284" s="217" t="s">
        <v>45</v>
      </c>
      <c r="I284" s="217" t="s">
        <v>45</v>
      </c>
      <c r="J284" s="217" t="s">
        <v>33</v>
      </c>
      <c r="K284" s="217" t="s">
        <v>841</v>
      </c>
      <c r="M284" s="217" t="s">
        <v>33</v>
      </c>
      <c r="O284" s="217" t="s">
        <v>35</v>
      </c>
      <c r="P284" s="217" t="s">
        <v>35</v>
      </c>
      <c r="Q284" s="217">
        <f>S1285-vykonyz.xlsx[[#This Row],[Kod]]</f>
        <v>8260</v>
      </c>
      <c r="R284" s="217">
        <f>S278-vykonyz.xlsx[[#This Row],[Kod]]</f>
        <v>-959</v>
      </c>
      <c r="AC284" s="217">
        <f>vykonyz.xlsx3[[#This Row],[Kod]]-vykonyz.xlsx[[#This Row],[Kod]]</f>
        <v>0</v>
      </c>
      <c r="AD284" t="s">
        <v>838</v>
      </c>
      <c r="AE284" t="s">
        <v>531</v>
      </c>
      <c r="AF284" t="s">
        <v>28</v>
      </c>
      <c r="AG284"/>
      <c r="AH284" t="s">
        <v>839</v>
      </c>
      <c r="AI284" t="s">
        <v>840</v>
      </c>
      <c r="AJ284"/>
      <c r="AK284" t="s">
        <v>45</v>
      </c>
      <c r="AL284" t="s">
        <v>45</v>
      </c>
      <c r="AM284" t="s">
        <v>33</v>
      </c>
      <c r="AN284" t="s">
        <v>842</v>
      </c>
      <c r="AO284"/>
      <c r="AP284" t="s">
        <v>33</v>
      </c>
      <c r="AQ284"/>
      <c r="AR284" t="s">
        <v>35</v>
      </c>
      <c r="AS284" t="s">
        <v>35</v>
      </c>
    </row>
    <row r="285" spans="1:45">
      <c r="A285" s="264" t="s">
        <v>843</v>
      </c>
      <c r="B285" s="217" t="s">
        <v>531</v>
      </c>
      <c r="C285" s="217" t="s">
        <v>28</v>
      </c>
      <c r="E285" s="217" t="s">
        <v>844</v>
      </c>
      <c r="F285" s="217" t="s">
        <v>845</v>
      </c>
      <c r="H285" s="217" t="s">
        <v>45</v>
      </c>
      <c r="I285" s="217" t="s">
        <v>45</v>
      </c>
      <c r="J285" s="217" t="s">
        <v>33</v>
      </c>
      <c r="K285" s="217" t="s">
        <v>755</v>
      </c>
      <c r="M285" s="217" t="s">
        <v>33</v>
      </c>
      <c r="O285" s="217" t="s">
        <v>35</v>
      </c>
      <c r="P285" s="217" t="s">
        <v>35</v>
      </c>
      <c r="Q285" s="217">
        <f>S1286-vykonyz.xlsx[[#This Row],[Kod]]</f>
        <v>8260</v>
      </c>
      <c r="R285" s="217">
        <f>S279-vykonyz.xlsx[[#This Row],[Kod]]</f>
        <v>-960</v>
      </c>
      <c r="AC285" s="217">
        <f>vykonyz.xlsx3[[#This Row],[Kod]]-vykonyz.xlsx[[#This Row],[Kod]]</f>
        <v>0</v>
      </c>
      <c r="AD285" t="s">
        <v>843</v>
      </c>
      <c r="AE285" t="s">
        <v>531</v>
      </c>
      <c r="AF285" t="s">
        <v>28</v>
      </c>
      <c r="AG285"/>
      <c r="AH285" t="s">
        <v>844</v>
      </c>
      <c r="AI285" t="s">
        <v>846</v>
      </c>
      <c r="AJ285"/>
      <c r="AK285" t="s">
        <v>45</v>
      </c>
      <c r="AL285" t="s">
        <v>45</v>
      </c>
      <c r="AM285" t="s">
        <v>33</v>
      </c>
      <c r="AN285" t="s">
        <v>847</v>
      </c>
      <c r="AO285"/>
      <c r="AP285" t="s">
        <v>33</v>
      </c>
      <c r="AQ285"/>
      <c r="AR285" t="s">
        <v>35</v>
      </c>
      <c r="AS285" t="s">
        <v>35</v>
      </c>
    </row>
    <row r="286" spans="1:45">
      <c r="A286" s="264" t="s">
        <v>848</v>
      </c>
      <c r="B286" s="217" t="s">
        <v>531</v>
      </c>
      <c r="C286" s="217" t="s">
        <v>28</v>
      </c>
      <c r="E286" s="217" t="s">
        <v>849</v>
      </c>
      <c r="F286" s="217" t="s">
        <v>850</v>
      </c>
      <c r="H286" s="217" t="s">
        <v>45</v>
      </c>
      <c r="I286" s="217" t="s">
        <v>45</v>
      </c>
      <c r="J286" s="217" t="s">
        <v>33</v>
      </c>
      <c r="K286" s="217" t="s">
        <v>851</v>
      </c>
      <c r="M286" s="217" t="s">
        <v>33</v>
      </c>
      <c r="O286" s="217" t="s">
        <v>35</v>
      </c>
      <c r="P286" s="217" t="s">
        <v>35</v>
      </c>
      <c r="Q286" s="217">
        <f>S1287-vykonyz.xlsx[[#This Row],[Kod]]</f>
        <v>8260</v>
      </c>
      <c r="R286" s="217">
        <f>S280-vykonyz.xlsx[[#This Row],[Kod]]</f>
        <v>-961</v>
      </c>
      <c r="AC286" s="217">
        <f>vykonyz.xlsx3[[#This Row],[Kod]]-vykonyz.xlsx[[#This Row],[Kod]]</f>
        <v>0</v>
      </c>
      <c r="AD286" t="s">
        <v>848</v>
      </c>
      <c r="AE286" t="s">
        <v>531</v>
      </c>
      <c r="AF286" t="s">
        <v>28</v>
      </c>
      <c r="AG286"/>
      <c r="AH286" t="s">
        <v>849</v>
      </c>
      <c r="AI286" t="s">
        <v>850</v>
      </c>
      <c r="AJ286"/>
      <c r="AK286" t="s">
        <v>45</v>
      </c>
      <c r="AL286" t="s">
        <v>45</v>
      </c>
      <c r="AM286" t="s">
        <v>33</v>
      </c>
      <c r="AN286" t="s">
        <v>852</v>
      </c>
      <c r="AO286"/>
      <c r="AP286" t="s">
        <v>33</v>
      </c>
      <c r="AQ286"/>
      <c r="AR286" t="s">
        <v>35</v>
      </c>
      <c r="AS286" t="s">
        <v>35</v>
      </c>
    </row>
    <row r="287" spans="1:45">
      <c r="A287" s="264" t="s">
        <v>853</v>
      </c>
      <c r="B287" s="217" t="s">
        <v>531</v>
      </c>
      <c r="C287" s="217" t="s">
        <v>28</v>
      </c>
      <c r="E287" s="217" t="s">
        <v>854</v>
      </c>
      <c r="F287" s="217" t="s">
        <v>855</v>
      </c>
      <c r="H287" s="217" t="s">
        <v>45</v>
      </c>
      <c r="I287" s="217" t="s">
        <v>45</v>
      </c>
      <c r="J287" s="217" t="s">
        <v>33</v>
      </c>
      <c r="K287" s="217" t="s">
        <v>777</v>
      </c>
      <c r="M287" s="217" t="s">
        <v>33</v>
      </c>
      <c r="O287" s="217" t="s">
        <v>35</v>
      </c>
      <c r="P287" s="217" t="s">
        <v>35</v>
      </c>
      <c r="Q287" s="217">
        <f>S1288-vykonyz.xlsx[[#This Row],[Kod]]</f>
        <v>8261</v>
      </c>
      <c r="R287" s="217">
        <f>S281-vykonyz.xlsx[[#This Row],[Kod]]</f>
        <v>-962</v>
      </c>
      <c r="AC287" s="217">
        <f>vykonyz.xlsx3[[#This Row],[Kod]]-vykonyz.xlsx[[#This Row],[Kod]]</f>
        <v>0</v>
      </c>
      <c r="AD287" t="s">
        <v>853</v>
      </c>
      <c r="AE287" t="s">
        <v>531</v>
      </c>
      <c r="AF287" t="s">
        <v>28</v>
      </c>
      <c r="AG287"/>
      <c r="AH287" t="s">
        <v>854</v>
      </c>
      <c r="AI287" t="s">
        <v>855</v>
      </c>
      <c r="AJ287"/>
      <c r="AK287" t="s">
        <v>45</v>
      </c>
      <c r="AL287" t="s">
        <v>45</v>
      </c>
      <c r="AM287" t="s">
        <v>33</v>
      </c>
      <c r="AN287" t="s">
        <v>778</v>
      </c>
      <c r="AO287"/>
      <c r="AP287" t="s">
        <v>33</v>
      </c>
      <c r="AQ287"/>
      <c r="AR287" t="s">
        <v>35</v>
      </c>
      <c r="AS287" t="s">
        <v>35</v>
      </c>
    </row>
    <row r="288" spans="1:45">
      <c r="A288" s="264" t="s">
        <v>856</v>
      </c>
      <c r="B288" s="217" t="s">
        <v>531</v>
      </c>
      <c r="C288" s="217" t="s">
        <v>28</v>
      </c>
      <c r="E288" s="217" t="s">
        <v>857</v>
      </c>
      <c r="F288" s="217" t="s">
        <v>858</v>
      </c>
      <c r="H288" s="217" t="s">
        <v>45</v>
      </c>
      <c r="I288" s="217" t="s">
        <v>45</v>
      </c>
      <c r="J288" s="217" t="s">
        <v>33</v>
      </c>
      <c r="K288" s="217" t="s">
        <v>859</v>
      </c>
      <c r="M288" s="217" t="s">
        <v>33</v>
      </c>
      <c r="O288" s="217" t="s">
        <v>35</v>
      </c>
      <c r="P288" s="217" t="s">
        <v>35</v>
      </c>
      <c r="Q288" s="217">
        <f>S1289-vykonyz.xlsx[[#This Row],[Kod]]</f>
        <v>8262</v>
      </c>
      <c r="R288" s="217">
        <f>S282-vykonyz.xlsx[[#This Row],[Kod]]</f>
        <v>-963</v>
      </c>
      <c r="AC288" s="217">
        <f>vykonyz.xlsx3[[#This Row],[Kod]]-vykonyz.xlsx[[#This Row],[Kod]]</f>
        <v>0</v>
      </c>
      <c r="AD288" t="s">
        <v>856</v>
      </c>
      <c r="AE288" t="s">
        <v>531</v>
      </c>
      <c r="AF288" t="s">
        <v>28</v>
      </c>
      <c r="AG288"/>
      <c r="AH288" t="s">
        <v>857</v>
      </c>
      <c r="AI288" t="s">
        <v>858</v>
      </c>
      <c r="AJ288"/>
      <c r="AK288" t="s">
        <v>45</v>
      </c>
      <c r="AL288" t="s">
        <v>45</v>
      </c>
      <c r="AM288" t="s">
        <v>33</v>
      </c>
      <c r="AN288" t="s">
        <v>860</v>
      </c>
      <c r="AO288"/>
      <c r="AP288" t="s">
        <v>33</v>
      </c>
      <c r="AQ288"/>
      <c r="AR288" t="s">
        <v>35</v>
      </c>
      <c r="AS288" t="s">
        <v>35</v>
      </c>
    </row>
    <row r="289" spans="1:45">
      <c r="A289" s="264" t="s">
        <v>861</v>
      </c>
      <c r="B289" s="217" t="s">
        <v>531</v>
      </c>
      <c r="C289" s="217" t="s">
        <v>28</v>
      </c>
      <c r="E289" s="217" t="s">
        <v>862</v>
      </c>
      <c r="F289" s="217" t="s">
        <v>863</v>
      </c>
      <c r="H289" s="217" t="s">
        <v>45</v>
      </c>
      <c r="I289" s="217" t="s">
        <v>45</v>
      </c>
      <c r="J289" s="217" t="s">
        <v>33</v>
      </c>
      <c r="K289" s="217" t="s">
        <v>755</v>
      </c>
      <c r="M289" s="217" t="s">
        <v>33</v>
      </c>
      <c r="O289" s="217" t="s">
        <v>35</v>
      </c>
      <c r="P289" s="217" t="s">
        <v>35</v>
      </c>
      <c r="Q289" s="217">
        <f>S1290-vykonyz.xlsx[[#This Row],[Kod]]</f>
        <v>8263</v>
      </c>
      <c r="R289" s="217">
        <f>S283-vykonyz.xlsx[[#This Row],[Kod]]</f>
        <v>-964</v>
      </c>
      <c r="AC289" s="217">
        <f>vykonyz.xlsx3[[#This Row],[Kod]]-vykonyz.xlsx[[#This Row],[Kod]]</f>
        <v>0</v>
      </c>
      <c r="AD289" t="s">
        <v>861</v>
      </c>
      <c r="AE289" t="s">
        <v>531</v>
      </c>
      <c r="AF289" t="s">
        <v>28</v>
      </c>
      <c r="AG289"/>
      <c r="AH289" t="s">
        <v>862</v>
      </c>
      <c r="AI289" t="s">
        <v>863</v>
      </c>
      <c r="AJ289"/>
      <c r="AK289" t="s">
        <v>45</v>
      </c>
      <c r="AL289" t="s">
        <v>45</v>
      </c>
      <c r="AM289" t="s">
        <v>33</v>
      </c>
      <c r="AN289" t="s">
        <v>864</v>
      </c>
      <c r="AO289"/>
      <c r="AP289" t="s">
        <v>33</v>
      </c>
      <c r="AQ289"/>
      <c r="AR289" t="s">
        <v>35</v>
      </c>
      <c r="AS289" t="s">
        <v>35</v>
      </c>
    </row>
    <row r="290" spans="1:45">
      <c r="A290" s="264" t="s">
        <v>865</v>
      </c>
      <c r="B290" s="217" t="s">
        <v>531</v>
      </c>
      <c r="C290" s="217" t="s">
        <v>28</v>
      </c>
      <c r="E290" s="217" t="s">
        <v>866</v>
      </c>
      <c r="F290" s="217" t="s">
        <v>867</v>
      </c>
      <c r="H290" s="217" t="s">
        <v>45</v>
      </c>
      <c r="I290" s="217" t="s">
        <v>45</v>
      </c>
      <c r="J290" s="217" t="s">
        <v>33</v>
      </c>
      <c r="K290" s="217" t="s">
        <v>868</v>
      </c>
      <c r="M290" s="217" t="s">
        <v>33</v>
      </c>
      <c r="O290" s="217" t="s">
        <v>35</v>
      </c>
      <c r="P290" s="217" t="s">
        <v>35</v>
      </c>
      <c r="Q290" s="217">
        <f>S1291-vykonyz.xlsx[[#This Row],[Kod]]</f>
        <v>8263</v>
      </c>
      <c r="R290" s="217">
        <f>S284-vykonyz.xlsx[[#This Row],[Kod]]</f>
        <v>-968</v>
      </c>
      <c r="AC290" s="217">
        <f>vykonyz.xlsx3[[#This Row],[Kod]]-vykonyz.xlsx[[#This Row],[Kod]]</f>
        <v>0</v>
      </c>
      <c r="AD290" t="s">
        <v>865</v>
      </c>
      <c r="AE290" t="s">
        <v>531</v>
      </c>
      <c r="AF290" t="s">
        <v>28</v>
      </c>
      <c r="AG290"/>
      <c r="AH290" t="s">
        <v>869</v>
      </c>
      <c r="AI290" t="s">
        <v>870</v>
      </c>
      <c r="AJ290"/>
      <c r="AK290" t="s">
        <v>45</v>
      </c>
      <c r="AL290" t="s">
        <v>45</v>
      </c>
      <c r="AM290" t="s">
        <v>33</v>
      </c>
      <c r="AN290" t="s">
        <v>871</v>
      </c>
      <c r="AO290"/>
      <c r="AP290" t="s">
        <v>33</v>
      </c>
      <c r="AQ290"/>
      <c r="AR290" t="s">
        <v>35</v>
      </c>
      <c r="AS290" t="s">
        <v>35</v>
      </c>
    </row>
    <row r="291" spans="1:45">
      <c r="A291" s="264" t="s">
        <v>872</v>
      </c>
      <c r="B291" s="217" t="s">
        <v>531</v>
      </c>
      <c r="C291" s="217" t="s">
        <v>28</v>
      </c>
      <c r="E291" s="217" t="s">
        <v>873</v>
      </c>
      <c r="F291" s="217" t="s">
        <v>874</v>
      </c>
      <c r="H291" s="217" t="s">
        <v>45</v>
      </c>
      <c r="I291" s="217" t="s">
        <v>45</v>
      </c>
      <c r="J291" s="217" t="s">
        <v>33</v>
      </c>
      <c r="K291" s="217" t="s">
        <v>875</v>
      </c>
      <c r="M291" s="217" t="s">
        <v>33</v>
      </c>
      <c r="O291" s="217" t="s">
        <v>35</v>
      </c>
      <c r="P291" s="217" t="s">
        <v>35</v>
      </c>
      <c r="Q291" s="217">
        <f>S1292-vykonyz.xlsx[[#This Row],[Kod]]</f>
        <v>8263</v>
      </c>
      <c r="R291" s="217">
        <f>S285-vykonyz.xlsx[[#This Row],[Kod]]</f>
        <v>-970</v>
      </c>
      <c r="AC291" s="217">
        <f>vykonyz.xlsx3[[#This Row],[Kod]]-vykonyz.xlsx[[#This Row],[Kod]]</f>
        <v>0</v>
      </c>
      <c r="AD291" t="s">
        <v>872</v>
      </c>
      <c r="AE291" t="s">
        <v>531</v>
      </c>
      <c r="AF291" t="s">
        <v>28</v>
      </c>
      <c r="AG291"/>
      <c r="AH291" t="s">
        <v>873</v>
      </c>
      <c r="AI291" t="s">
        <v>874</v>
      </c>
      <c r="AJ291"/>
      <c r="AK291" t="s">
        <v>45</v>
      </c>
      <c r="AL291" t="s">
        <v>45</v>
      </c>
      <c r="AM291" t="s">
        <v>33</v>
      </c>
      <c r="AN291" t="s">
        <v>34</v>
      </c>
      <c r="AO291"/>
      <c r="AP291" t="s">
        <v>33</v>
      </c>
      <c r="AQ291"/>
      <c r="AR291" t="s">
        <v>35</v>
      </c>
      <c r="AS291" t="s">
        <v>35</v>
      </c>
    </row>
    <row r="292" spans="1:45">
      <c r="A292" s="264" t="s">
        <v>876</v>
      </c>
      <c r="B292" s="217" t="s">
        <v>531</v>
      </c>
      <c r="C292" s="217" t="s">
        <v>28</v>
      </c>
      <c r="E292" s="217" t="s">
        <v>877</v>
      </c>
      <c r="F292" s="217" t="s">
        <v>878</v>
      </c>
      <c r="H292" s="217" t="s">
        <v>45</v>
      </c>
      <c r="I292" s="217" t="s">
        <v>45</v>
      </c>
      <c r="J292" s="217" t="s">
        <v>33</v>
      </c>
      <c r="K292" s="217" t="s">
        <v>879</v>
      </c>
      <c r="M292" s="217" t="s">
        <v>33</v>
      </c>
      <c r="O292" s="217" t="s">
        <v>35</v>
      </c>
      <c r="P292" s="217" t="s">
        <v>35</v>
      </c>
      <c r="Q292" s="217">
        <f>S1293-vykonyz.xlsx[[#This Row],[Kod]]</f>
        <v>8263</v>
      </c>
      <c r="R292" s="217">
        <f>S286-vykonyz.xlsx[[#This Row],[Kod]]</f>
        <v>-971</v>
      </c>
      <c r="AC292" s="217">
        <f>vykonyz.xlsx3[[#This Row],[Kod]]-vykonyz.xlsx[[#This Row],[Kod]]</f>
        <v>0</v>
      </c>
      <c r="AD292" t="s">
        <v>876</v>
      </c>
      <c r="AE292" t="s">
        <v>531</v>
      </c>
      <c r="AF292" t="s">
        <v>28</v>
      </c>
      <c r="AG292"/>
      <c r="AH292" t="s">
        <v>877</v>
      </c>
      <c r="AI292" t="s">
        <v>878</v>
      </c>
      <c r="AJ292"/>
      <c r="AK292" t="s">
        <v>45</v>
      </c>
      <c r="AL292" t="s">
        <v>45</v>
      </c>
      <c r="AM292" t="s">
        <v>33</v>
      </c>
      <c r="AN292" t="s">
        <v>880</v>
      </c>
      <c r="AO292"/>
      <c r="AP292" t="s">
        <v>33</v>
      </c>
      <c r="AQ292"/>
      <c r="AR292" t="s">
        <v>35</v>
      </c>
      <c r="AS292" t="s">
        <v>35</v>
      </c>
    </row>
    <row r="293" spans="1:45">
      <c r="A293" s="264" t="s">
        <v>881</v>
      </c>
      <c r="B293" s="217" t="s">
        <v>531</v>
      </c>
      <c r="C293" s="217" t="s">
        <v>28</v>
      </c>
      <c r="E293" s="217" t="s">
        <v>882</v>
      </c>
      <c r="F293" s="217" t="s">
        <v>883</v>
      </c>
      <c r="H293" s="217" t="s">
        <v>45</v>
      </c>
      <c r="I293" s="217" t="s">
        <v>45</v>
      </c>
      <c r="J293" s="217" t="s">
        <v>33</v>
      </c>
      <c r="K293" s="217" t="s">
        <v>851</v>
      </c>
      <c r="M293" s="217" t="s">
        <v>33</v>
      </c>
      <c r="O293" s="217" t="s">
        <v>35</v>
      </c>
      <c r="P293" s="217" t="s">
        <v>35</v>
      </c>
      <c r="Q293" s="217">
        <f>S1294-vykonyz.xlsx[[#This Row],[Kod]]</f>
        <v>8262</v>
      </c>
      <c r="R293" s="217">
        <f>S287-vykonyz.xlsx[[#This Row],[Kod]]</f>
        <v>-973</v>
      </c>
      <c r="AC293" s="217">
        <f>vykonyz.xlsx3[[#This Row],[Kod]]-vykonyz.xlsx[[#This Row],[Kod]]</f>
        <v>0</v>
      </c>
      <c r="AD293" t="s">
        <v>881</v>
      </c>
      <c r="AE293" t="s">
        <v>531</v>
      </c>
      <c r="AF293" t="s">
        <v>28</v>
      </c>
      <c r="AG293"/>
      <c r="AH293" t="s">
        <v>882</v>
      </c>
      <c r="AI293" t="s">
        <v>883</v>
      </c>
      <c r="AJ293"/>
      <c r="AK293" t="s">
        <v>45</v>
      </c>
      <c r="AL293" t="s">
        <v>45</v>
      </c>
      <c r="AM293" t="s">
        <v>33</v>
      </c>
      <c r="AN293" t="s">
        <v>884</v>
      </c>
      <c r="AO293"/>
      <c r="AP293" t="s">
        <v>33</v>
      </c>
      <c r="AQ293"/>
      <c r="AR293" t="s">
        <v>35</v>
      </c>
      <c r="AS293" t="s">
        <v>35</v>
      </c>
    </row>
    <row r="294" spans="1:45">
      <c r="A294" s="264" t="s">
        <v>885</v>
      </c>
      <c r="B294" s="217" t="s">
        <v>531</v>
      </c>
      <c r="C294" s="217" t="s">
        <v>28</v>
      </c>
      <c r="E294" s="217" t="s">
        <v>886</v>
      </c>
      <c r="F294" s="217" t="s">
        <v>887</v>
      </c>
      <c r="H294" s="217" t="s">
        <v>45</v>
      </c>
      <c r="I294" s="217" t="s">
        <v>45</v>
      </c>
      <c r="J294" s="217" t="s">
        <v>33</v>
      </c>
      <c r="K294" s="217" t="s">
        <v>33</v>
      </c>
      <c r="M294" s="217" t="s">
        <v>33</v>
      </c>
      <c r="O294" s="217" t="s">
        <v>35</v>
      </c>
      <c r="P294" s="217" t="s">
        <v>35</v>
      </c>
      <c r="Q294" s="217">
        <f>S1295-vykonyz.xlsx[[#This Row],[Kod]]</f>
        <v>8263</v>
      </c>
      <c r="R294" s="217">
        <f>S288-vykonyz.xlsx[[#This Row],[Kod]]</f>
        <v>-974</v>
      </c>
      <c r="AC294" s="217">
        <f>vykonyz.xlsx3[[#This Row],[Kod]]-vykonyz.xlsx[[#This Row],[Kod]]</f>
        <v>0</v>
      </c>
      <c r="AD294" t="s">
        <v>885</v>
      </c>
      <c r="AE294" t="s">
        <v>531</v>
      </c>
      <c r="AF294" t="s">
        <v>28</v>
      </c>
      <c r="AG294"/>
      <c r="AH294" t="s">
        <v>886</v>
      </c>
      <c r="AI294" t="s">
        <v>888</v>
      </c>
      <c r="AJ294"/>
      <c r="AK294" t="s">
        <v>45</v>
      </c>
      <c r="AL294" t="s">
        <v>45</v>
      </c>
      <c r="AM294" t="s">
        <v>33</v>
      </c>
      <c r="AN294" t="s">
        <v>33</v>
      </c>
      <c r="AO294"/>
      <c r="AP294" t="s">
        <v>33</v>
      </c>
      <c r="AQ294"/>
      <c r="AR294" t="s">
        <v>35</v>
      </c>
      <c r="AS294" t="s">
        <v>35</v>
      </c>
    </row>
    <row r="295" spans="1:45">
      <c r="A295" s="264" t="s">
        <v>889</v>
      </c>
      <c r="B295" s="217" t="s">
        <v>531</v>
      </c>
      <c r="C295" s="217" t="s">
        <v>28</v>
      </c>
      <c r="E295" s="217" t="s">
        <v>890</v>
      </c>
      <c r="F295" s="217" t="s">
        <v>891</v>
      </c>
      <c r="H295" s="217" t="s">
        <v>45</v>
      </c>
      <c r="I295" s="217" t="s">
        <v>45</v>
      </c>
      <c r="J295" s="217" t="s">
        <v>33</v>
      </c>
      <c r="K295" s="217" t="s">
        <v>892</v>
      </c>
      <c r="M295" s="217" t="s">
        <v>33</v>
      </c>
      <c r="O295" s="217" t="s">
        <v>35</v>
      </c>
      <c r="P295" s="217" t="s">
        <v>35</v>
      </c>
      <c r="Q295" s="217">
        <f>S1296-vykonyz.xlsx[[#This Row],[Kod]]</f>
        <v>8263</v>
      </c>
      <c r="R295" s="217">
        <f>S289-vykonyz.xlsx[[#This Row],[Kod]]</f>
        <v>-976</v>
      </c>
      <c r="AC295" s="217">
        <f>vykonyz.xlsx3[[#This Row],[Kod]]-vykonyz.xlsx[[#This Row],[Kod]]</f>
        <v>0</v>
      </c>
      <c r="AD295" t="s">
        <v>889</v>
      </c>
      <c r="AE295" t="s">
        <v>531</v>
      </c>
      <c r="AF295" t="s">
        <v>28</v>
      </c>
      <c r="AG295"/>
      <c r="AH295" t="s">
        <v>893</v>
      </c>
      <c r="AI295" t="s">
        <v>891</v>
      </c>
      <c r="AJ295"/>
      <c r="AK295" t="s">
        <v>45</v>
      </c>
      <c r="AL295" t="s">
        <v>45</v>
      </c>
      <c r="AM295" t="s">
        <v>33</v>
      </c>
      <c r="AN295" t="s">
        <v>894</v>
      </c>
      <c r="AO295"/>
      <c r="AP295" t="s">
        <v>33</v>
      </c>
      <c r="AQ295"/>
      <c r="AR295" t="s">
        <v>35</v>
      </c>
      <c r="AS295" t="s">
        <v>35</v>
      </c>
    </row>
    <row r="296" spans="1:45">
      <c r="A296" s="264" t="s">
        <v>895</v>
      </c>
      <c r="B296" s="217" t="s">
        <v>531</v>
      </c>
      <c r="C296" s="217" t="s">
        <v>28</v>
      </c>
      <c r="E296" s="217" t="s">
        <v>896</v>
      </c>
      <c r="F296" s="217" t="s">
        <v>897</v>
      </c>
      <c r="H296" s="217" t="s">
        <v>45</v>
      </c>
      <c r="I296" s="217" t="s">
        <v>45</v>
      </c>
      <c r="J296" s="217" t="s">
        <v>33</v>
      </c>
      <c r="K296" s="217" t="s">
        <v>755</v>
      </c>
      <c r="M296" s="217" t="s">
        <v>33</v>
      </c>
      <c r="O296" s="217" t="s">
        <v>35</v>
      </c>
      <c r="P296" s="217" t="s">
        <v>35</v>
      </c>
      <c r="Q296" s="217">
        <f>S1297-vykonyz.xlsx[[#This Row],[Kod]]</f>
        <v>8264</v>
      </c>
      <c r="R296" s="217">
        <f>S290-vykonyz.xlsx[[#This Row],[Kod]]</f>
        <v>-977</v>
      </c>
      <c r="AC296" s="217">
        <f>vykonyz.xlsx3[[#This Row],[Kod]]-vykonyz.xlsx[[#This Row],[Kod]]</f>
        <v>0</v>
      </c>
      <c r="AD296" t="s">
        <v>895</v>
      </c>
      <c r="AE296" t="s">
        <v>531</v>
      </c>
      <c r="AF296" t="s">
        <v>28</v>
      </c>
      <c r="AG296"/>
      <c r="AH296" t="s">
        <v>896</v>
      </c>
      <c r="AI296" t="s">
        <v>898</v>
      </c>
      <c r="AJ296"/>
      <c r="AK296" t="s">
        <v>45</v>
      </c>
      <c r="AL296" t="s">
        <v>45</v>
      </c>
      <c r="AM296" t="s">
        <v>33</v>
      </c>
      <c r="AN296" t="s">
        <v>899</v>
      </c>
      <c r="AO296"/>
      <c r="AP296" t="s">
        <v>33</v>
      </c>
      <c r="AQ296"/>
      <c r="AR296" t="s">
        <v>35</v>
      </c>
      <c r="AS296" t="s">
        <v>35</v>
      </c>
    </row>
    <row r="297" spans="1:45">
      <c r="A297" s="264" t="s">
        <v>900</v>
      </c>
      <c r="B297" s="217" t="s">
        <v>531</v>
      </c>
      <c r="C297" s="217" t="s">
        <v>28</v>
      </c>
      <c r="E297" s="217" t="s">
        <v>901</v>
      </c>
      <c r="F297" s="217" t="s">
        <v>902</v>
      </c>
      <c r="H297" s="217" t="s">
        <v>45</v>
      </c>
      <c r="I297" s="217" t="s">
        <v>45</v>
      </c>
      <c r="J297" s="217" t="s">
        <v>33</v>
      </c>
      <c r="K297" s="217" t="s">
        <v>827</v>
      </c>
      <c r="M297" s="217" t="s">
        <v>33</v>
      </c>
      <c r="O297" s="217" t="s">
        <v>35</v>
      </c>
      <c r="P297" s="217" t="s">
        <v>35</v>
      </c>
      <c r="Q297" s="217">
        <f>S1298-vykonyz.xlsx[[#This Row],[Kod]]</f>
        <v>8267</v>
      </c>
      <c r="R297" s="217">
        <f>S291-vykonyz.xlsx[[#This Row],[Kod]]</f>
        <v>-978</v>
      </c>
      <c r="AC297" s="217">
        <f>vykonyz.xlsx3[[#This Row],[Kod]]-vykonyz.xlsx[[#This Row],[Kod]]</f>
        <v>0</v>
      </c>
      <c r="AD297" t="s">
        <v>900</v>
      </c>
      <c r="AE297" t="s">
        <v>531</v>
      </c>
      <c r="AF297" t="s">
        <v>28</v>
      </c>
      <c r="AG297"/>
      <c r="AH297" t="s">
        <v>901</v>
      </c>
      <c r="AI297" t="s">
        <v>903</v>
      </c>
      <c r="AJ297"/>
      <c r="AK297" t="s">
        <v>45</v>
      </c>
      <c r="AL297" t="s">
        <v>45</v>
      </c>
      <c r="AM297" t="s">
        <v>33</v>
      </c>
      <c r="AN297" t="s">
        <v>904</v>
      </c>
      <c r="AO297"/>
      <c r="AP297" t="s">
        <v>33</v>
      </c>
      <c r="AQ297"/>
      <c r="AR297" t="s">
        <v>35</v>
      </c>
      <c r="AS297" t="s">
        <v>35</v>
      </c>
    </row>
    <row r="298" spans="1:45">
      <c r="A298" s="264" t="s">
        <v>905</v>
      </c>
      <c r="B298" s="217" t="s">
        <v>531</v>
      </c>
      <c r="C298" s="217" t="s">
        <v>28</v>
      </c>
      <c r="E298" s="217" t="s">
        <v>906</v>
      </c>
      <c r="F298" s="217" t="s">
        <v>907</v>
      </c>
      <c r="H298" s="217" t="s">
        <v>45</v>
      </c>
      <c r="I298" s="217" t="s">
        <v>45</v>
      </c>
      <c r="J298" s="217" t="s">
        <v>33</v>
      </c>
      <c r="K298" s="217" t="s">
        <v>908</v>
      </c>
      <c r="M298" s="217" t="s">
        <v>33</v>
      </c>
      <c r="O298" s="217" t="s">
        <v>35</v>
      </c>
      <c r="P298" s="217" t="s">
        <v>35</v>
      </c>
      <c r="Q298" s="217">
        <f>S1299-vykonyz.xlsx[[#This Row],[Kod]]</f>
        <v>8268</v>
      </c>
      <c r="R298" s="217">
        <f>S292-vykonyz.xlsx[[#This Row],[Kod]]</f>
        <v>-979</v>
      </c>
      <c r="AC298" s="217">
        <f>vykonyz.xlsx3[[#This Row],[Kod]]-vykonyz.xlsx[[#This Row],[Kod]]</f>
        <v>0</v>
      </c>
      <c r="AD298" t="s">
        <v>905</v>
      </c>
      <c r="AE298" t="s">
        <v>531</v>
      </c>
      <c r="AF298" t="s">
        <v>28</v>
      </c>
      <c r="AG298"/>
      <c r="AH298" t="s">
        <v>906</v>
      </c>
      <c r="AI298" t="s">
        <v>907</v>
      </c>
      <c r="AJ298"/>
      <c r="AK298" t="s">
        <v>45</v>
      </c>
      <c r="AL298" t="s">
        <v>45</v>
      </c>
      <c r="AM298" t="s">
        <v>33</v>
      </c>
      <c r="AN298" t="s">
        <v>909</v>
      </c>
      <c r="AO298"/>
      <c r="AP298" t="s">
        <v>33</v>
      </c>
      <c r="AQ298"/>
      <c r="AR298" t="s">
        <v>35</v>
      </c>
      <c r="AS298" t="s">
        <v>35</v>
      </c>
    </row>
    <row r="299" spans="1:45">
      <c r="A299" s="264" t="s">
        <v>910</v>
      </c>
      <c r="B299" s="217" t="s">
        <v>515</v>
      </c>
      <c r="C299" s="217" t="s">
        <v>28</v>
      </c>
      <c r="E299" s="217" t="s">
        <v>911</v>
      </c>
      <c r="F299" s="217" t="s">
        <v>912</v>
      </c>
      <c r="H299" s="217" t="s">
        <v>45</v>
      </c>
      <c r="I299" s="217" t="s">
        <v>45</v>
      </c>
      <c r="J299" s="217" t="s">
        <v>33</v>
      </c>
      <c r="K299" s="217" t="s">
        <v>913</v>
      </c>
      <c r="M299" s="217" t="s">
        <v>33</v>
      </c>
      <c r="N299" s="217" t="s">
        <v>914</v>
      </c>
      <c r="O299" s="217" t="s">
        <v>35</v>
      </c>
      <c r="P299" s="217" t="s">
        <v>35</v>
      </c>
      <c r="Q299" s="217">
        <f>S1300-vykonyz.xlsx[[#This Row],[Kod]]</f>
        <v>8268</v>
      </c>
      <c r="R299" s="217">
        <f>S293-vykonyz.xlsx[[#This Row],[Kod]]</f>
        <v>-981</v>
      </c>
      <c r="AC299" s="217">
        <f>vykonyz.xlsx3[[#This Row],[Kod]]-vykonyz.xlsx[[#This Row],[Kod]]</f>
        <v>0</v>
      </c>
      <c r="AD299" t="s">
        <v>910</v>
      </c>
      <c r="AE299" t="s">
        <v>515</v>
      </c>
      <c r="AF299" t="s">
        <v>28</v>
      </c>
      <c r="AG299"/>
      <c r="AH299" t="s">
        <v>911</v>
      </c>
      <c r="AI299" t="s">
        <v>912</v>
      </c>
      <c r="AJ299"/>
      <c r="AK299" t="s">
        <v>45</v>
      </c>
      <c r="AL299" t="s">
        <v>45</v>
      </c>
      <c r="AM299" t="s">
        <v>33</v>
      </c>
      <c r="AN299" t="s">
        <v>915</v>
      </c>
      <c r="AO299"/>
      <c r="AP299" t="s">
        <v>33</v>
      </c>
      <c r="AQ299" t="s">
        <v>914</v>
      </c>
      <c r="AR299" t="s">
        <v>35</v>
      </c>
      <c r="AS299" t="s">
        <v>35</v>
      </c>
    </row>
    <row r="300" spans="1:45">
      <c r="A300" s="264" t="s">
        <v>916</v>
      </c>
      <c r="B300" s="217" t="s">
        <v>515</v>
      </c>
      <c r="C300" s="217" t="s">
        <v>28</v>
      </c>
      <c r="E300" s="217" t="s">
        <v>917</v>
      </c>
      <c r="F300" s="217" t="s">
        <v>918</v>
      </c>
      <c r="H300" s="217" t="s">
        <v>45</v>
      </c>
      <c r="I300" s="217" t="s">
        <v>45</v>
      </c>
      <c r="J300" s="217" t="s">
        <v>33</v>
      </c>
      <c r="K300" s="217" t="s">
        <v>919</v>
      </c>
      <c r="M300" s="217" t="s">
        <v>33</v>
      </c>
      <c r="N300" s="217" t="s">
        <v>914</v>
      </c>
      <c r="O300" s="217" t="s">
        <v>35</v>
      </c>
      <c r="P300" s="217" t="s">
        <v>35</v>
      </c>
      <c r="Q300" s="217">
        <f>S1301-vykonyz.xlsx[[#This Row],[Kod]]</f>
        <v>8269</v>
      </c>
      <c r="R300" s="217">
        <f>S294-vykonyz.xlsx[[#This Row],[Kod]]</f>
        <v>-982</v>
      </c>
      <c r="AC300" s="217">
        <f>vykonyz.xlsx3[[#This Row],[Kod]]-vykonyz.xlsx[[#This Row],[Kod]]</f>
        <v>0</v>
      </c>
      <c r="AD300" t="s">
        <v>916</v>
      </c>
      <c r="AE300" t="s">
        <v>515</v>
      </c>
      <c r="AF300" t="s">
        <v>28</v>
      </c>
      <c r="AG300"/>
      <c r="AH300" t="s">
        <v>917</v>
      </c>
      <c r="AI300" t="s">
        <v>918</v>
      </c>
      <c r="AJ300"/>
      <c r="AK300" t="s">
        <v>45</v>
      </c>
      <c r="AL300" t="s">
        <v>45</v>
      </c>
      <c r="AM300" t="s">
        <v>33</v>
      </c>
      <c r="AN300" t="s">
        <v>920</v>
      </c>
      <c r="AO300"/>
      <c r="AP300" t="s">
        <v>33</v>
      </c>
      <c r="AQ300" t="s">
        <v>914</v>
      </c>
      <c r="AR300" t="s">
        <v>35</v>
      </c>
      <c r="AS300" t="s">
        <v>35</v>
      </c>
    </row>
    <row r="301" spans="1:45">
      <c r="A301" s="264" t="s">
        <v>921</v>
      </c>
      <c r="B301" s="217" t="s">
        <v>515</v>
      </c>
      <c r="C301" s="217" t="s">
        <v>28</v>
      </c>
      <c r="E301" s="217" t="s">
        <v>922</v>
      </c>
      <c r="F301" s="217" t="s">
        <v>923</v>
      </c>
      <c r="H301" s="217" t="s">
        <v>45</v>
      </c>
      <c r="I301" s="217" t="s">
        <v>45</v>
      </c>
      <c r="J301" s="217" t="s">
        <v>33</v>
      </c>
      <c r="K301" s="217" t="s">
        <v>924</v>
      </c>
      <c r="M301" s="217" t="s">
        <v>33</v>
      </c>
      <c r="N301" s="217" t="s">
        <v>914</v>
      </c>
      <c r="O301" s="217" t="s">
        <v>35</v>
      </c>
      <c r="P301" s="217" t="s">
        <v>35</v>
      </c>
      <c r="Q301" s="217">
        <f>S1302-vykonyz.xlsx[[#This Row],[Kod]]</f>
        <v>8270</v>
      </c>
      <c r="R301" s="217">
        <f>S295-vykonyz.xlsx[[#This Row],[Kod]]</f>
        <v>-983</v>
      </c>
      <c r="AC301" s="217">
        <f>vykonyz.xlsx3[[#This Row],[Kod]]-vykonyz.xlsx[[#This Row],[Kod]]</f>
        <v>0</v>
      </c>
      <c r="AD301" t="s">
        <v>921</v>
      </c>
      <c r="AE301" t="s">
        <v>515</v>
      </c>
      <c r="AF301" t="s">
        <v>28</v>
      </c>
      <c r="AG301"/>
      <c r="AH301" t="s">
        <v>922</v>
      </c>
      <c r="AI301" t="s">
        <v>923</v>
      </c>
      <c r="AJ301"/>
      <c r="AK301" t="s">
        <v>45</v>
      </c>
      <c r="AL301" t="s">
        <v>45</v>
      </c>
      <c r="AM301" t="s">
        <v>33</v>
      </c>
      <c r="AN301" t="s">
        <v>925</v>
      </c>
      <c r="AO301"/>
      <c r="AP301" t="s">
        <v>33</v>
      </c>
      <c r="AQ301" t="s">
        <v>914</v>
      </c>
      <c r="AR301" t="s">
        <v>35</v>
      </c>
      <c r="AS301" t="s">
        <v>35</v>
      </c>
    </row>
    <row r="302" spans="1:45">
      <c r="A302" s="264" t="s">
        <v>926</v>
      </c>
      <c r="B302" s="217" t="s">
        <v>515</v>
      </c>
      <c r="C302" s="217" t="s">
        <v>28</v>
      </c>
      <c r="E302" s="217" t="s">
        <v>927</v>
      </c>
      <c r="F302" s="217" t="s">
        <v>928</v>
      </c>
      <c r="H302" s="217" t="s">
        <v>45</v>
      </c>
      <c r="I302" s="217" t="s">
        <v>45</v>
      </c>
      <c r="J302" s="217" t="s">
        <v>33</v>
      </c>
      <c r="K302" s="217" t="s">
        <v>929</v>
      </c>
      <c r="M302" s="217" t="s">
        <v>33</v>
      </c>
      <c r="N302" s="217" t="s">
        <v>914</v>
      </c>
      <c r="O302" s="217" t="s">
        <v>35</v>
      </c>
      <c r="P302" s="217" t="s">
        <v>35</v>
      </c>
      <c r="Q302" s="217">
        <f>S1303-vykonyz.xlsx[[#This Row],[Kod]]</f>
        <v>8523</v>
      </c>
      <c r="R302" s="217">
        <f>S296-vykonyz.xlsx[[#This Row],[Kod]]</f>
        <v>-984</v>
      </c>
      <c r="AC302" s="217">
        <f>vykonyz.xlsx3[[#This Row],[Kod]]-vykonyz.xlsx[[#This Row],[Kod]]</f>
        <v>0</v>
      </c>
      <c r="AD302" t="s">
        <v>926</v>
      </c>
      <c r="AE302" t="s">
        <v>515</v>
      </c>
      <c r="AF302" t="s">
        <v>28</v>
      </c>
      <c r="AG302"/>
      <c r="AH302" t="s">
        <v>927</v>
      </c>
      <c r="AI302" t="s">
        <v>928</v>
      </c>
      <c r="AJ302"/>
      <c r="AK302" t="s">
        <v>45</v>
      </c>
      <c r="AL302" t="s">
        <v>45</v>
      </c>
      <c r="AM302" t="s">
        <v>33</v>
      </c>
      <c r="AN302" t="s">
        <v>930</v>
      </c>
      <c r="AO302"/>
      <c r="AP302" t="s">
        <v>33</v>
      </c>
      <c r="AQ302" t="s">
        <v>914</v>
      </c>
      <c r="AR302" t="s">
        <v>35</v>
      </c>
      <c r="AS302" t="s">
        <v>35</v>
      </c>
    </row>
    <row r="303" spans="1:45">
      <c r="A303" s="264" t="s">
        <v>931</v>
      </c>
      <c r="B303" s="217" t="s">
        <v>515</v>
      </c>
      <c r="C303" s="217" t="s">
        <v>28</v>
      </c>
      <c r="E303" s="217" t="s">
        <v>932</v>
      </c>
      <c r="F303" s="217" t="s">
        <v>933</v>
      </c>
      <c r="H303" s="217" t="s">
        <v>45</v>
      </c>
      <c r="I303" s="217" t="s">
        <v>45</v>
      </c>
      <c r="J303" s="217" t="s">
        <v>33</v>
      </c>
      <c r="K303" s="217" t="s">
        <v>934</v>
      </c>
      <c r="M303" s="217" t="s">
        <v>33</v>
      </c>
      <c r="N303" s="217" t="s">
        <v>914</v>
      </c>
      <c r="O303" s="217" t="s">
        <v>35</v>
      </c>
      <c r="P303" s="217" t="s">
        <v>35</v>
      </c>
      <c r="Q303" s="217">
        <f>S1305-vykonyz.xlsx[[#This Row],[Kod]]</f>
        <v>8526</v>
      </c>
      <c r="R303" s="217">
        <f>S297-vykonyz.xlsx[[#This Row],[Kod]]</f>
        <v>-985</v>
      </c>
      <c r="AC303" s="217">
        <f>vykonyz.xlsx3[[#This Row],[Kod]]-vykonyz.xlsx[[#This Row],[Kod]]</f>
        <v>0</v>
      </c>
      <c r="AD303" t="s">
        <v>931</v>
      </c>
      <c r="AE303" t="s">
        <v>515</v>
      </c>
      <c r="AF303" t="s">
        <v>28</v>
      </c>
      <c r="AG303"/>
      <c r="AH303" t="s">
        <v>932</v>
      </c>
      <c r="AI303" t="s">
        <v>933</v>
      </c>
      <c r="AJ303"/>
      <c r="AK303" t="s">
        <v>45</v>
      </c>
      <c r="AL303" t="s">
        <v>45</v>
      </c>
      <c r="AM303" t="s">
        <v>33</v>
      </c>
      <c r="AN303" t="s">
        <v>935</v>
      </c>
      <c r="AO303"/>
      <c r="AP303" t="s">
        <v>33</v>
      </c>
      <c r="AQ303" t="s">
        <v>914</v>
      </c>
      <c r="AR303" t="s">
        <v>35</v>
      </c>
      <c r="AS303" t="s">
        <v>35</v>
      </c>
    </row>
    <row r="304" spans="1:45">
      <c r="A304" s="264" t="s">
        <v>936</v>
      </c>
      <c r="B304" s="217" t="s">
        <v>515</v>
      </c>
      <c r="C304" s="217" t="s">
        <v>28</v>
      </c>
      <c r="E304" s="217" t="s">
        <v>937</v>
      </c>
      <c r="F304" s="217" t="s">
        <v>938</v>
      </c>
      <c r="H304" s="217" t="s">
        <v>45</v>
      </c>
      <c r="I304" s="217" t="s">
        <v>45</v>
      </c>
      <c r="J304" s="217" t="s">
        <v>33</v>
      </c>
      <c r="K304" s="217" t="s">
        <v>737</v>
      </c>
      <c r="M304" s="217" t="s">
        <v>33</v>
      </c>
      <c r="N304" s="217" t="s">
        <v>914</v>
      </c>
      <c r="O304" s="217" t="s">
        <v>35</v>
      </c>
      <c r="P304" s="217" t="s">
        <v>35</v>
      </c>
      <c r="Q304" s="217">
        <f>S1306-vykonyz.xlsx[[#This Row],[Kod]]</f>
        <v>8527</v>
      </c>
      <c r="R304" s="217">
        <f>S298-vykonyz.xlsx[[#This Row],[Kod]]</f>
        <v>-986</v>
      </c>
      <c r="AC304" s="217">
        <f>vykonyz.xlsx3[[#This Row],[Kod]]-vykonyz.xlsx[[#This Row],[Kod]]</f>
        <v>0</v>
      </c>
      <c r="AD304" t="s">
        <v>936</v>
      </c>
      <c r="AE304" t="s">
        <v>515</v>
      </c>
      <c r="AF304" t="s">
        <v>28</v>
      </c>
      <c r="AG304"/>
      <c r="AH304" t="s">
        <v>937</v>
      </c>
      <c r="AI304" t="s">
        <v>938</v>
      </c>
      <c r="AJ304"/>
      <c r="AK304" t="s">
        <v>45</v>
      </c>
      <c r="AL304" t="s">
        <v>45</v>
      </c>
      <c r="AM304" t="s">
        <v>33</v>
      </c>
      <c r="AN304" t="s">
        <v>939</v>
      </c>
      <c r="AO304"/>
      <c r="AP304" t="s">
        <v>33</v>
      </c>
      <c r="AQ304" t="s">
        <v>914</v>
      </c>
      <c r="AR304" t="s">
        <v>35</v>
      </c>
      <c r="AS304" t="s">
        <v>35</v>
      </c>
    </row>
    <row r="305" spans="1:45">
      <c r="A305" s="264" t="s">
        <v>940</v>
      </c>
      <c r="B305" s="217" t="s">
        <v>515</v>
      </c>
      <c r="C305" s="217" t="s">
        <v>28</v>
      </c>
      <c r="E305" s="217" t="s">
        <v>941</v>
      </c>
      <c r="F305" s="217" t="s">
        <v>942</v>
      </c>
      <c r="H305" s="217" t="s">
        <v>45</v>
      </c>
      <c r="I305" s="217" t="s">
        <v>45</v>
      </c>
      <c r="J305" s="217" t="s">
        <v>33</v>
      </c>
      <c r="K305" s="217" t="s">
        <v>943</v>
      </c>
      <c r="M305" s="217" t="s">
        <v>33</v>
      </c>
      <c r="N305" s="217" t="s">
        <v>914</v>
      </c>
      <c r="O305" s="217" t="s">
        <v>35</v>
      </c>
      <c r="P305" s="217" t="s">
        <v>35</v>
      </c>
      <c r="Q305" s="217">
        <f>S1307-vykonyz.xlsx[[#This Row],[Kod]]</f>
        <v>8532</v>
      </c>
      <c r="R305" s="217">
        <f>S299-vykonyz.xlsx[[#This Row],[Kod]]</f>
        <v>-987</v>
      </c>
      <c r="AC305" s="217">
        <f>vykonyz.xlsx3[[#This Row],[Kod]]-vykonyz.xlsx[[#This Row],[Kod]]</f>
        <v>0</v>
      </c>
      <c r="AD305" t="s">
        <v>940</v>
      </c>
      <c r="AE305" t="s">
        <v>515</v>
      </c>
      <c r="AF305" t="s">
        <v>28</v>
      </c>
      <c r="AG305"/>
      <c r="AH305" t="s">
        <v>941</v>
      </c>
      <c r="AI305" t="s">
        <v>942</v>
      </c>
      <c r="AJ305"/>
      <c r="AK305" t="s">
        <v>45</v>
      </c>
      <c r="AL305" t="s">
        <v>45</v>
      </c>
      <c r="AM305" t="s">
        <v>33</v>
      </c>
      <c r="AN305" t="s">
        <v>34</v>
      </c>
      <c r="AO305"/>
      <c r="AP305" t="s">
        <v>33</v>
      </c>
      <c r="AQ305" t="s">
        <v>914</v>
      </c>
      <c r="AR305" t="s">
        <v>35</v>
      </c>
      <c r="AS305" t="s">
        <v>35</v>
      </c>
    </row>
    <row r="306" spans="1:45">
      <c r="A306" s="264" t="s">
        <v>944</v>
      </c>
      <c r="B306" s="217" t="s">
        <v>515</v>
      </c>
      <c r="C306" s="217" t="s">
        <v>28</v>
      </c>
      <c r="E306" s="217" t="s">
        <v>945</v>
      </c>
      <c r="F306" s="217" t="s">
        <v>946</v>
      </c>
      <c r="H306" s="217" t="s">
        <v>45</v>
      </c>
      <c r="I306" s="217" t="s">
        <v>45</v>
      </c>
      <c r="J306" s="217" t="s">
        <v>33</v>
      </c>
      <c r="K306" s="217" t="s">
        <v>947</v>
      </c>
      <c r="M306" s="217" t="s">
        <v>33</v>
      </c>
      <c r="N306" s="217" t="s">
        <v>914</v>
      </c>
      <c r="O306" s="217" t="s">
        <v>35</v>
      </c>
      <c r="P306" s="217" t="s">
        <v>35</v>
      </c>
      <c r="Q306" s="217">
        <f>S1308-vykonyz.xlsx[[#This Row],[Kod]]</f>
        <v>8533</v>
      </c>
      <c r="R306" s="217">
        <f>S300-vykonyz.xlsx[[#This Row],[Kod]]</f>
        <v>-988</v>
      </c>
      <c r="AC306" s="217">
        <f>vykonyz.xlsx3[[#This Row],[Kod]]-vykonyz.xlsx[[#This Row],[Kod]]</f>
        <v>0</v>
      </c>
      <c r="AD306" t="s">
        <v>944</v>
      </c>
      <c r="AE306" t="s">
        <v>515</v>
      </c>
      <c r="AF306" t="s">
        <v>28</v>
      </c>
      <c r="AG306"/>
      <c r="AH306" t="s">
        <v>945</v>
      </c>
      <c r="AI306" t="s">
        <v>946</v>
      </c>
      <c r="AJ306"/>
      <c r="AK306" t="s">
        <v>45</v>
      </c>
      <c r="AL306" t="s">
        <v>45</v>
      </c>
      <c r="AM306" t="s">
        <v>33</v>
      </c>
      <c r="AN306" t="s">
        <v>948</v>
      </c>
      <c r="AO306"/>
      <c r="AP306" t="s">
        <v>33</v>
      </c>
      <c r="AQ306" t="s">
        <v>914</v>
      </c>
      <c r="AR306" t="s">
        <v>35</v>
      </c>
      <c r="AS306" t="s">
        <v>35</v>
      </c>
    </row>
    <row r="307" spans="1:45">
      <c r="A307" s="264" t="s">
        <v>949</v>
      </c>
      <c r="B307" s="217" t="s">
        <v>515</v>
      </c>
      <c r="C307" s="217" t="s">
        <v>28</v>
      </c>
      <c r="E307" s="217" t="s">
        <v>950</v>
      </c>
      <c r="F307" s="217" t="s">
        <v>951</v>
      </c>
      <c r="H307" s="217" t="s">
        <v>45</v>
      </c>
      <c r="I307" s="217" t="s">
        <v>45</v>
      </c>
      <c r="J307" s="217" t="s">
        <v>33</v>
      </c>
      <c r="K307" s="217" t="s">
        <v>952</v>
      </c>
      <c r="M307" s="217" t="s">
        <v>33</v>
      </c>
      <c r="N307" s="217" t="s">
        <v>914</v>
      </c>
      <c r="O307" s="217" t="s">
        <v>35</v>
      </c>
      <c r="P307" s="217" t="s">
        <v>35</v>
      </c>
      <c r="Q307" s="217">
        <f>S1309-vykonyz.xlsx[[#This Row],[Kod]]</f>
        <v>8534</v>
      </c>
      <c r="R307" s="217">
        <f>S301-vykonyz.xlsx[[#This Row],[Kod]]</f>
        <v>-989</v>
      </c>
      <c r="AC307" s="217">
        <f>vykonyz.xlsx3[[#This Row],[Kod]]-vykonyz.xlsx[[#This Row],[Kod]]</f>
        <v>0</v>
      </c>
      <c r="AD307" t="s">
        <v>949</v>
      </c>
      <c r="AE307" t="s">
        <v>515</v>
      </c>
      <c r="AF307" t="s">
        <v>28</v>
      </c>
      <c r="AG307"/>
      <c r="AH307" t="s">
        <v>950</v>
      </c>
      <c r="AI307" t="s">
        <v>951</v>
      </c>
      <c r="AJ307"/>
      <c r="AK307" t="s">
        <v>45</v>
      </c>
      <c r="AL307" t="s">
        <v>45</v>
      </c>
      <c r="AM307" t="s">
        <v>33</v>
      </c>
      <c r="AN307" t="s">
        <v>953</v>
      </c>
      <c r="AO307"/>
      <c r="AP307" t="s">
        <v>33</v>
      </c>
      <c r="AQ307" t="s">
        <v>914</v>
      </c>
      <c r="AR307" t="s">
        <v>35</v>
      </c>
      <c r="AS307" t="s">
        <v>35</v>
      </c>
    </row>
    <row r="308" spans="1:45">
      <c r="A308" s="264" t="s">
        <v>954</v>
      </c>
      <c r="B308" s="217" t="s">
        <v>515</v>
      </c>
      <c r="C308" s="217" t="s">
        <v>28</v>
      </c>
      <c r="E308" s="217" t="s">
        <v>955</v>
      </c>
      <c r="F308" s="217" t="s">
        <v>956</v>
      </c>
      <c r="H308" s="217" t="s">
        <v>45</v>
      </c>
      <c r="I308" s="217" t="s">
        <v>45</v>
      </c>
      <c r="J308" s="217" t="s">
        <v>33</v>
      </c>
      <c r="K308" s="217" t="s">
        <v>957</v>
      </c>
      <c r="M308" s="217" t="s">
        <v>33</v>
      </c>
      <c r="N308" s="217" t="s">
        <v>914</v>
      </c>
      <c r="O308" s="217" t="s">
        <v>35</v>
      </c>
      <c r="P308" s="217" t="s">
        <v>35</v>
      </c>
      <c r="Q308" s="217">
        <f>S1310-vykonyz.xlsx[[#This Row],[Kod]]</f>
        <v>8535</v>
      </c>
      <c r="R308" s="217">
        <f>S302-vykonyz.xlsx[[#This Row],[Kod]]</f>
        <v>-990</v>
      </c>
      <c r="AC308" s="217">
        <f>vykonyz.xlsx3[[#This Row],[Kod]]-vykonyz.xlsx[[#This Row],[Kod]]</f>
        <v>0</v>
      </c>
      <c r="AD308" t="s">
        <v>954</v>
      </c>
      <c r="AE308" t="s">
        <v>515</v>
      </c>
      <c r="AF308" t="s">
        <v>28</v>
      </c>
      <c r="AG308"/>
      <c r="AH308" t="s">
        <v>955</v>
      </c>
      <c r="AI308" t="s">
        <v>956</v>
      </c>
      <c r="AJ308"/>
      <c r="AK308" t="s">
        <v>45</v>
      </c>
      <c r="AL308" t="s">
        <v>45</v>
      </c>
      <c r="AM308" t="s">
        <v>33</v>
      </c>
      <c r="AN308" t="s">
        <v>428</v>
      </c>
      <c r="AO308"/>
      <c r="AP308" t="s">
        <v>33</v>
      </c>
      <c r="AQ308" t="s">
        <v>914</v>
      </c>
      <c r="AR308" t="s">
        <v>35</v>
      </c>
      <c r="AS308" t="s">
        <v>35</v>
      </c>
    </row>
    <row r="309" spans="1:45">
      <c r="A309" s="264" t="s">
        <v>958</v>
      </c>
      <c r="B309" s="217" t="s">
        <v>515</v>
      </c>
      <c r="C309" s="217" t="s">
        <v>28</v>
      </c>
      <c r="E309" s="217" t="s">
        <v>959</v>
      </c>
      <c r="F309" s="217" t="s">
        <v>960</v>
      </c>
      <c r="H309" s="217" t="s">
        <v>45</v>
      </c>
      <c r="I309" s="217" t="s">
        <v>45</v>
      </c>
      <c r="J309" s="217" t="s">
        <v>33</v>
      </c>
      <c r="K309" s="217" t="s">
        <v>961</v>
      </c>
      <c r="M309" s="217" t="s">
        <v>33</v>
      </c>
      <c r="N309" s="217" t="s">
        <v>914</v>
      </c>
      <c r="O309" s="217" t="s">
        <v>35</v>
      </c>
      <c r="P309" s="217" t="s">
        <v>35</v>
      </c>
      <c r="Q309" s="217">
        <f>S1311-vykonyz.xlsx[[#This Row],[Kod]]</f>
        <v>8536</v>
      </c>
      <c r="R309" s="217">
        <f>S303-vykonyz.xlsx[[#This Row],[Kod]]</f>
        <v>-991</v>
      </c>
      <c r="AC309" s="217">
        <f>vykonyz.xlsx3[[#This Row],[Kod]]-vykonyz.xlsx[[#This Row],[Kod]]</f>
        <v>0</v>
      </c>
      <c r="AD309" t="s">
        <v>958</v>
      </c>
      <c r="AE309" t="s">
        <v>515</v>
      </c>
      <c r="AF309" t="s">
        <v>28</v>
      </c>
      <c r="AG309"/>
      <c r="AH309" t="s">
        <v>959</v>
      </c>
      <c r="AI309" t="s">
        <v>960</v>
      </c>
      <c r="AJ309"/>
      <c r="AK309" t="s">
        <v>45</v>
      </c>
      <c r="AL309" t="s">
        <v>45</v>
      </c>
      <c r="AM309" t="s">
        <v>33</v>
      </c>
      <c r="AN309" t="s">
        <v>962</v>
      </c>
      <c r="AO309"/>
      <c r="AP309" t="s">
        <v>33</v>
      </c>
      <c r="AQ309" t="s">
        <v>914</v>
      </c>
      <c r="AR309" t="s">
        <v>35</v>
      </c>
      <c r="AS309" t="s">
        <v>35</v>
      </c>
    </row>
    <row r="310" spans="1:45">
      <c r="A310" s="264" t="s">
        <v>963</v>
      </c>
      <c r="B310" s="217" t="s">
        <v>515</v>
      </c>
      <c r="C310" s="217" t="s">
        <v>28</v>
      </c>
      <c r="E310" s="217" t="s">
        <v>964</v>
      </c>
      <c r="F310" s="217" t="s">
        <v>965</v>
      </c>
      <c r="H310" s="217" t="s">
        <v>45</v>
      </c>
      <c r="I310" s="217" t="s">
        <v>45</v>
      </c>
      <c r="J310" s="217" t="s">
        <v>33</v>
      </c>
      <c r="K310" s="217" t="s">
        <v>966</v>
      </c>
      <c r="M310" s="217" t="s">
        <v>33</v>
      </c>
      <c r="N310" s="217" t="s">
        <v>914</v>
      </c>
      <c r="O310" s="217" t="s">
        <v>35</v>
      </c>
      <c r="P310" s="217" t="s">
        <v>35</v>
      </c>
      <c r="Q310" s="217">
        <f>S1313-vykonyz.xlsx[[#This Row],[Kod]]</f>
        <v>8549</v>
      </c>
      <c r="R310" s="217">
        <f>S304-vykonyz.xlsx[[#This Row],[Kod]]</f>
        <v>-992</v>
      </c>
      <c r="AC310" s="217">
        <f>vykonyz.xlsx3[[#This Row],[Kod]]-vykonyz.xlsx[[#This Row],[Kod]]</f>
        <v>0</v>
      </c>
      <c r="AD310" t="s">
        <v>963</v>
      </c>
      <c r="AE310" t="s">
        <v>515</v>
      </c>
      <c r="AF310" t="s">
        <v>28</v>
      </c>
      <c r="AG310"/>
      <c r="AH310" t="s">
        <v>964</v>
      </c>
      <c r="AI310" t="s">
        <v>965</v>
      </c>
      <c r="AJ310"/>
      <c r="AK310" t="s">
        <v>45</v>
      </c>
      <c r="AL310" t="s">
        <v>45</v>
      </c>
      <c r="AM310" t="s">
        <v>33</v>
      </c>
      <c r="AN310" t="s">
        <v>967</v>
      </c>
      <c r="AO310"/>
      <c r="AP310" t="s">
        <v>33</v>
      </c>
      <c r="AQ310" t="s">
        <v>914</v>
      </c>
      <c r="AR310" t="s">
        <v>35</v>
      </c>
      <c r="AS310" t="s">
        <v>35</v>
      </c>
    </row>
    <row r="311" spans="1:45">
      <c r="A311" s="264" t="s">
        <v>968</v>
      </c>
      <c r="B311" s="217" t="s">
        <v>515</v>
      </c>
      <c r="C311" s="217" t="s">
        <v>28</v>
      </c>
      <c r="E311" s="217" t="s">
        <v>969</v>
      </c>
      <c r="F311" s="217" t="s">
        <v>970</v>
      </c>
      <c r="H311" s="217" t="s">
        <v>45</v>
      </c>
      <c r="I311" s="217" t="s">
        <v>45</v>
      </c>
      <c r="J311" s="217" t="s">
        <v>33</v>
      </c>
      <c r="K311" s="217" t="s">
        <v>971</v>
      </c>
      <c r="M311" s="217" t="s">
        <v>33</v>
      </c>
      <c r="N311" s="217" t="s">
        <v>914</v>
      </c>
      <c r="O311" s="217" t="s">
        <v>35</v>
      </c>
      <c r="P311" s="217" t="s">
        <v>35</v>
      </c>
      <c r="Q311" s="217">
        <f>S1314-vykonyz.xlsx[[#This Row],[Kod]]</f>
        <v>8550</v>
      </c>
      <c r="R311" s="217">
        <f>S305-vykonyz.xlsx[[#This Row],[Kod]]</f>
        <v>-993</v>
      </c>
      <c r="AC311" s="217">
        <f>vykonyz.xlsx3[[#This Row],[Kod]]-vykonyz.xlsx[[#This Row],[Kod]]</f>
        <v>0</v>
      </c>
      <c r="AD311" t="s">
        <v>968</v>
      </c>
      <c r="AE311" t="s">
        <v>515</v>
      </c>
      <c r="AF311" t="s">
        <v>28</v>
      </c>
      <c r="AG311"/>
      <c r="AH311" t="s">
        <v>969</v>
      </c>
      <c r="AI311" t="s">
        <v>970</v>
      </c>
      <c r="AJ311"/>
      <c r="AK311" t="s">
        <v>45</v>
      </c>
      <c r="AL311" t="s">
        <v>45</v>
      </c>
      <c r="AM311" t="s">
        <v>33</v>
      </c>
      <c r="AN311" t="s">
        <v>972</v>
      </c>
      <c r="AO311"/>
      <c r="AP311" t="s">
        <v>33</v>
      </c>
      <c r="AQ311" t="s">
        <v>914</v>
      </c>
      <c r="AR311" t="s">
        <v>35</v>
      </c>
      <c r="AS311" t="s">
        <v>35</v>
      </c>
    </row>
    <row r="312" spans="1:45">
      <c r="A312" s="264" t="s">
        <v>973</v>
      </c>
      <c r="B312" s="217" t="s">
        <v>515</v>
      </c>
      <c r="C312" s="217" t="s">
        <v>28</v>
      </c>
      <c r="E312" s="217" t="s">
        <v>974</v>
      </c>
      <c r="F312" s="217" t="s">
        <v>975</v>
      </c>
      <c r="H312" s="217" t="s">
        <v>45</v>
      </c>
      <c r="I312" s="217" t="s">
        <v>45</v>
      </c>
      <c r="J312" s="217" t="s">
        <v>33</v>
      </c>
      <c r="K312" s="217" t="s">
        <v>976</v>
      </c>
      <c r="M312" s="217" t="s">
        <v>33</v>
      </c>
      <c r="N312" s="217" t="s">
        <v>914</v>
      </c>
      <c r="O312" s="217" t="s">
        <v>35</v>
      </c>
      <c r="P312" s="217" t="s">
        <v>35</v>
      </c>
      <c r="Q312" s="217">
        <f>S1320-vykonyz.xlsx[[#This Row],[Kod]]</f>
        <v>8561</v>
      </c>
      <c r="R312" s="217">
        <f>S306-vykonyz.xlsx[[#This Row],[Kod]]</f>
        <v>-994</v>
      </c>
      <c r="S312" s="217" t="s">
        <v>977</v>
      </c>
      <c r="T312" s="217" t="s">
        <v>978</v>
      </c>
      <c r="U312" s="217">
        <v>990</v>
      </c>
      <c r="V312" s="261">
        <v>45292</v>
      </c>
      <c r="W312" s="217" t="s">
        <v>977</v>
      </c>
      <c r="X312" s="217">
        <v>862</v>
      </c>
      <c r="Y312" s="217">
        <v>128</v>
      </c>
      <c r="Z312" s="261">
        <v>45291</v>
      </c>
      <c r="AC312" s="217">
        <f>vykonyz.xlsx3[[#This Row],[Kod]]-vykonyz.xlsx[[#This Row],[Kod]]</f>
        <v>0</v>
      </c>
      <c r="AD312" t="s">
        <v>973</v>
      </c>
      <c r="AE312" t="s">
        <v>515</v>
      </c>
      <c r="AF312" t="s">
        <v>28</v>
      </c>
      <c r="AG312"/>
      <c r="AH312" t="s">
        <v>974</v>
      </c>
      <c r="AI312" t="s">
        <v>975</v>
      </c>
      <c r="AJ312"/>
      <c r="AK312" t="s">
        <v>45</v>
      </c>
      <c r="AL312" t="s">
        <v>45</v>
      </c>
      <c r="AM312" t="s">
        <v>33</v>
      </c>
      <c r="AN312" t="s">
        <v>979</v>
      </c>
      <c r="AO312"/>
      <c r="AP312" t="s">
        <v>33</v>
      </c>
      <c r="AQ312" t="s">
        <v>914</v>
      </c>
      <c r="AR312" t="s">
        <v>35</v>
      </c>
      <c r="AS312" t="s">
        <v>35</v>
      </c>
    </row>
    <row r="313" spans="1:45">
      <c r="A313" s="264" t="s">
        <v>977</v>
      </c>
      <c r="B313" s="217" t="s">
        <v>980</v>
      </c>
      <c r="C313" s="217" t="s">
        <v>28</v>
      </c>
      <c r="E313" s="217" t="s">
        <v>978</v>
      </c>
      <c r="H313" s="217" t="s">
        <v>981</v>
      </c>
      <c r="I313" s="217" t="s">
        <v>981</v>
      </c>
      <c r="J313" s="217" t="s">
        <v>33</v>
      </c>
      <c r="K313" s="217" t="s">
        <v>33</v>
      </c>
      <c r="M313" s="217">
        <f t="shared" ref="M313:M320" si="0">U312</f>
        <v>990</v>
      </c>
      <c r="O313" s="217" t="s">
        <v>35</v>
      </c>
      <c r="P313" s="217" t="s">
        <v>35</v>
      </c>
      <c r="Q313" s="217">
        <f>S1336-vykonyz.xlsx[[#This Row],[Kod]]</f>
        <v>9015</v>
      </c>
      <c r="R313" s="217">
        <f>S312-vykonyz.xlsx[[#This Row],[Kod]]</f>
        <v>0</v>
      </c>
      <c r="S313" s="217" t="s">
        <v>982</v>
      </c>
      <c r="T313" s="217" t="s">
        <v>983</v>
      </c>
      <c r="U313" s="217">
        <v>663</v>
      </c>
      <c r="V313" s="261">
        <v>45292</v>
      </c>
      <c r="W313" s="217" t="s">
        <v>982</v>
      </c>
      <c r="X313" s="217">
        <v>577</v>
      </c>
      <c r="Y313" s="217">
        <v>86</v>
      </c>
      <c r="Z313" s="261">
        <v>45291</v>
      </c>
      <c r="AC313" s="217">
        <f>vykonyz.xlsx3[[#This Row],[Kod]]-vykonyz.xlsx[[#This Row],[Kod]]</f>
        <v>0</v>
      </c>
      <c r="AD313" t="s">
        <v>977</v>
      </c>
      <c r="AE313" t="s">
        <v>980</v>
      </c>
      <c r="AF313" t="s">
        <v>28</v>
      </c>
      <c r="AG313"/>
      <c r="AH313" t="s">
        <v>978</v>
      </c>
      <c r="AI313"/>
      <c r="AJ313"/>
      <c r="AK313" t="s">
        <v>981</v>
      </c>
      <c r="AL313" t="s">
        <v>981</v>
      </c>
      <c r="AM313" t="s">
        <v>33</v>
      </c>
      <c r="AN313" t="s">
        <v>33</v>
      </c>
      <c r="AO313"/>
      <c r="AP313" t="s">
        <v>773</v>
      </c>
      <c r="AQ313"/>
      <c r="AR313" t="s">
        <v>35</v>
      </c>
      <c r="AS313" t="s">
        <v>35</v>
      </c>
    </row>
    <row r="314" spans="1:45">
      <c r="A314" s="264" t="s">
        <v>982</v>
      </c>
      <c r="B314" s="217" t="s">
        <v>980</v>
      </c>
      <c r="C314" s="217" t="s">
        <v>28</v>
      </c>
      <c r="E314" s="217" t="s">
        <v>983</v>
      </c>
      <c r="F314" s="217" t="s">
        <v>984</v>
      </c>
      <c r="H314" s="217" t="s">
        <v>985</v>
      </c>
      <c r="I314" s="217" t="s">
        <v>985</v>
      </c>
      <c r="J314" s="217" t="s">
        <v>33</v>
      </c>
      <c r="K314" s="217" t="s">
        <v>33</v>
      </c>
      <c r="M314" s="217">
        <f t="shared" si="0"/>
        <v>663</v>
      </c>
      <c r="O314" s="217" t="s">
        <v>35</v>
      </c>
      <c r="P314" s="217" t="s">
        <v>35</v>
      </c>
      <c r="Q314" s="217">
        <f>S1337-vykonyz.xlsx[[#This Row],[Kod]]</f>
        <v>9079</v>
      </c>
      <c r="R314" s="217">
        <f>S313-vykonyz.xlsx[[#This Row],[Kod]]</f>
        <v>0</v>
      </c>
      <c r="S314" s="217" t="s">
        <v>986</v>
      </c>
      <c r="T314" s="217" t="s">
        <v>987</v>
      </c>
      <c r="U314" s="217">
        <v>254</v>
      </c>
      <c r="V314" s="261">
        <v>45292</v>
      </c>
      <c r="W314" s="217" t="s">
        <v>986</v>
      </c>
      <c r="X314" s="217">
        <v>221</v>
      </c>
      <c r="Y314" s="217">
        <v>33</v>
      </c>
      <c r="Z314" s="261">
        <v>45291</v>
      </c>
      <c r="AC314" s="217">
        <f>vykonyz.xlsx3[[#This Row],[Kod]]-vykonyz.xlsx[[#This Row],[Kod]]</f>
        <v>0</v>
      </c>
      <c r="AD314" t="s">
        <v>982</v>
      </c>
      <c r="AE314" t="s">
        <v>980</v>
      </c>
      <c r="AF314" t="s">
        <v>28</v>
      </c>
      <c r="AG314"/>
      <c r="AH314" t="s">
        <v>983</v>
      </c>
      <c r="AI314" t="s">
        <v>984</v>
      </c>
      <c r="AJ314"/>
      <c r="AK314" t="s">
        <v>985</v>
      </c>
      <c r="AL314" t="s">
        <v>985</v>
      </c>
      <c r="AM314" t="s">
        <v>33</v>
      </c>
      <c r="AN314" t="s">
        <v>33</v>
      </c>
      <c r="AO314"/>
      <c r="AP314" t="s">
        <v>988</v>
      </c>
      <c r="AQ314"/>
      <c r="AR314" t="s">
        <v>35</v>
      </c>
      <c r="AS314" t="s">
        <v>35</v>
      </c>
    </row>
    <row r="315" spans="1:45">
      <c r="A315" s="264" t="s">
        <v>986</v>
      </c>
      <c r="B315" s="217" t="s">
        <v>980</v>
      </c>
      <c r="C315" s="217" t="s">
        <v>28</v>
      </c>
      <c r="E315" s="217" t="s">
        <v>987</v>
      </c>
      <c r="H315" s="217" t="s">
        <v>989</v>
      </c>
      <c r="I315" s="217" t="s">
        <v>989</v>
      </c>
      <c r="J315" s="217" t="s">
        <v>33</v>
      </c>
      <c r="K315" s="217" t="s">
        <v>33</v>
      </c>
      <c r="L315" s="217" t="s">
        <v>990</v>
      </c>
      <c r="M315" s="217">
        <f t="shared" si="0"/>
        <v>254</v>
      </c>
      <c r="O315" s="217" t="s">
        <v>35</v>
      </c>
      <c r="P315" s="217" t="s">
        <v>35</v>
      </c>
      <c r="Q315" s="217">
        <f>S1338-vykonyz.xlsx[[#This Row],[Kod]]</f>
        <v>9079</v>
      </c>
      <c r="R315" s="217">
        <f>S314-vykonyz.xlsx[[#This Row],[Kod]]</f>
        <v>0</v>
      </c>
      <c r="S315" s="217" t="s">
        <v>991</v>
      </c>
      <c r="T315" s="217" t="s">
        <v>992</v>
      </c>
      <c r="U315" s="217">
        <v>168</v>
      </c>
      <c r="V315" s="261">
        <v>45292</v>
      </c>
      <c r="W315" s="217" t="s">
        <v>991</v>
      </c>
      <c r="X315" s="217">
        <v>146</v>
      </c>
      <c r="Y315" s="217">
        <v>22</v>
      </c>
      <c r="Z315" s="261">
        <v>45291</v>
      </c>
      <c r="AC315" s="217">
        <f>vykonyz.xlsx3[[#This Row],[Kod]]-vykonyz.xlsx[[#This Row],[Kod]]</f>
        <v>0</v>
      </c>
      <c r="AD315" t="s">
        <v>986</v>
      </c>
      <c r="AE315" t="s">
        <v>980</v>
      </c>
      <c r="AF315" t="s">
        <v>28</v>
      </c>
      <c r="AG315"/>
      <c r="AH315" t="s">
        <v>987</v>
      </c>
      <c r="AI315"/>
      <c r="AJ315"/>
      <c r="AK315" t="s">
        <v>989</v>
      </c>
      <c r="AL315" t="s">
        <v>989</v>
      </c>
      <c r="AM315" t="s">
        <v>33</v>
      </c>
      <c r="AN315" t="s">
        <v>33</v>
      </c>
      <c r="AO315" t="s">
        <v>990</v>
      </c>
      <c r="AP315" t="s">
        <v>993</v>
      </c>
      <c r="AQ315"/>
      <c r="AR315" t="s">
        <v>35</v>
      </c>
      <c r="AS315" t="s">
        <v>35</v>
      </c>
    </row>
    <row r="316" spans="1:45">
      <c r="A316" s="264" t="s">
        <v>991</v>
      </c>
      <c r="B316" s="217" t="s">
        <v>980</v>
      </c>
      <c r="C316" s="217" t="s">
        <v>28</v>
      </c>
      <c r="E316" s="217" t="s">
        <v>992</v>
      </c>
      <c r="H316" s="217" t="s">
        <v>994</v>
      </c>
      <c r="I316" s="217" t="s">
        <v>994</v>
      </c>
      <c r="J316" s="217" t="s">
        <v>33</v>
      </c>
      <c r="K316" s="217" t="s">
        <v>33</v>
      </c>
      <c r="L316" s="217" t="s">
        <v>990</v>
      </c>
      <c r="M316" s="217">
        <f t="shared" si="0"/>
        <v>168</v>
      </c>
      <c r="O316" s="217" t="s">
        <v>35</v>
      </c>
      <c r="P316" s="217" t="s">
        <v>35</v>
      </c>
      <c r="Q316" s="217">
        <f>S1339-vykonyz.xlsx[[#This Row],[Kod]]</f>
        <v>9079</v>
      </c>
      <c r="R316" s="217">
        <f>S315-vykonyz.xlsx[[#This Row],[Kod]]</f>
        <v>0</v>
      </c>
      <c r="S316" s="217" t="s">
        <v>995</v>
      </c>
      <c r="T316" s="217" t="s">
        <v>996</v>
      </c>
      <c r="U316" s="217">
        <v>104</v>
      </c>
      <c r="V316" s="261">
        <v>45292</v>
      </c>
      <c r="W316" s="217" t="s">
        <v>995</v>
      </c>
      <c r="X316" s="217">
        <v>90</v>
      </c>
      <c r="Y316" s="217">
        <v>14</v>
      </c>
      <c r="Z316" s="261">
        <v>45291</v>
      </c>
      <c r="AC316" s="217">
        <f>vykonyz.xlsx3[[#This Row],[Kod]]-vykonyz.xlsx[[#This Row],[Kod]]</f>
        <v>0</v>
      </c>
      <c r="AD316" t="s">
        <v>991</v>
      </c>
      <c r="AE316" t="s">
        <v>980</v>
      </c>
      <c r="AF316" t="s">
        <v>28</v>
      </c>
      <c r="AG316"/>
      <c r="AH316" t="s">
        <v>992</v>
      </c>
      <c r="AI316"/>
      <c r="AJ316"/>
      <c r="AK316" t="s">
        <v>994</v>
      </c>
      <c r="AL316" t="s">
        <v>994</v>
      </c>
      <c r="AM316" t="s">
        <v>33</v>
      </c>
      <c r="AN316" t="s">
        <v>33</v>
      </c>
      <c r="AO316" t="s">
        <v>990</v>
      </c>
      <c r="AP316" t="s">
        <v>860</v>
      </c>
      <c r="AQ316"/>
      <c r="AR316" t="s">
        <v>35</v>
      </c>
      <c r="AS316" t="s">
        <v>35</v>
      </c>
    </row>
    <row r="317" spans="1:45">
      <c r="A317" s="264" t="s">
        <v>995</v>
      </c>
      <c r="B317" s="217" t="s">
        <v>980</v>
      </c>
      <c r="C317" s="217" t="s">
        <v>28</v>
      </c>
      <c r="E317" s="217" t="s">
        <v>996</v>
      </c>
      <c r="F317" s="217" t="s">
        <v>997</v>
      </c>
      <c r="H317" s="217" t="s">
        <v>994</v>
      </c>
      <c r="I317" s="217" t="s">
        <v>994</v>
      </c>
      <c r="J317" s="217" t="s">
        <v>33</v>
      </c>
      <c r="K317" s="217" t="s">
        <v>33</v>
      </c>
      <c r="L317" s="217" t="s">
        <v>33</v>
      </c>
      <c r="M317" s="217">
        <f t="shared" si="0"/>
        <v>104</v>
      </c>
      <c r="O317" s="217" t="s">
        <v>35</v>
      </c>
      <c r="P317" s="217" t="s">
        <v>35</v>
      </c>
      <c r="Q317" s="217">
        <f>S1340-vykonyz.xlsx[[#This Row],[Kod]]</f>
        <v>9079</v>
      </c>
      <c r="R317" s="217">
        <f>S316-vykonyz.xlsx[[#This Row],[Kod]]</f>
        <v>0</v>
      </c>
      <c r="S317" s="217" t="s">
        <v>998</v>
      </c>
      <c r="T317" s="217" t="s">
        <v>999</v>
      </c>
      <c r="U317" s="217">
        <v>246</v>
      </c>
      <c r="V317" s="261">
        <v>45292</v>
      </c>
      <c r="W317" s="217" t="s">
        <v>998</v>
      </c>
      <c r="X317" s="217">
        <v>213</v>
      </c>
      <c r="Y317" s="217">
        <v>33</v>
      </c>
      <c r="Z317" s="261">
        <v>45291</v>
      </c>
      <c r="AC317" s="217">
        <f>vykonyz.xlsx3[[#This Row],[Kod]]-vykonyz.xlsx[[#This Row],[Kod]]</f>
        <v>0</v>
      </c>
      <c r="AD317" t="s">
        <v>995</v>
      </c>
      <c r="AE317" t="s">
        <v>980</v>
      </c>
      <c r="AF317" t="s">
        <v>28</v>
      </c>
      <c r="AG317"/>
      <c r="AH317" t="s">
        <v>996</v>
      </c>
      <c r="AI317" t="s">
        <v>997</v>
      </c>
      <c r="AJ317"/>
      <c r="AK317" t="s">
        <v>994</v>
      </c>
      <c r="AL317" t="s">
        <v>994</v>
      </c>
      <c r="AM317" t="s">
        <v>33</v>
      </c>
      <c r="AN317" t="s">
        <v>33</v>
      </c>
      <c r="AO317" t="s">
        <v>33</v>
      </c>
      <c r="AP317" t="s">
        <v>553</v>
      </c>
      <c r="AQ317"/>
      <c r="AR317" t="s">
        <v>35</v>
      </c>
      <c r="AS317" t="s">
        <v>35</v>
      </c>
    </row>
    <row r="318" spans="1:45">
      <c r="A318" s="264" t="s">
        <v>998</v>
      </c>
      <c r="B318" s="217" t="s">
        <v>980</v>
      </c>
      <c r="C318" s="217" t="s">
        <v>28</v>
      </c>
      <c r="E318" s="217" t="s">
        <v>999</v>
      </c>
      <c r="F318" s="217" t="s">
        <v>1000</v>
      </c>
      <c r="H318" s="217" t="s">
        <v>989</v>
      </c>
      <c r="I318" s="217" t="s">
        <v>989</v>
      </c>
      <c r="J318" s="217" t="s">
        <v>33</v>
      </c>
      <c r="K318" s="217" t="s">
        <v>33</v>
      </c>
      <c r="M318" s="217">
        <f t="shared" si="0"/>
        <v>246</v>
      </c>
      <c r="O318" s="217" t="s">
        <v>35</v>
      </c>
      <c r="P318" s="217" t="s">
        <v>35</v>
      </c>
      <c r="Q318" s="217">
        <f>S1341-vykonyz.xlsx[[#This Row],[Kod]]</f>
        <v>9079</v>
      </c>
      <c r="R318" s="217">
        <f>S317-vykonyz.xlsx[[#This Row],[Kod]]</f>
        <v>0</v>
      </c>
      <c r="S318" s="217" t="s">
        <v>1001</v>
      </c>
      <c r="T318" s="217" t="s">
        <v>1002</v>
      </c>
      <c r="U318" s="217">
        <v>104</v>
      </c>
      <c r="V318" s="261">
        <v>45292</v>
      </c>
      <c r="W318" s="217" t="s">
        <v>1001</v>
      </c>
      <c r="X318" s="217">
        <v>90</v>
      </c>
      <c r="Y318" s="217">
        <v>14</v>
      </c>
      <c r="Z318" s="261">
        <v>45291</v>
      </c>
      <c r="AC318" s="217">
        <f>vykonyz.xlsx3[[#This Row],[Kod]]-vykonyz.xlsx[[#This Row],[Kod]]</f>
        <v>0</v>
      </c>
      <c r="AD318" t="s">
        <v>998</v>
      </c>
      <c r="AE318" t="s">
        <v>980</v>
      </c>
      <c r="AF318" t="s">
        <v>28</v>
      </c>
      <c r="AG318"/>
      <c r="AH318" t="s">
        <v>999</v>
      </c>
      <c r="AI318" t="s">
        <v>1000</v>
      </c>
      <c r="AJ318"/>
      <c r="AK318" t="s">
        <v>989</v>
      </c>
      <c r="AL318" t="s">
        <v>989</v>
      </c>
      <c r="AM318" t="s">
        <v>33</v>
      </c>
      <c r="AN318" t="s">
        <v>33</v>
      </c>
      <c r="AO318"/>
      <c r="AP318" t="s">
        <v>1003</v>
      </c>
      <c r="AQ318"/>
      <c r="AR318" t="s">
        <v>35</v>
      </c>
      <c r="AS318" t="s">
        <v>35</v>
      </c>
    </row>
    <row r="319" spans="1:45">
      <c r="A319" s="264" t="s">
        <v>1001</v>
      </c>
      <c r="B319" s="217" t="s">
        <v>980</v>
      </c>
      <c r="C319" s="217" t="s">
        <v>28</v>
      </c>
      <c r="E319" s="217" t="s">
        <v>1002</v>
      </c>
      <c r="F319" s="217" t="s">
        <v>1004</v>
      </c>
      <c r="H319" s="217" t="s">
        <v>994</v>
      </c>
      <c r="I319" s="217" t="s">
        <v>994</v>
      </c>
      <c r="J319" s="217" t="s">
        <v>33</v>
      </c>
      <c r="K319" s="217" t="s">
        <v>33</v>
      </c>
      <c r="L319" s="217" t="s">
        <v>33</v>
      </c>
      <c r="M319" s="217">
        <f t="shared" si="0"/>
        <v>104</v>
      </c>
      <c r="O319" s="217" t="s">
        <v>35</v>
      </c>
      <c r="P319" s="217" t="s">
        <v>35</v>
      </c>
      <c r="Q319" s="217">
        <f>S1342-vykonyz.xlsx[[#This Row],[Kod]]</f>
        <v>9076</v>
      </c>
      <c r="R319" s="217">
        <f>S318-vykonyz.xlsx[[#This Row],[Kod]]</f>
        <v>0</v>
      </c>
      <c r="S319" s="217" t="s">
        <v>1005</v>
      </c>
      <c r="T319" s="217" t="s">
        <v>1006</v>
      </c>
      <c r="U319" s="217">
        <v>311</v>
      </c>
      <c r="V319" s="261">
        <v>45292</v>
      </c>
      <c r="W319" s="217" t="s">
        <v>1005</v>
      </c>
      <c r="X319" s="217">
        <v>271</v>
      </c>
      <c r="Y319" s="217">
        <v>40</v>
      </c>
      <c r="Z319" s="261">
        <v>45291</v>
      </c>
      <c r="AC319" s="217">
        <f>vykonyz.xlsx3[[#This Row],[Kod]]-vykonyz.xlsx[[#This Row],[Kod]]</f>
        <v>0</v>
      </c>
      <c r="AD319" t="s">
        <v>1001</v>
      </c>
      <c r="AE319" t="s">
        <v>980</v>
      </c>
      <c r="AF319" t="s">
        <v>28</v>
      </c>
      <c r="AG319"/>
      <c r="AH319" t="s">
        <v>1002</v>
      </c>
      <c r="AI319" t="s">
        <v>1004</v>
      </c>
      <c r="AJ319"/>
      <c r="AK319" t="s">
        <v>994</v>
      </c>
      <c r="AL319" t="s">
        <v>994</v>
      </c>
      <c r="AM319" t="s">
        <v>33</v>
      </c>
      <c r="AN319" t="s">
        <v>33</v>
      </c>
      <c r="AO319" t="s">
        <v>33</v>
      </c>
      <c r="AP319" t="s">
        <v>553</v>
      </c>
      <c r="AQ319"/>
      <c r="AR319" t="s">
        <v>35</v>
      </c>
      <c r="AS319" t="s">
        <v>35</v>
      </c>
    </row>
    <row r="320" spans="1:45">
      <c r="A320" s="264" t="s">
        <v>1005</v>
      </c>
      <c r="B320" s="217" t="s">
        <v>980</v>
      </c>
      <c r="C320" s="217" t="s">
        <v>28</v>
      </c>
      <c r="E320" s="217" t="s">
        <v>1006</v>
      </c>
      <c r="F320" s="217" t="s">
        <v>1007</v>
      </c>
      <c r="H320" s="217" t="s">
        <v>1008</v>
      </c>
      <c r="I320" s="217" t="s">
        <v>1008</v>
      </c>
      <c r="J320" s="217" t="s">
        <v>33</v>
      </c>
      <c r="K320" s="217" t="s">
        <v>33</v>
      </c>
      <c r="M320" s="217">
        <f t="shared" si="0"/>
        <v>311</v>
      </c>
      <c r="O320" s="217" t="s">
        <v>35</v>
      </c>
      <c r="P320" s="217" t="s">
        <v>35</v>
      </c>
      <c r="Q320" s="217">
        <f>S1343-vykonyz.xlsx[[#This Row],[Kod]]</f>
        <v>9067</v>
      </c>
      <c r="R320" s="217">
        <f>S319-vykonyz.xlsx[[#This Row],[Kod]]</f>
        <v>0</v>
      </c>
      <c r="S320" s="217" t="s">
        <v>1009</v>
      </c>
      <c r="T320" s="217" t="s">
        <v>1010</v>
      </c>
      <c r="U320" s="217">
        <v>377</v>
      </c>
      <c r="V320" s="261">
        <v>45292</v>
      </c>
      <c r="W320" s="217" t="s">
        <v>1009</v>
      </c>
      <c r="X320" s="217">
        <v>360</v>
      </c>
      <c r="Y320" s="217">
        <v>17</v>
      </c>
      <c r="Z320" s="261">
        <v>45291</v>
      </c>
      <c r="AC320" s="217">
        <f>vykonyz.xlsx3[[#This Row],[Kod]]-vykonyz.xlsx[[#This Row],[Kod]]</f>
        <v>0</v>
      </c>
      <c r="AD320" t="s">
        <v>1005</v>
      </c>
      <c r="AE320" t="s">
        <v>980</v>
      </c>
      <c r="AF320" t="s">
        <v>28</v>
      </c>
      <c r="AG320"/>
      <c r="AH320" t="s">
        <v>1006</v>
      </c>
      <c r="AI320" t="s">
        <v>1007</v>
      </c>
      <c r="AJ320"/>
      <c r="AK320" t="s">
        <v>1008</v>
      </c>
      <c r="AL320" t="s">
        <v>1008</v>
      </c>
      <c r="AM320" t="s">
        <v>33</v>
      </c>
      <c r="AN320" t="s">
        <v>33</v>
      </c>
      <c r="AO320"/>
      <c r="AP320" t="s">
        <v>1011</v>
      </c>
      <c r="AQ320"/>
      <c r="AR320" t="s">
        <v>35</v>
      </c>
      <c r="AS320" t="s">
        <v>35</v>
      </c>
    </row>
    <row r="321" spans="1:45">
      <c r="A321" s="264" t="s">
        <v>1012</v>
      </c>
      <c r="B321" s="217" t="s">
        <v>980</v>
      </c>
      <c r="C321" s="217" t="s">
        <v>28</v>
      </c>
      <c r="E321" s="217" t="s">
        <v>1013</v>
      </c>
      <c r="F321" s="217" t="s">
        <v>1014</v>
      </c>
      <c r="H321" s="217" t="s">
        <v>989</v>
      </c>
      <c r="I321" s="217" t="s">
        <v>989</v>
      </c>
      <c r="J321" s="217" t="s">
        <v>33</v>
      </c>
      <c r="K321" s="217" t="s">
        <v>33</v>
      </c>
      <c r="M321" s="217" t="s">
        <v>1003</v>
      </c>
      <c r="O321" s="217" t="s">
        <v>35</v>
      </c>
      <c r="P321" s="217" t="s">
        <v>35</v>
      </c>
      <c r="Q321" s="217">
        <f>S324-vykonyz.xlsx[[#This Row],[Kod]]</f>
        <v>-1130</v>
      </c>
      <c r="R321" s="217">
        <f>S321-vykonyz.xlsx[[#This Row],[Kod]]</f>
        <v>17</v>
      </c>
      <c r="S321" s="217" t="s">
        <v>1015</v>
      </c>
      <c r="T321" s="217" t="s">
        <v>1016</v>
      </c>
      <c r="U321" s="217">
        <v>477</v>
      </c>
      <c r="V321" s="261">
        <v>45292</v>
      </c>
      <c r="W321" s="217" t="s">
        <v>1015</v>
      </c>
      <c r="X321" s="217">
        <v>460</v>
      </c>
      <c r="Y321" s="217">
        <v>17</v>
      </c>
      <c r="Z321" s="261">
        <v>45291</v>
      </c>
      <c r="AC321" s="217">
        <f>vykonyz.xlsx3[[#This Row],[Kod]]-vykonyz.xlsx[[#This Row],[Kod]]</f>
        <v>0</v>
      </c>
      <c r="AD321" t="s">
        <v>1012</v>
      </c>
      <c r="AE321" t="s">
        <v>980</v>
      </c>
      <c r="AF321" t="s">
        <v>28</v>
      </c>
      <c r="AG321"/>
      <c r="AH321" t="s">
        <v>1013</v>
      </c>
      <c r="AI321" t="s">
        <v>1014</v>
      </c>
      <c r="AJ321"/>
      <c r="AK321" t="s">
        <v>989</v>
      </c>
      <c r="AL321" t="s">
        <v>989</v>
      </c>
      <c r="AM321" t="s">
        <v>33</v>
      </c>
      <c r="AN321" t="s">
        <v>33</v>
      </c>
      <c r="AO321"/>
      <c r="AP321" t="s">
        <v>1003</v>
      </c>
      <c r="AQ321"/>
      <c r="AR321" t="s">
        <v>35</v>
      </c>
      <c r="AS321" t="s">
        <v>35</v>
      </c>
    </row>
    <row r="322" spans="1:45">
      <c r="A322" s="264" t="s">
        <v>1017</v>
      </c>
      <c r="B322" s="217" t="s">
        <v>980</v>
      </c>
      <c r="C322" s="217" t="s">
        <v>28</v>
      </c>
      <c r="E322" s="217" t="s">
        <v>1018</v>
      </c>
      <c r="F322" s="217" t="s">
        <v>1019</v>
      </c>
      <c r="H322" s="217" t="s">
        <v>45</v>
      </c>
      <c r="I322" s="217" t="s">
        <v>45</v>
      </c>
      <c r="J322" s="217" t="s">
        <v>33</v>
      </c>
      <c r="K322" s="217" t="s">
        <v>33</v>
      </c>
      <c r="M322" s="217" t="s">
        <v>33</v>
      </c>
      <c r="O322" s="217" t="s">
        <v>35</v>
      </c>
      <c r="P322" s="217" t="s">
        <v>35</v>
      </c>
      <c r="Q322" s="217">
        <f>S324-vykonyz.xlsx[[#This Row],[Kod]]</f>
        <v>-1131</v>
      </c>
      <c r="R322" s="217">
        <f>S321-vykonyz.xlsx[[#This Row],[Kod]]</f>
        <v>16</v>
      </c>
      <c r="S322" s="217" t="s">
        <v>1020</v>
      </c>
      <c r="T322" s="217" t="s">
        <v>1021</v>
      </c>
      <c r="U322" s="217">
        <v>794</v>
      </c>
      <c r="V322" s="261">
        <v>45292</v>
      </c>
      <c r="W322" s="217" t="s">
        <v>1020</v>
      </c>
      <c r="X322" s="217">
        <v>777</v>
      </c>
      <c r="Y322" s="217">
        <v>17</v>
      </c>
      <c r="Z322" s="261">
        <v>45291</v>
      </c>
      <c r="AC322" s="217">
        <f>vykonyz.xlsx3[[#This Row],[Kod]]-vykonyz.xlsx[[#This Row],[Kod]]</f>
        <v>0</v>
      </c>
      <c r="AD322" t="s">
        <v>1017</v>
      </c>
      <c r="AE322" t="s">
        <v>980</v>
      </c>
      <c r="AF322" t="s">
        <v>28</v>
      </c>
      <c r="AG322"/>
      <c r="AH322" t="s">
        <v>1018</v>
      </c>
      <c r="AI322" t="s">
        <v>1019</v>
      </c>
      <c r="AJ322"/>
      <c r="AK322" t="s">
        <v>45</v>
      </c>
      <c r="AL322" t="s">
        <v>45</v>
      </c>
      <c r="AM322" t="s">
        <v>33</v>
      </c>
      <c r="AN322" t="s">
        <v>33</v>
      </c>
      <c r="AO322"/>
      <c r="AP322" t="s">
        <v>33</v>
      </c>
      <c r="AQ322"/>
      <c r="AR322" t="s">
        <v>35</v>
      </c>
      <c r="AS322" t="s">
        <v>35</v>
      </c>
    </row>
    <row r="323" spans="1:45">
      <c r="A323" s="264" t="s">
        <v>1022</v>
      </c>
      <c r="B323" s="217" t="s">
        <v>980</v>
      </c>
      <c r="C323" s="217" t="s">
        <v>28</v>
      </c>
      <c r="E323" s="217" t="s">
        <v>1023</v>
      </c>
      <c r="F323" s="217" t="s">
        <v>1024</v>
      </c>
      <c r="H323" s="217" t="s">
        <v>45</v>
      </c>
      <c r="I323" s="217" t="s">
        <v>45</v>
      </c>
      <c r="J323" s="217" t="s">
        <v>33</v>
      </c>
      <c r="K323" s="217" t="s">
        <v>33</v>
      </c>
      <c r="M323" s="217" t="s">
        <v>33</v>
      </c>
      <c r="O323" s="217" t="s">
        <v>35</v>
      </c>
      <c r="P323" s="217" t="s">
        <v>35</v>
      </c>
      <c r="Q323" s="217">
        <f>S324-vykonyz.xlsx[[#This Row],[Kod]]</f>
        <v>-1132</v>
      </c>
      <c r="R323" s="217">
        <f>S321-vykonyz.xlsx[[#This Row],[Kod]]</f>
        <v>15</v>
      </c>
      <c r="AC323" s="217">
        <f>vykonyz.xlsx3[[#This Row],[Kod]]-vykonyz.xlsx[[#This Row],[Kod]]</f>
        <v>0</v>
      </c>
      <c r="AD323" t="s">
        <v>1022</v>
      </c>
      <c r="AE323" t="s">
        <v>980</v>
      </c>
      <c r="AF323" t="s">
        <v>28</v>
      </c>
      <c r="AG323"/>
      <c r="AH323" t="s">
        <v>1023</v>
      </c>
      <c r="AI323" t="s">
        <v>1024</v>
      </c>
      <c r="AJ323"/>
      <c r="AK323" t="s">
        <v>45</v>
      </c>
      <c r="AL323" t="s">
        <v>45</v>
      </c>
      <c r="AM323" t="s">
        <v>33</v>
      </c>
      <c r="AN323" t="s">
        <v>33</v>
      </c>
      <c r="AO323"/>
      <c r="AP323" t="s">
        <v>33</v>
      </c>
      <c r="AQ323"/>
      <c r="AR323" t="s">
        <v>35</v>
      </c>
      <c r="AS323" t="s">
        <v>35</v>
      </c>
    </row>
    <row r="324" spans="1:45">
      <c r="A324" s="264" t="s">
        <v>1025</v>
      </c>
      <c r="B324" s="217" t="s">
        <v>980</v>
      </c>
      <c r="C324" s="217" t="s">
        <v>28</v>
      </c>
      <c r="E324" s="217" t="s">
        <v>1026</v>
      </c>
      <c r="F324" s="217" t="s">
        <v>1027</v>
      </c>
      <c r="H324" s="217" t="s">
        <v>45</v>
      </c>
      <c r="I324" s="217" t="s">
        <v>45</v>
      </c>
      <c r="J324" s="217" t="s">
        <v>33</v>
      </c>
      <c r="K324" s="217" t="s">
        <v>33</v>
      </c>
      <c r="M324" s="217" t="s">
        <v>33</v>
      </c>
      <c r="O324" s="217" t="s">
        <v>35</v>
      </c>
      <c r="P324" s="217" t="s">
        <v>35</v>
      </c>
      <c r="Q324" s="217">
        <f>S324-vykonyz.xlsx[[#This Row],[Kod]]</f>
        <v>-1133</v>
      </c>
      <c r="R324" s="217">
        <f>S321-vykonyz.xlsx[[#This Row],[Kod]]</f>
        <v>14</v>
      </c>
      <c r="AC324" s="217">
        <f>vykonyz.xlsx3[[#This Row],[Kod]]-vykonyz.xlsx[[#This Row],[Kod]]</f>
        <v>0</v>
      </c>
      <c r="AD324" t="s">
        <v>1025</v>
      </c>
      <c r="AE324" t="s">
        <v>980</v>
      </c>
      <c r="AF324" t="s">
        <v>28</v>
      </c>
      <c r="AG324"/>
      <c r="AH324" t="s">
        <v>1026</v>
      </c>
      <c r="AI324" t="s">
        <v>1027</v>
      </c>
      <c r="AJ324"/>
      <c r="AK324" t="s">
        <v>45</v>
      </c>
      <c r="AL324" t="s">
        <v>45</v>
      </c>
      <c r="AM324" t="s">
        <v>33</v>
      </c>
      <c r="AN324" t="s">
        <v>33</v>
      </c>
      <c r="AO324"/>
      <c r="AP324" t="s">
        <v>33</v>
      </c>
      <c r="AQ324"/>
      <c r="AR324" t="s">
        <v>35</v>
      </c>
      <c r="AS324" t="s">
        <v>35</v>
      </c>
    </row>
    <row r="325" spans="1:45">
      <c r="A325" s="264" t="s">
        <v>1028</v>
      </c>
      <c r="B325" s="217" t="s">
        <v>980</v>
      </c>
      <c r="C325" s="217" t="s">
        <v>28</v>
      </c>
      <c r="E325" s="217" t="s">
        <v>1029</v>
      </c>
      <c r="F325" s="217" t="s">
        <v>1030</v>
      </c>
      <c r="H325" s="217" t="s">
        <v>45</v>
      </c>
      <c r="I325" s="217" t="s">
        <v>45</v>
      </c>
      <c r="J325" s="217" t="s">
        <v>33</v>
      </c>
      <c r="K325" s="217" t="s">
        <v>33</v>
      </c>
      <c r="M325" s="217" t="s">
        <v>33</v>
      </c>
      <c r="O325" s="217" t="s">
        <v>35</v>
      </c>
      <c r="P325" s="217" t="s">
        <v>35</v>
      </c>
      <c r="Q325" s="217">
        <f>S324-vykonyz.xlsx[[#This Row],[Kod]]</f>
        <v>-1134</v>
      </c>
      <c r="R325" s="217">
        <f>S321-vykonyz.xlsx[[#This Row],[Kod]]</f>
        <v>13</v>
      </c>
      <c r="AC325" s="217">
        <f>vykonyz.xlsx3[[#This Row],[Kod]]-vykonyz.xlsx[[#This Row],[Kod]]</f>
        <v>0</v>
      </c>
      <c r="AD325" t="s">
        <v>1028</v>
      </c>
      <c r="AE325" t="s">
        <v>980</v>
      </c>
      <c r="AF325" t="s">
        <v>28</v>
      </c>
      <c r="AG325"/>
      <c r="AH325" t="s">
        <v>1029</v>
      </c>
      <c r="AI325" t="s">
        <v>1030</v>
      </c>
      <c r="AJ325"/>
      <c r="AK325" t="s">
        <v>45</v>
      </c>
      <c r="AL325" t="s">
        <v>45</v>
      </c>
      <c r="AM325" t="s">
        <v>33</v>
      </c>
      <c r="AN325" t="s">
        <v>33</v>
      </c>
      <c r="AO325"/>
      <c r="AP325" t="s">
        <v>33</v>
      </c>
      <c r="AQ325"/>
      <c r="AR325" t="s">
        <v>35</v>
      </c>
      <c r="AS325" t="s">
        <v>35</v>
      </c>
    </row>
    <row r="326" spans="1:45">
      <c r="A326" s="264" t="s">
        <v>1009</v>
      </c>
      <c r="B326" s="217" t="s">
        <v>980</v>
      </c>
      <c r="C326" s="217" t="s">
        <v>28</v>
      </c>
      <c r="E326" s="217" t="s">
        <v>1010</v>
      </c>
      <c r="F326" s="217" t="s">
        <v>1031</v>
      </c>
      <c r="H326" s="217" t="s">
        <v>1032</v>
      </c>
      <c r="I326" s="217" t="s">
        <v>1032</v>
      </c>
      <c r="J326" s="217" t="s">
        <v>33</v>
      </c>
      <c r="K326" s="217" t="s">
        <v>33</v>
      </c>
      <c r="M326" s="217">
        <f>U320</f>
        <v>377</v>
      </c>
      <c r="O326" s="217" t="s">
        <v>35</v>
      </c>
      <c r="P326" s="217" t="s">
        <v>35</v>
      </c>
      <c r="Q326" s="217">
        <f>S1344-vykonyz.xlsx[[#This Row],[Kod]]</f>
        <v>8962</v>
      </c>
      <c r="R326" s="217">
        <f>S320-vykonyz.xlsx[[#This Row],[Kod]]</f>
        <v>0</v>
      </c>
      <c r="AC326" s="217">
        <f>vykonyz.xlsx3[[#This Row],[Kod]]-vykonyz.xlsx[[#This Row],[Kod]]</f>
        <v>0</v>
      </c>
      <c r="AD326" t="s">
        <v>1009</v>
      </c>
      <c r="AE326" t="s">
        <v>980</v>
      </c>
      <c r="AF326" t="s">
        <v>28</v>
      </c>
      <c r="AG326"/>
      <c r="AH326" t="s">
        <v>1010</v>
      </c>
      <c r="AI326" t="s">
        <v>1031</v>
      </c>
      <c r="AJ326"/>
      <c r="AK326" t="s">
        <v>1032</v>
      </c>
      <c r="AL326" t="s">
        <v>1032</v>
      </c>
      <c r="AM326" t="s">
        <v>33</v>
      </c>
      <c r="AN326" t="s">
        <v>33</v>
      </c>
      <c r="AO326"/>
      <c r="AP326" t="s">
        <v>1033</v>
      </c>
      <c r="AQ326"/>
      <c r="AR326" t="s">
        <v>35</v>
      </c>
      <c r="AS326" t="s">
        <v>35</v>
      </c>
    </row>
    <row r="327" spans="1:45">
      <c r="A327" s="264" t="s">
        <v>1015</v>
      </c>
      <c r="B327" s="217" t="s">
        <v>980</v>
      </c>
      <c r="C327" s="217" t="s">
        <v>28</v>
      </c>
      <c r="E327" s="217" t="s">
        <v>1016</v>
      </c>
      <c r="F327" s="217" t="s">
        <v>1034</v>
      </c>
      <c r="H327" s="217" t="s">
        <v>1032</v>
      </c>
      <c r="I327" s="217" t="s">
        <v>1032</v>
      </c>
      <c r="J327" s="217" t="s">
        <v>33</v>
      </c>
      <c r="K327" s="217" t="s">
        <v>33</v>
      </c>
      <c r="M327" s="217">
        <f>U321</f>
        <v>477</v>
      </c>
      <c r="O327" s="217" t="s">
        <v>35</v>
      </c>
      <c r="P327" s="217" t="s">
        <v>35</v>
      </c>
      <c r="Q327" s="217">
        <f>S1345-vykonyz.xlsx[[#This Row],[Kod]]</f>
        <v>8962</v>
      </c>
      <c r="R327" s="217">
        <f>S321-vykonyz.xlsx[[#This Row],[Kod]]</f>
        <v>0</v>
      </c>
      <c r="S327" s="217" t="s">
        <v>1035</v>
      </c>
      <c r="T327" s="217" t="s">
        <v>1036</v>
      </c>
      <c r="U327" s="217">
        <v>254</v>
      </c>
      <c r="V327" s="261">
        <v>45292</v>
      </c>
      <c r="W327" s="217" t="s">
        <v>1035</v>
      </c>
      <c r="X327" s="217">
        <v>221</v>
      </c>
      <c r="Y327" s="217">
        <v>33</v>
      </c>
      <c r="Z327" s="261">
        <v>45291</v>
      </c>
      <c r="AC327" s="217">
        <f>vykonyz.xlsx3[[#This Row],[Kod]]-vykonyz.xlsx[[#This Row],[Kod]]</f>
        <v>0</v>
      </c>
      <c r="AD327" t="s">
        <v>1015</v>
      </c>
      <c r="AE327" t="s">
        <v>980</v>
      </c>
      <c r="AF327" t="s">
        <v>28</v>
      </c>
      <c r="AG327"/>
      <c r="AH327" t="s">
        <v>1016</v>
      </c>
      <c r="AI327" t="s">
        <v>1034</v>
      </c>
      <c r="AJ327"/>
      <c r="AK327" t="s">
        <v>1032</v>
      </c>
      <c r="AL327" t="s">
        <v>1032</v>
      </c>
      <c r="AM327" t="s">
        <v>33</v>
      </c>
      <c r="AN327" t="s">
        <v>33</v>
      </c>
      <c r="AO327"/>
      <c r="AP327" t="s">
        <v>1037</v>
      </c>
      <c r="AQ327"/>
      <c r="AR327" t="s">
        <v>35</v>
      </c>
      <c r="AS327" t="s">
        <v>35</v>
      </c>
    </row>
    <row r="328" spans="1:45">
      <c r="A328" s="264" t="s">
        <v>1020</v>
      </c>
      <c r="B328" s="217" t="s">
        <v>980</v>
      </c>
      <c r="C328" s="217" t="s">
        <v>28</v>
      </c>
      <c r="E328" s="217" t="s">
        <v>1021</v>
      </c>
      <c r="F328" s="217" t="s">
        <v>1038</v>
      </c>
      <c r="H328" s="217" t="s">
        <v>1032</v>
      </c>
      <c r="I328" s="217" t="s">
        <v>1032</v>
      </c>
      <c r="J328" s="217" t="s">
        <v>33</v>
      </c>
      <c r="K328" s="217" t="s">
        <v>33</v>
      </c>
      <c r="M328" s="217">
        <f>U322</f>
        <v>794</v>
      </c>
      <c r="O328" s="217" t="s">
        <v>35</v>
      </c>
      <c r="P328" s="217" t="s">
        <v>35</v>
      </c>
      <c r="Q328" s="217">
        <f>S1346-vykonyz.xlsx[[#This Row],[Kod]]</f>
        <v>8962</v>
      </c>
      <c r="R328" s="217">
        <f>S322-vykonyz.xlsx[[#This Row],[Kod]]</f>
        <v>0</v>
      </c>
      <c r="S328" s="217" t="s">
        <v>1039</v>
      </c>
      <c r="T328" s="217" t="s">
        <v>1040</v>
      </c>
      <c r="U328" s="217">
        <v>663</v>
      </c>
      <c r="V328" s="261">
        <v>45292</v>
      </c>
      <c r="W328" s="217" t="s">
        <v>1039</v>
      </c>
      <c r="X328" s="217">
        <v>577</v>
      </c>
      <c r="Y328" s="217">
        <v>86</v>
      </c>
      <c r="Z328" s="261">
        <v>45291</v>
      </c>
      <c r="AC328" s="217">
        <f>vykonyz.xlsx3[[#This Row],[Kod]]-vykonyz.xlsx[[#This Row],[Kod]]</f>
        <v>0</v>
      </c>
      <c r="AD328" t="s">
        <v>1020</v>
      </c>
      <c r="AE328" t="s">
        <v>980</v>
      </c>
      <c r="AF328" t="s">
        <v>28</v>
      </c>
      <c r="AG328"/>
      <c r="AH328" t="s">
        <v>1021</v>
      </c>
      <c r="AI328" t="s">
        <v>1038</v>
      </c>
      <c r="AJ328"/>
      <c r="AK328" t="s">
        <v>1032</v>
      </c>
      <c r="AL328" t="s">
        <v>1032</v>
      </c>
      <c r="AM328" t="s">
        <v>33</v>
      </c>
      <c r="AN328" t="s">
        <v>33</v>
      </c>
      <c r="AO328"/>
      <c r="AP328" t="s">
        <v>1041</v>
      </c>
      <c r="AQ328"/>
      <c r="AR328" t="s">
        <v>35</v>
      </c>
      <c r="AS328" t="s">
        <v>35</v>
      </c>
    </row>
    <row r="329" spans="1:45">
      <c r="A329" s="264" t="s">
        <v>1042</v>
      </c>
      <c r="B329" s="217" t="s">
        <v>980</v>
      </c>
      <c r="C329" s="217" t="s">
        <v>28</v>
      </c>
      <c r="E329" s="217" t="s">
        <v>1043</v>
      </c>
      <c r="F329" s="217" t="s">
        <v>1044</v>
      </c>
      <c r="H329" s="217" t="s">
        <v>45</v>
      </c>
      <c r="I329" s="217" t="s">
        <v>45</v>
      </c>
      <c r="J329" s="217" t="s">
        <v>33</v>
      </c>
      <c r="K329" s="217" t="s">
        <v>33</v>
      </c>
      <c r="M329" s="217" t="s">
        <v>1045</v>
      </c>
      <c r="O329" s="217" t="s">
        <v>35</v>
      </c>
      <c r="P329" s="217" t="s">
        <v>35</v>
      </c>
      <c r="Q329" s="217">
        <f>S1347-vykonyz.xlsx[[#This Row],[Kod]]</f>
        <v>8961</v>
      </c>
      <c r="R329" s="217">
        <f>S323-vykonyz.xlsx[[#This Row],[Kod]]</f>
        <v>-1150</v>
      </c>
      <c r="S329" s="217" t="s">
        <v>1046</v>
      </c>
      <c r="T329" s="217" t="s">
        <v>1047</v>
      </c>
      <c r="U329" s="217">
        <v>417</v>
      </c>
      <c r="V329" s="261">
        <v>45292</v>
      </c>
      <c r="W329" s="217" t="s">
        <v>1046</v>
      </c>
      <c r="X329" s="217">
        <v>364</v>
      </c>
      <c r="Y329" s="217">
        <v>53</v>
      </c>
      <c r="Z329" s="261">
        <v>45291</v>
      </c>
      <c r="AC329" s="217">
        <f>vykonyz.xlsx3[[#This Row],[Kod]]-vykonyz.xlsx[[#This Row],[Kod]]</f>
        <v>0</v>
      </c>
      <c r="AD329" t="s">
        <v>1042</v>
      </c>
      <c r="AE329" t="s">
        <v>980</v>
      </c>
      <c r="AF329" t="s">
        <v>28</v>
      </c>
      <c r="AG329"/>
      <c r="AH329" t="s">
        <v>1043</v>
      </c>
      <c r="AI329" t="s">
        <v>1044</v>
      </c>
      <c r="AJ329"/>
      <c r="AK329" t="s">
        <v>45</v>
      </c>
      <c r="AL329" t="s">
        <v>45</v>
      </c>
      <c r="AM329" t="s">
        <v>33</v>
      </c>
      <c r="AN329" t="s">
        <v>33</v>
      </c>
      <c r="AO329"/>
      <c r="AP329" t="s">
        <v>1045</v>
      </c>
      <c r="AQ329"/>
      <c r="AR329" t="s">
        <v>35</v>
      </c>
      <c r="AS329" t="s">
        <v>35</v>
      </c>
    </row>
    <row r="330" spans="1:45">
      <c r="A330" s="264" t="s">
        <v>1048</v>
      </c>
      <c r="B330" s="217" t="s">
        <v>980</v>
      </c>
      <c r="C330" s="217" t="s">
        <v>28</v>
      </c>
      <c r="E330" s="217" t="s">
        <v>1049</v>
      </c>
      <c r="F330" s="217" t="s">
        <v>1050</v>
      </c>
      <c r="H330" s="217" t="s">
        <v>45</v>
      </c>
      <c r="I330" s="217" t="s">
        <v>45</v>
      </c>
      <c r="J330" s="217" t="s">
        <v>33</v>
      </c>
      <c r="K330" s="217" t="s">
        <v>33</v>
      </c>
      <c r="M330" s="217" t="s">
        <v>1051</v>
      </c>
      <c r="O330" s="217" t="s">
        <v>35</v>
      </c>
      <c r="P330" s="217" t="s">
        <v>35</v>
      </c>
      <c r="Q330" s="217">
        <f>S1348-vykonyz.xlsx[[#This Row],[Kod]]</f>
        <v>8952</v>
      </c>
      <c r="R330" s="217">
        <f>S324-vykonyz.xlsx[[#This Row],[Kod]]</f>
        <v>-1160</v>
      </c>
      <c r="S330" s="217" t="s">
        <v>1052</v>
      </c>
      <c r="T330" s="217" t="s">
        <v>1053</v>
      </c>
      <c r="U330" s="217">
        <v>246</v>
      </c>
      <c r="V330" s="261">
        <v>45292</v>
      </c>
      <c r="W330" s="217" t="s">
        <v>1052</v>
      </c>
      <c r="X330" s="217">
        <v>213</v>
      </c>
      <c r="Y330" s="217">
        <v>33</v>
      </c>
      <c r="Z330" s="261">
        <v>45291</v>
      </c>
      <c r="AC330" s="217">
        <f>vykonyz.xlsx3[[#This Row],[Kod]]-vykonyz.xlsx[[#This Row],[Kod]]</f>
        <v>0</v>
      </c>
      <c r="AD330" t="s">
        <v>1048</v>
      </c>
      <c r="AE330" t="s">
        <v>980</v>
      </c>
      <c r="AF330" t="s">
        <v>28</v>
      </c>
      <c r="AG330"/>
      <c r="AH330" t="s">
        <v>1049</v>
      </c>
      <c r="AI330" t="s">
        <v>1054</v>
      </c>
      <c r="AJ330"/>
      <c r="AK330" t="s">
        <v>45</v>
      </c>
      <c r="AL330" t="s">
        <v>45</v>
      </c>
      <c r="AM330" t="s">
        <v>33</v>
      </c>
      <c r="AN330" t="s">
        <v>33</v>
      </c>
      <c r="AO330"/>
      <c r="AP330" t="s">
        <v>1051</v>
      </c>
      <c r="AQ330"/>
      <c r="AR330" t="s">
        <v>35</v>
      </c>
      <c r="AS330" t="s">
        <v>35</v>
      </c>
    </row>
    <row r="331" spans="1:45">
      <c r="A331" s="264" t="s">
        <v>1055</v>
      </c>
      <c r="B331" s="217" t="s">
        <v>980</v>
      </c>
      <c r="C331" s="217" t="s">
        <v>28</v>
      </c>
      <c r="E331" s="217" t="s">
        <v>1056</v>
      </c>
      <c r="F331" s="217" t="s">
        <v>1057</v>
      </c>
      <c r="H331" s="217" t="s">
        <v>45</v>
      </c>
      <c r="I331" s="217" t="s">
        <v>45</v>
      </c>
      <c r="J331" s="217" t="s">
        <v>33</v>
      </c>
      <c r="K331" s="217" t="s">
        <v>33</v>
      </c>
      <c r="M331" s="217" t="s">
        <v>1058</v>
      </c>
      <c r="O331" s="217" t="s">
        <v>35</v>
      </c>
      <c r="P331" s="217" t="s">
        <v>35</v>
      </c>
      <c r="Q331" s="217">
        <f>S1349-vykonyz.xlsx[[#This Row],[Kod]]</f>
        <v>8943</v>
      </c>
      <c r="R331" s="217">
        <f>S325-vykonyz.xlsx[[#This Row],[Kod]]</f>
        <v>-1170</v>
      </c>
      <c r="S331" s="217" t="s">
        <v>1059</v>
      </c>
      <c r="T331" s="217" t="s">
        <v>1060</v>
      </c>
      <c r="U331" s="217">
        <v>246</v>
      </c>
      <c r="V331" s="261">
        <v>45292</v>
      </c>
      <c r="W331" s="217" t="s">
        <v>1059</v>
      </c>
      <c r="X331" s="217">
        <v>213</v>
      </c>
      <c r="Y331" s="217">
        <v>33</v>
      </c>
      <c r="Z331" s="261">
        <v>45291</v>
      </c>
      <c r="AC331" s="217">
        <f>vykonyz.xlsx3[[#This Row],[Kod]]-vykonyz.xlsx[[#This Row],[Kod]]</f>
        <v>0</v>
      </c>
      <c r="AD331" t="s">
        <v>1055</v>
      </c>
      <c r="AE331" t="s">
        <v>980</v>
      </c>
      <c r="AF331" t="s">
        <v>28</v>
      </c>
      <c r="AG331"/>
      <c r="AH331" t="s">
        <v>1056</v>
      </c>
      <c r="AI331" t="s">
        <v>1057</v>
      </c>
      <c r="AJ331"/>
      <c r="AK331" t="s">
        <v>45</v>
      </c>
      <c r="AL331" t="s">
        <v>45</v>
      </c>
      <c r="AM331" t="s">
        <v>33</v>
      </c>
      <c r="AN331" t="s">
        <v>33</v>
      </c>
      <c r="AO331"/>
      <c r="AP331" t="s">
        <v>1058</v>
      </c>
      <c r="AQ331"/>
      <c r="AR331" t="s">
        <v>35</v>
      </c>
      <c r="AS331" t="s">
        <v>35</v>
      </c>
    </row>
    <row r="332" spans="1:45">
      <c r="A332" s="264" t="s">
        <v>1061</v>
      </c>
      <c r="B332" s="217" t="s">
        <v>980</v>
      </c>
      <c r="C332" s="217" t="s">
        <v>28</v>
      </c>
      <c r="E332" s="217" t="s">
        <v>1062</v>
      </c>
      <c r="F332" s="217" t="s">
        <v>1057</v>
      </c>
      <c r="H332" s="217" t="s">
        <v>45</v>
      </c>
      <c r="I332" s="217" t="s">
        <v>45</v>
      </c>
      <c r="J332" s="217" t="s">
        <v>33</v>
      </c>
      <c r="K332" s="217" t="s">
        <v>33</v>
      </c>
      <c r="M332" s="217" t="s">
        <v>1058</v>
      </c>
      <c r="O332" s="217" t="s">
        <v>35</v>
      </c>
      <c r="P332" s="217" t="s">
        <v>35</v>
      </c>
      <c r="Q332" s="217">
        <f>S1350-vykonyz.xlsx[[#This Row],[Kod]]</f>
        <v>8934</v>
      </c>
      <c r="R332" s="217">
        <f>S326-vykonyz.xlsx[[#This Row],[Kod]]</f>
        <v>-1180</v>
      </c>
      <c r="S332" s="217" t="s">
        <v>1063</v>
      </c>
      <c r="T332" s="217" t="s">
        <v>1064</v>
      </c>
      <c r="U332" s="217">
        <v>491</v>
      </c>
      <c r="V332" s="261">
        <v>45292</v>
      </c>
      <c r="W332" s="217" t="s">
        <v>1063</v>
      </c>
      <c r="X332" s="217">
        <v>427</v>
      </c>
      <c r="Y332" s="217">
        <v>64</v>
      </c>
      <c r="Z332" s="261">
        <v>45291</v>
      </c>
      <c r="AC332" s="217">
        <f>vykonyz.xlsx3[[#This Row],[Kod]]-vykonyz.xlsx[[#This Row],[Kod]]</f>
        <v>0</v>
      </c>
      <c r="AD332" t="s">
        <v>1061</v>
      </c>
      <c r="AE332" t="s">
        <v>980</v>
      </c>
      <c r="AF332" t="s">
        <v>28</v>
      </c>
      <c r="AG332"/>
      <c r="AH332" t="s">
        <v>1062</v>
      </c>
      <c r="AI332" t="s">
        <v>1057</v>
      </c>
      <c r="AJ332"/>
      <c r="AK332" t="s">
        <v>45</v>
      </c>
      <c r="AL332" t="s">
        <v>45</v>
      </c>
      <c r="AM332" t="s">
        <v>33</v>
      </c>
      <c r="AN332" t="s">
        <v>33</v>
      </c>
      <c r="AO332"/>
      <c r="AP332" t="s">
        <v>1058</v>
      </c>
      <c r="AQ332"/>
      <c r="AR332" t="s">
        <v>35</v>
      </c>
      <c r="AS332" t="s">
        <v>35</v>
      </c>
    </row>
    <row r="333" spans="1:45">
      <c r="A333" s="264" t="s">
        <v>1035</v>
      </c>
      <c r="B333" s="217" t="s">
        <v>980</v>
      </c>
      <c r="C333" s="217" t="s">
        <v>28</v>
      </c>
      <c r="E333" s="217" t="s">
        <v>1036</v>
      </c>
      <c r="F333" s="217" t="s">
        <v>1065</v>
      </c>
      <c r="H333" s="217" t="s">
        <v>989</v>
      </c>
      <c r="I333" s="217" t="s">
        <v>989</v>
      </c>
      <c r="J333" s="217" t="s">
        <v>33</v>
      </c>
      <c r="K333" s="217" t="s">
        <v>33</v>
      </c>
      <c r="M333" s="217">
        <f t="shared" ref="M333:M340" si="1">U327</f>
        <v>254</v>
      </c>
      <c r="O333" s="217" t="s">
        <v>35</v>
      </c>
      <c r="P333" s="217" t="s">
        <v>35</v>
      </c>
      <c r="Q333" s="217">
        <f>S1351-vykonyz.xlsx[[#This Row],[Kod]]</f>
        <v>8930</v>
      </c>
      <c r="R333" s="217">
        <f>S327-vykonyz.xlsx[[#This Row],[Kod]]</f>
        <v>0</v>
      </c>
      <c r="S333" s="217" t="s">
        <v>1066</v>
      </c>
      <c r="T333" s="217" t="s">
        <v>1067</v>
      </c>
      <c r="U333" s="217">
        <v>491</v>
      </c>
      <c r="V333" s="261">
        <v>45292</v>
      </c>
      <c r="W333" s="217" t="s">
        <v>1066</v>
      </c>
      <c r="X333" s="217">
        <v>427</v>
      </c>
      <c r="Y333" s="217">
        <v>64</v>
      </c>
      <c r="Z333" s="261">
        <v>45291</v>
      </c>
      <c r="AC333" s="217">
        <f>vykonyz.xlsx3[[#This Row],[Kod]]-vykonyz.xlsx[[#This Row],[Kod]]</f>
        <v>0</v>
      </c>
      <c r="AD333" t="s">
        <v>1035</v>
      </c>
      <c r="AE333" t="s">
        <v>980</v>
      </c>
      <c r="AF333" t="s">
        <v>28</v>
      </c>
      <c r="AG333"/>
      <c r="AH333" t="s">
        <v>1036</v>
      </c>
      <c r="AI333" t="s">
        <v>1065</v>
      </c>
      <c r="AJ333"/>
      <c r="AK333" t="s">
        <v>989</v>
      </c>
      <c r="AL333" t="s">
        <v>989</v>
      </c>
      <c r="AM333" t="s">
        <v>33</v>
      </c>
      <c r="AN333" t="s">
        <v>33</v>
      </c>
      <c r="AO333"/>
      <c r="AP333" t="s">
        <v>993</v>
      </c>
      <c r="AQ333"/>
      <c r="AR333" t="s">
        <v>35</v>
      </c>
      <c r="AS333" t="s">
        <v>35</v>
      </c>
    </row>
    <row r="334" spans="1:45">
      <c r="A334" s="264" t="s">
        <v>1039</v>
      </c>
      <c r="B334" s="217" t="s">
        <v>980</v>
      </c>
      <c r="C334" s="217" t="s">
        <v>28</v>
      </c>
      <c r="E334" s="217" t="s">
        <v>1040</v>
      </c>
      <c r="F334" s="217" t="s">
        <v>1068</v>
      </c>
      <c r="H334" s="217" t="s">
        <v>985</v>
      </c>
      <c r="I334" s="217" t="s">
        <v>985</v>
      </c>
      <c r="J334" s="217" t="s">
        <v>33</v>
      </c>
      <c r="K334" s="217" t="s">
        <v>33</v>
      </c>
      <c r="M334" s="217">
        <f t="shared" si="1"/>
        <v>663</v>
      </c>
      <c r="O334" s="217" t="s">
        <v>35</v>
      </c>
      <c r="P334" s="217" t="s">
        <v>35</v>
      </c>
      <c r="Q334" s="217">
        <f>S1352-vykonyz.xlsx[[#This Row],[Kod]]</f>
        <v>8930</v>
      </c>
      <c r="R334" s="217">
        <f>S328-vykonyz.xlsx[[#This Row],[Kod]]</f>
        <v>0</v>
      </c>
      <c r="S334" s="217" t="s">
        <v>1069</v>
      </c>
      <c r="T334" s="217" t="s">
        <v>1070</v>
      </c>
      <c r="U334" s="217">
        <v>311</v>
      </c>
      <c r="V334" s="261">
        <v>45292</v>
      </c>
      <c r="W334" s="217" t="s">
        <v>1069</v>
      </c>
      <c r="X334" s="217">
        <v>271</v>
      </c>
      <c r="Y334" s="217">
        <v>40</v>
      </c>
      <c r="Z334" s="261">
        <v>45291</v>
      </c>
      <c r="AC334" s="217">
        <f>vykonyz.xlsx3[[#This Row],[Kod]]-vykonyz.xlsx[[#This Row],[Kod]]</f>
        <v>0</v>
      </c>
      <c r="AD334" t="s">
        <v>1039</v>
      </c>
      <c r="AE334" t="s">
        <v>980</v>
      </c>
      <c r="AF334" t="s">
        <v>28</v>
      </c>
      <c r="AG334"/>
      <c r="AH334" t="s">
        <v>1040</v>
      </c>
      <c r="AI334" t="s">
        <v>1068</v>
      </c>
      <c r="AJ334"/>
      <c r="AK334" t="s">
        <v>985</v>
      </c>
      <c r="AL334" t="s">
        <v>985</v>
      </c>
      <c r="AM334" t="s">
        <v>33</v>
      </c>
      <c r="AN334" t="s">
        <v>33</v>
      </c>
      <c r="AO334"/>
      <c r="AP334" t="s">
        <v>988</v>
      </c>
      <c r="AQ334"/>
      <c r="AR334" t="s">
        <v>35</v>
      </c>
      <c r="AS334" t="s">
        <v>35</v>
      </c>
    </row>
    <row r="335" spans="1:45">
      <c r="A335" s="264" t="s">
        <v>1046</v>
      </c>
      <c r="B335" s="217" t="s">
        <v>980</v>
      </c>
      <c r="C335" s="217" t="s">
        <v>28</v>
      </c>
      <c r="E335" s="217" t="s">
        <v>1047</v>
      </c>
      <c r="F335" s="217" t="s">
        <v>1071</v>
      </c>
      <c r="H335" s="217" t="s">
        <v>40</v>
      </c>
      <c r="I335" s="217" t="s">
        <v>40</v>
      </c>
      <c r="J335" s="217" t="s">
        <v>33</v>
      </c>
      <c r="K335" s="217" t="s">
        <v>33</v>
      </c>
      <c r="M335" s="217">
        <f t="shared" si="1"/>
        <v>417</v>
      </c>
      <c r="O335" s="217" t="s">
        <v>35</v>
      </c>
      <c r="P335" s="217" t="s">
        <v>35</v>
      </c>
      <c r="Q335" s="217">
        <f>S1353-vykonyz.xlsx[[#This Row],[Kod]]</f>
        <v>8929</v>
      </c>
      <c r="R335" s="217">
        <f>S329-vykonyz.xlsx[[#This Row],[Kod]]</f>
        <v>0</v>
      </c>
      <c r="S335" s="217" t="s">
        <v>1072</v>
      </c>
      <c r="T335" s="217" t="s">
        <v>1073</v>
      </c>
      <c r="U335" s="217">
        <v>327</v>
      </c>
      <c r="V335" s="261">
        <v>45292</v>
      </c>
      <c r="W335" s="217" t="s">
        <v>1072</v>
      </c>
      <c r="X335" s="217">
        <v>285</v>
      </c>
      <c r="Y335" s="217">
        <v>42</v>
      </c>
      <c r="Z335" s="261">
        <v>45291</v>
      </c>
      <c r="AC335" s="217">
        <f>vykonyz.xlsx3[[#This Row],[Kod]]-vykonyz.xlsx[[#This Row],[Kod]]</f>
        <v>0</v>
      </c>
      <c r="AD335" t="s">
        <v>1046</v>
      </c>
      <c r="AE335" t="s">
        <v>980</v>
      </c>
      <c r="AF335" t="s">
        <v>28</v>
      </c>
      <c r="AG335"/>
      <c r="AH335" t="s">
        <v>1047</v>
      </c>
      <c r="AI335" t="s">
        <v>1071</v>
      </c>
      <c r="AJ335"/>
      <c r="AK335" t="s">
        <v>40</v>
      </c>
      <c r="AL335" t="s">
        <v>40</v>
      </c>
      <c r="AM335" t="s">
        <v>33</v>
      </c>
      <c r="AN335" t="s">
        <v>33</v>
      </c>
      <c r="AO335"/>
      <c r="AP335" t="s">
        <v>1074</v>
      </c>
      <c r="AQ335"/>
      <c r="AR335" t="s">
        <v>35</v>
      </c>
      <c r="AS335" t="s">
        <v>35</v>
      </c>
    </row>
    <row r="336" spans="1:45">
      <c r="A336" s="264" t="s">
        <v>1052</v>
      </c>
      <c r="B336" s="217" t="s">
        <v>980</v>
      </c>
      <c r="C336" s="217" t="s">
        <v>28</v>
      </c>
      <c r="E336" s="217" t="s">
        <v>1075</v>
      </c>
      <c r="F336" s="217" t="s">
        <v>1076</v>
      </c>
      <c r="H336" s="217" t="s">
        <v>989</v>
      </c>
      <c r="I336" s="217" t="s">
        <v>989</v>
      </c>
      <c r="J336" s="217" t="s">
        <v>33</v>
      </c>
      <c r="K336" s="217" t="s">
        <v>33</v>
      </c>
      <c r="M336" s="217">
        <f t="shared" si="1"/>
        <v>246</v>
      </c>
      <c r="O336" s="217" t="s">
        <v>35</v>
      </c>
      <c r="P336" s="217" t="s">
        <v>35</v>
      </c>
      <c r="Q336" s="217">
        <f>S1354-vykonyz.xlsx[[#This Row],[Kod]]</f>
        <v>8922</v>
      </c>
      <c r="R336" s="217">
        <f>S330-vykonyz.xlsx[[#This Row],[Kod]]</f>
        <v>0</v>
      </c>
      <c r="AC336" s="217">
        <f>vykonyz.xlsx3[[#This Row],[Kod]]-vykonyz.xlsx[[#This Row],[Kod]]</f>
        <v>0</v>
      </c>
      <c r="AD336" t="s">
        <v>1052</v>
      </c>
      <c r="AE336" t="s">
        <v>980</v>
      </c>
      <c r="AF336" t="s">
        <v>28</v>
      </c>
      <c r="AG336"/>
      <c r="AH336" t="s">
        <v>1075</v>
      </c>
      <c r="AI336" t="s">
        <v>1076</v>
      </c>
      <c r="AJ336"/>
      <c r="AK336" t="s">
        <v>989</v>
      </c>
      <c r="AL336" t="s">
        <v>989</v>
      </c>
      <c r="AM336" t="s">
        <v>33</v>
      </c>
      <c r="AN336" t="s">
        <v>33</v>
      </c>
      <c r="AO336"/>
      <c r="AP336" t="s">
        <v>1003</v>
      </c>
      <c r="AQ336"/>
      <c r="AR336" t="s">
        <v>35</v>
      </c>
      <c r="AS336" t="s">
        <v>35</v>
      </c>
    </row>
    <row r="337" spans="1:45">
      <c r="A337" s="264" t="s">
        <v>1059</v>
      </c>
      <c r="B337" s="217" t="s">
        <v>980</v>
      </c>
      <c r="C337" s="217" t="s">
        <v>28</v>
      </c>
      <c r="E337" s="217" t="s">
        <v>1077</v>
      </c>
      <c r="F337" s="217" t="s">
        <v>1076</v>
      </c>
      <c r="H337" s="217" t="s">
        <v>989</v>
      </c>
      <c r="I337" s="217" t="s">
        <v>989</v>
      </c>
      <c r="J337" s="217" t="s">
        <v>33</v>
      </c>
      <c r="K337" s="217" t="s">
        <v>33</v>
      </c>
      <c r="M337" s="217">
        <f t="shared" si="1"/>
        <v>246</v>
      </c>
      <c r="O337" s="217" t="s">
        <v>35</v>
      </c>
      <c r="P337" s="217" t="s">
        <v>35</v>
      </c>
      <c r="Q337" s="217">
        <f>S1355-vykonyz.xlsx[[#This Row],[Kod]]</f>
        <v>8922</v>
      </c>
      <c r="R337" s="217">
        <f>S331-vykonyz.xlsx[[#This Row],[Kod]]</f>
        <v>0</v>
      </c>
      <c r="AC337" s="217">
        <f>vykonyz.xlsx3[[#This Row],[Kod]]-vykonyz.xlsx[[#This Row],[Kod]]</f>
        <v>0</v>
      </c>
      <c r="AD337" t="s">
        <v>1059</v>
      </c>
      <c r="AE337" t="s">
        <v>980</v>
      </c>
      <c r="AF337" t="s">
        <v>28</v>
      </c>
      <c r="AG337"/>
      <c r="AH337" t="s">
        <v>1077</v>
      </c>
      <c r="AI337" t="s">
        <v>1076</v>
      </c>
      <c r="AJ337"/>
      <c r="AK337" t="s">
        <v>989</v>
      </c>
      <c r="AL337" t="s">
        <v>989</v>
      </c>
      <c r="AM337" t="s">
        <v>33</v>
      </c>
      <c r="AN337" t="s">
        <v>33</v>
      </c>
      <c r="AO337"/>
      <c r="AP337" t="s">
        <v>1003</v>
      </c>
      <c r="AQ337"/>
      <c r="AR337" t="s">
        <v>35</v>
      </c>
      <c r="AS337" t="s">
        <v>35</v>
      </c>
    </row>
    <row r="338" spans="1:45">
      <c r="A338" s="264" t="s">
        <v>1063</v>
      </c>
      <c r="B338" s="217" t="s">
        <v>980</v>
      </c>
      <c r="C338" s="217" t="s">
        <v>28</v>
      </c>
      <c r="E338" s="217" t="s">
        <v>1078</v>
      </c>
      <c r="F338" s="217" t="s">
        <v>1079</v>
      </c>
      <c r="H338" s="217" t="s">
        <v>1008</v>
      </c>
      <c r="I338" s="217" t="s">
        <v>1008</v>
      </c>
      <c r="J338" s="217" t="s">
        <v>33</v>
      </c>
      <c r="K338" s="217" t="s">
        <v>33</v>
      </c>
      <c r="M338" s="217">
        <f t="shared" si="1"/>
        <v>491</v>
      </c>
      <c r="O338" s="217" t="s">
        <v>35</v>
      </c>
      <c r="P338" s="217" t="s">
        <v>35</v>
      </c>
      <c r="Q338" s="217">
        <f>S1356-vykonyz.xlsx[[#This Row],[Kod]]</f>
        <v>8919</v>
      </c>
      <c r="R338" s="217">
        <f>S332-vykonyz.xlsx[[#This Row],[Kod]]</f>
        <v>0</v>
      </c>
      <c r="AC338" s="217">
        <f>vykonyz.xlsx3[[#This Row],[Kod]]-vykonyz.xlsx[[#This Row],[Kod]]</f>
        <v>0</v>
      </c>
      <c r="AD338" t="s">
        <v>1063</v>
      </c>
      <c r="AE338" t="s">
        <v>980</v>
      </c>
      <c r="AF338" t="s">
        <v>28</v>
      </c>
      <c r="AG338"/>
      <c r="AH338" t="s">
        <v>1078</v>
      </c>
      <c r="AI338" t="s">
        <v>1079</v>
      </c>
      <c r="AJ338"/>
      <c r="AK338" t="s">
        <v>1008</v>
      </c>
      <c r="AL338" t="s">
        <v>1008</v>
      </c>
      <c r="AM338" t="s">
        <v>33</v>
      </c>
      <c r="AN338" t="s">
        <v>33</v>
      </c>
      <c r="AO338"/>
      <c r="AP338" t="s">
        <v>1080</v>
      </c>
      <c r="AQ338"/>
      <c r="AR338" t="s">
        <v>35</v>
      </c>
      <c r="AS338" t="s">
        <v>35</v>
      </c>
    </row>
    <row r="339" spans="1:45">
      <c r="A339" s="264" t="s">
        <v>1066</v>
      </c>
      <c r="B339" s="217" t="s">
        <v>980</v>
      </c>
      <c r="C339" s="217" t="s">
        <v>28</v>
      </c>
      <c r="E339" s="217" t="s">
        <v>1067</v>
      </c>
      <c r="F339" s="217" t="s">
        <v>1081</v>
      </c>
      <c r="H339" s="217" t="s">
        <v>1008</v>
      </c>
      <c r="I339" s="217" t="s">
        <v>1008</v>
      </c>
      <c r="J339" s="217" t="s">
        <v>33</v>
      </c>
      <c r="K339" s="217" t="s">
        <v>33</v>
      </c>
      <c r="M339" s="217">
        <f t="shared" si="1"/>
        <v>491</v>
      </c>
      <c r="O339" s="217" t="s">
        <v>35</v>
      </c>
      <c r="P339" s="217" t="s">
        <v>35</v>
      </c>
      <c r="Q339" s="217">
        <f>S1357-vykonyz.xlsx[[#This Row],[Kod]]</f>
        <v>8917</v>
      </c>
      <c r="R339" s="217">
        <f>S333-vykonyz.xlsx[[#This Row],[Kod]]</f>
        <v>0</v>
      </c>
      <c r="AC339" s="217">
        <f>vykonyz.xlsx3[[#This Row],[Kod]]-vykonyz.xlsx[[#This Row],[Kod]]</f>
        <v>0</v>
      </c>
      <c r="AD339" t="s">
        <v>1066</v>
      </c>
      <c r="AE339" t="s">
        <v>980</v>
      </c>
      <c r="AF339" t="s">
        <v>28</v>
      </c>
      <c r="AG339"/>
      <c r="AH339" t="s">
        <v>1067</v>
      </c>
      <c r="AI339" t="s">
        <v>1081</v>
      </c>
      <c r="AJ339"/>
      <c r="AK339" t="s">
        <v>1008</v>
      </c>
      <c r="AL339" t="s">
        <v>1008</v>
      </c>
      <c r="AM339" t="s">
        <v>33</v>
      </c>
      <c r="AN339" t="s">
        <v>33</v>
      </c>
      <c r="AO339"/>
      <c r="AP339" t="s">
        <v>1080</v>
      </c>
      <c r="AQ339"/>
      <c r="AR339" t="s">
        <v>35</v>
      </c>
      <c r="AS339" t="s">
        <v>35</v>
      </c>
    </row>
    <row r="340" spans="1:45">
      <c r="A340" s="264" t="s">
        <v>1069</v>
      </c>
      <c r="B340" s="217" t="s">
        <v>980</v>
      </c>
      <c r="C340" s="217" t="s">
        <v>28</v>
      </c>
      <c r="E340" s="217" t="s">
        <v>1070</v>
      </c>
      <c r="F340" s="217" t="s">
        <v>1082</v>
      </c>
      <c r="H340" s="217" t="s">
        <v>1008</v>
      </c>
      <c r="I340" s="217" t="s">
        <v>1008</v>
      </c>
      <c r="J340" s="217" t="s">
        <v>33</v>
      </c>
      <c r="K340" s="217" t="s">
        <v>33</v>
      </c>
      <c r="M340" s="217">
        <f t="shared" si="1"/>
        <v>311</v>
      </c>
      <c r="O340" s="217" t="s">
        <v>35</v>
      </c>
      <c r="P340" s="217" t="s">
        <v>35</v>
      </c>
      <c r="Q340" s="217">
        <f>S1358-vykonyz.xlsx[[#This Row],[Kod]]</f>
        <v>8913</v>
      </c>
      <c r="R340" s="217">
        <f>S334-vykonyz.xlsx[[#This Row],[Kod]]</f>
        <v>0</v>
      </c>
      <c r="AC340" s="217">
        <f>vykonyz.xlsx3[[#This Row],[Kod]]-vykonyz.xlsx[[#This Row],[Kod]]</f>
        <v>0</v>
      </c>
      <c r="AD340" t="s">
        <v>1069</v>
      </c>
      <c r="AE340" t="s">
        <v>980</v>
      </c>
      <c r="AF340" t="s">
        <v>28</v>
      </c>
      <c r="AG340"/>
      <c r="AH340" t="s">
        <v>1070</v>
      </c>
      <c r="AI340" t="s">
        <v>1082</v>
      </c>
      <c r="AJ340"/>
      <c r="AK340" t="s">
        <v>1008</v>
      </c>
      <c r="AL340" t="s">
        <v>1008</v>
      </c>
      <c r="AM340" t="s">
        <v>33</v>
      </c>
      <c r="AN340" t="s">
        <v>33</v>
      </c>
      <c r="AO340"/>
      <c r="AP340" t="s">
        <v>1011</v>
      </c>
      <c r="AQ340"/>
      <c r="AR340" t="s">
        <v>35</v>
      </c>
      <c r="AS340" t="s">
        <v>35</v>
      </c>
    </row>
    <row r="341" spans="1:45">
      <c r="A341" s="264" t="s">
        <v>1072</v>
      </c>
      <c r="B341" s="217" t="s">
        <v>980</v>
      </c>
      <c r="C341" s="217" t="s">
        <v>28</v>
      </c>
      <c r="E341" s="217" t="s">
        <v>1073</v>
      </c>
      <c r="F341" s="217" t="s">
        <v>1083</v>
      </c>
      <c r="H341" s="217" t="s">
        <v>1084</v>
      </c>
      <c r="I341" s="217" t="s">
        <v>1084</v>
      </c>
      <c r="J341" s="217" t="s">
        <v>33</v>
      </c>
      <c r="K341" s="217" t="s">
        <v>33</v>
      </c>
      <c r="M341" s="217">
        <f>U335</f>
        <v>327</v>
      </c>
      <c r="O341" s="217" t="s">
        <v>35</v>
      </c>
      <c r="P341" s="217" t="s">
        <v>35</v>
      </c>
      <c r="Q341" s="217">
        <f>S1359-vykonyz.xlsx[[#This Row],[Kod]]</f>
        <v>8913</v>
      </c>
      <c r="R341" s="217">
        <f>S335-vykonyz.xlsx[[#This Row],[Kod]]</f>
        <v>0</v>
      </c>
      <c r="AC341" s="217">
        <f>vykonyz.xlsx3[[#This Row],[Kod]]-vykonyz.xlsx[[#This Row],[Kod]]</f>
        <v>0</v>
      </c>
      <c r="AD341" t="s">
        <v>1072</v>
      </c>
      <c r="AE341" t="s">
        <v>980</v>
      </c>
      <c r="AF341" t="s">
        <v>28</v>
      </c>
      <c r="AG341"/>
      <c r="AH341" t="s">
        <v>1073</v>
      </c>
      <c r="AI341" t="s">
        <v>1083</v>
      </c>
      <c r="AJ341"/>
      <c r="AK341" t="s">
        <v>1084</v>
      </c>
      <c r="AL341" t="s">
        <v>1084</v>
      </c>
      <c r="AM341" t="s">
        <v>33</v>
      </c>
      <c r="AN341" t="s">
        <v>33</v>
      </c>
      <c r="AO341"/>
      <c r="AP341" t="s">
        <v>1085</v>
      </c>
      <c r="AQ341"/>
      <c r="AR341" t="s">
        <v>35</v>
      </c>
      <c r="AS341" t="s">
        <v>35</v>
      </c>
    </row>
    <row r="342" spans="1:45">
      <c r="A342" s="264" t="s">
        <v>1086</v>
      </c>
      <c r="B342" s="217" t="s">
        <v>980</v>
      </c>
      <c r="C342" s="217" t="s">
        <v>28</v>
      </c>
      <c r="E342" s="217" t="s">
        <v>1087</v>
      </c>
      <c r="F342" s="217" t="s">
        <v>1088</v>
      </c>
      <c r="H342" s="217" t="s">
        <v>45</v>
      </c>
      <c r="I342" s="217" t="s">
        <v>45</v>
      </c>
      <c r="J342" s="217" t="s">
        <v>33</v>
      </c>
      <c r="K342" s="217" t="s">
        <v>33</v>
      </c>
      <c r="M342" s="217" t="s">
        <v>33</v>
      </c>
      <c r="O342" s="217" t="s">
        <v>35</v>
      </c>
      <c r="P342" s="217" t="s">
        <v>35</v>
      </c>
      <c r="Q342" s="217">
        <f>S1360-vykonyz.xlsx[[#This Row],[Kod]]</f>
        <v>8865</v>
      </c>
      <c r="R342" s="217">
        <f>S336-vykonyz.xlsx[[#This Row],[Kod]]</f>
        <v>-1260</v>
      </c>
      <c r="AC342" s="217">
        <f>vykonyz.xlsx3[[#This Row],[Kod]]-vykonyz.xlsx[[#This Row],[Kod]]</f>
        <v>0</v>
      </c>
      <c r="AD342" t="s">
        <v>1086</v>
      </c>
      <c r="AE342" t="s">
        <v>980</v>
      </c>
      <c r="AF342" t="s">
        <v>28</v>
      </c>
      <c r="AG342"/>
      <c r="AH342" t="s">
        <v>1087</v>
      </c>
      <c r="AI342" t="s">
        <v>1088</v>
      </c>
      <c r="AJ342"/>
      <c r="AK342" t="s">
        <v>45</v>
      </c>
      <c r="AL342" t="s">
        <v>45</v>
      </c>
      <c r="AM342" t="s">
        <v>33</v>
      </c>
      <c r="AN342" t="s">
        <v>33</v>
      </c>
      <c r="AO342"/>
      <c r="AP342" t="s">
        <v>33</v>
      </c>
      <c r="AQ342"/>
      <c r="AR342" t="s">
        <v>35</v>
      </c>
      <c r="AS342" t="s">
        <v>35</v>
      </c>
    </row>
    <row r="343" spans="1:45">
      <c r="A343" s="264" t="s">
        <v>1089</v>
      </c>
      <c r="B343" s="217" t="s">
        <v>980</v>
      </c>
      <c r="C343" s="217" t="s">
        <v>28</v>
      </c>
      <c r="E343" s="217" t="s">
        <v>1090</v>
      </c>
      <c r="F343" s="217" t="s">
        <v>1091</v>
      </c>
      <c r="H343" s="217" t="s">
        <v>45</v>
      </c>
      <c r="I343" s="217" t="s">
        <v>45</v>
      </c>
      <c r="J343" s="217" t="s">
        <v>33</v>
      </c>
      <c r="K343" s="217" t="s">
        <v>33</v>
      </c>
      <c r="M343" s="217" t="s">
        <v>33</v>
      </c>
      <c r="O343" s="217" t="s">
        <v>35</v>
      </c>
      <c r="P343" s="217" t="s">
        <v>35</v>
      </c>
      <c r="Q343" s="217">
        <f>S1361-vykonyz.xlsx[[#This Row],[Kod]]</f>
        <v>8865</v>
      </c>
      <c r="R343" s="217">
        <f>S337-vykonyz.xlsx[[#This Row],[Kod]]</f>
        <v>-1261</v>
      </c>
      <c r="AC343" s="217">
        <f>vykonyz.xlsx3[[#This Row],[Kod]]-vykonyz.xlsx[[#This Row],[Kod]]</f>
        <v>0</v>
      </c>
      <c r="AD343" t="s">
        <v>1089</v>
      </c>
      <c r="AE343" t="s">
        <v>980</v>
      </c>
      <c r="AF343" t="s">
        <v>28</v>
      </c>
      <c r="AG343"/>
      <c r="AH343" t="s">
        <v>1090</v>
      </c>
      <c r="AI343" t="s">
        <v>1091</v>
      </c>
      <c r="AJ343"/>
      <c r="AK343" t="s">
        <v>45</v>
      </c>
      <c r="AL343" t="s">
        <v>45</v>
      </c>
      <c r="AM343" t="s">
        <v>33</v>
      </c>
      <c r="AN343" t="s">
        <v>33</v>
      </c>
      <c r="AO343"/>
      <c r="AP343" t="s">
        <v>33</v>
      </c>
      <c r="AQ343"/>
      <c r="AR343" t="s">
        <v>35</v>
      </c>
      <c r="AS343" t="s">
        <v>35</v>
      </c>
    </row>
    <row r="344" spans="1:45">
      <c r="A344" s="264" t="s">
        <v>1092</v>
      </c>
      <c r="B344" s="217" t="s">
        <v>980</v>
      </c>
      <c r="C344" s="217" t="s">
        <v>28</v>
      </c>
      <c r="E344" s="217" t="s">
        <v>1093</v>
      </c>
      <c r="F344" s="217" t="s">
        <v>1088</v>
      </c>
      <c r="H344" s="217" t="s">
        <v>45</v>
      </c>
      <c r="I344" s="217" t="s">
        <v>45</v>
      </c>
      <c r="J344" s="217" t="s">
        <v>33</v>
      </c>
      <c r="K344" s="217" t="s">
        <v>33</v>
      </c>
      <c r="M344" s="217" t="s">
        <v>33</v>
      </c>
      <c r="O344" s="217" t="s">
        <v>35</v>
      </c>
      <c r="P344" s="217" t="s">
        <v>35</v>
      </c>
      <c r="Q344" s="217">
        <f>S1362-vykonyz.xlsx[[#This Row],[Kod]]</f>
        <v>8865</v>
      </c>
      <c r="R344" s="217">
        <f>S338-vykonyz.xlsx[[#This Row],[Kod]]</f>
        <v>-1262</v>
      </c>
      <c r="AC344" s="217">
        <f>vykonyz.xlsx3[[#This Row],[Kod]]-vykonyz.xlsx[[#This Row],[Kod]]</f>
        <v>0</v>
      </c>
      <c r="AD344" t="s">
        <v>1092</v>
      </c>
      <c r="AE344" t="s">
        <v>980</v>
      </c>
      <c r="AF344" t="s">
        <v>28</v>
      </c>
      <c r="AG344"/>
      <c r="AH344" t="s">
        <v>1093</v>
      </c>
      <c r="AI344" t="s">
        <v>1088</v>
      </c>
      <c r="AJ344"/>
      <c r="AK344" t="s">
        <v>45</v>
      </c>
      <c r="AL344" t="s">
        <v>45</v>
      </c>
      <c r="AM344" t="s">
        <v>33</v>
      </c>
      <c r="AN344" t="s">
        <v>33</v>
      </c>
      <c r="AO344"/>
      <c r="AP344" t="s">
        <v>33</v>
      </c>
      <c r="AQ344"/>
      <c r="AR344" t="s">
        <v>35</v>
      </c>
      <c r="AS344" t="s">
        <v>35</v>
      </c>
    </row>
    <row r="345" spans="1:45">
      <c r="A345" s="264" t="s">
        <v>1094</v>
      </c>
      <c r="B345" s="217" t="s">
        <v>980</v>
      </c>
      <c r="C345" s="217" t="s">
        <v>28</v>
      </c>
      <c r="E345" s="217" t="s">
        <v>1095</v>
      </c>
      <c r="F345" s="217" t="s">
        <v>1088</v>
      </c>
      <c r="H345" s="217" t="s">
        <v>45</v>
      </c>
      <c r="I345" s="217" t="s">
        <v>45</v>
      </c>
      <c r="J345" s="217" t="s">
        <v>33</v>
      </c>
      <c r="K345" s="217" t="s">
        <v>33</v>
      </c>
      <c r="M345" s="217" t="s">
        <v>33</v>
      </c>
      <c r="O345" s="217" t="s">
        <v>35</v>
      </c>
      <c r="P345" s="217" t="s">
        <v>35</v>
      </c>
      <c r="Q345" s="217">
        <f>S1363-vykonyz.xlsx[[#This Row],[Kod]]</f>
        <v>8865</v>
      </c>
      <c r="R345" s="217">
        <f>S339-vykonyz.xlsx[[#This Row],[Kod]]</f>
        <v>-1263</v>
      </c>
      <c r="S345" s="217" t="s">
        <v>1096</v>
      </c>
      <c r="T345" s="217" t="s">
        <v>1097</v>
      </c>
      <c r="U345" s="217">
        <v>23</v>
      </c>
      <c r="V345" s="261">
        <v>45292</v>
      </c>
      <c r="W345" s="217" t="s">
        <v>1096</v>
      </c>
      <c r="X345" s="217">
        <v>21</v>
      </c>
      <c r="Y345" s="217">
        <v>2</v>
      </c>
      <c r="Z345" s="261">
        <v>45291</v>
      </c>
      <c r="AC345" s="217">
        <f>vykonyz.xlsx3[[#This Row],[Kod]]-vykonyz.xlsx[[#This Row],[Kod]]</f>
        <v>0</v>
      </c>
      <c r="AD345" t="s">
        <v>1094</v>
      </c>
      <c r="AE345" t="s">
        <v>980</v>
      </c>
      <c r="AF345" t="s">
        <v>28</v>
      </c>
      <c r="AG345"/>
      <c r="AH345" t="s">
        <v>1095</v>
      </c>
      <c r="AI345" t="s">
        <v>1088</v>
      </c>
      <c r="AJ345"/>
      <c r="AK345" t="s">
        <v>45</v>
      </c>
      <c r="AL345" t="s">
        <v>45</v>
      </c>
      <c r="AM345" t="s">
        <v>33</v>
      </c>
      <c r="AN345" t="s">
        <v>33</v>
      </c>
      <c r="AO345"/>
      <c r="AP345" t="s">
        <v>33</v>
      </c>
      <c r="AQ345"/>
      <c r="AR345" t="s">
        <v>35</v>
      </c>
      <c r="AS345" t="s">
        <v>35</v>
      </c>
    </row>
    <row r="346" spans="1:45">
      <c r="A346" s="264" t="s">
        <v>1098</v>
      </c>
      <c r="B346" s="217" t="s">
        <v>980</v>
      </c>
      <c r="C346" s="217" t="s">
        <v>28</v>
      </c>
      <c r="E346" s="217" t="s">
        <v>1099</v>
      </c>
      <c r="F346" s="217" t="s">
        <v>1100</v>
      </c>
      <c r="H346" s="217" t="s">
        <v>45</v>
      </c>
      <c r="I346" s="217" t="s">
        <v>45</v>
      </c>
      <c r="J346" s="217" t="s">
        <v>33</v>
      </c>
      <c r="K346" s="217" t="s">
        <v>33</v>
      </c>
      <c r="M346" s="217" t="s">
        <v>1101</v>
      </c>
      <c r="O346" s="217" t="s">
        <v>35</v>
      </c>
      <c r="P346" s="217" t="s">
        <v>35</v>
      </c>
      <c r="Q346" s="217">
        <f>S1364-vykonyz.xlsx[[#This Row],[Kod]]</f>
        <v>8834</v>
      </c>
      <c r="R346" s="217">
        <f>S340-vykonyz.xlsx[[#This Row],[Kod]]</f>
        <v>-1295</v>
      </c>
      <c r="S346" s="217" t="s">
        <v>1102</v>
      </c>
      <c r="T346" s="217" t="s">
        <v>1103</v>
      </c>
      <c r="U346" s="217">
        <v>195</v>
      </c>
      <c r="V346" s="261">
        <v>45292</v>
      </c>
      <c r="W346" s="217" t="s">
        <v>1102</v>
      </c>
      <c r="X346" s="217">
        <v>188</v>
      </c>
      <c r="Y346" s="217">
        <v>7</v>
      </c>
      <c r="Z346" s="261">
        <v>45291</v>
      </c>
      <c r="AC346" s="217">
        <f>vykonyz.xlsx3[[#This Row],[Kod]]-vykonyz.xlsx[[#This Row],[Kod]]</f>
        <v>0</v>
      </c>
      <c r="AD346" t="s">
        <v>1098</v>
      </c>
      <c r="AE346" t="s">
        <v>980</v>
      </c>
      <c r="AF346" t="s">
        <v>28</v>
      </c>
      <c r="AG346"/>
      <c r="AH346" t="s">
        <v>1099</v>
      </c>
      <c r="AI346" t="s">
        <v>1100</v>
      </c>
      <c r="AJ346"/>
      <c r="AK346" t="s">
        <v>45</v>
      </c>
      <c r="AL346" t="s">
        <v>45</v>
      </c>
      <c r="AM346" t="s">
        <v>33</v>
      </c>
      <c r="AN346" t="s">
        <v>33</v>
      </c>
      <c r="AO346"/>
      <c r="AP346" t="s">
        <v>1101</v>
      </c>
      <c r="AQ346"/>
      <c r="AR346" t="s">
        <v>35</v>
      </c>
      <c r="AS346" t="s">
        <v>35</v>
      </c>
    </row>
    <row r="347" spans="1:45">
      <c r="A347" s="264" t="s">
        <v>1104</v>
      </c>
      <c r="B347" s="217" t="s">
        <v>980</v>
      </c>
      <c r="C347" s="217" t="s">
        <v>28</v>
      </c>
      <c r="E347" s="217" t="s">
        <v>1105</v>
      </c>
      <c r="F347" s="217" t="s">
        <v>1106</v>
      </c>
      <c r="H347" s="217" t="s">
        <v>45</v>
      </c>
      <c r="I347" s="217" t="s">
        <v>45</v>
      </c>
      <c r="J347" s="217" t="s">
        <v>33</v>
      </c>
      <c r="K347" s="217" t="s">
        <v>33</v>
      </c>
      <c r="M347" s="217" t="s">
        <v>33</v>
      </c>
      <c r="O347" s="217" t="s">
        <v>35</v>
      </c>
      <c r="P347" s="217" t="s">
        <v>35</v>
      </c>
      <c r="Q347" s="217">
        <f>S1365-vykonyz.xlsx[[#This Row],[Kod]]</f>
        <v>8832</v>
      </c>
      <c r="R347" s="217">
        <f>S341-vykonyz.xlsx[[#This Row],[Kod]]</f>
        <v>-1298</v>
      </c>
      <c r="S347" s="217" t="s">
        <v>1107</v>
      </c>
      <c r="T347" s="217" t="s">
        <v>1108</v>
      </c>
      <c r="U347" s="217">
        <v>164</v>
      </c>
      <c r="V347" s="261">
        <v>45292</v>
      </c>
      <c r="W347" s="217" t="s">
        <v>1107</v>
      </c>
      <c r="X347" s="217">
        <v>160</v>
      </c>
      <c r="Y347" s="217">
        <v>4</v>
      </c>
      <c r="Z347" s="261">
        <v>45291</v>
      </c>
      <c r="AC347" s="217">
        <f>vykonyz.xlsx3[[#This Row],[Kod]]-vykonyz.xlsx[[#This Row],[Kod]]</f>
        <v>0</v>
      </c>
      <c r="AD347" t="s">
        <v>1104</v>
      </c>
      <c r="AE347" t="s">
        <v>980</v>
      </c>
      <c r="AF347" t="s">
        <v>28</v>
      </c>
      <c r="AG347"/>
      <c r="AH347" t="s">
        <v>1105</v>
      </c>
      <c r="AI347" t="s">
        <v>1106</v>
      </c>
      <c r="AJ347"/>
      <c r="AK347" t="s">
        <v>45</v>
      </c>
      <c r="AL347" t="s">
        <v>45</v>
      </c>
      <c r="AM347" t="s">
        <v>33</v>
      </c>
      <c r="AN347" t="s">
        <v>33</v>
      </c>
      <c r="AO347"/>
      <c r="AP347" t="s">
        <v>33</v>
      </c>
      <c r="AQ347"/>
      <c r="AR347" t="s">
        <v>35</v>
      </c>
      <c r="AS347" t="s">
        <v>35</v>
      </c>
    </row>
    <row r="348" spans="1:45">
      <c r="A348" s="264" t="s">
        <v>1109</v>
      </c>
      <c r="B348" s="217" t="s">
        <v>980</v>
      </c>
      <c r="C348" s="217" t="s">
        <v>28</v>
      </c>
      <c r="E348" s="217" t="s">
        <v>1110</v>
      </c>
      <c r="F348" s="217" t="s">
        <v>1111</v>
      </c>
      <c r="H348" s="217" t="s">
        <v>45</v>
      </c>
      <c r="I348" s="217" t="s">
        <v>45</v>
      </c>
      <c r="J348" s="217" t="s">
        <v>33</v>
      </c>
      <c r="K348" s="217" t="s">
        <v>33</v>
      </c>
      <c r="M348" s="217" t="s">
        <v>33</v>
      </c>
      <c r="O348" s="217" t="s">
        <v>35</v>
      </c>
      <c r="P348" s="217" t="s">
        <v>35</v>
      </c>
      <c r="Q348" s="217">
        <f>S1366-vykonyz.xlsx[[#This Row],[Kod]]</f>
        <v>8832</v>
      </c>
      <c r="R348" s="217">
        <f>S342-vykonyz.xlsx[[#This Row],[Kod]]</f>
        <v>-1299</v>
      </c>
      <c r="S348" s="217" t="s">
        <v>1112</v>
      </c>
      <c r="T348" s="217" t="s">
        <v>1113</v>
      </c>
      <c r="U348" s="217">
        <v>83</v>
      </c>
      <c r="V348" s="261">
        <v>45292</v>
      </c>
      <c r="W348" s="217" t="s">
        <v>1112</v>
      </c>
      <c r="X348" s="217">
        <v>76</v>
      </c>
      <c r="Y348" s="217">
        <v>7</v>
      </c>
      <c r="Z348" s="261">
        <v>45291</v>
      </c>
      <c r="AC348" s="217">
        <f>vykonyz.xlsx3[[#This Row],[Kod]]-vykonyz.xlsx[[#This Row],[Kod]]</f>
        <v>0</v>
      </c>
      <c r="AD348" t="s">
        <v>1109</v>
      </c>
      <c r="AE348" t="s">
        <v>980</v>
      </c>
      <c r="AF348" t="s">
        <v>28</v>
      </c>
      <c r="AG348"/>
      <c r="AH348" t="s">
        <v>1110</v>
      </c>
      <c r="AI348" t="s">
        <v>1111</v>
      </c>
      <c r="AJ348"/>
      <c r="AK348" t="s">
        <v>45</v>
      </c>
      <c r="AL348" t="s">
        <v>45</v>
      </c>
      <c r="AM348" t="s">
        <v>33</v>
      </c>
      <c r="AN348" t="s">
        <v>33</v>
      </c>
      <c r="AO348"/>
      <c r="AP348" t="s">
        <v>33</v>
      </c>
      <c r="AQ348"/>
      <c r="AR348" t="s">
        <v>35</v>
      </c>
      <c r="AS348" t="s">
        <v>35</v>
      </c>
    </row>
    <row r="349" spans="1:45">
      <c r="A349" s="264" t="s">
        <v>1114</v>
      </c>
      <c r="B349" s="217" t="s">
        <v>980</v>
      </c>
      <c r="C349" s="217" t="s">
        <v>28</v>
      </c>
      <c r="E349" s="217" t="s">
        <v>1115</v>
      </c>
      <c r="F349" s="217" t="s">
        <v>1116</v>
      </c>
      <c r="H349" s="217" t="s">
        <v>45</v>
      </c>
      <c r="I349" s="217" t="s">
        <v>45</v>
      </c>
      <c r="J349" s="217" t="s">
        <v>33</v>
      </c>
      <c r="K349" s="217" t="s">
        <v>33</v>
      </c>
      <c r="M349" s="217" t="s">
        <v>1117</v>
      </c>
      <c r="O349" s="217" t="s">
        <v>35</v>
      </c>
      <c r="P349" s="217" t="s">
        <v>35</v>
      </c>
      <c r="Q349" s="217">
        <f>S1367-vykonyz.xlsx[[#This Row],[Kod]]</f>
        <v>8827</v>
      </c>
      <c r="R349" s="217">
        <f>S343-vykonyz.xlsx[[#This Row],[Kod]]</f>
        <v>-1305</v>
      </c>
      <c r="AC349" s="217">
        <f>vykonyz.xlsx3[[#This Row],[Kod]]-vykonyz.xlsx[[#This Row],[Kod]]</f>
        <v>0</v>
      </c>
      <c r="AD349" t="s">
        <v>1114</v>
      </c>
      <c r="AE349" t="s">
        <v>980</v>
      </c>
      <c r="AF349" t="s">
        <v>28</v>
      </c>
      <c r="AG349"/>
      <c r="AH349" t="s">
        <v>1115</v>
      </c>
      <c r="AI349" t="s">
        <v>1116</v>
      </c>
      <c r="AJ349"/>
      <c r="AK349" t="s">
        <v>45</v>
      </c>
      <c r="AL349" t="s">
        <v>45</v>
      </c>
      <c r="AM349" t="s">
        <v>33</v>
      </c>
      <c r="AN349" t="s">
        <v>33</v>
      </c>
      <c r="AO349"/>
      <c r="AP349" t="s">
        <v>1117</v>
      </c>
      <c r="AQ349"/>
      <c r="AR349" t="s">
        <v>35</v>
      </c>
      <c r="AS349" t="s">
        <v>35</v>
      </c>
    </row>
    <row r="350" spans="1:45">
      <c r="A350" s="264" t="s">
        <v>1118</v>
      </c>
      <c r="B350" s="217" t="s">
        <v>980</v>
      </c>
      <c r="E350" s="217" t="s">
        <v>1119</v>
      </c>
      <c r="F350" s="217" t="s">
        <v>1120</v>
      </c>
      <c r="H350" s="217" t="s">
        <v>45</v>
      </c>
      <c r="I350" s="217" t="s">
        <v>45</v>
      </c>
      <c r="J350" s="217" t="s">
        <v>33</v>
      </c>
      <c r="K350" s="217" t="s">
        <v>33</v>
      </c>
      <c r="M350" s="217" t="s">
        <v>1121</v>
      </c>
      <c r="O350" s="217" t="s">
        <v>35</v>
      </c>
      <c r="P350" s="217" t="s">
        <v>35</v>
      </c>
      <c r="Q350" s="217">
        <f>S1368-vykonyz.xlsx[[#This Row],[Kod]]</f>
        <v>8827</v>
      </c>
      <c r="R350" s="217">
        <f>S344-vykonyz.xlsx[[#This Row],[Kod]]</f>
        <v>-1306</v>
      </c>
      <c r="S350" s="217" t="s">
        <v>1122</v>
      </c>
      <c r="T350" s="217" t="s">
        <v>1123</v>
      </c>
      <c r="U350" s="217">
        <v>1154</v>
      </c>
      <c r="V350" s="261">
        <v>45292</v>
      </c>
      <c r="W350" s="217" t="s">
        <v>1122</v>
      </c>
      <c r="X350" s="217">
        <v>1004</v>
      </c>
      <c r="Y350" s="217">
        <v>150</v>
      </c>
      <c r="Z350" s="261">
        <v>45291</v>
      </c>
      <c r="AC350" s="217">
        <f>vykonyz.xlsx3[[#This Row],[Kod]]-vykonyz.xlsx[[#This Row],[Kod]]</f>
        <v>0</v>
      </c>
      <c r="AD350" t="s">
        <v>1118</v>
      </c>
      <c r="AE350" t="s">
        <v>980</v>
      </c>
      <c r="AF350"/>
      <c r="AG350"/>
      <c r="AH350" t="s">
        <v>1119</v>
      </c>
      <c r="AI350" t="s">
        <v>1120</v>
      </c>
      <c r="AJ350"/>
      <c r="AK350" t="s">
        <v>45</v>
      </c>
      <c r="AL350" t="s">
        <v>45</v>
      </c>
      <c r="AM350" t="s">
        <v>33</v>
      </c>
      <c r="AN350" t="s">
        <v>33</v>
      </c>
      <c r="AO350"/>
      <c r="AP350" t="s">
        <v>1121</v>
      </c>
      <c r="AQ350"/>
      <c r="AR350" t="s">
        <v>35</v>
      </c>
      <c r="AS350" t="s">
        <v>35</v>
      </c>
    </row>
    <row r="351" spans="1:45">
      <c r="A351" s="264" t="s">
        <v>1096</v>
      </c>
      <c r="B351" s="217" t="s">
        <v>980</v>
      </c>
      <c r="C351" s="217" t="s">
        <v>28</v>
      </c>
      <c r="E351" s="217" t="s">
        <v>1097</v>
      </c>
      <c r="F351" s="217" t="s">
        <v>1124</v>
      </c>
      <c r="H351" s="217" t="s">
        <v>1125</v>
      </c>
      <c r="I351" s="217" t="s">
        <v>1125</v>
      </c>
      <c r="J351" s="217" t="s">
        <v>33</v>
      </c>
      <c r="K351" s="217" t="s">
        <v>33</v>
      </c>
      <c r="M351" s="217">
        <f>U345</f>
        <v>23</v>
      </c>
      <c r="O351" s="217" t="s">
        <v>35</v>
      </c>
      <c r="P351" s="217" t="s">
        <v>35</v>
      </c>
      <c r="Q351" s="217">
        <f>S1369-vykonyz.xlsx[[#This Row],[Kod]]</f>
        <v>8693</v>
      </c>
      <c r="R351" s="217">
        <f>S345-vykonyz.xlsx[[#This Row],[Kod]]</f>
        <v>0</v>
      </c>
      <c r="S351" s="217" t="s">
        <v>1126</v>
      </c>
      <c r="T351" s="217" t="s">
        <v>1127</v>
      </c>
      <c r="U351" s="217">
        <v>827</v>
      </c>
      <c r="V351" s="261">
        <v>45292</v>
      </c>
      <c r="W351" s="217" t="s">
        <v>1126</v>
      </c>
      <c r="X351" s="217">
        <v>719</v>
      </c>
      <c r="Y351" s="217">
        <v>108</v>
      </c>
      <c r="Z351" s="261">
        <v>45291</v>
      </c>
      <c r="AC351" s="217">
        <f>vykonyz.xlsx3[[#This Row],[Kod]]-vykonyz.xlsx[[#This Row],[Kod]]</f>
        <v>0</v>
      </c>
      <c r="AD351" t="s">
        <v>1096</v>
      </c>
      <c r="AE351" t="s">
        <v>980</v>
      </c>
      <c r="AF351" t="s">
        <v>28</v>
      </c>
      <c r="AG351"/>
      <c r="AH351" t="s">
        <v>1097</v>
      </c>
      <c r="AI351" t="s">
        <v>1124</v>
      </c>
      <c r="AJ351"/>
      <c r="AK351" t="s">
        <v>1125</v>
      </c>
      <c r="AL351" t="s">
        <v>1125</v>
      </c>
      <c r="AM351" t="s">
        <v>33</v>
      </c>
      <c r="AN351" t="s">
        <v>33</v>
      </c>
      <c r="AO351"/>
      <c r="AP351" t="s">
        <v>1128</v>
      </c>
      <c r="AQ351"/>
      <c r="AR351" t="s">
        <v>35</v>
      </c>
      <c r="AS351" t="s">
        <v>35</v>
      </c>
    </row>
    <row r="352" spans="1:45">
      <c r="A352" s="264" t="s">
        <v>1102</v>
      </c>
      <c r="B352" s="217" t="s">
        <v>980</v>
      </c>
      <c r="C352" s="217" t="s">
        <v>28</v>
      </c>
      <c r="E352" s="217" t="s">
        <v>1103</v>
      </c>
      <c r="F352" s="217" t="s">
        <v>1129</v>
      </c>
      <c r="H352" s="217" t="s">
        <v>1130</v>
      </c>
      <c r="I352" s="217" t="s">
        <v>1130</v>
      </c>
      <c r="J352" s="217" t="s">
        <v>33</v>
      </c>
      <c r="K352" s="217" t="s">
        <v>33</v>
      </c>
      <c r="M352" s="217">
        <f>U346</f>
        <v>195</v>
      </c>
      <c r="O352" s="217" t="s">
        <v>35</v>
      </c>
      <c r="P352" s="217" t="s">
        <v>35</v>
      </c>
      <c r="Q352" s="217">
        <f>S1370-vykonyz.xlsx[[#This Row],[Kod]]</f>
        <v>8692</v>
      </c>
      <c r="R352" s="217">
        <f>S346-vykonyz.xlsx[[#This Row],[Kod]]</f>
        <v>0</v>
      </c>
      <c r="S352" s="217" t="s">
        <v>1131</v>
      </c>
      <c r="T352" s="217" t="s">
        <v>1132</v>
      </c>
      <c r="U352" s="217">
        <v>417</v>
      </c>
      <c r="V352" s="261">
        <v>45292</v>
      </c>
      <c r="W352" s="217" t="s">
        <v>1131</v>
      </c>
      <c r="X352" s="217">
        <v>364</v>
      </c>
      <c r="Y352" s="217">
        <v>53</v>
      </c>
      <c r="Z352" s="261">
        <v>45291</v>
      </c>
      <c r="AC352" s="217">
        <f>vykonyz.xlsx3[[#This Row],[Kod]]-vykonyz.xlsx[[#This Row],[Kod]]</f>
        <v>0</v>
      </c>
      <c r="AD352" t="s">
        <v>1102</v>
      </c>
      <c r="AE352" t="s">
        <v>980</v>
      </c>
      <c r="AF352" t="s">
        <v>28</v>
      </c>
      <c r="AG352"/>
      <c r="AH352" t="s">
        <v>1103</v>
      </c>
      <c r="AI352" t="s">
        <v>1129</v>
      </c>
      <c r="AJ352"/>
      <c r="AK352" t="s">
        <v>1130</v>
      </c>
      <c r="AL352" t="s">
        <v>1130</v>
      </c>
      <c r="AM352" t="s">
        <v>33</v>
      </c>
      <c r="AN352" t="s">
        <v>33</v>
      </c>
      <c r="AO352"/>
      <c r="AP352" t="s">
        <v>1133</v>
      </c>
      <c r="AQ352"/>
      <c r="AR352" t="s">
        <v>35</v>
      </c>
      <c r="AS352" t="s">
        <v>35</v>
      </c>
    </row>
    <row r="353" spans="1:45">
      <c r="A353" s="264" t="s">
        <v>1107</v>
      </c>
      <c r="B353" s="217" t="s">
        <v>980</v>
      </c>
      <c r="C353" s="217" t="s">
        <v>28</v>
      </c>
      <c r="E353" s="217" t="s">
        <v>1108</v>
      </c>
      <c r="H353" s="217" t="s">
        <v>1130</v>
      </c>
      <c r="I353" s="217" t="s">
        <v>1125</v>
      </c>
      <c r="J353" s="217" t="s">
        <v>33</v>
      </c>
      <c r="K353" s="217" t="s">
        <v>33</v>
      </c>
      <c r="M353" s="217">
        <f>U347</f>
        <v>164</v>
      </c>
      <c r="O353" s="217" t="s">
        <v>35</v>
      </c>
      <c r="P353" s="217" t="s">
        <v>35</v>
      </c>
      <c r="Q353" s="217">
        <f>S1371-vykonyz.xlsx[[#This Row],[Kod]]</f>
        <v>8691</v>
      </c>
      <c r="R353" s="217">
        <f>S347-vykonyz.xlsx[[#This Row],[Kod]]</f>
        <v>0</v>
      </c>
      <c r="S353" s="217" t="s">
        <v>1134</v>
      </c>
      <c r="T353" s="217" t="s">
        <v>1135</v>
      </c>
      <c r="U353" s="217">
        <v>331</v>
      </c>
      <c r="V353" s="261">
        <v>45292</v>
      </c>
      <c r="W353" s="217" t="s">
        <v>1134</v>
      </c>
      <c r="X353" s="217">
        <v>289</v>
      </c>
      <c r="Y353" s="217">
        <v>42</v>
      </c>
      <c r="Z353" s="261">
        <v>45291</v>
      </c>
      <c r="AC353" s="217">
        <f>vykonyz.xlsx3[[#This Row],[Kod]]-vykonyz.xlsx[[#This Row],[Kod]]</f>
        <v>0</v>
      </c>
      <c r="AD353" t="s">
        <v>1107</v>
      </c>
      <c r="AE353" t="s">
        <v>980</v>
      </c>
      <c r="AF353" t="s">
        <v>28</v>
      </c>
      <c r="AG353"/>
      <c r="AH353" t="s">
        <v>1108</v>
      </c>
      <c r="AI353"/>
      <c r="AJ353"/>
      <c r="AK353" t="s">
        <v>1130</v>
      </c>
      <c r="AL353" t="s">
        <v>1125</v>
      </c>
      <c r="AM353" t="s">
        <v>33</v>
      </c>
      <c r="AN353" t="s">
        <v>33</v>
      </c>
      <c r="AO353"/>
      <c r="AP353" t="s">
        <v>875</v>
      </c>
      <c r="AQ353"/>
      <c r="AR353" t="s">
        <v>35</v>
      </c>
      <c r="AS353" t="s">
        <v>35</v>
      </c>
    </row>
    <row r="354" spans="1:45">
      <c r="A354" s="264" t="s">
        <v>1112</v>
      </c>
      <c r="B354" s="217" t="s">
        <v>1136</v>
      </c>
      <c r="E354" s="217" t="s">
        <v>1137</v>
      </c>
      <c r="F354" s="217" t="s">
        <v>1138</v>
      </c>
      <c r="H354" s="217" t="s">
        <v>45</v>
      </c>
      <c r="I354" s="217" t="s">
        <v>45</v>
      </c>
      <c r="J354" s="217" t="s">
        <v>33</v>
      </c>
      <c r="K354" s="217" t="s">
        <v>33</v>
      </c>
      <c r="M354" s="217">
        <f>U348</f>
        <v>83</v>
      </c>
      <c r="O354" s="217" t="s">
        <v>35</v>
      </c>
      <c r="P354" s="217" t="s">
        <v>35</v>
      </c>
      <c r="Q354" s="217">
        <f>S1372-vykonyz.xlsx[[#This Row],[Kod]]</f>
        <v>8594</v>
      </c>
      <c r="R354" s="217">
        <f>S348-vykonyz.xlsx[[#This Row],[Kod]]</f>
        <v>0</v>
      </c>
      <c r="S354" s="217" t="s">
        <v>1139</v>
      </c>
      <c r="T354" s="217" t="s">
        <v>1140</v>
      </c>
      <c r="U354" s="217">
        <v>990</v>
      </c>
      <c r="V354" s="261">
        <v>45292</v>
      </c>
      <c r="W354" s="217" t="s">
        <v>1139</v>
      </c>
      <c r="X354" s="217">
        <v>862</v>
      </c>
      <c r="Y354" s="217">
        <v>128</v>
      </c>
      <c r="Z354" s="261">
        <v>45291</v>
      </c>
      <c r="AC354" s="217">
        <f>vykonyz.xlsx3[[#This Row],[Kod]]-vykonyz.xlsx[[#This Row],[Kod]]</f>
        <v>0</v>
      </c>
      <c r="AD354" t="s">
        <v>1112</v>
      </c>
      <c r="AE354" t="s">
        <v>1136</v>
      </c>
      <c r="AF354"/>
      <c r="AG354"/>
      <c r="AH354" t="s">
        <v>1137</v>
      </c>
      <c r="AI354" t="s">
        <v>1138</v>
      </c>
      <c r="AJ354"/>
      <c r="AK354" t="s">
        <v>45</v>
      </c>
      <c r="AL354" t="s">
        <v>45</v>
      </c>
      <c r="AM354" t="s">
        <v>33</v>
      </c>
      <c r="AN354" t="s">
        <v>33</v>
      </c>
      <c r="AO354"/>
      <c r="AP354" t="s">
        <v>786</v>
      </c>
      <c r="AQ354"/>
      <c r="AR354" t="s">
        <v>35</v>
      </c>
      <c r="AS354" t="s">
        <v>35</v>
      </c>
    </row>
    <row r="355" spans="1:45">
      <c r="A355" s="264" t="s">
        <v>1141</v>
      </c>
      <c r="B355" s="217" t="s">
        <v>980</v>
      </c>
      <c r="C355" s="217" t="s">
        <v>28</v>
      </c>
      <c r="E355" s="217" t="s">
        <v>1142</v>
      </c>
      <c r="G355" s="217" t="s">
        <v>28</v>
      </c>
      <c r="H355" s="217" t="s">
        <v>45</v>
      </c>
      <c r="I355" s="217" t="s">
        <v>45</v>
      </c>
      <c r="J355" s="217" t="s">
        <v>33</v>
      </c>
      <c r="K355" s="217" t="s">
        <v>33</v>
      </c>
      <c r="M355" s="217" t="s">
        <v>33</v>
      </c>
      <c r="O355" s="217" t="s">
        <v>35</v>
      </c>
      <c r="P355" s="217" t="s">
        <v>35</v>
      </c>
      <c r="Q355" s="217">
        <f>S1373-vykonyz.xlsx[[#This Row],[Kod]]</f>
        <v>8139</v>
      </c>
      <c r="R355" s="217">
        <f>S349-vykonyz.xlsx[[#This Row],[Kod]]</f>
        <v>-1999</v>
      </c>
      <c r="S355" s="217" t="s">
        <v>1143</v>
      </c>
      <c r="T355" s="217" t="s">
        <v>1144</v>
      </c>
      <c r="U355" s="217">
        <v>663</v>
      </c>
      <c r="V355" s="261">
        <v>45292</v>
      </c>
      <c r="W355" s="217" t="s">
        <v>1143</v>
      </c>
      <c r="X355" s="217">
        <v>577</v>
      </c>
      <c r="Y355" s="217">
        <v>86</v>
      </c>
      <c r="Z355" s="261">
        <v>45291</v>
      </c>
      <c r="AC355" s="217">
        <f>vykonyz.xlsx3[[#This Row],[Kod]]-vykonyz.xlsx[[#This Row],[Kod]]</f>
        <v>0</v>
      </c>
      <c r="AD355" t="s">
        <v>1141</v>
      </c>
      <c r="AE355" t="s">
        <v>980</v>
      </c>
      <c r="AF355" t="s">
        <v>28</v>
      </c>
      <c r="AG355"/>
      <c r="AH355" t="s">
        <v>1142</v>
      </c>
      <c r="AI355"/>
      <c r="AJ355" t="s">
        <v>28</v>
      </c>
      <c r="AK355" t="s">
        <v>45</v>
      </c>
      <c r="AL355" t="s">
        <v>45</v>
      </c>
      <c r="AM355" t="s">
        <v>33</v>
      </c>
      <c r="AN355" t="s">
        <v>33</v>
      </c>
      <c r="AO355"/>
      <c r="AP355" t="s">
        <v>33</v>
      </c>
      <c r="AQ355"/>
      <c r="AR355" t="s">
        <v>35</v>
      </c>
      <c r="AS355" t="s">
        <v>35</v>
      </c>
    </row>
    <row r="356" spans="1:45">
      <c r="A356" s="264" t="s">
        <v>1122</v>
      </c>
      <c r="B356" s="217" t="s">
        <v>1145</v>
      </c>
      <c r="C356" s="217" t="s">
        <v>28</v>
      </c>
      <c r="E356" s="217" t="s">
        <v>1123</v>
      </c>
      <c r="H356" s="217" t="s">
        <v>59</v>
      </c>
      <c r="I356" s="217" t="s">
        <v>59</v>
      </c>
      <c r="J356" s="217" t="s">
        <v>33</v>
      </c>
      <c r="K356" s="217" t="s">
        <v>33</v>
      </c>
      <c r="M356" s="217">
        <f t="shared" ref="M356:M378" si="2">U350</f>
        <v>1154</v>
      </c>
      <c r="O356" s="217" t="s">
        <v>35</v>
      </c>
      <c r="P356" s="217" t="s">
        <v>35</v>
      </c>
      <c r="Q356" s="217">
        <f>S1374-vykonyz.xlsx[[#This Row],[Kod]]</f>
        <v>8118</v>
      </c>
      <c r="R356" s="217">
        <f>S350-vykonyz.xlsx[[#This Row],[Kod]]</f>
        <v>0</v>
      </c>
      <c r="S356" s="217" t="s">
        <v>1146</v>
      </c>
      <c r="T356" s="217" t="s">
        <v>1147</v>
      </c>
      <c r="U356" s="217">
        <v>254</v>
      </c>
      <c r="V356" s="261">
        <v>45292</v>
      </c>
      <c r="W356" s="217" t="s">
        <v>1146</v>
      </c>
      <c r="X356" s="217">
        <v>221</v>
      </c>
      <c r="Y356" s="217">
        <v>33</v>
      </c>
      <c r="Z356" s="261">
        <v>45291</v>
      </c>
      <c r="AC356" s="217">
        <f>vykonyz.xlsx3[[#This Row],[Kod]]-vykonyz.xlsx[[#This Row],[Kod]]</f>
        <v>0</v>
      </c>
      <c r="AD356" t="s">
        <v>1122</v>
      </c>
      <c r="AE356" t="s">
        <v>1145</v>
      </c>
      <c r="AF356" t="s">
        <v>28</v>
      </c>
      <c r="AG356"/>
      <c r="AH356" t="s">
        <v>1123</v>
      </c>
      <c r="AI356"/>
      <c r="AJ356"/>
      <c r="AK356" t="s">
        <v>59</v>
      </c>
      <c r="AL356" t="s">
        <v>59</v>
      </c>
      <c r="AM356" t="s">
        <v>33</v>
      </c>
      <c r="AN356" t="s">
        <v>33</v>
      </c>
      <c r="AO356"/>
      <c r="AP356" t="s">
        <v>1148</v>
      </c>
      <c r="AQ356"/>
      <c r="AR356" t="s">
        <v>35</v>
      </c>
      <c r="AS356" t="s">
        <v>35</v>
      </c>
    </row>
    <row r="357" spans="1:45">
      <c r="A357" s="264" t="s">
        <v>1126</v>
      </c>
      <c r="B357" s="217" t="s">
        <v>1145</v>
      </c>
      <c r="C357" s="217" t="s">
        <v>28</v>
      </c>
      <c r="E357" s="217" t="s">
        <v>1149</v>
      </c>
      <c r="F357" s="217" t="s">
        <v>984</v>
      </c>
      <c r="H357" s="217" t="s">
        <v>1150</v>
      </c>
      <c r="I357" s="217" t="s">
        <v>1150</v>
      </c>
      <c r="J357" s="217" t="s">
        <v>33</v>
      </c>
      <c r="K357" s="217" t="s">
        <v>33</v>
      </c>
      <c r="M357" s="217">
        <f t="shared" si="2"/>
        <v>827</v>
      </c>
      <c r="O357" s="217" t="s">
        <v>35</v>
      </c>
      <c r="P357" s="217" t="s">
        <v>35</v>
      </c>
      <c r="Q357" s="217">
        <f>S1375-vykonyz.xlsx[[#This Row],[Kod]]</f>
        <v>8118</v>
      </c>
      <c r="R357" s="217">
        <f>S351-vykonyz.xlsx[[#This Row],[Kod]]</f>
        <v>0</v>
      </c>
      <c r="S357" s="217" t="s">
        <v>1151</v>
      </c>
      <c r="T357" s="217" t="s">
        <v>1152</v>
      </c>
      <c r="U357" s="217">
        <v>168</v>
      </c>
      <c r="V357" s="261">
        <v>45292</v>
      </c>
      <c r="W357" s="217" t="s">
        <v>1151</v>
      </c>
      <c r="X357" s="217">
        <v>146</v>
      </c>
      <c r="Y357" s="217">
        <v>22</v>
      </c>
      <c r="Z357" s="261">
        <v>45291</v>
      </c>
      <c r="AC357" s="217">
        <f>vykonyz.xlsx3[[#This Row],[Kod]]-vykonyz.xlsx[[#This Row],[Kod]]</f>
        <v>0</v>
      </c>
      <c r="AD357" t="s">
        <v>1126</v>
      </c>
      <c r="AE357" t="s">
        <v>1145</v>
      </c>
      <c r="AF357" t="s">
        <v>28</v>
      </c>
      <c r="AG357"/>
      <c r="AH357" t="s">
        <v>1149</v>
      </c>
      <c r="AI357" t="s">
        <v>984</v>
      </c>
      <c r="AJ357"/>
      <c r="AK357" t="s">
        <v>1150</v>
      </c>
      <c r="AL357" t="s">
        <v>1150</v>
      </c>
      <c r="AM357" t="s">
        <v>33</v>
      </c>
      <c r="AN357" t="s">
        <v>33</v>
      </c>
      <c r="AO357"/>
      <c r="AP357" t="s">
        <v>1153</v>
      </c>
      <c r="AQ357"/>
      <c r="AR357" t="s">
        <v>35</v>
      </c>
      <c r="AS357" t="s">
        <v>35</v>
      </c>
    </row>
    <row r="358" spans="1:45">
      <c r="A358" s="264" t="s">
        <v>1131</v>
      </c>
      <c r="B358" s="217" t="s">
        <v>1145</v>
      </c>
      <c r="C358" s="217" t="s">
        <v>28</v>
      </c>
      <c r="E358" s="217" t="s">
        <v>1132</v>
      </c>
      <c r="H358" s="217" t="s">
        <v>40</v>
      </c>
      <c r="I358" s="217" t="s">
        <v>40</v>
      </c>
      <c r="J358" s="217" t="s">
        <v>33</v>
      </c>
      <c r="K358" s="217" t="s">
        <v>33</v>
      </c>
      <c r="L358" s="217" t="s">
        <v>1154</v>
      </c>
      <c r="M358" s="217">
        <f t="shared" si="2"/>
        <v>417</v>
      </c>
      <c r="O358" s="217" t="s">
        <v>35</v>
      </c>
      <c r="P358" s="217" t="s">
        <v>35</v>
      </c>
      <c r="Q358" s="217">
        <f>S1376-vykonyz.xlsx[[#This Row],[Kod]]</f>
        <v>8118</v>
      </c>
      <c r="R358" s="217">
        <f>S352-vykonyz.xlsx[[#This Row],[Kod]]</f>
        <v>0</v>
      </c>
      <c r="S358" s="217" t="s">
        <v>1155</v>
      </c>
      <c r="T358" s="217" t="s">
        <v>1156</v>
      </c>
      <c r="U358" s="217">
        <v>345</v>
      </c>
      <c r="V358" s="261">
        <v>45292</v>
      </c>
      <c r="W358" s="217" t="s">
        <v>1155</v>
      </c>
      <c r="X358" s="217">
        <v>302</v>
      </c>
      <c r="Y358" s="217">
        <v>43</v>
      </c>
      <c r="Z358" s="261">
        <v>45291</v>
      </c>
      <c r="AC358" s="217">
        <f>vykonyz.xlsx3[[#This Row],[Kod]]-vykonyz.xlsx[[#This Row],[Kod]]</f>
        <v>0</v>
      </c>
      <c r="AD358" t="s">
        <v>1131</v>
      </c>
      <c r="AE358" t="s">
        <v>1145</v>
      </c>
      <c r="AF358" t="s">
        <v>28</v>
      </c>
      <c r="AG358"/>
      <c r="AH358" t="s">
        <v>1132</v>
      </c>
      <c r="AI358"/>
      <c r="AJ358"/>
      <c r="AK358" t="s">
        <v>40</v>
      </c>
      <c r="AL358" t="s">
        <v>40</v>
      </c>
      <c r="AM358" t="s">
        <v>33</v>
      </c>
      <c r="AN358" t="s">
        <v>33</v>
      </c>
      <c r="AO358" t="s">
        <v>1154</v>
      </c>
      <c r="AP358" t="s">
        <v>1074</v>
      </c>
      <c r="AQ358"/>
      <c r="AR358" t="s">
        <v>35</v>
      </c>
      <c r="AS358" t="s">
        <v>35</v>
      </c>
    </row>
    <row r="359" spans="1:45">
      <c r="A359" s="264" t="s">
        <v>1134</v>
      </c>
      <c r="B359" s="217" t="s">
        <v>1145</v>
      </c>
      <c r="C359" s="217" t="s">
        <v>28</v>
      </c>
      <c r="E359" s="217" t="s">
        <v>1135</v>
      </c>
      <c r="H359" s="217" t="s">
        <v>1084</v>
      </c>
      <c r="I359" s="217" t="s">
        <v>1084</v>
      </c>
      <c r="J359" s="217" t="s">
        <v>33</v>
      </c>
      <c r="K359" s="217" t="s">
        <v>33</v>
      </c>
      <c r="L359" s="217" t="s">
        <v>1154</v>
      </c>
      <c r="M359" s="217">
        <f t="shared" si="2"/>
        <v>331</v>
      </c>
      <c r="O359" s="217" t="s">
        <v>35</v>
      </c>
      <c r="P359" s="217" t="s">
        <v>35</v>
      </c>
      <c r="Q359" s="217">
        <f>S1377-vykonyz.xlsx[[#This Row],[Kod]]</f>
        <v>8118</v>
      </c>
      <c r="R359" s="217">
        <f>S353-vykonyz.xlsx[[#This Row],[Kod]]</f>
        <v>0</v>
      </c>
      <c r="S359" s="217" t="s">
        <v>1157</v>
      </c>
      <c r="T359" s="217" t="s">
        <v>1158</v>
      </c>
      <c r="U359" s="217">
        <v>491</v>
      </c>
      <c r="V359" s="261">
        <v>45292</v>
      </c>
      <c r="W359" s="217" t="s">
        <v>1157</v>
      </c>
      <c r="X359" s="217">
        <v>427</v>
      </c>
      <c r="Y359" s="217">
        <v>64</v>
      </c>
      <c r="Z359" s="261">
        <v>45291</v>
      </c>
      <c r="AC359" s="217">
        <f>vykonyz.xlsx3[[#This Row],[Kod]]-vykonyz.xlsx[[#This Row],[Kod]]</f>
        <v>0</v>
      </c>
      <c r="AD359" t="s">
        <v>1134</v>
      </c>
      <c r="AE359" t="s">
        <v>1145</v>
      </c>
      <c r="AF359" t="s">
        <v>28</v>
      </c>
      <c r="AG359"/>
      <c r="AH359" t="s">
        <v>1135</v>
      </c>
      <c r="AI359"/>
      <c r="AJ359"/>
      <c r="AK359" t="s">
        <v>1084</v>
      </c>
      <c r="AL359" t="s">
        <v>1084</v>
      </c>
      <c r="AM359" t="s">
        <v>33</v>
      </c>
      <c r="AN359" t="s">
        <v>33</v>
      </c>
      <c r="AO359" t="s">
        <v>1154</v>
      </c>
      <c r="AP359" t="s">
        <v>1159</v>
      </c>
      <c r="AQ359"/>
      <c r="AR359" t="s">
        <v>35</v>
      </c>
      <c r="AS359" t="s">
        <v>35</v>
      </c>
    </row>
    <row r="360" spans="1:45">
      <c r="A360" s="264" t="s">
        <v>1139</v>
      </c>
      <c r="B360" s="217" t="s">
        <v>1145</v>
      </c>
      <c r="C360" s="217" t="s">
        <v>28</v>
      </c>
      <c r="E360" s="217" t="s">
        <v>1140</v>
      </c>
      <c r="H360" s="217" t="s">
        <v>981</v>
      </c>
      <c r="I360" s="217" t="s">
        <v>981</v>
      </c>
      <c r="J360" s="217" t="s">
        <v>33</v>
      </c>
      <c r="K360" s="217" t="s">
        <v>33</v>
      </c>
      <c r="M360" s="217">
        <f t="shared" si="2"/>
        <v>990</v>
      </c>
      <c r="O360" s="217" t="s">
        <v>35</v>
      </c>
      <c r="P360" s="217" t="s">
        <v>35</v>
      </c>
      <c r="Q360" s="217">
        <f>S1378-vykonyz.xlsx[[#This Row],[Kod]]</f>
        <v>8112</v>
      </c>
      <c r="R360" s="217">
        <f>S354-vykonyz.xlsx[[#This Row],[Kod]]</f>
        <v>0</v>
      </c>
      <c r="S360" s="217" t="s">
        <v>1160</v>
      </c>
      <c r="T360" s="217" t="s">
        <v>1161</v>
      </c>
      <c r="U360" s="217">
        <v>246</v>
      </c>
      <c r="V360" s="261">
        <v>45292</v>
      </c>
      <c r="W360" s="217" t="s">
        <v>1160</v>
      </c>
      <c r="X360" s="217">
        <v>213</v>
      </c>
      <c r="Y360" s="217">
        <v>33</v>
      </c>
      <c r="Z360" s="261">
        <v>45291</v>
      </c>
      <c r="AC360" s="217">
        <f>vykonyz.xlsx3[[#This Row],[Kod]]-vykonyz.xlsx[[#This Row],[Kod]]</f>
        <v>0</v>
      </c>
      <c r="AD360" t="s">
        <v>1139</v>
      </c>
      <c r="AE360" t="s">
        <v>1145</v>
      </c>
      <c r="AF360" t="s">
        <v>28</v>
      </c>
      <c r="AG360"/>
      <c r="AH360" t="s">
        <v>1140</v>
      </c>
      <c r="AI360"/>
      <c r="AJ360"/>
      <c r="AK360" t="s">
        <v>981</v>
      </c>
      <c r="AL360" t="s">
        <v>981</v>
      </c>
      <c r="AM360" t="s">
        <v>33</v>
      </c>
      <c r="AN360" t="s">
        <v>33</v>
      </c>
      <c r="AO360"/>
      <c r="AP360" t="s">
        <v>773</v>
      </c>
      <c r="AQ360"/>
      <c r="AR360" t="s">
        <v>35</v>
      </c>
      <c r="AS360" t="s">
        <v>35</v>
      </c>
    </row>
    <row r="361" spans="1:45">
      <c r="A361" s="264" t="s">
        <v>1143</v>
      </c>
      <c r="B361" s="217" t="s">
        <v>1145</v>
      </c>
      <c r="C361" s="217" t="s">
        <v>28</v>
      </c>
      <c r="E361" s="217" t="s">
        <v>1162</v>
      </c>
      <c r="F361" s="217" t="s">
        <v>984</v>
      </c>
      <c r="H361" s="217" t="s">
        <v>985</v>
      </c>
      <c r="I361" s="217" t="s">
        <v>985</v>
      </c>
      <c r="J361" s="217" t="s">
        <v>33</v>
      </c>
      <c r="K361" s="217" t="s">
        <v>33</v>
      </c>
      <c r="M361" s="217">
        <f t="shared" si="2"/>
        <v>663</v>
      </c>
      <c r="O361" s="217" t="s">
        <v>35</v>
      </c>
      <c r="P361" s="217" t="s">
        <v>35</v>
      </c>
      <c r="Q361" s="217">
        <f>S1379-vykonyz.xlsx[[#This Row],[Kod]]</f>
        <v>8112</v>
      </c>
      <c r="R361" s="217">
        <f>S355-vykonyz.xlsx[[#This Row],[Kod]]</f>
        <v>0</v>
      </c>
      <c r="S361" s="217" t="s">
        <v>1163</v>
      </c>
      <c r="T361" s="217" t="s">
        <v>1164</v>
      </c>
      <c r="U361" s="217">
        <v>499</v>
      </c>
      <c r="V361" s="261">
        <v>45292</v>
      </c>
      <c r="W361" s="217" t="s">
        <v>1163</v>
      </c>
      <c r="X361" s="217">
        <v>435</v>
      </c>
      <c r="Y361" s="217">
        <v>64</v>
      </c>
      <c r="Z361" s="261">
        <v>45291</v>
      </c>
      <c r="AC361" s="217">
        <f>vykonyz.xlsx3[[#This Row],[Kod]]-vykonyz.xlsx[[#This Row],[Kod]]</f>
        <v>0</v>
      </c>
      <c r="AD361" t="s">
        <v>1143</v>
      </c>
      <c r="AE361" t="s">
        <v>1145</v>
      </c>
      <c r="AF361" t="s">
        <v>28</v>
      </c>
      <c r="AG361"/>
      <c r="AH361" t="s">
        <v>1162</v>
      </c>
      <c r="AI361" t="s">
        <v>984</v>
      </c>
      <c r="AJ361"/>
      <c r="AK361" t="s">
        <v>985</v>
      </c>
      <c r="AL361" t="s">
        <v>985</v>
      </c>
      <c r="AM361" t="s">
        <v>33</v>
      </c>
      <c r="AN361" t="s">
        <v>33</v>
      </c>
      <c r="AO361"/>
      <c r="AP361" t="s">
        <v>988</v>
      </c>
      <c r="AQ361"/>
      <c r="AR361" t="s">
        <v>35</v>
      </c>
      <c r="AS361" t="s">
        <v>35</v>
      </c>
    </row>
    <row r="362" spans="1:45">
      <c r="A362" s="264" t="s">
        <v>1146</v>
      </c>
      <c r="B362" s="217" t="s">
        <v>1145</v>
      </c>
      <c r="C362" s="217" t="s">
        <v>28</v>
      </c>
      <c r="E362" s="217" t="s">
        <v>1147</v>
      </c>
      <c r="H362" s="217" t="s">
        <v>989</v>
      </c>
      <c r="I362" s="217" t="s">
        <v>989</v>
      </c>
      <c r="J362" s="217" t="s">
        <v>33</v>
      </c>
      <c r="K362" s="217" t="s">
        <v>33</v>
      </c>
      <c r="L362" s="217" t="s">
        <v>1154</v>
      </c>
      <c r="M362" s="217">
        <f t="shared" si="2"/>
        <v>254</v>
      </c>
      <c r="O362" s="217" t="s">
        <v>35</v>
      </c>
      <c r="P362" s="217" t="s">
        <v>35</v>
      </c>
      <c r="Q362" s="217">
        <f>S1380-vykonyz.xlsx[[#This Row],[Kod]]</f>
        <v>8112</v>
      </c>
      <c r="R362" s="217">
        <f>S356-vykonyz.xlsx[[#This Row],[Kod]]</f>
        <v>0</v>
      </c>
      <c r="S362" s="217" t="s">
        <v>1165</v>
      </c>
      <c r="T362" s="217" t="s">
        <v>1166</v>
      </c>
      <c r="U362" s="217">
        <v>256</v>
      </c>
      <c r="V362" s="261">
        <v>45292</v>
      </c>
      <c r="W362" s="217" t="s">
        <v>1165</v>
      </c>
      <c r="X362" s="217">
        <v>223</v>
      </c>
      <c r="Y362" s="217">
        <v>33</v>
      </c>
      <c r="Z362" s="261">
        <v>45291</v>
      </c>
      <c r="AC362" s="217">
        <f>vykonyz.xlsx3[[#This Row],[Kod]]-vykonyz.xlsx[[#This Row],[Kod]]</f>
        <v>0</v>
      </c>
      <c r="AD362" t="s">
        <v>1146</v>
      </c>
      <c r="AE362" t="s">
        <v>1145</v>
      </c>
      <c r="AF362" t="s">
        <v>28</v>
      </c>
      <c r="AG362"/>
      <c r="AH362" t="s">
        <v>1147</v>
      </c>
      <c r="AI362"/>
      <c r="AJ362"/>
      <c r="AK362" t="s">
        <v>989</v>
      </c>
      <c r="AL362" t="s">
        <v>989</v>
      </c>
      <c r="AM362" t="s">
        <v>33</v>
      </c>
      <c r="AN362" t="s">
        <v>33</v>
      </c>
      <c r="AO362" t="s">
        <v>1154</v>
      </c>
      <c r="AP362" t="s">
        <v>993</v>
      </c>
      <c r="AQ362"/>
      <c r="AR362" t="s">
        <v>35</v>
      </c>
      <c r="AS362" t="s">
        <v>35</v>
      </c>
    </row>
    <row r="363" spans="1:45">
      <c r="A363" s="264" t="s">
        <v>1151</v>
      </c>
      <c r="B363" s="217" t="s">
        <v>1145</v>
      </c>
      <c r="C363" s="217" t="s">
        <v>28</v>
      </c>
      <c r="E363" s="217" t="s">
        <v>1152</v>
      </c>
      <c r="H363" s="217" t="s">
        <v>994</v>
      </c>
      <c r="I363" s="217" t="s">
        <v>994</v>
      </c>
      <c r="J363" s="217" t="s">
        <v>33</v>
      </c>
      <c r="K363" s="217" t="s">
        <v>33</v>
      </c>
      <c r="L363" s="217" t="s">
        <v>1154</v>
      </c>
      <c r="M363" s="217">
        <f t="shared" si="2"/>
        <v>168</v>
      </c>
      <c r="O363" s="217" t="s">
        <v>35</v>
      </c>
      <c r="P363" s="217" t="s">
        <v>35</v>
      </c>
      <c r="Q363" s="217">
        <f>S1381-vykonyz.xlsx[[#This Row],[Kod]]</f>
        <v>8112</v>
      </c>
      <c r="R363" s="217">
        <f>S357-vykonyz.xlsx[[#This Row],[Kod]]</f>
        <v>0</v>
      </c>
      <c r="S363" s="217" t="s">
        <v>1167</v>
      </c>
      <c r="T363" s="217" t="s">
        <v>1166</v>
      </c>
      <c r="U363" s="217">
        <v>256</v>
      </c>
      <c r="V363" s="261">
        <v>45292</v>
      </c>
      <c r="W363" s="217" t="s">
        <v>1167</v>
      </c>
      <c r="X363" s="217">
        <v>223</v>
      </c>
      <c r="Y363" s="217">
        <v>33</v>
      </c>
      <c r="Z363" s="261">
        <v>45291</v>
      </c>
      <c r="AC363" s="217">
        <f>vykonyz.xlsx3[[#This Row],[Kod]]-vykonyz.xlsx[[#This Row],[Kod]]</f>
        <v>0</v>
      </c>
      <c r="AD363" t="s">
        <v>1151</v>
      </c>
      <c r="AE363" t="s">
        <v>1145</v>
      </c>
      <c r="AF363" t="s">
        <v>28</v>
      </c>
      <c r="AG363"/>
      <c r="AH363" t="s">
        <v>1152</v>
      </c>
      <c r="AI363"/>
      <c r="AJ363"/>
      <c r="AK363" t="s">
        <v>994</v>
      </c>
      <c r="AL363" t="s">
        <v>994</v>
      </c>
      <c r="AM363" t="s">
        <v>33</v>
      </c>
      <c r="AN363" t="s">
        <v>33</v>
      </c>
      <c r="AO363" t="s">
        <v>1154</v>
      </c>
      <c r="AP363" t="s">
        <v>860</v>
      </c>
      <c r="AQ363"/>
      <c r="AR363" t="s">
        <v>35</v>
      </c>
      <c r="AS363" t="s">
        <v>35</v>
      </c>
    </row>
    <row r="364" spans="1:45">
      <c r="A364" s="264" t="s">
        <v>1155</v>
      </c>
      <c r="B364" s="217" t="s">
        <v>1145</v>
      </c>
      <c r="C364" s="217" t="s">
        <v>28</v>
      </c>
      <c r="E364" s="217" t="s">
        <v>1156</v>
      </c>
      <c r="F364" s="217" t="s">
        <v>1168</v>
      </c>
      <c r="H364" s="217" t="s">
        <v>1084</v>
      </c>
      <c r="I364" s="217" t="s">
        <v>1084</v>
      </c>
      <c r="J364" s="217" t="s">
        <v>33</v>
      </c>
      <c r="K364" s="217" t="s">
        <v>33</v>
      </c>
      <c r="M364" s="217">
        <f t="shared" si="2"/>
        <v>345</v>
      </c>
      <c r="O364" s="217" t="s">
        <v>35</v>
      </c>
      <c r="P364" s="217" t="s">
        <v>35</v>
      </c>
      <c r="Q364" s="217">
        <f>S1382-vykonyz.xlsx[[#This Row],[Kod]]</f>
        <v>8111</v>
      </c>
      <c r="R364" s="217">
        <f>S358-vykonyz.xlsx[[#This Row],[Kod]]</f>
        <v>0</v>
      </c>
      <c r="S364" s="217" t="s">
        <v>1169</v>
      </c>
      <c r="T364" s="217" t="s">
        <v>1170</v>
      </c>
      <c r="U364" s="217">
        <v>256</v>
      </c>
      <c r="V364" s="261">
        <v>45292</v>
      </c>
      <c r="W364" s="217" t="s">
        <v>1169</v>
      </c>
      <c r="X364" s="217">
        <v>223</v>
      </c>
      <c r="Y364" s="217">
        <v>33</v>
      </c>
      <c r="Z364" s="261">
        <v>45291</v>
      </c>
      <c r="AC364" s="217">
        <f>vykonyz.xlsx3[[#This Row],[Kod]]-vykonyz.xlsx[[#This Row],[Kod]]</f>
        <v>0</v>
      </c>
      <c r="AD364" t="s">
        <v>1155</v>
      </c>
      <c r="AE364" t="s">
        <v>1145</v>
      </c>
      <c r="AF364" t="s">
        <v>28</v>
      </c>
      <c r="AG364"/>
      <c r="AH364" t="s">
        <v>1156</v>
      </c>
      <c r="AI364" t="s">
        <v>1168</v>
      </c>
      <c r="AJ364"/>
      <c r="AK364" t="s">
        <v>1084</v>
      </c>
      <c r="AL364" t="s">
        <v>1084</v>
      </c>
      <c r="AM364" t="s">
        <v>33</v>
      </c>
      <c r="AN364" t="s">
        <v>33</v>
      </c>
      <c r="AO364"/>
      <c r="AP364" t="s">
        <v>1171</v>
      </c>
      <c r="AQ364"/>
      <c r="AR364" t="s">
        <v>35</v>
      </c>
      <c r="AS364" t="s">
        <v>35</v>
      </c>
    </row>
    <row r="365" spans="1:45">
      <c r="A365" s="264" t="s">
        <v>1157</v>
      </c>
      <c r="B365" s="217" t="s">
        <v>1145</v>
      </c>
      <c r="C365" s="217" t="s">
        <v>28</v>
      </c>
      <c r="E365" s="217" t="s">
        <v>1172</v>
      </c>
      <c r="F365" s="217" t="s">
        <v>1173</v>
      </c>
      <c r="H365" s="217" t="s">
        <v>1008</v>
      </c>
      <c r="I365" s="217" t="s">
        <v>1008</v>
      </c>
      <c r="J365" s="217" t="s">
        <v>33</v>
      </c>
      <c r="K365" s="217" t="s">
        <v>33</v>
      </c>
      <c r="M365" s="217">
        <f t="shared" si="2"/>
        <v>491</v>
      </c>
      <c r="O365" s="217" t="s">
        <v>35</v>
      </c>
      <c r="P365" s="217" t="s">
        <v>35</v>
      </c>
      <c r="Q365" s="217">
        <f>S1383-vykonyz.xlsx[[#This Row],[Kod]]</f>
        <v>8111</v>
      </c>
      <c r="R365" s="217">
        <f>S359-vykonyz.xlsx[[#This Row],[Kod]]</f>
        <v>0</v>
      </c>
      <c r="S365" s="217" t="s">
        <v>1174</v>
      </c>
      <c r="T365" s="217" t="s">
        <v>1175</v>
      </c>
      <c r="U365" s="217">
        <v>256</v>
      </c>
      <c r="V365" s="261">
        <v>45292</v>
      </c>
      <c r="W365" s="217" t="s">
        <v>1174</v>
      </c>
      <c r="X365" s="217">
        <v>223</v>
      </c>
      <c r="Y365" s="217">
        <v>33</v>
      </c>
      <c r="Z365" s="261">
        <v>45291</v>
      </c>
      <c r="AC365" s="217">
        <f>vykonyz.xlsx3[[#This Row],[Kod]]-vykonyz.xlsx[[#This Row],[Kod]]</f>
        <v>0</v>
      </c>
      <c r="AD365" t="s">
        <v>1157</v>
      </c>
      <c r="AE365" t="s">
        <v>1145</v>
      </c>
      <c r="AF365" t="s">
        <v>28</v>
      </c>
      <c r="AG365"/>
      <c r="AH365" t="s">
        <v>1172</v>
      </c>
      <c r="AI365" t="s">
        <v>1173</v>
      </c>
      <c r="AJ365"/>
      <c r="AK365" t="s">
        <v>1008</v>
      </c>
      <c r="AL365" t="s">
        <v>1008</v>
      </c>
      <c r="AM365" t="s">
        <v>33</v>
      </c>
      <c r="AN365" t="s">
        <v>33</v>
      </c>
      <c r="AO365"/>
      <c r="AP365" t="s">
        <v>1080</v>
      </c>
      <c r="AQ365"/>
      <c r="AR365" t="s">
        <v>35</v>
      </c>
      <c r="AS365" t="s">
        <v>35</v>
      </c>
    </row>
    <row r="366" spans="1:45">
      <c r="A366" s="264" t="s">
        <v>1160</v>
      </c>
      <c r="B366" s="217" t="s">
        <v>1145</v>
      </c>
      <c r="C366" s="217" t="s">
        <v>28</v>
      </c>
      <c r="E366" s="217" t="s">
        <v>1161</v>
      </c>
      <c r="F366" s="217" t="s">
        <v>1176</v>
      </c>
      <c r="H366" s="217" t="s">
        <v>989</v>
      </c>
      <c r="I366" s="217" t="s">
        <v>989</v>
      </c>
      <c r="J366" s="217" t="s">
        <v>33</v>
      </c>
      <c r="K366" s="217" t="s">
        <v>33</v>
      </c>
      <c r="M366" s="217">
        <f t="shared" si="2"/>
        <v>246</v>
      </c>
      <c r="O366" s="217" t="s">
        <v>35</v>
      </c>
      <c r="P366" s="217" t="s">
        <v>35</v>
      </c>
      <c r="Q366" s="217">
        <f>S1384-vykonyz.xlsx[[#This Row],[Kod]]</f>
        <v>8111</v>
      </c>
      <c r="R366" s="217">
        <f>S360-vykonyz.xlsx[[#This Row],[Kod]]</f>
        <v>0</v>
      </c>
      <c r="S366" s="217" t="s">
        <v>1177</v>
      </c>
      <c r="T366" s="217" t="s">
        <v>1178</v>
      </c>
      <c r="U366" s="217">
        <v>491</v>
      </c>
      <c r="V366" s="261">
        <v>45292</v>
      </c>
      <c r="W366" s="217" t="s">
        <v>1177</v>
      </c>
      <c r="X366" s="217">
        <v>427</v>
      </c>
      <c r="Y366" s="217">
        <v>64</v>
      </c>
      <c r="Z366" s="261">
        <v>45291</v>
      </c>
      <c r="AC366" s="217">
        <f>vykonyz.xlsx3[[#This Row],[Kod]]-vykonyz.xlsx[[#This Row],[Kod]]</f>
        <v>0</v>
      </c>
      <c r="AD366" t="s">
        <v>1160</v>
      </c>
      <c r="AE366" t="s">
        <v>1145</v>
      </c>
      <c r="AF366" t="s">
        <v>28</v>
      </c>
      <c r="AG366"/>
      <c r="AH366" t="s">
        <v>1161</v>
      </c>
      <c r="AI366" t="s">
        <v>1176</v>
      </c>
      <c r="AJ366"/>
      <c r="AK366" t="s">
        <v>989</v>
      </c>
      <c r="AL366" t="s">
        <v>989</v>
      </c>
      <c r="AM366" t="s">
        <v>33</v>
      </c>
      <c r="AN366" t="s">
        <v>33</v>
      </c>
      <c r="AO366"/>
      <c r="AP366" t="s">
        <v>1003</v>
      </c>
      <c r="AQ366"/>
      <c r="AR366" t="s">
        <v>35</v>
      </c>
      <c r="AS366" t="s">
        <v>35</v>
      </c>
    </row>
    <row r="367" spans="1:45">
      <c r="A367" s="264" t="s">
        <v>1163</v>
      </c>
      <c r="B367" s="217" t="s">
        <v>1145</v>
      </c>
      <c r="C367" s="217" t="s">
        <v>28</v>
      </c>
      <c r="E367" s="217" t="s">
        <v>1179</v>
      </c>
      <c r="F367" s="217" t="s">
        <v>1180</v>
      </c>
      <c r="H367" s="217" t="s">
        <v>1008</v>
      </c>
      <c r="I367" s="217" t="s">
        <v>1008</v>
      </c>
      <c r="J367" s="217" t="s">
        <v>33</v>
      </c>
      <c r="K367" s="217" t="s">
        <v>33</v>
      </c>
      <c r="M367" s="217">
        <f t="shared" si="2"/>
        <v>499</v>
      </c>
      <c r="O367" s="217" t="s">
        <v>35</v>
      </c>
      <c r="P367" s="217" t="s">
        <v>35</v>
      </c>
      <c r="Q367" s="217">
        <f>S1385-vykonyz.xlsx[[#This Row],[Kod]]</f>
        <v>8111</v>
      </c>
      <c r="R367" s="217">
        <f>S361-vykonyz.xlsx[[#This Row],[Kod]]</f>
        <v>0</v>
      </c>
      <c r="S367" s="217" t="s">
        <v>1181</v>
      </c>
      <c r="T367" s="217" t="s">
        <v>1182</v>
      </c>
      <c r="U367" s="217">
        <v>491</v>
      </c>
      <c r="V367" s="261">
        <v>45292</v>
      </c>
      <c r="W367" s="217" t="s">
        <v>1181</v>
      </c>
      <c r="X367" s="217">
        <v>427</v>
      </c>
      <c r="Y367" s="217">
        <v>64</v>
      </c>
      <c r="Z367" s="261">
        <v>45291</v>
      </c>
      <c r="AC367" s="217">
        <f>vykonyz.xlsx3[[#This Row],[Kod]]-vykonyz.xlsx[[#This Row],[Kod]]</f>
        <v>0</v>
      </c>
      <c r="AD367" t="s">
        <v>1163</v>
      </c>
      <c r="AE367" t="s">
        <v>1145</v>
      </c>
      <c r="AF367" t="s">
        <v>28</v>
      </c>
      <c r="AG367"/>
      <c r="AH367" t="s">
        <v>1179</v>
      </c>
      <c r="AI367" t="s">
        <v>1180</v>
      </c>
      <c r="AJ367"/>
      <c r="AK367" t="s">
        <v>1008</v>
      </c>
      <c r="AL367" t="s">
        <v>1008</v>
      </c>
      <c r="AM367" t="s">
        <v>33</v>
      </c>
      <c r="AN367" t="s">
        <v>33</v>
      </c>
      <c r="AO367"/>
      <c r="AP367" t="s">
        <v>714</v>
      </c>
      <c r="AQ367"/>
      <c r="AR367" t="s">
        <v>35</v>
      </c>
      <c r="AS367" t="s">
        <v>35</v>
      </c>
    </row>
    <row r="368" spans="1:45">
      <c r="A368" s="264" t="s">
        <v>1165</v>
      </c>
      <c r="B368" s="217" t="s">
        <v>1145</v>
      </c>
      <c r="C368" s="217" t="s">
        <v>28</v>
      </c>
      <c r="E368" s="217" t="s">
        <v>1183</v>
      </c>
      <c r="F368" s="217" t="s">
        <v>1184</v>
      </c>
      <c r="H368" s="217" t="s">
        <v>989</v>
      </c>
      <c r="I368" s="217" t="s">
        <v>989</v>
      </c>
      <c r="J368" s="217" t="s">
        <v>33</v>
      </c>
      <c r="K368" s="217" t="s">
        <v>33</v>
      </c>
      <c r="M368" s="217">
        <f t="shared" si="2"/>
        <v>256</v>
      </c>
      <c r="O368" s="217" t="s">
        <v>35</v>
      </c>
      <c r="P368" s="217" t="s">
        <v>35</v>
      </c>
      <c r="Q368" s="217">
        <f>S1386-vykonyz.xlsx[[#This Row],[Kod]]</f>
        <v>8051</v>
      </c>
      <c r="R368" s="217">
        <f>S362-vykonyz.xlsx[[#This Row],[Kod]]</f>
        <v>0</v>
      </c>
      <c r="S368" s="217" t="s">
        <v>1185</v>
      </c>
      <c r="T368" s="217" t="s">
        <v>1186</v>
      </c>
      <c r="U368" s="217">
        <v>469</v>
      </c>
      <c r="V368" s="261">
        <v>45292</v>
      </c>
      <c r="W368" s="217" t="s">
        <v>1185</v>
      </c>
      <c r="X368" s="217">
        <v>408</v>
      </c>
      <c r="Y368" s="217">
        <v>61</v>
      </c>
      <c r="Z368" s="261">
        <v>45291</v>
      </c>
      <c r="AC368" s="217">
        <f>vykonyz.xlsx3[[#This Row],[Kod]]-vykonyz.xlsx[[#This Row],[Kod]]</f>
        <v>0</v>
      </c>
      <c r="AD368" t="s">
        <v>1165</v>
      </c>
      <c r="AE368" t="s">
        <v>1145</v>
      </c>
      <c r="AF368" t="s">
        <v>28</v>
      </c>
      <c r="AG368"/>
      <c r="AH368" t="s">
        <v>1183</v>
      </c>
      <c r="AI368" t="s">
        <v>1184</v>
      </c>
      <c r="AJ368"/>
      <c r="AK368" t="s">
        <v>989</v>
      </c>
      <c r="AL368" t="s">
        <v>989</v>
      </c>
      <c r="AM368" t="s">
        <v>33</v>
      </c>
      <c r="AN368" t="s">
        <v>33</v>
      </c>
      <c r="AO368"/>
      <c r="AP368" t="s">
        <v>1187</v>
      </c>
      <c r="AQ368"/>
      <c r="AR368" t="s">
        <v>35</v>
      </c>
      <c r="AS368" t="s">
        <v>35</v>
      </c>
    </row>
    <row r="369" spans="1:45">
      <c r="A369" s="264" t="s">
        <v>1167</v>
      </c>
      <c r="B369" s="217" t="s">
        <v>1145</v>
      </c>
      <c r="C369" s="217" t="s">
        <v>28</v>
      </c>
      <c r="E369" s="217" t="s">
        <v>1188</v>
      </c>
      <c r="F369" s="217" t="s">
        <v>1189</v>
      </c>
      <c r="G369" s="217" t="s">
        <v>1190</v>
      </c>
      <c r="H369" s="217" t="s">
        <v>989</v>
      </c>
      <c r="I369" s="217" t="s">
        <v>989</v>
      </c>
      <c r="J369" s="217" t="s">
        <v>33</v>
      </c>
      <c r="K369" s="217" t="s">
        <v>33</v>
      </c>
      <c r="M369" s="217">
        <f t="shared" si="2"/>
        <v>256</v>
      </c>
      <c r="O369" s="217" t="s">
        <v>35</v>
      </c>
      <c r="P369" s="217" t="s">
        <v>35</v>
      </c>
      <c r="Q369" s="217">
        <f>S1387-vykonyz.xlsx[[#This Row],[Kod]]</f>
        <v>8047</v>
      </c>
      <c r="R369" s="217">
        <f>S363-vykonyz.xlsx[[#This Row],[Kod]]</f>
        <v>0</v>
      </c>
      <c r="S369" s="217" t="s">
        <v>1191</v>
      </c>
      <c r="T369" s="217" t="s">
        <v>1192</v>
      </c>
      <c r="U369" s="217">
        <v>132</v>
      </c>
      <c r="V369" s="261">
        <v>45292</v>
      </c>
      <c r="W369" s="217" t="s">
        <v>1191</v>
      </c>
      <c r="X369" s="217">
        <v>119</v>
      </c>
      <c r="Y369" s="217">
        <v>13</v>
      </c>
      <c r="Z369" s="261">
        <v>45291</v>
      </c>
      <c r="AC369" s="217">
        <f>vykonyz.xlsx3[[#This Row],[Kod]]-vykonyz.xlsx[[#This Row],[Kod]]</f>
        <v>0</v>
      </c>
      <c r="AD369" t="s">
        <v>1167</v>
      </c>
      <c r="AE369" t="s">
        <v>1145</v>
      </c>
      <c r="AF369" t="s">
        <v>28</v>
      </c>
      <c r="AG369"/>
      <c r="AH369" t="s">
        <v>1188</v>
      </c>
      <c r="AI369" t="s">
        <v>1189</v>
      </c>
      <c r="AJ369" t="s">
        <v>1190</v>
      </c>
      <c r="AK369" t="s">
        <v>989</v>
      </c>
      <c r="AL369" t="s">
        <v>989</v>
      </c>
      <c r="AM369" t="s">
        <v>33</v>
      </c>
      <c r="AN369" t="s">
        <v>33</v>
      </c>
      <c r="AO369"/>
      <c r="AP369" t="s">
        <v>1187</v>
      </c>
      <c r="AQ369"/>
      <c r="AR369" t="s">
        <v>35</v>
      </c>
      <c r="AS369" t="s">
        <v>35</v>
      </c>
    </row>
    <row r="370" spans="1:45">
      <c r="A370" s="264" t="s">
        <v>1169</v>
      </c>
      <c r="B370" s="217" t="s">
        <v>1145</v>
      </c>
      <c r="C370" s="217" t="s">
        <v>28</v>
      </c>
      <c r="E370" s="217" t="s">
        <v>1193</v>
      </c>
      <c r="F370" s="217" t="s">
        <v>1194</v>
      </c>
      <c r="G370" s="217" t="s">
        <v>1190</v>
      </c>
      <c r="H370" s="217" t="s">
        <v>989</v>
      </c>
      <c r="I370" s="217" t="s">
        <v>989</v>
      </c>
      <c r="J370" s="217" t="s">
        <v>33</v>
      </c>
      <c r="K370" s="217" t="s">
        <v>33</v>
      </c>
      <c r="M370" s="217">
        <f t="shared" si="2"/>
        <v>256</v>
      </c>
      <c r="O370" s="217" t="s">
        <v>35</v>
      </c>
      <c r="P370" s="217" t="s">
        <v>35</v>
      </c>
      <c r="Q370" s="217">
        <f>S1388-vykonyz.xlsx[[#This Row],[Kod]]</f>
        <v>8028</v>
      </c>
      <c r="R370" s="217">
        <f>S364-vykonyz.xlsx[[#This Row],[Kod]]</f>
        <v>0</v>
      </c>
      <c r="S370" s="217" t="s">
        <v>1195</v>
      </c>
      <c r="T370" s="217" t="s">
        <v>1196</v>
      </c>
      <c r="U370" s="217">
        <v>188</v>
      </c>
      <c r="V370" s="261">
        <v>45292</v>
      </c>
      <c r="W370" s="217" t="s">
        <v>1195</v>
      </c>
      <c r="X370" s="217">
        <v>175</v>
      </c>
      <c r="Y370" s="217">
        <v>13</v>
      </c>
      <c r="Z370" s="261">
        <v>45291</v>
      </c>
      <c r="AC370" s="217">
        <f>vykonyz.xlsx3[[#This Row],[Kod]]-vykonyz.xlsx[[#This Row],[Kod]]</f>
        <v>0</v>
      </c>
      <c r="AD370" t="s">
        <v>1169</v>
      </c>
      <c r="AE370" t="s">
        <v>1145</v>
      </c>
      <c r="AF370" t="s">
        <v>28</v>
      </c>
      <c r="AG370"/>
      <c r="AH370" t="s">
        <v>1193</v>
      </c>
      <c r="AI370" t="s">
        <v>1194</v>
      </c>
      <c r="AJ370" t="s">
        <v>1190</v>
      </c>
      <c r="AK370" t="s">
        <v>989</v>
      </c>
      <c r="AL370" t="s">
        <v>989</v>
      </c>
      <c r="AM370" t="s">
        <v>33</v>
      </c>
      <c r="AN370" t="s">
        <v>33</v>
      </c>
      <c r="AO370"/>
      <c r="AP370" t="s">
        <v>1187</v>
      </c>
      <c r="AQ370"/>
      <c r="AR370" t="s">
        <v>35</v>
      </c>
      <c r="AS370" t="s">
        <v>35</v>
      </c>
    </row>
    <row r="371" spans="1:45">
      <c r="A371" s="264" t="s">
        <v>1174</v>
      </c>
      <c r="B371" s="217" t="s">
        <v>1145</v>
      </c>
      <c r="C371" s="217" t="s">
        <v>28</v>
      </c>
      <c r="E371" s="217" t="s">
        <v>1197</v>
      </c>
      <c r="F371" s="217" t="s">
        <v>1184</v>
      </c>
      <c r="H371" s="217" t="s">
        <v>989</v>
      </c>
      <c r="I371" s="217" t="s">
        <v>989</v>
      </c>
      <c r="J371" s="217" t="s">
        <v>33</v>
      </c>
      <c r="K371" s="217" t="s">
        <v>33</v>
      </c>
      <c r="M371" s="217">
        <f t="shared" si="2"/>
        <v>256</v>
      </c>
      <c r="O371" s="217" t="s">
        <v>35</v>
      </c>
      <c r="P371" s="217" t="s">
        <v>35</v>
      </c>
      <c r="Q371" s="217">
        <f>S1389-vykonyz.xlsx[[#This Row],[Kod]]</f>
        <v>8024</v>
      </c>
      <c r="R371" s="217">
        <f>S365-vykonyz.xlsx[[#This Row],[Kod]]</f>
        <v>0</v>
      </c>
      <c r="S371" s="217" t="s">
        <v>1198</v>
      </c>
      <c r="T371" s="217" t="s">
        <v>1199</v>
      </c>
      <c r="U371" s="217">
        <v>196</v>
      </c>
      <c r="V371" s="261">
        <v>45292</v>
      </c>
      <c r="W371" s="217" t="s">
        <v>1198</v>
      </c>
      <c r="X371" s="217">
        <v>174</v>
      </c>
      <c r="Y371" s="217">
        <v>22</v>
      </c>
      <c r="Z371" s="261">
        <v>45291</v>
      </c>
      <c r="AC371" s="217">
        <f>vykonyz.xlsx3[[#This Row],[Kod]]-vykonyz.xlsx[[#This Row],[Kod]]</f>
        <v>0</v>
      </c>
      <c r="AD371" t="s">
        <v>1174</v>
      </c>
      <c r="AE371" t="s">
        <v>1145</v>
      </c>
      <c r="AF371" t="s">
        <v>28</v>
      </c>
      <c r="AG371"/>
      <c r="AH371" t="s">
        <v>1197</v>
      </c>
      <c r="AI371" t="s">
        <v>1184</v>
      </c>
      <c r="AJ371"/>
      <c r="AK371" t="s">
        <v>989</v>
      </c>
      <c r="AL371" t="s">
        <v>989</v>
      </c>
      <c r="AM371" t="s">
        <v>33</v>
      </c>
      <c r="AN371" t="s">
        <v>33</v>
      </c>
      <c r="AO371"/>
      <c r="AP371" t="s">
        <v>1187</v>
      </c>
      <c r="AQ371"/>
      <c r="AR371" t="s">
        <v>35</v>
      </c>
      <c r="AS371" t="s">
        <v>35</v>
      </c>
    </row>
    <row r="372" spans="1:45">
      <c r="A372" s="264" t="s">
        <v>1177</v>
      </c>
      <c r="B372" s="217" t="s">
        <v>1145</v>
      </c>
      <c r="C372" s="217" t="s">
        <v>28</v>
      </c>
      <c r="E372" s="217" t="s">
        <v>1178</v>
      </c>
      <c r="F372" s="217" t="s">
        <v>1200</v>
      </c>
      <c r="H372" s="217" t="s">
        <v>1008</v>
      </c>
      <c r="I372" s="217" t="s">
        <v>1008</v>
      </c>
      <c r="J372" s="217" t="s">
        <v>33</v>
      </c>
      <c r="K372" s="217" t="s">
        <v>33</v>
      </c>
      <c r="M372" s="217">
        <f t="shared" si="2"/>
        <v>491</v>
      </c>
      <c r="O372" s="217" t="s">
        <v>35</v>
      </c>
      <c r="P372" s="217" t="s">
        <v>35</v>
      </c>
      <c r="Q372" s="217">
        <f>S1390-vykonyz.xlsx[[#This Row],[Kod]]</f>
        <v>7995</v>
      </c>
      <c r="R372" s="217">
        <f>S366-vykonyz.xlsx[[#This Row],[Kod]]</f>
        <v>0</v>
      </c>
      <c r="S372" s="217" t="s">
        <v>1201</v>
      </c>
      <c r="T372" s="217" t="s">
        <v>1202</v>
      </c>
      <c r="U372" s="217">
        <v>111</v>
      </c>
      <c r="V372" s="261">
        <v>45292</v>
      </c>
      <c r="W372" s="217" t="s">
        <v>1201</v>
      </c>
      <c r="X372" s="217">
        <v>107</v>
      </c>
      <c r="Y372" s="217">
        <v>4</v>
      </c>
      <c r="Z372" s="261">
        <v>45291</v>
      </c>
      <c r="AC372" s="217">
        <f>vykonyz.xlsx3[[#This Row],[Kod]]-vykonyz.xlsx[[#This Row],[Kod]]</f>
        <v>0</v>
      </c>
      <c r="AD372" t="s">
        <v>1177</v>
      </c>
      <c r="AE372" t="s">
        <v>1145</v>
      </c>
      <c r="AF372" t="s">
        <v>28</v>
      </c>
      <c r="AG372"/>
      <c r="AH372" t="s">
        <v>1178</v>
      </c>
      <c r="AI372" t="s">
        <v>1200</v>
      </c>
      <c r="AJ372"/>
      <c r="AK372" t="s">
        <v>1008</v>
      </c>
      <c r="AL372" t="s">
        <v>1008</v>
      </c>
      <c r="AM372" t="s">
        <v>33</v>
      </c>
      <c r="AN372" t="s">
        <v>33</v>
      </c>
      <c r="AO372"/>
      <c r="AP372" t="s">
        <v>1080</v>
      </c>
      <c r="AQ372"/>
      <c r="AR372" t="s">
        <v>35</v>
      </c>
      <c r="AS372" t="s">
        <v>35</v>
      </c>
    </row>
    <row r="373" spans="1:45">
      <c r="A373" s="264" t="s">
        <v>1181</v>
      </c>
      <c r="B373" s="217" t="s">
        <v>1145</v>
      </c>
      <c r="C373" s="217" t="s">
        <v>28</v>
      </c>
      <c r="E373" s="217" t="s">
        <v>1182</v>
      </c>
      <c r="F373" s="217" t="s">
        <v>1203</v>
      </c>
      <c r="H373" s="217" t="s">
        <v>1008</v>
      </c>
      <c r="I373" s="217" t="s">
        <v>1008</v>
      </c>
      <c r="J373" s="217" t="s">
        <v>33</v>
      </c>
      <c r="K373" s="217" t="s">
        <v>33</v>
      </c>
      <c r="M373" s="217">
        <f t="shared" si="2"/>
        <v>491</v>
      </c>
      <c r="O373" s="217" t="s">
        <v>35</v>
      </c>
      <c r="P373" s="217" t="s">
        <v>35</v>
      </c>
      <c r="Q373" s="217">
        <f>S1391-vykonyz.xlsx[[#This Row],[Kod]]</f>
        <v>7995</v>
      </c>
      <c r="R373" s="217">
        <f>S367-vykonyz.xlsx[[#This Row],[Kod]]</f>
        <v>0</v>
      </c>
      <c r="S373" s="217" t="s">
        <v>1204</v>
      </c>
      <c r="T373" s="217" t="s">
        <v>1205</v>
      </c>
      <c r="U373" s="217">
        <v>246</v>
      </c>
      <c r="V373" s="261">
        <v>45292</v>
      </c>
      <c r="W373" s="217" t="s">
        <v>1204</v>
      </c>
      <c r="X373" s="217">
        <v>213</v>
      </c>
      <c r="Y373" s="217">
        <v>33</v>
      </c>
      <c r="Z373" s="261">
        <v>45291</v>
      </c>
      <c r="AC373" s="217">
        <f>vykonyz.xlsx3[[#This Row],[Kod]]-vykonyz.xlsx[[#This Row],[Kod]]</f>
        <v>0</v>
      </c>
      <c r="AD373" t="s">
        <v>1181</v>
      </c>
      <c r="AE373" t="s">
        <v>1145</v>
      </c>
      <c r="AF373" t="s">
        <v>28</v>
      </c>
      <c r="AG373"/>
      <c r="AH373" t="s">
        <v>1182</v>
      </c>
      <c r="AI373" t="s">
        <v>1203</v>
      </c>
      <c r="AJ373"/>
      <c r="AK373" t="s">
        <v>1008</v>
      </c>
      <c r="AL373" t="s">
        <v>1008</v>
      </c>
      <c r="AM373" t="s">
        <v>33</v>
      </c>
      <c r="AN373" t="s">
        <v>33</v>
      </c>
      <c r="AO373"/>
      <c r="AP373" t="s">
        <v>1080</v>
      </c>
      <c r="AQ373"/>
      <c r="AR373" t="s">
        <v>35</v>
      </c>
      <c r="AS373" t="s">
        <v>35</v>
      </c>
    </row>
    <row r="374" spans="1:45">
      <c r="A374" s="264" t="s">
        <v>1185</v>
      </c>
      <c r="B374" s="217" t="s">
        <v>1145</v>
      </c>
      <c r="C374" s="217" t="s">
        <v>28</v>
      </c>
      <c r="E374" s="217" t="s">
        <v>1206</v>
      </c>
      <c r="F374" s="217" t="s">
        <v>1207</v>
      </c>
      <c r="H374" s="217" t="s">
        <v>981</v>
      </c>
      <c r="I374" s="217" t="s">
        <v>981</v>
      </c>
      <c r="J374" s="217" t="s">
        <v>33</v>
      </c>
      <c r="K374" s="217" t="s">
        <v>33</v>
      </c>
      <c r="M374" s="217">
        <f t="shared" si="2"/>
        <v>469</v>
      </c>
      <c r="O374" s="217" t="s">
        <v>35</v>
      </c>
      <c r="P374" s="217" t="s">
        <v>35</v>
      </c>
      <c r="Q374" s="217">
        <f>S1392-vykonyz.xlsx[[#This Row],[Kod]]</f>
        <v>7957</v>
      </c>
      <c r="R374" s="217">
        <f>S368-vykonyz.xlsx[[#This Row],[Kod]]</f>
        <v>0</v>
      </c>
      <c r="AC374" s="217">
        <f>vykonyz.xlsx3[[#This Row],[Kod]]-vykonyz.xlsx[[#This Row],[Kod]]</f>
        <v>0</v>
      </c>
      <c r="AD374" t="s">
        <v>1185</v>
      </c>
      <c r="AE374" t="s">
        <v>1145</v>
      </c>
      <c r="AF374" t="s">
        <v>28</v>
      </c>
      <c r="AG374"/>
      <c r="AH374" t="s">
        <v>1206</v>
      </c>
      <c r="AI374" t="s">
        <v>1207</v>
      </c>
      <c r="AJ374"/>
      <c r="AK374" t="s">
        <v>981</v>
      </c>
      <c r="AL374" t="s">
        <v>981</v>
      </c>
      <c r="AM374" t="s">
        <v>33</v>
      </c>
      <c r="AN374" t="s">
        <v>33</v>
      </c>
      <c r="AO374"/>
      <c r="AP374" t="s">
        <v>1208</v>
      </c>
      <c r="AQ374"/>
      <c r="AR374" t="s">
        <v>35</v>
      </c>
      <c r="AS374" t="s">
        <v>35</v>
      </c>
    </row>
    <row r="375" spans="1:45">
      <c r="A375" s="264" t="s">
        <v>1191</v>
      </c>
      <c r="B375" s="217" t="s">
        <v>1145</v>
      </c>
      <c r="C375" s="217" t="s">
        <v>28</v>
      </c>
      <c r="E375" s="217" t="s">
        <v>1209</v>
      </c>
      <c r="F375" s="217" t="s">
        <v>1210</v>
      </c>
      <c r="H375" s="217" t="s">
        <v>994</v>
      </c>
      <c r="I375" s="217" t="s">
        <v>1130</v>
      </c>
      <c r="J375" s="217" t="s">
        <v>33</v>
      </c>
      <c r="K375" s="217" t="s">
        <v>33</v>
      </c>
      <c r="M375" s="217">
        <f t="shared" si="2"/>
        <v>132</v>
      </c>
      <c r="O375" s="217" t="s">
        <v>35</v>
      </c>
      <c r="P375" s="217" t="s">
        <v>35</v>
      </c>
      <c r="Q375" s="217">
        <f>S1393-vykonyz.xlsx[[#This Row],[Kod]]</f>
        <v>7948</v>
      </c>
      <c r="R375" s="217">
        <f>S369-vykonyz.xlsx[[#This Row],[Kod]]</f>
        <v>0</v>
      </c>
      <c r="AC375" s="217">
        <f>vykonyz.xlsx3[[#This Row],[Kod]]-vykonyz.xlsx[[#This Row],[Kod]]</f>
        <v>0</v>
      </c>
      <c r="AD375" t="s">
        <v>1191</v>
      </c>
      <c r="AE375" t="s">
        <v>1145</v>
      </c>
      <c r="AF375" t="s">
        <v>28</v>
      </c>
      <c r="AG375"/>
      <c r="AH375" t="s">
        <v>1209</v>
      </c>
      <c r="AI375" t="s">
        <v>1210</v>
      </c>
      <c r="AJ375"/>
      <c r="AK375" t="s">
        <v>994</v>
      </c>
      <c r="AL375" t="s">
        <v>1130</v>
      </c>
      <c r="AM375" t="s">
        <v>33</v>
      </c>
      <c r="AN375" t="s">
        <v>33</v>
      </c>
      <c r="AO375"/>
      <c r="AP375" t="s">
        <v>1211</v>
      </c>
      <c r="AQ375"/>
      <c r="AR375" t="s">
        <v>35</v>
      </c>
      <c r="AS375" t="s">
        <v>35</v>
      </c>
    </row>
    <row r="376" spans="1:45">
      <c r="A376" s="264" t="s">
        <v>1195</v>
      </c>
      <c r="B376" s="217" t="s">
        <v>1145</v>
      </c>
      <c r="C376" s="217" t="s">
        <v>28</v>
      </c>
      <c r="E376" s="217" t="s">
        <v>1212</v>
      </c>
      <c r="F376" s="217" t="s">
        <v>1213</v>
      </c>
      <c r="H376" s="217" t="s">
        <v>994</v>
      </c>
      <c r="I376" s="217" t="s">
        <v>1130</v>
      </c>
      <c r="J376" s="217" t="s">
        <v>33</v>
      </c>
      <c r="K376" s="217" t="s">
        <v>33</v>
      </c>
      <c r="M376" s="217">
        <f t="shared" si="2"/>
        <v>188</v>
      </c>
      <c r="O376" s="217" t="s">
        <v>35</v>
      </c>
      <c r="P376" s="217" t="s">
        <v>35</v>
      </c>
      <c r="Q376" s="217">
        <f>S1394-vykonyz.xlsx[[#This Row],[Kod]]</f>
        <v>7939</v>
      </c>
      <c r="R376" s="217">
        <f>S370-vykonyz.xlsx[[#This Row],[Kod]]</f>
        <v>0</v>
      </c>
      <c r="S376" s="217" t="s">
        <v>1214</v>
      </c>
      <c r="T376" s="217" t="s">
        <v>1215</v>
      </c>
      <c r="U376" s="217">
        <v>82</v>
      </c>
      <c r="V376" s="261">
        <v>45292</v>
      </c>
      <c r="W376" s="217" t="s">
        <v>1214</v>
      </c>
      <c r="X376" s="217">
        <v>71</v>
      </c>
      <c r="Y376" s="217">
        <v>11</v>
      </c>
      <c r="Z376" s="261">
        <v>45291</v>
      </c>
      <c r="AC376" s="217">
        <f>vykonyz.xlsx3[[#This Row],[Kod]]-vykonyz.xlsx[[#This Row],[Kod]]</f>
        <v>0</v>
      </c>
      <c r="AD376" t="s">
        <v>1195</v>
      </c>
      <c r="AE376" t="s">
        <v>1145</v>
      </c>
      <c r="AF376" t="s">
        <v>28</v>
      </c>
      <c r="AG376"/>
      <c r="AH376" t="s">
        <v>1212</v>
      </c>
      <c r="AI376" t="s">
        <v>1213</v>
      </c>
      <c r="AJ376"/>
      <c r="AK376" t="s">
        <v>994</v>
      </c>
      <c r="AL376" t="s">
        <v>1130</v>
      </c>
      <c r="AM376" t="s">
        <v>33</v>
      </c>
      <c r="AN376" t="s">
        <v>33</v>
      </c>
      <c r="AO376"/>
      <c r="AP376" t="s">
        <v>1216</v>
      </c>
      <c r="AQ376"/>
      <c r="AR376" t="s">
        <v>35</v>
      </c>
      <c r="AS376" t="s">
        <v>35</v>
      </c>
    </row>
    <row r="377" spans="1:45">
      <c r="A377" s="264" t="s">
        <v>1198</v>
      </c>
      <c r="B377" s="217" t="s">
        <v>1145</v>
      </c>
      <c r="C377" s="217" t="s">
        <v>28</v>
      </c>
      <c r="E377" s="217" t="s">
        <v>1199</v>
      </c>
      <c r="F377" s="217" t="s">
        <v>1217</v>
      </c>
      <c r="H377" s="217" t="s">
        <v>994</v>
      </c>
      <c r="I377" s="217" t="s">
        <v>994</v>
      </c>
      <c r="J377" s="217" t="s">
        <v>33</v>
      </c>
      <c r="K377" s="217" t="s">
        <v>33</v>
      </c>
      <c r="M377" s="217">
        <f t="shared" si="2"/>
        <v>196</v>
      </c>
      <c r="O377" s="217" t="s">
        <v>35</v>
      </c>
      <c r="P377" s="217" t="s">
        <v>35</v>
      </c>
      <c r="Q377" s="217">
        <f>S1395-vykonyz.xlsx[[#This Row],[Kod]]</f>
        <v>7938</v>
      </c>
      <c r="R377" s="217">
        <f>S371-vykonyz.xlsx[[#This Row],[Kod]]</f>
        <v>0</v>
      </c>
      <c r="S377" s="217" t="s">
        <v>1218</v>
      </c>
      <c r="T377" s="217" t="s">
        <v>1219</v>
      </c>
      <c r="U377" s="217">
        <v>164</v>
      </c>
      <c r="V377" s="261">
        <v>45292</v>
      </c>
      <c r="W377" s="217" t="s">
        <v>1218</v>
      </c>
      <c r="X377" s="217">
        <v>142</v>
      </c>
      <c r="Y377" s="217">
        <v>22</v>
      </c>
      <c r="Z377" s="261">
        <v>45291</v>
      </c>
      <c r="AC377" s="217">
        <f>vykonyz.xlsx3[[#This Row],[Kod]]-vykonyz.xlsx[[#This Row],[Kod]]</f>
        <v>0</v>
      </c>
      <c r="AD377" t="s">
        <v>1198</v>
      </c>
      <c r="AE377" t="s">
        <v>1145</v>
      </c>
      <c r="AF377" t="s">
        <v>28</v>
      </c>
      <c r="AG377"/>
      <c r="AH377" t="s">
        <v>1199</v>
      </c>
      <c r="AI377" t="s">
        <v>1217</v>
      </c>
      <c r="AJ377"/>
      <c r="AK377" t="s">
        <v>994</v>
      </c>
      <c r="AL377" t="s">
        <v>994</v>
      </c>
      <c r="AM377" t="s">
        <v>33</v>
      </c>
      <c r="AN377" t="s">
        <v>33</v>
      </c>
      <c r="AO377"/>
      <c r="AP377" t="s">
        <v>1220</v>
      </c>
      <c r="AQ377"/>
      <c r="AR377" t="s">
        <v>35</v>
      </c>
      <c r="AS377" t="s">
        <v>35</v>
      </c>
    </row>
    <row r="378" spans="1:45">
      <c r="A378" s="264" t="s">
        <v>1201</v>
      </c>
      <c r="B378" s="217" t="s">
        <v>1145</v>
      </c>
      <c r="C378" s="217" t="s">
        <v>28</v>
      </c>
      <c r="E378" s="217" t="s">
        <v>1202</v>
      </c>
      <c r="F378" s="217" t="s">
        <v>1221</v>
      </c>
      <c r="H378" s="217" t="s">
        <v>1130</v>
      </c>
      <c r="I378" s="217" t="s">
        <v>1125</v>
      </c>
      <c r="J378" s="217" t="s">
        <v>33</v>
      </c>
      <c r="K378" s="217" t="s">
        <v>33</v>
      </c>
      <c r="M378" s="217">
        <f t="shared" si="2"/>
        <v>111</v>
      </c>
      <c r="O378" s="217" t="s">
        <v>35</v>
      </c>
      <c r="P378" s="217" t="s">
        <v>35</v>
      </c>
      <c r="Q378" s="217">
        <f>S1396-vykonyz.xlsx[[#This Row],[Kod]]</f>
        <v>7931</v>
      </c>
      <c r="R378" s="217">
        <f>S372-vykonyz.xlsx[[#This Row],[Kod]]</f>
        <v>0</v>
      </c>
      <c r="AC378" s="217">
        <f>vykonyz.xlsx3[[#This Row],[Kod]]-vykonyz.xlsx[[#This Row],[Kod]]</f>
        <v>0</v>
      </c>
      <c r="AD378" t="s">
        <v>1201</v>
      </c>
      <c r="AE378" t="s">
        <v>1145</v>
      </c>
      <c r="AF378" t="s">
        <v>28</v>
      </c>
      <c r="AG378"/>
      <c r="AH378" t="s">
        <v>1202</v>
      </c>
      <c r="AI378" t="s">
        <v>1221</v>
      </c>
      <c r="AJ378"/>
      <c r="AK378" t="s">
        <v>1130</v>
      </c>
      <c r="AL378" t="s">
        <v>1125</v>
      </c>
      <c r="AM378" t="s">
        <v>33</v>
      </c>
      <c r="AN378" t="s">
        <v>33</v>
      </c>
      <c r="AO378"/>
      <c r="AP378" t="s">
        <v>1222</v>
      </c>
      <c r="AQ378"/>
      <c r="AR378" t="s">
        <v>35</v>
      </c>
      <c r="AS378" t="s">
        <v>35</v>
      </c>
    </row>
    <row r="379" spans="1:45">
      <c r="A379" s="264" t="s">
        <v>1204</v>
      </c>
      <c r="B379" s="217" t="s">
        <v>1145</v>
      </c>
      <c r="C379" s="217" t="s">
        <v>28</v>
      </c>
      <c r="E379" s="217" t="s">
        <v>1223</v>
      </c>
      <c r="F379" s="217" t="s">
        <v>1224</v>
      </c>
      <c r="H379" s="217" t="s">
        <v>989</v>
      </c>
      <c r="I379" s="217" t="s">
        <v>989</v>
      </c>
      <c r="J379" s="217" t="s">
        <v>33</v>
      </c>
      <c r="K379" s="217" t="s">
        <v>33</v>
      </c>
      <c r="M379" s="217">
        <f>U373</f>
        <v>246</v>
      </c>
      <c r="O379" s="217" t="s">
        <v>35</v>
      </c>
      <c r="P379" s="217" t="s">
        <v>35</v>
      </c>
      <c r="Q379" s="217">
        <f>S1397-vykonyz.xlsx[[#This Row],[Kod]]</f>
        <v>7922</v>
      </c>
      <c r="R379" s="217">
        <f>S373-vykonyz.xlsx[[#This Row],[Kod]]</f>
        <v>0</v>
      </c>
      <c r="AC379" s="217">
        <f>vykonyz.xlsx3[[#This Row],[Kod]]-vykonyz.xlsx[[#This Row],[Kod]]</f>
        <v>0</v>
      </c>
      <c r="AD379" t="s">
        <v>1204</v>
      </c>
      <c r="AE379" t="s">
        <v>1145</v>
      </c>
      <c r="AF379" t="s">
        <v>28</v>
      </c>
      <c r="AG379"/>
      <c r="AH379" t="s">
        <v>1223</v>
      </c>
      <c r="AI379" t="s">
        <v>1224</v>
      </c>
      <c r="AJ379"/>
      <c r="AK379" t="s">
        <v>989</v>
      </c>
      <c r="AL379" t="s">
        <v>989</v>
      </c>
      <c r="AM379" t="s">
        <v>33</v>
      </c>
      <c r="AN379" t="s">
        <v>33</v>
      </c>
      <c r="AO379"/>
      <c r="AP379" t="s">
        <v>1003</v>
      </c>
      <c r="AQ379"/>
      <c r="AR379" t="s">
        <v>35</v>
      </c>
      <c r="AS379" t="s">
        <v>35</v>
      </c>
    </row>
    <row r="380" spans="1:45">
      <c r="A380" s="264" t="s">
        <v>1225</v>
      </c>
      <c r="B380" s="217" t="s">
        <v>1145</v>
      </c>
      <c r="C380" s="217" t="s">
        <v>28</v>
      </c>
      <c r="E380" s="217" t="s">
        <v>1226</v>
      </c>
      <c r="H380" s="217" t="s">
        <v>45</v>
      </c>
      <c r="I380" s="217" t="s">
        <v>45</v>
      </c>
      <c r="J380" s="217" t="s">
        <v>33</v>
      </c>
      <c r="K380" s="217" t="s">
        <v>33</v>
      </c>
      <c r="M380" s="217" t="s">
        <v>33</v>
      </c>
      <c r="O380" s="217" t="s">
        <v>35</v>
      </c>
      <c r="P380" s="217" t="s">
        <v>35</v>
      </c>
      <c r="Q380" s="217">
        <f>S1398-vykonyz.xlsx[[#This Row],[Kod]]</f>
        <v>7922</v>
      </c>
      <c r="R380" s="217">
        <f>S374-vykonyz.xlsx[[#This Row],[Kod]]</f>
        <v>-2241</v>
      </c>
      <c r="AC380" s="217">
        <f>vykonyz.xlsx3[[#This Row],[Kod]]-vykonyz.xlsx[[#This Row],[Kod]]</f>
        <v>0</v>
      </c>
      <c r="AD380" t="s">
        <v>1225</v>
      </c>
      <c r="AE380" t="s">
        <v>1145</v>
      </c>
      <c r="AF380" t="s">
        <v>28</v>
      </c>
      <c r="AG380"/>
      <c r="AH380" t="s">
        <v>1226</v>
      </c>
      <c r="AI380"/>
      <c r="AJ380"/>
      <c r="AK380" t="s">
        <v>45</v>
      </c>
      <c r="AL380" t="s">
        <v>45</v>
      </c>
      <c r="AM380" t="s">
        <v>33</v>
      </c>
      <c r="AN380" t="s">
        <v>33</v>
      </c>
      <c r="AO380"/>
      <c r="AP380" t="s">
        <v>33</v>
      </c>
      <c r="AQ380"/>
      <c r="AR380" t="s">
        <v>35</v>
      </c>
      <c r="AS380" t="s">
        <v>35</v>
      </c>
    </row>
    <row r="381" spans="1:45">
      <c r="A381" s="264" t="s">
        <v>1227</v>
      </c>
      <c r="B381" s="217" t="s">
        <v>980</v>
      </c>
      <c r="E381" s="217" t="s">
        <v>1228</v>
      </c>
      <c r="F381" s="217" t="s">
        <v>1229</v>
      </c>
      <c r="H381" s="217" t="s">
        <v>45</v>
      </c>
      <c r="I381" s="217" t="s">
        <v>45</v>
      </c>
      <c r="J381" s="217" t="s">
        <v>33</v>
      </c>
      <c r="K381" s="217" t="s">
        <v>33</v>
      </c>
      <c r="M381" s="217" t="s">
        <v>1230</v>
      </c>
      <c r="O381" s="217" t="s">
        <v>35</v>
      </c>
      <c r="P381" s="217" t="s">
        <v>35</v>
      </c>
      <c r="Q381" s="217">
        <f>S1399-vykonyz.xlsx[[#This Row],[Kod]]</f>
        <v>7922</v>
      </c>
      <c r="R381" s="217">
        <f>S375-vykonyz.xlsx[[#This Row],[Kod]]</f>
        <v>-2242</v>
      </c>
      <c r="AC381" s="217">
        <f>vykonyz.xlsx3[[#This Row],[Kod]]-vykonyz.xlsx[[#This Row],[Kod]]</f>
        <v>0</v>
      </c>
      <c r="AD381" t="s">
        <v>1227</v>
      </c>
      <c r="AE381" t="s">
        <v>980</v>
      </c>
      <c r="AF381"/>
      <c r="AG381"/>
      <c r="AH381" t="s">
        <v>1228</v>
      </c>
      <c r="AI381" t="s">
        <v>1229</v>
      </c>
      <c r="AJ381"/>
      <c r="AK381" t="s">
        <v>45</v>
      </c>
      <c r="AL381" t="s">
        <v>45</v>
      </c>
      <c r="AM381" t="s">
        <v>33</v>
      </c>
      <c r="AN381" t="s">
        <v>33</v>
      </c>
      <c r="AO381"/>
      <c r="AP381" t="s">
        <v>1230</v>
      </c>
      <c r="AQ381"/>
      <c r="AR381" t="s">
        <v>35</v>
      </c>
      <c r="AS381" t="s">
        <v>35</v>
      </c>
    </row>
    <row r="382" spans="1:45">
      <c r="A382" s="264" t="s">
        <v>1214</v>
      </c>
      <c r="B382" s="217" t="s">
        <v>1145</v>
      </c>
      <c r="C382" s="217" t="s">
        <v>28</v>
      </c>
      <c r="E382" s="217" t="s">
        <v>1231</v>
      </c>
      <c r="F382" s="217" t="s">
        <v>1232</v>
      </c>
      <c r="H382" s="217" t="s">
        <v>1130</v>
      </c>
      <c r="I382" s="217" t="s">
        <v>1130</v>
      </c>
      <c r="J382" s="217" t="s">
        <v>33</v>
      </c>
      <c r="K382" s="217" t="s">
        <v>33</v>
      </c>
      <c r="M382" s="217">
        <f>U376</f>
        <v>82</v>
      </c>
      <c r="O382" s="217" t="s">
        <v>35</v>
      </c>
      <c r="P382" s="217" t="s">
        <v>35</v>
      </c>
      <c r="Q382" s="217">
        <f>S1400-vykonyz.xlsx[[#This Row],[Kod]]</f>
        <v>7920</v>
      </c>
      <c r="R382" s="217">
        <f>S376-vykonyz.xlsx[[#This Row],[Kod]]</f>
        <v>0</v>
      </c>
      <c r="AC382" s="217">
        <f>vykonyz.xlsx3[[#This Row],[Kod]]-vykonyz.xlsx[[#This Row],[Kod]]</f>
        <v>0</v>
      </c>
      <c r="AD382" t="s">
        <v>1214</v>
      </c>
      <c r="AE382" t="s">
        <v>1145</v>
      </c>
      <c r="AF382" t="s">
        <v>28</v>
      </c>
      <c r="AG382"/>
      <c r="AH382" t="s">
        <v>1231</v>
      </c>
      <c r="AI382" t="s">
        <v>1232</v>
      </c>
      <c r="AJ382"/>
      <c r="AK382" t="s">
        <v>1130</v>
      </c>
      <c r="AL382" t="s">
        <v>1130</v>
      </c>
      <c r="AM382" t="s">
        <v>33</v>
      </c>
      <c r="AN382" t="s">
        <v>33</v>
      </c>
      <c r="AO382"/>
      <c r="AP382" t="s">
        <v>1233</v>
      </c>
      <c r="AQ382"/>
      <c r="AR382" t="s">
        <v>35</v>
      </c>
      <c r="AS382" t="s">
        <v>35</v>
      </c>
    </row>
    <row r="383" spans="1:45">
      <c r="A383" s="264" t="s">
        <v>1218</v>
      </c>
      <c r="B383" s="217" t="s">
        <v>1145</v>
      </c>
      <c r="C383" s="217" t="s">
        <v>28</v>
      </c>
      <c r="E383" s="217" t="s">
        <v>1219</v>
      </c>
      <c r="F383" s="217" t="s">
        <v>1234</v>
      </c>
      <c r="H383" s="217" t="s">
        <v>994</v>
      </c>
      <c r="I383" s="217" t="s">
        <v>994</v>
      </c>
      <c r="J383" s="217" t="s">
        <v>33</v>
      </c>
      <c r="K383" s="217" t="s">
        <v>33</v>
      </c>
      <c r="M383" s="217">
        <f>U377</f>
        <v>164</v>
      </c>
      <c r="O383" s="217" t="s">
        <v>35</v>
      </c>
      <c r="P383" s="217" t="s">
        <v>35</v>
      </c>
      <c r="Q383" s="217">
        <f>S1401-vykonyz.xlsx[[#This Row],[Kod]]</f>
        <v>7916</v>
      </c>
      <c r="R383" s="217">
        <f>S377-vykonyz.xlsx[[#This Row],[Kod]]</f>
        <v>0</v>
      </c>
      <c r="AC383" s="217">
        <f>vykonyz.xlsx3[[#This Row],[Kod]]-vykonyz.xlsx[[#This Row],[Kod]]</f>
        <v>0</v>
      </c>
      <c r="AD383" t="s">
        <v>1218</v>
      </c>
      <c r="AE383" t="s">
        <v>1145</v>
      </c>
      <c r="AF383" t="s">
        <v>28</v>
      </c>
      <c r="AG383"/>
      <c r="AH383" t="s">
        <v>1219</v>
      </c>
      <c r="AI383" t="s">
        <v>1234</v>
      </c>
      <c r="AJ383"/>
      <c r="AK383" t="s">
        <v>994</v>
      </c>
      <c r="AL383" t="s">
        <v>994</v>
      </c>
      <c r="AM383" t="s">
        <v>33</v>
      </c>
      <c r="AN383" t="s">
        <v>33</v>
      </c>
      <c r="AO383"/>
      <c r="AP383" t="s">
        <v>875</v>
      </c>
      <c r="AQ383"/>
      <c r="AR383" t="s">
        <v>35</v>
      </c>
      <c r="AS383" t="s">
        <v>35</v>
      </c>
    </row>
    <row r="384" spans="1:45">
      <c r="A384" s="264" t="s">
        <v>1235</v>
      </c>
      <c r="B384" s="217" t="s">
        <v>1145</v>
      </c>
      <c r="E384" s="217" t="s">
        <v>1236</v>
      </c>
      <c r="H384" s="217" t="s">
        <v>45</v>
      </c>
      <c r="I384" s="217" t="s">
        <v>45</v>
      </c>
      <c r="J384" s="217" t="s">
        <v>33</v>
      </c>
      <c r="K384" s="217" t="s">
        <v>33</v>
      </c>
      <c r="M384" s="217" t="s">
        <v>33</v>
      </c>
      <c r="O384" s="217" t="s">
        <v>35</v>
      </c>
      <c r="P384" s="217" t="s">
        <v>35</v>
      </c>
      <c r="Q384" s="217">
        <f>S1402-vykonyz.xlsx[[#This Row],[Kod]]</f>
        <v>7856</v>
      </c>
      <c r="R384" s="217">
        <f>S378-vykonyz.xlsx[[#This Row],[Kod]]</f>
        <v>-2311</v>
      </c>
      <c r="AC384" s="217">
        <f>vykonyz.xlsx3[[#This Row],[Kod]]-vykonyz.xlsx[[#This Row],[Kod]]</f>
        <v>0</v>
      </c>
      <c r="AD384" t="s">
        <v>1235</v>
      </c>
      <c r="AE384" t="s">
        <v>1145</v>
      </c>
      <c r="AF384"/>
      <c r="AG384"/>
      <c r="AH384" t="s">
        <v>1236</v>
      </c>
      <c r="AI384"/>
      <c r="AJ384"/>
      <c r="AK384" t="s">
        <v>45</v>
      </c>
      <c r="AL384" t="s">
        <v>45</v>
      </c>
      <c r="AM384" t="s">
        <v>33</v>
      </c>
      <c r="AN384" t="s">
        <v>33</v>
      </c>
      <c r="AO384"/>
      <c r="AP384" t="s">
        <v>33</v>
      </c>
      <c r="AQ384"/>
      <c r="AR384" t="s">
        <v>35</v>
      </c>
      <c r="AS384" t="s">
        <v>35</v>
      </c>
    </row>
    <row r="385" spans="1:45">
      <c r="A385" s="264" t="s">
        <v>1237</v>
      </c>
      <c r="B385" s="217" t="s">
        <v>1145</v>
      </c>
      <c r="E385" s="217" t="s">
        <v>1238</v>
      </c>
      <c r="H385" s="217" t="s">
        <v>45</v>
      </c>
      <c r="I385" s="217" t="s">
        <v>45</v>
      </c>
      <c r="J385" s="217" t="s">
        <v>33</v>
      </c>
      <c r="K385" s="217" t="s">
        <v>33</v>
      </c>
      <c r="M385" s="217" t="s">
        <v>33</v>
      </c>
      <c r="O385" s="217" t="s">
        <v>35</v>
      </c>
      <c r="P385" s="217" t="s">
        <v>35</v>
      </c>
      <c r="Q385" s="217">
        <f>S1403-vykonyz.xlsx[[#This Row],[Kod]]</f>
        <v>7856</v>
      </c>
      <c r="R385" s="217">
        <f>S379-vykonyz.xlsx[[#This Row],[Kod]]</f>
        <v>-2312</v>
      </c>
      <c r="AC385" s="217">
        <f>vykonyz.xlsx3[[#This Row],[Kod]]-vykonyz.xlsx[[#This Row],[Kod]]</f>
        <v>0</v>
      </c>
      <c r="AD385" t="s">
        <v>1237</v>
      </c>
      <c r="AE385" t="s">
        <v>1145</v>
      </c>
      <c r="AF385"/>
      <c r="AG385"/>
      <c r="AH385" t="s">
        <v>1238</v>
      </c>
      <c r="AI385"/>
      <c r="AJ385"/>
      <c r="AK385" t="s">
        <v>45</v>
      </c>
      <c r="AL385" t="s">
        <v>45</v>
      </c>
      <c r="AM385" t="s">
        <v>33</v>
      </c>
      <c r="AN385" t="s">
        <v>33</v>
      </c>
      <c r="AO385"/>
      <c r="AP385" t="s">
        <v>33</v>
      </c>
      <c r="AQ385"/>
      <c r="AR385" t="s">
        <v>35</v>
      </c>
      <c r="AS385" t="s">
        <v>35</v>
      </c>
    </row>
    <row r="386" spans="1:45">
      <c r="A386" s="264" t="s">
        <v>1239</v>
      </c>
      <c r="B386" s="217" t="s">
        <v>1145</v>
      </c>
      <c r="E386" s="217" t="s">
        <v>1240</v>
      </c>
      <c r="H386" s="217" t="s">
        <v>45</v>
      </c>
      <c r="I386" s="217" t="s">
        <v>45</v>
      </c>
      <c r="J386" s="217" t="s">
        <v>33</v>
      </c>
      <c r="K386" s="217" t="s">
        <v>33</v>
      </c>
      <c r="M386" s="217" t="s">
        <v>33</v>
      </c>
      <c r="O386" s="217" t="s">
        <v>35</v>
      </c>
      <c r="P386" s="217" t="s">
        <v>35</v>
      </c>
      <c r="Q386" s="217">
        <f>S1404-vykonyz.xlsx[[#This Row],[Kod]]</f>
        <v>7856</v>
      </c>
      <c r="R386" s="217">
        <f>S380-vykonyz.xlsx[[#This Row],[Kod]]</f>
        <v>-2313</v>
      </c>
      <c r="AC386" s="217">
        <f>vykonyz.xlsx3[[#This Row],[Kod]]-vykonyz.xlsx[[#This Row],[Kod]]</f>
        <v>0</v>
      </c>
      <c r="AD386" t="s">
        <v>1239</v>
      </c>
      <c r="AE386" t="s">
        <v>1145</v>
      </c>
      <c r="AF386"/>
      <c r="AG386"/>
      <c r="AH386" t="s">
        <v>1240</v>
      </c>
      <c r="AI386"/>
      <c r="AJ386"/>
      <c r="AK386" t="s">
        <v>45</v>
      </c>
      <c r="AL386" t="s">
        <v>45</v>
      </c>
      <c r="AM386" t="s">
        <v>33</v>
      </c>
      <c r="AN386" t="s">
        <v>33</v>
      </c>
      <c r="AO386"/>
      <c r="AP386" t="s">
        <v>33</v>
      </c>
      <c r="AQ386"/>
      <c r="AR386" t="s">
        <v>35</v>
      </c>
      <c r="AS386" t="s">
        <v>35</v>
      </c>
    </row>
    <row r="387" spans="1:45">
      <c r="A387" s="264" t="s">
        <v>1241</v>
      </c>
      <c r="B387" s="217" t="s">
        <v>1145</v>
      </c>
      <c r="E387" s="217" t="s">
        <v>1242</v>
      </c>
      <c r="H387" s="217" t="s">
        <v>45</v>
      </c>
      <c r="I387" s="217" t="s">
        <v>45</v>
      </c>
      <c r="J387" s="217" t="s">
        <v>33</v>
      </c>
      <c r="K387" s="217" t="s">
        <v>33</v>
      </c>
      <c r="M387" s="217" t="s">
        <v>33</v>
      </c>
      <c r="O387" s="217" t="s">
        <v>35</v>
      </c>
      <c r="P387" s="217" t="s">
        <v>35</v>
      </c>
      <c r="Q387" s="217">
        <f>S1405-vykonyz.xlsx[[#This Row],[Kod]]</f>
        <v>7856</v>
      </c>
      <c r="R387" s="217">
        <f>S381-vykonyz.xlsx[[#This Row],[Kod]]</f>
        <v>-2314</v>
      </c>
      <c r="AC387" s="217">
        <f>vykonyz.xlsx3[[#This Row],[Kod]]-vykonyz.xlsx[[#This Row],[Kod]]</f>
        <v>0</v>
      </c>
      <c r="AD387" t="s">
        <v>1241</v>
      </c>
      <c r="AE387" t="s">
        <v>1145</v>
      </c>
      <c r="AF387"/>
      <c r="AG387"/>
      <c r="AH387" t="s">
        <v>1242</v>
      </c>
      <c r="AI387"/>
      <c r="AJ387"/>
      <c r="AK387" t="s">
        <v>45</v>
      </c>
      <c r="AL387" t="s">
        <v>45</v>
      </c>
      <c r="AM387" t="s">
        <v>33</v>
      </c>
      <c r="AN387" t="s">
        <v>33</v>
      </c>
      <c r="AO387"/>
      <c r="AP387" t="s">
        <v>33</v>
      </c>
      <c r="AQ387"/>
      <c r="AR387" t="s">
        <v>35</v>
      </c>
      <c r="AS387" t="s">
        <v>35</v>
      </c>
    </row>
    <row r="388" spans="1:45">
      <c r="A388" s="264" t="s">
        <v>1243</v>
      </c>
      <c r="B388" s="217" t="s">
        <v>1145</v>
      </c>
      <c r="E388" s="217" t="s">
        <v>1244</v>
      </c>
      <c r="H388" s="217" t="s">
        <v>45</v>
      </c>
      <c r="I388" s="217" t="s">
        <v>45</v>
      </c>
      <c r="J388" s="217" t="s">
        <v>33</v>
      </c>
      <c r="K388" s="217" t="s">
        <v>33</v>
      </c>
      <c r="M388" s="217" t="s">
        <v>33</v>
      </c>
      <c r="O388" s="217" t="s">
        <v>35</v>
      </c>
      <c r="P388" s="217" t="s">
        <v>35</v>
      </c>
      <c r="Q388" s="217">
        <f>S1406-vykonyz.xlsx[[#This Row],[Kod]]</f>
        <v>7856</v>
      </c>
      <c r="R388" s="217">
        <f>S382-vykonyz.xlsx[[#This Row],[Kod]]</f>
        <v>-2315</v>
      </c>
      <c r="AC388" s="217">
        <f>vykonyz.xlsx3[[#This Row],[Kod]]-vykonyz.xlsx[[#This Row],[Kod]]</f>
        <v>0</v>
      </c>
      <c r="AD388" t="s">
        <v>1243</v>
      </c>
      <c r="AE388" t="s">
        <v>1145</v>
      </c>
      <c r="AF388"/>
      <c r="AG388"/>
      <c r="AH388" t="s">
        <v>1244</v>
      </c>
      <c r="AI388"/>
      <c r="AJ388"/>
      <c r="AK388" t="s">
        <v>45</v>
      </c>
      <c r="AL388" t="s">
        <v>45</v>
      </c>
      <c r="AM388" t="s">
        <v>33</v>
      </c>
      <c r="AN388" t="s">
        <v>33</v>
      </c>
      <c r="AO388"/>
      <c r="AP388" t="s">
        <v>33</v>
      </c>
      <c r="AQ388"/>
      <c r="AR388" t="s">
        <v>35</v>
      </c>
      <c r="AS388" t="s">
        <v>35</v>
      </c>
    </row>
    <row r="389" spans="1:45">
      <c r="A389" s="264" t="s">
        <v>1245</v>
      </c>
      <c r="B389" s="217" t="s">
        <v>1145</v>
      </c>
      <c r="E389" s="217" t="s">
        <v>1246</v>
      </c>
      <c r="H389" s="217" t="s">
        <v>45</v>
      </c>
      <c r="I389" s="217" t="s">
        <v>45</v>
      </c>
      <c r="J389" s="217" t="s">
        <v>33</v>
      </c>
      <c r="K389" s="217" t="s">
        <v>33</v>
      </c>
      <c r="M389" s="217" t="s">
        <v>33</v>
      </c>
      <c r="O389" s="217" t="s">
        <v>35</v>
      </c>
      <c r="P389" s="217" t="s">
        <v>35</v>
      </c>
      <c r="Q389" s="217">
        <f>S1407-vykonyz.xlsx[[#This Row],[Kod]]</f>
        <v>7856</v>
      </c>
      <c r="R389" s="217">
        <f>S383-vykonyz.xlsx[[#This Row],[Kod]]</f>
        <v>-2316</v>
      </c>
      <c r="AC389" s="217">
        <f>vykonyz.xlsx3[[#This Row],[Kod]]-vykonyz.xlsx[[#This Row],[Kod]]</f>
        <v>0</v>
      </c>
      <c r="AD389" t="s">
        <v>1245</v>
      </c>
      <c r="AE389" t="s">
        <v>1145</v>
      </c>
      <c r="AF389"/>
      <c r="AG389"/>
      <c r="AH389" t="s">
        <v>1246</v>
      </c>
      <c r="AI389"/>
      <c r="AJ389"/>
      <c r="AK389" t="s">
        <v>45</v>
      </c>
      <c r="AL389" t="s">
        <v>45</v>
      </c>
      <c r="AM389" t="s">
        <v>33</v>
      </c>
      <c r="AN389" t="s">
        <v>33</v>
      </c>
      <c r="AO389"/>
      <c r="AP389" t="s">
        <v>33</v>
      </c>
      <c r="AQ389"/>
      <c r="AR389" t="s">
        <v>35</v>
      </c>
      <c r="AS389" t="s">
        <v>35</v>
      </c>
    </row>
    <row r="390" spans="1:45">
      <c r="A390" s="264" t="s">
        <v>1247</v>
      </c>
      <c r="B390" s="217" t="s">
        <v>1145</v>
      </c>
      <c r="E390" s="217" t="s">
        <v>1248</v>
      </c>
      <c r="H390" s="217" t="s">
        <v>45</v>
      </c>
      <c r="I390" s="217" t="s">
        <v>45</v>
      </c>
      <c r="J390" s="217" t="s">
        <v>33</v>
      </c>
      <c r="K390" s="217" t="s">
        <v>33</v>
      </c>
      <c r="M390" s="217" t="s">
        <v>33</v>
      </c>
      <c r="O390" s="217" t="s">
        <v>35</v>
      </c>
      <c r="P390" s="217" t="s">
        <v>35</v>
      </c>
      <c r="Q390" s="217">
        <f>S1408-vykonyz.xlsx[[#This Row],[Kod]]</f>
        <v>7856</v>
      </c>
      <c r="R390" s="217">
        <f>S384-vykonyz.xlsx[[#This Row],[Kod]]</f>
        <v>-2317</v>
      </c>
      <c r="AC390" s="217">
        <f>vykonyz.xlsx3[[#This Row],[Kod]]-vykonyz.xlsx[[#This Row],[Kod]]</f>
        <v>0</v>
      </c>
      <c r="AD390" t="s">
        <v>1247</v>
      </c>
      <c r="AE390" t="s">
        <v>1145</v>
      </c>
      <c r="AF390"/>
      <c r="AG390"/>
      <c r="AH390" t="s">
        <v>1248</v>
      </c>
      <c r="AI390"/>
      <c r="AJ390"/>
      <c r="AK390" t="s">
        <v>45</v>
      </c>
      <c r="AL390" t="s">
        <v>45</v>
      </c>
      <c r="AM390" t="s">
        <v>33</v>
      </c>
      <c r="AN390" t="s">
        <v>33</v>
      </c>
      <c r="AO390"/>
      <c r="AP390" t="s">
        <v>33</v>
      </c>
      <c r="AQ390"/>
      <c r="AR390" t="s">
        <v>35</v>
      </c>
      <c r="AS390" t="s">
        <v>35</v>
      </c>
    </row>
    <row r="391" spans="1:45">
      <c r="A391" s="264" t="s">
        <v>1249</v>
      </c>
      <c r="B391" s="217" t="s">
        <v>1145</v>
      </c>
      <c r="E391" s="217" t="s">
        <v>1250</v>
      </c>
      <c r="H391" s="217" t="s">
        <v>45</v>
      </c>
      <c r="I391" s="217" t="s">
        <v>45</v>
      </c>
      <c r="J391" s="217" t="s">
        <v>33</v>
      </c>
      <c r="K391" s="217" t="s">
        <v>33</v>
      </c>
      <c r="M391" s="217" t="s">
        <v>33</v>
      </c>
      <c r="O391" s="217" t="s">
        <v>35</v>
      </c>
      <c r="P391" s="217" t="s">
        <v>35</v>
      </c>
      <c r="Q391" s="217">
        <f>S1409-vykonyz.xlsx[[#This Row],[Kod]]</f>
        <v>7856</v>
      </c>
      <c r="R391" s="217">
        <f>S385-vykonyz.xlsx[[#This Row],[Kod]]</f>
        <v>-2318</v>
      </c>
      <c r="AC391" s="217">
        <f>vykonyz.xlsx3[[#This Row],[Kod]]-vykonyz.xlsx[[#This Row],[Kod]]</f>
        <v>0</v>
      </c>
      <c r="AD391" t="s">
        <v>1249</v>
      </c>
      <c r="AE391" t="s">
        <v>1145</v>
      </c>
      <c r="AF391"/>
      <c r="AG391"/>
      <c r="AH391" t="s">
        <v>1250</v>
      </c>
      <c r="AI391"/>
      <c r="AJ391"/>
      <c r="AK391" t="s">
        <v>45</v>
      </c>
      <c r="AL391" t="s">
        <v>45</v>
      </c>
      <c r="AM391" t="s">
        <v>33</v>
      </c>
      <c r="AN391" t="s">
        <v>33</v>
      </c>
      <c r="AO391"/>
      <c r="AP391" t="s">
        <v>33</v>
      </c>
      <c r="AQ391"/>
      <c r="AR391" t="s">
        <v>35</v>
      </c>
      <c r="AS391" t="s">
        <v>35</v>
      </c>
    </row>
    <row r="392" spans="1:45">
      <c r="A392" s="264" t="s">
        <v>1251</v>
      </c>
      <c r="B392" s="217" t="s">
        <v>1145</v>
      </c>
      <c r="E392" s="217" t="s">
        <v>1252</v>
      </c>
      <c r="H392" s="217" t="s">
        <v>45</v>
      </c>
      <c r="I392" s="217" t="s">
        <v>45</v>
      </c>
      <c r="J392" s="217" t="s">
        <v>33</v>
      </c>
      <c r="K392" s="217" t="s">
        <v>33</v>
      </c>
      <c r="M392" s="217" t="s">
        <v>33</v>
      </c>
      <c r="O392" s="217" t="s">
        <v>35</v>
      </c>
      <c r="P392" s="217" t="s">
        <v>35</v>
      </c>
      <c r="Q392" s="217">
        <f>S1410-vykonyz.xlsx[[#This Row],[Kod]]</f>
        <v>7856</v>
      </c>
      <c r="R392" s="217">
        <f>S386-vykonyz.xlsx[[#This Row],[Kod]]</f>
        <v>-2319</v>
      </c>
      <c r="AC392" s="217">
        <f>vykonyz.xlsx3[[#This Row],[Kod]]-vykonyz.xlsx[[#This Row],[Kod]]</f>
        <v>0</v>
      </c>
      <c r="AD392" t="s">
        <v>1251</v>
      </c>
      <c r="AE392" t="s">
        <v>1145</v>
      </c>
      <c r="AF392"/>
      <c r="AG392"/>
      <c r="AH392" t="s">
        <v>1252</v>
      </c>
      <c r="AI392"/>
      <c r="AJ392"/>
      <c r="AK392" t="s">
        <v>45</v>
      </c>
      <c r="AL392" t="s">
        <v>45</v>
      </c>
      <c r="AM392" t="s">
        <v>33</v>
      </c>
      <c r="AN392" t="s">
        <v>33</v>
      </c>
      <c r="AO392"/>
      <c r="AP392" t="s">
        <v>33</v>
      </c>
      <c r="AQ392"/>
      <c r="AR392" t="s">
        <v>35</v>
      </c>
      <c r="AS392" t="s">
        <v>35</v>
      </c>
    </row>
    <row r="393" spans="1:45">
      <c r="A393" s="264" t="s">
        <v>1253</v>
      </c>
      <c r="B393" s="217" t="s">
        <v>1145</v>
      </c>
      <c r="E393" s="217" t="s">
        <v>1254</v>
      </c>
      <c r="H393" s="217" t="s">
        <v>45</v>
      </c>
      <c r="I393" s="217" t="s">
        <v>45</v>
      </c>
      <c r="J393" s="217" t="s">
        <v>33</v>
      </c>
      <c r="K393" s="217" t="s">
        <v>33</v>
      </c>
      <c r="M393" s="217" t="s">
        <v>33</v>
      </c>
      <c r="O393" s="217" t="s">
        <v>35</v>
      </c>
      <c r="P393" s="217" t="s">
        <v>35</v>
      </c>
      <c r="Q393" s="217">
        <f>S1411-vykonyz.xlsx[[#This Row],[Kod]]</f>
        <v>7856</v>
      </c>
      <c r="R393" s="217">
        <f>S387-vykonyz.xlsx[[#This Row],[Kod]]</f>
        <v>-2320</v>
      </c>
      <c r="AC393" s="217">
        <f>vykonyz.xlsx3[[#This Row],[Kod]]-vykonyz.xlsx[[#This Row],[Kod]]</f>
        <v>0</v>
      </c>
      <c r="AD393" t="s">
        <v>1253</v>
      </c>
      <c r="AE393" t="s">
        <v>1145</v>
      </c>
      <c r="AF393"/>
      <c r="AG393"/>
      <c r="AH393" t="s">
        <v>1254</v>
      </c>
      <c r="AI393"/>
      <c r="AJ393"/>
      <c r="AK393" t="s">
        <v>45</v>
      </c>
      <c r="AL393" t="s">
        <v>45</v>
      </c>
      <c r="AM393" t="s">
        <v>33</v>
      </c>
      <c r="AN393" t="s">
        <v>33</v>
      </c>
      <c r="AO393"/>
      <c r="AP393" t="s">
        <v>33</v>
      </c>
      <c r="AQ393"/>
      <c r="AR393" t="s">
        <v>35</v>
      </c>
      <c r="AS393" t="s">
        <v>35</v>
      </c>
    </row>
    <row r="394" spans="1:45">
      <c r="A394" s="264" t="s">
        <v>1255</v>
      </c>
      <c r="B394" s="217" t="s">
        <v>1145</v>
      </c>
      <c r="E394" s="217" t="s">
        <v>1256</v>
      </c>
      <c r="H394" s="217" t="s">
        <v>45</v>
      </c>
      <c r="I394" s="217" t="s">
        <v>45</v>
      </c>
      <c r="J394" s="217" t="s">
        <v>33</v>
      </c>
      <c r="K394" s="217" t="s">
        <v>33</v>
      </c>
      <c r="M394" s="217" t="s">
        <v>33</v>
      </c>
      <c r="O394" s="217" t="s">
        <v>35</v>
      </c>
      <c r="P394" s="217" t="s">
        <v>35</v>
      </c>
      <c r="Q394" s="217">
        <f>S1412-vykonyz.xlsx[[#This Row],[Kod]]</f>
        <v>7856</v>
      </c>
      <c r="R394" s="217">
        <f>S388-vykonyz.xlsx[[#This Row],[Kod]]</f>
        <v>-2321</v>
      </c>
      <c r="AC394" s="217">
        <f>vykonyz.xlsx3[[#This Row],[Kod]]-vykonyz.xlsx[[#This Row],[Kod]]</f>
        <v>0</v>
      </c>
      <c r="AD394" t="s">
        <v>1255</v>
      </c>
      <c r="AE394" t="s">
        <v>1145</v>
      </c>
      <c r="AF394"/>
      <c r="AG394"/>
      <c r="AH394" t="s">
        <v>1256</v>
      </c>
      <c r="AI394"/>
      <c r="AJ394"/>
      <c r="AK394" t="s">
        <v>45</v>
      </c>
      <c r="AL394" t="s">
        <v>45</v>
      </c>
      <c r="AM394" t="s">
        <v>33</v>
      </c>
      <c r="AN394" t="s">
        <v>33</v>
      </c>
      <c r="AO394"/>
      <c r="AP394" t="s">
        <v>33</v>
      </c>
      <c r="AQ394"/>
      <c r="AR394" t="s">
        <v>35</v>
      </c>
      <c r="AS394" t="s">
        <v>35</v>
      </c>
    </row>
    <row r="395" spans="1:45">
      <c r="A395" s="264" t="s">
        <v>1257</v>
      </c>
      <c r="B395" s="217" t="s">
        <v>1145</v>
      </c>
      <c r="E395" s="217" t="s">
        <v>1258</v>
      </c>
      <c r="H395" s="217" t="s">
        <v>45</v>
      </c>
      <c r="I395" s="217" t="s">
        <v>45</v>
      </c>
      <c r="J395" s="217" t="s">
        <v>33</v>
      </c>
      <c r="K395" s="217" t="s">
        <v>33</v>
      </c>
      <c r="M395" s="217" t="s">
        <v>33</v>
      </c>
      <c r="O395" s="217" t="s">
        <v>35</v>
      </c>
      <c r="P395" s="217" t="s">
        <v>35</v>
      </c>
      <c r="Q395" s="217">
        <f>S1413-vykonyz.xlsx[[#This Row],[Kod]]</f>
        <v>7856</v>
      </c>
      <c r="R395" s="217">
        <f>S389-vykonyz.xlsx[[#This Row],[Kod]]</f>
        <v>-2322</v>
      </c>
      <c r="AC395" s="217">
        <f>vykonyz.xlsx3[[#This Row],[Kod]]-vykonyz.xlsx[[#This Row],[Kod]]</f>
        <v>0</v>
      </c>
      <c r="AD395" t="s">
        <v>1257</v>
      </c>
      <c r="AE395" t="s">
        <v>1145</v>
      </c>
      <c r="AF395"/>
      <c r="AG395"/>
      <c r="AH395" t="s">
        <v>1258</v>
      </c>
      <c r="AI395"/>
      <c r="AJ395"/>
      <c r="AK395" t="s">
        <v>45</v>
      </c>
      <c r="AL395" t="s">
        <v>45</v>
      </c>
      <c r="AM395" t="s">
        <v>33</v>
      </c>
      <c r="AN395" t="s">
        <v>33</v>
      </c>
      <c r="AO395"/>
      <c r="AP395" t="s">
        <v>33</v>
      </c>
      <c r="AQ395"/>
      <c r="AR395" t="s">
        <v>35</v>
      </c>
      <c r="AS395" t="s">
        <v>35</v>
      </c>
    </row>
    <row r="396" spans="1:45">
      <c r="A396" s="264" t="s">
        <v>1259</v>
      </c>
      <c r="B396" s="217" t="s">
        <v>1145</v>
      </c>
      <c r="E396" s="217" t="s">
        <v>1260</v>
      </c>
      <c r="H396" s="217" t="s">
        <v>45</v>
      </c>
      <c r="I396" s="217" t="s">
        <v>45</v>
      </c>
      <c r="J396" s="217" t="s">
        <v>33</v>
      </c>
      <c r="K396" s="217" t="s">
        <v>33</v>
      </c>
      <c r="M396" s="217" t="s">
        <v>33</v>
      </c>
      <c r="O396" s="217" t="s">
        <v>35</v>
      </c>
      <c r="P396" s="217" t="s">
        <v>35</v>
      </c>
      <c r="Q396" s="217">
        <f>S1414-vykonyz.xlsx[[#This Row],[Kod]]</f>
        <v>7856</v>
      </c>
      <c r="R396" s="217">
        <f>S390-vykonyz.xlsx[[#This Row],[Kod]]</f>
        <v>-2323</v>
      </c>
      <c r="AC396" s="217">
        <f>vykonyz.xlsx3[[#This Row],[Kod]]-vykonyz.xlsx[[#This Row],[Kod]]</f>
        <v>0</v>
      </c>
      <c r="AD396" t="s">
        <v>1259</v>
      </c>
      <c r="AE396" t="s">
        <v>1145</v>
      </c>
      <c r="AF396"/>
      <c r="AG396"/>
      <c r="AH396" t="s">
        <v>1260</v>
      </c>
      <c r="AI396"/>
      <c r="AJ396"/>
      <c r="AK396" t="s">
        <v>45</v>
      </c>
      <c r="AL396" t="s">
        <v>45</v>
      </c>
      <c r="AM396" t="s">
        <v>33</v>
      </c>
      <c r="AN396" t="s">
        <v>33</v>
      </c>
      <c r="AO396"/>
      <c r="AP396" t="s">
        <v>33</v>
      </c>
      <c r="AQ396"/>
      <c r="AR396" t="s">
        <v>35</v>
      </c>
      <c r="AS396" t="s">
        <v>35</v>
      </c>
    </row>
    <row r="397" spans="1:45">
      <c r="A397" s="264" t="s">
        <v>1261</v>
      </c>
      <c r="B397" s="217" t="s">
        <v>1145</v>
      </c>
      <c r="E397" s="217" t="s">
        <v>1262</v>
      </c>
      <c r="H397" s="217" t="s">
        <v>45</v>
      </c>
      <c r="I397" s="217" t="s">
        <v>45</v>
      </c>
      <c r="J397" s="217" t="s">
        <v>33</v>
      </c>
      <c r="K397" s="217" t="s">
        <v>33</v>
      </c>
      <c r="M397" s="217" t="s">
        <v>33</v>
      </c>
      <c r="O397" s="217" t="s">
        <v>35</v>
      </c>
      <c r="P397" s="217" t="s">
        <v>35</v>
      </c>
      <c r="Q397" s="217">
        <f>S1415-vykonyz.xlsx[[#This Row],[Kod]]</f>
        <v>7856</v>
      </c>
      <c r="R397" s="217">
        <f>S391-vykonyz.xlsx[[#This Row],[Kod]]</f>
        <v>-2324</v>
      </c>
      <c r="S397" s="217" t="s">
        <v>1263</v>
      </c>
      <c r="T397" s="217" t="s">
        <v>1264</v>
      </c>
      <c r="U397" s="217">
        <v>514</v>
      </c>
      <c r="V397" s="261">
        <v>45292</v>
      </c>
      <c r="W397" s="217" t="s">
        <v>1263</v>
      </c>
      <c r="X397" s="217">
        <v>447</v>
      </c>
      <c r="Y397" s="217">
        <v>67</v>
      </c>
      <c r="Z397" s="261">
        <v>45291</v>
      </c>
      <c r="AC397" s="217">
        <f>vykonyz.xlsx3[[#This Row],[Kod]]-vykonyz.xlsx[[#This Row],[Kod]]</f>
        <v>0</v>
      </c>
      <c r="AD397" t="s">
        <v>1261</v>
      </c>
      <c r="AE397" t="s">
        <v>1145</v>
      </c>
      <c r="AF397"/>
      <c r="AG397"/>
      <c r="AH397" t="s">
        <v>1262</v>
      </c>
      <c r="AI397"/>
      <c r="AJ397"/>
      <c r="AK397" t="s">
        <v>45</v>
      </c>
      <c r="AL397" t="s">
        <v>45</v>
      </c>
      <c r="AM397" t="s">
        <v>33</v>
      </c>
      <c r="AN397" t="s">
        <v>33</v>
      </c>
      <c r="AO397"/>
      <c r="AP397" t="s">
        <v>33</v>
      </c>
      <c r="AQ397"/>
      <c r="AR397" t="s">
        <v>35</v>
      </c>
      <c r="AS397" t="s">
        <v>35</v>
      </c>
    </row>
    <row r="398" spans="1:45">
      <c r="A398" s="264" t="s">
        <v>1265</v>
      </c>
      <c r="B398" s="217" t="s">
        <v>1145</v>
      </c>
      <c r="C398" s="217" t="s">
        <v>28</v>
      </c>
      <c r="E398" s="217" t="s">
        <v>1266</v>
      </c>
      <c r="F398" s="217" t="s">
        <v>1267</v>
      </c>
      <c r="H398" s="217" t="s">
        <v>45</v>
      </c>
      <c r="I398" s="217" t="s">
        <v>45</v>
      </c>
      <c r="J398" s="217" t="s">
        <v>33</v>
      </c>
      <c r="K398" s="217" t="s">
        <v>33</v>
      </c>
      <c r="M398" s="217" t="s">
        <v>33</v>
      </c>
      <c r="O398" s="217" t="s">
        <v>35</v>
      </c>
      <c r="P398" s="217" t="s">
        <v>35</v>
      </c>
      <c r="Q398" s="217">
        <f>S1416-vykonyz.xlsx[[#This Row],[Kod]]</f>
        <v>7856</v>
      </c>
      <c r="R398" s="217">
        <f>S392-vykonyz.xlsx[[#This Row],[Kod]]</f>
        <v>-2325</v>
      </c>
      <c r="S398" s="217" t="s">
        <v>1268</v>
      </c>
      <c r="T398" s="217" t="s">
        <v>1269</v>
      </c>
      <c r="U398" s="217">
        <v>400</v>
      </c>
      <c r="V398" s="261">
        <v>45292</v>
      </c>
      <c r="W398" s="217" t="s">
        <v>1268</v>
      </c>
      <c r="X398" s="217">
        <v>348</v>
      </c>
      <c r="Y398" s="217">
        <v>52</v>
      </c>
      <c r="Z398" s="261">
        <v>45291</v>
      </c>
      <c r="AC398" s="217">
        <f>vykonyz.xlsx3[[#This Row],[Kod]]-vykonyz.xlsx[[#This Row],[Kod]]</f>
        <v>0</v>
      </c>
      <c r="AD398" t="s">
        <v>1265</v>
      </c>
      <c r="AE398" t="s">
        <v>1145</v>
      </c>
      <c r="AF398" t="s">
        <v>28</v>
      </c>
      <c r="AG398"/>
      <c r="AH398" t="s">
        <v>1266</v>
      </c>
      <c r="AI398" t="s">
        <v>1267</v>
      </c>
      <c r="AJ398"/>
      <c r="AK398" t="s">
        <v>45</v>
      </c>
      <c r="AL398" t="s">
        <v>45</v>
      </c>
      <c r="AM398" t="s">
        <v>33</v>
      </c>
      <c r="AN398" t="s">
        <v>33</v>
      </c>
      <c r="AO398"/>
      <c r="AP398" t="s">
        <v>33</v>
      </c>
      <c r="AQ398"/>
      <c r="AR398" t="s">
        <v>35</v>
      </c>
      <c r="AS398" t="s">
        <v>35</v>
      </c>
    </row>
    <row r="399" spans="1:45">
      <c r="A399" s="264" t="s">
        <v>1270</v>
      </c>
      <c r="B399" s="217" t="s">
        <v>1145</v>
      </c>
      <c r="C399" s="217" t="s">
        <v>28</v>
      </c>
      <c r="E399" s="217" t="s">
        <v>1271</v>
      </c>
      <c r="F399" s="217" t="s">
        <v>1267</v>
      </c>
      <c r="H399" s="217" t="s">
        <v>45</v>
      </c>
      <c r="I399" s="217" t="s">
        <v>45</v>
      </c>
      <c r="J399" s="217" t="s">
        <v>33</v>
      </c>
      <c r="K399" s="217" t="s">
        <v>33</v>
      </c>
      <c r="M399" s="217" t="s">
        <v>33</v>
      </c>
      <c r="O399" s="217" t="s">
        <v>35</v>
      </c>
      <c r="P399" s="217" t="s">
        <v>35</v>
      </c>
      <c r="Q399" s="217">
        <f>S1417-vykonyz.xlsx[[#This Row],[Kod]]</f>
        <v>7856</v>
      </c>
      <c r="R399" s="217">
        <f>S393-vykonyz.xlsx[[#This Row],[Kod]]</f>
        <v>-2326</v>
      </c>
      <c r="S399" s="217" t="s">
        <v>1272</v>
      </c>
      <c r="T399" s="217" t="s">
        <v>1273</v>
      </c>
      <c r="U399" s="217">
        <v>115</v>
      </c>
      <c r="V399" s="261">
        <v>45292</v>
      </c>
      <c r="W399" s="217" t="s">
        <v>1272</v>
      </c>
      <c r="X399" s="217">
        <v>100</v>
      </c>
      <c r="Y399" s="217">
        <v>15</v>
      </c>
      <c r="Z399" s="261">
        <v>45291</v>
      </c>
      <c r="AC399" s="217">
        <f>vykonyz.xlsx3[[#This Row],[Kod]]-vykonyz.xlsx[[#This Row],[Kod]]</f>
        <v>0</v>
      </c>
      <c r="AD399" t="s">
        <v>1270</v>
      </c>
      <c r="AE399" t="s">
        <v>1145</v>
      </c>
      <c r="AF399" t="s">
        <v>28</v>
      </c>
      <c r="AG399"/>
      <c r="AH399" t="s">
        <v>1271</v>
      </c>
      <c r="AI399" t="s">
        <v>1267</v>
      </c>
      <c r="AJ399"/>
      <c r="AK399" t="s">
        <v>45</v>
      </c>
      <c r="AL399" t="s">
        <v>45</v>
      </c>
      <c r="AM399" t="s">
        <v>33</v>
      </c>
      <c r="AN399" t="s">
        <v>33</v>
      </c>
      <c r="AO399"/>
      <c r="AP399" t="s">
        <v>33</v>
      </c>
      <c r="AQ399"/>
      <c r="AR399" t="s">
        <v>35</v>
      </c>
      <c r="AS399" t="s">
        <v>35</v>
      </c>
    </row>
    <row r="400" spans="1:45">
      <c r="A400" s="264" t="s">
        <v>1274</v>
      </c>
      <c r="B400" s="217" t="s">
        <v>1145</v>
      </c>
      <c r="C400" s="217" t="s">
        <v>28</v>
      </c>
      <c r="E400" s="217" t="s">
        <v>1275</v>
      </c>
      <c r="F400" s="217" t="s">
        <v>1267</v>
      </c>
      <c r="H400" s="217" t="s">
        <v>45</v>
      </c>
      <c r="I400" s="217" t="s">
        <v>45</v>
      </c>
      <c r="J400" s="217" t="s">
        <v>33</v>
      </c>
      <c r="K400" s="217" t="s">
        <v>33</v>
      </c>
      <c r="M400" s="217" t="s">
        <v>33</v>
      </c>
      <c r="O400" s="217" t="s">
        <v>35</v>
      </c>
      <c r="P400" s="217" t="s">
        <v>35</v>
      </c>
      <c r="Q400" s="217">
        <f>S1418-vykonyz.xlsx[[#This Row],[Kod]]</f>
        <v>7856</v>
      </c>
      <c r="R400" s="217">
        <f>S394-vykonyz.xlsx[[#This Row],[Kod]]</f>
        <v>-2327</v>
      </c>
      <c r="S400" s="217" t="s">
        <v>1276</v>
      </c>
      <c r="T400" s="217" t="s">
        <v>1277</v>
      </c>
      <c r="U400" s="217">
        <v>783</v>
      </c>
      <c r="V400" s="261">
        <v>45292</v>
      </c>
      <c r="W400" s="217" t="s">
        <v>1276</v>
      </c>
      <c r="X400" s="217">
        <v>681</v>
      </c>
      <c r="Y400" s="217">
        <v>102</v>
      </c>
      <c r="Z400" s="261">
        <v>45291</v>
      </c>
      <c r="AC400" s="217">
        <f>vykonyz.xlsx3[[#This Row],[Kod]]-vykonyz.xlsx[[#This Row],[Kod]]</f>
        <v>0</v>
      </c>
      <c r="AD400" t="s">
        <v>1274</v>
      </c>
      <c r="AE400" t="s">
        <v>1145</v>
      </c>
      <c r="AF400" t="s">
        <v>28</v>
      </c>
      <c r="AG400"/>
      <c r="AH400" t="s">
        <v>1275</v>
      </c>
      <c r="AI400" t="s">
        <v>1267</v>
      </c>
      <c r="AJ400"/>
      <c r="AK400" t="s">
        <v>45</v>
      </c>
      <c r="AL400" t="s">
        <v>45</v>
      </c>
      <c r="AM400" t="s">
        <v>33</v>
      </c>
      <c r="AN400" t="s">
        <v>33</v>
      </c>
      <c r="AO400"/>
      <c r="AP400" t="s">
        <v>33</v>
      </c>
      <c r="AQ400"/>
      <c r="AR400" t="s">
        <v>35</v>
      </c>
      <c r="AS400" t="s">
        <v>35</v>
      </c>
    </row>
    <row r="401" spans="1:45">
      <c r="A401" s="264" t="s">
        <v>1278</v>
      </c>
      <c r="B401" s="217" t="s">
        <v>1145</v>
      </c>
      <c r="C401" s="217" t="s">
        <v>28</v>
      </c>
      <c r="E401" s="217" t="s">
        <v>1279</v>
      </c>
      <c r="F401" s="217" t="s">
        <v>1267</v>
      </c>
      <c r="H401" s="217" t="s">
        <v>45</v>
      </c>
      <c r="I401" s="217" t="s">
        <v>45</v>
      </c>
      <c r="J401" s="217" t="s">
        <v>33</v>
      </c>
      <c r="K401" s="217" t="s">
        <v>33</v>
      </c>
      <c r="M401" s="217" t="s">
        <v>33</v>
      </c>
      <c r="O401" s="217" t="s">
        <v>35</v>
      </c>
      <c r="P401" s="217" t="s">
        <v>35</v>
      </c>
      <c r="Q401" s="217">
        <f>S1419-vykonyz.xlsx[[#This Row],[Kod]]</f>
        <v>7856</v>
      </c>
      <c r="R401" s="217">
        <f>S395-vykonyz.xlsx[[#This Row],[Kod]]</f>
        <v>-2328</v>
      </c>
      <c r="S401" s="217" t="s">
        <v>1280</v>
      </c>
      <c r="T401" s="217" t="s">
        <v>1281</v>
      </c>
      <c r="U401" s="217">
        <v>122</v>
      </c>
      <c r="V401" s="261">
        <v>45292</v>
      </c>
      <c r="W401" s="217" t="s">
        <v>1280</v>
      </c>
      <c r="X401" s="217">
        <v>107</v>
      </c>
      <c r="Y401" s="217">
        <v>15</v>
      </c>
      <c r="Z401" s="261">
        <v>45291</v>
      </c>
      <c r="AC401" s="217">
        <f>vykonyz.xlsx3[[#This Row],[Kod]]-vykonyz.xlsx[[#This Row],[Kod]]</f>
        <v>0</v>
      </c>
      <c r="AD401" t="s">
        <v>1278</v>
      </c>
      <c r="AE401" t="s">
        <v>1145</v>
      </c>
      <c r="AF401" t="s">
        <v>28</v>
      </c>
      <c r="AG401"/>
      <c r="AH401" t="s">
        <v>1279</v>
      </c>
      <c r="AI401" t="s">
        <v>1267</v>
      </c>
      <c r="AJ401"/>
      <c r="AK401" t="s">
        <v>45</v>
      </c>
      <c r="AL401" t="s">
        <v>45</v>
      </c>
      <c r="AM401" t="s">
        <v>33</v>
      </c>
      <c r="AN401" t="s">
        <v>33</v>
      </c>
      <c r="AO401"/>
      <c r="AP401" t="s">
        <v>33</v>
      </c>
      <c r="AQ401"/>
      <c r="AR401" t="s">
        <v>35</v>
      </c>
      <c r="AS401" t="s">
        <v>35</v>
      </c>
    </row>
    <row r="402" spans="1:45">
      <c r="A402" s="264" t="s">
        <v>1282</v>
      </c>
      <c r="B402" s="217" t="s">
        <v>1283</v>
      </c>
      <c r="C402" s="217" t="s">
        <v>28</v>
      </c>
      <c r="E402" s="217" t="s">
        <v>1284</v>
      </c>
      <c r="F402" s="217" t="s">
        <v>1285</v>
      </c>
      <c r="H402" s="217" t="s">
        <v>45</v>
      </c>
      <c r="I402" s="217" t="s">
        <v>45</v>
      </c>
      <c r="J402" s="217" t="s">
        <v>33</v>
      </c>
      <c r="K402" s="217" t="s">
        <v>33</v>
      </c>
      <c r="M402" s="217" t="s">
        <v>1286</v>
      </c>
      <c r="O402" s="217" t="s">
        <v>35</v>
      </c>
      <c r="P402" s="217" t="s">
        <v>35</v>
      </c>
      <c r="Q402" s="217">
        <f>S1420-vykonyz.xlsx[[#This Row],[Kod]]</f>
        <v>7086</v>
      </c>
      <c r="R402" s="217">
        <f>S396-vykonyz.xlsx[[#This Row],[Kod]]</f>
        <v>-3100</v>
      </c>
      <c r="S402" s="217" t="s">
        <v>1287</v>
      </c>
      <c r="T402" s="217" t="s">
        <v>1288</v>
      </c>
      <c r="U402" s="217">
        <v>783</v>
      </c>
      <c r="V402" s="261">
        <v>45292</v>
      </c>
      <c r="W402" s="217" t="s">
        <v>1287</v>
      </c>
      <c r="X402" s="217">
        <v>681</v>
      </c>
      <c r="Y402" s="217">
        <v>102</v>
      </c>
      <c r="Z402" s="261">
        <v>45291</v>
      </c>
      <c r="AC402" s="217">
        <f>vykonyz.xlsx3[[#This Row],[Kod]]-vykonyz.xlsx[[#This Row],[Kod]]</f>
        <v>0</v>
      </c>
      <c r="AD402" t="s">
        <v>1282</v>
      </c>
      <c r="AE402" t="s">
        <v>1283</v>
      </c>
      <c r="AF402" t="s">
        <v>28</v>
      </c>
      <c r="AG402"/>
      <c r="AH402" t="s">
        <v>1284</v>
      </c>
      <c r="AI402" t="s">
        <v>1285</v>
      </c>
      <c r="AJ402"/>
      <c r="AK402" t="s">
        <v>45</v>
      </c>
      <c r="AL402" t="s">
        <v>45</v>
      </c>
      <c r="AM402" t="s">
        <v>33</v>
      </c>
      <c r="AN402" t="s">
        <v>33</v>
      </c>
      <c r="AO402"/>
      <c r="AP402" t="s">
        <v>1286</v>
      </c>
      <c r="AQ402"/>
      <c r="AR402" t="s">
        <v>35</v>
      </c>
      <c r="AS402" t="s">
        <v>35</v>
      </c>
    </row>
    <row r="403" spans="1:45">
      <c r="A403" s="264" t="s">
        <v>1263</v>
      </c>
      <c r="B403" s="217" t="s">
        <v>531</v>
      </c>
      <c r="E403" s="217" t="s">
        <v>1264</v>
      </c>
      <c r="F403" s="217" t="s">
        <v>1289</v>
      </c>
      <c r="H403" s="217" t="s">
        <v>1290</v>
      </c>
      <c r="I403" s="217" t="s">
        <v>1290</v>
      </c>
      <c r="J403" s="217" t="s">
        <v>33</v>
      </c>
      <c r="K403" s="217" t="s">
        <v>33</v>
      </c>
      <c r="M403" s="217">
        <f t="shared" ref="M403:M438" si="3">U397</f>
        <v>514</v>
      </c>
      <c r="N403" s="217" t="s">
        <v>914</v>
      </c>
      <c r="O403" s="217" t="s">
        <v>35</v>
      </c>
      <c r="P403" s="217" t="s">
        <v>35</v>
      </c>
      <c r="Q403" s="217">
        <f>S1421-vykonyz.xlsx[[#This Row],[Kod]]</f>
        <v>6177</v>
      </c>
      <c r="R403" s="217">
        <f>S397-vykonyz.xlsx[[#This Row],[Kod]]</f>
        <v>0</v>
      </c>
      <c r="S403" s="217" t="s">
        <v>1291</v>
      </c>
      <c r="T403" s="217" t="s">
        <v>1292</v>
      </c>
      <c r="U403" s="217">
        <v>684</v>
      </c>
      <c r="V403" s="261">
        <v>45292</v>
      </c>
      <c r="W403" s="217" t="s">
        <v>1291</v>
      </c>
      <c r="X403" s="217">
        <v>595</v>
      </c>
      <c r="Y403" s="217">
        <v>89</v>
      </c>
      <c r="Z403" s="261">
        <v>45291</v>
      </c>
      <c r="AC403" s="217">
        <f>vykonyz.xlsx3[[#This Row],[Kod]]-vykonyz.xlsx[[#This Row],[Kod]]</f>
        <v>0</v>
      </c>
      <c r="AD403" t="s">
        <v>1263</v>
      </c>
      <c r="AE403" t="s">
        <v>531</v>
      </c>
      <c r="AF403"/>
      <c r="AG403"/>
      <c r="AH403" t="s">
        <v>1264</v>
      </c>
      <c r="AI403" t="s">
        <v>1289</v>
      </c>
      <c r="AJ403"/>
      <c r="AK403" t="s">
        <v>1290</v>
      </c>
      <c r="AL403" t="s">
        <v>1290</v>
      </c>
      <c r="AM403" t="s">
        <v>33</v>
      </c>
      <c r="AN403" t="s">
        <v>33</v>
      </c>
      <c r="AO403"/>
      <c r="AP403" t="s">
        <v>1293</v>
      </c>
      <c r="AQ403" t="s">
        <v>914</v>
      </c>
      <c r="AR403" t="s">
        <v>35</v>
      </c>
      <c r="AS403" t="s">
        <v>35</v>
      </c>
    </row>
    <row r="404" spans="1:45">
      <c r="A404" s="264" t="s">
        <v>1268</v>
      </c>
      <c r="B404" s="217" t="s">
        <v>531</v>
      </c>
      <c r="E404" s="217" t="s">
        <v>1269</v>
      </c>
      <c r="F404" s="217" t="s">
        <v>1294</v>
      </c>
      <c r="H404" s="217" t="s">
        <v>1295</v>
      </c>
      <c r="I404" s="217" t="s">
        <v>1295</v>
      </c>
      <c r="J404" s="217" t="s">
        <v>33</v>
      </c>
      <c r="K404" s="217" t="s">
        <v>33</v>
      </c>
      <c r="M404" s="217">
        <f t="shared" si="3"/>
        <v>400</v>
      </c>
      <c r="O404" s="217" t="s">
        <v>35</v>
      </c>
      <c r="P404" s="217" t="s">
        <v>35</v>
      </c>
      <c r="Q404" s="217">
        <f>S1422-vykonyz.xlsx[[#This Row],[Kod]]</f>
        <v>6168</v>
      </c>
      <c r="R404" s="217">
        <f>S398-vykonyz.xlsx[[#This Row],[Kod]]</f>
        <v>0</v>
      </c>
      <c r="S404" s="217" t="s">
        <v>1296</v>
      </c>
      <c r="T404" s="217" t="s">
        <v>1297</v>
      </c>
      <c r="U404" s="217">
        <v>342</v>
      </c>
      <c r="V404" s="261">
        <v>45292</v>
      </c>
      <c r="W404" s="217" t="s">
        <v>1296</v>
      </c>
      <c r="X404" s="217">
        <v>297</v>
      </c>
      <c r="Y404" s="217">
        <v>45</v>
      </c>
      <c r="Z404" s="261">
        <v>45291</v>
      </c>
      <c r="AC404" s="217">
        <f>vykonyz.xlsx3[[#This Row],[Kod]]-vykonyz.xlsx[[#This Row],[Kod]]</f>
        <v>0</v>
      </c>
      <c r="AD404" t="s">
        <v>1268</v>
      </c>
      <c r="AE404" t="s">
        <v>531</v>
      </c>
      <c r="AF404"/>
      <c r="AG404"/>
      <c r="AH404" t="s">
        <v>1269</v>
      </c>
      <c r="AI404" t="s">
        <v>1294</v>
      </c>
      <c r="AJ404"/>
      <c r="AK404" t="s">
        <v>1295</v>
      </c>
      <c r="AL404" t="s">
        <v>1295</v>
      </c>
      <c r="AM404" t="s">
        <v>33</v>
      </c>
      <c r="AN404" t="s">
        <v>33</v>
      </c>
      <c r="AO404"/>
      <c r="AP404" t="s">
        <v>1101</v>
      </c>
      <c r="AQ404"/>
      <c r="AR404" t="s">
        <v>35</v>
      </c>
      <c r="AS404" t="s">
        <v>35</v>
      </c>
    </row>
    <row r="405" spans="1:45">
      <c r="A405" s="264" t="s">
        <v>1272</v>
      </c>
      <c r="B405" s="217" t="s">
        <v>531</v>
      </c>
      <c r="E405" s="217" t="s">
        <v>1273</v>
      </c>
      <c r="F405" s="217" t="s">
        <v>1298</v>
      </c>
      <c r="H405" s="217" t="s">
        <v>994</v>
      </c>
      <c r="I405" s="217" t="s">
        <v>994</v>
      </c>
      <c r="J405" s="217" t="s">
        <v>33</v>
      </c>
      <c r="K405" s="217" t="s">
        <v>33</v>
      </c>
      <c r="M405" s="217">
        <f t="shared" si="3"/>
        <v>115</v>
      </c>
      <c r="O405" s="217" t="s">
        <v>35</v>
      </c>
      <c r="P405" s="217" t="s">
        <v>35</v>
      </c>
      <c r="Q405" s="217">
        <f>S1423-vykonyz.xlsx[[#This Row],[Kod]]</f>
        <v>6159</v>
      </c>
      <c r="R405" s="217">
        <f>S399-vykonyz.xlsx[[#This Row],[Kod]]</f>
        <v>0</v>
      </c>
      <c r="S405" s="217" t="s">
        <v>1299</v>
      </c>
      <c r="T405" s="217" t="s">
        <v>1300</v>
      </c>
      <c r="U405" s="217">
        <v>171</v>
      </c>
      <c r="V405" s="261">
        <v>45292</v>
      </c>
      <c r="W405" s="217" t="s">
        <v>1299</v>
      </c>
      <c r="X405" s="217">
        <v>149</v>
      </c>
      <c r="Y405" s="217">
        <v>22</v>
      </c>
      <c r="Z405" s="261">
        <v>45291</v>
      </c>
      <c r="AC405" s="217">
        <f>vykonyz.xlsx3[[#This Row],[Kod]]-vykonyz.xlsx[[#This Row],[Kod]]</f>
        <v>0</v>
      </c>
      <c r="AD405" t="s">
        <v>1272</v>
      </c>
      <c r="AE405" t="s">
        <v>531</v>
      </c>
      <c r="AF405"/>
      <c r="AG405"/>
      <c r="AH405" t="s">
        <v>1273</v>
      </c>
      <c r="AI405" t="s">
        <v>1298</v>
      </c>
      <c r="AJ405"/>
      <c r="AK405" t="s">
        <v>994</v>
      </c>
      <c r="AL405" t="s">
        <v>994</v>
      </c>
      <c r="AM405" t="s">
        <v>33</v>
      </c>
      <c r="AN405" t="s">
        <v>33</v>
      </c>
      <c r="AO405"/>
      <c r="AP405" t="s">
        <v>1301</v>
      </c>
      <c r="AQ405"/>
      <c r="AR405" t="s">
        <v>35</v>
      </c>
      <c r="AS405" t="s">
        <v>35</v>
      </c>
    </row>
    <row r="406" spans="1:45">
      <c r="A406" s="264" t="s">
        <v>1276</v>
      </c>
      <c r="B406" s="217" t="s">
        <v>531</v>
      </c>
      <c r="E406" s="217" t="s">
        <v>1302</v>
      </c>
      <c r="F406" s="217" t="s">
        <v>1303</v>
      </c>
      <c r="H406" s="217" t="s">
        <v>1290</v>
      </c>
      <c r="I406" s="217" t="s">
        <v>1290</v>
      </c>
      <c r="J406" s="217" t="s">
        <v>33</v>
      </c>
      <c r="K406" s="217" t="s">
        <v>33</v>
      </c>
      <c r="M406" s="217">
        <f t="shared" si="3"/>
        <v>783</v>
      </c>
      <c r="O406" s="217" t="s">
        <v>35</v>
      </c>
      <c r="P406" s="217" t="s">
        <v>35</v>
      </c>
      <c r="Q406" s="217">
        <f>S1424-vykonyz.xlsx[[#This Row],[Kod]]</f>
        <v>6150</v>
      </c>
      <c r="R406" s="217">
        <f>S400-vykonyz.xlsx[[#This Row],[Kod]]</f>
        <v>0</v>
      </c>
      <c r="S406" s="217" t="s">
        <v>1304</v>
      </c>
      <c r="T406" s="217" t="s">
        <v>1305</v>
      </c>
      <c r="U406" s="217">
        <v>174</v>
      </c>
      <c r="V406" s="261">
        <v>45292</v>
      </c>
      <c r="W406" s="217" t="s">
        <v>1304</v>
      </c>
      <c r="X406" s="217">
        <v>152</v>
      </c>
      <c r="Y406" s="217">
        <v>22</v>
      </c>
      <c r="Z406" s="261">
        <v>45291</v>
      </c>
      <c r="AC406" s="217">
        <f>vykonyz.xlsx3[[#This Row],[Kod]]-vykonyz.xlsx[[#This Row],[Kod]]</f>
        <v>0</v>
      </c>
      <c r="AD406" t="s">
        <v>1276</v>
      </c>
      <c r="AE406" t="s">
        <v>531</v>
      </c>
      <c r="AF406"/>
      <c r="AG406"/>
      <c r="AH406" t="s">
        <v>1302</v>
      </c>
      <c r="AI406" t="s">
        <v>1306</v>
      </c>
      <c r="AJ406"/>
      <c r="AK406" t="s">
        <v>1290</v>
      </c>
      <c r="AL406" t="s">
        <v>1290</v>
      </c>
      <c r="AM406" t="s">
        <v>33</v>
      </c>
      <c r="AN406" t="s">
        <v>33</v>
      </c>
      <c r="AO406"/>
      <c r="AP406" t="s">
        <v>1307</v>
      </c>
      <c r="AQ406"/>
      <c r="AR406" t="s">
        <v>35</v>
      </c>
      <c r="AS406" t="s">
        <v>35</v>
      </c>
    </row>
    <row r="407" spans="1:45">
      <c r="A407" s="264" t="s">
        <v>1280</v>
      </c>
      <c r="B407" s="217" t="s">
        <v>531</v>
      </c>
      <c r="E407" s="217" t="s">
        <v>1308</v>
      </c>
      <c r="F407" s="217" t="s">
        <v>1309</v>
      </c>
      <c r="H407" s="217" t="s">
        <v>136</v>
      </c>
      <c r="I407" s="217" t="s">
        <v>136</v>
      </c>
      <c r="J407" s="217" t="s">
        <v>33</v>
      </c>
      <c r="K407" s="217" t="s">
        <v>33</v>
      </c>
      <c r="M407" s="217">
        <f t="shared" si="3"/>
        <v>122</v>
      </c>
      <c r="O407" s="217" t="s">
        <v>35</v>
      </c>
      <c r="P407" s="217" t="s">
        <v>35</v>
      </c>
      <c r="Q407" s="217">
        <f>S1425-vykonyz.xlsx[[#This Row],[Kod]]</f>
        <v>6150</v>
      </c>
      <c r="R407" s="217">
        <f>S401-vykonyz.xlsx[[#This Row],[Kod]]</f>
        <v>0</v>
      </c>
      <c r="S407" s="217" t="s">
        <v>1310</v>
      </c>
      <c r="T407" s="217" t="s">
        <v>1311</v>
      </c>
      <c r="U407" s="217">
        <v>116</v>
      </c>
      <c r="V407" s="261">
        <v>45292</v>
      </c>
      <c r="W407" s="217" t="s">
        <v>1310</v>
      </c>
      <c r="X407" s="217">
        <v>101</v>
      </c>
      <c r="Y407" s="217">
        <v>15</v>
      </c>
      <c r="Z407" s="261">
        <v>45291</v>
      </c>
      <c r="AC407" s="217">
        <f>vykonyz.xlsx3[[#This Row],[Kod]]-vykonyz.xlsx[[#This Row],[Kod]]</f>
        <v>0</v>
      </c>
      <c r="AD407" t="s">
        <v>1280</v>
      </c>
      <c r="AE407" t="s">
        <v>531</v>
      </c>
      <c r="AF407"/>
      <c r="AG407"/>
      <c r="AH407" t="s">
        <v>1281</v>
      </c>
      <c r="AI407" t="s">
        <v>1312</v>
      </c>
      <c r="AJ407"/>
      <c r="AK407" t="s">
        <v>136</v>
      </c>
      <c r="AL407" t="s">
        <v>136</v>
      </c>
      <c r="AM407" t="s">
        <v>33</v>
      </c>
      <c r="AN407" t="s">
        <v>33</v>
      </c>
      <c r="AO407"/>
      <c r="AP407" t="s">
        <v>695</v>
      </c>
      <c r="AQ407"/>
      <c r="AR407" t="s">
        <v>35</v>
      </c>
      <c r="AS407" t="s">
        <v>35</v>
      </c>
    </row>
    <row r="408" spans="1:45">
      <c r="A408" s="264" t="s">
        <v>1287</v>
      </c>
      <c r="B408" s="217" t="s">
        <v>531</v>
      </c>
      <c r="E408" s="217" t="s">
        <v>1288</v>
      </c>
      <c r="F408" s="217" t="s">
        <v>1313</v>
      </c>
      <c r="H408" s="217" t="s">
        <v>1290</v>
      </c>
      <c r="I408" s="217" t="s">
        <v>1290</v>
      </c>
      <c r="J408" s="217" t="s">
        <v>33</v>
      </c>
      <c r="K408" s="217" t="s">
        <v>33</v>
      </c>
      <c r="M408" s="217">
        <f t="shared" si="3"/>
        <v>783</v>
      </c>
      <c r="O408" s="217" t="s">
        <v>35</v>
      </c>
      <c r="P408" s="217" t="s">
        <v>35</v>
      </c>
      <c r="Q408" s="217">
        <f>S1426-vykonyz.xlsx[[#This Row],[Kod]]</f>
        <v>6150</v>
      </c>
      <c r="R408" s="217">
        <f>S402-vykonyz.xlsx[[#This Row],[Kod]]</f>
        <v>0</v>
      </c>
      <c r="S408" s="217" t="s">
        <v>1314</v>
      </c>
      <c r="T408" s="217" t="s">
        <v>1315</v>
      </c>
      <c r="U408" s="217">
        <v>1394</v>
      </c>
      <c r="V408" s="261">
        <v>45292</v>
      </c>
      <c r="W408" s="217" t="s">
        <v>1314</v>
      </c>
      <c r="X408" s="217">
        <v>1212</v>
      </c>
      <c r="Y408" s="217">
        <v>182</v>
      </c>
      <c r="Z408" s="261">
        <v>45291</v>
      </c>
      <c r="AC408" s="217">
        <f>vykonyz.xlsx3[[#This Row],[Kod]]-vykonyz.xlsx[[#This Row],[Kod]]</f>
        <v>0</v>
      </c>
      <c r="AD408" t="s">
        <v>1287</v>
      </c>
      <c r="AE408" t="s">
        <v>531</v>
      </c>
      <c r="AF408"/>
      <c r="AG408"/>
      <c r="AH408" t="s">
        <v>1288</v>
      </c>
      <c r="AI408" t="s">
        <v>1313</v>
      </c>
      <c r="AJ408"/>
      <c r="AK408" t="s">
        <v>1290</v>
      </c>
      <c r="AL408" t="s">
        <v>1290</v>
      </c>
      <c r="AM408" t="s">
        <v>33</v>
      </c>
      <c r="AN408" t="s">
        <v>33</v>
      </c>
      <c r="AO408"/>
      <c r="AP408" t="s">
        <v>1307</v>
      </c>
      <c r="AQ408"/>
      <c r="AR408" t="s">
        <v>35</v>
      </c>
      <c r="AS408" t="s">
        <v>35</v>
      </c>
    </row>
    <row r="409" spans="1:45">
      <c r="A409" s="264" t="s">
        <v>1291</v>
      </c>
      <c r="B409" s="217" t="s">
        <v>531</v>
      </c>
      <c r="C409" s="217" t="s">
        <v>28</v>
      </c>
      <c r="E409" s="217" t="s">
        <v>1292</v>
      </c>
      <c r="F409" s="217" t="s">
        <v>1316</v>
      </c>
      <c r="H409" s="217" t="s">
        <v>981</v>
      </c>
      <c r="I409" s="217" t="s">
        <v>981</v>
      </c>
      <c r="J409" s="217" t="s">
        <v>33</v>
      </c>
      <c r="K409" s="217" t="s">
        <v>33</v>
      </c>
      <c r="M409" s="217">
        <f t="shared" si="3"/>
        <v>684</v>
      </c>
      <c r="N409" s="217" t="s">
        <v>914</v>
      </c>
      <c r="O409" s="217" t="s">
        <v>35</v>
      </c>
      <c r="P409" s="217" t="s">
        <v>35</v>
      </c>
      <c r="Q409" s="217">
        <f>S1427-vykonyz.xlsx[[#This Row],[Kod]]</f>
        <v>6150</v>
      </c>
      <c r="R409" s="217">
        <f>S403-vykonyz.xlsx[[#This Row],[Kod]]</f>
        <v>0</v>
      </c>
      <c r="S409" s="217" t="s">
        <v>1317</v>
      </c>
      <c r="T409" s="217" t="s">
        <v>1318</v>
      </c>
      <c r="U409" s="217">
        <v>127</v>
      </c>
      <c r="V409" s="261">
        <v>45292</v>
      </c>
      <c r="W409" s="217" t="s">
        <v>1317</v>
      </c>
      <c r="X409" s="217">
        <v>110</v>
      </c>
      <c r="Y409" s="217">
        <v>17</v>
      </c>
      <c r="Z409" s="261">
        <v>45291</v>
      </c>
      <c r="AC409" s="217">
        <f>vykonyz.xlsx3[[#This Row],[Kod]]-vykonyz.xlsx[[#This Row],[Kod]]</f>
        <v>0</v>
      </c>
      <c r="AD409" t="s">
        <v>1291</v>
      </c>
      <c r="AE409" t="s">
        <v>531</v>
      </c>
      <c r="AF409" t="s">
        <v>28</v>
      </c>
      <c r="AG409"/>
      <c r="AH409" t="s">
        <v>1292</v>
      </c>
      <c r="AI409" t="s">
        <v>1316</v>
      </c>
      <c r="AJ409"/>
      <c r="AK409" t="s">
        <v>981</v>
      </c>
      <c r="AL409" t="s">
        <v>981</v>
      </c>
      <c r="AM409" t="s">
        <v>33</v>
      </c>
      <c r="AN409" t="s">
        <v>33</v>
      </c>
      <c r="AO409"/>
      <c r="AP409" t="s">
        <v>1319</v>
      </c>
      <c r="AQ409" t="s">
        <v>914</v>
      </c>
      <c r="AR409" t="s">
        <v>35</v>
      </c>
      <c r="AS409" t="s">
        <v>35</v>
      </c>
    </row>
    <row r="410" spans="1:45">
      <c r="A410" s="264" t="s">
        <v>1296</v>
      </c>
      <c r="B410" s="217" t="s">
        <v>531</v>
      </c>
      <c r="C410" s="217" t="s">
        <v>28</v>
      </c>
      <c r="E410" s="217" t="s">
        <v>1297</v>
      </c>
      <c r="F410" s="217" t="s">
        <v>1320</v>
      </c>
      <c r="H410" s="217" t="s">
        <v>1008</v>
      </c>
      <c r="I410" s="217" t="s">
        <v>1008</v>
      </c>
      <c r="J410" s="217" t="s">
        <v>33</v>
      </c>
      <c r="K410" s="217" t="s">
        <v>33</v>
      </c>
      <c r="M410" s="217">
        <f t="shared" si="3"/>
        <v>342</v>
      </c>
      <c r="N410" s="217" t="s">
        <v>914</v>
      </c>
      <c r="O410" s="217" t="s">
        <v>35</v>
      </c>
      <c r="P410" s="217" t="s">
        <v>35</v>
      </c>
      <c r="Q410" s="217">
        <f>S1428-vykonyz.xlsx[[#This Row],[Kod]]</f>
        <v>6149</v>
      </c>
      <c r="R410" s="217">
        <f>S404-vykonyz.xlsx[[#This Row],[Kod]]</f>
        <v>0</v>
      </c>
      <c r="S410" s="217" t="s">
        <v>1321</v>
      </c>
      <c r="T410" s="217" t="s">
        <v>1322</v>
      </c>
      <c r="U410" s="217">
        <v>95</v>
      </c>
      <c r="V410" s="261">
        <v>45292</v>
      </c>
      <c r="W410" s="217" t="s">
        <v>1321</v>
      </c>
      <c r="X410" s="217">
        <v>83</v>
      </c>
      <c r="Y410" s="217">
        <v>12</v>
      </c>
      <c r="Z410" s="261">
        <v>45291</v>
      </c>
      <c r="AC410" s="217">
        <f>vykonyz.xlsx3[[#This Row],[Kod]]-vykonyz.xlsx[[#This Row],[Kod]]</f>
        <v>0</v>
      </c>
      <c r="AD410" t="s">
        <v>1296</v>
      </c>
      <c r="AE410" t="s">
        <v>531</v>
      </c>
      <c r="AF410" t="s">
        <v>28</v>
      </c>
      <c r="AG410"/>
      <c r="AH410" t="s">
        <v>1297</v>
      </c>
      <c r="AI410" t="s">
        <v>1320</v>
      </c>
      <c r="AJ410"/>
      <c r="AK410" t="s">
        <v>1008</v>
      </c>
      <c r="AL410" t="s">
        <v>1008</v>
      </c>
      <c r="AM410" t="s">
        <v>33</v>
      </c>
      <c r="AN410" t="s">
        <v>33</v>
      </c>
      <c r="AO410"/>
      <c r="AP410" t="s">
        <v>1323</v>
      </c>
      <c r="AQ410" t="s">
        <v>914</v>
      </c>
      <c r="AR410" t="s">
        <v>35</v>
      </c>
      <c r="AS410" t="s">
        <v>35</v>
      </c>
    </row>
    <row r="411" spans="1:45">
      <c r="A411" s="264" t="s">
        <v>1299</v>
      </c>
      <c r="B411" s="217" t="s">
        <v>531</v>
      </c>
      <c r="C411" s="217" t="s">
        <v>28</v>
      </c>
      <c r="E411" s="217" t="s">
        <v>1300</v>
      </c>
      <c r="F411" s="217" t="s">
        <v>1324</v>
      </c>
      <c r="H411" s="217" t="s">
        <v>989</v>
      </c>
      <c r="I411" s="217" t="s">
        <v>989</v>
      </c>
      <c r="J411" s="217" t="s">
        <v>33</v>
      </c>
      <c r="K411" s="217" t="s">
        <v>33</v>
      </c>
      <c r="M411" s="217">
        <f t="shared" si="3"/>
        <v>171</v>
      </c>
      <c r="N411" s="217" t="s">
        <v>914</v>
      </c>
      <c r="O411" s="217" t="s">
        <v>35</v>
      </c>
      <c r="P411" s="217" t="s">
        <v>35</v>
      </c>
      <c r="Q411" s="217">
        <f>S1429-vykonyz.xlsx[[#This Row],[Kod]]</f>
        <v>6148</v>
      </c>
      <c r="R411" s="217">
        <f>S405-vykonyz.xlsx[[#This Row],[Kod]]</f>
        <v>0</v>
      </c>
      <c r="S411" s="217" t="s">
        <v>1325</v>
      </c>
      <c r="T411" s="217" t="s">
        <v>1326</v>
      </c>
      <c r="U411" s="217">
        <v>63</v>
      </c>
      <c r="V411" s="261">
        <v>45292</v>
      </c>
      <c r="W411" s="217" t="s">
        <v>1325</v>
      </c>
      <c r="X411" s="217">
        <v>55</v>
      </c>
      <c r="Y411" s="217">
        <v>8</v>
      </c>
      <c r="Z411" s="261">
        <v>45291</v>
      </c>
      <c r="AC411" s="217">
        <f>vykonyz.xlsx3[[#This Row],[Kod]]-vykonyz.xlsx[[#This Row],[Kod]]</f>
        <v>0</v>
      </c>
      <c r="AD411" t="s">
        <v>1299</v>
      </c>
      <c r="AE411" t="s">
        <v>531</v>
      </c>
      <c r="AF411" t="s">
        <v>28</v>
      </c>
      <c r="AG411"/>
      <c r="AH411" t="s">
        <v>1300</v>
      </c>
      <c r="AI411" t="s">
        <v>1324</v>
      </c>
      <c r="AJ411"/>
      <c r="AK411" t="s">
        <v>989</v>
      </c>
      <c r="AL411" t="s">
        <v>989</v>
      </c>
      <c r="AM411" t="s">
        <v>33</v>
      </c>
      <c r="AN411" t="s">
        <v>33</v>
      </c>
      <c r="AO411"/>
      <c r="AP411" t="s">
        <v>1327</v>
      </c>
      <c r="AQ411" t="s">
        <v>914</v>
      </c>
      <c r="AR411" t="s">
        <v>35</v>
      </c>
      <c r="AS411" t="s">
        <v>35</v>
      </c>
    </row>
    <row r="412" spans="1:45">
      <c r="A412" s="264" t="s">
        <v>1304</v>
      </c>
      <c r="B412" s="217" t="s">
        <v>531</v>
      </c>
      <c r="C412" s="217" t="s">
        <v>28</v>
      </c>
      <c r="E412" s="217" t="s">
        <v>1305</v>
      </c>
      <c r="F412" s="217" t="s">
        <v>1328</v>
      </c>
      <c r="H412" s="217" t="s">
        <v>989</v>
      </c>
      <c r="I412" s="217" t="s">
        <v>989</v>
      </c>
      <c r="J412" s="217" t="s">
        <v>33</v>
      </c>
      <c r="K412" s="217" t="s">
        <v>33</v>
      </c>
      <c r="M412" s="217">
        <f t="shared" si="3"/>
        <v>174</v>
      </c>
      <c r="N412" s="217" t="s">
        <v>914</v>
      </c>
      <c r="O412" s="217" t="s">
        <v>35</v>
      </c>
      <c r="P412" s="217" t="s">
        <v>35</v>
      </c>
      <c r="Q412" s="217">
        <f>S1430-vykonyz.xlsx[[#This Row],[Kod]]</f>
        <v>6147</v>
      </c>
      <c r="R412" s="217">
        <f>S406-vykonyz.xlsx[[#This Row],[Kod]]</f>
        <v>0</v>
      </c>
      <c r="S412" s="217" t="s">
        <v>1329</v>
      </c>
      <c r="T412" s="217" t="s">
        <v>1330</v>
      </c>
      <c r="U412" s="217">
        <v>102</v>
      </c>
      <c r="V412" s="261">
        <v>45292</v>
      </c>
      <c r="W412" s="217" t="s">
        <v>1329</v>
      </c>
      <c r="X412" s="217">
        <v>90</v>
      </c>
      <c r="Y412" s="217">
        <v>12</v>
      </c>
      <c r="Z412" s="261">
        <v>45291</v>
      </c>
      <c r="AC412" s="217">
        <f>vykonyz.xlsx3[[#This Row],[Kod]]-vykonyz.xlsx[[#This Row],[Kod]]</f>
        <v>0</v>
      </c>
      <c r="AD412" t="s">
        <v>1304</v>
      </c>
      <c r="AE412" t="s">
        <v>531</v>
      </c>
      <c r="AF412" t="s">
        <v>28</v>
      </c>
      <c r="AG412"/>
      <c r="AH412" t="s">
        <v>1305</v>
      </c>
      <c r="AI412" t="s">
        <v>1328</v>
      </c>
      <c r="AJ412"/>
      <c r="AK412" t="s">
        <v>989</v>
      </c>
      <c r="AL412" t="s">
        <v>989</v>
      </c>
      <c r="AM412" t="s">
        <v>33</v>
      </c>
      <c r="AN412" t="s">
        <v>33</v>
      </c>
      <c r="AO412"/>
      <c r="AP412" t="s">
        <v>841</v>
      </c>
      <c r="AQ412" t="s">
        <v>914</v>
      </c>
      <c r="AR412" t="s">
        <v>35</v>
      </c>
      <c r="AS412" t="s">
        <v>35</v>
      </c>
    </row>
    <row r="413" spans="1:45">
      <c r="A413" s="264" t="s">
        <v>1310</v>
      </c>
      <c r="B413" s="217" t="s">
        <v>531</v>
      </c>
      <c r="E413" s="217" t="s">
        <v>1311</v>
      </c>
      <c r="F413" s="217" t="s">
        <v>1331</v>
      </c>
      <c r="H413" s="217" t="s">
        <v>994</v>
      </c>
      <c r="I413" s="217" t="s">
        <v>994</v>
      </c>
      <c r="J413" s="217" t="s">
        <v>33</v>
      </c>
      <c r="K413" s="217" t="s">
        <v>33</v>
      </c>
      <c r="M413" s="217">
        <f t="shared" si="3"/>
        <v>116</v>
      </c>
      <c r="N413" s="217" t="s">
        <v>53</v>
      </c>
      <c r="O413" s="217" t="s">
        <v>35</v>
      </c>
      <c r="P413" s="217" t="s">
        <v>35</v>
      </c>
      <c r="Q413" s="217">
        <f>S1431-vykonyz.xlsx[[#This Row],[Kod]]</f>
        <v>6146</v>
      </c>
      <c r="R413" s="217">
        <f>S407-vykonyz.xlsx[[#This Row],[Kod]]</f>
        <v>0</v>
      </c>
      <c r="S413" s="217" t="s">
        <v>1332</v>
      </c>
      <c r="T413" s="217" t="s">
        <v>1333</v>
      </c>
      <c r="U413" s="217">
        <v>333</v>
      </c>
      <c r="V413" s="261">
        <v>45292</v>
      </c>
      <c r="W413" s="217" t="s">
        <v>1332</v>
      </c>
      <c r="X413" s="217">
        <v>295</v>
      </c>
      <c r="Y413" s="217">
        <v>38</v>
      </c>
      <c r="Z413" s="261">
        <v>45291</v>
      </c>
      <c r="AC413" s="217">
        <f>vykonyz.xlsx3[[#This Row],[Kod]]-vykonyz.xlsx[[#This Row],[Kod]]</f>
        <v>0</v>
      </c>
      <c r="AD413" t="s">
        <v>1310</v>
      </c>
      <c r="AE413" t="s">
        <v>531</v>
      </c>
      <c r="AF413"/>
      <c r="AG413"/>
      <c r="AH413" t="s">
        <v>1311</v>
      </c>
      <c r="AI413" t="s">
        <v>1331</v>
      </c>
      <c r="AJ413"/>
      <c r="AK413" t="s">
        <v>994</v>
      </c>
      <c r="AL413" t="s">
        <v>994</v>
      </c>
      <c r="AM413" t="s">
        <v>33</v>
      </c>
      <c r="AN413" t="s">
        <v>33</v>
      </c>
      <c r="AO413"/>
      <c r="AP413" t="s">
        <v>1334</v>
      </c>
      <c r="AQ413" t="s">
        <v>53</v>
      </c>
      <c r="AR413" t="s">
        <v>35</v>
      </c>
      <c r="AS413" t="s">
        <v>35</v>
      </c>
    </row>
    <row r="414" spans="1:45">
      <c r="A414" s="264" t="s">
        <v>1314</v>
      </c>
      <c r="B414" s="217" t="s">
        <v>531</v>
      </c>
      <c r="E414" s="217" t="s">
        <v>1315</v>
      </c>
      <c r="F414" s="217" t="s">
        <v>1335</v>
      </c>
      <c r="H414" s="217" t="s">
        <v>1336</v>
      </c>
      <c r="I414" s="217" t="s">
        <v>1336</v>
      </c>
      <c r="J414" s="217" t="s">
        <v>33</v>
      </c>
      <c r="K414" s="217" t="s">
        <v>33</v>
      </c>
      <c r="M414" s="217">
        <f t="shared" si="3"/>
        <v>1394</v>
      </c>
      <c r="O414" s="217" t="s">
        <v>35</v>
      </c>
      <c r="P414" s="217" t="s">
        <v>35</v>
      </c>
      <c r="Q414" s="217">
        <f>S1432-vykonyz.xlsx[[#This Row],[Kod]]</f>
        <v>6143</v>
      </c>
      <c r="R414" s="217">
        <f>S408-vykonyz.xlsx[[#This Row],[Kod]]</f>
        <v>0</v>
      </c>
      <c r="S414" s="217" t="s">
        <v>1337</v>
      </c>
      <c r="T414" s="217" t="s">
        <v>1338</v>
      </c>
      <c r="U414" s="217">
        <v>576</v>
      </c>
      <c r="V414" s="261">
        <v>45292</v>
      </c>
      <c r="W414" s="217" t="s">
        <v>1337</v>
      </c>
      <c r="X414" s="217">
        <v>507</v>
      </c>
      <c r="Y414" s="217">
        <v>69</v>
      </c>
      <c r="Z414" s="261">
        <v>45291</v>
      </c>
      <c r="AC414" s="217">
        <f>vykonyz.xlsx3[[#This Row],[Kod]]-vykonyz.xlsx[[#This Row],[Kod]]</f>
        <v>0</v>
      </c>
      <c r="AD414" t="s">
        <v>1314</v>
      </c>
      <c r="AE414" t="s">
        <v>531</v>
      </c>
      <c r="AF414"/>
      <c r="AG414"/>
      <c r="AH414" t="s">
        <v>1315</v>
      </c>
      <c r="AI414" t="s">
        <v>1335</v>
      </c>
      <c r="AJ414"/>
      <c r="AK414" t="s">
        <v>1336</v>
      </c>
      <c r="AL414" t="s">
        <v>1336</v>
      </c>
      <c r="AM414" t="s">
        <v>33</v>
      </c>
      <c r="AN414" t="s">
        <v>33</v>
      </c>
      <c r="AO414"/>
      <c r="AP414" t="s">
        <v>1339</v>
      </c>
      <c r="AQ414"/>
      <c r="AR414" t="s">
        <v>35</v>
      </c>
      <c r="AS414" t="s">
        <v>35</v>
      </c>
    </row>
    <row r="415" spans="1:45">
      <c r="A415" s="264" t="s">
        <v>1317</v>
      </c>
      <c r="B415" s="217" t="s">
        <v>531</v>
      </c>
      <c r="E415" s="217" t="s">
        <v>1318</v>
      </c>
      <c r="F415" s="217" t="s">
        <v>1340</v>
      </c>
      <c r="H415" s="217" t="s">
        <v>45</v>
      </c>
      <c r="I415" s="217" t="s">
        <v>1084</v>
      </c>
      <c r="J415" s="217" t="s">
        <v>33</v>
      </c>
      <c r="K415" s="217" t="s">
        <v>33</v>
      </c>
      <c r="M415" s="217">
        <f t="shared" si="3"/>
        <v>127</v>
      </c>
      <c r="O415" s="217" t="s">
        <v>35</v>
      </c>
      <c r="P415" s="217" t="s">
        <v>35</v>
      </c>
      <c r="Q415" s="217">
        <f>S1433-vykonyz.xlsx[[#This Row],[Kod]]</f>
        <v>6139</v>
      </c>
      <c r="R415" s="217">
        <f>S409-vykonyz.xlsx[[#This Row],[Kod]]</f>
        <v>0</v>
      </c>
      <c r="S415" s="217" t="s">
        <v>1341</v>
      </c>
      <c r="T415" s="217" t="s">
        <v>672</v>
      </c>
      <c r="U415" s="217">
        <v>391</v>
      </c>
      <c r="V415" s="261">
        <v>45292</v>
      </c>
      <c r="W415" s="217" t="s">
        <v>1341</v>
      </c>
      <c r="X415" s="217">
        <v>347</v>
      </c>
      <c r="Y415" s="217">
        <v>44</v>
      </c>
      <c r="Z415" s="261">
        <v>45291</v>
      </c>
      <c r="AC415" s="217">
        <f>vykonyz.xlsx3[[#This Row],[Kod]]-vykonyz.xlsx[[#This Row],[Kod]]</f>
        <v>0</v>
      </c>
      <c r="AD415" t="s">
        <v>1317</v>
      </c>
      <c r="AE415" t="s">
        <v>531</v>
      </c>
      <c r="AF415"/>
      <c r="AG415"/>
      <c r="AH415" t="s">
        <v>1318</v>
      </c>
      <c r="AI415" t="s">
        <v>1340</v>
      </c>
      <c r="AJ415"/>
      <c r="AK415" t="s">
        <v>45</v>
      </c>
      <c r="AL415" t="s">
        <v>1084</v>
      </c>
      <c r="AM415" t="s">
        <v>33</v>
      </c>
      <c r="AN415" t="s">
        <v>33</v>
      </c>
      <c r="AO415"/>
      <c r="AP415" t="s">
        <v>1342</v>
      </c>
      <c r="AQ415"/>
      <c r="AR415" t="s">
        <v>35</v>
      </c>
      <c r="AS415" t="s">
        <v>35</v>
      </c>
    </row>
    <row r="416" spans="1:45">
      <c r="A416" s="264" t="s">
        <v>1321</v>
      </c>
      <c r="B416" s="217" t="s">
        <v>531</v>
      </c>
      <c r="E416" s="217" t="s">
        <v>1322</v>
      </c>
      <c r="F416" s="217" t="s">
        <v>1340</v>
      </c>
      <c r="H416" s="217" t="s">
        <v>45</v>
      </c>
      <c r="I416" s="217" t="s">
        <v>989</v>
      </c>
      <c r="J416" s="217" t="s">
        <v>33</v>
      </c>
      <c r="K416" s="217" t="s">
        <v>33</v>
      </c>
      <c r="M416" s="217">
        <f t="shared" si="3"/>
        <v>95</v>
      </c>
      <c r="O416" s="217" t="s">
        <v>35</v>
      </c>
      <c r="P416" s="217" t="s">
        <v>35</v>
      </c>
      <c r="Q416" s="217">
        <f>S1434-vykonyz.xlsx[[#This Row],[Kod]]</f>
        <v>6139</v>
      </c>
      <c r="R416" s="217">
        <f>S410-vykonyz.xlsx[[#This Row],[Kod]]</f>
        <v>0</v>
      </c>
      <c r="S416" s="217" t="s">
        <v>1343</v>
      </c>
      <c r="T416" s="217" t="s">
        <v>1344</v>
      </c>
      <c r="U416" s="217">
        <v>114</v>
      </c>
      <c r="V416" s="261">
        <v>45292</v>
      </c>
      <c r="W416" s="217" t="s">
        <v>1343</v>
      </c>
      <c r="X416" s="217">
        <v>99</v>
      </c>
      <c r="Y416" s="217">
        <v>15</v>
      </c>
      <c r="Z416" s="261">
        <v>45291</v>
      </c>
      <c r="AC416" s="217">
        <f>vykonyz.xlsx3[[#This Row],[Kod]]-vykonyz.xlsx[[#This Row],[Kod]]</f>
        <v>0</v>
      </c>
      <c r="AD416" t="s">
        <v>1321</v>
      </c>
      <c r="AE416" t="s">
        <v>531</v>
      </c>
      <c r="AF416"/>
      <c r="AG416"/>
      <c r="AH416" t="s">
        <v>1322</v>
      </c>
      <c r="AI416" t="s">
        <v>1340</v>
      </c>
      <c r="AJ416"/>
      <c r="AK416" t="s">
        <v>45</v>
      </c>
      <c r="AL416" t="s">
        <v>989</v>
      </c>
      <c r="AM416" t="s">
        <v>33</v>
      </c>
      <c r="AN416" t="s">
        <v>33</v>
      </c>
      <c r="AO416"/>
      <c r="AP416" t="s">
        <v>1345</v>
      </c>
      <c r="AQ416"/>
      <c r="AR416" t="s">
        <v>35</v>
      </c>
      <c r="AS416" t="s">
        <v>35</v>
      </c>
    </row>
    <row r="417" spans="1:45">
      <c r="A417" s="264" t="s">
        <v>1325</v>
      </c>
      <c r="B417" s="217" t="s">
        <v>531</v>
      </c>
      <c r="E417" s="217" t="s">
        <v>1326</v>
      </c>
      <c r="F417" s="217" t="s">
        <v>1340</v>
      </c>
      <c r="H417" s="217" t="s">
        <v>45</v>
      </c>
      <c r="I417" s="217" t="s">
        <v>994</v>
      </c>
      <c r="J417" s="217" t="s">
        <v>33</v>
      </c>
      <c r="K417" s="217" t="s">
        <v>33</v>
      </c>
      <c r="M417" s="217">
        <f t="shared" si="3"/>
        <v>63</v>
      </c>
      <c r="O417" s="217" t="s">
        <v>35</v>
      </c>
      <c r="P417" s="217" t="s">
        <v>35</v>
      </c>
      <c r="Q417" s="217">
        <f>S1435-vykonyz.xlsx[[#This Row],[Kod]]</f>
        <v>6139</v>
      </c>
      <c r="R417" s="217">
        <f>S411-vykonyz.xlsx[[#This Row],[Kod]]</f>
        <v>0</v>
      </c>
      <c r="S417" s="217" t="s">
        <v>1346</v>
      </c>
      <c r="T417" s="217" t="s">
        <v>1347</v>
      </c>
      <c r="U417" s="217">
        <v>394</v>
      </c>
      <c r="V417" s="261">
        <v>45292</v>
      </c>
      <c r="W417" s="217" t="s">
        <v>1346</v>
      </c>
      <c r="X417" s="217">
        <v>349</v>
      </c>
      <c r="Y417" s="217">
        <v>45</v>
      </c>
      <c r="Z417" s="261">
        <v>45291</v>
      </c>
      <c r="AC417" s="217">
        <f>vykonyz.xlsx3[[#This Row],[Kod]]-vykonyz.xlsx[[#This Row],[Kod]]</f>
        <v>0</v>
      </c>
      <c r="AD417" t="s">
        <v>1325</v>
      </c>
      <c r="AE417" t="s">
        <v>531</v>
      </c>
      <c r="AF417"/>
      <c r="AG417"/>
      <c r="AH417" t="s">
        <v>1326</v>
      </c>
      <c r="AI417" t="s">
        <v>1340</v>
      </c>
      <c r="AJ417"/>
      <c r="AK417" t="s">
        <v>45</v>
      </c>
      <c r="AL417" t="s">
        <v>994</v>
      </c>
      <c r="AM417" t="s">
        <v>33</v>
      </c>
      <c r="AN417" t="s">
        <v>33</v>
      </c>
      <c r="AO417"/>
      <c r="AP417" t="s">
        <v>1348</v>
      </c>
      <c r="AQ417"/>
      <c r="AR417" t="s">
        <v>35</v>
      </c>
      <c r="AS417" t="s">
        <v>35</v>
      </c>
    </row>
    <row r="418" spans="1:45">
      <c r="A418" s="264" t="s">
        <v>1329</v>
      </c>
      <c r="B418" s="217" t="s">
        <v>531</v>
      </c>
      <c r="E418" s="217" t="s">
        <v>1330</v>
      </c>
      <c r="F418" s="217" t="s">
        <v>1349</v>
      </c>
      <c r="H418" s="217" t="s">
        <v>1350</v>
      </c>
      <c r="I418" s="217" t="s">
        <v>1350</v>
      </c>
      <c r="J418" s="217" t="s">
        <v>33</v>
      </c>
      <c r="K418" s="217" t="s">
        <v>33</v>
      </c>
      <c r="M418" s="217">
        <f t="shared" si="3"/>
        <v>102</v>
      </c>
      <c r="O418" s="217" t="s">
        <v>35</v>
      </c>
      <c r="P418" s="217" t="s">
        <v>35</v>
      </c>
      <c r="Q418" s="217">
        <f>S1436-vykonyz.xlsx[[#This Row],[Kod]]</f>
        <v>6092</v>
      </c>
      <c r="R418" s="217">
        <f>S412-vykonyz.xlsx[[#This Row],[Kod]]</f>
        <v>0</v>
      </c>
      <c r="S418" s="217" t="s">
        <v>1351</v>
      </c>
      <c r="T418" s="217" t="s">
        <v>1352</v>
      </c>
      <c r="U418" s="217">
        <v>315</v>
      </c>
      <c r="V418" s="261">
        <v>45292</v>
      </c>
      <c r="W418" s="217" t="s">
        <v>1351</v>
      </c>
      <c r="X418" s="217">
        <v>285</v>
      </c>
      <c r="Y418" s="217">
        <v>30</v>
      </c>
      <c r="Z418" s="261">
        <v>45291</v>
      </c>
      <c r="AC418" s="217">
        <f>vykonyz.xlsx3[[#This Row],[Kod]]-vykonyz.xlsx[[#This Row],[Kod]]</f>
        <v>0</v>
      </c>
      <c r="AD418" t="s">
        <v>1329</v>
      </c>
      <c r="AE418" t="s">
        <v>531</v>
      </c>
      <c r="AF418"/>
      <c r="AG418"/>
      <c r="AH418" t="s">
        <v>1330</v>
      </c>
      <c r="AI418" t="s">
        <v>1349</v>
      </c>
      <c r="AJ418"/>
      <c r="AK418" t="s">
        <v>1350</v>
      </c>
      <c r="AL418" t="s">
        <v>1350</v>
      </c>
      <c r="AM418" t="s">
        <v>33</v>
      </c>
      <c r="AN418" t="s">
        <v>33</v>
      </c>
      <c r="AO418"/>
      <c r="AP418" t="s">
        <v>647</v>
      </c>
      <c r="AQ418"/>
      <c r="AR418" t="s">
        <v>35</v>
      </c>
      <c r="AS418" t="s">
        <v>35</v>
      </c>
    </row>
    <row r="419" spans="1:45">
      <c r="A419" s="264" t="s">
        <v>1332</v>
      </c>
      <c r="B419" s="217" t="s">
        <v>531</v>
      </c>
      <c r="E419" s="217" t="s">
        <v>1333</v>
      </c>
      <c r="F419" s="217" t="s">
        <v>1353</v>
      </c>
      <c r="H419" s="217" t="s">
        <v>40</v>
      </c>
      <c r="I419" s="217" t="s">
        <v>40</v>
      </c>
      <c r="J419" s="217" t="s">
        <v>33</v>
      </c>
      <c r="K419" s="217" t="s">
        <v>33</v>
      </c>
      <c r="M419" s="217">
        <f t="shared" si="3"/>
        <v>333</v>
      </c>
      <c r="O419" s="217" t="s">
        <v>35</v>
      </c>
      <c r="P419" s="217" t="s">
        <v>35</v>
      </c>
      <c r="Q419" s="217">
        <f>S1437-vykonyz.xlsx[[#This Row],[Kod]]</f>
        <v>6083</v>
      </c>
      <c r="R419" s="217">
        <f>S413-vykonyz.xlsx[[#This Row],[Kod]]</f>
        <v>0</v>
      </c>
      <c r="S419" s="217" t="s">
        <v>1354</v>
      </c>
      <c r="T419" s="217" t="s">
        <v>1355</v>
      </c>
      <c r="U419" s="217">
        <v>502</v>
      </c>
      <c r="V419" s="261">
        <v>45292</v>
      </c>
      <c r="W419" s="217" t="s">
        <v>1354</v>
      </c>
      <c r="X419" s="217">
        <v>450</v>
      </c>
      <c r="Y419" s="217">
        <v>52</v>
      </c>
      <c r="Z419" s="261">
        <v>45291</v>
      </c>
      <c r="AC419" s="217">
        <f>vykonyz.xlsx3[[#This Row],[Kod]]-vykonyz.xlsx[[#This Row],[Kod]]</f>
        <v>0</v>
      </c>
      <c r="AD419" t="s">
        <v>1332</v>
      </c>
      <c r="AE419" t="s">
        <v>531</v>
      </c>
      <c r="AF419"/>
      <c r="AG419"/>
      <c r="AH419" t="s">
        <v>1333</v>
      </c>
      <c r="AI419" t="s">
        <v>1353</v>
      </c>
      <c r="AJ419"/>
      <c r="AK419" t="s">
        <v>40</v>
      </c>
      <c r="AL419" t="s">
        <v>40</v>
      </c>
      <c r="AM419" t="s">
        <v>33</v>
      </c>
      <c r="AN419" t="s">
        <v>33</v>
      </c>
      <c r="AO419"/>
      <c r="AP419" t="s">
        <v>1356</v>
      </c>
      <c r="AQ419"/>
      <c r="AR419" t="s">
        <v>35</v>
      </c>
      <c r="AS419" t="s">
        <v>35</v>
      </c>
    </row>
    <row r="420" spans="1:45">
      <c r="A420" s="264" t="s">
        <v>1337</v>
      </c>
      <c r="B420" s="217" t="s">
        <v>531</v>
      </c>
      <c r="E420" s="217" t="s">
        <v>1338</v>
      </c>
      <c r="F420" s="217" t="s">
        <v>1357</v>
      </c>
      <c r="G420" s="217" t="s">
        <v>1190</v>
      </c>
      <c r="H420" s="217" t="s">
        <v>1008</v>
      </c>
      <c r="I420" s="217" t="s">
        <v>1008</v>
      </c>
      <c r="J420" s="217" t="s">
        <v>33</v>
      </c>
      <c r="K420" s="217" t="s">
        <v>33</v>
      </c>
      <c r="M420" s="217">
        <f t="shared" si="3"/>
        <v>576</v>
      </c>
      <c r="O420" s="217" t="s">
        <v>35</v>
      </c>
      <c r="P420" s="217" t="s">
        <v>35</v>
      </c>
      <c r="Q420" s="217">
        <f>S1438-vykonyz.xlsx[[#This Row],[Kod]]</f>
        <v>6083</v>
      </c>
      <c r="R420" s="217">
        <f>S414-vykonyz.xlsx[[#This Row],[Kod]]</f>
        <v>0</v>
      </c>
      <c r="S420" s="217" t="s">
        <v>1358</v>
      </c>
      <c r="T420" s="217" t="s">
        <v>1359</v>
      </c>
      <c r="U420" s="217">
        <v>737</v>
      </c>
      <c r="V420" s="261">
        <v>45292</v>
      </c>
      <c r="W420" s="217" t="s">
        <v>1358</v>
      </c>
      <c r="X420" s="217">
        <v>655</v>
      </c>
      <c r="Y420" s="217">
        <v>82</v>
      </c>
      <c r="Z420" s="261">
        <v>45291</v>
      </c>
      <c r="AC420" s="217">
        <f>vykonyz.xlsx3[[#This Row],[Kod]]-vykonyz.xlsx[[#This Row],[Kod]]</f>
        <v>0</v>
      </c>
      <c r="AD420" t="s">
        <v>1337</v>
      </c>
      <c r="AE420" t="s">
        <v>531</v>
      </c>
      <c r="AF420"/>
      <c r="AG420"/>
      <c r="AH420" t="s">
        <v>1338</v>
      </c>
      <c r="AI420" t="s">
        <v>1357</v>
      </c>
      <c r="AJ420" t="s">
        <v>1190</v>
      </c>
      <c r="AK420" t="s">
        <v>1008</v>
      </c>
      <c r="AL420" t="s">
        <v>1008</v>
      </c>
      <c r="AM420" t="s">
        <v>33</v>
      </c>
      <c r="AN420" t="s">
        <v>33</v>
      </c>
      <c r="AO420"/>
      <c r="AP420" t="s">
        <v>1360</v>
      </c>
      <c r="AQ420"/>
      <c r="AR420" t="s">
        <v>35</v>
      </c>
      <c r="AS420" t="s">
        <v>35</v>
      </c>
    </row>
    <row r="421" spans="1:45">
      <c r="A421" s="264" t="s">
        <v>1341</v>
      </c>
      <c r="B421" s="217" t="s">
        <v>531</v>
      </c>
      <c r="E421" s="217" t="s">
        <v>672</v>
      </c>
      <c r="F421" s="217" t="s">
        <v>1361</v>
      </c>
      <c r="H421" s="217" t="s">
        <v>1008</v>
      </c>
      <c r="I421" s="217" t="s">
        <v>1008</v>
      </c>
      <c r="J421" s="217" t="s">
        <v>33</v>
      </c>
      <c r="K421" s="217" t="s">
        <v>33</v>
      </c>
      <c r="M421" s="217">
        <f t="shared" si="3"/>
        <v>391</v>
      </c>
      <c r="O421" s="217" t="s">
        <v>35</v>
      </c>
      <c r="P421" s="217" t="s">
        <v>35</v>
      </c>
      <c r="Q421" s="217">
        <f>S1439-vykonyz.xlsx[[#This Row],[Kod]]</f>
        <v>6075</v>
      </c>
      <c r="R421" s="217">
        <f>S415-vykonyz.xlsx[[#This Row],[Kod]]</f>
        <v>0</v>
      </c>
      <c r="S421" s="217" t="s">
        <v>1362</v>
      </c>
      <c r="T421" s="217" t="s">
        <v>1363</v>
      </c>
      <c r="U421" s="217">
        <v>618</v>
      </c>
      <c r="V421" s="261">
        <v>45292</v>
      </c>
      <c r="W421" s="217" t="s">
        <v>1362</v>
      </c>
      <c r="X421" s="217">
        <v>551</v>
      </c>
      <c r="Y421" s="217">
        <v>67</v>
      </c>
      <c r="Z421" s="261">
        <v>45291</v>
      </c>
      <c r="AC421" s="217">
        <f>vykonyz.xlsx3[[#This Row],[Kod]]-vykonyz.xlsx[[#This Row],[Kod]]</f>
        <v>0</v>
      </c>
      <c r="AD421" t="s">
        <v>1341</v>
      </c>
      <c r="AE421" t="s">
        <v>531</v>
      </c>
      <c r="AF421"/>
      <c r="AG421"/>
      <c r="AH421" t="s">
        <v>672</v>
      </c>
      <c r="AI421" t="s">
        <v>1361</v>
      </c>
      <c r="AJ421"/>
      <c r="AK421" t="s">
        <v>1008</v>
      </c>
      <c r="AL421" t="s">
        <v>1008</v>
      </c>
      <c r="AM421" t="s">
        <v>33</v>
      </c>
      <c r="AN421" t="s">
        <v>33</v>
      </c>
      <c r="AO421"/>
      <c r="AP421" t="s">
        <v>1364</v>
      </c>
      <c r="AQ421"/>
      <c r="AR421" t="s">
        <v>35</v>
      </c>
      <c r="AS421" t="s">
        <v>35</v>
      </c>
    </row>
    <row r="422" spans="1:45">
      <c r="A422" s="264" t="s">
        <v>1343</v>
      </c>
      <c r="B422" s="217" t="s">
        <v>531</v>
      </c>
      <c r="E422" s="217" t="s">
        <v>1344</v>
      </c>
      <c r="F422" s="217" t="s">
        <v>1365</v>
      </c>
      <c r="H422" s="217" t="s">
        <v>994</v>
      </c>
      <c r="I422" s="217" t="s">
        <v>994</v>
      </c>
      <c r="J422" s="217" t="s">
        <v>33</v>
      </c>
      <c r="K422" s="217" t="s">
        <v>33</v>
      </c>
      <c r="M422" s="217">
        <f t="shared" si="3"/>
        <v>114</v>
      </c>
      <c r="O422" s="217" t="s">
        <v>35</v>
      </c>
      <c r="P422" s="217" t="s">
        <v>35</v>
      </c>
      <c r="Q422" s="217">
        <f>S1440-vykonyz.xlsx[[#This Row],[Kod]]</f>
        <v>6075</v>
      </c>
      <c r="R422" s="217">
        <f>S416-vykonyz.xlsx[[#This Row],[Kod]]</f>
        <v>0</v>
      </c>
      <c r="S422" s="217" t="s">
        <v>1366</v>
      </c>
      <c r="T422" s="217" t="s">
        <v>1367</v>
      </c>
      <c r="U422" s="217">
        <v>381</v>
      </c>
      <c r="V422" s="261">
        <v>45292</v>
      </c>
      <c r="W422" s="217" t="s">
        <v>1366</v>
      </c>
      <c r="X422" s="217">
        <v>344</v>
      </c>
      <c r="Y422" s="217">
        <v>37</v>
      </c>
      <c r="Z422" s="261">
        <v>45291</v>
      </c>
      <c r="AC422" s="217">
        <f>vykonyz.xlsx3[[#This Row],[Kod]]-vykonyz.xlsx[[#This Row],[Kod]]</f>
        <v>0</v>
      </c>
      <c r="AD422" t="s">
        <v>1343</v>
      </c>
      <c r="AE422" t="s">
        <v>531</v>
      </c>
      <c r="AF422"/>
      <c r="AG422"/>
      <c r="AH422" t="s">
        <v>1344</v>
      </c>
      <c r="AI422" t="s">
        <v>1365</v>
      </c>
      <c r="AJ422"/>
      <c r="AK422" t="s">
        <v>994</v>
      </c>
      <c r="AL422" t="s">
        <v>994</v>
      </c>
      <c r="AM422" t="s">
        <v>33</v>
      </c>
      <c r="AN422" t="s">
        <v>33</v>
      </c>
      <c r="AO422"/>
      <c r="AP422" t="s">
        <v>694</v>
      </c>
      <c r="AQ422"/>
      <c r="AR422" t="s">
        <v>35</v>
      </c>
      <c r="AS422" t="s">
        <v>35</v>
      </c>
    </row>
    <row r="423" spans="1:45">
      <c r="A423" s="264" t="s">
        <v>1346</v>
      </c>
      <c r="B423" s="217" t="s">
        <v>531</v>
      </c>
      <c r="E423" s="217" t="s">
        <v>1347</v>
      </c>
      <c r="F423" s="217" t="s">
        <v>1368</v>
      </c>
      <c r="H423" s="217" t="s">
        <v>1008</v>
      </c>
      <c r="I423" s="217" t="s">
        <v>1008</v>
      </c>
      <c r="J423" s="217" t="s">
        <v>33</v>
      </c>
      <c r="K423" s="217" t="s">
        <v>33</v>
      </c>
      <c r="M423" s="217">
        <f t="shared" si="3"/>
        <v>394</v>
      </c>
      <c r="O423" s="217" t="s">
        <v>35</v>
      </c>
      <c r="P423" s="217" t="s">
        <v>35</v>
      </c>
      <c r="Q423" s="217">
        <f>S1441-vykonyz.xlsx[[#This Row],[Kod]]</f>
        <v>6067</v>
      </c>
      <c r="R423" s="217">
        <f>S417-vykonyz.xlsx[[#This Row],[Kod]]</f>
        <v>0</v>
      </c>
      <c r="S423" s="217" t="s">
        <v>1369</v>
      </c>
      <c r="T423" s="217" t="s">
        <v>1370</v>
      </c>
      <c r="U423" s="217">
        <v>621</v>
      </c>
      <c r="V423" s="261">
        <v>45292</v>
      </c>
      <c r="W423" s="217" t="s">
        <v>1369</v>
      </c>
      <c r="X423" s="217">
        <v>554</v>
      </c>
      <c r="Y423" s="217">
        <v>67</v>
      </c>
      <c r="Z423" s="261">
        <v>45291</v>
      </c>
      <c r="AC423" s="217">
        <f>vykonyz.xlsx3[[#This Row],[Kod]]-vykonyz.xlsx[[#This Row],[Kod]]</f>
        <v>0</v>
      </c>
      <c r="AD423" t="s">
        <v>1346</v>
      </c>
      <c r="AE423" t="s">
        <v>531</v>
      </c>
      <c r="AF423"/>
      <c r="AG423"/>
      <c r="AH423" t="s">
        <v>1347</v>
      </c>
      <c r="AI423" t="s">
        <v>1368</v>
      </c>
      <c r="AJ423"/>
      <c r="AK423" t="s">
        <v>1008</v>
      </c>
      <c r="AL423" t="s">
        <v>1008</v>
      </c>
      <c r="AM423" t="s">
        <v>33</v>
      </c>
      <c r="AN423" t="s">
        <v>33</v>
      </c>
      <c r="AO423"/>
      <c r="AP423" t="s">
        <v>1371</v>
      </c>
      <c r="AQ423"/>
      <c r="AR423" t="s">
        <v>35</v>
      </c>
      <c r="AS423" t="s">
        <v>35</v>
      </c>
    </row>
    <row r="424" spans="1:45">
      <c r="A424" s="264" t="s">
        <v>1351</v>
      </c>
      <c r="B424" s="217" t="s">
        <v>531</v>
      </c>
      <c r="E424" s="217" t="s">
        <v>1352</v>
      </c>
      <c r="H424" s="217" t="s">
        <v>1084</v>
      </c>
      <c r="I424" s="217" t="s">
        <v>1084</v>
      </c>
      <c r="J424" s="217" t="s">
        <v>33</v>
      </c>
      <c r="K424" s="217" t="s">
        <v>33</v>
      </c>
      <c r="M424" s="217">
        <f t="shared" si="3"/>
        <v>315</v>
      </c>
      <c r="N424" s="217" t="s">
        <v>914</v>
      </c>
      <c r="O424" s="217" t="s">
        <v>35</v>
      </c>
      <c r="P424" s="217" t="s">
        <v>35</v>
      </c>
      <c r="Q424" s="217">
        <f>S1442-vykonyz.xlsx[[#This Row],[Kod]]</f>
        <v>6011</v>
      </c>
      <c r="R424" s="217">
        <f>S418-vykonyz.xlsx[[#This Row],[Kod]]</f>
        <v>0</v>
      </c>
      <c r="S424" s="217" t="s">
        <v>1372</v>
      </c>
      <c r="T424" s="217" t="s">
        <v>1373</v>
      </c>
      <c r="U424" s="217">
        <v>686</v>
      </c>
      <c r="V424" s="261">
        <v>45292</v>
      </c>
      <c r="W424" s="217" t="s">
        <v>1372</v>
      </c>
      <c r="X424" s="217">
        <v>611</v>
      </c>
      <c r="Y424" s="217">
        <v>75</v>
      </c>
      <c r="Z424" s="261">
        <v>45291</v>
      </c>
      <c r="AC424" s="217">
        <f>vykonyz.xlsx3[[#This Row],[Kod]]-vykonyz.xlsx[[#This Row],[Kod]]</f>
        <v>0</v>
      </c>
      <c r="AD424" t="s">
        <v>1351</v>
      </c>
      <c r="AE424" t="s">
        <v>531</v>
      </c>
      <c r="AF424"/>
      <c r="AG424"/>
      <c r="AH424" t="s">
        <v>1352</v>
      </c>
      <c r="AI424"/>
      <c r="AJ424"/>
      <c r="AK424" t="s">
        <v>1084</v>
      </c>
      <c r="AL424" t="s">
        <v>1084</v>
      </c>
      <c r="AM424" t="s">
        <v>33</v>
      </c>
      <c r="AN424" t="s">
        <v>33</v>
      </c>
      <c r="AO424"/>
      <c r="AP424" t="s">
        <v>674</v>
      </c>
      <c r="AQ424" t="s">
        <v>914</v>
      </c>
      <c r="AR424" t="s">
        <v>35</v>
      </c>
      <c r="AS424" t="s">
        <v>35</v>
      </c>
    </row>
    <row r="425" spans="1:45">
      <c r="A425" s="264" t="s">
        <v>1354</v>
      </c>
      <c r="B425" s="217" t="s">
        <v>531</v>
      </c>
      <c r="E425" s="217" t="s">
        <v>1374</v>
      </c>
      <c r="H425" s="217" t="s">
        <v>1295</v>
      </c>
      <c r="I425" s="217" t="s">
        <v>1295</v>
      </c>
      <c r="J425" s="217" t="s">
        <v>33</v>
      </c>
      <c r="K425" s="217" t="s">
        <v>33</v>
      </c>
      <c r="M425" s="217">
        <f t="shared" si="3"/>
        <v>502</v>
      </c>
      <c r="N425" s="217" t="s">
        <v>914</v>
      </c>
      <c r="O425" s="217" t="s">
        <v>35</v>
      </c>
      <c r="P425" s="217" t="s">
        <v>35</v>
      </c>
      <c r="Q425" s="217">
        <f>S1443-vykonyz.xlsx[[#This Row],[Kod]]</f>
        <v>6011</v>
      </c>
      <c r="R425" s="217">
        <f>S419-vykonyz.xlsx[[#This Row],[Kod]]</f>
        <v>0</v>
      </c>
      <c r="S425" s="217" t="s">
        <v>1375</v>
      </c>
      <c r="T425" s="217" t="s">
        <v>1376</v>
      </c>
      <c r="U425" s="217">
        <v>280</v>
      </c>
      <c r="V425" s="261">
        <v>45292</v>
      </c>
      <c r="W425" s="217" t="s">
        <v>1375</v>
      </c>
      <c r="X425" s="217">
        <v>250</v>
      </c>
      <c r="Y425" s="217">
        <v>30</v>
      </c>
      <c r="Z425" s="261">
        <v>45291</v>
      </c>
      <c r="AC425" s="217">
        <f>vykonyz.xlsx3[[#This Row],[Kod]]-vykonyz.xlsx[[#This Row],[Kod]]</f>
        <v>0</v>
      </c>
      <c r="AD425" t="s">
        <v>1354</v>
      </c>
      <c r="AE425" t="s">
        <v>531</v>
      </c>
      <c r="AF425"/>
      <c r="AG425"/>
      <c r="AH425" t="s">
        <v>1374</v>
      </c>
      <c r="AI425"/>
      <c r="AJ425"/>
      <c r="AK425" t="s">
        <v>1295</v>
      </c>
      <c r="AL425" t="s">
        <v>1295</v>
      </c>
      <c r="AM425" t="s">
        <v>33</v>
      </c>
      <c r="AN425" t="s">
        <v>33</v>
      </c>
      <c r="AO425"/>
      <c r="AP425" t="s">
        <v>1377</v>
      </c>
      <c r="AQ425" t="s">
        <v>914</v>
      </c>
      <c r="AR425" t="s">
        <v>35</v>
      </c>
      <c r="AS425" t="s">
        <v>35</v>
      </c>
    </row>
    <row r="426" spans="1:45">
      <c r="A426" s="264" t="s">
        <v>1358</v>
      </c>
      <c r="B426" s="217" t="s">
        <v>531</v>
      </c>
      <c r="E426" s="217" t="s">
        <v>1359</v>
      </c>
      <c r="F426" s="217" t="s">
        <v>1378</v>
      </c>
      <c r="H426" s="217" t="s">
        <v>1379</v>
      </c>
      <c r="I426" s="217" t="s">
        <v>1379</v>
      </c>
      <c r="J426" s="217" t="s">
        <v>33</v>
      </c>
      <c r="K426" s="217" t="s">
        <v>33</v>
      </c>
      <c r="M426" s="217">
        <f t="shared" si="3"/>
        <v>737</v>
      </c>
      <c r="O426" s="217" t="s">
        <v>35</v>
      </c>
      <c r="P426" s="217" t="s">
        <v>35</v>
      </c>
      <c r="Q426" s="217">
        <f>S1444-vykonyz.xlsx[[#This Row],[Kod]]</f>
        <v>6011</v>
      </c>
      <c r="R426" s="217">
        <f>S420-vykonyz.xlsx[[#This Row],[Kod]]</f>
        <v>0</v>
      </c>
      <c r="S426" s="217" t="s">
        <v>1380</v>
      </c>
      <c r="T426" s="217" t="s">
        <v>1381</v>
      </c>
      <c r="U426" s="217">
        <v>465</v>
      </c>
      <c r="V426" s="261">
        <v>45292</v>
      </c>
      <c r="W426" s="217" t="s">
        <v>1380</v>
      </c>
      <c r="X426" s="217">
        <v>412</v>
      </c>
      <c r="Y426" s="217">
        <v>53</v>
      </c>
      <c r="Z426" s="261">
        <v>45291</v>
      </c>
      <c r="AC426" s="217">
        <f>vykonyz.xlsx3[[#This Row],[Kod]]-vykonyz.xlsx[[#This Row],[Kod]]</f>
        <v>0</v>
      </c>
      <c r="AD426" t="s">
        <v>1358</v>
      </c>
      <c r="AE426" t="s">
        <v>531</v>
      </c>
      <c r="AF426"/>
      <c r="AG426"/>
      <c r="AH426" t="s">
        <v>1359</v>
      </c>
      <c r="AI426" t="s">
        <v>1378</v>
      </c>
      <c r="AJ426"/>
      <c r="AK426" t="s">
        <v>1379</v>
      </c>
      <c r="AL426" t="s">
        <v>1379</v>
      </c>
      <c r="AM426" t="s">
        <v>33</v>
      </c>
      <c r="AN426" t="s">
        <v>33</v>
      </c>
      <c r="AO426"/>
      <c r="AP426" t="s">
        <v>808</v>
      </c>
      <c r="AQ426"/>
      <c r="AR426" t="s">
        <v>35</v>
      </c>
      <c r="AS426" t="s">
        <v>35</v>
      </c>
    </row>
    <row r="427" spans="1:45">
      <c r="A427" s="264" t="s">
        <v>1362</v>
      </c>
      <c r="B427" s="217" t="s">
        <v>531</v>
      </c>
      <c r="E427" s="217" t="s">
        <v>1382</v>
      </c>
      <c r="F427" s="217" t="s">
        <v>1383</v>
      </c>
      <c r="H427" s="217" t="s">
        <v>1290</v>
      </c>
      <c r="I427" s="217" t="s">
        <v>1290</v>
      </c>
      <c r="J427" s="217" t="s">
        <v>33</v>
      </c>
      <c r="K427" s="217" t="s">
        <v>33</v>
      </c>
      <c r="M427" s="217">
        <f t="shared" si="3"/>
        <v>618</v>
      </c>
      <c r="N427" s="217" t="s">
        <v>914</v>
      </c>
      <c r="O427" s="217" t="s">
        <v>35</v>
      </c>
      <c r="P427" s="217" t="s">
        <v>35</v>
      </c>
      <c r="Q427" s="217">
        <f>S1445-vykonyz.xlsx[[#This Row],[Kod]]</f>
        <v>6012</v>
      </c>
      <c r="R427" s="217">
        <f>S421-vykonyz.xlsx[[#This Row],[Kod]]</f>
        <v>0</v>
      </c>
      <c r="S427" s="217" t="s">
        <v>1384</v>
      </c>
      <c r="T427" s="217" t="s">
        <v>1385</v>
      </c>
      <c r="U427" s="217">
        <v>393</v>
      </c>
      <c r="V427" s="261">
        <v>45292</v>
      </c>
      <c r="W427" s="217" t="s">
        <v>1384</v>
      </c>
      <c r="X427" s="217">
        <v>355</v>
      </c>
      <c r="Y427" s="217">
        <v>38</v>
      </c>
      <c r="Z427" s="261">
        <v>45291</v>
      </c>
      <c r="AC427" s="217">
        <f>vykonyz.xlsx3[[#This Row],[Kod]]-vykonyz.xlsx[[#This Row],[Kod]]</f>
        <v>0</v>
      </c>
      <c r="AD427" t="s">
        <v>1362</v>
      </c>
      <c r="AE427" t="s">
        <v>531</v>
      </c>
      <c r="AF427"/>
      <c r="AG427"/>
      <c r="AH427" t="s">
        <v>1382</v>
      </c>
      <c r="AI427" t="s">
        <v>1383</v>
      </c>
      <c r="AJ427"/>
      <c r="AK427" t="s">
        <v>1290</v>
      </c>
      <c r="AL427" t="s">
        <v>1290</v>
      </c>
      <c r="AM427" t="s">
        <v>33</v>
      </c>
      <c r="AN427" t="s">
        <v>33</v>
      </c>
      <c r="AO427"/>
      <c r="AP427" t="s">
        <v>1386</v>
      </c>
      <c r="AQ427" t="s">
        <v>914</v>
      </c>
      <c r="AR427" t="s">
        <v>35</v>
      </c>
      <c r="AS427" t="s">
        <v>35</v>
      </c>
    </row>
    <row r="428" spans="1:45">
      <c r="A428" s="264" t="s">
        <v>1366</v>
      </c>
      <c r="B428" s="217" t="s">
        <v>531</v>
      </c>
      <c r="E428" s="217" t="s">
        <v>1387</v>
      </c>
      <c r="F428" s="217" t="s">
        <v>1388</v>
      </c>
      <c r="H428" s="217" t="s">
        <v>40</v>
      </c>
      <c r="I428" s="217" t="s">
        <v>40</v>
      </c>
      <c r="J428" s="217" t="s">
        <v>33</v>
      </c>
      <c r="K428" s="217" t="s">
        <v>33</v>
      </c>
      <c r="M428" s="217">
        <f t="shared" si="3"/>
        <v>381</v>
      </c>
      <c r="N428" s="217" t="s">
        <v>914</v>
      </c>
      <c r="O428" s="217" t="s">
        <v>35</v>
      </c>
      <c r="P428" s="217" t="s">
        <v>35</v>
      </c>
      <c r="Q428" s="217">
        <f>S1446-vykonyz.xlsx[[#This Row],[Kod]]</f>
        <v>6012</v>
      </c>
      <c r="R428" s="217">
        <f>S422-vykonyz.xlsx[[#This Row],[Kod]]</f>
        <v>0</v>
      </c>
      <c r="S428" s="217" t="s">
        <v>1389</v>
      </c>
      <c r="T428" s="217" t="s">
        <v>1390</v>
      </c>
      <c r="U428" s="217">
        <v>591</v>
      </c>
      <c r="V428" s="261">
        <v>45292</v>
      </c>
      <c r="W428" s="217" t="s">
        <v>1389</v>
      </c>
      <c r="X428" s="217">
        <v>523</v>
      </c>
      <c r="Y428" s="217">
        <v>68</v>
      </c>
      <c r="Z428" s="261">
        <v>45291</v>
      </c>
      <c r="AC428" s="217">
        <f>vykonyz.xlsx3[[#This Row],[Kod]]-vykonyz.xlsx[[#This Row],[Kod]]</f>
        <v>0</v>
      </c>
      <c r="AD428" t="s">
        <v>1366</v>
      </c>
      <c r="AE428" t="s">
        <v>531</v>
      </c>
      <c r="AF428"/>
      <c r="AG428"/>
      <c r="AH428" t="s">
        <v>1367</v>
      </c>
      <c r="AI428" t="s">
        <v>1388</v>
      </c>
      <c r="AJ428"/>
      <c r="AK428" t="s">
        <v>40</v>
      </c>
      <c r="AL428" t="s">
        <v>40</v>
      </c>
      <c r="AM428" t="s">
        <v>33</v>
      </c>
      <c r="AN428" t="s">
        <v>33</v>
      </c>
      <c r="AO428"/>
      <c r="AP428" t="s">
        <v>1391</v>
      </c>
      <c r="AQ428" t="s">
        <v>914</v>
      </c>
      <c r="AR428" t="s">
        <v>35</v>
      </c>
      <c r="AS428" t="s">
        <v>35</v>
      </c>
    </row>
    <row r="429" spans="1:45">
      <c r="A429" s="264" t="s">
        <v>1369</v>
      </c>
      <c r="B429" s="217" t="s">
        <v>531</v>
      </c>
      <c r="E429" s="217" t="s">
        <v>1370</v>
      </c>
      <c r="F429" s="217" t="s">
        <v>1392</v>
      </c>
      <c r="H429" s="217" t="s">
        <v>1290</v>
      </c>
      <c r="I429" s="217" t="s">
        <v>1290</v>
      </c>
      <c r="J429" s="217" t="s">
        <v>33</v>
      </c>
      <c r="K429" s="217" t="s">
        <v>33</v>
      </c>
      <c r="M429" s="217">
        <f t="shared" si="3"/>
        <v>621</v>
      </c>
      <c r="N429" s="217" t="s">
        <v>914</v>
      </c>
      <c r="O429" s="217" t="s">
        <v>35</v>
      </c>
      <c r="P429" s="217" t="s">
        <v>35</v>
      </c>
      <c r="Q429" s="217">
        <f>S1447-vykonyz.xlsx[[#This Row],[Kod]]</f>
        <v>6012</v>
      </c>
      <c r="R429" s="217">
        <f>S423-vykonyz.xlsx[[#This Row],[Kod]]</f>
        <v>0</v>
      </c>
      <c r="S429" s="217" t="s">
        <v>1393</v>
      </c>
      <c r="T429" s="217" t="s">
        <v>1394</v>
      </c>
      <c r="U429" s="217">
        <v>416</v>
      </c>
      <c r="V429" s="261">
        <v>45292</v>
      </c>
      <c r="W429" s="217" t="s">
        <v>1393</v>
      </c>
      <c r="X429" s="217">
        <v>371</v>
      </c>
      <c r="Y429" s="217">
        <v>45</v>
      </c>
      <c r="Z429" s="261">
        <v>45291</v>
      </c>
      <c r="AC429" s="217">
        <f>vykonyz.xlsx3[[#This Row],[Kod]]-vykonyz.xlsx[[#This Row],[Kod]]</f>
        <v>0</v>
      </c>
      <c r="AD429" t="s">
        <v>1369</v>
      </c>
      <c r="AE429" t="s">
        <v>531</v>
      </c>
      <c r="AF429"/>
      <c r="AG429"/>
      <c r="AH429" t="s">
        <v>1370</v>
      </c>
      <c r="AI429" t="s">
        <v>1392</v>
      </c>
      <c r="AJ429"/>
      <c r="AK429" t="s">
        <v>1290</v>
      </c>
      <c r="AL429" t="s">
        <v>1290</v>
      </c>
      <c r="AM429" t="s">
        <v>33</v>
      </c>
      <c r="AN429" t="s">
        <v>33</v>
      </c>
      <c r="AO429"/>
      <c r="AP429" t="s">
        <v>1395</v>
      </c>
      <c r="AQ429" t="s">
        <v>914</v>
      </c>
      <c r="AR429" t="s">
        <v>35</v>
      </c>
      <c r="AS429" t="s">
        <v>35</v>
      </c>
    </row>
    <row r="430" spans="1:45">
      <c r="A430" s="264" t="s">
        <v>1372</v>
      </c>
      <c r="B430" s="217" t="s">
        <v>531</v>
      </c>
      <c r="E430" s="217" t="s">
        <v>1396</v>
      </c>
      <c r="F430" s="217" t="s">
        <v>1397</v>
      </c>
      <c r="H430" s="217" t="s">
        <v>1150</v>
      </c>
      <c r="I430" s="217" t="s">
        <v>1150</v>
      </c>
      <c r="J430" s="217" t="s">
        <v>33</v>
      </c>
      <c r="K430" s="217" t="s">
        <v>33</v>
      </c>
      <c r="M430" s="217">
        <f t="shared" si="3"/>
        <v>686</v>
      </c>
      <c r="N430" s="217" t="s">
        <v>914</v>
      </c>
      <c r="O430" s="217" t="s">
        <v>35</v>
      </c>
      <c r="P430" s="217" t="s">
        <v>35</v>
      </c>
      <c r="Q430" s="217">
        <f>S1448-vykonyz.xlsx[[#This Row],[Kod]]</f>
        <v>6011</v>
      </c>
      <c r="R430" s="217">
        <f>S424-vykonyz.xlsx[[#This Row],[Kod]]</f>
        <v>0</v>
      </c>
      <c r="S430" s="217" t="s">
        <v>1398</v>
      </c>
      <c r="T430" s="217" t="s">
        <v>1399</v>
      </c>
      <c r="U430" s="217">
        <v>656</v>
      </c>
      <c r="V430" s="261">
        <v>45292</v>
      </c>
      <c r="W430" s="217" t="s">
        <v>1398</v>
      </c>
      <c r="X430" s="217">
        <v>582</v>
      </c>
      <c r="Y430" s="217">
        <v>74</v>
      </c>
      <c r="Z430" s="261">
        <v>45291</v>
      </c>
      <c r="AC430" s="217">
        <f>vykonyz.xlsx3[[#This Row],[Kod]]-vykonyz.xlsx[[#This Row],[Kod]]</f>
        <v>0</v>
      </c>
      <c r="AD430" t="s">
        <v>1372</v>
      </c>
      <c r="AE430" t="s">
        <v>531</v>
      </c>
      <c r="AF430"/>
      <c r="AG430"/>
      <c r="AH430" t="s">
        <v>1400</v>
      </c>
      <c r="AI430" t="s">
        <v>1397</v>
      </c>
      <c r="AJ430"/>
      <c r="AK430" t="s">
        <v>1150</v>
      </c>
      <c r="AL430" t="s">
        <v>1150</v>
      </c>
      <c r="AM430" t="s">
        <v>33</v>
      </c>
      <c r="AN430" t="s">
        <v>33</v>
      </c>
      <c r="AO430"/>
      <c r="AP430" t="s">
        <v>1401</v>
      </c>
      <c r="AQ430" t="s">
        <v>914</v>
      </c>
      <c r="AR430" t="s">
        <v>35</v>
      </c>
      <c r="AS430" t="s">
        <v>35</v>
      </c>
    </row>
    <row r="431" spans="1:45">
      <c r="A431" s="264" t="s">
        <v>1375</v>
      </c>
      <c r="B431" s="217" t="s">
        <v>531</v>
      </c>
      <c r="E431" s="217" t="s">
        <v>1402</v>
      </c>
      <c r="F431" s="217" t="s">
        <v>1403</v>
      </c>
      <c r="H431" s="217" t="s">
        <v>1084</v>
      </c>
      <c r="I431" s="217" t="s">
        <v>1084</v>
      </c>
      <c r="J431" s="217" t="s">
        <v>33</v>
      </c>
      <c r="K431" s="217" t="s">
        <v>33</v>
      </c>
      <c r="M431" s="217">
        <f t="shared" si="3"/>
        <v>280</v>
      </c>
      <c r="O431" s="217" t="s">
        <v>35</v>
      </c>
      <c r="P431" s="217" t="s">
        <v>35</v>
      </c>
      <c r="Q431" s="217">
        <f>S1449-vykonyz.xlsx[[#This Row],[Kod]]</f>
        <v>5970</v>
      </c>
      <c r="R431" s="217">
        <f>S425-vykonyz.xlsx[[#This Row],[Kod]]</f>
        <v>0</v>
      </c>
      <c r="S431" s="217" t="s">
        <v>1404</v>
      </c>
      <c r="T431" s="217" t="s">
        <v>1405</v>
      </c>
      <c r="U431" s="217">
        <v>419</v>
      </c>
      <c r="V431" s="261">
        <v>45292</v>
      </c>
      <c r="W431" s="217" t="s">
        <v>1404</v>
      </c>
      <c r="X431" s="217">
        <v>374</v>
      </c>
      <c r="Y431" s="217">
        <v>45</v>
      </c>
      <c r="Z431" s="261">
        <v>45291</v>
      </c>
      <c r="AC431" s="217">
        <f>vykonyz.xlsx3[[#This Row],[Kod]]-vykonyz.xlsx[[#This Row],[Kod]]</f>
        <v>0</v>
      </c>
      <c r="AD431" t="s">
        <v>1375</v>
      </c>
      <c r="AE431" t="s">
        <v>531</v>
      </c>
      <c r="AF431"/>
      <c r="AG431"/>
      <c r="AH431" t="s">
        <v>1376</v>
      </c>
      <c r="AI431" t="s">
        <v>1403</v>
      </c>
      <c r="AJ431"/>
      <c r="AK431" t="s">
        <v>1084</v>
      </c>
      <c r="AL431" t="s">
        <v>1084</v>
      </c>
      <c r="AM431" t="s">
        <v>33</v>
      </c>
      <c r="AN431" t="s">
        <v>33</v>
      </c>
      <c r="AO431"/>
      <c r="AP431" t="s">
        <v>1406</v>
      </c>
      <c r="AQ431"/>
      <c r="AR431" t="s">
        <v>35</v>
      </c>
      <c r="AS431" t="s">
        <v>35</v>
      </c>
    </row>
    <row r="432" spans="1:45">
      <c r="A432" s="264" t="s">
        <v>1380</v>
      </c>
      <c r="B432" s="217" t="s">
        <v>531</v>
      </c>
      <c r="E432" s="217" t="s">
        <v>1381</v>
      </c>
      <c r="F432" s="217" t="s">
        <v>1407</v>
      </c>
      <c r="H432" s="217" t="s">
        <v>1295</v>
      </c>
      <c r="I432" s="217" t="s">
        <v>1295</v>
      </c>
      <c r="J432" s="217" t="s">
        <v>33</v>
      </c>
      <c r="K432" s="217" t="s">
        <v>33</v>
      </c>
      <c r="M432" s="217">
        <f t="shared" si="3"/>
        <v>465</v>
      </c>
      <c r="O432" s="217" t="s">
        <v>35</v>
      </c>
      <c r="P432" s="217" t="s">
        <v>35</v>
      </c>
      <c r="Q432" s="217">
        <f>S1450-vykonyz.xlsx[[#This Row],[Kod]]</f>
        <v>5970</v>
      </c>
      <c r="R432" s="217">
        <f>S426-vykonyz.xlsx[[#This Row],[Kod]]</f>
        <v>0</v>
      </c>
      <c r="S432" s="217" t="s">
        <v>1408</v>
      </c>
      <c r="T432" s="217" t="s">
        <v>1409</v>
      </c>
      <c r="U432" s="217">
        <v>185</v>
      </c>
      <c r="V432" s="261">
        <v>45292</v>
      </c>
      <c r="W432" s="217" t="s">
        <v>1408</v>
      </c>
      <c r="X432" s="217">
        <v>163</v>
      </c>
      <c r="Y432" s="217">
        <v>22</v>
      </c>
      <c r="Z432" s="261">
        <v>45291</v>
      </c>
      <c r="AC432" s="217">
        <f>vykonyz.xlsx3[[#This Row],[Kod]]-vykonyz.xlsx[[#This Row],[Kod]]</f>
        <v>0</v>
      </c>
      <c r="AD432" t="s">
        <v>1380</v>
      </c>
      <c r="AE432" t="s">
        <v>531</v>
      </c>
      <c r="AF432"/>
      <c r="AG432"/>
      <c r="AH432" t="s">
        <v>1381</v>
      </c>
      <c r="AI432" t="s">
        <v>1407</v>
      </c>
      <c r="AJ432"/>
      <c r="AK432" t="s">
        <v>1295</v>
      </c>
      <c r="AL432" t="s">
        <v>1295</v>
      </c>
      <c r="AM432" t="s">
        <v>33</v>
      </c>
      <c r="AN432" t="s">
        <v>33</v>
      </c>
      <c r="AO432"/>
      <c r="AP432" t="s">
        <v>1410</v>
      </c>
      <c r="AQ432"/>
      <c r="AR432" t="s">
        <v>35</v>
      </c>
      <c r="AS432" t="s">
        <v>35</v>
      </c>
    </row>
    <row r="433" spans="1:45">
      <c r="A433" s="264" t="s">
        <v>1384</v>
      </c>
      <c r="B433" s="217" t="s">
        <v>531</v>
      </c>
      <c r="E433" s="217" t="s">
        <v>1385</v>
      </c>
      <c r="F433" s="217" t="s">
        <v>1411</v>
      </c>
      <c r="H433" s="217" t="s">
        <v>40</v>
      </c>
      <c r="I433" s="217" t="s">
        <v>40</v>
      </c>
      <c r="J433" s="217" t="s">
        <v>33</v>
      </c>
      <c r="K433" s="217" t="s">
        <v>33</v>
      </c>
      <c r="M433" s="217">
        <f t="shared" si="3"/>
        <v>393</v>
      </c>
      <c r="O433" s="217" t="s">
        <v>35</v>
      </c>
      <c r="P433" s="217" t="s">
        <v>35</v>
      </c>
      <c r="Q433" s="217">
        <f>S1451-vykonyz.xlsx[[#This Row],[Kod]]</f>
        <v>5923</v>
      </c>
      <c r="R433" s="217">
        <f>S427-vykonyz.xlsx[[#This Row],[Kod]]</f>
        <v>0</v>
      </c>
      <c r="S433" s="217" t="s">
        <v>1412</v>
      </c>
      <c r="T433" s="217" t="s">
        <v>1413</v>
      </c>
      <c r="U433" s="217">
        <v>128</v>
      </c>
      <c r="V433" s="261">
        <v>45292</v>
      </c>
      <c r="W433" s="217" t="s">
        <v>1412</v>
      </c>
      <c r="X433" s="217">
        <v>113</v>
      </c>
      <c r="Y433" s="217">
        <v>15</v>
      </c>
      <c r="Z433" s="261">
        <v>45291</v>
      </c>
      <c r="AC433" s="217">
        <f>vykonyz.xlsx3[[#This Row],[Kod]]-vykonyz.xlsx[[#This Row],[Kod]]</f>
        <v>0</v>
      </c>
      <c r="AD433" t="s">
        <v>1384</v>
      </c>
      <c r="AE433" t="s">
        <v>531</v>
      </c>
      <c r="AF433"/>
      <c r="AG433"/>
      <c r="AH433" t="s">
        <v>1385</v>
      </c>
      <c r="AI433" t="s">
        <v>1411</v>
      </c>
      <c r="AJ433"/>
      <c r="AK433" t="s">
        <v>40</v>
      </c>
      <c r="AL433" t="s">
        <v>40</v>
      </c>
      <c r="AM433" t="s">
        <v>33</v>
      </c>
      <c r="AN433" t="s">
        <v>33</v>
      </c>
      <c r="AO433"/>
      <c r="AP433" t="s">
        <v>1414</v>
      </c>
      <c r="AQ433"/>
      <c r="AR433" t="s">
        <v>35</v>
      </c>
      <c r="AS433" t="s">
        <v>35</v>
      </c>
    </row>
    <row r="434" spans="1:45">
      <c r="A434" s="264" t="s">
        <v>1389</v>
      </c>
      <c r="B434" s="217" t="s">
        <v>531</v>
      </c>
      <c r="E434" s="217" t="s">
        <v>1390</v>
      </c>
      <c r="F434" s="217" t="s">
        <v>1415</v>
      </c>
      <c r="H434" s="217" t="s">
        <v>1290</v>
      </c>
      <c r="I434" s="217" t="s">
        <v>1290</v>
      </c>
      <c r="J434" s="217" t="s">
        <v>33</v>
      </c>
      <c r="K434" s="217" t="s">
        <v>33</v>
      </c>
      <c r="M434" s="217">
        <f t="shared" si="3"/>
        <v>591</v>
      </c>
      <c r="N434" s="217" t="s">
        <v>914</v>
      </c>
      <c r="O434" s="217" t="s">
        <v>35</v>
      </c>
      <c r="P434" s="217" t="s">
        <v>35</v>
      </c>
      <c r="Q434" s="217">
        <f>S1452-vykonyz.xlsx[[#This Row],[Kod]]</f>
        <v>5923</v>
      </c>
      <c r="R434" s="217">
        <f>S428-vykonyz.xlsx[[#This Row],[Kod]]</f>
        <v>0</v>
      </c>
      <c r="AC434" s="217">
        <f>vykonyz.xlsx3[[#This Row],[Kod]]-vykonyz.xlsx[[#This Row],[Kod]]</f>
        <v>0</v>
      </c>
      <c r="AD434" t="s">
        <v>1389</v>
      </c>
      <c r="AE434" t="s">
        <v>531</v>
      </c>
      <c r="AF434"/>
      <c r="AG434"/>
      <c r="AH434" t="s">
        <v>1390</v>
      </c>
      <c r="AI434" t="s">
        <v>1415</v>
      </c>
      <c r="AJ434"/>
      <c r="AK434" t="s">
        <v>1290</v>
      </c>
      <c r="AL434" t="s">
        <v>1290</v>
      </c>
      <c r="AM434" t="s">
        <v>33</v>
      </c>
      <c r="AN434" t="s">
        <v>33</v>
      </c>
      <c r="AO434"/>
      <c r="AP434" t="s">
        <v>1416</v>
      </c>
      <c r="AQ434" t="s">
        <v>914</v>
      </c>
      <c r="AR434" t="s">
        <v>35</v>
      </c>
      <c r="AS434" t="s">
        <v>35</v>
      </c>
    </row>
    <row r="435" spans="1:45">
      <c r="A435" s="264" t="s">
        <v>1393</v>
      </c>
      <c r="B435" s="217" t="s">
        <v>531</v>
      </c>
      <c r="E435" s="217" t="s">
        <v>1394</v>
      </c>
      <c r="F435" s="217" t="s">
        <v>1417</v>
      </c>
      <c r="H435" s="217" t="s">
        <v>1008</v>
      </c>
      <c r="I435" s="217" t="s">
        <v>1008</v>
      </c>
      <c r="J435" s="217" t="s">
        <v>33</v>
      </c>
      <c r="K435" s="217" t="s">
        <v>33</v>
      </c>
      <c r="M435" s="217">
        <f t="shared" si="3"/>
        <v>416</v>
      </c>
      <c r="O435" s="217" t="s">
        <v>35</v>
      </c>
      <c r="P435" s="217" t="s">
        <v>35</v>
      </c>
      <c r="Q435" s="217">
        <f>S1453-vykonyz.xlsx[[#This Row],[Kod]]</f>
        <v>5915</v>
      </c>
      <c r="R435" s="217">
        <f>S429-vykonyz.xlsx[[#This Row],[Kod]]</f>
        <v>0</v>
      </c>
      <c r="S435" s="217" t="s">
        <v>1418</v>
      </c>
      <c r="T435" s="217" t="s">
        <v>1419</v>
      </c>
      <c r="U435" s="217">
        <v>91</v>
      </c>
      <c r="V435" s="261">
        <v>45292</v>
      </c>
      <c r="W435" s="217" t="s">
        <v>1418</v>
      </c>
      <c r="X435" s="217">
        <v>79</v>
      </c>
      <c r="Y435" s="217">
        <v>12</v>
      </c>
      <c r="Z435" s="261">
        <v>45291</v>
      </c>
      <c r="AC435" s="217">
        <f>vykonyz.xlsx3[[#This Row],[Kod]]-vykonyz.xlsx[[#This Row],[Kod]]</f>
        <v>0</v>
      </c>
      <c r="AD435" t="s">
        <v>1393</v>
      </c>
      <c r="AE435" t="s">
        <v>531</v>
      </c>
      <c r="AF435"/>
      <c r="AG435"/>
      <c r="AH435" t="s">
        <v>1394</v>
      </c>
      <c r="AI435" t="s">
        <v>1417</v>
      </c>
      <c r="AJ435"/>
      <c r="AK435" t="s">
        <v>1008</v>
      </c>
      <c r="AL435" t="s">
        <v>1008</v>
      </c>
      <c r="AM435" t="s">
        <v>33</v>
      </c>
      <c r="AN435" t="s">
        <v>33</v>
      </c>
      <c r="AO435"/>
      <c r="AP435" t="s">
        <v>803</v>
      </c>
      <c r="AQ435"/>
      <c r="AR435" t="s">
        <v>35</v>
      </c>
      <c r="AS435" t="s">
        <v>35</v>
      </c>
    </row>
    <row r="436" spans="1:45">
      <c r="A436" s="264" t="s">
        <v>1398</v>
      </c>
      <c r="B436" s="217" t="s">
        <v>531</v>
      </c>
      <c r="E436" s="217" t="s">
        <v>1399</v>
      </c>
      <c r="F436" s="217" t="s">
        <v>1420</v>
      </c>
      <c r="H436" s="217" t="s">
        <v>1150</v>
      </c>
      <c r="I436" s="217" t="s">
        <v>1150</v>
      </c>
      <c r="J436" s="217" t="s">
        <v>33</v>
      </c>
      <c r="K436" s="217" t="s">
        <v>33</v>
      </c>
      <c r="M436" s="217">
        <f t="shared" si="3"/>
        <v>656</v>
      </c>
      <c r="O436" s="217" t="s">
        <v>35</v>
      </c>
      <c r="P436" s="217" t="s">
        <v>35</v>
      </c>
      <c r="Q436" s="217">
        <f>S1454-vykonyz.xlsx[[#This Row],[Kod]]</f>
        <v>5915</v>
      </c>
      <c r="R436" s="217">
        <f>S430-vykonyz.xlsx[[#This Row],[Kod]]</f>
        <v>0</v>
      </c>
      <c r="S436" s="217" t="s">
        <v>1421</v>
      </c>
      <c r="T436" s="217" t="s">
        <v>1422</v>
      </c>
      <c r="U436" s="217">
        <v>344</v>
      </c>
      <c r="V436" s="261">
        <v>45292</v>
      </c>
      <c r="W436" s="217" t="s">
        <v>1421</v>
      </c>
      <c r="X436" s="217">
        <v>300</v>
      </c>
      <c r="Y436" s="217">
        <v>44</v>
      </c>
      <c r="Z436" s="261">
        <v>45291</v>
      </c>
      <c r="AC436" s="217">
        <f>vykonyz.xlsx3[[#This Row],[Kod]]-vykonyz.xlsx[[#This Row],[Kod]]</f>
        <v>0</v>
      </c>
      <c r="AD436" t="s">
        <v>1398</v>
      </c>
      <c r="AE436" t="s">
        <v>531</v>
      </c>
      <c r="AF436"/>
      <c r="AG436"/>
      <c r="AH436" t="s">
        <v>1399</v>
      </c>
      <c r="AI436" t="s">
        <v>1420</v>
      </c>
      <c r="AJ436"/>
      <c r="AK436" t="s">
        <v>1150</v>
      </c>
      <c r="AL436" t="s">
        <v>1150</v>
      </c>
      <c r="AM436" t="s">
        <v>33</v>
      </c>
      <c r="AN436" t="s">
        <v>33</v>
      </c>
      <c r="AO436"/>
      <c r="AP436" t="s">
        <v>1423</v>
      </c>
      <c r="AQ436"/>
      <c r="AR436" t="s">
        <v>35</v>
      </c>
      <c r="AS436" t="s">
        <v>35</v>
      </c>
    </row>
    <row r="437" spans="1:45">
      <c r="A437" s="264" t="s">
        <v>1404</v>
      </c>
      <c r="B437" s="217" t="s">
        <v>531</v>
      </c>
      <c r="E437" s="217" t="s">
        <v>1405</v>
      </c>
      <c r="F437" s="217" t="s">
        <v>1424</v>
      </c>
      <c r="H437" s="217" t="s">
        <v>1008</v>
      </c>
      <c r="I437" s="217" t="s">
        <v>1008</v>
      </c>
      <c r="J437" s="217" t="s">
        <v>33</v>
      </c>
      <c r="K437" s="217" t="s">
        <v>33</v>
      </c>
      <c r="M437" s="217">
        <f t="shared" si="3"/>
        <v>419</v>
      </c>
      <c r="O437" s="217" t="s">
        <v>35</v>
      </c>
      <c r="P437" s="217" t="s">
        <v>35</v>
      </c>
      <c r="Q437" s="217">
        <f>S1455-vykonyz.xlsx[[#This Row],[Kod]]</f>
        <v>5915</v>
      </c>
      <c r="R437" s="217">
        <f>S431-vykonyz.xlsx[[#This Row],[Kod]]</f>
        <v>0</v>
      </c>
      <c r="S437" s="217" t="s">
        <v>1425</v>
      </c>
      <c r="T437" s="217" t="s">
        <v>1426</v>
      </c>
      <c r="U437" s="217">
        <v>384</v>
      </c>
      <c r="V437" s="261">
        <v>45292</v>
      </c>
      <c r="W437" s="217" t="s">
        <v>1425</v>
      </c>
      <c r="X437" s="217">
        <v>339</v>
      </c>
      <c r="Y437" s="217">
        <v>45</v>
      </c>
      <c r="Z437" s="261">
        <v>45291</v>
      </c>
      <c r="AC437" s="217">
        <f>vykonyz.xlsx3[[#This Row],[Kod]]-vykonyz.xlsx[[#This Row],[Kod]]</f>
        <v>0</v>
      </c>
      <c r="AD437" t="s">
        <v>1404</v>
      </c>
      <c r="AE437" t="s">
        <v>531</v>
      </c>
      <c r="AF437"/>
      <c r="AG437"/>
      <c r="AH437" t="s">
        <v>1405</v>
      </c>
      <c r="AI437" t="s">
        <v>1424</v>
      </c>
      <c r="AJ437"/>
      <c r="AK437" t="s">
        <v>1008</v>
      </c>
      <c r="AL437" t="s">
        <v>1008</v>
      </c>
      <c r="AM437" t="s">
        <v>33</v>
      </c>
      <c r="AN437" t="s">
        <v>33</v>
      </c>
      <c r="AO437"/>
      <c r="AP437" t="s">
        <v>1427</v>
      </c>
      <c r="AQ437"/>
      <c r="AR437" t="s">
        <v>35</v>
      </c>
      <c r="AS437" t="s">
        <v>35</v>
      </c>
    </row>
    <row r="438" spans="1:45">
      <c r="A438" s="264" t="s">
        <v>1408</v>
      </c>
      <c r="B438" s="217" t="s">
        <v>531</v>
      </c>
      <c r="E438" s="217" t="s">
        <v>1409</v>
      </c>
      <c r="F438" s="217" t="s">
        <v>1428</v>
      </c>
      <c r="H438" s="217" t="s">
        <v>989</v>
      </c>
      <c r="I438" s="217" t="s">
        <v>989</v>
      </c>
      <c r="J438" s="217" t="s">
        <v>33</v>
      </c>
      <c r="K438" s="217" t="s">
        <v>33</v>
      </c>
      <c r="M438" s="217">
        <f t="shared" si="3"/>
        <v>185</v>
      </c>
      <c r="O438" s="217" t="s">
        <v>35</v>
      </c>
      <c r="P438" s="217" t="s">
        <v>35</v>
      </c>
      <c r="Q438" s="217">
        <f>S1456-vykonyz.xlsx[[#This Row],[Kod]]</f>
        <v>5829</v>
      </c>
      <c r="R438" s="217">
        <f>S432-vykonyz.xlsx[[#This Row],[Kod]]</f>
        <v>0</v>
      </c>
      <c r="S438" s="217" t="s">
        <v>1429</v>
      </c>
      <c r="T438" s="217" t="s">
        <v>1430</v>
      </c>
      <c r="U438" s="217">
        <v>564</v>
      </c>
      <c r="V438" s="261">
        <v>45292</v>
      </c>
      <c r="W438" s="217" t="s">
        <v>1429</v>
      </c>
      <c r="X438" s="217">
        <v>495</v>
      </c>
      <c r="Y438" s="217">
        <v>69</v>
      </c>
      <c r="Z438" s="261">
        <v>45291</v>
      </c>
      <c r="AC438" s="217">
        <f>vykonyz.xlsx3[[#This Row],[Kod]]-vykonyz.xlsx[[#This Row],[Kod]]</f>
        <v>0</v>
      </c>
      <c r="AD438" t="s">
        <v>1408</v>
      </c>
      <c r="AE438" t="s">
        <v>531</v>
      </c>
      <c r="AF438"/>
      <c r="AG438"/>
      <c r="AH438" t="s">
        <v>1409</v>
      </c>
      <c r="AI438" t="s">
        <v>1428</v>
      </c>
      <c r="AJ438"/>
      <c r="AK438" t="s">
        <v>989</v>
      </c>
      <c r="AL438" t="s">
        <v>989</v>
      </c>
      <c r="AM438" t="s">
        <v>33</v>
      </c>
      <c r="AN438" t="s">
        <v>33</v>
      </c>
      <c r="AO438"/>
      <c r="AP438" t="s">
        <v>550</v>
      </c>
      <c r="AQ438"/>
      <c r="AR438" t="s">
        <v>35</v>
      </c>
      <c r="AS438" t="s">
        <v>35</v>
      </c>
    </row>
    <row r="439" spans="1:45">
      <c r="A439" s="264" t="s">
        <v>1412</v>
      </c>
      <c r="B439" s="217" t="s">
        <v>531</v>
      </c>
      <c r="E439" s="217" t="s">
        <v>1431</v>
      </c>
      <c r="F439" s="217" t="s">
        <v>1432</v>
      </c>
      <c r="H439" s="217" t="s">
        <v>994</v>
      </c>
      <c r="I439" s="217" t="s">
        <v>994</v>
      </c>
      <c r="J439" s="217" t="s">
        <v>33</v>
      </c>
      <c r="K439" s="217" t="s">
        <v>33</v>
      </c>
      <c r="M439" s="217">
        <f>U433</f>
        <v>128</v>
      </c>
      <c r="N439" s="217" t="s">
        <v>914</v>
      </c>
      <c r="O439" s="217" t="s">
        <v>35</v>
      </c>
      <c r="P439" s="217" t="s">
        <v>35</v>
      </c>
      <c r="Q439" s="217">
        <f>S1457-vykonyz.xlsx[[#This Row],[Kod]]</f>
        <v>5821</v>
      </c>
      <c r="R439" s="217">
        <f>S433-vykonyz.xlsx[[#This Row],[Kod]]</f>
        <v>0</v>
      </c>
      <c r="S439" s="217" t="s">
        <v>1433</v>
      </c>
      <c r="T439" s="217" t="s">
        <v>1434</v>
      </c>
      <c r="U439" s="217">
        <v>359</v>
      </c>
      <c r="V439" s="261">
        <v>45292</v>
      </c>
      <c r="W439" s="217" t="s">
        <v>1433</v>
      </c>
      <c r="X439" s="217">
        <v>314</v>
      </c>
      <c r="Y439" s="217">
        <v>45</v>
      </c>
      <c r="Z439" s="261">
        <v>45291</v>
      </c>
      <c r="AC439" s="217">
        <f>vykonyz.xlsx3[[#This Row],[Kod]]-vykonyz.xlsx[[#This Row],[Kod]]</f>
        <v>0</v>
      </c>
      <c r="AD439" t="s">
        <v>1412</v>
      </c>
      <c r="AE439" t="s">
        <v>531</v>
      </c>
      <c r="AF439"/>
      <c r="AG439"/>
      <c r="AH439" t="s">
        <v>1413</v>
      </c>
      <c r="AI439" t="s">
        <v>1432</v>
      </c>
      <c r="AJ439"/>
      <c r="AK439" t="s">
        <v>994</v>
      </c>
      <c r="AL439" t="s">
        <v>994</v>
      </c>
      <c r="AM439" t="s">
        <v>33</v>
      </c>
      <c r="AN439" t="s">
        <v>33</v>
      </c>
      <c r="AO439"/>
      <c r="AP439" t="s">
        <v>1435</v>
      </c>
      <c r="AQ439" t="s">
        <v>914</v>
      </c>
      <c r="AR439" t="s">
        <v>35</v>
      </c>
      <c r="AS439" t="s">
        <v>35</v>
      </c>
    </row>
    <row r="440" spans="1:45">
      <c r="A440" s="264" t="s">
        <v>1436</v>
      </c>
      <c r="B440" s="217" t="s">
        <v>531</v>
      </c>
      <c r="E440" s="217" t="s">
        <v>1437</v>
      </c>
      <c r="H440" s="217" t="s">
        <v>45</v>
      </c>
      <c r="I440" s="217" t="s">
        <v>45</v>
      </c>
      <c r="J440" s="217" t="s">
        <v>33</v>
      </c>
      <c r="K440" s="217" t="s">
        <v>1438</v>
      </c>
      <c r="M440" s="217" t="s">
        <v>33</v>
      </c>
      <c r="O440" s="217" t="s">
        <v>35</v>
      </c>
      <c r="P440" s="217" t="s">
        <v>35</v>
      </c>
      <c r="Q440" s="217">
        <f>S1458-vykonyz.xlsx[[#This Row],[Kod]]</f>
        <v>5795</v>
      </c>
      <c r="R440" s="217">
        <f>S434-vykonyz.xlsx[[#This Row],[Kod]]</f>
        <v>-4438</v>
      </c>
      <c r="S440" s="217" t="s">
        <v>1439</v>
      </c>
      <c r="T440" s="217" t="s">
        <v>1440</v>
      </c>
      <c r="U440" s="217">
        <v>359</v>
      </c>
      <c r="V440" s="261">
        <v>45292</v>
      </c>
      <c r="W440" s="217" t="s">
        <v>1439</v>
      </c>
      <c r="X440" s="217">
        <v>314</v>
      </c>
      <c r="Y440" s="217">
        <v>45</v>
      </c>
      <c r="Z440" s="261">
        <v>45291</v>
      </c>
      <c r="AC440" s="217">
        <f>vykonyz.xlsx3[[#This Row],[Kod]]-vykonyz.xlsx[[#This Row],[Kod]]</f>
        <v>0</v>
      </c>
      <c r="AD440" t="s">
        <v>1436</v>
      </c>
      <c r="AE440" t="s">
        <v>531</v>
      </c>
      <c r="AF440"/>
      <c r="AG440"/>
      <c r="AH440" t="s">
        <v>1437</v>
      </c>
      <c r="AI440"/>
      <c r="AJ440"/>
      <c r="AK440" t="s">
        <v>45</v>
      </c>
      <c r="AL440" t="s">
        <v>45</v>
      </c>
      <c r="AM440" t="s">
        <v>33</v>
      </c>
      <c r="AN440" t="s">
        <v>1438</v>
      </c>
      <c r="AO440"/>
      <c r="AP440" t="s">
        <v>33</v>
      </c>
      <c r="AQ440"/>
      <c r="AR440" t="s">
        <v>35</v>
      </c>
      <c r="AS440" t="s">
        <v>35</v>
      </c>
    </row>
    <row r="441" spans="1:45">
      <c r="A441" s="264" t="s">
        <v>1418</v>
      </c>
      <c r="B441" s="217" t="s">
        <v>531</v>
      </c>
      <c r="E441" s="217" t="s">
        <v>1419</v>
      </c>
      <c r="F441" s="217" t="s">
        <v>1441</v>
      </c>
      <c r="H441" s="217" t="s">
        <v>1350</v>
      </c>
      <c r="I441" s="217" t="s">
        <v>1350</v>
      </c>
      <c r="J441" s="217" t="s">
        <v>33</v>
      </c>
      <c r="K441" s="217" t="s">
        <v>33</v>
      </c>
      <c r="M441" s="217">
        <f t="shared" ref="M441:M504" si="4">U435</f>
        <v>91</v>
      </c>
      <c r="N441" s="217" t="s">
        <v>914</v>
      </c>
      <c r="O441" s="217" t="s">
        <v>35</v>
      </c>
      <c r="P441" s="217" t="s">
        <v>35</v>
      </c>
      <c r="Q441" s="217">
        <f>S1459-vykonyz.xlsx[[#This Row],[Kod]]</f>
        <v>5785</v>
      </c>
      <c r="R441" s="217">
        <f>S435-vykonyz.xlsx[[#This Row],[Kod]]</f>
        <v>0</v>
      </c>
      <c r="S441" s="217" t="s">
        <v>1442</v>
      </c>
      <c r="T441" s="217" t="s">
        <v>1443</v>
      </c>
      <c r="U441" s="217">
        <v>740</v>
      </c>
      <c r="V441" s="261">
        <v>45292</v>
      </c>
      <c r="W441" s="217" t="s">
        <v>1442</v>
      </c>
      <c r="X441" s="217">
        <v>649</v>
      </c>
      <c r="Y441" s="217">
        <v>91</v>
      </c>
      <c r="Z441" s="261">
        <v>45291</v>
      </c>
      <c r="AC441" s="217">
        <f>vykonyz.xlsx3[[#This Row],[Kod]]-vykonyz.xlsx[[#This Row],[Kod]]</f>
        <v>0</v>
      </c>
      <c r="AD441" t="s">
        <v>1418</v>
      </c>
      <c r="AE441" t="s">
        <v>531</v>
      </c>
      <c r="AF441"/>
      <c r="AG441"/>
      <c r="AH441" t="s">
        <v>1419</v>
      </c>
      <c r="AI441" t="s">
        <v>1441</v>
      </c>
      <c r="AJ441"/>
      <c r="AK441" t="s">
        <v>1350</v>
      </c>
      <c r="AL441" t="s">
        <v>1350</v>
      </c>
      <c r="AM441" t="s">
        <v>33</v>
      </c>
      <c r="AN441" t="s">
        <v>33</v>
      </c>
      <c r="AO441"/>
      <c r="AP441" t="s">
        <v>884</v>
      </c>
      <c r="AQ441" t="s">
        <v>914</v>
      </c>
      <c r="AR441" t="s">
        <v>35</v>
      </c>
      <c r="AS441" t="s">
        <v>35</v>
      </c>
    </row>
    <row r="442" spans="1:45">
      <c r="A442" s="264" t="s">
        <v>1421</v>
      </c>
      <c r="B442" s="217" t="s">
        <v>531</v>
      </c>
      <c r="E442" s="217" t="s">
        <v>1422</v>
      </c>
      <c r="F442" s="217" t="s">
        <v>1444</v>
      </c>
      <c r="H442" s="217" t="s">
        <v>1008</v>
      </c>
      <c r="I442" s="217" t="s">
        <v>1008</v>
      </c>
      <c r="J442" s="217" t="s">
        <v>33</v>
      </c>
      <c r="K442" s="217" t="s">
        <v>33</v>
      </c>
      <c r="M442" s="217">
        <f t="shared" si="4"/>
        <v>344</v>
      </c>
      <c r="O442" s="217" t="s">
        <v>35</v>
      </c>
      <c r="P442" s="217" t="s">
        <v>35</v>
      </c>
      <c r="Q442" s="217">
        <f>S1460-vykonyz.xlsx[[#This Row],[Kod]]</f>
        <v>5736</v>
      </c>
      <c r="R442" s="217">
        <f>S436-vykonyz.xlsx[[#This Row],[Kod]]</f>
        <v>0</v>
      </c>
      <c r="S442" s="217" t="s">
        <v>1445</v>
      </c>
      <c r="T442" s="217" t="s">
        <v>759</v>
      </c>
      <c r="U442" s="217">
        <v>3236</v>
      </c>
      <c r="V442" s="261">
        <v>45292</v>
      </c>
      <c r="W442" s="217" t="s">
        <v>1445</v>
      </c>
      <c r="X442" s="217">
        <v>2826</v>
      </c>
      <c r="Y442" s="217">
        <v>410</v>
      </c>
      <c r="Z442" s="261">
        <v>45291</v>
      </c>
      <c r="AC442" s="217">
        <f>vykonyz.xlsx3[[#This Row],[Kod]]-vykonyz.xlsx[[#This Row],[Kod]]</f>
        <v>0</v>
      </c>
      <c r="AD442" t="s">
        <v>1421</v>
      </c>
      <c r="AE442" t="s">
        <v>531</v>
      </c>
      <c r="AF442"/>
      <c r="AG442"/>
      <c r="AH442" t="s">
        <v>1422</v>
      </c>
      <c r="AI442" t="s">
        <v>1446</v>
      </c>
      <c r="AJ442"/>
      <c r="AK442" t="s">
        <v>1008</v>
      </c>
      <c r="AL442" t="s">
        <v>1008</v>
      </c>
      <c r="AM442" t="s">
        <v>33</v>
      </c>
      <c r="AN442" t="s">
        <v>33</v>
      </c>
      <c r="AO442"/>
      <c r="AP442" t="s">
        <v>1447</v>
      </c>
      <c r="AQ442"/>
      <c r="AR442" t="s">
        <v>35</v>
      </c>
      <c r="AS442" t="s">
        <v>35</v>
      </c>
    </row>
    <row r="443" spans="1:45">
      <c r="A443" s="264" t="s">
        <v>1425</v>
      </c>
      <c r="B443" s="217" t="s">
        <v>531</v>
      </c>
      <c r="E443" s="217" t="s">
        <v>1426</v>
      </c>
      <c r="F443" s="217" t="s">
        <v>1448</v>
      </c>
      <c r="H443" s="217" t="s">
        <v>1008</v>
      </c>
      <c r="I443" s="217" t="s">
        <v>1008</v>
      </c>
      <c r="J443" s="217" t="s">
        <v>33</v>
      </c>
      <c r="K443" s="217" t="s">
        <v>33</v>
      </c>
      <c r="M443" s="217">
        <f t="shared" si="4"/>
        <v>384</v>
      </c>
      <c r="O443" s="217" t="s">
        <v>35</v>
      </c>
      <c r="P443" s="217" t="s">
        <v>35</v>
      </c>
      <c r="Q443" s="217">
        <f>S1461-vykonyz.xlsx[[#This Row],[Kod]]</f>
        <v>5736</v>
      </c>
      <c r="R443" s="217">
        <f>S437-vykonyz.xlsx[[#This Row],[Kod]]</f>
        <v>0</v>
      </c>
      <c r="S443" s="217" t="s">
        <v>1449</v>
      </c>
      <c r="T443" s="217" t="s">
        <v>1450</v>
      </c>
      <c r="U443" s="217">
        <v>171</v>
      </c>
      <c r="V443" s="261">
        <v>45292</v>
      </c>
      <c r="W443" s="217" t="s">
        <v>1449</v>
      </c>
      <c r="X443" s="217">
        <v>149</v>
      </c>
      <c r="Y443" s="217">
        <v>22</v>
      </c>
      <c r="Z443" s="261">
        <v>45291</v>
      </c>
      <c r="AC443" s="217">
        <f>vykonyz.xlsx3[[#This Row],[Kod]]-vykonyz.xlsx[[#This Row],[Kod]]</f>
        <v>0</v>
      </c>
      <c r="AD443" t="s">
        <v>1425</v>
      </c>
      <c r="AE443" t="s">
        <v>531</v>
      </c>
      <c r="AF443"/>
      <c r="AG443"/>
      <c r="AH443" t="s">
        <v>1426</v>
      </c>
      <c r="AI443" t="s">
        <v>1448</v>
      </c>
      <c r="AJ443"/>
      <c r="AK443" t="s">
        <v>1008</v>
      </c>
      <c r="AL443" t="s">
        <v>1008</v>
      </c>
      <c r="AM443" t="s">
        <v>33</v>
      </c>
      <c r="AN443" t="s">
        <v>33</v>
      </c>
      <c r="AO443"/>
      <c r="AP443" t="s">
        <v>1451</v>
      </c>
      <c r="AQ443"/>
      <c r="AR443" t="s">
        <v>35</v>
      </c>
      <c r="AS443" t="s">
        <v>35</v>
      </c>
    </row>
    <row r="444" spans="1:45">
      <c r="A444" s="264" t="s">
        <v>1429</v>
      </c>
      <c r="B444" s="217" t="s">
        <v>531</v>
      </c>
      <c r="E444" s="217" t="s">
        <v>1430</v>
      </c>
      <c r="F444" s="217" t="s">
        <v>1452</v>
      </c>
      <c r="H444" s="217" t="s">
        <v>1008</v>
      </c>
      <c r="I444" s="217" t="s">
        <v>1008</v>
      </c>
      <c r="J444" s="217" t="s">
        <v>33</v>
      </c>
      <c r="K444" s="217" t="s">
        <v>33</v>
      </c>
      <c r="M444" s="217">
        <f t="shared" si="4"/>
        <v>564</v>
      </c>
      <c r="O444" s="217" t="s">
        <v>35</v>
      </c>
      <c r="P444" s="217" t="s">
        <v>35</v>
      </c>
      <c r="Q444" s="217">
        <f>S1462-vykonyz.xlsx[[#This Row],[Kod]]</f>
        <v>5736</v>
      </c>
      <c r="R444" s="217">
        <f>S438-vykonyz.xlsx[[#This Row],[Kod]]</f>
        <v>0</v>
      </c>
      <c r="S444" s="217" t="s">
        <v>1453</v>
      </c>
      <c r="T444" s="217" t="s">
        <v>1454</v>
      </c>
      <c r="U444" s="217">
        <v>375</v>
      </c>
      <c r="V444" s="261">
        <v>45292</v>
      </c>
      <c r="W444" s="217" t="s">
        <v>1453</v>
      </c>
      <c r="X444" s="217">
        <v>330</v>
      </c>
      <c r="Y444" s="217">
        <v>45</v>
      </c>
      <c r="Z444" s="261">
        <v>45291</v>
      </c>
      <c r="AC444" s="217">
        <f>vykonyz.xlsx3[[#This Row],[Kod]]-vykonyz.xlsx[[#This Row],[Kod]]</f>
        <v>0</v>
      </c>
      <c r="AD444" t="s">
        <v>1429</v>
      </c>
      <c r="AE444" t="s">
        <v>531</v>
      </c>
      <c r="AF444"/>
      <c r="AG444"/>
      <c r="AH444" t="s">
        <v>1430</v>
      </c>
      <c r="AI444" t="s">
        <v>1452</v>
      </c>
      <c r="AJ444"/>
      <c r="AK444" t="s">
        <v>1008</v>
      </c>
      <c r="AL444" t="s">
        <v>1008</v>
      </c>
      <c r="AM444" t="s">
        <v>33</v>
      </c>
      <c r="AN444" t="s">
        <v>33</v>
      </c>
      <c r="AO444"/>
      <c r="AP444" t="s">
        <v>1455</v>
      </c>
      <c r="AQ444"/>
      <c r="AR444" t="s">
        <v>35</v>
      </c>
      <c r="AS444" t="s">
        <v>35</v>
      </c>
    </row>
    <row r="445" spans="1:45">
      <c r="A445" s="264" t="s">
        <v>1433</v>
      </c>
      <c r="B445" s="217" t="s">
        <v>531</v>
      </c>
      <c r="E445" s="217" t="s">
        <v>1434</v>
      </c>
      <c r="F445" s="217" t="s">
        <v>1456</v>
      </c>
      <c r="H445" s="217" t="s">
        <v>1008</v>
      </c>
      <c r="I445" s="217" t="s">
        <v>1008</v>
      </c>
      <c r="J445" s="217" t="s">
        <v>33</v>
      </c>
      <c r="K445" s="217" t="s">
        <v>33</v>
      </c>
      <c r="M445" s="217">
        <f t="shared" si="4"/>
        <v>359</v>
      </c>
      <c r="O445" s="217" t="s">
        <v>35</v>
      </c>
      <c r="P445" s="217" t="s">
        <v>35</v>
      </c>
      <c r="Q445" s="217">
        <f>S1463-vykonyz.xlsx[[#This Row],[Kod]]</f>
        <v>5738</v>
      </c>
      <c r="R445" s="217">
        <f>S439-vykonyz.xlsx[[#This Row],[Kod]]</f>
        <v>0</v>
      </c>
      <c r="S445" s="217" t="s">
        <v>1457</v>
      </c>
      <c r="T445" s="217" t="s">
        <v>1458</v>
      </c>
      <c r="U445" s="217">
        <v>1328</v>
      </c>
      <c r="V445" s="261">
        <v>45292</v>
      </c>
      <c r="W445" s="217" t="s">
        <v>1457</v>
      </c>
      <c r="X445" s="217">
        <v>1157</v>
      </c>
      <c r="Y445" s="217">
        <v>171</v>
      </c>
      <c r="Z445" s="261">
        <v>45291</v>
      </c>
      <c r="AC445" s="217">
        <f>vykonyz.xlsx3[[#This Row],[Kod]]-vykonyz.xlsx[[#This Row],[Kod]]</f>
        <v>0</v>
      </c>
      <c r="AD445" t="s">
        <v>1433</v>
      </c>
      <c r="AE445" t="s">
        <v>531</v>
      </c>
      <c r="AF445"/>
      <c r="AG445"/>
      <c r="AH445" t="s">
        <v>1434</v>
      </c>
      <c r="AI445" t="s">
        <v>1456</v>
      </c>
      <c r="AJ445"/>
      <c r="AK445" t="s">
        <v>1008</v>
      </c>
      <c r="AL445" t="s">
        <v>1008</v>
      </c>
      <c r="AM445" t="s">
        <v>33</v>
      </c>
      <c r="AN445" t="s">
        <v>33</v>
      </c>
      <c r="AO445"/>
      <c r="AP445" t="s">
        <v>1459</v>
      </c>
      <c r="AQ445"/>
      <c r="AR445" t="s">
        <v>35</v>
      </c>
      <c r="AS445" t="s">
        <v>35</v>
      </c>
    </row>
    <row r="446" spans="1:45">
      <c r="A446" s="264" t="s">
        <v>1439</v>
      </c>
      <c r="B446" s="217" t="s">
        <v>531</v>
      </c>
      <c r="E446" s="217" t="s">
        <v>1440</v>
      </c>
      <c r="F446" s="217" t="s">
        <v>1460</v>
      </c>
      <c r="H446" s="217" t="s">
        <v>1008</v>
      </c>
      <c r="I446" s="217" t="s">
        <v>1008</v>
      </c>
      <c r="J446" s="217" t="s">
        <v>33</v>
      </c>
      <c r="K446" s="217" t="s">
        <v>33</v>
      </c>
      <c r="M446" s="217">
        <f t="shared" si="4"/>
        <v>359</v>
      </c>
      <c r="O446" s="217" t="s">
        <v>35</v>
      </c>
      <c r="P446" s="217" t="s">
        <v>35</v>
      </c>
      <c r="Q446" s="217">
        <f>S1464-vykonyz.xlsx[[#This Row],[Kod]]</f>
        <v>5738</v>
      </c>
      <c r="R446" s="217">
        <f>S440-vykonyz.xlsx[[#This Row],[Kod]]</f>
        <v>0</v>
      </c>
      <c r="S446" s="217" t="s">
        <v>1461</v>
      </c>
      <c r="T446" s="217" t="s">
        <v>1462</v>
      </c>
      <c r="U446" s="217">
        <v>198</v>
      </c>
      <c r="V446" s="261">
        <v>45292</v>
      </c>
      <c r="W446" s="217" t="s">
        <v>1461</v>
      </c>
      <c r="X446" s="217">
        <v>175</v>
      </c>
      <c r="Y446" s="217">
        <v>23</v>
      </c>
      <c r="Z446" s="261">
        <v>45291</v>
      </c>
      <c r="AC446" s="217">
        <f>vykonyz.xlsx3[[#This Row],[Kod]]-vykonyz.xlsx[[#This Row],[Kod]]</f>
        <v>0</v>
      </c>
      <c r="AD446" t="s">
        <v>1439</v>
      </c>
      <c r="AE446" t="s">
        <v>531</v>
      </c>
      <c r="AF446"/>
      <c r="AG446"/>
      <c r="AH446" t="s">
        <v>1440</v>
      </c>
      <c r="AI446" t="s">
        <v>1460</v>
      </c>
      <c r="AJ446"/>
      <c r="AK446" t="s">
        <v>1008</v>
      </c>
      <c r="AL446" t="s">
        <v>1008</v>
      </c>
      <c r="AM446" t="s">
        <v>33</v>
      </c>
      <c r="AN446" t="s">
        <v>33</v>
      </c>
      <c r="AO446"/>
      <c r="AP446" t="s">
        <v>1459</v>
      </c>
      <c r="AQ446"/>
      <c r="AR446" t="s">
        <v>35</v>
      </c>
      <c r="AS446" t="s">
        <v>35</v>
      </c>
    </row>
    <row r="447" spans="1:45">
      <c r="A447" s="264" t="s">
        <v>1442</v>
      </c>
      <c r="B447" s="217" t="s">
        <v>531</v>
      </c>
      <c r="E447" s="217" t="s">
        <v>1443</v>
      </c>
      <c r="F447" s="217" t="s">
        <v>1463</v>
      </c>
      <c r="H447" s="217" t="s">
        <v>985</v>
      </c>
      <c r="I447" s="217" t="s">
        <v>985</v>
      </c>
      <c r="J447" s="217" t="s">
        <v>33</v>
      </c>
      <c r="K447" s="217" t="s">
        <v>33</v>
      </c>
      <c r="M447" s="217">
        <f t="shared" si="4"/>
        <v>740</v>
      </c>
      <c r="O447" s="217" t="s">
        <v>35</v>
      </c>
      <c r="P447" s="217" t="s">
        <v>35</v>
      </c>
      <c r="Q447" s="217">
        <f>S1465-vykonyz.xlsx[[#This Row],[Kod]]</f>
        <v>5738</v>
      </c>
      <c r="R447" s="217">
        <f>S441-vykonyz.xlsx[[#This Row],[Kod]]</f>
        <v>0</v>
      </c>
      <c r="S447" s="217" t="s">
        <v>1464</v>
      </c>
      <c r="T447" s="217" t="s">
        <v>1465</v>
      </c>
      <c r="U447" s="217">
        <v>1821</v>
      </c>
      <c r="V447" s="261">
        <v>45292</v>
      </c>
      <c r="W447" s="217" t="s">
        <v>1464</v>
      </c>
      <c r="X447" s="217">
        <v>1593</v>
      </c>
      <c r="Y447" s="217">
        <v>228</v>
      </c>
      <c r="Z447" s="261">
        <v>45291</v>
      </c>
      <c r="AC447" s="217">
        <f>vykonyz.xlsx3[[#This Row],[Kod]]-vykonyz.xlsx[[#This Row],[Kod]]</f>
        <v>0</v>
      </c>
      <c r="AD447" t="s">
        <v>1442</v>
      </c>
      <c r="AE447" t="s">
        <v>531</v>
      </c>
      <c r="AF447"/>
      <c r="AG447"/>
      <c r="AH447" t="s">
        <v>1443</v>
      </c>
      <c r="AI447" t="s">
        <v>1466</v>
      </c>
      <c r="AJ447"/>
      <c r="AK447" t="s">
        <v>985</v>
      </c>
      <c r="AL447" t="s">
        <v>985</v>
      </c>
      <c r="AM447" t="s">
        <v>33</v>
      </c>
      <c r="AN447" t="s">
        <v>33</v>
      </c>
      <c r="AO447"/>
      <c r="AP447" t="s">
        <v>1467</v>
      </c>
      <c r="AQ447"/>
      <c r="AR447" t="s">
        <v>35</v>
      </c>
      <c r="AS447" t="s">
        <v>35</v>
      </c>
    </row>
    <row r="448" spans="1:45">
      <c r="A448" s="264" t="s">
        <v>1445</v>
      </c>
      <c r="B448" s="217" t="s">
        <v>531</v>
      </c>
      <c r="E448" s="217" t="s">
        <v>759</v>
      </c>
      <c r="F448" s="217" t="s">
        <v>1468</v>
      </c>
      <c r="H448" s="217" t="s">
        <v>39</v>
      </c>
      <c r="I448" s="217" t="s">
        <v>39</v>
      </c>
      <c r="J448" s="217" t="s">
        <v>33</v>
      </c>
      <c r="K448" s="217" t="s">
        <v>33</v>
      </c>
      <c r="M448" s="217">
        <f t="shared" si="4"/>
        <v>3236</v>
      </c>
      <c r="N448" s="217" t="s">
        <v>53</v>
      </c>
      <c r="O448" s="217" t="s">
        <v>35</v>
      </c>
      <c r="P448" s="217" t="s">
        <v>35</v>
      </c>
      <c r="Q448" s="217">
        <f>S1466-vykonyz.xlsx[[#This Row],[Kod]]</f>
        <v>5738</v>
      </c>
      <c r="R448" s="217">
        <f>S442-vykonyz.xlsx[[#This Row],[Kod]]</f>
        <v>0</v>
      </c>
      <c r="S448" s="217" t="s">
        <v>1469</v>
      </c>
      <c r="T448" s="217" t="s">
        <v>1470</v>
      </c>
      <c r="U448" s="217">
        <v>2172</v>
      </c>
      <c r="V448" s="261">
        <v>45292</v>
      </c>
      <c r="W448" s="217" t="s">
        <v>1469</v>
      </c>
      <c r="X448" s="217">
        <v>1899</v>
      </c>
      <c r="Y448" s="217">
        <v>273</v>
      </c>
      <c r="Z448" s="261">
        <v>45291</v>
      </c>
      <c r="AC448" s="217">
        <f>vykonyz.xlsx3[[#This Row],[Kod]]-vykonyz.xlsx[[#This Row],[Kod]]</f>
        <v>0</v>
      </c>
      <c r="AD448" t="s">
        <v>1445</v>
      </c>
      <c r="AE448" t="s">
        <v>531</v>
      </c>
      <c r="AF448"/>
      <c r="AG448"/>
      <c r="AH448" t="s">
        <v>759</v>
      </c>
      <c r="AI448" t="s">
        <v>1468</v>
      </c>
      <c r="AJ448"/>
      <c r="AK448" t="s">
        <v>39</v>
      </c>
      <c r="AL448" t="s">
        <v>39</v>
      </c>
      <c r="AM448" t="s">
        <v>33</v>
      </c>
      <c r="AN448" t="s">
        <v>33</v>
      </c>
      <c r="AO448"/>
      <c r="AP448" t="s">
        <v>1471</v>
      </c>
      <c r="AQ448" t="s">
        <v>53</v>
      </c>
      <c r="AR448" t="s">
        <v>35</v>
      </c>
      <c r="AS448" t="s">
        <v>35</v>
      </c>
    </row>
    <row r="449" spans="1:45">
      <c r="A449" s="264" t="s">
        <v>1449</v>
      </c>
      <c r="B449" s="217" t="s">
        <v>531</v>
      </c>
      <c r="E449" s="217" t="s">
        <v>1450</v>
      </c>
      <c r="F449" s="217" t="s">
        <v>1472</v>
      </c>
      <c r="H449" s="217" t="s">
        <v>989</v>
      </c>
      <c r="I449" s="217" t="s">
        <v>989</v>
      </c>
      <c r="J449" s="217" t="s">
        <v>33</v>
      </c>
      <c r="K449" s="217" t="s">
        <v>33</v>
      </c>
      <c r="M449" s="217">
        <f t="shared" si="4"/>
        <v>171</v>
      </c>
      <c r="O449" s="217" t="s">
        <v>35</v>
      </c>
      <c r="P449" s="217" t="s">
        <v>35</v>
      </c>
      <c r="Q449" s="217">
        <f>S1467-vykonyz.xlsx[[#This Row],[Kod]]</f>
        <v>5738</v>
      </c>
      <c r="R449" s="217">
        <f>S443-vykonyz.xlsx[[#This Row],[Kod]]</f>
        <v>0</v>
      </c>
      <c r="S449" s="217" t="s">
        <v>1473</v>
      </c>
      <c r="T449" s="217" t="s">
        <v>756</v>
      </c>
      <c r="U449" s="217">
        <v>413</v>
      </c>
      <c r="V449" s="261">
        <v>45292</v>
      </c>
      <c r="W449" s="217" t="s">
        <v>1473</v>
      </c>
      <c r="X449" s="217">
        <v>368</v>
      </c>
      <c r="Y449" s="217">
        <v>45</v>
      </c>
      <c r="Z449" s="261">
        <v>45291</v>
      </c>
      <c r="AC449" s="217">
        <f>vykonyz.xlsx3[[#This Row],[Kod]]-vykonyz.xlsx[[#This Row],[Kod]]</f>
        <v>0</v>
      </c>
      <c r="AD449" t="s">
        <v>1449</v>
      </c>
      <c r="AE449" t="s">
        <v>531</v>
      </c>
      <c r="AF449"/>
      <c r="AG449"/>
      <c r="AH449" t="s">
        <v>1450</v>
      </c>
      <c r="AI449" t="s">
        <v>1472</v>
      </c>
      <c r="AJ449"/>
      <c r="AK449" t="s">
        <v>989</v>
      </c>
      <c r="AL449" t="s">
        <v>989</v>
      </c>
      <c r="AM449" t="s">
        <v>33</v>
      </c>
      <c r="AN449" t="s">
        <v>33</v>
      </c>
      <c r="AO449"/>
      <c r="AP449" t="s">
        <v>1327</v>
      </c>
      <c r="AQ449"/>
      <c r="AR449" t="s">
        <v>35</v>
      </c>
      <c r="AS449" t="s">
        <v>35</v>
      </c>
    </row>
    <row r="450" spans="1:45">
      <c r="A450" s="264" t="s">
        <v>1453</v>
      </c>
      <c r="B450" s="217" t="s">
        <v>531</v>
      </c>
      <c r="E450" s="217" t="s">
        <v>1454</v>
      </c>
      <c r="F450" s="217" t="s">
        <v>1474</v>
      </c>
      <c r="H450" s="217" t="s">
        <v>1008</v>
      </c>
      <c r="I450" s="217" t="s">
        <v>1008</v>
      </c>
      <c r="J450" s="217" t="s">
        <v>33</v>
      </c>
      <c r="K450" s="217" t="s">
        <v>33</v>
      </c>
      <c r="M450" s="217">
        <f t="shared" si="4"/>
        <v>375</v>
      </c>
      <c r="O450" s="217" t="s">
        <v>35</v>
      </c>
      <c r="P450" s="217" t="s">
        <v>35</v>
      </c>
      <c r="Q450" s="217">
        <f>S1468-vykonyz.xlsx[[#This Row],[Kod]]</f>
        <v>5737</v>
      </c>
      <c r="R450" s="217">
        <f>S444-vykonyz.xlsx[[#This Row],[Kod]]</f>
        <v>0</v>
      </c>
      <c r="S450" s="217" t="s">
        <v>1475</v>
      </c>
      <c r="T450" s="217" t="s">
        <v>1476</v>
      </c>
      <c r="U450" s="217">
        <v>380</v>
      </c>
      <c r="V450" s="261">
        <v>45292</v>
      </c>
      <c r="W450" s="217" t="s">
        <v>1475</v>
      </c>
      <c r="X450" s="217">
        <v>335</v>
      </c>
      <c r="Y450" s="217">
        <v>45</v>
      </c>
      <c r="Z450" s="261">
        <v>45291</v>
      </c>
      <c r="AC450" s="217">
        <f>vykonyz.xlsx3[[#This Row],[Kod]]-vykonyz.xlsx[[#This Row],[Kod]]</f>
        <v>0</v>
      </c>
      <c r="AD450" t="s">
        <v>1453</v>
      </c>
      <c r="AE450" t="s">
        <v>531</v>
      </c>
      <c r="AF450"/>
      <c r="AG450"/>
      <c r="AH450" t="s">
        <v>1454</v>
      </c>
      <c r="AI450" t="s">
        <v>1474</v>
      </c>
      <c r="AJ450"/>
      <c r="AK450" t="s">
        <v>1008</v>
      </c>
      <c r="AL450" t="s">
        <v>1008</v>
      </c>
      <c r="AM450" t="s">
        <v>33</v>
      </c>
      <c r="AN450" t="s">
        <v>33</v>
      </c>
      <c r="AO450"/>
      <c r="AP450" t="s">
        <v>1477</v>
      </c>
      <c r="AQ450"/>
      <c r="AR450" t="s">
        <v>35</v>
      </c>
      <c r="AS450" t="s">
        <v>35</v>
      </c>
    </row>
    <row r="451" spans="1:45">
      <c r="A451" s="264" t="s">
        <v>1457</v>
      </c>
      <c r="B451" s="217" t="s">
        <v>531</v>
      </c>
      <c r="E451" s="217" t="s">
        <v>1458</v>
      </c>
      <c r="F451" s="217" t="s">
        <v>1478</v>
      </c>
      <c r="H451" s="217" t="s">
        <v>1479</v>
      </c>
      <c r="I451" s="217" t="s">
        <v>1479</v>
      </c>
      <c r="J451" s="217" t="s">
        <v>33</v>
      </c>
      <c r="K451" s="217" t="s">
        <v>33</v>
      </c>
      <c r="M451" s="217">
        <f t="shared" si="4"/>
        <v>1328</v>
      </c>
      <c r="O451" s="217" t="s">
        <v>35</v>
      </c>
      <c r="P451" s="217" t="s">
        <v>35</v>
      </c>
      <c r="Q451" s="217">
        <f>S1469-vykonyz.xlsx[[#This Row],[Kod]]</f>
        <v>5734</v>
      </c>
      <c r="R451" s="217">
        <f>S445-vykonyz.xlsx[[#This Row],[Kod]]</f>
        <v>0</v>
      </c>
      <c r="S451" s="217" t="s">
        <v>1480</v>
      </c>
      <c r="T451" s="217" t="s">
        <v>1481</v>
      </c>
      <c r="U451" s="217">
        <v>230</v>
      </c>
      <c r="V451" s="261">
        <v>45292</v>
      </c>
      <c r="W451" s="217" t="s">
        <v>1480</v>
      </c>
      <c r="X451" s="217">
        <v>207</v>
      </c>
      <c r="Y451" s="217">
        <v>23</v>
      </c>
      <c r="Z451" s="261">
        <v>45291</v>
      </c>
      <c r="AC451" s="217">
        <f>vykonyz.xlsx3[[#This Row],[Kod]]-vykonyz.xlsx[[#This Row],[Kod]]</f>
        <v>0</v>
      </c>
      <c r="AD451" t="s">
        <v>1457</v>
      </c>
      <c r="AE451" t="s">
        <v>531</v>
      </c>
      <c r="AF451"/>
      <c r="AG451"/>
      <c r="AH451" t="s">
        <v>1458</v>
      </c>
      <c r="AI451" t="s">
        <v>1478</v>
      </c>
      <c r="AJ451"/>
      <c r="AK451" t="s">
        <v>1479</v>
      </c>
      <c r="AL451" t="s">
        <v>1479</v>
      </c>
      <c r="AM451" t="s">
        <v>33</v>
      </c>
      <c r="AN451" t="s">
        <v>33</v>
      </c>
      <c r="AO451"/>
      <c r="AP451" t="s">
        <v>1482</v>
      </c>
      <c r="AQ451"/>
      <c r="AR451" t="s">
        <v>35</v>
      </c>
      <c r="AS451" t="s">
        <v>35</v>
      </c>
    </row>
    <row r="452" spans="1:45">
      <c r="A452" s="264" t="s">
        <v>1461</v>
      </c>
      <c r="B452" s="217" t="s">
        <v>531</v>
      </c>
      <c r="E452" s="217" t="s">
        <v>1462</v>
      </c>
      <c r="F452" s="217" t="s">
        <v>1483</v>
      </c>
      <c r="H452" s="217" t="s">
        <v>989</v>
      </c>
      <c r="I452" s="217" t="s">
        <v>989</v>
      </c>
      <c r="J452" s="217" t="s">
        <v>33</v>
      </c>
      <c r="K452" s="217" t="s">
        <v>33</v>
      </c>
      <c r="M452" s="217">
        <f t="shared" si="4"/>
        <v>198</v>
      </c>
      <c r="O452" s="217" t="s">
        <v>35</v>
      </c>
      <c r="P452" s="217" t="s">
        <v>35</v>
      </c>
      <c r="Q452" s="217">
        <f>S1470-vykonyz.xlsx[[#This Row],[Kod]]</f>
        <v>5730</v>
      </c>
      <c r="R452" s="217">
        <f>S446-vykonyz.xlsx[[#This Row],[Kod]]</f>
        <v>0</v>
      </c>
      <c r="S452" s="217" t="s">
        <v>1484</v>
      </c>
      <c r="T452" s="217" t="s">
        <v>1485</v>
      </c>
      <c r="U452" s="217">
        <v>280</v>
      </c>
      <c r="V452" s="261">
        <v>45292</v>
      </c>
      <c r="W452" s="217" t="s">
        <v>1484</v>
      </c>
      <c r="X452" s="217">
        <v>250</v>
      </c>
      <c r="Y452" s="217">
        <v>30</v>
      </c>
      <c r="Z452" s="261">
        <v>45291</v>
      </c>
      <c r="AC452" s="217">
        <f>vykonyz.xlsx3[[#This Row],[Kod]]-vykonyz.xlsx[[#This Row],[Kod]]</f>
        <v>0</v>
      </c>
      <c r="AD452" t="s">
        <v>1461</v>
      </c>
      <c r="AE452" t="s">
        <v>531</v>
      </c>
      <c r="AF452"/>
      <c r="AG452"/>
      <c r="AH452" t="s">
        <v>1462</v>
      </c>
      <c r="AI452" t="s">
        <v>1483</v>
      </c>
      <c r="AJ452"/>
      <c r="AK452" t="s">
        <v>989</v>
      </c>
      <c r="AL452" t="s">
        <v>989</v>
      </c>
      <c r="AM452" t="s">
        <v>33</v>
      </c>
      <c r="AN452" t="s">
        <v>33</v>
      </c>
      <c r="AO452"/>
      <c r="AP452" t="s">
        <v>1486</v>
      </c>
      <c r="AQ452"/>
      <c r="AR452" t="s">
        <v>35</v>
      </c>
      <c r="AS452" t="s">
        <v>35</v>
      </c>
    </row>
    <row r="453" spans="1:45">
      <c r="A453" s="264" t="s">
        <v>1464</v>
      </c>
      <c r="B453" s="217" t="s">
        <v>531</v>
      </c>
      <c r="E453" s="217" t="s">
        <v>1465</v>
      </c>
      <c r="F453" s="217" t="s">
        <v>1487</v>
      </c>
      <c r="H453" s="217" t="s">
        <v>1488</v>
      </c>
      <c r="I453" s="217" t="s">
        <v>1488</v>
      </c>
      <c r="J453" s="217" t="s">
        <v>33</v>
      </c>
      <c r="K453" s="217" t="s">
        <v>33</v>
      </c>
      <c r="M453" s="217">
        <f t="shared" si="4"/>
        <v>1821</v>
      </c>
      <c r="O453" s="217" t="s">
        <v>35</v>
      </c>
      <c r="P453" s="217" t="s">
        <v>35</v>
      </c>
      <c r="Q453" s="217">
        <f>S1471-vykonyz.xlsx[[#This Row],[Kod]]</f>
        <v>5721</v>
      </c>
      <c r="R453" s="217">
        <f>S447-vykonyz.xlsx[[#This Row],[Kod]]</f>
        <v>0</v>
      </c>
      <c r="S453" s="217" t="s">
        <v>1489</v>
      </c>
      <c r="T453" s="217" t="s">
        <v>780</v>
      </c>
      <c r="U453" s="217">
        <v>456</v>
      </c>
      <c r="V453" s="261">
        <v>45292</v>
      </c>
      <c r="W453" s="217" t="s">
        <v>1489</v>
      </c>
      <c r="X453" s="217">
        <v>397</v>
      </c>
      <c r="Y453" s="217">
        <v>59</v>
      </c>
      <c r="Z453" s="261">
        <v>45291</v>
      </c>
      <c r="AC453" s="217">
        <f>vykonyz.xlsx3[[#This Row],[Kod]]-vykonyz.xlsx[[#This Row],[Kod]]</f>
        <v>0</v>
      </c>
      <c r="AD453" t="s">
        <v>1464</v>
      </c>
      <c r="AE453" t="s">
        <v>531</v>
      </c>
      <c r="AF453"/>
      <c r="AG453"/>
      <c r="AH453" t="s">
        <v>1465</v>
      </c>
      <c r="AI453" t="s">
        <v>1487</v>
      </c>
      <c r="AJ453"/>
      <c r="AK453" t="s">
        <v>1488</v>
      </c>
      <c r="AL453" t="s">
        <v>1488</v>
      </c>
      <c r="AM453" t="s">
        <v>33</v>
      </c>
      <c r="AN453" t="s">
        <v>33</v>
      </c>
      <c r="AO453"/>
      <c r="AP453" t="s">
        <v>1490</v>
      </c>
      <c r="AQ453"/>
      <c r="AR453" t="s">
        <v>35</v>
      </c>
      <c r="AS453" t="s">
        <v>35</v>
      </c>
    </row>
    <row r="454" spans="1:45">
      <c r="A454" s="264" t="s">
        <v>1469</v>
      </c>
      <c r="B454" s="217" t="s">
        <v>531</v>
      </c>
      <c r="E454" s="217" t="s">
        <v>1470</v>
      </c>
      <c r="F454" s="217" t="s">
        <v>1491</v>
      </c>
      <c r="H454" s="217" t="s">
        <v>1492</v>
      </c>
      <c r="I454" s="217" t="s">
        <v>1492</v>
      </c>
      <c r="J454" s="217" t="s">
        <v>33</v>
      </c>
      <c r="K454" s="217" t="s">
        <v>33</v>
      </c>
      <c r="M454" s="217">
        <f t="shared" si="4"/>
        <v>2172</v>
      </c>
      <c r="O454" s="217" t="s">
        <v>35</v>
      </c>
      <c r="P454" s="217" t="s">
        <v>35</v>
      </c>
      <c r="Q454" s="217">
        <f>S1472-vykonyz.xlsx[[#This Row],[Kod]]</f>
        <v>5721</v>
      </c>
      <c r="R454" s="217">
        <f>S448-vykonyz.xlsx[[#This Row],[Kod]]</f>
        <v>0</v>
      </c>
      <c r="S454" s="217" t="s">
        <v>1493</v>
      </c>
      <c r="T454" s="217" t="s">
        <v>1494</v>
      </c>
      <c r="U454" s="217">
        <v>173</v>
      </c>
      <c r="V454" s="261">
        <v>45292</v>
      </c>
      <c r="W454" s="217" t="s">
        <v>1493</v>
      </c>
      <c r="X454" s="217">
        <v>151</v>
      </c>
      <c r="Y454" s="217">
        <v>22</v>
      </c>
      <c r="Z454" s="261">
        <v>45291</v>
      </c>
      <c r="AC454" s="217">
        <f>vykonyz.xlsx3[[#This Row],[Kod]]-vykonyz.xlsx[[#This Row],[Kod]]</f>
        <v>0</v>
      </c>
      <c r="AD454" t="s">
        <v>1469</v>
      </c>
      <c r="AE454" t="s">
        <v>531</v>
      </c>
      <c r="AF454"/>
      <c r="AG454"/>
      <c r="AH454" t="s">
        <v>1470</v>
      </c>
      <c r="AI454" t="s">
        <v>1491</v>
      </c>
      <c r="AJ454"/>
      <c r="AK454" t="s">
        <v>1492</v>
      </c>
      <c r="AL454" t="s">
        <v>1492</v>
      </c>
      <c r="AM454" t="s">
        <v>33</v>
      </c>
      <c r="AN454" t="s">
        <v>33</v>
      </c>
      <c r="AO454"/>
      <c r="AP454" t="s">
        <v>1495</v>
      </c>
      <c r="AQ454"/>
      <c r="AR454" t="s">
        <v>35</v>
      </c>
      <c r="AS454" t="s">
        <v>35</v>
      </c>
    </row>
    <row r="455" spans="1:45">
      <c r="A455" s="264" t="s">
        <v>1473</v>
      </c>
      <c r="B455" s="217" t="s">
        <v>531</v>
      </c>
      <c r="E455" s="217" t="s">
        <v>756</v>
      </c>
      <c r="F455" s="217" t="s">
        <v>1496</v>
      </c>
      <c r="H455" s="217" t="s">
        <v>1008</v>
      </c>
      <c r="I455" s="217" t="s">
        <v>1008</v>
      </c>
      <c r="J455" s="217" t="s">
        <v>33</v>
      </c>
      <c r="K455" s="217" t="s">
        <v>33</v>
      </c>
      <c r="M455" s="217">
        <f t="shared" si="4"/>
        <v>413</v>
      </c>
      <c r="O455" s="217" t="s">
        <v>35</v>
      </c>
      <c r="P455" s="217" t="s">
        <v>35</v>
      </c>
      <c r="Q455" s="217">
        <f>S1473-vykonyz.xlsx[[#This Row],[Kod]]</f>
        <v>5719</v>
      </c>
      <c r="R455" s="217">
        <f>S449-vykonyz.xlsx[[#This Row],[Kod]]</f>
        <v>0</v>
      </c>
      <c r="S455" s="217" t="s">
        <v>1497</v>
      </c>
      <c r="T455" s="217" t="s">
        <v>1498</v>
      </c>
      <c r="U455" s="217">
        <v>230</v>
      </c>
      <c r="V455" s="261">
        <v>45292</v>
      </c>
      <c r="W455" s="217" t="s">
        <v>1497</v>
      </c>
      <c r="X455" s="217">
        <v>200</v>
      </c>
      <c r="Y455" s="217">
        <v>30</v>
      </c>
      <c r="Z455" s="261">
        <v>45291</v>
      </c>
      <c r="AC455" s="217">
        <f>vykonyz.xlsx3[[#This Row],[Kod]]-vykonyz.xlsx[[#This Row],[Kod]]</f>
        <v>0</v>
      </c>
      <c r="AD455" t="s">
        <v>1473</v>
      </c>
      <c r="AE455" t="s">
        <v>531</v>
      </c>
      <c r="AF455"/>
      <c r="AG455"/>
      <c r="AH455" t="s">
        <v>756</v>
      </c>
      <c r="AI455" t="s">
        <v>1496</v>
      </c>
      <c r="AJ455"/>
      <c r="AK455" t="s">
        <v>1008</v>
      </c>
      <c r="AL455" t="s">
        <v>1008</v>
      </c>
      <c r="AM455" t="s">
        <v>33</v>
      </c>
      <c r="AN455" t="s">
        <v>33</v>
      </c>
      <c r="AO455"/>
      <c r="AP455" t="s">
        <v>1499</v>
      </c>
      <c r="AQ455"/>
      <c r="AR455" t="s">
        <v>35</v>
      </c>
      <c r="AS455" t="s">
        <v>35</v>
      </c>
    </row>
    <row r="456" spans="1:45">
      <c r="A456" s="264" t="s">
        <v>1475</v>
      </c>
      <c r="B456" s="217" t="s">
        <v>531</v>
      </c>
      <c r="E456" s="217" t="s">
        <v>1476</v>
      </c>
      <c r="F456" s="217" t="s">
        <v>1500</v>
      </c>
      <c r="H456" s="217" t="s">
        <v>1008</v>
      </c>
      <c r="I456" s="217" t="s">
        <v>1008</v>
      </c>
      <c r="J456" s="217" t="s">
        <v>33</v>
      </c>
      <c r="K456" s="217" t="s">
        <v>33</v>
      </c>
      <c r="M456" s="217">
        <f t="shared" si="4"/>
        <v>380</v>
      </c>
      <c r="O456" s="217" t="s">
        <v>35</v>
      </c>
      <c r="P456" s="217" t="s">
        <v>35</v>
      </c>
      <c r="Q456" s="217">
        <f>S1474-vykonyz.xlsx[[#This Row],[Kod]]</f>
        <v>5719</v>
      </c>
      <c r="R456" s="217">
        <f>S450-vykonyz.xlsx[[#This Row],[Kod]]</f>
        <v>0</v>
      </c>
      <c r="S456" s="217" t="s">
        <v>1501</v>
      </c>
      <c r="T456" s="217" t="s">
        <v>1502</v>
      </c>
      <c r="U456" s="217">
        <v>705</v>
      </c>
      <c r="V456" s="261">
        <v>45292</v>
      </c>
      <c r="W456" s="217" t="s">
        <v>1501</v>
      </c>
      <c r="X456" s="217">
        <v>616</v>
      </c>
      <c r="Y456" s="217">
        <v>89</v>
      </c>
      <c r="Z456" s="261">
        <v>45291</v>
      </c>
      <c r="AC456" s="217">
        <f>vykonyz.xlsx3[[#This Row],[Kod]]-vykonyz.xlsx[[#This Row],[Kod]]</f>
        <v>0</v>
      </c>
      <c r="AD456" t="s">
        <v>1475</v>
      </c>
      <c r="AE456" t="s">
        <v>531</v>
      </c>
      <c r="AF456"/>
      <c r="AG456"/>
      <c r="AH456" t="s">
        <v>1476</v>
      </c>
      <c r="AI456" t="s">
        <v>1500</v>
      </c>
      <c r="AJ456"/>
      <c r="AK456" t="s">
        <v>1008</v>
      </c>
      <c r="AL456" t="s">
        <v>1008</v>
      </c>
      <c r="AM456" t="s">
        <v>33</v>
      </c>
      <c r="AN456" t="s">
        <v>33</v>
      </c>
      <c r="AO456"/>
      <c r="AP456" t="s">
        <v>1503</v>
      </c>
      <c r="AQ456"/>
      <c r="AR456" t="s">
        <v>35</v>
      </c>
      <c r="AS456" t="s">
        <v>35</v>
      </c>
    </row>
    <row r="457" spans="1:45">
      <c r="A457" s="264" t="s">
        <v>1480</v>
      </c>
      <c r="B457" s="217" t="s">
        <v>531</v>
      </c>
      <c r="E457" s="217" t="s">
        <v>1481</v>
      </c>
      <c r="F457" s="217" t="s">
        <v>1504</v>
      </c>
      <c r="G457" s="217" t="s">
        <v>53</v>
      </c>
      <c r="H457" s="217" t="s">
        <v>989</v>
      </c>
      <c r="I457" s="217" t="s">
        <v>989</v>
      </c>
      <c r="J457" s="217" t="s">
        <v>33</v>
      </c>
      <c r="K457" s="217" t="s">
        <v>33</v>
      </c>
      <c r="M457" s="217">
        <f t="shared" si="4"/>
        <v>230</v>
      </c>
      <c r="N457" s="217" t="s">
        <v>914</v>
      </c>
      <c r="O457" s="217" t="s">
        <v>35</v>
      </c>
      <c r="P457" s="217" t="s">
        <v>35</v>
      </c>
      <c r="Q457" s="217">
        <f>S1475-vykonyz.xlsx[[#This Row],[Kod]]</f>
        <v>5715</v>
      </c>
      <c r="R457" s="217">
        <f>S451-vykonyz.xlsx[[#This Row],[Kod]]</f>
        <v>0</v>
      </c>
      <c r="S457" s="217" t="s">
        <v>1505</v>
      </c>
      <c r="T457" s="217" t="s">
        <v>1506</v>
      </c>
      <c r="U457" s="217">
        <v>1369</v>
      </c>
      <c r="V457" s="261">
        <v>45292</v>
      </c>
      <c r="W457" s="217" t="s">
        <v>1505</v>
      </c>
      <c r="X457" s="217">
        <v>1198</v>
      </c>
      <c r="Y457" s="217">
        <v>171</v>
      </c>
      <c r="Z457" s="261">
        <v>45291</v>
      </c>
      <c r="AC457" s="217">
        <f>vykonyz.xlsx3[[#This Row],[Kod]]-vykonyz.xlsx[[#This Row],[Kod]]</f>
        <v>0</v>
      </c>
      <c r="AD457" t="s">
        <v>1480</v>
      </c>
      <c r="AE457" t="s">
        <v>531</v>
      </c>
      <c r="AF457"/>
      <c r="AG457"/>
      <c r="AH457" t="s">
        <v>1481</v>
      </c>
      <c r="AI457" t="s">
        <v>1504</v>
      </c>
      <c r="AJ457" t="s">
        <v>53</v>
      </c>
      <c r="AK457" t="s">
        <v>989</v>
      </c>
      <c r="AL457" t="s">
        <v>989</v>
      </c>
      <c r="AM457" t="s">
        <v>33</v>
      </c>
      <c r="AN457" t="s">
        <v>33</v>
      </c>
      <c r="AO457"/>
      <c r="AP457" t="s">
        <v>1507</v>
      </c>
      <c r="AQ457" t="s">
        <v>914</v>
      </c>
      <c r="AR457" t="s">
        <v>35</v>
      </c>
      <c r="AS457" t="s">
        <v>35</v>
      </c>
    </row>
    <row r="458" spans="1:45">
      <c r="A458" s="264" t="s">
        <v>1484</v>
      </c>
      <c r="B458" s="217" t="s">
        <v>531</v>
      </c>
      <c r="E458" s="217" t="s">
        <v>1485</v>
      </c>
      <c r="F458" s="217" t="s">
        <v>1508</v>
      </c>
      <c r="G458" s="217" t="s">
        <v>53</v>
      </c>
      <c r="H458" s="217" t="s">
        <v>1084</v>
      </c>
      <c r="I458" s="217" t="s">
        <v>1084</v>
      </c>
      <c r="J458" s="217" t="s">
        <v>33</v>
      </c>
      <c r="K458" s="217" t="s">
        <v>33</v>
      </c>
      <c r="M458" s="217">
        <f t="shared" si="4"/>
        <v>280</v>
      </c>
      <c r="N458" s="217" t="s">
        <v>914</v>
      </c>
      <c r="O458" s="217" t="s">
        <v>35</v>
      </c>
      <c r="P458" s="217" t="s">
        <v>35</v>
      </c>
      <c r="Q458" s="217">
        <f>S1476-vykonyz.xlsx[[#This Row],[Kod]]</f>
        <v>5715</v>
      </c>
      <c r="R458" s="217">
        <f>S452-vykonyz.xlsx[[#This Row],[Kod]]</f>
        <v>0</v>
      </c>
      <c r="S458" s="217" t="s">
        <v>1509</v>
      </c>
      <c r="T458" s="217" t="s">
        <v>1510</v>
      </c>
      <c r="U458" s="217">
        <v>2852</v>
      </c>
      <c r="V458" s="261">
        <v>45292</v>
      </c>
      <c r="W458" s="217" t="s">
        <v>1509</v>
      </c>
      <c r="X458" s="217">
        <v>2487</v>
      </c>
      <c r="Y458" s="217">
        <v>365</v>
      </c>
      <c r="Z458" s="261">
        <v>45291</v>
      </c>
      <c r="AC458" s="217">
        <f>vykonyz.xlsx3[[#This Row],[Kod]]-vykonyz.xlsx[[#This Row],[Kod]]</f>
        <v>0</v>
      </c>
      <c r="AD458" t="s">
        <v>1484</v>
      </c>
      <c r="AE458" t="s">
        <v>531</v>
      </c>
      <c r="AF458"/>
      <c r="AG458"/>
      <c r="AH458" t="s">
        <v>1485</v>
      </c>
      <c r="AI458" t="s">
        <v>1508</v>
      </c>
      <c r="AJ458" t="s">
        <v>53</v>
      </c>
      <c r="AK458" t="s">
        <v>1084</v>
      </c>
      <c r="AL458" t="s">
        <v>1084</v>
      </c>
      <c r="AM458" t="s">
        <v>33</v>
      </c>
      <c r="AN458" t="s">
        <v>33</v>
      </c>
      <c r="AO458"/>
      <c r="AP458" t="s">
        <v>1406</v>
      </c>
      <c r="AQ458" t="s">
        <v>914</v>
      </c>
      <c r="AR458" t="s">
        <v>35</v>
      </c>
      <c r="AS458" t="s">
        <v>35</v>
      </c>
    </row>
    <row r="459" spans="1:45">
      <c r="A459" s="264" t="s">
        <v>1489</v>
      </c>
      <c r="B459" s="217" t="s">
        <v>531</v>
      </c>
      <c r="E459" s="217" t="s">
        <v>780</v>
      </c>
      <c r="F459" s="217" t="s">
        <v>1511</v>
      </c>
      <c r="H459" s="217" t="s">
        <v>985</v>
      </c>
      <c r="I459" s="217" t="s">
        <v>985</v>
      </c>
      <c r="J459" s="217" t="s">
        <v>33</v>
      </c>
      <c r="K459" s="217" t="s">
        <v>33</v>
      </c>
      <c r="M459" s="217">
        <f t="shared" si="4"/>
        <v>456</v>
      </c>
      <c r="O459" s="217" t="s">
        <v>35</v>
      </c>
      <c r="P459" s="217" t="s">
        <v>35</v>
      </c>
      <c r="Q459" s="217">
        <f>S1477-vykonyz.xlsx[[#This Row],[Kod]]</f>
        <v>5699</v>
      </c>
      <c r="R459" s="217">
        <f>S453-vykonyz.xlsx[[#This Row],[Kod]]</f>
        <v>0</v>
      </c>
      <c r="S459" s="217" t="s">
        <v>1512</v>
      </c>
      <c r="T459" s="217" t="s">
        <v>1513</v>
      </c>
      <c r="U459" s="217">
        <v>116</v>
      </c>
      <c r="V459" s="261">
        <v>45292</v>
      </c>
      <c r="W459" s="217" t="s">
        <v>1512</v>
      </c>
      <c r="X459" s="217">
        <v>101</v>
      </c>
      <c r="Y459" s="217">
        <v>15</v>
      </c>
      <c r="Z459" s="261">
        <v>45291</v>
      </c>
      <c r="AC459" s="217">
        <f>vykonyz.xlsx3[[#This Row],[Kod]]-vykonyz.xlsx[[#This Row],[Kod]]</f>
        <v>0</v>
      </c>
      <c r="AD459" t="s">
        <v>1489</v>
      </c>
      <c r="AE459" t="s">
        <v>531</v>
      </c>
      <c r="AF459"/>
      <c r="AG459"/>
      <c r="AH459" t="s">
        <v>780</v>
      </c>
      <c r="AI459" t="s">
        <v>1511</v>
      </c>
      <c r="AJ459"/>
      <c r="AK459" t="s">
        <v>985</v>
      </c>
      <c r="AL459" t="s">
        <v>985</v>
      </c>
      <c r="AM459" t="s">
        <v>33</v>
      </c>
      <c r="AN459" t="s">
        <v>33</v>
      </c>
      <c r="AO459"/>
      <c r="AP459" t="s">
        <v>1514</v>
      </c>
      <c r="AQ459"/>
      <c r="AR459" t="s">
        <v>35</v>
      </c>
      <c r="AS459" t="s">
        <v>35</v>
      </c>
    </row>
    <row r="460" spans="1:45">
      <c r="A460" s="264" t="s">
        <v>1493</v>
      </c>
      <c r="B460" s="217" t="s">
        <v>531</v>
      </c>
      <c r="E460" s="217" t="s">
        <v>1494</v>
      </c>
      <c r="F460" s="217" t="s">
        <v>1515</v>
      </c>
      <c r="H460" s="217" t="s">
        <v>989</v>
      </c>
      <c r="I460" s="217" t="s">
        <v>989</v>
      </c>
      <c r="J460" s="217" t="s">
        <v>33</v>
      </c>
      <c r="K460" s="217" t="s">
        <v>33</v>
      </c>
      <c r="M460" s="217">
        <f t="shared" si="4"/>
        <v>173</v>
      </c>
      <c r="O460" s="217" t="s">
        <v>35</v>
      </c>
      <c r="P460" s="217" t="s">
        <v>35</v>
      </c>
      <c r="Q460" s="217">
        <f>S1478-vykonyz.xlsx[[#This Row],[Kod]]</f>
        <v>5661</v>
      </c>
      <c r="R460" s="217">
        <f>S454-vykonyz.xlsx[[#This Row],[Kod]]</f>
        <v>0</v>
      </c>
      <c r="S460" s="217" t="s">
        <v>1516</v>
      </c>
      <c r="T460" s="217" t="s">
        <v>1517</v>
      </c>
      <c r="U460" s="217">
        <v>120</v>
      </c>
      <c r="V460" s="261">
        <v>45292</v>
      </c>
      <c r="W460" s="217" t="s">
        <v>1516</v>
      </c>
      <c r="X460" s="217">
        <v>105</v>
      </c>
      <c r="Y460" s="217">
        <v>15</v>
      </c>
      <c r="Z460" s="261">
        <v>45291</v>
      </c>
      <c r="AC460" s="217">
        <f>vykonyz.xlsx3[[#This Row],[Kod]]-vykonyz.xlsx[[#This Row],[Kod]]</f>
        <v>0</v>
      </c>
      <c r="AD460" t="s">
        <v>1493</v>
      </c>
      <c r="AE460" t="s">
        <v>531</v>
      </c>
      <c r="AF460"/>
      <c r="AG460"/>
      <c r="AH460" t="s">
        <v>1494</v>
      </c>
      <c r="AI460" t="s">
        <v>1515</v>
      </c>
      <c r="AJ460"/>
      <c r="AK460" t="s">
        <v>989</v>
      </c>
      <c r="AL460" t="s">
        <v>989</v>
      </c>
      <c r="AM460" t="s">
        <v>33</v>
      </c>
      <c r="AN460" t="s">
        <v>33</v>
      </c>
      <c r="AO460"/>
      <c r="AP460" t="s">
        <v>1518</v>
      </c>
      <c r="AQ460"/>
      <c r="AR460" t="s">
        <v>35</v>
      </c>
      <c r="AS460" t="s">
        <v>35</v>
      </c>
    </row>
    <row r="461" spans="1:45">
      <c r="A461" s="264" t="s">
        <v>1497</v>
      </c>
      <c r="B461" s="217" t="s">
        <v>531</v>
      </c>
      <c r="E461" s="217" t="s">
        <v>1498</v>
      </c>
      <c r="F461" s="217" t="s">
        <v>1519</v>
      </c>
      <c r="H461" s="217" t="s">
        <v>1084</v>
      </c>
      <c r="I461" s="217" t="s">
        <v>1084</v>
      </c>
      <c r="J461" s="217" t="s">
        <v>33</v>
      </c>
      <c r="K461" s="217" t="s">
        <v>33</v>
      </c>
      <c r="M461" s="217">
        <f t="shared" si="4"/>
        <v>230</v>
      </c>
      <c r="O461" s="217" t="s">
        <v>35</v>
      </c>
      <c r="P461" s="217" t="s">
        <v>35</v>
      </c>
      <c r="Q461" s="217">
        <f>S1479-vykonyz.xlsx[[#This Row],[Kod]]</f>
        <v>5655</v>
      </c>
      <c r="R461" s="217">
        <f>S455-vykonyz.xlsx[[#This Row],[Kod]]</f>
        <v>0</v>
      </c>
      <c r="S461" s="217" t="s">
        <v>1520</v>
      </c>
      <c r="T461" s="217" t="s">
        <v>1521</v>
      </c>
      <c r="U461" s="217">
        <v>232</v>
      </c>
      <c r="V461" s="261">
        <v>45292</v>
      </c>
      <c r="W461" s="217" t="s">
        <v>1520</v>
      </c>
      <c r="X461" s="217">
        <v>202</v>
      </c>
      <c r="Y461" s="217">
        <v>30</v>
      </c>
      <c r="Z461" s="261">
        <v>45291</v>
      </c>
      <c r="AC461" s="217">
        <f>vykonyz.xlsx3[[#This Row],[Kod]]-vykonyz.xlsx[[#This Row],[Kod]]</f>
        <v>0</v>
      </c>
      <c r="AD461" t="s">
        <v>1497</v>
      </c>
      <c r="AE461" t="s">
        <v>531</v>
      </c>
      <c r="AF461"/>
      <c r="AG461"/>
      <c r="AH461" t="s">
        <v>1498</v>
      </c>
      <c r="AI461" t="s">
        <v>1519</v>
      </c>
      <c r="AJ461"/>
      <c r="AK461" t="s">
        <v>1084</v>
      </c>
      <c r="AL461" t="s">
        <v>1084</v>
      </c>
      <c r="AM461" t="s">
        <v>33</v>
      </c>
      <c r="AN461" t="s">
        <v>33</v>
      </c>
      <c r="AO461"/>
      <c r="AP461" t="s">
        <v>1507</v>
      </c>
      <c r="AQ461"/>
      <c r="AR461" t="s">
        <v>35</v>
      </c>
      <c r="AS461" t="s">
        <v>35</v>
      </c>
    </row>
    <row r="462" spans="1:45">
      <c r="A462" s="264" t="s">
        <v>1501</v>
      </c>
      <c r="B462" s="217" t="s">
        <v>531</v>
      </c>
      <c r="E462" s="217" t="s">
        <v>1502</v>
      </c>
      <c r="F462" s="217" t="s">
        <v>1522</v>
      </c>
      <c r="H462" s="217" t="s">
        <v>981</v>
      </c>
      <c r="I462" s="217" t="s">
        <v>981</v>
      </c>
      <c r="J462" s="217" t="s">
        <v>33</v>
      </c>
      <c r="K462" s="217" t="s">
        <v>33</v>
      </c>
      <c r="M462" s="217">
        <f t="shared" si="4"/>
        <v>705</v>
      </c>
      <c r="O462" s="217" t="s">
        <v>35</v>
      </c>
      <c r="P462" s="217" t="s">
        <v>35</v>
      </c>
      <c r="Q462" s="217">
        <f>S1480-vykonyz.xlsx[[#This Row],[Kod]]</f>
        <v>5636</v>
      </c>
      <c r="R462" s="217">
        <f>S456-vykonyz.xlsx[[#This Row],[Kod]]</f>
        <v>0</v>
      </c>
      <c r="S462" s="217" t="s">
        <v>1523</v>
      </c>
      <c r="T462" s="217" t="s">
        <v>1524</v>
      </c>
      <c r="U462" s="217">
        <v>383</v>
      </c>
      <c r="V462" s="261">
        <v>45292</v>
      </c>
      <c r="W462" s="217" t="s">
        <v>1523</v>
      </c>
      <c r="X462" s="217">
        <v>338</v>
      </c>
      <c r="Y462" s="217">
        <v>45</v>
      </c>
      <c r="Z462" s="261">
        <v>45291</v>
      </c>
      <c r="AC462" s="217">
        <f>vykonyz.xlsx3[[#This Row],[Kod]]-vykonyz.xlsx[[#This Row],[Kod]]</f>
        <v>0</v>
      </c>
      <c r="AD462" t="s">
        <v>1501</v>
      </c>
      <c r="AE462" t="s">
        <v>531</v>
      </c>
      <c r="AF462"/>
      <c r="AG462"/>
      <c r="AH462" t="s">
        <v>1502</v>
      </c>
      <c r="AI462" t="s">
        <v>1522</v>
      </c>
      <c r="AJ462"/>
      <c r="AK462" t="s">
        <v>981</v>
      </c>
      <c r="AL462" t="s">
        <v>981</v>
      </c>
      <c r="AM462" t="s">
        <v>33</v>
      </c>
      <c r="AN462" t="s">
        <v>33</v>
      </c>
      <c r="AO462"/>
      <c r="AP462" t="s">
        <v>1525</v>
      </c>
      <c r="AQ462"/>
      <c r="AR462" t="s">
        <v>35</v>
      </c>
      <c r="AS462" t="s">
        <v>35</v>
      </c>
    </row>
    <row r="463" spans="1:45">
      <c r="A463" s="264" t="s">
        <v>1505</v>
      </c>
      <c r="B463" s="217" t="s">
        <v>531</v>
      </c>
      <c r="E463" s="217" t="s">
        <v>1506</v>
      </c>
      <c r="F463" s="217" t="s">
        <v>1526</v>
      </c>
      <c r="H463" s="217" t="s">
        <v>1527</v>
      </c>
      <c r="I463" s="217" t="s">
        <v>1527</v>
      </c>
      <c r="J463" s="217" t="s">
        <v>33</v>
      </c>
      <c r="K463" s="217" t="s">
        <v>33</v>
      </c>
      <c r="M463" s="217">
        <f t="shared" si="4"/>
        <v>1369</v>
      </c>
      <c r="O463" s="217" t="s">
        <v>35</v>
      </c>
      <c r="P463" s="217" t="s">
        <v>35</v>
      </c>
      <c r="Q463" s="217">
        <f>S1481-vykonyz.xlsx[[#This Row],[Kod]]</f>
        <v>5627</v>
      </c>
      <c r="R463" s="217">
        <f>S457-vykonyz.xlsx[[#This Row],[Kod]]</f>
        <v>0</v>
      </c>
      <c r="S463" s="217" t="s">
        <v>1528</v>
      </c>
      <c r="T463" s="217" t="s">
        <v>1529</v>
      </c>
      <c r="U463" s="217">
        <v>2054</v>
      </c>
      <c r="V463" s="261">
        <v>45292</v>
      </c>
      <c r="W463" s="217" t="s">
        <v>1528</v>
      </c>
      <c r="X463" s="217">
        <v>1792</v>
      </c>
      <c r="Y463" s="217">
        <v>262</v>
      </c>
      <c r="Z463" s="261">
        <v>45291</v>
      </c>
      <c r="AC463" s="217">
        <f>vykonyz.xlsx3[[#This Row],[Kod]]-vykonyz.xlsx[[#This Row],[Kod]]</f>
        <v>0</v>
      </c>
      <c r="AD463" t="s">
        <v>1505</v>
      </c>
      <c r="AE463" t="s">
        <v>531</v>
      </c>
      <c r="AF463"/>
      <c r="AG463"/>
      <c r="AH463" t="s">
        <v>1506</v>
      </c>
      <c r="AI463" t="s">
        <v>1526</v>
      </c>
      <c r="AJ463"/>
      <c r="AK463" t="s">
        <v>1527</v>
      </c>
      <c r="AL463" t="s">
        <v>1527</v>
      </c>
      <c r="AM463" t="s">
        <v>33</v>
      </c>
      <c r="AN463" t="s">
        <v>33</v>
      </c>
      <c r="AO463"/>
      <c r="AP463" t="s">
        <v>1530</v>
      </c>
      <c r="AQ463"/>
      <c r="AR463" t="s">
        <v>35</v>
      </c>
      <c r="AS463" t="s">
        <v>35</v>
      </c>
    </row>
    <row r="464" spans="1:45">
      <c r="A464" s="264" t="s">
        <v>1509</v>
      </c>
      <c r="B464" s="217" t="s">
        <v>531</v>
      </c>
      <c r="E464" s="217" t="s">
        <v>1510</v>
      </c>
      <c r="F464" s="217" t="s">
        <v>1531</v>
      </c>
      <c r="H464" s="217" t="s">
        <v>1532</v>
      </c>
      <c r="I464" s="217" t="s">
        <v>1532</v>
      </c>
      <c r="J464" s="217" t="s">
        <v>33</v>
      </c>
      <c r="K464" s="217" t="s">
        <v>33</v>
      </c>
      <c r="M464" s="217">
        <f t="shared" si="4"/>
        <v>2852</v>
      </c>
      <c r="O464" s="217" t="s">
        <v>35</v>
      </c>
      <c r="P464" s="217" t="s">
        <v>35</v>
      </c>
      <c r="Q464" s="217">
        <f>S1482-vykonyz.xlsx[[#This Row],[Kod]]</f>
        <v>5618</v>
      </c>
      <c r="R464" s="217">
        <f>S458-vykonyz.xlsx[[#This Row],[Kod]]</f>
        <v>0</v>
      </c>
      <c r="S464" s="217" t="s">
        <v>1533</v>
      </c>
      <c r="T464" s="217" t="s">
        <v>1534</v>
      </c>
      <c r="U464" s="217">
        <v>1527</v>
      </c>
      <c r="V464" s="261">
        <v>45292</v>
      </c>
      <c r="W464" s="217" t="s">
        <v>1533</v>
      </c>
      <c r="X464" s="217">
        <v>1333</v>
      </c>
      <c r="Y464" s="217">
        <v>194</v>
      </c>
      <c r="Z464" s="261">
        <v>45291</v>
      </c>
      <c r="AC464" s="217">
        <f>vykonyz.xlsx3[[#This Row],[Kod]]-vykonyz.xlsx[[#This Row],[Kod]]</f>
        <v>0</v>
      </c>
      <c r="AD464" t="s">
        <v>1509</v>
      </c>
      <c r="AE464" t="s">
        <v>531</v>
      </c>
      <c r="AF464"/>
      <c r="AG464"/>
      <c r="AH464" t="s">
        <v>1510</v>
      </c>
      <c r="AI464" t="s">
        <v>1531</v>
      </c>
      <c r="AJ464"/>
      <c r="AK464" t="s">
        <v>1532</v>
      </c>
      <c r="AL464" t="s">
        <v>1532</v>
      </c>
      <c r="AM464" t="s">
        <v>33</v>
      </c>
      <c r="AN464" t="s">
        <v>33</v>
      </c>
      <c r="AO464"/>
      <c r="AP464" t="s">
        <v>1535</v>
      </c>
      <c r="AQ464"/>
      <c r="AR464" t="s">
        <v>35</v>
      </c>
      <c r="AS464" t="s">
        <v>35</v>
      </c>
    </row>
    <row r="465" spans="1:45">
      <c r="A465" s="264" t="s">
        <v>1512</v>
      </c>
      <c r="B465" s="217" t="s">
        <v>531</v>
      </c>
      <c r="E465" s="217" t="s">
        <v>1513</v>
      </c>
      <c r="F465" s="217" t="s">
        <v>1536</v>
      </c>
      <c r="H465" s="217" t="s">
        <v>994</v>
      </c>
      <c r="I465" s="217" t="s">
        <v>994</v>
      </c>
      <c r="J465" s="217" t="s">
        <v>33</v>
      </c>
      <c r="K465" s="217" t="s">
        <v>33</v>
      </c>
      <c r="M465" s="217">
        <f t="shared" si="4"/>
        <v>116</v>
      </c>
      <c r="O465" s="217" t="s">
        <v>35</v>
      </c>
      <c r="P465" s="217" t="s">
        <v>35</v>
      </c>
      <c r="Q465" s="217">
        <f>S1483-vykonyz.xlsx[[#This Row],[Kod]]</f>
        <v>5570</v>
      </c>
      <c r="R465" s="217">
        <f>S459-vykonyz.xlsx[[#This Row],[Kod]]</f>
        <v>0</v>
      </c>
      <c r="S465" s="217" t="s">
        <v>1537</v>
      </c>
      <c r="T465" s="217" t="s">
        <v>1538</v>
      </c>
      <c r="U465" s="217">
        <v>1430</v>
      </c>
      <c r="V465" s="261">
        <v>45292</v>
      </c>
      <c r="W465" s="217" t="s">
        <v>1537</v>
      </c>
      <c r="X465" s="217">
        <v>1251</v>
      </c>
      <c r="Y465" s="217">
        <v>179</v>
      </c>
      <c r="Z465" s="261">
        <v>45291</v>
      </c>
      <c r="AC465" s="217">
        <f>vykonyz.xlsx3[[#This Row],[Kod]]-vykonyz.xlsx[[#This Row],[Kod]]</f>
        <v>0</v>
      </c>
      <c r="AD465" t="s">
        <v>1512</v>
      </c>
      <c r="AE465" t="s">
        <v>531</v>
      </c>
      <c r="AF465"/>
      <c r="AG465"/>
      <c r="AH465" t="s">
        <v>1513</v>
      </c>
      <c r="AI465" t="s">
        <v>1536</v>
      </c>
      <c r="AJ465"/>
      <c r="AK465" t="s">
        <v>994</v>
      </c>
      <c r="AL465" t="s">
        <v>994</v>
      </c>
      <c r="AM465" t="s">
        <v>33</v>
      </c>
      <c r="AN465" t="s">
        <v>33</v>
      </c>
      <c r="AO465"/>
      <c r="AP465" t="s">
        <v>1334</v>
      </c>
      <c r="AQ465"/>
      <c r="AR465" t="s">
        <v>35</v>
      </c>
      <c r="AS465" t="s">
        <v>35</v>
      </c>
    </row>
    <row r="466" spans="1:45">
      <c r="A466" s="264" t="s">
        <v>1516</v>
      </c>
      <c r="B466" s="217" t="s">
        <v>531</v>
      </c>
      <c r="E466" s="217" t="s">
        <v>1517</v>
      </c>
      <c r="F466" s="217" t="s">
        <v>1539</v>
      </c>
      <c r="H466" s="217" t="s">
        <v>994</v>
      </c>
      <c r="I466" s="217" t="s">
        <v>994</v>
      </c>
      <c r="J466" s="217" t="s">
        <v>33</v>
      </c>
      <c r="K466" s="217" t="s">
        <v>33</v>
      </c>
      <c r="M466" s="217">
        <f t="shared" si="4"/>
        <v>120</v>
      </c>
      <c r="O466" s="217" t="s">
        <v>35</v>
      </c>
      <c r="P466" s="217" t="s">
        <v>35</v>
      </c>
      <c r="Q466" s="217">
        <f>S1484-vykonyz.xlsx[[#This Row],[Kod]]</f>
        <v>5561</v>
      </c>
      <c r="R466" s="217">
        <f>S460-vykonyz.xlsx[[#This Row],[Kod]]</f>
        <v>0</v>
      </c>
      <c r="S466" s="217" t="s">
        <v>1540</v>
      </c>
      <c r="T466" s="217" t="s">
        <v>839</v>
      </c>
      <c r="U466" s="217">
        <v>294</v>
      </c>
      <c r="V466" s="261">
        <v>45292</v>
      </c>
      <c r="W466" s="217" t="s">
        <v>1540</v>
      </c>
      <c r="X466" s="217">
        <v>257</v>
      </c>
      <c r="Y466" s="217">
        <v>37</v>
      </c>
      <c r="Z466" s="261">
        <v>45291</v>
      </c>
      <c r="AC466" s="217">
        <f>vykonyz.xlsx3[[#This Row],[Kod]]-vykonyz.xlsx[[#This Row],[Kod]]</f>
        <v>0</v>
      </c>
      <c r="AD466" t="s">
        <v>1516</v>
      </c>
      <c r="AE466" t="s">
        <v>531</v>
      </c>
      <c r="AF466"/>
      <c r="AG466"/>
      <c r="AH466" t="s">
        <v>1517</v>
      </c>
      <c r="AI466" t="s">
        <v>1539</v>
      </c>
      <c r="AJ466"/>
      <c r="AK466" t="s">
        <v>994</v>
      </c>
      <c r="AL466" t="s">
        <v>994</v>
      </c>
      <c r="AM466" t="s">
        <v>33</v>
      </c>
      <c r="AN466" t="s">
        <v>33</v>
      </c>
      <c r="AO466"/>
      <c r="AP466" t="s">
        <v>137</v>
      </c>
      <c r="AQ466"/>
      <c r="AR466" t="s">
        <v>35</v>
      </c>
      <c r="AS466" t="s">
        <v>35</v>
      </c>
    </row>
    <row r="467" spans="1:45">
      <c r="A467" s="264" t="s">
        <v>1520</v>
      </c>
      <c r="B467" s="217" t="s">
        <v>531</v>
      </c>
      <c r="E467" s="217" t="s">
        <v>1521</v>
      </c>
      <c r="F467" s="217" t="s">
        <v>1541</v>
      </c>
      <c r="H467" s="217" t="s">
        <v>1084</v>
      </c>
      <c r="I467" s="217" t="s">
        <v>1084</v>
      </c>
      <c r="J467" s="217" t="s">
        <v>33</v>
      </c>
      <c r="K467" s="217" t="s">
        <v>33</v>
      </c>
      <c r="M467" s="217">
        <f t="shared" si="4"/>
        <v>232</v>
      </c>
      <c r="O467" s="217" t="s">
        <v>35</v>
      </c>
      <c r="P467" s="217" t="s">
        <v>35</v>
      </c>
      <c r="Q467" s="217">
        <f>S1485-vykonyz.xlsx[[#This Row],[Kod]]</f>
        <v>5552</v>
      </c>
      <c r="R467" s="217">
        <f>S461-vykonyz.xlsx[[#This Row],[Kod]]</f>
        <v>0</v>
      </c>
      <c r="S467" s="217" t="s">
        <v>1542</v>
      </c>
      <c r="T467" s="217" t="s">
        <v>1543</v>
      </c>
      <c r="U467" s="217">
        <v>1056</v>
      </c>
      <c r="V467" s="261">
        <v>45292</v>
      </c>
      <c r="W467" s="217" t="s">
        <v>1542</v>
      </c>
      <c r="X467" s="217">
        <v>919</v>
      </c>
      <c r="Y467" s="217">
        <v>137</v>
      </c>
      <c r="Z467" s="261">
        <v>45291</v>
      </c>
      <c r="AC467" s="217">
        <f>vykonyz.xlsx3[[#This Row],[Kod]]-vykonyz.xlsx[[#This Row],[Kod]]</f>
        <v>0</v>
      </c>
      <c r="AD467" t="s">
        <v>1520</v>
      </c>
      <c r="AE467" t="s">
        <v>531</v>
      </c>
      <c r="AF467"/>
      <c r="AG467"/>
      <c r="AH467" t="s">
        <v>1521</v>
      </c>
      <c r="AI467" t="s">
        <v>1541</v>
      </c>
      <c r="AJ467"/>
      <c r="AK467" t="s">
        <v>1084</v>
      </c>
      <c r="AL467" t="s">
        <v>1084</v>
      </c>
      <c r="AM467" t="s">
        <v>33</v>
      </c>
      <c r="AN467" t="s">
        <v>33</v>
      </c>
      <c r="AO467"/>
      <c r="AP467" t="s">
        <v>1544</v>
      </c>
      <c r="AQ467"/>
      <c r="AR467" t="s">
        <v>35</v>
      </c>
      <c r="AS467" t="s">
        <v>35</v>
      </c>
    </row>
    <row r="468" spans="1:45">
      <c r="A468" s="264" t="s">
        <v>1523</v>
      </c>
      <c r="B468" s="217" t="s">
        <v>531</v>
      </c>
      <c r="E468" s="217" t="s">
        <v>1524</v>
      </c>
      <c r="F468" s="217" t="s">
        <v>1545</v>
      </c>
      <c r="H468" s="217" t="s">
        <v>1008</v>
      </c>
      <c r="I468" s="217" t="s">
        <v>1008</v>
      </c>
      <c r="J468" s="217" t="s">
        <v>33</v>
      </c>
      <c r="K468" s="217" t="s">
        <v>33</v>
      </c>
      <c r="M468" s="217">
        <f t="shared" si="4"/>
        <v>383</v>
      </c>
      <c r="O468" s="217" t="s">
        <v>35</v>
      </c>
      <c r="P468" s="217" t="s">
        <v>35</v>
      </c>
      <c r="Q468" s="217">
        <f>S1486-vykonyz.xlsx[[#This Row],[Kod]]</f>
        <v>5543</v>
      </c>
      <c r="R468" s="217">
        <f>S462-vykonyz.xlsx[[#This Row],[Kod]]</f>
        <v>0</v>
      </c>
      <c r="S468" s="217" t="s">
        <v>1546</v>
      </c>
      <c r="T468" s="217" t="s">
        <v>1547</v>
      </c>
      <c r="U468" s="217">
        <v>960</v>
      </c>
      <c r="V468" s="261">
        <v>45292</v>
      </c>
      <c r="W468" s="217" t="s">
        <v>1546</v>
      </c>
      <c r="X468" s="217">
        <v>840</v>
      </c>
      <c r="Y468" s="217">
        <v>120</v>
      </c>
      <c r="Z468" s="261">
        <v>45291</v>
      </c>
      <c r="AC468" s="217">
        <f>vykonyz.xlsx3[[#This Row],[Kod]]-vykonyz.xlsx[[#This Row],[Kod]]</f>
        <v>0</v>
      </c>
      <c r="AD468" t="s">
        <v>1523</v>
      </c>
      <c r="AE468" t="s">
        <v>531</v>
      </c>
      <c r="AF468"/>
      <c r="AG468"/>
      <c r="AH468" t="s">
        <v>1524</v>
      </c>
      <c r="AI468" t="s">
        <v>1545</v>
      </c>
      <c r="AJ468"/>
      <c r="AK468" t="s">
        <v>1008</v>
      </c>
      <c r="AL468" t="s">
        <v>1008</v>
      </c>
      <c r="AM468" t="s">
        <v>33</v>
      </c>
      <c r="AN468" t="s">
        <v>33</v>
      </c>
      <c r="AO468"/>
      <c r="AP468" t="s">
        <v>880</v>
      </c>
      <c r="AQ468"/>
      <c r="AR468" t="s">
        <v>35</v>
      </c>
      <c r="AS468" t="s">
        <v>35</v>
      </c>
    </row>
    <row r="469" spans="1:45">
      <c r="A469" s="264" t="s">
        <v>1528</v>
      </c>
      <c r="B469" s="217" t="s">
        <v>531</v>
      </c>
      <c r="E469" s="217" t="s">
        <v>1529</v>
      </c>
      <c r="F469" s="217" t="s">
        <v>1548</v>
      </c>
      <c r="H469" s="217" t="s">
        <v>1527</v>
      </c>
      <c r="I469" s="217" t="s">
        <v>1527</v>
      </c>
      <c r="J469" s="217" t="s">
        <v>33</v>
      </c>
      <c r="K469" s="217" t="s">
        <v>33</v>
      </c>
      <c r="M469" s="217">
        <f t="shared" si="4"/>
        <v>2054</v>
      </c>
      <c r="O469" s="217" t="s">
        <v>35</v>
      </c>
      <c r="P469" s="217" t="s">
        <v>35</v>
      </c>
      <c r="Q469" s="217">
        <f>S1487-vykonyz.xlsx[[#This Row],[Kod]]</f>
        <v>5534</v>
      </c>
      <c r="R469" s="217">
        <f>S463-vykonyz.xlsx[[#This Row],[Kod]]</f>
        <v>0</v>
      </c>
      <c r="S469" s="217" t="s">
        <v>1549</v>
      </c>
      <c r="T469" s="217" t="s">
        <v>1550</v>
      </c>
      <c r="U469" s="217">
        <v>1076</v>
      </c>
      <c r="V469" s="261">
        <v>45292</v>
      </c>
      <c r="W469" s="217" t="s">
        <v>1549</v>
      </c>
      <c r="X469" s="217">
        <v>941</v>
      </c>
      <c r="Y469" s="217">
        <v>135</v>
      </c>
      <c r="Z469" s="261">
        <v>45291</v>
      </c>
      <c r="AC469" s="217">
        <f>vykonyz.xlsx3[[#This Row],[Kod]]-vykonyz.xlsx[[#This Row],[Kod]]</f>
        <v>0</v>
      </c>
      <c r="AD469" t="s">
        <v>1528</v>
      </c>
      <c r="AE469" t="s">
        <v>531</v>
      </c>
      <c r="AF469"/>
      <c r="AG469"/>
      <c r="AH469" t="s">
        <v>1529</v>
      </c>
      <c r="AI469" t="s">
        <v>1548</v>
      </c>
      <c r="AJ469"/>
      <c r="AK469" t="s">
        <v>1527</v>
      </c>
      <c r="AL469" t="s">
        <v>1527</v>
      </c>
      <c r="AM469" t="s">
        <v>33</v>
      </c>
      <c r="AN469" t="s">
        <v>33</v>
      </c>
      <c r="AO469"/>
      <c r="AP469" t="s">
        <v>1551</v>
      </c>
      <c r="AQ469"/>
      <c r="AR469" t="s">
        <v>35</v>
      </c>
      <c r="AS469" t="s">
        <v>35</v>
      </c>
    </row>
    <row r="470" spans="1:45">
      <c r="A470" s="264" t="s">
        <v>1533</v>
      </c>
      <c r="B470" s="217" t="s">
        <v>531</v>
      </c>
      <c r="E470" s="217" t="s">
        <v>1534</v>
      </c>
      <c r="F470" s="217" t="s">
        <v>1552</v>
      </c>
      <c r="H470" s="217" t="s">
        <v>1553</v>
      </c>
      <c r="I470" s="217" t="s">
        <v>1553</v>
      </c>
      <c r="J470" s="217" t="s">
        <v>33</v>
      </c>
      <c r="K470" s="217" t="s">
        <v>33</v>
      </c>
      <c r="M470" s="217">
        <f t="shared" si="4"/>
        <v>1527</v>
      </c>
      <c r="O470" s="217" t="s">
        <v>35</v>
      </c>
      <c r="P470" s="217" t="s">
        <v>35</v>
      </c>
      <c r="Q470" s="217">
        <f>S1488-vykonyz.xlsx[[#This Row],[Kod]]</f>
        <v>5526</v>
      </c>
      <c r="R470" s="217">
        <f>S464-vykonyz.xlsx[[#This Row],[Kod]]</f>
        <v>0</v>
      </c>
      <c r="S470" s="217" t="s">
        <v>1554</v>
      </c>
      <c r="T470" s="217" t="s">
        <v>1555</v>
      </c>
      <c r="U470" s="217">
        <v>234</v>
      </c>
      <c r="V470" s="261">
        <v>45292</v>
      </c>
      <c r="W470" s="217" t="s">
        <v>1554</v>
      </c>
      <c r="X470" s="217">
        <v>204</v>
      </c>
      <c r="Y470" s="217">
        <v>30</v>
      </c>
      <c r="Z470" s="261">
        <v>45291</v>
      </c>
      <c r="AC470" s="217">
        <f>vykonyz.xlsx3[[#This Row],[Kod]]-vykonyz.xlsx[[#This Row],[Kod]]</f>
        <v>0</v>
      </c>
      <c r="AD470" t="s">
        <v>1533</v>
      </c>
      <c r="AE470" t="s">
        <v>531</v>
      </c>
      <c r="AF470"/>
      <c r="AG470"/>
      <c r="AH470" t="s">
        <v>1534</v>
      </c>
      <c r="AI470" t="s">
        <v>1552</v>
      </c>
      <c r="AJ470"/>
      <c r="AK470" t="s">
        <v>1553</v>
      </c>
      <c r="AL470" t="s">
        <v>1553</v>
      </c>
      <c r="AM470" t="s">
        <v>33</v>
      </c>
      <c r="AN470" t="s">
        <v>33</v>
      </c>
      <c r="AO470"/>
      <c r="AP470" t="s">
        <v>1556</v>
      </c>
      <c r="AQ470"/>
      <c r="AR470" t="s">
        <v>35</v>
      </c>
      <c r="AS470" t="s">
        <v>35</v>
      </c>
    </row>
    <row r="471" spans="1:45">
      <c r="A471" s="264" t="s">
        <v>1537</v>
      </c>
      <c r="B471" s="217" t="s">
        <v>531</v>
      </c>
      <c r="E471" s="217" t="s">
        <v>1538</v>
      </c>
      <c r="F471" s="217" t="s">
        <v>1557</v>
      </c>
      <c r="H471" s="217" t="s">
        <v>1492</v>
      </c>
      <c r="I471" s="217" t="s">
        <v>1492</v>
      </c>
      <c r="J471" s="217" t="s">
        <v>33</v>
      </c>
      <c r="K471" s="217" t="s">
        <v>33</v>
      </c>
      <c r="M471" s="217">
        <f t="shared" si="4"/>
        <v>1430</v>
      </c>
      <c r="O471" s="217" t="s">
        <v>35</v>
      </c>
      <c r="P471" s="217" t="s">
        <v>35</v>
      </c>
      <c r="Q471" s="217">
        <f>S1489-vykonyz.xlsx[[#This Row],[Kod]]</f>
        <v>5518</v>
      </c>
      <c r="R471" s="217">
        <f>S465-vykonyz.xlsx[[#This Row],[Kod]]</f>
        <v>0</v>
      </c>
      <c r="S471" s="217" t="s">
        <v>1558</v>
      </c>
      <c r="T471" s="217" t="s">
        <v>1559</v>
      </c>
      <c r="U471" s="217">
        <v>361</v>
      </c>
      <c r="V471" s="261">
        <v>45292</v>
      </c>
      <c r="W471" s="217" t="s">
        <v>1558</v>
      </c>
      <c r="X471" s="217">
        <v>316</v>
      </c>
      <c r="Y471" s="217">
        <v>45</v>
      </c>
      <c r="Z471" s="261">
        <v>45291</v>
      </c>
      <c r="AC471" s="217">
        <f>vykonyz.xlsx3[[#This Row],[Kod]]-vykonyz.xlsx[[#This Row],[Kod]]</f>
        <v>0</v>
      </c>
      <c r="AD471" t="s">
        <v>1537</v>
      </c>
      <c r="AE471" t="s">
        <v>531</v>
      </c>
      <c r="AF471"/>
      <c r="AG471"/>
      <c r="AH471" t="s">
        <v>1538</v>
      </c>
      <c r="AI471" t="s">
        <v>1557</v>
      </c>
      <c r="AJ471"/>
      <c r="AK471" t="s">
        <v>1492</v>
      </c>
      <c r="AL471" t="s">
        <v>1492</v>
      </c>
      <c r="AM471" t="s">
        <v>33</v>
      </c>
      <c r="AN471" t="s">
        <v>33</v>
      </c>
      <c r="AO471"/>
      <c r="AP471" t="s">
        <v>1560</v>
      </c>
      <c r="AQ471"/>
      <c r="AR471" t="s">
        <v>35</v>
      </c>
      <c r="AS471" t="s">
        <v>35</v>
      </c>
    </row>
    <row r="472" spans="1:45">
      <c r="A472" s="264" t="s">
        <v>1540</v>
      </c>
      <c r="B472" s="217" t="s">
        <v>531</v>
      </c>
      <c r="E472" s="217" t="s">
        <v>839</v>
      </c>
      <c r="F472" s="217" t="s">
        <v>1561</v>
      </c>
      <c r="H472" s="217" t="s">
        <v>40</v>
      </c>
      <c r="I472" s="217" t="s">
        <v>40</v>
      </c>
      <c r="J472" s="217" t="s">
        <v>33</v>
      </c>
      <c r="K472" s="217" t="s">
        <v>33</v>
      </c>
      <c r="M472" s="217">
        <f t="shared" si="4"/>
        <v>294</v>
      </c>
      <c r="O472" s="217" t="s">
        <v>35</v>
      </c>
      <c r="P472" s="217" t="s">
        <v>35</v>
      </c>
      <c r="Q472" s="217">
        <f>S1490-vykonyz.xlsx[[#This Row],[Kod]]</f>
        <v>5479</v>
      </c>
      <c r="R472" s="217">
        <f>S466-vykonyz.xlsx[[#This Row],[Kod]]</f>
        <v>0</v>
      </c>
      <c r="S472" s="217" t="s">
        <v>1562</v>
      </c>
      <c r="T472" s="217" t="s">
        <v>1563</v>
      </c>
      <c r="U472" s="217">
        <v>1617</v>
      </c>
      <c r="V472" s="261">
        <v>45292</v>
      </c>
      <c r="W472" s="217" t="s">
        <v>1562</v>
      </c>
      <c r="X472" s="217">
        <v>1412</v>
      </c>
      <c r="Y472" s="217">
        <v>205</v>
      </c>
      <c r="Z472" s="261">
        <v>45291</v>
      </c>
      <c r="AC472" s="217">
        <f>vykonyz.xlsx3[[#This Row],[Kod]]-vykonyz.xlsx[[#This Row],[Kod]]</f>
        <v>0</v>
      </c>
      <c r="AD472" t="s">
        <v>1540</v>
      </c>
      <c r="AE472" t="s">
        <v>531</v>
      </c>
      <c r="AF472"/>
      <c r="AG472"/>
      <c r="AH472" t="s">
        <v>839</v>
      </c>
      <c r="AI472" t="s">
        <v>1561</v>
      </c>
      <c r="AJ472"/>
      <c r="AK472" t="s">
        <v>40</v>
      </c>
      <c r="AL472" t="s">
        <v>40</v>
      </c>
      <c r="AM472" t="s">
        <v>33</v>
      </c>
      <c r="AN472" t="s">
        <v>33</v>
      </c>
      <c r="AO472"/>
      <c r="AP472" t="s">
        <v>1564</v>
      </c>
      <c r="AQ472"/>
      <c r="AR472" t="s">
        <v>35</v>
      </c>
      <c r="AS472" t="s">
        <v>35</v>
      </c>
    </row>
    <row r="473" spans="1:45">
      <c r="A473" s="264" t="s">
        <v>1542</v>
      </c>
      <c r="B473" s="217" t="s">
        <v>531</v>
      </c>
      <c r="E473" s="217" t="s">
        <v>1543</v>
      </c>
      <c r="F473" s="217" t="s">
        <v>1565</v>
      </c>
      <c r="H473" s="217" t="s">
        <v>981</v>
      </c>
      <c r="I473" s="217" t="s">
        <v>981</v>
      </c>
      <c r="J473" s="217" t="s">
        <v>33</v>
      </c>
      <c r="K473" s="217" t="s">
        <v>33</v>
      </c>
      <c r="M473" s="217">
        <f t="shared" si="4"/>
        <v>1056</v>
      </c>
      <c r="O473" s="217" t="s">
        <v>35</v>
      </c>
      <c r="P473" s="217" t="s">
        <v>35</v>
      </c>
      <c r="Q473" s="217">
        <f>S1491-vykonyz.xlsx[[#This Row],[Kod]]</f>
        <v>5479</v>
      </c>
      <c r="R473" s="217">
        <f>S467-vykonyz.xlsx[[#This Row],[Kod]]</f>
        <v>0</v>
      </c>
      <c r="S473" s="217" t="s">
        <v>1566</v>
      </c>
      <c r="T473" s="217" t="s">
        <v>1567</v>
      </c>
      <c r="U473" s="217">
        <v>2674</v>
      </c>
      <c r="V473" s="261">
        <v>45292</v>
      </c>
      <c r="W473" s="217" t="s">
        <v>1566</v>
      </c>
      <c r="X473" s="217">
        <v>2333</v>
      </c>
      <c r="Y473" s="217">
        <v>341</v>
      </c>
      <c r="Z473" s="261">
        <v>45291</v>
      </c>
      <c r="AC473" s="217">
        <f>vykonyz.xlsx3[[#This Row],[Kod]]-vykonyz.xlsx[[#This Row],[Kod]]</f>
        <v>0</v>
      </c>
      <c r="AD473" t="s">
        <v>1542</v>
      </c>
      <c r="AE473" t="s">
        <v>531</v>
      </c>
      <c r="AF473"/>
      <c r="AG473"/>
      <c r="AH473" t="s">
        <v>1543</v>
      </c>
      <c r="AI473" t="s">
        <v>1565</v>
      </c>
      <c r="AJ473"/>
      <c r="AK473" t="s">
        <v>981</v>
      </c>
      <c r="AL473" t="s">
        <v>981</v>
      </c>
      <c r="AM473" t="s">
        <v>33</v>
      </c>
      <c r="AN473" t="s">
        <v>33</v>
      </c>
      <c r="AO473"/>
      <c r="AP473" t="s">
        <v>1568</v>
      </c>
      <c r="AQ473"/>
      <c r="AR473" t="s">
        <v>35</v>
      </c>
      <c r="AS473" t="s">
        <v>35</v>
      </c>
    </row>
    <row r="474" spans="1:45">
      <c r="A474" s="264" t="s">
        <v>1546</v>
      </c>
      <c r="B474" s="217" t="s">
        <v>531</v>
      </c>
      <c r="E474" s="217" t="s">
        <v>1547</v>
      </c>
      <c r="F474" s="217" t="s">
        <v>1569</v>
      </c>
      <c r="H474" s="217" t="s">
        <v>1336</v>
      </c>
      <c r="I474" s="217" t="s">
        <v>1336</v>
      </c>
      <c r="J474" s="217" t="s">
        <v>33</v>
      </c>
      <c r="K474" s="217" t="s">
        <v>33</v>
      </c>
      <c r="M474" s="217">
        <f t="shared" si="4"/>
        <v>960</v>
      </c>
      <c r="O474" s="217" t="s">
        <v>35</v>
      </c>
      <c r="P474" s="217" t="s">
        <v>35</v>
      </c>
      <c r="Q474" s="217">
        <f>S1492-vykonyz.xlsx[[#This Row],[Kod]]</f>
        <v>5471</v>
      </c>
      <c r="R474" s="217">
        <f>S468-vykonyz.xlsx[[#This Row],[Kod]]</f>
        <v>0</v>
      </c>
      <c r="S474" s="217" t="s">
        <v>1570</v>
      </c>
      <c r="T474" s="217" t="s">
        <v>1571</v>
      </c>
      <c r="U474" s="217">
        <v>354</v>
      </c>
      <c r="V474" s="261">
        <v>45292</v>
      </c>
      <c r="W474" s="217" t="s">
        <v>1570</v>
      </c>
      <c r="X474" s="217">
        <v>310</v>
      </c>
      <c r="Y474" s="217">
        <v>44</v>
      </c>
      <c r="Z474" s="261">
        <v>45291</v>
      </c>
      <c r="AC474" s="217">
        <f>vykonyz.xlsx3[[#This Row],[Kod]]-vykonyz.xlsx[[#This Row],[Kod]]</f>
        <v>0</v>
      </c>
      <c r="AD474" t="s">
        <v>1546</v>
      </c>
      <c r="AE474" t="s">
        <v>531</v>
      </c>
      <c r="AF474"/>
      <c r="AG474"/>
      <c r="AH474" t="s">
        <v>1547</v>
      </c>
      <c r="AI474" t="s">
        <v>1569</v>
      </c>
      <c r="AJ474"/>
      <c r="AK474" t="s">
        <v>1336</v>
      </c>
      <c r="AL474" t="s">
        <v>1336</v>
      </c>
      <c r="AM474" t="s">
        <v>33</v>
      </c>
      <c r="AN474" t="s">
        <v>33</v>
      </c>
      <c r="AO474"/>
      <c r="AP474" t="s">
        <v>1572</v>
      </c>
      <c r="AQ474"/>
      <c r="AR474" t="s">
        <v>35</v>
      </c>
      <c r="AS474" t="s">
        <v>35</v>
      </c>
    </row>
    <row r="475" spans="1:45">
      <c r="A475" s="264" t="s">
        <v>1549</v>
      </c>
      <c r="B475" s="217" t="s">
        <v>531</v>
      </c>
      <c r="E475" s="217" t="s">
        <v>1550</v>
      </c>
      <c r="F475" s="217" t="s">
        <v>1569</v>
      </c>
      <c r="H475" s="217" t="s">
        <v>1573</v>
      </c>
      <c r="I475" s="217" t="s">
        <v>1573</v>
      </c>
      <c r="J475" s="217" t="s">
        <v>33</v>
      </c>
      <c r="K475" s="217" t="s">
        <v>33</v>
      </c>
      <c r="M475" s="217">
        <f t="shared" si="4"/>
        <v>1076</v>
      </c>
      <c r="O475" s="217" t="s">
        <v>35</v>
      </c>
      <c r="P475" s="217" t="s">
        <v>35</v>
      </c>
      <c r="Q475" s="217">
        <f>S1493-vykonyz.xlsx[[#This Row],[Kod]]</f>
        <v>5471</v>
      </c>
      <c r="R475" s="217">
        <f>S469-vykonyz.xlsx[[#This Row],[Kod]]</f>
        <v>0</v>
      </c>
      <c r="S475" s="217" t="s">
        <v>1574</v>
      </c>
      <c r="T475" s="217" t="s">
        <v>1575</v>
      </c>
      <c r="U475" s="217">
        <v>299</v>
      </c>
      <c r="V475" s="261">
        <v>45292</v>
      </c>
      <c r="W475" s="217" t="s">
        <v>1574</v>
      </c>
      <c r="X475" s="217">
        <v>262</v>
      </c>
      <c r="Y475" s="217">
        <v>37</v>
      </c>
      <c r="Z475" s="261">
        <v>45291</v>
      </c>
      <c r="AC475" s="217">
        <f>vykonyz.xlsx3[[#This Row],[Kod]]-vykonyz.xlsx[[#This Row],[Kod]]</f>
        <v>0</v>
      </c>
      <c r="AD475" t="s">
        <v>1549</v>
      </c>
      <c r="AE475" t="s">
        <v>531</v>
      </c>
      <c r="AF475"/>
      <c r="AG475"/>
      <c r="AH475" t="s">
        <v>1550</v>
      </c>
      <c r="AI475" t="s">
        <v>1569</v>
      </c>
      <c r="AJ475"/>
      <c r="AK475" t="s">
        <v>1573</v>
      </c>
      <c r="AL475" t="s">
        <v>1573</v>
      </c>
      <c r="AM475" t="s">
        <v>33</v>
      </c>
      <c r="AN475" t="s">
        <v>33</v>
      </c>
      <c r="AO475"/>
      <c r="AP475" t="s">
        <v>1576</v>
      </c>
      <c r="AQ475"/>
      <c r="AR475" t="s">
        <v>35</v>
      </c>
      <c r="AS475" t="s">
        <v>35</v>
      </c>
    </row>
    <row r="476" spans="1:45">
      <c r="A476" s="264" t="s">
        <v>1554</v>
      </c>
      <c r="B476" s="217" t="s">
        <v>531</v>
      </c>
      <c r="E476" s="217" t="s">
        <v>1555</v>
      </c>
      <c r="F476" s="217" t="s">
        <v>1577</v>
      </c>
      <c r="H476" s="217" t="s">
        <v>1084</v>
      </c>
      <c r="I476" s="217" t="s">
        <v>1084</v>
      </c>
      <c r="J476" s="217" t="s">
        <v>33</v>
      </c>
      <c r="K476" s="217" t="s">
        <v>33</v>
      </c>
      <c r="M476" s="217">
        <f t="shared" si="4"/>
        <v>234</v>
      </c>
      <c r="O476" s="217" t="s">
        <v>35</v>
      </c>
      <c r="P476" s="217" t="s">
        <v>35</v>
      </c>
      <c r="Q476" s="217">
        <f>S1494-vykonyz.xlsx[[#This Row],[Kod]]</f>
        <v>5471</v>
      </c>
      <c r="R476" s="217">
        <f>S470-vykonyz.xlsx[[#This Row],[Kod]]</f>
        <v>0</v>
      </c>
      <c r="S476" s="217" t="s">
        <v>1578</v>
      </c>
      <c r="T476" s="217" t="s">
        <v>1579</v>
      </c>
      <c r="U476" s="217">
        <v>730</v>
      </c>
      <c r="V476" s="261">
        <v>45292</v>
      </c>
      <c r="W476" s="217" t="s">
        <v>1578</v>
      </c>
      <c r="X476" s="217">
        <v>640</v>
      </c>
      <c r="Y476" s="217">
        <v>90</v>
      </c>
      <c r="Z476" s="261">
        <v>45291</v>
      </c>
      <c r="AC476" s="217">
        <f>vykonyz.xlsx3[[#This Row],[Kod]]-vykonyz.xlsx[[#This Row],[Kod]]</f>
        <v>0</v>
      </c>
      <c r="AD476" t="s">
        <v>1554</v>
      </c>
      <c r="AE476" t="s">
        <v>531</v>
      </c>
      <c r="AF476"/>
      <c r="AG476"/>
      <c r="AH476" t="s">
        <v>1555</v>
      </c>
      <c r="AI476" t="s">
        <v>1577</v>
      </c>
      <c r="AJ476"/>
      <c r="AK476" t="s">
        <v>1084</v>
      </c>
      <c r="AL476" t="s">
        <v>1084</v>
      </c>
      <c r="AM476" t="s">
        <v>33</v>
      </c>
      <c r="AN476" t="s">
        <v>33</v>
      </c>
      <c r="AO476"/>
      <c r="AP476" t="s">
        <v>1580</v>
      </c>
      <c r="AQ476"/>
      <c r="AR476" t="s">
        <v>35</v>
      </c>
      <c r="AS476" t="s">
        <v>35</v>
      </c>
    </row>
    <row r="477" spans="1:45">
      <c r="A477" s="264" t="s">
        <v>1558</v>
      </c>
      <c r="B477" s="217" t="s">
        <v>531</v>
      </c>
      <c r="E477" s="217" t="s">
        <v>1559</v>
      </c>
      <c r="F477" s="217" t="s">
        <v>1581</v>
      </c>
      <c r="H477" s="217" t="s">
        <v>1008</v>
      </c>
      <c r="I477" s="217" t="s">
        <v>1008</v>
      </c>
      <c r="J477" s="217" t="s">
        <v>33</v>
      </c>
      <c r="K477" s="217" t="s">
        <v>33</v>
      </c>
      <c r="M477" s="217">
        <f t="shared" si="4"/>
        <v>361</v>
      </c>
      <c r="O477" s="217" t="s">
        <v>35</v>
      </c>
      <c r="P477" s="217" t="s">
        <v>35</v>
      </c>
      <c r="Q477" s="217">
        <f>S1495-vykonyz.xlsx[[#This Row],[Kod]]</f>
        <v>5471</v>
      </c>
      <c r="R477" s="217">
        <f>S471-vykonyz.xlsx[[#This Row],[Kod]]</f>
        <v>0</v>
      </c>
      <c r="S477" s="217" t="s">
        <v>1582</v>
      </c>
      <c r="T477" s="217" t="s">
        <v>1583</v>
      </c>
      <c r="U477" s="217">
        <v>1251</v>
      </c>
      <c r="V477" s="261">
        <v>45292</v>
      </c>
      <c r="W477" s="217" t="s">
        <v>1582</v>
      </c>
      <c r="X477" s="217">
        <v>1094</v>
      </c>
      <c r="Y477" s="217">
        <v>157</v>
      </c>
      <c r="Z477" s="261">
        <v>45291</v>
      </c>
      <c r="AC477" s="217">
        <f>vykonyz.xlsx3[[#This Row],[Kod]]-vykonyz.xlsx[[#This Row],[Kod]]</f>
        <v>0</v>
      </c>
      <c r="AD477" t="s">
        <v>1558</v>
      </c>
      <c r="AE477" t="s">
        <v>531</v>
      </c>
      <c r="AF477"/>
      <c r="AG477"/>
      <c r="AH477" t="s">
        <v>1559</v>
      </c>
      <c r="AI477" t="s">
        <v>1581</v>
      </c>
      <c r="AJ477"/>
      <c r="AK477" t="s">
        <v>1008</v>
      </c>
      <c r="AL477" t="s">
        <v>1008</v>
      </c>
      <c r="AM477" t="s">
        <v>33</v>
      </c>
      <c r="AN477" t="s">
        <v>33</v>
      </c>
      <c r="AO477"/>
      <c r="AP477" t="s">
        <v>1584</v>
      </c>
      <c r="AQ477"/>
      <c r="AR477" t="s">
        <v>35</v>
      </c>
      <c r="AS477" t="s">
        <v>35</v>
      </c>
    </row>
    <row r="478" spans="1:45">
      <c r="A478" s="264" t="s">
        <v>1562</v>
      </c>
      <c r="B478" s="217" t="s">
        <v>531</v>
      </c>
      <c r="E478" s="217" t="s">
        <v>1585</v>
      </c>
      <c r="F478" s="217" t="s">
        <v>1586</v>
      </c>
      <c r="H478" s="217" t="s">
        <v>1573</v>
      </c>
      <c r="I478" s="217" t="s">
        <v>1573</v>
      </c>
      <c r="J478" s="217" t="s">
        <v>33</v>
      </c>
      <c r="K478" s="217" t="s">
        <v>33</v>
      </c>
      <c r="M478" s="217">
        <f t="shared" si="4"/>
        <v>1617</v>
      </c>
      <c r="O478" s="217" t="s">
        <v>35</v>
      </c>
      <c r="P478" s="217" t="s">
        <v>35</v>
      </c>
      <c r="Q478" s="217">
        <f>S1496-vykonyz.xlsx[[#This Row],[Kod]]</f>
        <v>5469</v>
      </c>
      <c r="R478" s="217">
        <f>S472-vykonyz.xlsx[[#This Row],[Kod]]</f>
        <v>0</v>
      </c>
      <c r="S478" s="217" t="s">
        <v>1587</v>
      </c>
      <c r="T478" s="217" t="s">
        <v>1588</v>
      </c>
      <c r="U478" s="217">
        <v>2495</v>
      </c>
      <c r="V478" s="261">
        <v>45292</v>
      </c>
      <c r="W478" s="217" t="s">
        <v>1587</v>
      </c>
      <c r="X478" s="217">
        <v>2176</v>
      </c>
      <c r="Y478" s="217">
        <v>319</v>
      </c>
      <c r="Z478" s="261">
        <v>45291</v>
      </c>
      <c r="AC478" s="217">
        <f>vykonyz.xlsx3[[#This Row],[Kod]]-vykonyz.xlsx[[#This Row],[Kod]]</f>
        <v>0</v>
      </c>
      <c r="AD478" t="s">
        <v>1562</v>
      </c>
      <c r="AE478" t="s">
        <v>531</v>
      </c>
      <c r="AF478"/>
      <c r="AG478"/>
      <c r="AH478" t="s">
        <v>1563</v>
      </c>
      <c r="AI478" t="s">
        <v>1589</v>
      </c>
      <c r="AJ478"/>
      <c r="AK478" t="s">
        <v>1573</v>
      </c>
      <c r="AL478" t="s">
        <v>1573</v>
      </c>
      <c r="AM478" t="s">
        <v>33</v>
      </c>
      <c r="AN478" t="s">
        <v>33</v>
      </c>
      <c r="AO478"/>
      <c r="AP478" t="s">
        <v>1590</v>
      </c>
      <c r="AQ478"/>
      <c r="AR478" t="s">
        <v>35</v>
      </c>
      <c r="AS478" t="s">
        <v>35</v>
      </c>
    </row>
    <row r="479" spans="1:45">
      <c r="A479" s="264" t="s">
        <v>1566</v>
      </c>
      <c r="B479" s="217" t="s">
        <v>531</v>
      </c>
      <c r="E479" s="217" t="s">
        <v>1591</v>
      </c>
      <c r="F479" s="217" t="s">
        <v>1592</v>
      </c>
      <c r="H479" s="217" t="s">
        <v>77</v>
      </c>
      <c r="I479" s="217" t="s">
        <v>77</v>
      </c>
      <c r="J479" s="217" t="s">
        <v>33</v>
      </c>
      <c r="K479" s="217" t="s">
        <v>33</v>
      </c>
      <c r="M479" s="217">
        <f t="shared" si="4"/>
        <v>2674</v>
      </c>
      <c r="O479" s="217" t="s">
        <v>35</v>
      </c>
      <c r="P479" s="217" t="s">
        <v>35</v>
      </c>
      <c r="Q479" s="217">
        <f>S1497-vykonyz.xlsx[[#This Row],[Kod]]</f>
        <v>5469</v>
      </c>
      <c r="R479" s="217">
        <f>S473-vykonyz.xlsx[[#This Row],[Kod]]</f>
        <v>0</v>
      </c>
      <c r="S479" s="217" t="s">
        <v>1593</v>
      </c>
      <c r="T479" s="217" t="s">
        <v>1594</v>
      </c>
      <c r="U479" s="217">
        <v>1264</v>
      </c>
      <c r="V479" s="261">
        <v>45292</v>
      </c>
      <c r="W479" s="217" t="s">
        <v>1593</v>
      </c>
      <c r="X479" s="217">
        <v>1105</v>
      </c>
      <c r="Y479" s="217">
        <v>159</v>
      </c>
      <c r="Z479" s="261">
        <v>45291</v>
      </c>
      <c r="AC479" s="217">
        <f>vykonyz.xlsx3[[#This Row],[Kod]]-vykonyz.xlsx[[#This Row],[Kod]]</f>
        <v>0</v>
      </c>
      <c r="AD479" t="s">
        <v>1566</v>
      </c>
      <c r="AE479" t="s">
        <v>531</v>
      </c>
      <c r="AF479"/>
      <c r="AG479"/>
      <c r="AH479" t="s">
        <v>1567</v>
      </c>
      <c r="AI479" t="s">
        <v>1592</v>
      </c>
      <c r="AJ479"/>
      <c r="AK479" t="s">
        <v>77</v>
      </c>
      <c r="AL479" t="s">
        <v>77</v>
      </c>
      <c r="AM479" t="s">
        <v>33</v>
      </c>
      <c r="AN479" t="s">
        <v>33</v>
      </c>
      <c r="AO479"/>
      <c r="AP479" t="s">
        <v>1595</v>
      </c>
      <c r="AQ479"/>
      <c r="AR479" t="s">
        <v>35</v>
      </c>
      <c r="AS479" t="s">
        <v>35</v>
      </c>
    </row>
    <row r="480" spans="1:45">
      <c r="A480" s="264" t="s">
        <v>1570</v>
      </c>
      <c r="B480" s="217" t="s">
        <v>531</v>
      </c>
      <c r="E480" s="217" t="s">
        <v>1571</v>
      </c>
      <c r="F480" s="217" t="s">
        <v>1596</v>
      </c>
      <c r="H480" s="217" t="s">
        <v>1008</v>
      </c>
      <c r="I480" s="217" t="s">
        <v>1008</v>
      </c>
      <c r="J480" s="217" t="s">
        <v>33</v>
      </c>
      <c r="K480" s="217" t="s">
        <v>33</v>
      </c>
      <c r="M480" s="217">
        <f t="shared" si="4"/>
        <v>354</v>
      </c>
      <c r="N480" s="217" t="s">
        <v>53</v>
      </c>
      <c r="O480" s="217" t="s">
        <v>35</v>
      </c>
      <c r="P480" s="217" t="s">
        <v>35</v>
      </c>
      <c r="Q480" s="217">
        <f>S1498-vykonyz.xlsx[[#This Row],[Kod]]</f>
        <v>5470</v>
      </c>
      <c r="R480" s="217">
        <f>S474-vykonyz.xlsx[[#This Row],[Kod]]</f>
        <v>0</v>
      </c>
      <c r="S480" s="217" t="s">
        <v>1597</v>
      </c>
      <c r="T480" s="217" t="s">
        <v>1598</v>
      </c>
      <c r="U480" s="217">
        <v>490</v>
      </c>
      <c r="V480" s="261">
        <v>45292</v>
      </c>
      <c r="W480" s="217" t="s">
        <v>1597</v>
      </c>
      <c r="X480" s="217">
        <v>431</v>
      </c>
      <c r="Y480" s="217">
        <v>59</v>
      </c>
      <c r="Z480" s="261">
        <v>45291</v>
      </c>
      <c r="AC480" s="217">
        <f>vykonyz.xlsx3[[#This Row],[Kod]]-vykonyz.xlsx[[#This Row],[Kod]]</f>
        <v>0</v>
      </c>
      <c r="AD480" t="s">
        <v>1570</v>
      </c>
      <c r="AE480" t="s">
        <v>531</v>
      </c>
      <c r="AF480"/>
      <c r="AG480"/>
      <c r="AH480" t="s">
        <v>1571</v>
      </c>
      <c r="AI480" t="s">
        <v>1596</v>
      </c>
      <c r="AJ480"/>
      <c r="AK480" t="s">
        <v>1008</v>
      </c>
      <c r="AL480" t="s">
        <v>1008</v>
      </c>
      <c r="AM480" t="s">
        <v>33</v>
      </c>
      <c r="AN480" t="s">
        <v>33</v>
      </c>
      <c r="AO480"/>
      <c r="AP480" t="s">
        <v>1599</v>
      </c>
      <c r="AQ480" t="s">
        <v>53</v>
      </c>
      <c r="AR480" t="s">
        <v>35</v>
      </c>
      <c r="AS480" t="s">
        <v>35</v>
      </c>
    </row>
    <row r="481" spans="1:45">
      <c r="A481" s="264" t="s">
        <v>1574</v>
      </c>
      <c r="B481" s="217" t="s">
        <v>531</v>
      </c>
      <c r="E481" s="217" t="s">
        <v>1575</v>
      </c>
      <c r="F481" s="217" t="s">
        <v>1600</v>
      </c>
      <c r="H481" s="217" t="s">
        <v>40</v>
      </c>
      <c r="I481" s="217" t="s">
        <v>40</v>
      </c>
      <c r="J481" s="217" t="s">
        <v>33</v>
      </c>
      <c r="K481" s="217" t="s">
        <v>33</v>
      </c>
      <c r="M481" s="217">
        <f t="shared" si="4"/>
        <v>299</v>
      </c>
      <c r="O481" s="217" t="s">
        <v>35</v>
      </c>
      <c r="P481" s="217" t="s">
        <v>35</v>
      </c>
      <c r="Q481" s="217">
        <f>S1499-vykonyz.xlsx[[#This Row],[Kod]]</f>
        <v>5471</v>
      </c>
      <c r="R481" s="217">
        <f>S475-vykonyz.xlsx[[#This Row],[Kod]]</f>
        <v>0</v>
      </c>
      <c r="S481" s="217" t="s">
        <v>1601</v>
      </c>
      <c r="T481" s="217" t="s">
        <v>1602</v>
      </c>
      <c r="U481" s="217">
        <v>946</v>
      </c>
      <c r="V481" s="261">
        <v>45292</v>
      </c>
      <c r="W481" s="217" t="s">
        <v>1601</v>
      </c>
      <c r="X481" s="217">
        <v>826</v>
      </c>
      <c r="Y481" s="217">
        <v>120</v>
      </c>
      <c r="Z481" s="261">
        <v>45291</v>
      </c>
      <c r="AC481" s="217">
        <f>vykonyz.xlsx3[[#This Row],[Kod]]-vykonyz.xlsx[[#This Row],[Kod]]</f>
        <v>0</v>
      </c>
      <c r="AD481" t="s">
        <v>1574</v>
      </c>
      <c r="AE481" t="s">
        <v>531</v>
      </c>
      <c r="AF481"/>
      <c r="AG481"/>
      <c r="AH481" t="s">
        <v>1575</v>
      </c>
      <c r="AI481" t="s">
        <v>1600</v>
      </c>
      <c r="AJ481"/>
      <c r="AK481" t="s">
        <v>40</v>
      </c>
      <c r="AL481" t="s">
        <v>40</v>
      </c>
      <c r="AM481" t="s">
        <v>33</v>
      </c>
      <c r="AN481" t="s">
        <v>33</v>
      </c>
      <c r="AO481"/>
      <c r="AP481" t="s">
        <v>966</v>
      </c>
      <c r="AQ481"/>
      <c r="AR481" t="s">
        <v>35</v>
      </c>
      <c r="AS481" t="s">
        <v>35</v>
      </c>
    </row>
    <row r="482" spans="1:45">
      <c r="A482" s="264" t="s">
        <v>1578</v>
      </c>
      <c r="B482" s="217" t="s">
        <v>531</v>
      </c>
      <c r="E482" s="217" t="s">
        <v>1579</v>
      </c>
      <c r="F482" s="217" t="s">
        <v>1603</v>
      </c>
      <c r="H482" s="217" t="s">
        <v>981</v>
      </c>
      <c r="I482" s="217" t="s">
        <v>981</v>
      </c>
      <c r="J482" s="217" t="s">
        <v>33</v>
      </c>
      <c r="K482" s="217" t="s">
        <v>33</v>
      </c>
      <c r="M482" s="217">
        <f t="shared" si="4"/>
        <v>730</v>
      </c>
      <c r="O482" s="217" t="s">
        <v>35</v>
      </c>
      <c r="P482" s="217" t="s">
        <v>35</v>
      </c>
      <c r="Q482" s="217">
        <f>S1500-vykonyz.xlsx[[#This Row],[Kod]]</f>
        <v>5471</v>
      </c>
      <c r="R482" s="217">
        <f>S476-vykonyz.xlsx[[#This Row],[Kod]]</f>
        <v>0</v>
      </c>
      <c r="S482" s="217" t="s">
        <v>1604</v>
      </c>
      <c r="T482" s="217" t="s">
        <v>1605</v>
      </c>
      <c r="U482" s="217">
        <v>576</v>
      </c>
      <c r="V482" s="261">
        <v>45292</v>
      </c>
      <c r="W482" s="217" t="s">
        <v>1604</v>
      </c>
      <c r="X482" s="217">
        <v>501</v>
      </c>
      <c r="Y482" s="217">
        <v>75</v>
      </c>
      <c r="Z482" s="261">
        <v>45291</v>
      </c>
      <c r="AC482" s="217">
        <f>vykonyz.xlsx3[[#This Row],[Kod]]-vykonyz.xlsx[[#This Row],[Kod]]</f>
        <v>0</v>
      </c>
      <c r="AD482" t="s">
        <v>1578</v>
      </c>
      <c r="AE482" t="s">
        <v>531</v>
      </c>
      <c r="AF482"/>
      <c r="AG482"/>
      <c r="AH482" t="s">
        <v>1579</v>
      </c>
      <c r="AI482" t="s">
        <v>1603</v>
      </c>
      <c r="AJ482"/>
      <c r="AK482" t="s">
        <v>981</v>
      </c>
      <c r="AL482" t="s">
        <v>981</v>
      </c>
      <c r="AM482" t="s">
        <v>33</v>
      </c>
      <c r="AN482" t="s">
        <v>33</v>
      </c>
      <c r="AO482"/>
      <c r="AP482" t="s">
        <v>1606</v>
      </c>
      <c r="AQ482"/>
      <c r="AR482" t="s">
        <v>35</v>
      </c>
      <c r="AS482" t="s">
        <v>35</v>
      </c>
    </row>
    <row r="483" spans="1:45">
      <c r="A483" s="264" t="s">
        <v>1582</v>
      </c>
      <c r="B483" s="217" t="s">
        <v>531</v>
      </c>
      <c r="E483" s="217" t="s">
        <v>1583</v>
      </c>
      <c r="F483" s="217" t="s">
        <v>1607</v>
      </c>
      <c r="H483" s="217" t="s">
        <v>1608</v>
      </c>
      <c r="I483" s="217" t="s">
        <v>1608</v>
      </c>
      <c r="J483" s="217" t="s">
        <v>33</v>
      </c>
      <c r="K483" s="217" t="s">
        <v>33</v>
      </c>
      <c r="M483" s="217">
        <f t="shared" si="4"/>
        <v>1251</v>
      </c>
      <c r="O483" s="217" t="s">
        <v>35</v>
      </c>
      <c r="P483" s="217" t="s">
        <v>35</v>
      </c>
      <c r="Q483" s="217">
        <f>S1501-vykonyz.xlsx[[#This Row],[Kod]]</f>
        <v>5473</v>
      </c>
      <c r="R483" s="217">
        <f>S477-vykonyz.xlsx[[#This Row],[Kod]]</f>
        <v>0</v>
      </c>
      <c r="S483" s="217" t="s">
        <v>1609</v>
      </c>
      <c r="T483" s="217" t="s">
        <v>1610</v>
      </c>
      <c r="U483" s="217">
        <v>499</v>
      </c>
      <c r="V483" s="261">
        <v>45292</v>
      </c>
      <c r="W483" s="217" t="s">
        <v>1609</v>
      </c>
      <c r="X483" s="217">
        <v>439</v>
      </c>
      <c r="Y483" s="217">
        <v>60</v>
      </c>
      <c r="Z483" s="261">
        <v>45291</v>
      </c>
      <c r="AC483" s="217">
        <f>vykonyz.xlsx3[[#This Row],[Kod]]-vykonyz.xlsx[[#This Row],[Kod]]</f>
        <v>0</v>
      </c>
      <c r="AD483" t="s">
        <v>1582</v>
      </c>
      <c r="AE483" t="s">
        <v>531</v>
      </c>
      <c r="AF483"/>
      <c r="AG483"/>
      <c r="AH483" t="s">
        <v>1583</v>
      </c>
      <c r="AI483" t="s">
        <v>1607</v>
      </c>
      <c r="AJ483"/>
      <c r="AK483" t="s">
        <v>1608</v>
      </c>
      <c r="AL483" t="s">
        <v>1608</v>
      </c>
      <c r="AM483" t="s">
        <v>33</v>
      </c>
      <c r="AN483" t="s">
        <v>33</v>
      </c>
      <c r="AO483"/>
      <c r="AP483" t="s">
        <v>1611</v>
      </c>
      <c r="AQ483"/>
      <c r="AR483" t="s">
        <v>35</v>
      </c>
      <c r="AS483" t="s">
        <v>35</v>
      </c>
    </row>
    <row r="484" spans="1:45">
      <c r="A484" s="264" t="s">
        <v>1587</v>
      </c>
      <c r="B484" s="217" t="s">
        <v>531</v>
      </c>
      <c r="E484" s="217" t="s">
        <v>1588</v>
      </c>
      <c r="F484" s="217" t="s">
        <v>1612</v>
      </c>
      <c r="H484" s="217" t="s">
        <v>1613</v>
      </c>
      <c r="I484" s="217" t="s">
        <v>1613</v>
      </c>
      <c r="J484" s="217" t="s">
        <v>33</v>
      </c>
      <c r="K484" s="217" t="s">
        <v>33</v>
      </c>
      <c r="M484" s="217">
        <f t="shared" si="4"/>
        <v>2495</v>
      </c>
      <c r="O484" s="217" t="s">
        <v>35</v>
      </c>
      <c r="P484" s="217" t="s">
        <v>35</v>
      </c>
      <c r="Q484" s="217">
        <f>S1502-vykonyz.xlsx[[#This Row],[Kod]]</f>
        <v>5475</v>
      </c>
      <c r="R484" s="217">
        <f>S478-vykonyz.xlsx[[#This Row],[Kod]]</f>
        <v>0</v>
      </c>
      <c r="S484" s="217" t="s">
        <v>1614</v>
      </c>
      <c r="T484" s="217" t="s">
        <v>1615</v>
      </c>
      <c r="U484" s="217">
        <v>1336</v>
      </c>
      <c r="V484" s="261">
        <v>45292</v>
      </c>
      <c r="W484" s="217" t="s">
        <v>1614</v>
      </c>
      <c r="X484" s="217">
        <v>1176</v>
      </c>
      <c r="Y484" s="217">
        <v>160</v>
      </c>
      <c r="Z484" s="261">
        <v>45291</v>
      </c>
      <c r="AC484" s="217">
        <f>vykonyz.xlsx3[[#This Row],[Kod]]-vykonyz.xlsx[[#This Row],[Kod]]</f>
        <v>0</v>
      </c>
      <c r="AD484" t="s">
        <v>1587</v>
      </c>
      <c r="AE484" t="s">
        <v>531</v>
      </c>
      <c r="AF484"/>
      <c r="AG484"/>
      <c r="AH484" t="s">
        <v>1588</v>
      </c>
      <c r="AI484" t="s">
        <v>1612</v>
      </c>
      <c r="AJ484"/>
      <c r="AK484" t="s">
        <v>1613</v>
      </c>
      <c r="AL484" t="s">
        <v>1613</v>
      </c>
      <c r="AM484" t="s">
        <v>33</v>
      </c>
      <c r="AN484" t="s">
        <v>33</v>
      </c>
      <c r="AO484"/>
      <c r="AP484" t="s">
        <v>1616</v>
      </c>
      <c r="AQ484"/>
      <c r="AR484" t="s">
        <v>35</v>
      </c>
      <c r="AS484" t="s">
        <v>35</v>
      </c>
    </row>
    <row r="485" spans="1:45">
      <c r="A485" s="264" t="s">
        <v>1593</v>
      </c>
      <c r="B485" s="217" t="s">
        <v>531</v>
      </c>
      <c r="E485" s="217" t="s">
        <v>1594</v>
      </c>
      <c r="F485" s="217" t="s">
        <v>1617</v>
      </c>
      <c r="H485" s="217" t="s">
        <v>59</v>
      </c>
      <c r="I485" s="217" t="s">
        <v>59</v>
      </c>
      <c r="J485" s="217" t="s">
        <v>33</v>
      </c>
      <c r="K485" s="217" t="s">
        <v>33</v>
      </c>
      <c r="M485" s="217">
        <f t="shared" si="4"/>
        <v>1264</v>
      </c>
      <c r="O485" s="217" t="s">
        <v>35</v>
      </c>
      <c r="P485" s="217" t="s">
        <v>35</v>
      </c>
      <c r="Q485" s="217">
        <f>S1503-vykonyz.xlsx[[#This Row],[Kod]]</f>
        <v>5475</v>
      </c>
      <c r="R485" s="217">
        <f>S479-vykonyz.xlsx[[#This Row],[Kod]]</f>
        <v>0</v>
      </c>
      <c r="S485" s="217" t="s">
        <v>1618</v>
      </c>
      <c r="T485" s="217" t="s">
        <v>1619</v>
      </c>
      <c r="U485" s="217">
        <v>1416</v>
      </c>
      <c r="V485" s="261">
        <v>45292</v>
      </c>
      <c r="W485" s="217" t="s">
        <v>1618</v>
      </c>
      <c r="X485" s="217">
        <v>1234</v>
      </c>
      <c r="Y485" s="217">
        <v>182</v>
      </c>
      <c r="Z485" s="261">
        <v>45291</v>
      </c>
      <c r="AC485" s="217">
        <f>vykonyz.xlsx3[[#This Row],[Kod]]-vykonyz.xlsx[[#This Row],[Kod]]</f>
        <v>0</v>
      </c>
      <c r="AD485" t="s">
        <v>1593</v>
      </c>
      <c r="AE485" t="s">
        <v>531</v>
      </c>
      <c r="AF485"/>
      <c r="AG485"/>
      <c r="AH485" t="s">
        <v>1594</v>
      </c>
      <c r="AI485" t="s">
        <v>1617</v>
      </c>
      <c r="AJ485"/>
      <c r="AK485" t="s">
        <v>59</v>
      </c>
      <c r="AL485" t="s">
        <v>59</v>
      </c>
      <c r="AM485" t="s">
        <v>33</v>
      </c>
      <c r="AN485" t="s">
        <v>33</v>
      </c>
      <c r="AO485"/>
      <c r="AP485" t="s">
        <v>1620</v>
      </c>
      <c r="AQ485"/>
      <c r="AR485" t="s">
        <v>35</v>
      </c>
      <c r="AS485" t="s">
        <v>35</v>
      </c>
    </row>
    <row r="486" spans="1:45">
      <c r="A486" s="264" t="s">
        <v>1597</v>
      </c>
      <c r="B486" s="217" t="s">
        <v>531</v>
      </c>
      <c r="E486" s="217" t="s">
        <v>1598</v>
      </c>
      <c r="F486" s="217" t="s">
        <v>1621</v>
      </c>
      <c r="H486" s="217" t="s">
        <v>985</v>
      </c>
      <c r="I486" s="217" t="s">
        <v>985</v>
      </c>
      <c r="J486" s="217" t="s">
        <v>33</v>
      </c>
      <c r="K486" s="217" t="s">
        <v>33</v>
      </c>
      <c r="M486" s="217">
        <f t="shared" si="4"/>
        <v>490</v>
      </c>
      <c r="O486" s="217" t="s">
        <v>35</v>
      </c>
      <c r="P486" s="217" t="s">
        <v>35</v>
      </c>
      <c r="Q486" s="217">
        <f>S1504-vykonyz.xlsx[[#This Row],[Kod]]</f>
        <v>5475</v>
      </c>
      <c r="R486" s="217">
        <f>S480-vykonyz.xlsx[[#This Row],[Kod]]</f>
        <v>0</v>
      </c>
      <c r="S486" s="217" t="s">
        <v>1622</v>
      </c>
      <c r="T486" s="217" t="s">
        <v>1623</v>
      </c>
      <c r="U486" s="217">
        <v>1000</v>
      </c>
      <c r="V486" s="261">
        <v>45292</v>
      </c>
      <c r="W486" s="217" t="s">
        <v>1622</v>
      </c>
      <c r="X486" s="217">
        <v>874</v>
      </c>
      <c r="Y486" s="217">
        <v>126</v>
      </c>
      <c r="Z486" s="261">
        <v>45291</v>
      </c>
      <c r="AC486" s="217">
        <f>vykonyz.xlsx3[[#This Row],[Kod]]-vykonyz.xlsx[[#This Row],[Kod]]</f>
        <v>0</v>
      </c>
      <c r="AD486" t="s">
        <v>1597</v>
      </c>
      <c r="AE486" t="s">
        <v>531</v>
      </c>
      <c r="AF486"/>
      <c r="AG486"/>
      <c r="AH486" t="s">
        <v>1598</v>
      </c>
      <c r="AI486" t="s">
        <v>1621</v>
      </c>
      <c r="AJ486"/>
      <c r="AK486" t="s">
        <v>985</v>
      </c>
      <c r="AL486" t="s">
        <v>985</v>
      </c>
      <c r="AM486" t="s">
        <v>33</v>
      </c>
      <c r="AN486" t="s">
        <v>33</v>
      </c>
      <c r="AO486"/>
      <c r="AP486" t="s">
        <v>1624</v>
      </c>
      <c r="AQ486"/>
      <c r="AR486" t="s">
        <v>35</v>
      </c>
      <c r="AS486" t="s">
        <v>35</v>
      </c>
    </row>
    <row r="487" spans="1:45">
      <c r="A487" s="264" t="s">
        <v>1601</v>
      </c>
      <c r="B487" s="217" t="s">
        <v>531</v>
      </c>
      <c r="E487" s="217" t="s">
        <v>1602</v>
      </c>
      <c r="F487" s="217" t="s">
        <v>1625</v>
      </c>
      <c r="H487" s="217" t="s">
        <v>1336</v>
      </c>
      <c r="I487" s="217" t="s">
        <v>1336</v>
      </c>
      <c r="J487" s="217" t="s">
        <v>33</v>
      </c>
      <c r="K487" s="217" t="s">
        <v>33</v>
      </c>
      <c r="M487" s="217">
        <f t="shared" si="4"/>
        <v>946</v>
      </c>
      <c r="O487" s="217" t="s">
        <v>35</v>
      </c>
      <c r="P487" s="217" t="s">
        <v>35</v>
      </c>
      <c r="Q487" s="217">
        <f>S1505-vykonyz.xlsx[[#This Row],[Kod]]</f>
        <v>5475</v>
      </c>
      <c r="R487" s="217">
        <f>S481-vykonyz.xlsx[[#This Row],[Kod]]</f>
        <v>0</v>
      </c>
      <c r="S487" s="217" t="s">
        <v>1626</v>
      </c>
      <c r="T487" s="217" t="s">
        <v>1627</v>
      </c>
      <c r="U487" s="217">
        <v>2145</v>
      </c>
      <c r="V487" s="261">
        <v>45292</v>
      </c>
      <c r="W487" s="217" t="s">
        <v>1626</v>
      </c>
      <c r="X487" s="217">
        <v>1872</v>
      </c>
      <c r="Y487" s="217">
        <v>273</v>
      </c>
      <c r="Z487" s="261">
        <v>45291</v>
      </c>
      <c r="AC487" s="217">
        <f>vykonyz.xlsx3[[#This Row],[Kod]]-vykonyz.xlsx[[#This Row],[Kod]]</f>
        <v>0</v>
      </c>
      <c r="AD487" t="s">
        <v>1601</v>
      </c>
      <c r="AE487" t="s">
        <v>531</v>
      </c>
      <c r="AF487"/>
      <c r="AG487"/>
      <c r="AH487" t="s">
        <v>1602</v>
      </c>
      <c r="AI487" t="s">
        <v>1625</v>
      </c>
      <c r="AJ487"/>
      <c r="AK487" t="s">
        <v>1336</v>
      </c>
      <c r="AL487" t="s">
        <v>1336</v>
      </c>
      <c r="AM487" t="s">
        <v>33</v>
      </c>
      <c r="AN487" t="s">
        <v>33</v>
      </c>
      <c r="AO487"/>
      <c r="AP487" t="s">
        <v>704</v>
      </c>
      <c r="AQ487"/>
      <c r="AR487" t="s">
        <v>35</v>
      </c>
      <c r="AS487" t="s">
        <v>35</v>
      </c>
    </row>
    <row r="488" spans="1:45">
      <c r="A488" s="264" t="s">
        <v>1604</v>
      </c>
      <c r="B488" s="217" t="s">
        <v>531</v>
      </c>
      <c r="E488" s="217" t="s">
        <v>1605</v>
      </c>
      <c r="F488" s="217" t="s">
        <v>1628</v>
      </c>
      <c r="H488" s="217" t="s">
        <v>1150</v>
      </c>
      <c r="I488" s="217" t="s">
        <v>1150</v>
      </c>
      <c r="J488" s="217" t="s">
        <v>33</v>
      </c>
      <c r="K488" s="217" t="s">
        <v>33</v>
      </c>
      <c r="M488" s="217">
        <f t="shared" si="4"/>
        <v>576</v>
      </c>
      <c r="O488" s="217" t="s">
        <v>35</v>
      </c>
      <c r="P488" s="217" t="s">
        <v>35</v>
      </c>
      <c r="Q488" s="217">
        <f>S1506-vykonyz.xlsx[[#This Row],[Kod]]</f>
        <v>5475</v>
      </c>
      <c r="R488" s="217">
        <f>S482-vykonyz.xlsx[[#This Row],[Kod]]</f>
        <v>0</v>
      </c>
      <c r="S488" s="217" t="s">
        <v>1629</v>
      </c>
      <c r="T488" s="217" t="s">
        <v>1630</v>
      </c>
      <c r="U488" s="217">
        <v>803</v>
      </c>
      <c r="V488" s="261">
        <v>45292</v>
      </c>
      <c r="W488" s="217" t="s">
        <v>1629</v>
      </c>
      <c r="X488" s="217">
        <v>700</v>
      </c>
      <c r="Y488" s="217">
        <v>103</v>
      </c>
      <c r="Z488" s="261">
        <v>45291</v>
      </c>
      <c r="AC488" s="217">
        <f>vykonyz.xlsx3[[#This Row],[Kod]]-vykonyz.xlsx[[#This Row],[Kod]]</f>
        <v>0</v>
      </c>
      <c r="AD488" t="s">
        <v>1604</v>
      </c>
      <c r="AE488" t="s">
        <v>531</v>
      </c>
      <c r="AF488"/>
      <c r="AG488"/>
      <c r="AH488" t="s">
        <v>1605</v>
      </c>
      <c r="AI488" t="s">
        <v>1628</v>
      </c>
      <c r="AJ488"/>
      <c r="AK488" t="s">
        <v>1150</v>
      </c>
      <c r="AL488" t="s">
        <v>1150</v>
      </c>
      <c r="AM488" t="s">
        <v>33</v>
      </c>
      <c r="AN488" t="s">
        <v>33</v>
      </c>
      <c r="AO488"/>
      <c r="AP488" t="s">
        <v>1360</v>
      </c>
      <c r="AQ488"/>
      <c r="AR488" t="s">
        <v>35</v>
      </c>
      <c r="AS488" t="s">
        <v>35</v>
      </c>
    </row>
    <row r="489" spans="1:45">
      <c r="A489" s="264" t="s">
        <v>1609</v>
      </c>
      <c r="B489" s="217" t="s">
        <v>531</v>
      </c>
      <c r="E489" s="217" t="s">
        <v>1610</v>
      </c>
      <c r="F489" s="217" t="s">
        <v>1631</v>
      </c>
      <c r="H489" s="217" t="s">
        <v>985</v>
      </c>
      <c r="I489" s="217" t="s">
        <v>985</v>
      </c>
      <c r="J489" s="217" t="s">
        <v>33</v>
      </c>
      <c r="K489" s="217" t="s">
        <v>33</v>
      </c>
      <c r="M489" s="217">
        <f t="shared" si="4"/>
        <v>499</v>
      </c>
      <c r="O489" s="217" t="s">
        <v>35</v>
      </c>
      <c r="P489" s="217" t="s">
        <v>35</v>
      </c>
      <c r="Q489" s="217">
        <f>S1507-vykonyz.xlsx[[#This Row],[Kod]]</f>
        <v>5473</v>
      </c>
      <c r="R489" s="217">
        <f>S483-vykonyz.xlsx[[#This Row],[Kod]]</f>
        <v>0</v>
      </c>
      <c r="S489" s="217" t="s">
        <v>1632</v>
      </c>
      <c r="T489" s="217" t="s">
        <v>1633</v>
      </c>
      <c r="U489" s="217">
        <v>1619</v>
      </c>
      <c r="V489" s="261">
        <v>45292</v>
      </c>
      <c r="W489" s="217" t="s">
        <v>1632</v>
      </c>
      <c r="X489" s="217">
        <v>1414</v>
      </c>
      <c r="Y489" s="217">
        <v>205</v>
      </c>
      <c r="Z489" s="261">
        <v>45291</v>
      </c>
      <c r="AC489" s="217">
        <f>vykonyz.xlsx3[[#This Row],[Kod]]-vykonyz.xlsx[[#This Row],[Kod]]</f>
        <v>0</v>
      </c>
      <c r="AD489" t="s">
        <v>1609</v>
      </c>
      <c r="AE489" t="s">
        <v>531</v>
      </c>
      <c r="AF489"/>
      <c r="AG489"/>
      <c r="AH489" t="s">
        <v>1610</v>
      </c>
      <c r="AI489" t="s">
        <v>1631</v>
      </c>
      <c r="AJ489"/>
      <c r="AK489" t="s">
        <v>985</v>
      </c>
      <c r="AL489" t="s">
        <v>985</v>
      </c>
      <c r="AM489" t="s">
        <v>33</v>
      </c>
      <c r="AN489" t="s">
        <v>33</v>
      </c>
      <c r="AO489"/>
      <c r="AP489" t="s">
        <v>714</v>
      </c>
      <c r="AQ489"/>
      <c r="AR489" t="s">
        <v>35</v>
      </c>
      <c r="AS489" t="s">
        <v>35</v>
      </c>
    </row>
    <row r="490" spans="1:45">
      <c r="A490" s="264" t="s">
        <v>1614</v>
      </c>
      <c r="B490" s="217" t="s">
        <v>531</v>
      </c>
      <c r="E490" s="217" t="s">
        <v>1615</v>
      </c>
      <c r="F490" s="217" t="s">
        <v>1634</v>
      </c>
      <c r="H490" s="217" t="s">
        <v>59</v>
      </c>
      <c r="I490" s="217" t="s">
        <v>59</v>
      </c>
      <c r="J490" s="217" t="s">
        <v>33</v>
      </c>
      <c r="K490" s="217" t="s">
        <v>33</v>
      </c>
      <c r="M490" s="217">
        <f t="shared" si="4"/>
        <v>1336</v>
      </c>
      <c r="O490" s="217" t="s">
        <v>35</v>
      </c>
      <c r="P490" s="217" t="s">
        <v>35</v>
      </c>
      <c r="Q490" s="217">
        <f>S1508-vykonyz.xlsx[[#This Row],[Kod]]</f>
        <v>5473</v>
      </c>
      <c r="R490" s="217">
        <f>S484-vykonyz.xlsx[[#This Row],[Kod]]</f>
        <v>0</v>
      </c>
      <c r="S490" s="217" t="s">
        <v>1635</v>
      </c>
      <c r="T490" s="217" t="s">
        <v>1636</v>
      </c>
      <c r="U490" s="217">
        <v>677</v>
      </c>
      <c r="V490" s="261">
        <v>45292</v>
      </c>
      <c r="W490" s="217" t="s">
        <v>1635</v>
      </c>
      <c r="X490" s="217">
        <v>595</v>
      </c>
      <c r="Y490" s="217">
        <v>82</v>
      </c>
      <c r="Z490" s="261">
        <v>45291</v>
      </c>
      <c r="AC490" s="217">
        <f>vykonyz.xlsx3[[#This Row],[Kod]]-vykonyz.xlsx[[#This Row],[Kod]]</f>
        <v>0</v>
      </c>
      <c r="AD490" t="s">
        <v>1614</v>
      </c>
      <c r="AE490" t="s">
        <v>531</v>
      </c>
      <c r="AF490"/>
      <c r="AG490"/>
      <c r="AH490" t="s">
        <v>1615</v>
      </c>
      <c r="AI490" t="s">
        <v>1634</v>
      </c>
      <c r="AJ490"/>
      <c r="AK490" t="s">
        <v>59</v>
      </c>
      <c r="AL490" t="s">
        <v>59</v>
      </c>
      <c r="AM490" t="s">
        <v>33</v>
      </c>
      <c r="AN490" t="s">
        <v>33</v>
      </c>
      <c r="AO490"/>
      <c r="AP490" t="s">
        <v>1637</v>
      </c>
      <c r="AQ490"/>
      <c r="AR490" t="s">
        <v>35</v>
      </c>
      <c r="AS490" t="s">
        <v>35</v>
      </c>
    </row>
    <row r="491" spans="1:45">
      <c r="A491" s="264" t="s">
        <v>1618</v>
      </c>
      <c r="B491" s="217" t="s">
        <v>531</v>
      </c>
      <c r="E491" s="217" t="s">
        <v>1619</v>
      </c>
      <c r="F491" s="217" t="s">
        <v>1638</v>
      </c>
      <c r="H491" s="217" t="s">
        <v>1336</v>
      </c>
      <c r="I491" s="217" t="s">
        <v>1336</v>
      </c>
      <c r="J491" s="217" t="s">
        <v>33</v>
      </c>
      <c r="K491" s="217" t="s">
        <v>33</v>
      </c>
      <c r="M491" s="217">
        <f t="shared" si="4"/>
        <v>1416</v>
      </c>
      <c r="O491" s="217" t="s">
        <v>35</v>
      </c>
      <c r="P491" s="217" t="s">
        <v>35</v>
      </c>
      <c r="Q491" s="217">
        <f>S1509-vykonyz.xlsx[[#This Row],[Kod]]</f>
        <v>5473</v>
      </c>
      <c r="R491" s="217">
        <f>S485-vykonyz.xlsx[[#This Row],[Kod]]</f>
        <v>0</v>
      </c>
      <c r="S491" s="217" t="s">
        <v>1639</v>
      </c>
      <c r="T491" s="217" t="s">
        <v>1640</v>
      </c>
      <c r="U491" s="217">
        <v>2176</v>
      </c>
      <c r="V491" s="261">
        <v>45292</v>
      </c>
      <c r="W491" s="217" t="s">
        <v>1639</v>
      </c>
      <c r="X491" s="217">
        <v>1903</v>
      </c>
      <c r="Y491" s="217">
        <v>273</v>
      </c>
      <c r="Z491" s="261">
        <v>45291</v>
      </c>
      <c r="AC491" s="217">
        <f>vykonyz.xlsx3[[#This Row],[Kod]]-vykonyz.xlsx[[#This Row],[Kod]]</f>
        <v>0</v>
      </c>
      <c r="AD491" t="s">
        <v>1618</v>
      </c>
      <c r="AE491" t="s">
        <v>531</v>
      </c>
      <c r="AF491"/>
      <c r="AG491"/>
      <c r="AH491" t="s">
        <v>1619</v>
      </c>
      <c r="AI491" t="s">
        <v>1638</v>
      </c>
      <c r="AJ491"/>
      <c r="AK491" t="s">
        <v>1336</v>
      </c>
      <c r="AL491" t="s">
        <v>1336</v>
      </c>
      <c r="AM491" t="s">
        <v>33</v>
      </c>
      <c r="AN491" t="s">
        <v>33</v>
      </c>
      <c r="AO491"/>
      <c r="AP491" t="s">
        <v>1641</v>
      </c>
      <c r="AQ491"/>
      <c r="AR491" t="s">
        <v>35</v>
      </c>
      <c r="AS491" t="s">
        <v>35</v>
      </c>
    </row>
    <row r="492" spans="1:45">
      <c r="A492" s="264" t="s">
        <v>1622</v>
      </c>
      <c r="B492" s="217" t="s">
        <v>531</v>
      </c>
      <c r="E492" s="217" t="s">
        <v>1623</v>
      </c>
      <c r="F492" s="217" t="s">
        <v>1642</v>
      </c>
      <c r="H492" s="217" t="s">
        <v>1379</v>
      </c>
      <c r="I492" s="217" t="s">
        <v>1379</v>
      </c>
      <c r="J492" s="217" t="s">
        <v>33</v>
      </c>
      <c r="K492" s="217" t="s">
        <v>33</v>
      </c>
      <c r="M492" s="217">
        <f t="shared" si="4"/>
        <v>1000</v>
      </c>
      <c r="O492" s="217" t="s">
        <v>35</v>
      </c>
      <c r="P492" s="217" t="s">
        <v>35</v>
      </c>
      <c r="Q492" s="217">
        <f>S1510-vykonyz.xlsx[[#This Row],[Kod]]</f>
        <v>5466</v>
      </c>
      <c r="R492" s="217">
        <f>S486-vykonyz.xlsx[[#This Row],[Kod]]</f>
        <v>0</v>
      </c>
      <c r="S492" s="217" t="s">
        <v>1643</v>
      </c>
      <c r="T492" s="217" t="s">
        <v>1644</v>
      </c>
      <c r="U492" s="217">
        <v>2142</v>
      </c>
      <c r="V492" s="261">
        <v>45292</v>
      </c>
      <c r="W492" s="217" t="s">
        <v>1643</v>
      </c>
      <c r="X492" s="217">
        <v>1869</v>
      </c>
      <c r="Y492" s="217">
        <v>273</v>
      </c>
      <c r="Z492" s="261">
        <v>45291</v>
      </c>
      <c r="AC492" s="217">
        <f>vykonyz.xlsx3[[#This Row],[Kod]]-vykonyz.xlsx[[#This Row],[Kod]]</f>
        <v>0</v>
      </c>
      <c r="AD492" t="s">
        <v>1622</v>
      </c>
      <c r="AE492" t="s">
        <v>531</v>
      </c>
      <c r="AF492"/>
      <c r="AG492"/>
      <c r="AH492" t="s">
        <v>1623</v>
      </c>
      <c r="AI492" t="s">
        <v>1642</v>
      </c>
      <c r="AJ492"/>
      <c r="AK492" t="s">
        <v>1379</v>
      </c>
      <c r="AL492" t="s">
        <v>1379</v>
      </c>
      <c r="AM492" t="s">
        <v>33</v>
      </c>
      <c r="AN492" t="s">
        <v>33</v>
      </c>
      <c r="AO492"/>
      <c r="AP492" t="s">
        <v>1645</v>
      </c>
      <c r="AQ492"/>
      <c r="AR492" t="s">
        <v>35</v>
      </c>
      <c r="AS492" t="s">
        <v>35</v>
      </c>
    </row>
    <row r="493" spans="1:45">
      <c r="A493" s="264" t="s">
        <v>1626</v>
      </c>
      <c r="B493" s="217" t="s">
        <v>531</v>
      </c>
      <c r="E493" s="217" t="s">
        <v>1627</v>
      </c>
      <c r="F493" s="217" t="s">
        <v>1646</v>
      </c>
      <c r="H493" s="217" t="s">
        <v>1492</v>
      </c>
      <c r="I493" s="217" t="s">
        <v>1492</v>
      </c>
      <c r="J493" s="217" t="s">
        <v>33</v>
      </c>
      <c r="K493" s="217" t="s">
        <v>33</v>
      </c>
      <c r="M493" s="217">
        <f t="shared" si="4"/>
        <v>2145</v>
      </c>
      <c r="O493" s="217" t="s">
        <v>35</v>
      </c>
      <c r="P493" s="217" t="s">
        <v>35</v>
      </c>
      <c r="Q493" s="217">
        <f>S1511-vykonyz.xlsx[[#This Row],[Kod]]</f>
        <v>5466</v>
      </c>
      <c r="R493" s="217">
        <f>S487-vykonyz.xlsx[[#This Row],[Kod]]</f>
        <v>0</v>
      </c>
      <c r="S493" s="217" t="s">
        <v>1647</v>
      </c>
      <c r="T493" s="217" t="s">
        <v>1648</v>
      </c>
      <c r="U493" s="217">
        <v>475</v>
      </c>
      <c r="V493" s="261">
        <v>45292</v>
      </c>
      <c r="W493" s="217" t="s">
        <v>1647</v>
      </c>
      <c r="X493" s="217">
        <v>416</v>
      </c>
      <c r="Y493" s="217">
        <v>59</v>
      </c>
      <c r="Z493" s="261">
        <v>45291</v>
      </c>
      <c r="AC493" s="217">
        <f>vykonyz.xlsx3[[#This Row],[Kod]]-vykonyz.xlsx[[#This Row],[Kod]]</f>
        <v>0</v>
      </c>
      <c r="AD493" t="s">
        <v>1626</v>
      </c>
      <c r="AE493" t="s">
        <v>531</v>
      </c>
      <c r="AF493"/>
      <c r="AG493"/>
      <c r="AH493" t="s">
        <v>1627</v>
      </c>
      <c r="AI493" t="s">
        <v>1646</v>
      </c>
      <c r="AJ493"/>
      <c r="AK493" t="s">
        <v>1492</v>
      </c>
      <c r="AL493" t="s">
        <v>1492</v>
      </c>
      <c r="AM493" t="s">
        <v>33</v>
      </c>
      <c r="AN493" t="s">
        <v>33</v>
      </c>
      <c r="AO493"/>
      <c r="AP493" t="s">
        <v>1649</v>
      </c>
      <c r="AQ493"/>
      <c r="AR493" t="s">
        <v>35</v>
      </c>
      <c r="AS493" t="s">
        <v>35</v>
      </c>
    </row>
    <row r="494" spans="1:45">
      <c r="A494" s="264" t="s">
        <v>1629</v>
      </c>
      <c r="B494" s="217" t="s">
        <v>531</v>
      </c>
      <c r="E494" s="217" t="s">
        <v>1630</v>
      </c>
      <c r="F494" s="217" t="s">
        <v>1650</v>
      </c>
      <c r="H494" s="217" t="s">
        <v>1290</v>
      </c>
      <c r="I494" s="217" t="s">
        <v>1290</v>
      </c>
      <c r="J494" s="217" t="s">
        <v>33</v>
      </c>
      <c r="K494" s="217" t="s">
        <v>33</v>
      </c>
      <c r="M494" s="217">
        <f t="shared" si="4"/>
        <v>803</v>
      </c>
      <c r="O494" s="217" t="s">
        <v>35</v>
      </c>
      <c r="P494" s="217" t="s">
        <v>35</v>
      </c>
      <c r="Q494" s="217">
        <f>S1512-vykonyz.xlsx[[#This Row],[Kod]]</f>
        <v>5466</v>
      </c>
      <c r="R494" s="217">
        <f>S488-vykonyz.xlsx[[#This Row],[Kod]]</f>
        <v>0</v>
      </c>
      <c r="S494" s="217" t="s">
        <v>1651</v>
      </c>
      <c r="T494" s="217" t="s">
        <v>1652</v>
      </c>
      <c r="U494" s="217">
        <v>730</v>
      </c>
      <c r="V494" s="261">
        <v>45292</v>
      </c>
      <c r="W494" s="217" t="s">
        <v>1651</v>
      </c>
      <c r="X494" s="217">
        <v>638</v>
      </c>
      <c r="Y494" s="217">
        <v>92</v>
      </c>
      <c r="Z494" s="261">
        <v>45291</v>
      </c>
      <c r="AC494" s="217">
        <f>vykonyz.xlsx3[[#This Row],[Kod]]-vykonyz.xlsx[[#This Row],[Kod]]</f>
        <v>0</v>
      </c>
      <c r="AD494" t="s">
        <v>1629</v>
      </c>
      <c r="AE494" t="s">
        <v>531</v>
      </c>
      <c r="AF494"/>
      <c r="AG494"/>
      <c r="AH494" t="s">
        <v>1630</v>
      </c>
      <c r="AI494" t="s">
        <v>1650</v>
      </c>
      <c r="AJ494"/>
      <c r="AK494" t="s">
        <v>1290</v>
      </c>
      <c r="AL494" t="s">
        <v>1290</v>
      </c>
      <c r="AM494" t="s">
        <v>33</v>
      </c>
      <c r="AN494" t="s">
        <v>33</v>
      </c>
      <c r="AO494"/>
      <c r="AP494" t="s">
        <v>1653</v>
      </c>
      <c r="AQ494"/>
      <c r="AR494" t="s">
        <v>35</v>
      </c>
      <c r="AS494" t="s">
        <v>35</v>
      </c>
    </row>
    <row r="495" spans="1:45">
      <c r="A495" s="264" t="s">
        <v>1632</v>
      </c>
      <c r="B495" s="217" t="s">
        <v>531</v>
      </c>
      <c r="E495" s="217" t="s">
        <v>1633</v>
      </c>
      <c r="F495" s="217" t="s">
        <v>1654</v>
      </c>
      <c r="H495" s="217" t="s">
        <v>1573</v>
      </c>
      <c r="I495" s="217" t="s">
        <v>1573</v>
      </c>
      <c r="J495" s="217" t="s">
        <v>33</v>
      </c>
      <c r="K495" s="217" t="s">
        <v>33</v>
      </c>
      <c r="M495" s="217">
        <f t="shared" si="4"/>
        <v>1619</v>
      </c>
      <c r="O495" s="217" t="s">
        <v>35</v>
      </c>
      <c r="P495" s="217" t="s">
        <v>35</v>
      </c>
      <c r="Q495" s="217">
        <f>S1513-vykonyz.xlsx[[#This Row],[Kod]]</f>
        <v>5466</v>
      </c>
      <c r="R495" s="217">
        <f>S489-vykonyz.xlsx[[#This Row],[Kod]]</f>
        <v>0</v>
      </c>
      <c r="S495" s="217" t="s">
        <v>1655</v>
      </c>
      <c r="T495" s="217" t="s">
        <v>1656</v>
      </c>
      <c r="U495" s="217">
        <v>1444</v>
      </c>
      <c r="V495" s="261">
        <v>45292</v>
      </c>
      <c r="W495" s="217" t="s">
        <v>1655</v>
      </c>
      <c r="X495" s="217">
        <v>1262</v>
      </c>
      <c r="Y495" s="217">
        <v>182</v>
      </c>
      <c r="Z495" s="261">
        <v>45291</v>
      </c>
      <c r="AC495" s="217">
        <f>vykonyz.xlsx3[[#This Row],[Kod]]-vykonyz.xlsx[[#This Row],[Kod]]</f>
        <v>0</v>
      </c>
      <c r="AD495" t="s">
        <v>1632</v>
      </c>
      <c r="AE495" t="s">
        <v>531</v>
      </c>
      <c r="AF495"/>
      <c r="AG495"/>
      <c r="AH495" t="s">
        <v>1633</v>
      </c>
      <c r="AI495" t="s">
        <v>1654</v>
      </c>
      <c r="AJ495"/>
      <c r="AK495" t="s">
        <v>1573</v>
      </c>
      <c r="AL495" t="s">
        <v>1573</v>
      </c>
      <c r="AM495" t="s">
        <v>33</v>
      </c>
      <c r="AN495" t="s">
        <v>33</v>
      </c>
      <c r="AO495"/>
      <c r="AP495" t="s">
        <v>1657</v>
      </c>
      <c r="AQ495"/>
      <c r="AR495" t="s">
        <v>35</v>
      </c>
      <c r="AS495" t="s">
        <v>35</v>
      </c>
    </row>
    <row r="496" spans="1:45">
      <c r="A496" s="264" t="s">
        <v>1635</v>
      </c>
      <c r="B496" s="217" t="s">
        <v>531</v>
      </c>
      <c r="E496" s="217" t="s">
        <v>1636</v>
      </c>
      <c r="F496" s="217" t="s">
        <v>1658</v>
      </c>
      <c r="H496" s="217" t="s">
        <v>1379</v>
      </c>
      <c r="I496" s="217" t="s">
        <v>1379</v>
      </c>
      <c r="J496" s="217" t="s">
        <v>33</v>
      </c>
      <c r="K496" s="217" t="s">
        <v>33</v>
      </c>
      <c r="M496" s="217">
        <f t="shared" si="4"/>
        <v>677</v>
      </c>
      <c r="O496" s="217" t="s">
        <v>35</v>
      </c>
      <c r="P496" s="217" t="s">
        <v>35</v>
      </c>
      <c r="Q496" s="217">
        <f>S1514-vykonyz.xlsx[[#This Row],[Kod]]</f>
        <v>5466</v>
      </c>
      <c r="R496" s="217">
        <f>S490-vykonyz.xlsx[[#This Row],[Kod]]</f>
        <v>0</v>
      </c>
      <c r="S496" s="217" t="s">
        <v>1659</v>
      </c>
      <c r="T496" s="217" t="s">
        <v>1660</v>
      </c>
      <c r="U496" s="217">
        <v>1093</v>
      </c>
      <c r="V496" s="261">
        <v>45292</v>
      </c>
      <c r="W496" s="217" t="s">
        <v>1659</v>
      </c>
      <c r="X496" s="217">
        <v>956</v>
      </c>
      <c r="Y496" s="217">
        <v>137</v>
      </c>
      <c r="Z496" s="261">
        <v>45291</v>
      </c>
      <c r="AC496" s="217">
        <f>vykonyz.xlsx3[[#This Row],[Kod]]-vykonyz.xlsx[[#This Row],[Kod]]</f>
        <v>0</v>
      </c>
      <c r="AD496" t="s">
        <v>1635</v>
      </c>
      <c r="AE496" t="s">
        <v>531</v>
      </c>
      <c r="AF496"/>
      <c r="AG496"/>
      <c r="AH496" t="s">
        <v>1636</v>
      </c>
      <c r="AI496" t="s">
        <v>1658</v>
      </c>
      <c r="AJ496"/>
      <c r="AK496" t="s">
        <v>1379</v>
      </c>
      <c r="AL496" t="s">
        <v>1379</v>
      </c>
      <c r="AM496" t="s">
        <v>33</v>
      </c>
      <c r="AN496" t="s">
        <v>33</v>
      </c>
      <c r="AO496"/>
      <c r="AP496" t="s">
        <v>1661</v>
      </c>
      <c r="AQ496"/>
      <c r="AR496" t="s">
        <v>35</v>
      </c>
      <c r="AS496" t="s">
        <v>35</v>
      </c>
    </row>
    <row r="497" spans="1:45">
      <c r="A497" s="264" t="s">
        <v>1639</v>
      </c>
      <c r="B497" s="217" t="s">
        <v>531</v>
      </c>
      <c r="E497" s="217" t="s">
        <v>1640</v>
      </c>
      <c r="F497" s="217" t="s">
        <v>1662</v>
      </c>
      <c r="H497" s="217" t="s">
        <v>1492</v>
      </c>
      <c r="I497" s="217" t="s">
        <v>1492</v>
      </c>
      <c r="J497" s="217" t="s">
        <v>33</v>
      </c>
      <c r="K497" s="217" t="s">
        <v>33</v>
      </c>
      <c r="M497" s="217">
        <f t="shared" si="4"/>
        <v>2176</v>
      </c>
      <c r="O497" s="217" t="s">
        <v>35</v>
      </c>
      <c r="P497" s="217" t="s">
        <v>35</v>
      </c>
      <c r="Q497" s="217">
        <f>S1515-vykonyz.xlsx[[#This Row],[Kod]]</f>
        <v>5466</v>
      </c>
      <c r="R497" s="217">
        <f>S491-vykonyz.xlsx[[#This Row],[Kod]]</f>
        <v>0</v>
      </c>
      <c r="S497" s="217" t="s">
        <v>1663</v>
      </c>
      <c r="T497" s="217" t="s">
        <v>1664</v>
      </c>
      <c r="U497" s="217">
        <v>1095</v>
      </c>
      <c r="V497" s="261">
        <v>45292</v>
      </c>
      <c r="W497" s="217" t="s">
        <v>1663</v>
      </c>
      <c r="X497" s="217">
        <v>959</v>
      </c>
      <c r="Y497" s="217">
        <v>136</v>
      </c>
      <c r="Z497" s="261">
        <v>45291</v>
      </c>
      <c r="AC497" s="217">
        <f>vykonyz.xlsx3[[#This Row],[Kod]]-vykonyz.xlsx[[#This Row],[Kod]]</f>
        <v>0</v>
      </c>
      <c r="AD497" t="s">
        <v>1639</v>
      </c>
      <c r="AE497" t="s">
        <v>531</v>
      </c>
      <c r="AF497"/>
      <c r="AG497"/>
      <c r="AH497" t="s">
        <v>1640</v>
      </c>
      <c r="AI497" t="s">
        <v>1662</v>
      </c>
      <c r="AJ497"/>
      <c r="AK497" t="s">
        <v>1492</v>
      </c>
      <c r="AL497" t="s">
        <v>1492</v>
      </c>
      <c r="AM497" t="s">
        <v>33</v>
      </c>
      <c r="AN497" t="s">
        <v>33</v>
      </c>
      <c r="AO497"/>
      <c r="AP497" t="s">
        <v>1665</v>
      </c>
      <c r="AQ497"/>
      <c r="AR497" t="s">
        <v>35</v>
      </c>
      <c r="AS497" t="s">
        <v>35</v>
      </c>
    </row>
    <row r="498" spans="1:45">
      <c r="A498" s="264" t="s">
        <v>1643</v>
      </c>
      <c r="B498" s="217" t="s">
        <v>531</v>
      </c>
      <c r="E498" s="217" t="s">
        <v>1644</v>
      </c>
      <c r="F498" s="217" t="s">
        <v>1666</v>
      </c>
      <c r="H498" s="217" t="s">
        <v>1492</v>
      </c>
      <c r="I498" s="217" t="s">
        <v>1492</v>
      </c>
      <c r="J498" s="217" t="s">
        <v>33</v>
      </c>
      <c r="K498" s="217" t="s">
        <v>33</v>
      </c>
      <c r="M498" s="217">
        <f t="shared" si="4"/>
        <v>2142</v>
      </c>
      <c r="O498" s="217" t="s">
        <v>35</v>
      </c>
      <c r="P498" s="217" t="s">
        <v>35</v>
      </c>
      <c r="Q498" s="217">
        <f>S1516-vykonyz.xlsx[[#This Row],[Kod]]</f>
        <v>5467</v>
      </c>
      <c r="R498" s="217">
        <f>S492-vykonyz.xlsx[[#This Row],[Kod]]</f>
        <v>0</v>
      </c>
      <c r="S498" s="217" t="s">
        <v>1667</v>
      </c>
      <c r="T498" s="217" t="s">
        <v>1668</v>
      </c>
      <c r="U498" s="217">
        <v>1064</v>
      </c>
      <c r="V498" s="261">
        <v>45292</v>
      </c>
      <c r="W498" s="217" t="s">
        <v>1667</v>
      </c>
      <c r="X498" s="217">
        <v>927</v>
      </c>
      <c r="Y498" s="217">
        <v>137</v>
      </c>
      <c r="Z498" s="261">
        <v>45291</v>
      </c>
      <c r="AC498" s="217">
        <f>vykonyz.xlsx3[[#This Row],[Kod]]-vykonyz.xlsx[[#This Row],[Kod]]</f>
        <v>0</v>
      </c>
      <c r="AD498" t="s">
        <v>1643</v>
      </c>
      <c r="AE498" t="s">
        <v>531</v>
      </c>
      <c r="AF498"/>
      <c r="AG498"/>
      <c r="AH498" t="s">
        <v>1644</v>
      </c>
      <c r="AI498" t="s">
        <v>1666</v>
      </c>
      <c r="AJ498"/>
      <c r="AK498" t="s">
        <v>1492</v>
      </c>
      <c r="AL498" t="s">
        <v>1492</v>
      </c>
      <c r="AM498" t="s">
        <v>33</v>
      </c>
      <c r="AN498" t="s">
        <v>33</v>
      </c>
      <c r="AO498"/>
      <c r="AP498" t="s">
        <v>1669</v>
      </c>
      <c r="AQ498"/>
      <c r="AR498" t="s">
        <v>35</v>
      </c>
      <c r="AS498" t="s">
        <v>35</v>
      </c>
    </row>
    <row r="499" spans="1:45">
      <c r="A499" s="264" t="s">
        <v>1647</v>
      </c>
      <c r="B499" s="217" t="s">
        <v>531</v>
      </c>
      <c r="E499" s="217" t="s">
        <v>1648</v>
      </c>
      <c r="F499" s="217" t="s">
        <v>1670</v>
      </c>
      <c r="H499" s="217" t="s">
        <v>985</v>
      </c>
      <c r="I499" s="217" t="s">
        <v>985</v>
      </c>
      <c r="J499" s="217" t="s">
        <v>33</v>
      </c>
      <c r="K499" s="217" t="s">
        <v>33</v>
      </c>
      <c r="M499" s="217">
        <f t="shared" si="4"/>
        <v>475</v>
      </c>
      <c r="O499" s="217" t="s">
        <v>35</v>
      </c>
      <c r="P499" s="217" t="s">
        <v>35</v>
      </c>
      <c r="Q499" s="217">
        <f>S1517-vykonyz.xlsx[[#This Row],[Kod]]</f>
        <v>5464</v>
      </c>
      <c r="R499" s="217">
        <f>S493-vykonyz.xlsx[[#This Row],[Kod]]</f>
        <v>0</v>
      </c>
      <c r="S499" s="217" t="s">
        <v>1671</v>
      </c>
      <c r="T499" s="217" t="s">
        <v>1672</v>
      </c>
      <c r="U499" s="217">
        <v>532</v>
      </c>
      <c r="V499" s="261">
        <v>45292</v>
      </c>
      <c r="W499" s="217" t="s">
        <v>1671</v>
      </c>
      <c r="X499" s="217">
        <v>464</v>
      </c>
      <c r="Y499" s="217">
        <v>68</v>
      </c>
      <c r="Z499" s="261">
        <v>45291</v>
      </c>
      <c r="AC499" s="217">
        <f>vykonyz.xlsx3[[#This Row],[Kod]]-vykonyz.xlsx[[#This Row],[Kod]]</f>
        <v>0</v>
      </c>
      <c r="AD499" t="s">
        <v>1647</v>
      </c>
      <c r="AE499" t="s">
        <v>531</v>
      </c>
      <c r="AF499"/>
      <c r="AG499"/>
      <c r="AH499" t="s">
        <v>1648</v>
      </c>
      <c r="AI499" t="s">
        <v>1670</v>
      </c>
      <c r="AJ499"/>
      <c r="AK499" t="s">
        <v>985</v>
      </c>
      <c r="AL499" t="s">
        <v>985</v>
      </c>
      <c r="AM499" t="s">
        <v>33</v>
      </c>
      <c r="AN499" t="s">
        <v>33</v>
      </c>
      <c r="AO499"/>
      <c r="AP499" t="s">
        <v>1673</v>
      </c>
      <c r="AQ499"/>
      <c r="AR499" t="s">
        <v>35</v>
      </c>
      <c r="AS499" t="s">
        <v>35</v>
      </c>
    </row>
    <row r="500" spans="1:45">
      <c r="A500" s="264" t="s">
        <v>1651</v>
      </c>
      <c r="B500" s="217" t="s">
        <v>531</v>
      </c>
      <c r="E500" s="217" t="s">
        <v>1652</v>
      </c>
      <c r="F500" s="217" t="s">
        <v>1674</v>
      </c>
      <c r="H500" s="217" t="s">
        <v>985</v>
      </c>
      <c r="I500" s="217" t="s">
        <v>985</v>
      </c>
      <c r="J500" s="217" t="s">
        <v>33</v>
      </c>
      <c r="K500" s="217" t="s">
        <v>33</v>
      </c>
      <c r="M500" s="217">
        <f t="shared" si="4"/>
        <v>730</v>
      </c>
      <c r="O500" s="217" t="s">
        <v>35</v>
      </c>
      <c r="P500" s="217" t="s">
        <v>35</v>
      </c>
      <c r="Q500" s="217">
        <f>S1518-vykonyz.xlsx[[#This Row],[Kod]]</f>
        <v>5464</v>
      </c>
      <c r="R500" s="217">
        <f>S494-vykonyz.xlsx[[#This Row],[Kod]]</f>
        <v>0</v>
      </c>
      <c r="S500" s="217" t="s">
        <v>1675</v>
      </c>
      <c r="T500" s="217" t="s">
        <v>1676</v>
      </c>
      <c r="U500" s="217">
        <v>228</v>
      </c>
      <c r="V500" s="261">
        <v>45292</v>
      </c>
      <c r="W500" s="217" t="s">
        <v>1675</v>
      </c>
      <c r="X500" s="217">
        <v>198</v>
      </c>
      <c r="Y500" s="217">
        <v>30</v>
      </c>
      <c r="Z500" s="261">
        <v>45291</v>
      </c>
      <c r="AC500" s="217">
        <f>vykonyz.xlsx3[[#This Row],[Kod]]-vykonyz.xlsx[[#This Row],[Kod]]</f>
        <v>0</v>
      </c>
      <c r="AD500" t="s">
        <v>1651</v>
      </c>
      <c r="AE500" t="s">
        <v>531</v>
      </c>
      <c r="AF500"/>
      <c r="AG500"/>
      <c r="AH500" t="s">
        <v>1652</v>
      </c>
      <c r="AI500" t="s">
        <v>1674</v>
      </c>
      <c r="AJ500"/>
      <c r="AK500" t="s">
        <v>985</v>
      </c>
      <c r="AL500" t="s">
        <v>985</v>
      </c>
      <c r="AM500" t="s">
        <v>33</v>
      </c>
      <c r="AN500" t="s">
        <v>33</v>
      </c>
      <c r="AO500"/>
      <c r="AP500" t="s">
        <v>1606</v>
      </c>
      <c r="AQ500"/>
      <c r="AR500" t="s">
        <v>35</v>
      </c>
      <c r="AS500" t="s">
        <v>35</v>
      </c>
    </row>
    <row r="501" spans="1:45">
      <c r="A501" s="264" t="s">
        <v>1655</v>
      </c>
      <c r="B501" s="217" t="s">
        <v>531</v>
      </c>
      <c r="E501" s="217" t="s">
        <v>1677</v>
      </c>
      <c r="F501" s="217" t="s">
        <v>1674</v>
      </c>
      <c r="H501" s="217" t="s">
        <v>1336</v>
      </c>
      <c r="I501" s="217" t="s">
        <v>1336</v>
      </c>
      <c r="J501" s="217" t="s">
        <v>33</v>
      </c>
      <c r="K501" s="217" t="s">
        <v>33</v>
      </c>
      <c r="M501" s="217">
        <f t="shared" si="4"/>
        <v>1444</v>
      </c>
      <c r="O501" s="217" t="s">
        <v>35</v>
      </c>
      <c r="P501" s="217" t="s">
        <v>35</v>
      </c>
      <c r="Q501" s="217">
        <f>S1519-vykonyz.xlsx[[#This Row],[Kod]]</f>
        <v>5477</v>
      </c>
      <c r="R501" s="217">
        <f>S495-vykonyz.xlsx[[#This Row],[Kod]]</f>
        <v>0</v>
      </c>
      <c r="S501" s="217" t="s">
        <v>1678</v>
      </c>
      <c r="T501" s="217" t="s">
        <v>1679</v>
      </c>
      <c r="U501" s="217">
        <v>228</v>
      </c>
      <c r="V501" s="261">
        <v>45292</v>
      </c>
      <c r="W501" s="217" t="s">
        <v>1678</v>
      </c>
      <c r="X501" s="217">
        <v>198</v>
      </c>
      <c r="Y501" s="217">
        <v>30</v>
      </c>
      <c r="Z501" s="261">
        <v>45291</v>
      </c>
      <c r="AC501" s="217">
        <f>vykonyz.xlsx3[[#This Row],[Kod]]-vykonyz.xlsx[[#This Row],[Kod]]</f>
        <v>0</v>
      </c>
      <c r="AD501" t="s">
        <v>1655</v>
      </c>
      <c r="AE501" t="s">
        <v>531</v>
      </c>
      <c r="AF501"/>
      <c r="AG501"/>
      <c r="AH501" t="s">
        <v>1656</v>
      </c>
      <c r="AI501" t="s">
        <v>1674</v>
      </c>
      <c r="AJ501"/>
      <c r="AK501" t="s">
        <v>1336</v>
      </c>
      <c r="AL501" t="s">
        <v>1336</v>
      </c>
      <c r="AM501" t="s">
        <v>33</v>
      </c>
      <c r="AN501" t="s">
        <v>33</v>
      </c>
      <c r="AO501"/>
      <c r="AP501" t="s">
        <v>1680</v>
      </c>
      <c r="AQ501"/>
      <c r="AR501" t="s">
        <v>35</v>
      </c>
      <c r="AS501" t="s">
        <v>35</v>
      </c>
    </row>
    <row r="502" spans="1:45">
      <c r="A502" s="264" t="s">
        <v>1659</v>
      </c>
      <c r="B502" s="217" t="s">
        <v>531</v>
      </c>
      <c r="E502" s="217" t="s">
        <v>1660</v>
      </c>
      <c r="F502" s="217" t="s">
        <v>1681</v>
      </c>
      <c r="H502" s="217" t="s">
        <v>981</v>
      </c>
      <c r="I502" s="217" t="s">
        <v>981</v>
      </c>
      <c r="J502" s="217" t="s">
        <v>33</v>
      </c>
      <c r="K502" s="217" t="s">
        <v>33</v>
      </c>
      <c r="M502" s="217">
        <f t="shared" si="4"/>
        <v>1093</v>
      </c>
      <c r="O502" s="217" t="s">
        <v>35</v>
      </c>
      <c r="P502" s="217" t="s">
        <v>35</v>
      </c>
      <c r="Q502" s="217">
        <f>S1520-vykonyz.xlsx[[#This Row],[Kod]]</f>
        <v>5477</v>
      </c>
      <c r="R502" s="217">
        <f>S496-vykonyz.xlsx[[#This Row],[Kod]]</f>
        <v>0</v>
      </c>
      <c r="S502" s="217" t="s">
        <v>1682</v>
      </c>
      <c r="T502" s="217" t="s">
        <v>1683</v>
      </c>
      <c r="U502" s="217">
        <v>249</v>
      </c>
      <c r="V502" s="261">
        <v>45292</v>
      </c>
      <c r="W502" s="217" t="s">
        <v>1682</v>
      </c>
      <c r="X502" s="217">
        <v>220</v>
      </c>
      <c r="Y502" s="217">
        <v>29</v>
      </c>
      <c r="Z502" s="261">
        <v>45291</v>
      </c>
      <c r="AC502" s="217">
        <f>vykonyz.xlsx3[[#This Row],[Kod]]-vykonyz.xlsx[[#This Row],[Kod]]</f>
        <v>0</v>
      </c>
      <c r="AD502" t="s">
        <v>1659</v>
      </c>
      <c r="AE502" t="s">
        <v>531</v>
      </c>
      <c r="AF502"/>
      <c r="AG502"/>
      <c r="AH502" t="s">
        <v>1660</v>
      </c>
      <c r="AI502" t="s">
        <v>1681</v>
      </c>
      <c r="AJ502"/>
      <c r="AK502" t="s">
        <v>981</v>
      </c>
      <c r="AL502" t="s">
        <v>981</v>
      </c>
      <c r="AM502" t="s">
        <v>33</v>
      </c>
      <c r="AN502" t="s">
        <v>33</v>
      </c>
      <c r="AO502"/>
      <c r="AP502" t="s">
        <v>1684</v>
      </c>
      <c r="AQ502"/>
      <c r="AR502" t="s">
        <v>35</v>
      </c>
      <c r="AS502" t="s">
        <v>35</v>
      </c>
    </row>
    <row r="503" spans="1:45">
      <c r="A503" s="264" t="s">
        <v>1663</v>
      </c>
      <c r="B503" s="217" t="s">
        <v>531</v>
      </c>
      <c r="E503" s="217" t="s">
        <v>1664</v>
      </c>
      <c r="F503" s="217" t="s">
        <v>1685</v>
      </c>
      <c r="H503" s="217" t="s">
        <v>981</v>
      </c>
      <c r="I503" s="217" t="s">
        <v>981</v>
      </c>
      <c r="J503" s="217" t="s">
        <v>33</v>
      </c>
      <c r="K503" s="217" t="s">
        <v>33</v>
      </c>
      <c r="M503" s="217">
        <f t="shared" si="4"/>
        <v>1095</v>
      </c>
      <c r="O503" s="217" t="s">
        <v>35</v>
      </c>
      <c r="P503" s="217" t="s">
        <v>35</v>
      </c>
      <c r="Q503" s="217">
        <f>S1521-vykonyz.xlsx[[#This Row],[Kod]]</f>
        <v>5478</v>
      </c>
      <c r="R503" s="217">
        <f>S497-vykonyz.xlsx[[#This Row],[Kod]]</f>
        <v>0</v>
      </c>
      <c r="S503" s="217" t="s">
        <v>1686</v>
      </c>
      <c r="T503" s="217" t="s">
        <v>1687</v>
      </c>
      <c r="U503" s="217">
        <v>244</v>
      </c>
      <c r="V503" s="261">
        <v>45292</v>
      </c>
      <c r="W503" s="217" t="s">
        <v>1686</v>
      </c>
      <c r="X503" s="217">
        <v>214</v>
      </c>
      <c r="Y503" s="217">
        <v>30</v>
      </c>
      <c r="Z503" s="261">
        <v>45291</v>
      </c>
      <c r="AC503" s="217">
        <f>vykonyz.xlsx3[[#This Row],[Kod]]-vykonyz.xlsx[[#This Row],[Kod]]</f>
        <v>0</v>
      </c>
      <c r="AD503" t="s">
        <v>1663</v>
      </c>
      <c r="AE503" t="s">
        <v>531</v>
      </c>
      <c r="AF503"/>
      <c r="AG503"/>
      <c r="AH503" t="s">
        <v>1664</v>
      </c>
      <c r="AI503" t="s">
        <v>1685</v>
      </c>
      <c r="AJ503"/>
      <c r="AK503" t="s">
        <v>981</v>
      </c>
      <c r="AL503" t="s">
        <v>981</v>
      </c>
      <c r="AM503" t="s">
        <v>33</v>
      </c>
      <c r="AN503" t="s">
        <v>33</v>
      </c>
      <c r="AO503"/>
      <c r="AP503" t="s">
        <v>1688</v>
      </c>
      <c r="AQ503"/>
      <c r="AR503" t="s">
        <v>35</v>
      </c>
      <c r="AS503" t="s">
        <v>35</v>
      </c>
    </row>
    <row r="504" spans="1:45">
      <c r="A504" s="264" t="s">
        <v>1667</v>
      </c>
      <c r="B504" s="217" t="s">
        <v>531</v>
      </c>
      <c r="E504" s="217" t="s">
        <v>1668</v>
      </c>
      <c r="F504" s="217" t="s">
        <v>1689</v>
      </c>
      <c r="H504" s="217" t="s">
        <v>981</v>
      </c>
      <c r="I504" s="217" t="s">
        <v>981</v>
      </c>
      <c r="J504" s="217" t="s">
        <v>33</v>
      </c>
      <c r="K504" s="217" t="s">
        <v>33</v>
      </c>
      <c r="M504" s="217">
        <f t="shared" si="4"/>
        <v>1064</v>
      </c>
      <c r="O504" s="217" t="s">
        <v>35</v>
      </c>
      <c r="P504" s="217" t="s">
        <v>35</v>
      </c>
      <c r="Q504" s="217">
        <f>S1522-vykonyz.xlsx[[#This Row],[Kod]]</f>
        <v>5479</v>
      </c>
      <c r="R504" s="217">
        <f>S498-vykonyz.xlsx[[#This Row],[Kod]]</f>
        <v>0</v>
      </c>
      <c r="S504" s="217" t="s">
        <v>1690</v>
      </c>
      <c r="T504" s="217" t="s">
        <v>1691</v>
      </c>
      <c r="U504" s="217">
        <v>175</v>
      </c>
      <c r="V504" s="261">
        <v>45292</v>
      </c>
      <c r="W504" s="217" t="s">
        <v>1690</v>
      </c>
      <c r="X504" s="217">
        <v>153</v>
      </c>
      <c r="Y504" s="217">
        <v>22</v>
      </c>
      <c r="Z504" s="261">
        <v>45291</v>
      </c>
      <c r="AC504" s="217">
        <f>vykonyz.xlsx3[[#This Row],[Kod]]-vykonyz.xlsx[[#This Row],[Kod]]</f>
        <v>0</v>
      </c>
      <c r="AD504" t="s">
        <v>1667</v>
      </c>
      <c r="AE504" t="s">
        <v>531</v>
      </c>
      <c r="AF504"/>
      <c r="AG504"/>
      <c r="AH504" t="s">
        <v>1668</v>
      </c>
      <c r="AI504" t="s">
        <v>1689</v>
      </c>
      <c r="AJ504"/>
      <c r="AK504" t="s">
        <v>981</v>
      </c>
      <c r="AL504" t="s">
        <v>981</v>
      </c>
      <c r="AM504" t="s">
        <v>33</v>
      </c>
      <c r="AN504" t="s">
        <v>33</v>
      </c>
      <c r="AO504"/>
      <c r="AP504" t="s">
        <v>1692</v>
      </c>
      <c r="AQ504"/>
      <c r="AR504" t="s">
        <v>35</v>
      </c>
      <c r="AS504" t="s">
        <v>35</v>
      </c>
    </row>
    <row r="505" spans="1:45">
      <c r="A505" s="264" t="s">
        <v>1671</v>
      </c>
      <c r="B505" s="217" t="s">
        <v>531</v>
      </c>
      <c r="E505" s="217" t="s">
        <v>1672</v>
      </c>
      <c r="F505" s="217" t="s">
        <v>1693</v>
      </c>
      <c r="H505" s="217" t="s">
        <v>1008</v>
      </c>
      <c r="I505" s="217" t="s">
        <v>1008</v>
      </c>
      <c r="J505" s="217" t="s">
        <v>33</v>
      </c>
      <c r="K505" s="217" t="s">
        <v>33</v>
      </c>
      <c r="M505" s="217">
        <f t="shared" ref="M505:M545" si="5">U499</f>
        <v>532</v>
      </c>
      <c r="O505" s="217" t="s">
        <v>35</v>
      </c>
      <c r="P505" s="217" t="s">
        <v>35</v>
      </c>
      <c r="Q505" s="217">
        <f>S1523-vykonyz.xlsx[[#This Row],[Kod]]</f>
        <v>5478</v>
      </c>
      <c r="R505" s="217">
        <f>S499-vykonyz.xlsx[[#This Row],[Kod]]</f>
        <v>0</v>
      </c>
      <c r="S505" s="217" t="s">
        <v>1694</v>
      </c>
      <c r="T505" s="217" t="s">
        <v>1695</v>
      </c>
      <c r="U505" s="217">
        <v>609</v>
      </c>
      <c r="V505" s="261">
        <v>45292</v>
      </c>
      <c r="W505" s="217" t="s">
        <v>1694</v>
      </c>
      <c r="X505" s="217">
        <v>529</v>
      </c>
      <c r="Y505" s="217">
        <v>80</v>
      </c>
      <c r="Z505" s="261">
        <v>45291</v>
      </c>
      <c r="AC505" s="217">
        <f>vykonyz.xlsx3[[#This Row],[Kod]]-vykonyz.xlsx[[#This Row],[Kod]]</f>
        <v>0</v>
      </c>
      <c r="AD505" t="s">
        <v>1671</v>
      </c>
      <c r="AE505" t="s">
        <v>531</v>
      </c>
      <c r="AF505"/>
      <c r="AG505"/>
      <c r="AH505" t="s">
        <v>1672</v>
      </c>
      <c r="AI505" t="s">
        <v>1693</v>
      </c>
      <c r="AJ505"/>
      <c r="AK505" t="s">
        <v>1008</v>
      </c>
      <c r="AL505" t="s">
        <v>1008</v>
      </c>
      <c r="AM505" t="s">
        <v>33</v>
      </c>
      <c r="AN505" t="s">
        <v>33</v>
      </c>
      <c r="AO505"/>
      <c r="AP505" t="s">
        <v>1696</v>
      </c>
      <c r="AQ505"/>
      <c r="AR505" t="s">
        <v>35</v>
      </c>
      <c r="AS505" t="s">
        <v>35</v>
      </c>
    </row>
    <row r="506" spans="1:45">
      <c r="A506" s="264" t="s">
        <v>1675</v>
      </c>
      <c r="B506" s="217" t="s">
        <v>531</v>
      </c>
      <c r="E506" s="217" t="s">
        <v>1676</v>
      </c>
      <c r="F506" s="217" t="s">
        <v>1697</v>
      </c>
      <c r="H506" s="217" t="s">
        <v>1084</v>
      </c>
      <c r="I506" s="217" t="s">
        <v>1084</v>
      </c>
      <c r="J506" s="217" t="s">
        <v>33</v>
      </c>
      <c r="K506" s="217" t="s">
        <v>33</v>
      </c>
      <c r="M506" s="217">
        <f t="shared" si="5"/>
        <v>228</v>
      </c>
      <c r="O506" s="217" t="s">
        <v>35</v>
      </c>
      <c r="P506" s="217" t="s">
        <v>35</v>
      </c>
      <c r="Q506" s="217">
        <f>S1524-vykonyz.xlsx[[#This Row],[Kod]]</f>
        <v>5479</v>
      </c>
      <c r="R506" s="217">
        <f>S500-vykonyz.xlsx[[#This Row],[Kod]]</f>
        <v>0</v>
      </c>
      <c r="S506" s="217" t="s">
        <v>1698</v>
      </c>
      <c r="T506" s="217" t="s">
        <v>1699</v>
      </c>
      <c r="U506" s="217">
        <v>348</v>
      </c>
      <c r="V506" s="261">
        <v>45292</v>
      </c>
      <c r="W506" s="217" t="s">
        <v>1698</v>
      </c>
      <c r="X506" s="217">
        <v>303</v>
      </c>
      <c r="Y506" s="217">
        <v>45</v>
      </c>
      <c r="Z506" s="261">
        <v>45291</v>
      </c>
      <c r="AC506" s="217">
        <f>vykonyz.xlsx3[[#This Row],[Kod]]-vykonyz.xlsx[[#This Row],[Kod]]</f>
        <v>0</v>
      </c>
      <c r="AD506" t="s">
        <v>1675</v>
      </c>
      <c r="AE506" t="s">
        <v>531</v>
      </c>
      <c r="AF506"/>
      <c r="AG506"/>
      <c r="AH506" t="s">
        <v>1676</v>
      </c>
      <c r="AI506" t="s">
        <v>1697</v>
      </c>
      <c r="AJ506"/>
      <c r="AK506" t="s">
        <v>1084</v>
      </c>
      <c r="AL506" t="s">
        <v>1084</v>
      </c>
      <c r="AM506" t="s">
        <v>33</v>
      </c>
      <c r="AN506" t="s">
        <v>33</v>
      </c>
      <c r="AO506"/>
      <c r="AP506" t="s">
        <v>1700</v>
      </c>
      <c r="AQ506"/>
      <c r="AR506" t="s">
        <v>35</v>
      </c>
      <c r="AS506" t="s">
        <v>35</v>
      </c>
    </row>
    <row r="507" spans="1:45">
      <c r="A507" s="264" t="s">
        <v>1678</v>
      </c>
      <c r="B507" s="217" t="s">
        <v>531</v>
      </c>
      <c r="E507" s="217" t="s">
        <v>1679</v>
      </c>
      <c r="F507" s="217" t="s">
        <v>1701</v>
      </c>
      <c r="H507" s="217" t="s">
        <v>1084</v>
      </c>
      <c r="I507" s="217" t="s">
        <v>1084</v>
      </c>
      <c r="J507" s="217" t="s">
        <v>33</v>
      </c>
      <c r="K507" s="217" t="s">
        <v>33</v>
      </c>
      <c r="M507" s="217">
        <f t="shared" si="5"/>
        <v>228</v>
      </c>
      <c r="O507" s="217" t="s">
        <v>35</v>
      </c>
      <c r="P507" s="217" t="s">
        <v>35</v>
      </c>
      <c r="Q507" s="217">
        <f>S1525-vykonyz.xlsx[[#This Row],[Kod]]</f>
        <v>5470</v>
      </c>
      <c r="R507" s="217">
        <f>S501-vykonyz.xlsx[[#This Row],[Kod]]</f>
        <v>0</v>
      </c>
      <c r="S507" s="217" t="s">
        <v>1702</v>
      </c>
      <c r="T507" s="217" t="s">
        <v>1703</v>
      </c>
      <c r="U507" s="217">
        <v>523</v>
      </c>
      <c r="V507" s="261">
        <v>45292</v>
      </c>
      <c r="W507" s="217" t="s">
        <v>1702</v>
      </c>
      <c r="X507" s="217">
        <v>454</v>
      </c>
      <c r="Y507" s="217">
        <v>69</v>
      </c>
      <c r="Z507" s="261">
        <v>45291</v>
      </c>
      <c r="AC507" s="217">
        <f>vykonyz.xlsx3[[#This Row],[Kod]]-vykonyz.xlsx[[#This Row],[Kod]]</f>
        <v>0</v>
      </c>
      <c r="AD507" t="s">
        <v>1678</v>
      </c>
      <c r="AE507" t="s">
        <v>531</v>
      </c>
      <c r="AF507"/>
      <c r="AG507"/>
      <c r="AH507" t="s">
        <v>1679</v>
      </c>
      <c r="AI507" t="s">
        <v>1701</v>
      </c>
      <c r="AJ507"/>
      <c r="AK507" t="s">
        <v>1084</v>
      </c>
      <c r="AL507" t="s">
        <v>1084</v>
      </c>
      <c r="AM507" t="s">
        <v>33</v>
      </c>
      <c r="AN507" t="s">
        <v>33</v>
      </c>
      <c r="AO507"/>
      <c r="AP507" t="s">
        <v>1700</v>
      </c>
      <c r="AQ507"/>
      <c r="AR507" t="s">
        <v>35</v>
      </c>
      <c r="AS507" t="s">
        <v>35</v>
      </c>
    </row>
    <row r="508" spans="1:45">
      <c r="A508" s="264" t="s">
        <v>1682</v>
      </c>
      <c r="B508" s="217" t="s">
        <v>531</v>
      </c>
      <c r="E508" s="217" t="s">
        <v>1683</v>
      </c>
      <c r="F508" s="217" t="s">
        <v>1704</v>
      </c>
      <c r="H508" s="217" t="s">
        <v>1084</v>
      </c>
      <c r="I508" s="217" t="s">
        <v>1084</v>
      </c>
      <c r="J508" s="217" t="s">
        <v>33</v>
      </c>
      <c r="K508" s="217" t="s">
        <v>33</v>
      </c>
      <c r="M508" s="217">
        <f t="shared" si="5"/>
        <v>249</v>
      </c>
      <c r="O508" s="217" t="s">
        <v>35</v>
      </c>
      <c r="P508" s="217" t="s">
        <v>35</v>
      </c>
      <c r="Q508" s="217">
        <f>S1526-vykonyz.xlsx[[#This Row],[Kod]]</f>
        <v>5451</v>
      </c>
      <c r="R508" s="217">
        <f>S502-vykonyz.xlsx[[#This Row],[Kod]]</f>
        <v>0</v>
      </c>
      <c r="S508" s="217" t="s">
        <v>1705</v>
      </c>
      <c r="T508" s="217" t="s">
        <v>941</v>
      </c>
      <c r="U508" s="217">
        <v>174</v>
      </c>
      <c r="V508" s="261">
        <v>45292</v>
      </c>
      <c r="W508" s="217" t="s">
        <v>1705</v>
      </c>
      <c r="X508" s="217">
        <v>151</v>
      </c>
      <c r="Y508" s="217">
        <v>23</v>
      </c>
      <c r="Z508" s="261">
        <v>45291</v>
      </c>
      <c r="AC508" s="217">
        <f>vykonyz.xlsx3[[#This Row],[Kod]]-vykonyz.xlsx[[#This Row],[Kod]]</f>
        <v>0</v>
      </c>
      <c r="AD508" t="s">
        <v>1682</v>
      </c>
      <c r="AE508" t="s">
        <v>531</v>
      </c>
      <c r="AF508"/>
      <c r="AG508"/>
      <c r="AH508" t="s">
        <v>1683</v>
      </c>
      <c r="AI508" t="s">
        <v>1704</v>
      </c>
      <c r="AJ508"/>
      <c r="AK508" t="s">
        <v>1084</v>
      </c>
      <c r="AL508" t="s">
        <v>1084</v>
      </c>
      <c r="AM508" t="s">
        <v>33</v>
      </c>
      <c r="AN508" t="s">
        <v>33</v>
      </c>
      <c r="AO508"/>
      <c r="AP508" t="s">
        <v>1706</v>
      </c>
      <c r="AQ508"/>
      <c r="AR508" t="s">
        <v>35</v>
      </c>
      <c r="AS508" t="s">
        <v>35</v>
      </c>
    </row>
    <row r="509" spans="1:45">
      <c r="A509" s="264" t="s">
        <v>1686</v>
      </c>
      <c r="B509" s="217" t="s">
        <v>531</v>
      </c>
      <c r="E509" s="217" t="s">
        <v>1687</v>
      </c>
      <c r="F509" s="217" t="s">
        <v>878</v>
      </c>
      <c r="H509" s="217" t="s">
        <v>1084</v>
      </c>
      <c r="I509" s="217" t="s">
        <v>1084</v>
      </c>
      <c r="J509" s="217" t="s">
        <v>33</v>
      </c>
      <c r="K509" s="217" t="s">
        <v>33</v>
      </c>
      <c r="M509" s="217">
        <f t="shared" si="5"/>
        <v>244</v>
      </c>
      <c r="O509" s="217" t="s">
        <v>35</v>
      </c>
      <c r="P509" s="217" t="s">
        <v>35</v>
      </c>
      <c r="Q509" s="217">
        <f>S1527-vykonyz.xlsx[[#This Row],[Kod]]</f>
        <v>5444</v>
      </c>
      <c r="R509" s="217">
        <f>S503-vykonyz.xlsx[[#This Row],[Kod]]</f>
        <v>0</v>
      </c>
      <c r="S509" s="217" t="s">
        <v>1707</v>
      </c>
      <c r="T509" s="217" t="s">
        <v>945</v>
      </c>
      <c r="U509" s="217">
        <v>609</v>
      </c>
      <c r="V509" s="261">
        <v>45292</v>
      </c>
      <c r="W509" s="217" t="s">
        <v>1707</v>
      </c>
      <c r="X509" s="217">
        <v>529</v>
      </c>
      <c r="Y509" s="217">
        <v>80</v>
      </c>
      <c r="Z509" s="261">
        <v>45291</v>
      </c>
      <c r="AC509" s="217">
        <f>vykonyz.xlsx3[[#This Row],[Kod]]-vykonyz.xlsx[[#This Row],[Kod]]</f>
        <v>0</v>
      </c>
      <c r="AD509" t="s">
        <v>1686</v>
      </c>
      <c r="AE509" t="s">
        <v>531</v>
      </c>
      <c r="AF509"/>
      <c r="AG509"/>
      <c r="AH509" t="s">
        <v>1687</v>
      </c>
      <c r="AI509" t="s">
        <v>878</v>
      </c>
      <c r="AJ509"/>
      <c r="AK509" t="s">
        <v>1084</v>
      </c>
      <c r="AL509" t="s">
        <v>1084</v>
      </c>
      <c r="AM509" t="s">
        <v>33</v>
      </c>
      <c r="AN509" t="s">
        <v>33</v>
      </c>
      <c r="AO509"/>
      <c r="AP509" t="s">
        <v>1708</v>
      </c>
      <c r="AQ509"/>
      <c r="AR509" t="s">
        <v>35</v>
      </c>
      <c r="AS509" t="s">
        <v>35</v>
      </c>
    </row>
    <row r="510" spans="1:45">
      <c r="A510" s="264" t="s">
        <v>1690</v>
      </c>
      <c r="B510" s="217" t="s">
        <v>531</v>
      </c>
      <c r="E510" s="217" t="s">
        <v>1691</v>
      </c>
      <c r="F510" s="217" t="s">
        <v>1709</v>
      </c>
      <c r="H510" s="217" t="s">
        <v>989</v>
      </c>
      <c r="I510" s="217" t="s">
        <v>989</v>
      </c>
      <c r="J510" s="217" t="s">
        <v>33</v>
      </c>
      <c r="K510" s="217" t="s">
        <v>33</v>
      </c>
      <c r="M510" s="217">
        <f t="shared" si="5"/>
        <v>175</v>
      </c>
      <c r="O510" s="217" t="s">
        <v>35</v>
      </c>
      <c r="P510" s="217" t="s">
        <v>35</v>
      </c>
      <c r="Q510" s="217">
        <f>S1528-vykonyz.xlsx[[#This Row],[Kod]]</f>
        <v>5407</v>
      </c>
      <c r="R510" s="217">
        <f>S504-vykonyz.xlsx[[#This Row],[Kod]]</f>
        <v>0</v>
      </c>
      <c r="S510" s="217" t="s">
        <v>1710</v>
      </c>
      <c r="T510" s="217" t="s">
        <v>950</v>
      </c>
      <c r="U510" s="217">
        <v>522</v>
      </c>
      <c r="V510" s="261">
        <v>45292</v>
      </c>
      <c r="W510" s="217" t="s">
        <v>1710</v>
      </c>
      <c r="X510" s="217">
        <v>454</v>
      </c>
      <c r="Y510" s="217">
        <v>68</v>
      </c>
      <c r="Z510" s="261">
        <v>45291</v>
      </c>
      <c r="AC510" s="217">
        <f>vykonyz.xlsx3[[#This Row],[Kod]]-vykonyz.xlsx[[#This Row],[Kod]]</f>
        <v>0</v>
      </c>
      <c r="AD510" t="s">
        <v>1690</v>
      </c>
      <c r="AE510" t="s">
        <v>531</v>
      </c>
      <c r="AF510"/>
      <c r="AG510"/>
      <c r="AH510" t="s">
        <v>1691</v>
      </c>
      <c r="AI510" t="s">
        <v>1709</v>
      </c>
      <c r="AJ510"/>
      <c r="AK510" t="s">
        <v>989</v>
      </c>
      <c r="AL510" t="s">
        <v>989</v>
      </c>
      <c r="AM510" t="s">
        <v>33</v>
      </c>
      <c r="AN510" t="s">
        <v>33</v>
      </c>
      <c r="AO510"/>
      <c r="AP510" t="s">
        <v>34</v>
      </c>
      <c r="AQ510"/>
      <c r="AR510" t="s">
        <v>35</v>
      </c>
      <c r="AS510" t="s">
        <v>35</v>
      </c>
    </row>
    <row r="511" spans="1:45">
      <c r="A511" s="264" t="s">
        <v>1694</v>
      </c>
      <c r="B511" s="217" t="s">
        <v>515</v>
      </c>
      <c r="E511" s="217" t="s">
        <v>1695</v>
      </c>
      <c r="F511" s="217" t="s">
        <v>1711</v>
      </c>
      <c r="H511" s="217" t="s">
        <v>1295</v>
      </c>
      <c r="I511" s="217" t="s">
        <v>1295</v>
      </c>
      <c r="J511" s="217" t="s">
        <v>33</v>
      </c>
      <c r="K511" s="217" t="s">
        <v>33</v>
      </c>
      <c r="M511" s="217">
        <f t="shared" si="5"/>
        <v>609</v>
      </c>
      <c r="O511" s="217" t="s">
        <v>35</v>
      </c>
      <c r="P511" s="217" t="s">
        <v>35</v>
      </c>
      <c r="Q511" s="217">
        <f>S1529-vykonyz.xlsx[[#This Row],[Kod]]</f>
        <v>5349</v>
      </c>
      <c r="R511" s="217">
        <f>S505-vykonyz.xlsx[[#This Row],[Kod]]</f>
        <v>0</v>
      </c>
      <c r="S511" s="217" t="s">
        <v>1712</v>
      </c>
      <c r="T511" s="217" t="s">
        <v>955</v>
      </c>
      <c r="U511" s="217">
        <v>1098</v>
      </c>
      <c r="V511" s="261">
        <v>45292</v>
      </c>
      <c r="W511" s="217" t="s">
        <v>1712</v>
      </c>
      <c r="X511" s="217">
        <v>961</v>
      </c>
      <c r="Y511" s="217">
        <v>137</v>
      </c>
      <c r="Z511" s="261">
        <v>45291</v>
      </c>
      <c r="AC511" s="217">
        <f>vykonyz.xlsx3[[#This Row],[Kod]]-vykonyz.xlsx[[#This Row],[Kod]]</f>
        <v>0</v>
      </c>
      <c r="AD511" t="s">
        <v>1694</v>
      </c>
      <c r="AE511" t="s">
        <v>515</v>
      </c>
      <c r="AF511"/>
      <c r="AG511"/>
      <c r="AH511" t="s">
        <v>1695</v>
      </c>
      <c r="AI511" t="s">
        <v>1711</v>
      </c>
      <c r="AJ511"/>
      <c r="AK511" t="s">
        <v>1295</v>
      </c>
      <c r="AL511" t="s">
        <v>1295</v>
      </c>
      <c r="AM511" t="s">
        <v>33</v>
      </c>
      <c r="AN511" t="s">
        <v>33</v>
      </c>
      <c r="AO511"/>
      <c r="AP511" t="s">
        <v>1713</v>
      </c>
      <c r="AQ511"/>
      <c r="AR511" t="s">
        <v>35</v>
      </c>
      <c r="AS511" t="s">
        <v>35</v>
      </c>
    </row>
    <row r="512" spans="1:45">
      <c r="A512" s="264" t="s">
        <v>1698</v>
      </c>
      <c r="B512" s="217" t="s">
        <v>515</v>
      </c>
      <c r="E512" s="217" t="s">
        <v>1699</v>
      </c>
      <c r="F512" s="217" t="s">
        <v>1714</v>
      </c>
      <c r="H512" s="217" t="s">
        <v>1084</v>
      </c>
      <c r="I512" s="217" t="s">
        <v>1084</v>
      </c>
      <c r="J512" s="217" t="s">
        <v>33</v>
      </c>
      <c r="K512" s="217" t="s">
        <v>33</v>
      </c>
      <c r="M512" s="217">
        <f t="shared" si="5"/>
        <v>348</v>
      </c>
      <c r="O512" s="217" t="s">
        <v>35</v>
      </c>
      <c r="P512" s="217" t="s">
        <v>35</v>
      </c>
      <c r="Q512" s="217">
        <f>S1530-vykonyz.xlsx[[#This Row],[Kod]]</f>
        <v>5340</v>
      </c>
      <c r="R512" s="217">
        <f>S506-vykonyz.xlsx[[#This Row],[Kod]]</f>
        <v>0</v>
      </c>
      <c r="S512" s="217" t="s">
        <v>1715</v>
      </c>
      <c r="T512" s="217" t="s">
        <v>1716</v>
      </c>
      <c r="U512" s="217">
        <v>546</v>
      </c>
      <c r="V512" s="261">
        <v>45292</v>
      </c>
      <c r="W512" s="217" t="s">
        <v>1715</v>
      </c>
      <c r="X512" s="217">
        <v>478</v>
      </c>
      <c r="Y512" s="217">
        <v>68</v>
      </c>
      <c r="Z512" s="261">
        <v>45291</v>
      </c>
      <c r="AC512" s="217">
        <f>vykonyz.xlsx3[[#This Row],[Kod]]-vykonyz.xlsx[[#This Row],[Kod]]</f>
        <v>0</v>
      </c>
      <c r="AD512" t="s">
        <v>1698</v>
      </c>
      <c r="AE512" t="s">
        <v>515</v>
      </c>
      <c r="AF512"/>
      <c r="AG512"/>
      <c r="AH512" t="s">
        <v>1699</v>
      </c>
      <c r="AI512" t="s">
        <v>1714</v>
      </c>
      <c r="AJ512"/>
      <c r="AK512" t="s">
        <v>1084</v>
      </c>
      <c r="AL512" t="s">
        <v>1084</v>
      </c>
      <c r="AM512" t="s">
        <v>33</v>
      </c>
      <c r="AN512" t="s">
        <v>33</v>
      </c>
      <c r="AO512"/>
      <c r="AP512" t="s">
        <v>1717</v>
      </c>
      <c r="AQ512"/>
      <c r="AR512" t="s">
        <v>35</v>
      </c>
      <c r="AS512" t="s">
        <v>35</v>
      </c>
    </row>
    <row r="513" spans="1:45">
      <c r="A513" s="264" t="s">
        <v>1702</v>
      </c>
      <c r="B513" s="217" t="s">
        <v>515</v>
      </c>
      <c r="E513" s="217" t="s">
        <v>1703</v>
      </c>
      <c r="F513" s="217" t="s">
        <v>1718</v>
      </c>
      <c r="H513" s="217" t="s">
        <v>1008</v>
      </c>
      <c r="I513" s="217" t="s">
        <v>1008</v>
      </c>
      <c r="J513" s="217" t="s">
        <v>33</v>
      </c>
      <c r="K513" s="217" t="s">
        <v>33</v>
      </c>
      <c r="M513" s="217">
        <f t="shared" si="5"/>
        <v>523</v>
      </c>
      <c r="O513" s="217" t="s">
        <v>35</v>
      </c>
      <c r="P513" s="217" t="s">
        <v>35</v>
      </c>
      <c r="Q513" s="217">
        <f>S1531-vykonyz.xlsx[[#This Row],[Kod]]</f>
        <v>5334</v>
      </c>
      <c r="R513" s="217">
        <f>S507-vykonyz.xlsx[[#This Row],[Kod]]</f>
        <v>0</v>
      </c>
      <c r="S513" s="217" t="s">
        <v>1719</v>
      </c>
      <c r="T513" s="217" t="s">
        <v>1720</v>
      </c>
      <c r="U513" s="217">
        <v>413</v>
      </c>
      <c r="V513" s="261">
        <v>45292</v>
      </c>
      <c r="W513" s="217" t="s">
        <v>1719</v>
      </c>
      <c r="X513" s="217">
        <v>359</v>
      </c>
      <c r="Y513" s="217">
        <v>54</v>
      </c>
      <c r="Z513" s="261">
        <v>45291</v>
      </c>
      <c r="AC513" s="217">
        <f>vykonyz.xlsx3[[#This Row],[Kod]]-vykonyz.xlsx[[#This Row],[Kod]]</f>
        <v>0</v>
      </c>
      <c r="AD513" t="s">
        <v>1702</v>
      </c>
      <c r="AE513" t="s">
        <v>515</v>
      </c>
      <c r="AF513"/>
      <c r="AG513"/>
      <c r="AH513" t="s">
        <v>1703</v>
      </c>
      <c r="AI513" t="s">
        <v>1718</v>
      </c>
      <c r="AJ513"/>
      <c r="AK513" t="s">
        <v>1008</v>
      </c>
      <c r="AL513" t="s">
        <v>1008</v>
      </c>
      <c r="AM513" t="s">
        <v>33</v>
      </c>
      <c r="AN513" t="s">
        <v>33</v>
      </c>
      <c r="AO513"/>
      <c r="AP513" t="s">
        <v>1721</v>
      </c>
      <c r="AQ513"/>
      <c r="AR513" t="s">
        <v>35</v>
      </c>
      <c r="AS513" t="s">
        <v>35</v>
      </c>
    </row>
    <row r="514" spans="1:45">
      <c r="A514" s="264" t="s">
        <v>1705</v>
      </c>
      <c r="B514" s="217" t="s">
        <v>515</v>
      </c>
      <c r="E514" s="217" t="s">
        <v>941</v>
      </c>
      <c r="F514" s="217" t="s">
        <v>1722</v>
      </c>
      <c r="H514" s="217" t="s">
        <v>994</v>
      </c>
      <c r="I514" s="217" t="s">
        <v>994</v>
      </c>
      <c r="J514" s="217" t="s">
        <v>33</v>
      </c>
      <c r="K514" s="217" t="s">
        <v>33</v>
      </c>
      <c r="M514" s="217">
        <f t="shared" si="5"/>
        <v>174</v>
      </c>
      <c r="O514" s="217" t="s">
        <v>35</v>
      </c>
      <c r="P514" s="217" t="s">
        <v>35</v>
      </c>
      <c r="Q514" s="217">
        <f>S1532-vykonyz.xlsx[[#This Row],[Kod]]</f>
        <v>5330</v>
      </c>
      <c r="R514" s="217">
        <f>S508-vykonyz.xlsx[[#This Row],[Kod]]</f>
        <v>0</v>
      </c>
      <c r="S514" s="217" t="s">
        <v>1723</v>
      </c>
      <c r="T514" s="217" t="s">
        <v>959</v>
      </c>
      <c r="U514" s="217">
        <v>871</v>
      </c>
      <c r="V514" s="261">
        <v>45292</v>
      </c>
      <c r="W514" s="217" t="s">
        <v>1723</v>
      </c>
      <c r="X514" s="217">
        <v>757</v>
      </c>
      <c r="Y514" s="217">
        <v>114</v>
      </c>
      <c r="Z514" s="261">
        <v>45291</v>
      </c>
      <c r="AC514" s="217">
        <f>vykonyz.xlsx3[[#This Row],[Kod]]-vykonyz.xlsx[[#This Row],[Kod]]</f>
        <v>0</v>
      </c>
      <c r="AD514" t="s">
        <v>1705</v>
      </c>
      <c r="AE514" t="s">
        <v>515</v>
      </c>
      <c r="AF514"/>
      <c r="AG514"/>
      <c r="AH514" t="s">
        <v>941</v>
      </c>
      <c r="AI514" t="s">
        <v>1722</v>
      </c>
      <c r="AJ514"/>
      <c r="AK514" t="s">
        <v>994</v>
      </c>
      <c r="AL514" t="s">
        <v>994</v>
      </c>
      <c r="AM514" t="s">
        <v>33</v>
      </c>
      <c r="AN514" t="s">
        <v>33</v>
      </c>
      <c r="AO514"/>
      <c r="AP514" t="s">
        <v>841</v>
      </c>
      <c r="AQ514"/>
      <c r="AR514" t="s">
        <v>35</v>
      </c>
      <c r="AS514" t="s">
        <v>35</v>
      </c>
    </row>
    <row r="515" spans="1:45">
      <c r="A515" s="264" t="s">
        <v>1707</v>
      </c>
      <c r="B515" s="217" t="s">
        <v>515</v>
      </c>
      <c r="E515" s="217" t="s">
        <v>945</v>
      </c>
      <c r="F515" s="217" t="s">
        <v>1724</v>
      </c>
      <c r="H515" s="217" t="s">
        <v>1295</v>
      </c>
      <c r="I515" s="217" t="s">
        <v>1295</v>
      </c>
      <c r="J515" s="217" t="s">
        <v>33</v>
      </c>
      <c r="K515" s="217" t="s">
        <v>33</v>
      </c>
      <c r="M515" s="217">
        <f t="shared" si="5"/>
        <v>609</v>
      </c>
      <c r="O515" s="217" t="s">
        <v>35</v>
      </c>
      <c r="P515" s="217" t="s">
        <v>35</v>
      </c>
      <c r="Q515" s="217">
        <f>S1533-vykonyz.xlsx[[#This Row],[Kod]]</f>
        <v>5261</v>
      </c>
      <c r="R515" s="217">
        <f>S509-vykonyz.xlsx[[#This Row],[Kod]]</f>
        <v>0</v>
      </c>
      <c r="S515" s="217" t="s">
        <v>1725</v>
      </c>
      <c r="T515" s="217" t="s">
        <v>964</v>
      </c>
      <c r="U515" s="217">
        <v>675</v>
      </c>
      <c r="V515" s="261">
        <v>45292</v>
      </c>
      <c r="W515" s="217" t="s">
        <v>1725</v>
      </c>
      <c r="X515" s="217">
        <v>587</v>
      </c>
      <c r="Y515" s="217">
        <v>88</v>
      </c>
      <c r="Z515" s="261">
        <v>45291</v>
      </c>
      <c r="AC515" s="217">
        <f>vykonyz.xlsx3[[#This Row],[Kod]]-vykonyz.xlsx[[#This Row],[Kod]]</f>
        <v>0</v>
      </c>
      <c r="AD515" t="s">
        <v>1707</v>
      </c>
      <c r="AE515" t="s">
        <v>515</v>
      </c>
      <c r="AF515"/>
      <c r="AG515"/>
      <c r="AH515" t="s">
        <v>945</v>
      </c>
      <c r="AI515" t="s">
        <v>1724</v>
      </c>
      <c r="AJ515"/>
      <c r="AK515" t="s">
        <v>1295</v>
      </c>
      <c r="AL515" t="s">
        <v>1295</v>
      </c>
      <c r="AM515" t="s">
        <v>33</v>
      </c>
      <c r="AN515" t="s">
        <v>33</v>
      </c>
      <c r="AO515"/>
      <c r="AP515" t="s">
        <v>1713</v>
      </c>
      <c r="AQ515"/>
      <c r="AR515" t="s">
        <v>35</v>
      </c>
      <c r="AS515" t="s">
        <v>35</v>
      </c>
    </row>
    <row r="516" spans="1:45">
      <c r="A516" s="264" t="s">
        <v>1710</v>
      </c>
      <c r="B516" s="217" t="s">
        <v>515</v>
      </c>
      <c r="E516" s="217" t="s">
        <v>950</v>
      </c>
      <c r="F516" s="217" t="s">
        <v>1726</v>
      </c>
      <c r="H516" s="217" t="s">
        <v>1008</v>
      </c>
      <c r="I516" s="217" t="s">
        <v>1008</v>
      </c>
      <c r="J516" s="217" t="s">
        <v>33</v>
      </c>
      <c r="K516" s="217" t="s">
        <v>33</v>
      </c>
      <c r="M516" s="217">
        <f t="shared" si="5"/>
        <v>522</v>
      </c>
      <c r="O516" s="217" t="s">
        <v>35</v>
      </c>
      <c r="P516" s="217" t="s">
        <v>35</v>
      </c>
      <c r="Q516" s="217">
        <f>S1534-vykonyz.xlsx[[#This Row],[Kod]]</f>
        <v>5254</v>
      </c>
      <c r="R516" s="217">
        <f>S510-vykonyz.xlsx[[#This Row],[Kod]]</f>
        <v>0</v>
      </c>
      <c r="S516" s="217" t="s">
        <v>1727</v>
      </c>
      <c r="T516" s="217" t="s">
        <v>969</v>
      </c>
      <c r="U516" s="217">
        <v>616</v>
      </c>
      <c r="V516" s="261">
        <v>45292</v>
      </c>
      <c r="W516" s="217" t="s">
        <v>1727</v>
      </c>
      <c r="X516" s="217">
        <v>536</v>
      </c>
      <c r="Y516" s="217">
        <v>80</v>
      </c>
      <c r="Z516" s="261">
        <v>45291</v>
      </c>
      <c r="AC516" s="217">
        <f>vykonyz.xlsx3[[#This Row],[Kod]]-vykonyz.xlsx[[#This Row],[Kod]]</f>
        <v>0</v>
      </c>
      <c r="AD516" t="s">
        <v>1710</v>
      </c>
      <c r="AE516" t="s">
        <v>515</v>
      </c>
      <c r="AF516"/>
      <c r="AG516"/>
      <c r="AH516" t="s">
        <v>950</v>
      </c>
      <c r="AI516" t="s">
        <v>1726</v>
      </c>
      <c r="AJ516"/>
      <c r="AK516" t="s">
        <v>1008</v>
      </c>
      <c r="AL516" t="s">
        <v>1008</v>
      </c>
      <c r="AM516" t="s">
        <v>33</v>
      </c>
      <c r="AN516" t="s">
        <v>33</v>
      </c>
      <c r="AO516"/>
      <c r="AP516" t="s">
        <v>1728</v>
      </c>
      <c r="AQ516"/>
      <c r="AR516" t="s">
        <v>35</v>
      </c>
      <c r="AS516" t="s">
        <v>35</v>
      </c>
    </row>
    <row r="517" spans="1:45">
      <c r="A517" s="264" t="s">
        <v>1712</v>
      </c>
      <c r="B517" s="217" t="s">
        <v>515</v>
      </c>
      <c r="E517" s="217" t="s">
        <v>955</v>
      </c>
      <c r="F517" s="217" t="s">
        <v>1729</v>
      </c>
      <c r="H517" s="217" t="s">
        <v>981</v>
      </c>
      <c r="I517" s="217" t="s">
        <v>981</v>
      </c>
      <c r="J517" s="217" t="s">
        <v>33</v>
      </c>
      <c r="K517" s="217" t="s">
        <v>33</v>
      </c>
      <c r="M517" s="217">
        <f t="shared" si="5"/>
        <v>1098</v>
      </c>
      <c r="O517" s="217" t="s">
        <v>35</v>
      </c>
      <c r="P517" s="217" t="s">
        <v>35</v>
      </c>
      <c r="Q517" s="217">
        <f>S1535-vykonyz.xlsx[[#This Row],[Kod]]</f>
        <v>5164</v>
      </c>
      <c r="R517" s="217">
        <f>S511-vykonyz.xlsx[[#This Row],[Kod]]</f>
        <v>0</v>
      </c>
      <c r="S517" s="217" t="s">
        <v>1730</v>
      </c>
      <c r="T517" s="217" t="s">
        <v>1731</v>
      </c>
      <c r="U517" s="217">
        <v>1053</v>
      </c>
      <c r="V517" s="261">
        <v>45292</v>
      </c>
      <c r="W517" s="217" t="s">
        <v>1730</v>
      </c>
      <c r="X517" s="217">
        <v>916</v>
      </c>
      <c r="Y517" s="217">
        <v>137</v>
      </c>
      <c r="Z517" s="261">
        <v>45291</v>
      </c>
      <c r="AC517" s="217">
        <f>vykonyz.xlsx3[[#This Row],[Kod]]-vykonyz.xlsx[[#This Row],[Kod]]</f>
        <v>0</v>
      </c>
      <c r="AD517" t="s">
        <v>1712</v>
      </c>
      <c r="AE517" t="s">
        <v>515</v>
      </c>
      <c r="AF517"/>
      <c r="AG517"/>
      <c r="AH517" t="s">
        <v>955</v>
      </c>
      <c r="AI517" t="s">
        <v>1732</v>
      </c>
      <c r="AJ517"/>
      <c r="AK517" t="s">
        <v>981</v>
      </c>
      <c r="AL517" t="s">
        <v>981</v>
      </c>
      <c r="AM517" t="s">
        <v>33</v>
      </c>
      <c r="AN517" t="s">
        <v>33</v>
      </c>
      <c r="AO517"/>
      <c r="AP517" t="s">
        <v>1733</v>
      </c>
      <c r="AQ517"/>
      <c r="AR517" t="s">
        <v>35</v>
      </c>
      <c r="AS517" t="s">
        <v>35</v>
      </c>
    </row>
    <row r="518" spans="1:45">
      <c r="A518" s="264" t="s">
        <v>1715</v>
      </c>
      <c r="B518" s="217" t="s">
        <v>515</v>
      </c>
      <c r="E518" s="217" t="s">
        <v>1716</v>
      </c>
      <c r="F518" s="217" t="s">
        <v>1734</v>
      </c>
      <c r="H518" s="217" t="s">
        <v>1008</v>
      </c>
      <c r="I518" s="217" t="s">
        <v>1008</v>
      </c>
      <c r="J518" s="217" t="s">
        <v>33</v>
      </c>
      <c r="K518" s="217" t="s">
        <v>33</v>
      </c>
      <c r="M518" s="217">
        <f t="shared" si="5"/>
        <v>546</v>
      </c>
      <c r="O518" s="217" t="s">
        <v>35</v>
      </c>
      <c r="P518" s="217" t="s">
        <v>35</v>
      </c>
      <c r="Q518" s="217">
        <f>S1536-vykonyz.xlsx[[#This Row],[Kod]]</f>
        <v>5065</v>
      </c>
      <c r="R518" s="217">
        <f>S512-vykonyz.xlsx[[#This Row],[Kod]]</f>
        <v>0</v>
      </c>
      <c r="S518" s="217" t="s">
        <v>1735</v>
      </c>
      <c r="T518" s="217" t="s">
        <v>1736</v>
      </c>
      <c r="U518" s="217">
        <v>530</v>
      </c>
      <c r="V518" s="261">
        <v>45292</v>
      </c>
      <c r="W518" s="217" t="s">
        <v>1735</v>
      </c>
      <c r="X518" s="217">
        <v>461</v>
      </c>
      <c r="Y518" s="217">
        <v>69</v>
      </c>
      <c r="Z518" s="261">
        <v>45291</v>
      </c>
      <c r="AC518" s="217">
        <f>vykonyz.xlsx3[[#This Row],[Kod]]-vykonyz.xlsx[[#This Row],[Kod]]</f>
        <v>0</v>
      </c>
      <c r="AD518" t="s">
        <v>1715</v>
      </c>
      <c r="AE518" t="s">
        <v>515</v>
      </c>
      <c r="AF518"/>
      <c r="AG518"/>
      <c r="AH518" t="s">
        <v>1716</v>
      </c>
      <c r="AI518" t="s">
        <v>1734</v>
      </c>
      <c r="AJ518"/>
      <c r="AK518" t="s">
        <v>1008</v>
      </c>
      <c r="AL518" t="s">
        <v>1008</v>
      </c>
      <c r="AM518" t="s">
        <v>33</v>
      </c>
      <c r="AN518" t="s">
        <v>33</v>
      </c>
      <c r="AO518"/>
      <c r="AP518" t="s">
        <v>832</v>
      </c>
      <c r="AQ518"/>
      <c r="AR518" t="s">
        <v>35</v>
      </c>
      <c r="AS518" t="s">
        <v>35</v>
      </c>
    </row>
    <row r="519" spans="1:45">
      <c r="A519" s="264" t="s">
        <v>1719</v>
      </c>
      <c r="B519" s="217" t="s">
        <v>515</v>
      </c>
      <c r="E519" s="217" t="s">
        <v>1720</v>
      </c>
      <c r="F519" s="217" t="s">
        <v>1737</v>
      </c>
      <c r="H519" s="217" t="s">
        <v>1084</v>
      </c>
      <c r="I519" s="217" t="s">
        <v>40</v>
      </c>
      <c r="J519" s="217" t="s">
        <v>33</v>
      </c>
      <c r="K519" s="217" t="s">
        <v>33</v>
      </c>
      <c r="M519" s="217">
        <f t="shared" si="5"/>
        <v>413</v>
      </c>
      <c r="O519" s="217" t="s">
        <v>35</v>
      </c>
      <c r="P519" s="217" t="s">
        <v>35</v>
      </c>
      <c r="Q519" s="217">
        <f>S1537-vykonyz.xlsx[[#This Row],[Kod]]</f>
        <v>4966</v>
      </c>
      <c r="R519" s="217">
        <f>S513-vykonyz.xlsx[[#This Row],[Kod]]</f>
        <v>0</v>
      </c>
      <c r="S519" s="217" t="s">
        <v>1738</v>
      </c>
      <c r="T519" s="217" t="s">
        <v>1739</v>
      </c>
      <c r="U519" s="217">
        <v>228</v>
      </c>
      <c r="V519" s="261">
        <v>45292</v>
      </c>
      <c r="W519" s="217" t="s">
        <v>1738</v>
      </c>
      <c r="X519" s="217">
        <v>205</v>
      </c>
      <c r="Y519" s="217">
        <v>23</v>
      </c>
      <c r="Z519" s="261">
        <v>45291</v>
      </c>
      <c r="AC519" s="217">
        <f>vykonyz.xlsx3[[#This Row],[Kod]]-vykonyz.xlsx[[#This Row],[Kod]]</f>
        <v>0</v>
      </c>
      <c r="AD519" t="s">
        <v>1719</v>
      </c>
      <c r="AE519" t="s">
        <v>515</v>
      </c>
      <c r="AF519"/>
      <c r="AG519"/>
      <c r="AH519" t="s">
        <v>1720</v>
      </c>
      <c r="AI519" t="s">
        <v>1737</v>
      </c>
      <c r="AJ519"/>
      <c r="AK519" t="s">
        <v>1084</v>
      </c>
      <c r="AL519" t="s">
        <v>40</v>
      </c>
      <c r="AM519" t="s">
        <v>33</v>
      </c>
      <c r="AN519" t="s">
        <v>33</v>
      </c>
      <c r="AO519"/>
      <c r="AP519" t="s">
        <v>1499</v>
      </c>
      <c r="AQ519"/>
      <c r="AR519" t="s">
        <v>35</v>
      </c>
      <c r="AS519" t="s">
        <v>35</v>
      </c>
    </row>
    <row r="520" spans="1:45">
      <c r="A520" s="264" t="s">
        <v>1723</v>
      </c>
      <c r="B520" s="217" t="s">
        <v>515</v>
      </c>
      <c r="E520" s="217" t="s">
        <v>959</v>
      </c>
      <c r="F520" s="217" t="s">
        <v>1740</v>
      </c>
      <c r="H520" s="217" t="s">
        <v>1150</v>
      </c>
      <c r="I520" s="217" t="s">
        <v>1150</v>
      </c>
      <c r="J520" s="217" t="s">
        <v>33</v>
      </c>
      <c r="K520" s="217" t="s">
        <v>33</v>
      </c>
      <c r="M520" s="217">
        <f t="shared" si="5"/>
        <v>871</v>
      </c>
      <c r="O520" s="217" t="s">
        <v>35</v>
      </c>
      <c r="P520" s="217" t="s">
        <v>35</v>
      </c>
      <c r="Q520" s="217">
        <f>S1538-vykonyz.xlsx[[#This Row],[Kod]]</f>
        <v>4962</v>
      </c>
      <c r="R520" s="217">
        <f>S514-vykonyz.xlsx[[#This Row],[Kod]]</f>
        <v>0</v>
      </c>
      <c r="S520" s="217" t="s">
        <v>1741</v>
      </c>
      <c r="T520" s="217" t="s">
        <v>1742</v>
      </c>
      <c r="U520" s="217">
        <v>114</v>
      </c>
      <c r="V520" s="261">
        <v>45292</v>
      </c>
      <c r="W520" s="217" t="s">
        <v>1741</v>
      </c>
      <c r="X520" s="217">
        <v>103</v>
      </c>
      <c r="Y520" s="217">
        <v>11</v>
      </c>
      <c r="Z520" s="261">
        <v>45291</v>
      </c>
      <c r="AC520" s="217">
        <f>vykonyz.xlsx3[[#This Row],[Kod]]-vykonyz.xlsx[[#This Row],[Kod]]</f>
        <v>0</v>
      </c>
      <c r="AD520" t="s">
        <v>1723</v>
      </c>
      <c r="AE520" t="s">
        <v>515</v>
      </c>
      <c r="AF520"/>
      <c r="AG520"/>
      <c r="AH520" t="s">
        <v>959</v>
      </c>
      <c r="AI520" t="s">
        <v>1740</v>
      </c>
      <c r="AJ520"/>
      <c r="AK520" t="s">
        <v>1150</v>
      </c>
      <c r="AL520" t="s">
        <v>1150</v>
      </c>
      <c r="AM520" t="s">
        <v>33</v>
      </c>
      <c r="AN520" t="s">
        <v>33</v>
      </c>
      <c r="AO520"/>
      <c r="AP520" t="s">
        <v>1743</v>
      </c>
      <c r="AQ520"/>
      <c r="AR520" t="s">
        <v>35</v>
      </c>
      <c r="AS520" t="s">
        <v>35</v>
      </c>
    </row>
    <row r="521" spans="1:45">
      <c r="A521" s="264" t="s">
        <v>1725</v>
      </c>
      <c r="B521" s="217" t="s">
        <v>515</v>
      </c>
      <c r="E521" s="217" t="s">
        <v>964</v>
      </c>
      <c r="F521" s="217" t="s">
        <v>1744</v>
      </c>
      <c r="H521" s="217" t="s">
        <v>981</v>
      </c>
      <c r="I521" s="217" t="s">
        <v>1008</v>
      </c>
      <c r="J521" s="217" t="s">
        <v>33</v>
      </c>
      <c r="K521" s="217" t="s">
        <v>33</v>
      </c>
      <c r="M521" s="217">
        <f t="shared" si="5"/>
        <v>675</v>
      </c>
      <c r="O521" s="217" t="s">
        <v>35</v>
      </c>
      <c r="P521" s="217" t="s">
        <v>35</v>
      </c>
      <c r="Q521" s="217">
        <f>S1539-vykonyz.xlsx[[#This Row],[Kod]]</f>
        <v>4957</v>
      </c>
      <c r="R521" s="217">
        <f>S515-vykonyz.xlsx[[#This Row],[Kod]]</f>
        <v>0</v>
      </c>
      <c r="S521" s="217" t="s">
        <v>1745</v>
      </c>
      <c r="T521" s="217" t="s">
        <v>1746</v>
      </c>
      <c r="U521" s="217">
        <v>246</v>
      </c>
      <c r="V521" s="261">
        <v>45292</v>
      </c>
      <c r="W521" s="217" t="s">
        <v>1745</v>
      </c>
      <c r="X521" s="217">
        <v>213</v>
      </c>
      <c r="Y521" s="217">
        <v>33</v>
      </c>
      <c r="Z521" s="261">
        <v>45291</v>
      </c>
      <c r="AC521" s="217">
        <f>vykonyz.xlsx3[[#This Row],[Kod]]-vykonyz.xlsx[[#This Row],[Kod]]</f>
        <v>0</v>
      </c>
      <c r="AD521" t="s">
        <v>1725</v>
      </c>
      <c r="AE521" t="s">
        <v>515</v>
      </c>
      <c r="AF521"/>
      <c r="AG521"/>
      <c r="AH521" t="s">
        <v>964</v>
      </c>
      <c r="AI521" t="s">
        <v>1744</v>
      </c>
      <c r="AJ521"/>
      <c r="AK521" t="s">
        <v>981</v>
      </c>
      <c r="AL521" t="s">
        <v>1008</v>
      </c>
      <c r="AM521" t="s">
        <v>33</v>
      </c>
      <c r="AN521" t="s">
        <v>33</v>
      </c>
      <c r="AO521"/>
      <c r="AP521" t="s">
        <v>1747</v>
      </c>
      <c r="AQ521"/>
      <c r="AR521" t="s">
        <v>35</v>
      </c>
      <c r="AS521" t="s">
        <v>35</v>
      </c>
    </row>
    <row r="522" spans="1:45">
      <c r="A522" s="264" t="s">
        <v>1727</v>
      </c>
      <c r="B522" s="217" t="s">
        <v>515</v>
      </c>
      <c r="E522" s="217" t="s">
        <v>969</v>
      </c>
      <c r="F522" s="217" t="s">
        <v>1748</v>
      </c>
      <c r="H522" s="217" t="s">
        <v>1295</v>
      </c>
      <c r="I522" s="217" t="s">
        <v>1295</v>
      </c>
      <c r="J522" s="217" t="s">
        <v>33</v>
      </c>
      <c r="K522" s="217" t="s">
        <v>33</v>
      </c>
      <c r="M522" s="217">
        <f t="shared" si="5"/>
        <v>616</v>
      </c>
      <c r="O522" s="217" t="s">
        <v>35</v>
      </c>
      <c r="P522" s="217" t="s">
        <v>35</v>
      </c>
      <c r="Q522" s="217">
        <f>S1540-vykonyz.xlsx[[#This Row],[Kod]]</f>
        <v>4876</v>
      </c>
      <c r="R522" s="217">
        <f>S516-vykonyz.xlsx[[#This Row],[Kod]]</f>
        <v>0</v>
      </c>
      <c r="S522" s="217" t="s">
        <v>1749</v>
      </c>
      <c r="T522" s="217" t="s">
        <v>1750</v>
      </c>
      <c r="U522" s="217">
        <v>246</v>
      </c>
      <c r="V522" s="261">
        <v>45292</v>
      </c>
      <c r="W522" s="217" t="s">
        <v>1749</v>
      </c>
      <c r="X522" s="217">
        <v>213</v>
      </c>
      <c r="Y522" s="217">
        <v>33</v>
      </c>
      <c r="Z522" s="261">
        <v>45291</v>
      </c>
      <c r="AC522" s="217">
        <f>vykonyz.xlsx3[[#This Row],[Kod]]-vykonyz.xlsx[[#This Row],[Kod]]</f>
        <v>0</v>
      </c>
      <c r="AD522" t="s">
        <v>1727</v>
      </c>
      <c r="AE522" t="s">
        <v>515</v>
      </c>
      <c r="AF522"/>
      <c r="AG522"/>
      <c r="AH522" t="s">
        <v>969</v>
      </c>
      <c r="AI522" t="s">
        <v>1748</v>
      </c>
      <c r="AJ522"/>
      <c r="AK522" t="s">
        <v>1295</v>
      </c>
      <c r="AL522" t="s">
        <v>1295</v>
      </c>
      <c r="AM522" t="s">
        <v>33</v>
      </c>
      <c r="AN522" t="s">
        <v>33</v>
      </c>
      <c r="AO522"/>
      <c r="AP522" t="s">
        <v>1751</v>
      </c>
      <c r="AQ522"/>
      <c r="AR522" t="s">
        <v>35</v>
      </c>
      <c r="AS522" t="s">
        <v>35</v>
      </c>
    </row>
    <row r="523" spans="1:45">
      <c r="A523" s="264" t="s">
        <v>1730</v>
      </c>
      <c r="B523" s="217" t="s">
        <v>515</v>
      </c>
      <c r="E523" s="217" t="s">
        <v>1731</v>
      </c>
      <c r="F523" s="217" t="s">
        <v>1752</v>
      </c>
      <c r="H523" s="217" t="s">
        <v>981</v>
      </c>
      <c r="I523" s="217" t="s">
        <v>981</v>
      </c>
      <c r="J523" s="217" t="s">
        <v>33</v>
      </c>
      <c r="K523" s="217" t="s">
        <v>33</v>
      </c>
      <c r="M523" s="217">
        <f t="shared" si="5"/>
        <v>1053</v>
      </c>
      <c r="O523" s="217" t="s">
        <v>35</v>
      </c>
      <c r="P523" s="217" t="s">
        <v>35</v>
      </c>
      <c r="Q523" s="217">
        <f>S1541-vykonyz.xlsx[[#This Row],[Kod]]</f>
        <v>4869</v>
      </c>
      <c r="R523" s="217">
        <f>S517-vykonyz.xlsx[[#This Row],[Kod]]</f>
        <v>0</v>
      </c>
      <c r="S523" s="217" t="s">
        <v>1753</v>
      </c>
      <c r="T523" s="217" t="s">
        <v>1754</v>
      </c>
      <c r="U523" s="217">
        <v>327</v>
      </c>
      <c r="V523" s="261">
        <v>45292</v>
      </c>
      <c r="W523" s="217" t="s">
        <v>1753</v>
      </c>
      <c r="X523" s="217">
        <v>285</v>
      </c>
      <c r="Y523" s="217">
        <v>42</v>
      </c>
      <c r="Z523" s="261">
        <v>45291</v>
      </c>
      <c r="AC523" s="217">
        <f>vykonyz.xlsx3[[#This Row],[Kod]]-vykonyz.xlsx[[#This Row],[Kod]]</f>
        <v>0</v>
      </c>
      <c r="AD523" t="s">
        <v>1730</v>
      </c>
      <c r="AE523" t="s">
        <v>515</v>
      </c>
      <c r="AF523"/>
      <c r="AG523"/>
      <c r="AH523" t="s">
        <v>1731</v>
      </c>
      <c r="AI523" t="s">
        <v>1752</v>
      </c>
      <c r="AJ523"/>
      <c r="AK523" t="s">
        <v>981</v>
      </c>
      <c r="AL523" t="s">
        <v>981</v>
      </c>
      <c r="AM523" t="s">
        <v>33</v>
      </c>
      <c r="AN523" t="s">
        <v>33</v>
      </c>
      <c r="AO523"/>
      <c r="AP523" t="s">
        <v>1755</v>
      </c>
      <c r="AQ523"/>
      <c r="AR523" t="s">
        <v>35</v>
      </c>
      <c r="AS523" t="s">
        <v>35</v>
      </c>
    </row>
    <row r="524" spans="1:45">
      <c r="A524" s="264" t="s">
        <v>1735</v>
      </c>
      <c r="B524" s="217" t="s">
        <v>515</v>
      </c>
      <c r="E524" s="217" t="s">
        <v>1736</v>
      </c>
      <c r="F524" s="217" t="s">
        <v>1756</v>
      </c>
      <c r="H524" s="217" t="s">
        <v>1008</v>
      </c>
      <c r="I524" s="217" t="s">
        <v>1008</v>
      </c>
      <c r="J524" s="217" t="s">
        <v>33</v>
      </c>
      <c r="K524" s="217" t="s">
        <v>33</v>
      </c>
      <c r="M524" s="217">
        <f t="shared" si="5"/>
        <v>530</v>
      </c>
      <c r="O524" s="217" t="s">
        <v>35</v>
      </c>
      <c r="P524" s="217" t="s">
        <v>35</v>
      </c>
      <c r="Q524" s="217">
        <f>S1542-vykonyz.xlsx[[#This Row],[Kod]]</f>
        <v>4779</v>
      </c>
      <c r="R524" s="217">
        <f>S518-vykonyz.xlsx[[#This Row],[Kod]]</f>
        <v>0</v>
      </c>
      <c r="S524" s="217" t="s">
        <v>1757</v>
      </c>
      <c r="T524" s="217" t="s">
        <v>1758</v>
      </c>
      <c r="U524" s="217">
        <v>327</v>
      </c>
      <c r="V524" s="261">
        <v>45292</v>
      </c>
      <c r="W524" s="217" t="s">
        <v>1757</v>
      </c>
      <c r="X524" s="217">
        <v>285</v>
      </c>
      <c r="Y524" s="217">
        <v>42</v>
      </c>
      <c r="Z524" s="261">
        <v>45291</v>
      </c>
      <c r="AC524" s="217">
        <f>vykonyz.xlsx3[[#This Row],[Kod]]-vykonyz.xlsx[[#This Row],[Kod]]</f>
        <v>0</v>
      </c>
      <c r="AD524" t="s">
        <v>1735</v>
      </c>
      <c r="AE524" t="s">
        <v>515</v>
      </c>
      <c r="AF524"/>
      <c r="AG524"/>
      <c r="AH524" t="s">
        <v>1736</v>
      </c>
      <c r="AI524" t="s">
        <v>1759</v>
      </c>
      <c r="AJ524"/>
      <c r="AK524" t="s">
        <v>1008</v>
      </c>
      <c r="AL524" t="s">
        <v>1008</v>
      </c>
      <c r="AM524" t="s">
        <v>33</v>
      </c>
      <c r="AN524" t="s">
        <v>33</v>
      </c>
      <c r="AO524"/>
      <c r="AP524" t="s">
        <v>1760</v>
      </c>
      <c r="AQ524"/>
      <c r="AR524" t="s">
        <v>35</v>
      </c>
      <c r="AS524" t="s">
        <v>35</v>
      </c>
    </row>
    <row r="525" spans="1:45">
      <c r="A525" s="264" t="s">
        <v>1738</v>
      </c>
      <c r="B525" s="217" t="s">
        <v>515</v>
      </c>
      <c r="E525" s="217" t="s">
        <v>1739</v>
      </c>
      <c r="F525" s="217" t="s">
        <v>1761</v>
      </c>
      <c r="H525" s="217" t="s">
        <v>994</v>
      </c>
      <c r="I525" s="217" t="s">
        <v>994</v>
      </c>
      <c r="J525" s="217" t="s">
        <v>33</v>
      </c>
      <c r="K525" s="217" t="s">
        <v>33</v>
      </c>
      <c r="M525" s="217">
        <f t="shared" si="5"/>
        <v>228</v>
      </c>
      <c r="O525" s="217" t="s">
        <v>35</v>
      </c>
      <c r="P525" s="217" t="s">
        <v>35</v>
      </c>
      <c r="Q525" s="217">
        <f>S1543-vykonyz.xlsx[[#This Row],[Kod]]</f>
        <v>4772</v>
      </c>
      <c r="R525" s="217">
        <f>S519-vykonyz.xlsx[[#This Row],[Kod]]</f>
        <v>0</v>
      </c>
      <c r="S525" s="217" t="s">
        <v>1762</v>
      </c>
      <c r="T525" s="217" t="s">
        <v>1763</v>
      </c>
      <c r="U525" s="217">
        <v>235</v>
      </c>
      <c r="V525" s="261">
        <v>45292</v>
      </c>
      <c r="W525" s="217" t="s">
        <v>1762</v>
      </c>
      <c r="X525" s="217">
        <v>208</v>
      </c>
      <c r="Y525" s="217">
        <v>27</v>
      </c>
      <c r="Z525" s="261">
        <v>45291</v>
      </c>
      <c r="AC525" s="217">
        <f>vykonyz.xlsx3[[#This Row],[Kod]]-vykonyz.xlsx[[#This Row],[Kod]]</f>
        <v>0</v>
      </c>
      <c r="AD525" t="s">
        <v>1738</v>
      </c>
      <c r="AE525" t="s">
        <v>515</v>
      </c>
      <c r="AF525"/>
      <c r="AG525"/>
      <c r="AH525" t="s">
        <v>1739</v>
      </c>
      <c r="AI525" t="s">
        <v>1761</v>
      </c>
      <c r="AJ525"/>
      <c r="AK525" t="s">
        <v>994</v>
      </c>
      <c r="AL525" t="s">
        <v>994</v>
      </c>
      <c r="AM525" t="s">
        <v>33</v>
      </c>
      <c r="AN525" t="s">
        <v>33</v>
      </c>
      <c r="AO525"/>
      <c r="AP525" t="s">
        <v>1700</v>
      </c>
      <c r="AQ525"/>
      <c r="AR525" t="s">
        <v>35</v>
      </c>
      <c r="AS525" t="s">
        <v>35</v>
      </c>
    </row>
    <row r="526" spans="1:45">
      <c r="A526" s="264" t="s">
        <v>1741</v>
      </c>
      <c r="B526" s="217" t="s">
        <v>515</v>
      </c>
      <c r="E526" s="217" t="s">
        <v>1742</v>
      </c>
      <c r="F526" s="217" t="s">
        <v>1764</v>
      </c>
      <c r="H526" s="217" t="s">
        <v>1130</v>
      </c>
      <c r="I526" s="217" t="s">
        <v>1130</v>
      </c>
      <c r="J526" s="217" t="s">
        <v>33</v>
      </c>
      <c r="K526" s="217" t="s">
        <v>33</v>
      </c>
      <c r="M526" s="217">
        <f t="shared" si="5"/>
        <v>114</v>
      </c>
      <c r="O526" s="217" t="s">
        <v>35</v>
      </c>
      <c r="P526" s="217" t="s">
        <v>35</v>
      </c>
      <c r="Q526" s="217">
        <f>S1544-vykonyz.xlsx[[#This Row],[Kod]]</f>
        <v>4681</v>
      </c>
      <c r="R526" s="217">
        <f>S520-vykonyz.xlsx[[#This Row],[Kod]]</f>
        <v>0</v>
      </c>
      <c r="S526" s="217" t="s">
        <v>1765</v>
      </c>
      <c r="T526" s="217" t="s">
        <v>1766</v>
      </c>
      <c r="U526" s="217">
        <v>164</v>
      </c>
      <c r="V526" s="261">
        <v>45292</v>
      </c>
      <c r="W526" s="217" t="s">
        <v>1765</v>
      </c>
      <c r="X526" s="217">
        <v>146</v>
      </c>
      <c r="Y526" s="217">
        <v>18</v>
      </c>
      <c r="Z526" s="261">
        <v>45291</v>
      </c>
      <c r="AC526" s="217">
        <f>vykonyz.xlsx3[[#This Row],[Kod]]-vykonyz.xlsx[[#This Row],[Kod]]</f>
        <v>0</v>
      </c>
      <c r="AD526" t="s">
        <v>1741</v>
      </c>
      <c r="AE526" t="s">
        <v>515</v>
      </c>
      <c r="AF526"/>
      <c r="AG526"/>
      <c r="AH526" t="s">
        <v>1742</v>
      </c>
      <c r="AI526" t="s">
        <v>1764</v>
      </c>
      <c r="AJ526"/>
      <c r="AK526" t="s">
        <v>1130</v>
      </c>
      <c r="AL526" t="s">
        <v>1130</v>
      </c>
      <c r="AM526" t="s">
        <v>33</v>
      </c>
      <c r="AN526" t="s">
        <v>33</v>
      </c>
      <c r="AO526"/>
      <c r="AP526" t="s">
        <v>694</v>
      </c>
      <c r="AQ526"/>
      <c r="AR526" t="s">
        <v>35</v>
      </c>
      <c r="AS526" t="s">
        <v>35</v>
      </c>
    </row>
    <row r="527" spans="1:45">
      <c r="A527" s="264" t="s">
        <v>1745</v>
      </c>
      <c r="B527" s="217" t="s">
        <v>1767</v>
      </c>
      <c r="C527" s="217" t="s">
        <v>611</v>
      </c>
      <c r="E527" s="217" t="s">
        <v>1746</v>
      </c>
      <c r="F527" s="217" t="s">
        <v>1768</v>
      </c>
      <c r="H527" s="217" t="s">
        <v>989</v>
      </c>
      <c r="I527" s="217" t="s">
        <v>989</v>
      </c>
      <c r="J527" s="217" t="s">
        <v>33</v>
      </c>
      <c r="K527" s="217" t="s">
        <v>33</v>
      </c>
      <c r="M527" s="217">
        <f t="shared" si="5"/>
        <v>246</v>
      </c>
      <c r="O527" s="217" t="s">
        <v>35</v>
      </c>
      <c r="P527" s="217" t="s">
        <v>35</v>
      </c>
      <c r="Q527" s="217">
        <f>S1545-vykonyz.xlsx[[#This Row],[Kod]]</f>
        <v>4642</v>
      </c>
      <c r="R527" s="217">
        <f>S521-vykonyz.xlsx[[#This Row],[Kod]]</f>
        <v>0</v>
      </c>
      <c r="S527" s="217" t="s">
        <v>1769</v>
      </c>
      <c r="T527" s="217" t="s">
        <v>1770</v>
      </c>
      <c r="U527" s="217">
        <v>196</v>
      </c>
      <c r="V527" s="261">
        <v>45292</v>
      </c>
      <c r="W527" s="217" t="s">
        <v>1769</v>
      </c>
      <c r="X527" s="217">
        <v>179</v>
      </c>
      <c r="Y527" s="217">
        <v>17</v>
      </c>
      <c r="Z527" s="261">
        <v>45291</v>
      </c>
      <c r="AC527" s="217">
        <f>vykonyz.xlsx3[[#This Row],[Kod]]-vykonyz.xlsx[[#This Row],[Kod]]</f>
        <v>0</v>
      </c>
      <c r="AD527" t="s">
        <v>1745</v>
      </c>
      <c r="AE527" t="s">
        <v>1767</v>
      </c>
      <c r="AF527" t="s">
        <v>611</v>
      </c>
      <c r="AG527"/>
      <c r="AH527" t="s">
        <v>1746</v>
      </c>
      <c r="AI527" t="s">
        <v>1768</v>
      </c>
      <c r="AJ527"/>
      <c r="AK527" t="s">
        <v>989</v>
      </c>
      <c r="AL527" t="s">
        <v>989</v>
      </c>
      <c r="AM527" t="s">
        <v>33</v>
      </c>
      <c r="AN527" t="s">
        <v>33</v>
      </c>
      <c r="AO527"/>
      <c r="AP527" t="s">
        <v>1003</v>
      </c>
      <c r="AQ527"/>
      <c r="AR527" t="s">
        <v>35</v>
      </c>
      <c r="AS527" t="s">
        <v>35</v>
      </c>
    </row>
    <row r="528" spans="1:45">
      <c r="A528" s="264" t="s">
        <v>1749</v>
      </c>
      <c r="B528" s="217" t="s">
        <v>1767</v>
      </c>
      <c r="C528" s="217" t="s">
        <v>50</v>
      </c>
      <c r="E528" s="217" t="s">
        <v>1771</v>
      </c>
      <c r="F528" s="217" t="s">
        <v>1772</v>
      </c>
      <c r="H528" s="217" t="s">
        <v>989</v>
      </c>
      <c r="I528" s="217" t="s">
        <v>989</v>
      </c>
      <c r="J528" s="217" t="s">
        <v>33</v>
      </c>
      <c r="K528" s="217" t="s">
        <v>33</v>
      </c>
      <c r="M528" s="217">
        <f t="shared" si="5"/>
        <v>246</v>
      </c>
      <c r="O528" s="217" t="s">
        <v>35</v>
      </c>
      <c r="P528" s="217" t="s">
        <v>35</v>
      </c>
      <c r="Q528" s="217">
        <f>S1546-vykonyz.xlsx[[#This Row],[Kod]]</f>
        <v>4642</v>
      </c>
      <c r="R528" s="217">
        <f>S522-vykonyz.xlsx[[#This Row],[Kod]]</f>
        <v>0</v>
      </c>
      <c r="S528" s="217" t="s">
        <v>1773</v>
      </c>
      <c r="T528" s="217" t="s">
        <v>1774</v>
      </c>
      <c r="U528" s="217">
        <v>224</v>
      </c>
      <c r="V528" s="261">
        <v>45292</v>
      </c>
      <c r="W528" s="217" t="s">
        <v>1773</v>
      </c>
      <c r="X528" s="217">
        <v>206</v>
      </c>
      <c r="Y528" s="217">
        <v>18</v>
      </c>
      <c r="Z528" s="261">
        <v>45291</v>
      </c>
      <c r="AC528" s="217">
        <f>vykonyz.xlsx3[[#This Row],[Kod]]-vykonyz.xlsx[[#This Row],[Kod]]</f>
        <v>0</v>
      </c>
      <c r="AD528" t="s">
        <v>1749</v>
      </c>
      <c r="AE528" t="s">
        <v>1767</v>
      </c>
      <c r="AF528" t="s">
        <v>50</v>
      </c>
      <c r="AG528"/>
      <c r="AH528" t="s">
        <v>1771</v>
      </c>
      <c r="AI528" t="s">
        <v>1772</v>
      </c>
      <c r="AJ528"/>
      <c r="AK528" t="s">
        <v>989</v>
      </c>
      <c r="AL528" t="s">
        <v>989</v>
      </c>
      <c r="AM528" t="s">
        <v>33</v>
      </c>
      <c r="AN528" t="s">
        <v>33</v>
      </c>
      <c r="AO528"/>
      <c r="AP528" t="s">
        <v>1003</v>
      </c>
      <c r="AQ528"/>
      <c r="AR528" t="s">
        <v>35</v>
      </c>
      <c r="AS528" t="s">
        <v>35</v>
      </c>
    </row>
    <row r="529" spans="1:45">
      <c r="A529" s="264" t="s">
        <v>1753</v>
      </c>
      <c r="B529" s="217" t="s">
        <v>1767</v>
      </c>
      <c r="C529" s="217" t="s">
        <v>611</v>
      </c>
      <c r="E529" s="217" t="s">
        <v>1754</v>
      </c>
      <c r="F529" s="217" t="s">
        <v>1775</v>
      </c>
      <c r="H529" s="217" t="s">
        <v>1084</v>
      </c>
      <c r="I529" s="217" t="s">
        <v>1084</v>
      </c>
      <c r="J529" s="217" t="s">
        <v>33</v>
      </c>
      <c r="K529" s="217" t="s">
        <v>33</v>
      </c>
      <c r="M529" s="217">
        <f t="shared" si="5"/>
        <v>327</v>
      </c>
      <c r="O529" s="217" t="s">
        <v>35</v>
      </c>
      <c r="P529" s="217" t="s">
        <v>35</v>
      </c>
      <c r="Q529" s="217">
        <f>S1547-vykonyz.xlsx[[#This Row],[Kod]]</f>
        <v>4643</v>
      </c>
      <c r="R529" s="217">
        <f>S523-vykonyz.xlsx[[#This Row],[Kod]]</f>
        <v>0</v>
      </c>
      <c r="S529" s="217" t="s">
        <v>1776</v>
      </c>
      <c r="T529" s="217" t="s">
        <v>1777</v>
      </c>
      <c r="U529" s="217">
        <v>202</v>
      </c>
      <c r="V529" s="261">
        <v>45292</v>
      </c>
      <c r="W529" s="217" t="s">
        <v>1776</v>
      </c>
      <c r="X529" s="217">
        <v>176</v>
      </c>
      <c r="Y529" s="217">
        <v>26</v>
      </c>
      <c r="Z529" s="261">
        <v>45291</v>
      </c>
      <c r="AC529" s="217">
        <f>vykonyz.xlsx3[[#This Row],[Kod]]-vykonyz.xlsx[[#This Row],[Kod]]</f>
        <v>0</v>
      </c>
      <c r="AD529" t="s">
        <v>1753</v>
      </c>
      <c r="AE529" t="s">
        <v>1767</v>
      </c>
      <c r="AF529" t="s">
        <v>611</v>
      </c>
      <c r="AG529"/>
      <c r="AH529" t="s">
        <v>1754</v>
      </c>
      <c r="AI529" t="s">
        <v>1775</v>
      </c>
      <c r="AJ529"/>
      <c r="AK529" t="s">
        <v>1084</v>
      </c>
      <c r="AL529" t="s">
        <v>1084</v>
      </c>
      <c r="AM529" t="s">
        <v>33</v>
      </c>
      <c r="AN529" t="s">
        <v>33</v>
      </c>
      <c r="AO529"/>
      <c r="AP529" t="s">
        <v>1085</v>
      </c>
      <c r="AQ529"/>
      <c r="AR529" t="s">
        <v>35</v>
      </c>
      <c r="AS529" t="s">
        <v>35</v>
      </c>
    </row>
    <row r="530" spans="1:45">
      <c r="A530" s="264" t="s">
        <v>1757</v>
      </c>
      <c r="B530" s="217" t="s">
        <v>1767</v>
      </c>
      <c r="C530" s="217" t="s">
        <v>611</v>
      </c>
      <c r="E530" s="217" t="s">
        <v>1778</v>
      </c>
      <c r="F530" s="217" t="s">
        <v>1779</v>
      </c>
      <c r="H530" s="217" t="s">
        <v>1084</v>
      </c>
      <c r="I530" s="217" t="s">
        <v>1084</v>
      </c>
      <c r="J530" s="217" t="s">
        <v>33</v>
      </c>
      <c r="K530" s="217" t="s">
        <v>33</v>
      </c>
      <c r="M530" s="217">
        <f t="shared" si="5"/>
        <v>327</v>
      </c>
      <c r="O530" s="217" t="s">
        <v>35</v>
      </c>
      <c r="P530" s="217" t="s">
        <v>35</v>
      </c>
      <c r="Q530" s="217">
        <f>S1548-vykonyz.xlsx[[#This Row],[Kod]]</f>
        <v>4642</v>
      </c>
      <c r="R530" s="217">
        <f>S524-vykonyz.xlsx[[#This Row],[Kod]]</f>
        <v>0</v>
      </c>
      <c r="S530" s="217" t="s">
        <v>1780</v>
      </c>
      <c r="T530" s="217" t="s">
        <v>1781</v>
      </c>
      <c r="U530" s="217">
        <v>225</v>
      </c>
      <c r="V530" s="261">
        <v>45292</v>
      </c>
      <c r="W530" s="217" t="s">
        <v>1780</v>
      </c>
      <c r="X530" s="217">
        <v>199</v>
      </c>
      <c r="Y530" s="217">
        <v>26</v>
      </c>
      <c r="Z530" s="261">
        <v>45291</v>
      </c>
      <c r="AC530" s="217">
        <f>vykonyz.xlsx3[[#This Row],[Kod]]-vykonyz.xlsx[[#This Row],[Kod]]</f>
        <v>0</v>
      </c>
      <c r="AD530" t="s">
        <v>1757</v>
      </c>
      <c r="AE530" t="s">
        <v>1767</v>
      </c>
      <c r="AF530" t="s">
        <v>611</v>
      </c>
      <c r="AG530"/>
      <c r="AH530" t="s">
        <v>1778</v>
      </c>
      <c r="AI530" t="s">
        <v>1779</v>
      </c>
      <c r="AJ530"/>
      <c r="AK530" t="s">
        <v>1084</v>
      </c>
      <c r="AL530" t="s">
        <v>1084</v>
      </c>
      <c r="AM530" t="s">
        <v>33</v>
      </c>
      <c r="AN530" t="s">
        <v>33</v>
      </c>
      <c r="AO530"/>
      <c r="AP530" t="s">
        <v>1085</v>
      </c>
      <c r="AQ530"/>
      <c r="AR530" t="s">
        <v>35</v>
      </c>
      <c r="AS530" t="s">
        <v>35</v>
      </c>
    </row>
    <row r="531" spans="1:45">
      <c r="A531" s="264" t="s">
        <v>1762</v>
      </c>
      <c r="B531" s="217" t="s">
        <v>1782</v>
      </c>
      <c r="C531" s="217" t="s">
        <v>28</v>
      </c>
      <c r="E531" s="217" t="s">
        <v>1763</v>
      </c>
      <c r="F531" s="217" t="s">
        <v>1783</v>
      </c>
      <c r="H531" s="217" t="s">
        <v>1008</v>
      </c>
      <c r="I531" s="217" t="s">
        <v>1008</v>
      </c>
      <c r="J531" s="217" t="s">
        <v>33</v>
      </c>
      <c r="K531" s="217" t="s">
        <v>33</v>
      </c>
      <c r="M531" s="217">
        <f t="shared" si="5"/>
        <v>235</v>
      </c>
      <c r="O531" s="217" t="s">
        <v>35</v>
      </c>
      <c r="P531" s="217" t="s">
        <v>35</v>
      </c>
      <c r="Q531" s="217">
        <f>S1549-vykonyz.xlsx[[#This Row],[Kod]]</f>
        <v>4378</v>
      </c>
      <c r="R531" s="217">
        <f>S525-vykonyz.xlsx[[#This Row],[Kod]]</f>
        <v>0</v>
      </c>
      <c r="S531" s="217" t="s">
        <v>1784</v>
      </c>
      <c r="T531" s="217" t="s">
        <v>1785</v>
      </c>
      <c r="U531" s="217">
        <v>116</v>
      </c>
      <c r="V531" s="261">
        <v>45292</v>
      </c>
      <c r="W531" s="217" t="s">
        <v>1784</v>
      </c>
      <c r="X531" s="217">
        <v>103</v>
      </c>
      <c r="Y531" s="217">
        <v>13</v>
      </c>
      <c r="Z531" s="261">
        <v>45291</v>
      </c>
      <c r="AC531" s="217">
        <f>vykonyz.xlsx3[[#This Row],[Kod]]-vykonyz.xlsx[[#This Row],[Kod]]</f>
        <v>0</v>
      </c>
      <c r="AD531" t="s">
        <v>1762</v>
      </c>
      <c r="AE531" t="s">
        <v>1782</v>
      </c>
      <c r="AF531" t="s">
        <v>28</v>
      </c>
      <c r="AG531"/>
      <c r="AH531" t="s">
        <v>1763</v>
      </c>
      <c r="AI531" t="s">
        <v>1783</v>
      </c>
      <c r="AJ531"/>
      <c r="AK531" t="s">
        <v>1008</v>
      </c>
      <c r="AL531" t="s">
        <v>1008</v>
      </c>
      <c r="AM531" t="s">
        <v>33</v>
      </c>
      <c r="AN531" t="s">
        <v>33</v>
      </c>
      <c r="AO531"/>
      <c r="AP531" t="s">
        <v>1786</v>
      </c>
      <c r="AQ531"/>
      <c r="AR531" t="s">
        <v>35</v>
      </c>
      <c r="AS531" t="s">
        <v>35</v>
      </c>
    </row>
    <row r="532" spans="1:45">
      <c r="A532" s="264" t="s">
        <v>1765</v>
      </c>
      <c r="B532" s="217" t="s">
        <v>1782</v>
      </c>
      <c r="C532" s="217" t="s">
        <v>28</v>
      </c>
      <c r="E532" s="217" t="s">
        <v>1766</v>
      </c>
      <c r="F532" s="217" t="s">
        <v>1787</v>
      </c>
      <c r="H532" s="217" t="s">
        <v>1084</v>
      </c>
      <c r="I532" s="217" t="s">
        <v>1084</v>
      </c>
      <c r="J532" s="217" t="s">
        <v>33</v>
      </c>
      <c r="K532" s="217" t="s">
        <v>33</v>
      </c>
      <c r="M532" s="217">
        <f t="shared" si="5"/>
        <v>164</v>
      </c>
      <c r="O532" s="217" t="s">
        <v>35</v>
      </c>
      <c r="P532" s="217" t="s">
        <v>35</v>
      </c>
      <c r="Q532" s="217">
        <f>S1550-vykonyz.xlsx[[#This Row],[Kod]]</f>
        <v>4377</v>
      </c>
      <c r="R532" s="217">
        <f>S526-vykonyz.xlsx[[#This Row],[Kod]]</f>
        <v>0</v>
      </c>
      <c r="S532" s="217" t="s">
        <v>1788</v>
      </c>
      <c r="T532" s="217" t="s">
        <v>1789</v>
      </c>
      <c r="U532" s="217">
        <v>224</v>
      </c>
      <c r="V532" s="261">
        <v>45292</v>
      </c>
      <c r="W532" s="217" t="s">
        <v>1788</v>
      </c>
      <c r="X532" s="217">
        <v>197</v>
      </c>
      <c r="Y532" s="217">
        <v>27</v>
      </c>
      <c r="Z532" s="261">
        <v>45291</v>
      </c>
      <c r="AC532" s="217">
        <f>vykonyz.xlsx3[[#This Row],[Kod]]-vykonyz.xlsx[[#This Row],[Kod]]</f>
        <v>0</v>
      </c>
      <c r="AD532" t="s">
        <v>1765</v>
      </c>
      <c r="AE532" t="s">
        <v>1782</v>
      </c>
      <c r="AF532" t="s">
        <v>28</v>
      </c>
      <c r="AG532"/>
      <c r="AH532" t="s">
        <v>1766</v>
      </c>
      <c r="AI532" t="s">
        <v>1787</v>
      </c>
      <c r="AJ532"/>
      <c r="AK532" t="s">
        <v>1084</v>
      </c>
      <c r="AL532" t="s">
        <v>1084</v>
      </c>
      <c r="AM532" t="s">
        <v>33</v>
      </c>
      <c r="AN532" t="s">
        <v>33</v>
      </c>
      <c r="AO532"/>
      <c r="AP532" t="s">
        <v>875</v>
      </c>
      <c r="AQ532"/>
      <c r="AR532" t="s">
        <v>35</v>
      </c>
      <c r="AS532" t="s">
        <v>35</v>
      </c>
    </row>
    <row r="533" spans="1:45">
      <c r="A533" s="264" t="s">
        <v>1769</v>
      </c>
      <c r="B533" s="217" t="s">
        <v>1790</v>
      </c>
      <c r="C533" s="217" t="s">
        <v>28</v>
      </c>
      <c r="E533" s="217" t="s">
        <v>1770</v>
      </c>
      <c r="F533" s="217" t="s">
        <v>1791</v>
      </c>
      <c r="H533" s="217" t="s">
        <v>1084</v>
      </c>
      <c r="I533" s="217" t="s">
        <v>1084</v>
      </c>
      <c r="J533" s="217" t="s">
        <v>33</v>
      </c>
      <c r="K533" s="217" t="s">
        <v>33</v>
      </c>
      <c r="L533" s="217" t="s">
        <v>1154</v>
      </c>
      <c r="M533" s="217">
        <f t="shared" si="5"/>
        <v>196</v>
      </c>
      <c r="N533" s="217" t="s">
        <v>914</v>
      </c>
      <c r="O533" s="217" t="s">
        <v>35</v>
      </c>
      <c r="P533" s="217" t="s">
        <v>35</v>
      </c>
      <c r="Q533" s="217">
        <f>S1551-vykonyz.xlsx[[#This Row],[Kod]]</f>
        <v>4290</v>
      </c>
      <c r="R533" s="217">
        <f>S527-vykonyz.xlsx[[#This Row],[Kod]]</f>
        <v>0</v>
      </c>
      <c r="S533" s="217" t="s">
        <v>1792</v>
      </c>
      <c r="T533" s="217" t="s">
        <v>1793</v>
      </c>
      <c r="U533" s="217">
        <v>236</v>
      </c>
      <c r="V533" s="261">
        <v>45292</v>
      </c>
      <c r="W533" s="217" t="s">
        <v>1792</v>
      </c>
      <c r="X533" s="217">
        <v>205</v>
      </c>
      <c r="Y533" s="217">
        <v>31</v>
      </c>
      <c r="Z533" s="261">
        <v>45291</v>
      </c>
      <c r="AC533" s="217">
        <f>vykonyz.xlsx3[[#This Row],[Kod]]-vykonyz.xlsx[[#This Row],[Kod]]</f>
        <v>0</v>
      </c>
      <c r="AD533" t="s">
        <v>1769</v>
      </c>
      <c r="AE533" t="s">
        <v>1790</v>
      </c>
      <c r="AF533" t="s">
        <v>28</v>
      </c>
      <c r="AG533"/>
      <c r="AH533" t="s">
        <v>1770</v>
      </c>
      <c r="AI533" t="s">
        <v>1791</v>
      </c>
      <c r="AJ533"/>
      <c r="AK533" t="s">
        <v>1084</v>
      </c>
      <c r="AL533" t="s">
        <v>1084</v>
      </c>
      <c r="AM533" t="s">
        <v>33</v>
      </c>
      <c r="AN533" t="s">
        <v>33</v>
      </c>
      <c r="AO533" t="s">
        <v>1154</v>
      </c>
      <c r="AP533" t="s">
        <v>1220</v>
      </c>
      <c r="AQ533" t="s">
        <v>914</v>
      </c>
      <c r="AR533" t="s">
        <v>35</v>
      </c>
      <c r="AS533" t="s">
        <v>35</v>
      </c>
    </row>
    <row r="534" spans="1:45">
      <c r="A534" s="264" t="s">
        <v>1773</v>
      </c>
      <c r="B534" s="217" t="s">
        <v>1790</v>
      </c>
      <c r="C534" s="217" t="s">
        <v>28</v>
      </c>
      <c r="E534" s="217" t="s">
        <v>1794</v>
      </c>
      <c r="F534" s="217" t="s">
        <v>1795</v>
      </c>
      <c r="H534" s="217" t="s">
        <v>1084</v>
      </c>
      <c r="I534" s="217" t="s">
        <v>1084</v>
      </c>
      <c r="J534" s="217" t="s">
        <v>33</v>
      </c>
      <c r="K534" s="217" t="s">
        <v>33</v>
      </c>
      <c r="M534" s="217">
        <f t="shared" si="5"/>
        <v>224</v>
      </c>
      <c r="N534" s="217" t="s">
        <v>914</v>
      </c>
      <c r="O534" s="217" t="s">
        <v>35</v>
      </c>
      <c r="P534" s="217" t="s">
        <v>35</v>
      </c>
      <c r="Q534" s="217">
        <f>S1552-vykonyz.xlsx[[#This Row],[Kod]]</f>
        <v>4289</v>
      </c>
      <c r="R534" s="217">
        <f>S528-vykonyz.xlsx[[#This Row],[Kod]]</f>
        <v>0</v>
      </c>
      <c r="S534" s="217" t="s">
        <v>1796</v>
      </c>
      <c r="T534" s="217" t="s">
        <v>1797</v>
      </c>
      <c r="U534" s="217">
        <v>174</v>
      </c>
      <c r="V534" s="261">
        <v>45292</v>
      </c>
      <c r="W534" s="217" t="s">
        <v>1796</v>
      </c>
      <c r="X534" s="217">
        <v>152</v>
      </c>
      <c r="Y534" s="217">
        <v>22</v>
      </c>
      <c r="Z534" s="261">
        <v>45291</v>
      </c>
      <c r="AC534" s="217">
        <f>vykonyz.xlsx3[[#This Row],[Kod]]-vykonyz.xlsx[[#This Row],[Kod]]</f>
        <v>0</v>
      </c>
      <c r="AD534" t="s">
        <v>1773</v>
      </c>
      <c r="AE534" t="s">
        <v>1790</v>
      </c>
      <c r="AF534" t="s">
        <v>28</v>
      </c>
      <c r="AG534"/>
      <c r="AH534" t="s">
        <v>1794</v>
      </c>
      <c r="AI534" t="s">
        <v>1795</v>
      </c>
      <c r="AJ534"/>
      <c r="AK534" t="s">
        <v>1084</v>
      </c>
      <c r="AL534" t="s">
        <v>1084</v>
      </c>
      <c r="AM534" t="s">
        <v>33</v>
      </c>
      <c r="AN534" t="s">
        <v>33</v>
      </c>
      <c r="AO534"/>
      <c r="AP534" t="s">
        <v>1798</v>
      </c>
      <c r="AQ534" t="s">
        <v>914</v>
      </c>
      <c r="AR534" t="s">
        <v>35</v>
      </c>
      <c r="AS534" t="s">
        <v>35</v>
      </c>
    </row>
    <row r="535" spans="1:45">
      <c r="A535" s="264" t="s">
        <v>1776</v>
      </c>
      <c r="B535" s="217" t="s">
        <v>1790</v>
      </c>
      <c r="C535" s="217" t="s">
        <v>28</v>
      </c>
      <c r="E535" s="217" t="s">
        <v>1799</v>
      </c>
      <c r="F535" s="217" t="s">
        <v>1800</v>
      </c>
      <c r="H535" s="217" t="s">
        <v>1008</v>
      </c>
      <c r="I535" s="217" t="s">
        <v>1008</v>
      </c>
      <c r="J535" s="217" t="s">
        <v>33</v>
      </c>
      <c r="K535" s="217" t="s">
        <v>33</v>
      </c>
      <c r="M535" s="217">
        <f t="shared" si="5"/>
        <v>202</v>
      </c>
      <c r="N535" s="217" t="s">
        <v>914</v>
      </c>
      <c r="O535" s="217" t="s">
        <v>35</v>
      </c>
      <c r="P535" s="217" t="s">
        <v>35</v>
      </c>
      <c r="Q535" s="217">
        <f>S1553-vykonyz.xlsx[[#This Row],[Kod]]</f>
        <v>4290</v>
      </c>
      <c r="R535" s="217">
        <f>S529-vykonyz.xlsx[[#This Row],[Kod]]</f>
        <v>0</v>
      </c>
      <c r="S535" s="217" t="s">
        <v>1801</v>
      </c>
      <c r="T535" s="217" t="s">
        <v>1802</v>
      </c>
      <c r="U535" s="217">
        <v>106</v>
      </c>
      <c r="V535" s="261">
        <v>45292</v>
      </c>
      <c r="W535" s="217" t="s">
        <v>1801</v>
      </c>
      <c r="X535" s="217">
        <v>93</v>
      </c>
      <c r="Y535" s="217">
        <v>13</v>
      </c>
      <c r="Z535" s="261">
        <v>45291</v>
      </c>
      <c r="AC535" s="217">
        <f>vykonyz.xlsx3[[#This Row],[Kod]]-vykonyz.xlsx[[#This Row],[Kod]]</f>
        <v>0</v>
      </c>
      <c r="AD535" t="s">
        <v>1776</v>
      </c>
      <c r="AE535" t="s">
        <v>1790</v>
      </c>
      <c r="AF535" t="s">
        <v>28</v>
      </c>
      <c r="AG535"/>
      <c r="AH535" t="s">
        <v>1777</v>
      </c>
      <c r="AI535" t="s">
        <v>1800</v>
      </c>
      <c r="AJ535"/>
      <c r="AK535" t="s">
        <v>1008</v>
      </c>
      <c r="AL535" t="s">
        <v>1008</v>
      </c>
      <c r="AM535" t="s">
        <v>33</v>
      </c>
      <c r="AN535" t="s">
        <v>33</v>
      </c>
      <c r="AO535"/>
      <c r="AP535" t="s">
        <v>1803</v>
      </c>
      <c r="AQ535" t="s">
        <v>914</v>
      </c>
      <c r="AR535" t="s">
        <v>35</v>
      </c>
      <c r="AS535" t="s">
        <v>35</v>
      </c>
    </row>
    <row r="536" spans="1:45">
      <c r="A536" s="264" t="s">
        <v>1780</v>
      </c>
      <c r="B536" s="217" t="s">
        <v>1790</v>
      </c>
      <c r="C536" s="217" t="s">
        <v>28</v>
      </c>
      <c r="E536" s="217" t="s">
        <v>1781</v>
      </c>
      <c r="F536" s="217" t="s">
        <v>1804</v>
      </c>
      <c r="H536" s="217" t="s">
        <v>1008</v>
      </c>
      <c r="I536" s="217" t="s">
        <v>1008</v>
      </c>
      <c r="J536" s="217" t="s">
        <v>33</v>
      </c>
      <c r="K536" s="217" t="s">
        <v>33</v>
      </c>
      <c r="M536" s="217">
        <f t="shared" si="5"/>
        <v>225</v>
      </c>
      <c r="N536" s="217" t="s">
        <v>914</v>
      </c>
      <c r="O536" s="217" t="s">
        <v>35</v>
      </c>
      <c r="P536" s="217" t="s">
        <v>35</v>
      </c>
      <c r="Q536" s="217">
        <f>S1554-vykonyz.xlsx[[#This Row],[Kod]]</f>
        <v>4289</v>
      </c>
      <c r="R536" s="217">
        <f>S530-vykonyz.xlsx[[#This Row],[Kod]]</f>
        <v>0</v>
      </c>
      <c r="S536" s="217" t="s">
        <v>1805</v>
      </c>
      <c r="T536" s="217" t="s">
        <v>1806</v>
      </c>
      <c r="U536" s="217">
        <v>207</v>
      </c>
      <c r="V536" s="261">
        <v>45292</v>
      </c>
      <c r="W536" s="217" t="s">
        <v>1805</v>
      </c>
      <c r="X536" s="217">
        <v>180</v>
      </c>
      <c r="Y536" s="217">
        <v>27</v>
      </c>
      <c r="Z536" s="261">
        <v>45291</v>
      </c>
      <c r="AC536" s="217">
        <f>vykonyz.xlsx3[[#This Row],[Kod]]-vykonyz.xlsx[[#This Row],[Kod]]</f>
        <v>0</v>
      </c>
      <c r="AD536" t="s">
        <v>1780</v>
      </c>
      <c r="AE536" t="s">
        <v>1790</v>
      </c>
      <c r="AF536" t="s">
        <v>28</v>
      </c>
      <c r="AG536"/>
      <c r="AH536" t="s">
        <v>1781</v>
      </c>
      <c r="AI536" t="s">
        <v>1804</v>
      </c>
      <c r="AJ536"/>
      <c r="AK536" t="s">
        <v>1008</v>
      </c>
      <c r="AL536" t="s">
        <v>1008</v>
      </c>
      <c r="AM536" t="s">
        <v>33</v>
      </c>
      <c r="AN536" t="s">
        <v>33</v>
      </c>
      <c r="AO536"/>
      <c r="AP536" t="s">
        <v>1807</v>
      </c>
      <c r="AQ536" t="s">
        <v>914</v>
      </c>
      <c r="AR536" t="s">
        <v>35</v>
      </c>
      <c r="AS536" t="s">
        <v>35</v>
      </c>
    </row>
    <row r="537" spans="1:45">
      <c r="A537" s="264" t="s">
        <v>1784</v>
      </c>
      <c r="B537" s="217" t="s">
        <v>1790</v>
      </c>
      <c r="C537" s="217" t="s">
        <v>28</v>
      </c>
      <c r="E537" s="217" t="s">
        <v>1785</v>
      </c>
      <c r="F537" s="217" t="s">
        <v>1800</v>
      </c>
      <c r="H537" s="217" t="s">
        <v>989</v>
      </c>
      <c r="I537" s="217" t="s">
        <v>989</v>
      </c>
      <c r="J537" s="217" t="s">
        <v>33</v>
      </c>
      <c r="K537" s="217" t="s">
        <v>33</v>
      </c>
      <c r="L537" s="217" t="s">
        <v>1154</v>
      </c>
      <c r="M537" s="217">
        <f t="shared" si="5"/>
        <v>116</v>
      </c>
      <c r="N537" s="217" t="s">
        <v>914</v>
      </c>
      <c r="O537" s="217" t="s">
        <v>35</v>
      </c>
      <c r="P537" s="217" t="s">
        <v>35</v>
      </c>
      <c r="Q537" s="217">
        <f>S1555-vykonyz.xlsx[[#This Row],[Kod]]</f>
        <v>4288</v>
      </c>
      <c r="R537" s="217">
        <f>S531-vykonyz.xlsx[[#This Row],[Kod]]</f>
        <v>0</v>
      </c>
      <c r="S537" s="217" t="s">
        <v>1808</v>
      </c>
      <c r="T537" s="217" t="s">
        <v>1809</v>
      </c>
      <c r="U537" s="217">
        <v>307</v>
      </c>
      <c r="V537" s="261">
        <v>45292</v>
      </c>
      <c r="W537" s="217" t="s">
        <v>1808</v>
      </c>
      <c r="X537" s="217">
        <v>267</v>
      </c>
      <c r="Y537" s="217">
        <v>40</v>
      </c>
      <c r="Z537" s="261">
        <v>45291</v>
      </c>
      <c r="AC537" s="217">
        <f>vykonyz.xlsx3[[#This Row],[Kod]]-vykonyz.xlsx[[#This Row],[Kod]]</f>
        <v>0</v>
      </c>
      <c r="AD537" t="s">
        <v>1784</v>
      </c>
      <c r="AE537" t="s">
        <v>1790</v>
      </c>
      <c r="AF537" t="s">
        <v>28</v>
      </c>
      <c r="AG537"/>
      <c r="AH537" t="s">
        <v>1785</v>
      </c>
      <c r="AI537" t="s">
        <v>1800</v>
      </c>
      <c r="AJ537"/>
      <c r="AK537" t="s">
        <v>989</v>
      </c>
      <c r="AL537" t="s">
        <v>989</v>
      </c>
      <c r="AM537" t="s">
        <v>33</v>
      </c>
      <c r="AN537" t="s">
        <v>33</v>
      </c>
      <c r="AO537" t="s">
        <v>1154</v>
      </c>
      <c r="AP537" t="s">
        <v>1334</v>
      </c>
      <c r="AQ537" t="s">
        <v>914</v>
      </c>
      <c r="AR537" t="s">
        <v>35</v>
      </c>
      <c r="AS537" t="s">
        <v>35</v>
      </c>
    </row>
    <row r="538" spans="1:45">
      <c r="A538" s="264" t="s">
        <v>1788</v>
      </c>
      <c r="B538" s="217" t="s">
        <v>1790</v>
      </c>
      <c r="C538" s="217" t="s">
        <v>28</v>
      </c>
      <c r="E538" s="217" t="s">
        <v>1789</v>
      </c>
      <c r="F538" s="217" t="s">
        <v>1800</v>
      </c>
      <c r="H538" s="217" t="s">
        <v>1008</v>
      </c>
      <c r="I538" s="217" t="s">
        <v>1008</v>
      </c>
      <c r="J538" s="217" t="s">
        <v>33</v>
      </c>
      <c r="K538" s="217" t="s">
        <v>33</v>
      </c>
      <c r="L538" s="217" t="s">
        <v>1154</v>
      </c>
      <c r="M538" s="217">
        <f t="shared" si="5"/>
        <v>224</v>
      </c>
      <c r="N538" s="217" t="s">
        <v>914</v>
      </c>
      <c r="O538" s="217" t="s">
        <v>35</v>
      </c>
      <c r="P538" s="217" t="s">
        <v>35</v>
      </c>
      <c r="Q538" s="217">
        <f>S1556-vykonyz.xlsx[[#This Row],[Kod]]</f>
        <v>4287</v>
      </c>
      <c r="R538" s="217">
        <f>S532-vykonyz.xlsx[[#This Row],[Kod]]</f>
        <v>0</v>
      </c>
      <c r="S538" s="217" t="s">
        <v>1810</v>
      </c>
      <c r="T538" s="217" t="s">
        <v>1811</v>
      </c>
      <c r="U538" s="217">
        <v>298</v>
      </c>
      <c r="V538" s="261">
        <v>45292</v>
      </c>
      <c r="W538" s="217" t="s">
        <v>1810</v>
      </c>
      <c r="X538" s="217">
        <v>277</v>
      </c>
      <c r="Y538" s="217">
        <v>21</v>
      </c>
      <c r="Z538" s="261">
        <v>45291</v>
      </c>
      <c r="AC538" s="217">
        <f>vykonyz.xlsx3[[#This Row],[Kod]]-vykonyz.xlsx[[#This Row],[Kod]]</f>
        <v>0</v>
      </c>
      <c r="AD538" t="s">
        <v>1788</v>
      </c>
      <c r="AE538" t="s">
        <v>1790</v>
      </c>
      <c r="AF538" t="s">
        <v>28</v>
      </c>
      <c r="AG538"/>
      <c r="AH538" t="s">
        <v>1789</v>
      </c>
      <c r="AI538" t="s">
        <v>1800</v>
      </c>
      <c r="AJ538"/>
      <c r="AK538" t="s">
        <v>1008</v>
      </c>
      <c r="AL538" t="s">
        <v>1008</v>
      </c>
      <c r="AM538" t="s">
        <v>33</v>
      </c>
      <c r="AN538" t="s">
        <v>33</v>
      </c>
      <c r="AO538" t="s">
        <v>1154</v>
      </c>
      <c r="AP538" t="s">
        <v>1798</v>
      </c>
      <c r="AQ538" t="s">
        <v>914</v>
      </c>
      <c r="AR538" t="s">
        <v>35</v>
      </c>
      <c r="AS538" t="s">
        <v>35</v>
      </c>
    </row>
    <row r="539" spans="1:45">
      <c r="A539" s="264" t="s">
        <v>1792</v>
      </c>
      <c r="B539" s="217" t="s">
        <v>1790</v>
      </c>
      <c r="C539" s="217" t="s">
        <v>28</v>
      </c>
      <c r="E539" s="217" t="s">
        <v>1793</v>
      </c>
      <c r="F539" s="217" t="s">
        <v>1800</v>
      </c>
      <c r="H539" s="217" t="s">
        <v>1295</v>
      </c>
      <c r="I539" s="217" t="s">
        <v>1295</v>
      </c>
      <c r="J539" s="217" t="s">
        <v>33</v>
      </c>
      <c r="K539" s="217" t="s">
        <v>33</v>
      </c>
      <c r="L539" s="217" t="s">
        <v>1154</v>
      </c>
      <c r="M539" s="217">
        <f t="shared" si="5"/>
        <v>236</v>
      </c>
      <c r="N539" s="217" t="s">
        <v>914</v>
      </c>
      <c r="O539" s="217" t="s">
        <v>35</v>
      </c>
      <c r="P539" s="217" t="s">
        <v>35</v>
      </c>
      <c r="Q539" s="217">
        <f>S1557-vykonyz.xlsx[[#This Row],[Kod]]</f>
        <v>4286</v>
      </c>
      <c r="R539" s="217">
        <f>S533-vykonyz.xlsx[[#This Row],[Kod]]</f>
        <v>0</v>
      </c>
      <c r="S539" s="217" t="s">
        <v>1812</v>
      </c>
      <c r="T539" s="217" t="s">
        <v>1813</v>
      </c>
      <c r="U539" s="217">
        <v>67</v>
      </c>
      <c r="V539" s="261">
        <v>45292</v>
      </c>
      <c r="W539" s="217" t="s">
        <v>1812</v>
      </c>
      <c r="X539" s="217">
        <v>59</v>
      </c>
      <c r="Y539" s="217">
        <v>8</v>
      </c>
      <c r="Z539" s="261">
        <v>45291</v>
      </c>
      <c r="AC539" s="217">
        <f>vykonyz.xlsx3[[#This Row],[Kod]]-vykonyz.xlsx[[#This Row],[Kod]]</f>
        <v>0</v>
      </c>
      <c r="AD539" t="s">
        <v>1792</v>
      </c>
      <c r="AE539" t="s">
        <v>1790</v>
      </c>
      <c r="AF539" t="s">
        <v>28</v>
      </c>
      <c r="AG539"/>
      <c r="AH539" t="s">
        <v>1793</v>
      </c>
      <c r="AI539" t="s">
        <v>1800</v>
      </c>
      <c r="AJ539"/>
      <c r="AK539" t="s">
        <v>1295</v>
      </c>
      <c r="AL539" t="s">
        <v>1295</v>
      </c>
      <c r="AM539" t="s">
        <v>33</v>
      </c>
      <c r="AN539" t="s">
        <v>33</v>
      </c>
      <c r="AO539" t="s">
        <v>1154</v>
      </c>
      <c r="AP539" t="s">
        <v>1814</v>
      </c>
      <c r="AQ539" t="s">
        <v>914</v>
      </c>
      <c r="AR539" t="s">
        <v>35</v>
      </c>
      <c r="AS539" t="s">
        <v>35</v>
      </c>
    </row>
    <row r="540" spans="1:45">
      <c r="A540" s="264" t="s">
        <v>1796</v>
      </c>
      <c r="B540" s="217" t="s">
        <v>1790</v>
      </c>
      <c r="C540" s="217" t="s">
        <v>28</v>
      </c>
      <c r="E540" s="217" t="s">
        <v>1797</v>
      </c>
      <c r="F540" s="217" t="s">
        <v>1800</v>
      </c>
      <c r="H540" s="217" t="s">
        <v>40</v>
      </c>
      <c r="I540" s="217" t="s">
        <v>40</v>
      </c>
      <c r="J540" s="217" t="s">
        <v>33</v>
      </c>
      <c r="K540" s="217" t="s">
        <v>33</v>
      </c>
      <c r="L540" s="217" t="s">
        <v>1154</v>
      </c>
      <c r="M540" s="217">
        <f t="shared" si="5"/>
        <v>174</v>
      </c>
      <c r="N540" s="217" t="s">
        <v>914</v>
      </c>
      <c r="O540" s="217" t="s">
        <v>35</v>
      </c>
      <c r="P540" s="217" t="s">
        <v>35</v>
      </c>
      <c r="Q540" s="217">
        <f>S1558-vykonyz.xlsx[[#This Row],[Kod]]</f>
        <v>4285</v>
      </c>
      <c r="R540" s="217">
        <f>S534-vykonyz.xlsx[[#This Row],[Kod]]</f>
        <v>0</v>
      </c>
      <c r="S540" s="217" t="s">
        <v>1815</v>
      </c>
      <c r="T540" s="217" t="s">
        <v>1816</v>
      </c>
      <c r="U540" s="217">
        <v>591</v>
      </c>
      <c r="V540" s="261">
        <v>45292</v>
      </c>
      <c r="W540" s="217" t="s">
        <v>1815</v>
      </c>
      <c r="X540" s="217">
        <v>576</v>
      </c>
      <c r="Y540" s="217">
        <v>15</v>
      </c>
      <c r="Z540" s="261">
        <v>45291</v>
      </c>
      <c r="AC540" s="217">
        <f>vykonyz.xlsx3[[#This Row],[Kod]]-vykonyz.xlsx[[#This Row],[Kod]]</f>
        <v>0</v>
      </c>
      <c r="AD540" t="s">
        <v>1796</v>
      </c>
      <c r="AE540" t="s">
        <v>1790</v>
      </c>
      <c r="AF540" t="s">
        <v>28</v>
      </c>
      <c r="AG540"/>
      <c r="AH540" t="s">
        <v>1797</v>
      </c>
      <c r="AI540" t="s">
        <v>1800</v>
      </c>
      <c r="AJ540"/>
      <c r="AK540" t="s">
        <v>40</v>
      </c>
      <c r="AL540" t="s">
        <v>40</v>
      </c>
      <c r="AM540" t="s">
        <v>33</v>
      </c>
      <c r="AN540" t="s">
        <v>33</v>
      </c>
      <c r="AO540" t="s">
        <v>1154</v>
      </c>
      <c r="AP540" t="s">
        <v>841</v>
      </c>
      <c r="AQ540" t="s">
        <v>914</v>
      </c>
      <c r="AR540" t="s">
        <v>35</v>
      </c>
      <c r="AS540" t="s">
        <v>35</v>
      </c>
    </row>
    <row r="541" spans="1:45">
      <c r="A541" s="264" t="s">
        <v>1801</v>
      </c>
      <c r="B541" s="217" t="s">
        <v>1790</v>
      </c>
      <c r="C541" s="217" t="s">
        <v>28</v>
      </c>
      <c r="E541" s="217" t="s">
        <v>1817</v>
      </c>
      <c r="F541" s="217" t="s">
        <v>1818</v>
      </c>
      <c r="G541" s="217" t="s">
        <v>1190</v>
      </c>
      <c r="H541" s="217" t="s">
        <v>989</v>
      </c>
      <c r="I541" s="217" t="s">
        <v>989</v>
      </c>
      <c r="J541" s="217" t="s">
        <v>33</v>
      </c>
      <c r="K541" s="217" t="s">
        <v>33</v>
      </c>
      <c r="L541" s="217" t="s">
        <v>1154</v>
      </c>
      <c r="M541" s="217">
        <f t="shared" si="5"/>
        <v>106</v>
      </c>
      <c r="N541" s="217" t="s">
        <v>914</v>
      </c>
      <c r="O541" s="217" t="s">
        <v>35</v>
      </c>
      <c r="P541" s="217" t="s">
        <v>35</v>
      </c>
      <c r="Q541" s="217">
        <f>S1559-vykonyz.xlsx[[#This Row],[Kod]]</f>
        <v>4284</v>
      </c>
      <c r="R541" s="217">
        <f>S535-vykonyz.xlsx[[#This Row],[Kod]]</f>
        <v>0</v>
      </c>
      <c r="AC541" s="217">
        <f>vykonyz.xlsx3[[#This Row],[Kod]]-vykonyz.xlsx[[#This Row],[Kod]]</f>
        <v>0</v>
      </c>
      <c r="AD541" t="s">
        <v>1801</v>
      </c>
      <c r="AE541" t="s">
        <v>1790</v>
      </c>
      <c r="AF541" t="s">
        <v>28</v>
      </c>
      <c r="AG541"/>
      <c r="AH541" t="s">
        <v>1817</v>
      </c>
      <c r="AI541" t="s">
        <v>1818</v>
      </c>
      <c r="AJ541" t="s">
        <v>1190</v>
      </c>
      <c r="AK541" t="s">
        <v>989</v>
      </c>
      <c r="AL541" t="s">
        <v>989</v>
      </c>
      <c r="AM541" t="s">
        <v>33</v>
      </c>
      <c r="AN541" t="s">
        <v>33</v>
      </c>
      <c r="AO541" t="s">
        <v>1154</v>
      </c>
      <c r="AP541" t="s">
        <v>782</v>
      </c>
      <c r="AQ541" t="s">
        <v>914</v>
      </c>
      <c r="AR541" t="s">
        <v>35</v>
      </c>
      <c r="AS541" t="s">
        <v>35</v>
      </c>
    </row>
    <row r="542" spans="1:45">
      <c r="A542" s="264" t="s">
        <v>1805</v>
      </c>
      <c r="B542" s="217" t="s">
        <v>1790</v>
      </c>
      <c r="C542" s="217" t="s">
        <v>28</v>
      </c>
      <c r="E542" s="217" t="s">
        <v>1806</v>
      </c>
      <c r="F542" s="217" t="s">
        <v>1819</v>
      </c>
      <c r="H542" s="217" t="s">
        <v>1008</v>
      </c>
      <c r="I542" s="217" t="s">
        <v>1008</v>
      </c>
      <c r="J542" s="217" t="s">
        <v>33</v>
      </c>
      <c r="K542" s="217" t="s">
        <v>33</v>
      </c>
      <c r="L542" s="217" t="s">
        <v>1154</v>
      </c>
      <c r="M542" s="217">
        <f t="shared" si="5"/>
        <v>207</v>
      </c>
      <c r="N542" s="217" t="s">
        <v>914</v>
      </c>
      <c r="O542" s="217" t="s">
        <v>35</v>
      </c>
      <c r="P542" s="217" t="s">
        <v>35</v>
      </c>
      <c r="Q542" s="217">
        <f>S1560-vykonyz.xlsx[[#This Row],[Kod]]</f>
        <v>4283</v>
      </c>
      <c r="R542" s="217">
        <f>S536-vykonyz.xlsx[[#This Row],[Kod]]</f>
        <v>0</v>
      </c>
      <c r="AC542" s="217">
        <f>vykonyz.xlsx3[[#This Row],[Kod]]-vykonyz.xlsx[[#This Row],[Kod]]</f>
        <v>0</v>
      </c>
      <c r="AD542" t="s">
        <v>1805</v>
      </c>
      <c r="AE542" t="s">
        <v>1790</v>
      </c>
      <c r="AF542" t="s">
        <v>28</v>
      </c>
      <c r="AG542"/>
      <c r="AH542" t="s">
        <v>1806</v>
      </c>
      <c r="AI542" t="s">
        <v>1819</v>
      </c>
      <c r="AJ542"/>
      <c r="AK542" t="s">
        <v>1008</v>
      </c>
      <c r="AL542" t="s">
        <v>1008</v>
      </c>
      <c r="AM542" t="s">
        <v>33</v>
      </c>
      <c r="AN542" t="s">
        <v>33</v>
      </c>
      <c r="AO542" t="s">
        <v>1154</v>
      </c>
      <c r="AP542" t="s">
        <v>947</v>
      </c>
      <c r="AQ542" t="s">
        <v>914</v>
      </c>
      <c r="AR542" t="s">
        <v>35</v>
      </c>
      <c r="AS542" t="s">
        <v>35</v>
      </c>
    </row>
    <row r="543" spans="1:45">
      <c r="A543" s="264" t="s">
        <v>1808</v>
      </c>
      <c r="B543" s="217" t="s">
        <v>1790</v>
      </c>
      <c r="C543" s="217" t="s">
        <v>50</v>
      </c>
      <c r="E543" s="217" t="s">
        <v>1809</v>
      </c>
      <c r="F543" s="217" t="s">
        <v>1820</v>
      </c>
      <c r="G543" s="217" t="s">
        <v>53</v>
      </c>
      <c r="H543" s="217" t="s">
        <v>1290</v>
      </c>
      <c r="I543" s="217" t="s">
        <v>1290</v>
      </c>
      <c r="J543" s="217" t="s">
        <v>33</v>
      </c>
      <c r="K543" s="217" t="s">
        <v>33</v>
      </c>
      <c r="M543" s="217">
        <f t="shared" si="5"/>
        <v>307</v>
      </c>
      <c r="O543" s="217" t="s">
        <v>35</v>
      </c>
      <c r="P543" s="217" t="s">
        <v>35</v>
      </c>
      <c r="Q543" s="217">
        <f>S1561-vykonyz.xlsx[[#This Row],[Kod]]</f>
        <v>4285</v>
      </c>
      <c r="R543" s="217">
        <f>S537-vykonyz.xlsx[[#This Row],[Kod]]</f>
        <v>0</v>
      </c>
      <c r="S543" s="217" t="s">
        <v>1821</v>
      </c>
      <c r="T543" s="217" t="s">
        <v>1822</v>
      </c>
      <c r="U543" s="217">
        <v>353</v>
      </c>
      <c r="V543" s="261">
        <v>45292</v>
      </c>
      <c r="W543" s="217" t="s">
        <v>1821</v>
      </c>
      <c r="X543" s="217">
        <v>309</v>
      </c>
      <c r="Y543" s="217">
        <v>44</v>
      </c>
      <c r="Z543" s="261">
        <v>45291</v>
      </c>
      <c r="AC543" s="217">
        <f>vykonyz.xlsx3[[#This Row],[Kod]]-vykonyz.xlsx[[#This Row],[Kod]]</f>
        <v>0</v>
      </c>
      <c r="AD543" t="s">
        <v>1808</v>
      </c>
      <c r="AE543" t="s">
        <v>1790</v>
      </c>
      <c r="AF543" t="s">
        <v>50</v>
      </c>
      <c r="AG543"/>
      <c r="AH543" t="s">
        <v>1809</v>
      </c>
      <c r="AI543" t="s">
        <v>1820</v>
      </c>
      <c r="AJ543" t="s">
        <v>53</v>
      </c>
      <c r="AK543" t="s">
        <v>1290</v>
      </c>
      <c r="AL543" t="s">
        <v>1290</v>
      </c>
      <c r="AM543" t="s">
        <v>33</v>
      </c>
      <c r="AN543" t="s">
        <v>33</v>
      </c>
      <c r="AO543"/>
      <c r="AP543" t="s">
        <v>1823</v>
      </c>
      <c r="AQ543"/>
      <c r="AR543" t="s">
        <v>35</v>
      </c>
      <c r="AS543" t="s">
        <v>35</v>
      </c>
    </row>
    <row r="544" spans="1:45">
      <c r="A544" s="264" t="s">
        <v>1810</v>
      </c>
      <c r="B544" s="217" t="s">
        <v>1790</v>
      </c>
      <c r="C544" s="217" t="s">
        <v>28</v>
      </c>
      <c r="E544" s="217" t="s">
        <v>1811</v>
      </c>
      <c r="F544" s="217" t="s">
        <v>1824</v>
      </c>
      <c r="H544" s="217" t="s">
        <v>1084</v>
      </c>
      <c r="I544" s="217" t="s">
        <v>1084</v>
      </c>
      <c r="J544" s="217" t="s">
        <v>33</v>
      </c>
      <c r="K544" s="217" t="s">
        <v>33</v>
      </c>
      <c r="M544" s="217">
        <f t="shared" si="5"/>
        <v>298</v>
      </c>
      <c r="O544" s="217" t="s">
        <v>35</v>
      </c>
      <c r="P544" s="217" t="s">
        <v>35</v>
      </c>
      <c r="Q544" s="217">
        <f>S1562-vykonyz.xlsx[[#This Row],[Kod]]</f>
        <v>4285</v>
      </c>
      <c r="R544" s="217">
        <f>S538-vykonyz.xlsx[[#This Row],[Kod]]</f>
        <v>0</v>
      </c>
      <c r="S544" s="217" t="s">
        <v>1825</v>
      </c>
      <c r="T544" s="217" t="s">
        <v>1826</v>
      </c>
      <c r="U544" s="217">
        <v>2025</v>
      </c>
      <c r="V544" s="261">
        <v>45292</v>
      </c>
      <c r="W544" s="217" t="s">
        <v>1825</v>
      </c>
      <c r="X544" s="217">
        <v>1759</v>
      </c>
      <c r="Y544" s="217">
        <v>266</v>
      </c>
      <c r="Z544" s="261">
        <v>45291</v>
      </c>
      <c r="AC544" s="217">
        <f>vykonyz.xlsx3[[#This Row],[Kod]]-vykonyz.xlsx[[#This Row],[Kod]]</f>
        <v>0</v>
      </c>
      <c r="AD544" t="s">
        <v>1810</v>
      </c>
      <c r="AE544" t="s">
        <v>1790</v>
      </c>
      <c r="AF544" t="s">
        <v>28</v>
      </c>
      <c r="AG544"/>
      <c r="AH544" t="s">
        <v>1811</v>
      </c>
      <c r="AI544" t="s">
        <v>1824</v>
      </c>
      <c r="AJ544"/>
      <c r="AK544" t="s">
        <v>1084</v>
      </c>
      <c r="AL544" t="s">
        <v>1084</v>
      </c>
      <c r="AM544" t="s">
        <v>33</v>
      </c>
      <c r="AN544" t="s">
        <v>33</v>
      </c>
      <c r="AO544"/>
      <c r="AP544" t="s">
        <v>1827</v>
      </c>
      <c r="AQ544"/>
      <c r="AR544" t="s">
        <v>35</v>
      </c>
      <c r="AS544" t="s">
        <v>35</v>
      </c>
    </row>
    <row r="545" spans="1:45">
      <c r="A545" s="264" t="s">
        <v>1812</v>
      </c>
      <c r="B545" s="217" t="s">
        <v>1790</v>
      </c>
      <c r="C545" s="217" t="s">
        <v>50</v>
      </c>
      <c r="E545" s="217" t="s">
        <v>1828</v>
      </c>
      <c r="F545" s="217" t="s">
        <v>1829</v>
      </c>
      <c r="H545" s="217" t="s">
        <v>994</v>
      </c>
      <c r="I545" s="217" t="s">
        <v>994</v>
      </c>
      <c r="J545" s="217" t="s">
        <v>33</v>
      </c>
      <c r="K545" s="217" t="s">
        <v>33</v>
      </c>
      <c r="M545" s="217">
        <f t="shared" si="5"/>
        <v>67</v>
      </c>
      <c r="O545" s="217" t="s">
        <v>35</v>
      </c>
      <c r="P545" s="217" t="s">
        <v>35</v>
      </c>
      <c r="Q545" s="217">
        <f>S1563-vykonyz.xlsx[[#This Row],[Kod]]</f>
        <v>4285</v>
      </c>
      <c r="R545" s="217">
        <f>S539-vykonyz.xlsx[[#This Row],[Kod]]</f>
        <v>0</v>
      </c>
      <c r="S545" s="217" t="s">
        <v>1830</v>
      </c>
      <c r="T545" s="217" t="s">
        <v>1831</v>
      </c>
      <c r="U545" s="217">
        <v>393</v>
      </c>
      <c r="V545" s="261">
        <v>45292</v>
      </c>
      <c r="W545" s="217" t="s">
        <v>1830</v>
      </c>
      <c r="X545" s="217">
        <v>342</v>
      </c>
      <c r="Y545" s="217">
        <v>51</v>
      </c>
      <c r="Z545" s="261">
        <v>45291</v>
      </c>
      <c r="AC545" s="217">
        <f>vykonyz.xlsx3[[#This Row],[Kod]]-vykonyz.xlsx[[#This Row],[Kod]]</f>
        <v>0</v>
      </c>
      <c r="AD545" t="s">
        <v>1812</v>
      </c>
      <c r="AE545" t="s">
        <v>1790</v>
      </c>
      <c r="AF545" t="s">
        <v>50</v>
      </c>
      <c r="AG545"/>
      <c r="AH545" t="s">
        <v>1828</v>
      </c>
      <c r="AI545" t="s">
        <v>1829</v>
      </c>
      <c r="AJ545"/>
      <c r="AK545" t="s">
        <v>994</v>
      </c>
      <c r="AL545" t="s">
        <v>994</v>
      </c>
      <c r="AM545" t="s">
        <v>33</v>
      </c>
      <c r="AN545" t="s">
        <v>33</v>
      </c>
      <c r="AO545"/>
      <c r="AP545" t="s">
        <v>1832</v>
      </c>
      <c r="AQ545"/>
      <c r="AR545" t="s">
        <v>35</v>
      </c>
      <c r="AS545" t="s">
        <v>35</v>
      </c>
    </row>
    <row r="546" spans="1:45">
      <c r="A546" s="264" t="s">
        <v>1815</v>
      </c>
      <c r="B546" s="217" t="s">
        <v>1790</v>
      </c>
      <c r="C546" s="217" t="s">
        <v>28</v>
      </c>
      <c r="E546" s="217" t="s">
        <v>1816</v>
      </c>
      <c r="F546" s="217" t="s">
        <v>1833</v>
      </c>
      <c r="H546" s="217" t="s">
        <v>989</v>
      </c>
      <c r="I546" s="217" t="s">
        <v>989</v>
      </c>
      <c r="J546" s="217" t="s">
        <v>33</v>
      </c>
      <c r="K546" s="217" t="s">
        <v>33</v>
      </c>
      <c r="M546" s="217">
        <f>U540</f>
        <v>591</v>
      </c>
      <c r="O546" s="217" t="s">
        <v>35</v>
      </c>
      <c r="P546" s="217" t="s">
        <v>35</v>
      </c>
      <c r="Q546" s="217">
        <f>S1564-vykonyz.xlsx[[#This Row],[Kod]]</f>
        <v>4284</v>
      </c>
      <c r="R546" s="217">
        <f>S540-vykonyz.xlsx[[#This Row],[Kod]]</f>
        <v>0</v>
      </c>
      <c r="AC546" s="217">
        <f>vykonyz.xlsx3[[#This Row],[Kod]]-vykonyz.xlsx[[#This Row],[Kod]]</f>
        <v>0</v>
      </c>
      <c r="AD546" t="s">
        <v>1815</v>
      </c>
      <c r="AE546" t="s">
        <v>1790</v>
      </c>
      <c r="AF546" t="s">
        <v>28</v>
      </c>
      <c r="AG546"/>
      <c r="AH546" t="s">
        <v>1816</v>
      </c>
      <c r="AI546" t="s">
        <v>1833</v>
      </c>
      <c r="AJ546"/>
      <c r="AK546" t="s">
        <v>989</v>
      </c>
      <c r="AL546" t="s">
        <v>989</v>
      </c>
      <c r="AM546" t="s">
        <v>33</v>
      </c>
      <c r="AN546" t="s">
        <v>33</v>
      </c>
      <c r="AO546"/>
      <c r="AP546" t="s">
        <v>1416</v>
      </c>
      <c r="AQ546"/>
      <c r="AR546" t="s">
        <v>35</v>
      </c>
      <c r="AS546" t="s">
        <v>35</v>
      </c>
    </row>
    <row r="547" spans="1:45">
      <c r="A547" s="264" t="s">
        <v>1834</v>
      </c>
      <c r="B547" s="217" t="s">
        <v>1790</v>
      </c>
      <c r="C547" s="217" t="s">
        <v>28</v>
      </c>
      <c r="E547" s="217" t="s">
        <v>1835</v>
      </c>
      <c r="F547" s="217" t="s">
        <v>1836</v>
      </c>
      <c r="H547" s="217" t="s">
        <v>45</v>
      </c>
      <c r="I547" s="217" t="s">
        <v>45</v>
      </c>
      <c r="J547" s="217" t="s">
        <v>33</v>
      </c>
      <c r="K547" s="217" t="s">
        <v>33</v>
      </c>
      <c r="M547" s="217" t="s">
        <v>1051</v>
      </c>
      <c r="O547" s="217" t="s">
        <v>35</v>
      </c>
      <c r="P547" s="217" t="s">
        <v>35</v>
      </c>
      <c r="Q547" s="217">
        <f>S1565-vykonyz.xlsx[[#This Row],[Kod]]</f>
        <v>4284</v>
      </c>
      <c r="R547" s="217">
        <f>S541-vykonyz.xlsx[[#This Row],[Kod]]</f>
        <v>-6135</v>
      </c>
      <c r="S547" s="217" t="s">
        <v>1837</v>
      </c>
      <c r="T547" s="217" t="s">
        <v>1838</v>
      </c>
      <c r="U547" s="217">
        <v>152</v>
      </c>
      <c r="V547" s="261">
        <v>45292</v>
      </c>
      <c r="W547" s="217" t="s">
        <v>1837</v>
      </c>
      <c r="X547" s="217">
        <v>144</v>
      </c>
      <c r="Y547" s="217">
        <v>8</v>
      </c>
      <c r="Z547" s="261">
        <v>45291</v>
      </c>
      <c r="AC547" s="217">
        <f>vykonyz.xlsx3[[#This Row],[Kod]]-vykonyz.xlsx[[#This Row],[Kod]]</f>
        <v>0</v>
      </c>
      <c r="AD547" t="s">
        <v>1834</v>
      </c>
      <c r="AE547" t="s">
        <v>1790</v>
      </c>
      <c r="AF547" t="s">
        <v>28</v>
      </c>
      <c r="AG547"/>
      <c r="AH547" t="s">
        <v>1835</v>
      </c>
      <c r="AI547" t="s">
        <v>1836</v>
      </c>
      <c r="AJ547"/>
      <c r="AK547" t="s">
        <v>45</v>
      </c>
      <c r="AL547" t="s">
        <v>45</v>
      </c>
      <c r="AM547" t="s">
        <v>33</v>
      </c>
      <c r="AN547" t="s">
        <v>33</v>
      </c>
      <c r="AO547"/>
      <c r="AP547" t="s">
        <v>1051</v>
      </c>
      <c r="AQ547"/>
      <c r="AR547" t="s">
        <v>35</v>
      </c>
      <c r="AS547" t="s">
        <v>35</v>
      </c>
    </row>
    <row r="548" spans="1:45">
      <c r="A548" s="264" t="s">
        <v>1839</v>
      </c>
      <c r="B548" s="217" t="s">
        <v>1790</v>
      </c>
      <c r="C548" s="217" t="s">
        <v>28</v>
      </c>
      <c r="E548" s="217" t="s">
        <v>1840</v>
      </c>
      <c r="F548" s="217" t="s">
        <v>1836</v>
      </c>
      <c r="H548" s="217" t="s">
        <v>45</v>
      </c>
      <c r="I548" s="217" t="s">
        <v>45</v>
      </c>
      <c r="J548" s="217" t="s">
        <v>33</v>
      </c>
      <c r="K548" s="217" t="s">
        <v>33</v>
      </c>
      <c r="M548" s="217" t="s">
        <v>1051</v>
      </c>
      <c r="O548" s="217" t="s">
        <v>35</v>
      </c>
      <c r="P548" s="217" t="s">
        <v>35</v>
      </c>
      <c r="Q548" s="217">
        <f>S1566-vykonyz.xlsx[[#This Row],[Kod]]</f>
        <v>4283</v>
      </c>
      <c r="R548" s="217">
        <f>S542-vykonyz.xlsx[[#This Row],[Kod]]</f>
        <v>-6137</v>
      </c>
      <c r="S548" s="217" t="s">
        <v>1841</v>
      </c>
      <c r="T548" s="217" t="s">
        <v>1842</v>
      </c>
      <c r="U548" s="217">
        <v>409</v>
      </c>
      <c r="V548" s="261">
        <v>45292</v>
      </c>
      <c r="W548" s="217" t="s">
        <v>1841</v>
      </c>
      <c r="X548" s="217">
        <v>356</v>
      </c>
      <c r="Y548" s="217">
        <v>53</v>
      </c>
      <c r="Z548" s="261">
        <v>45291</v>
      </c>
      <c r="AC548" s="217">
        <f>vykonyz.xlsx3[[#This Row],[Kod]]-vykonyz.xlsx[[#This Row],[Kod]]</f>
        <v>0</v>
      </c>
      <c r="AD548" t="s">
        <v>1839</v>
      </c>
      <c r="AE548" t="s">
        <v>1790</v>
      </c>
      <c r="AF548" t="s">
        <v>28</v>
      </c>
      <c r="AG548"/>
      <c r="AH548" t="s">
        <v>1840</v>
      </c>
      <c r="AI548" t="s">
        <v>1836</v>
      </c>
      <c r="AJ548"/>
      <c r="AK548" t="s">
        <v>45</v>
      </c>
      <c r="AL548" t="s">
        <v>45</v>
      </c>
      <c r="AM548" t="s">
        <v>33</v>
      </c>
      <c r="AN548" t="s">
        <v>33</v>
      </c>
      <c r="AO548"/>
      <c r="AP548" t="s">
        <v>1051</v>
      </c>
      <c r="AQ548"/>
      <c r="AR548" t="s">
        <v>35</v>
      </c>
      <c r="AS548" t="s">
        <v>35</v>
      </c>
    </row>
    <row r="549" spans="1:45">
      <c r="A549" s="264" t="s">
        <v>1821</v>
      </c>
      <c r="B549" s="217" t="s">
        <v>1790</v>
      </c>
      <c r="E549" s="217" t="s">
        <v>1822</v>
      </c>
      <c r="F549" s="217" t="s">
        <v>1843</v>
      </c>
      <c r="H549" s="217" t="s">
        <v>1150</v>
      </c>
      <c r="I549" s="217" t="s">
        <v>1150</v>
      </c>
      <c r="J549" s="217" t="s">
        <v>33</v>
      </c>
      <c r="K549" s="217" t="s">
        <v>33</v>
      </c>
      <c r="M549" s="217">
        <f>U543</f>
        <v>353</v>
      </c>
      <c r="O549" s="217" t="s">
        <v>35</v>
      </c>
      <c r="P549" s="217" t="s">
        <v>35</v>
      </c>
      <c r="Q549" s="217">
        <f>S1567-vykonyz.xlsx[[#This Row],[Kod]]</f>
        <v>4280</v>
      </c>
      <c r="R549" s="217">
        <f>S543-vykonyz.xlsx[[#This Row],[Kod]]</f>
        <v>0</v>
      </c>
      <c r="S549" s="217" t="s">
        <v>1844</v>
      </c>
      <c r="T549" s="217" t="s">
        <v>1845</v>
      </c>
      <c r="U549" s="217">
        <v>625</v>
      </c>
      <c r="V549" s="261">
        <v>45292</v>
      </c>
      <c r="W549" s="217" t="s">
        <v>1844</v>
      </c>
      <c r="X549" s="217">
        <v>543</v>
      </c>
      <c r="Y549" s="217">
        <v>82</v>
      </c>
      <c r="Z549" s="261">
        <v>45291</v>
      </c>
      <c r="AC549" s="217">
        <f>vykonyz.xlsx3[[#This Row],[Kod]]-vykonyz.xlsx[[#This Row],[Kod]]</f>
        <v>0</v>
      </c>
      <c r="AD549" t="s">
        <v>1821</v>
      </c>
      <c r="AE549" t="s">
        <v>1790</v>
      </c>
      <c r="AF549"/>
      <c r="AG549"/>
      <c r="AH549" t="s">
        <v>1822</v>
      </c>
      <c r="AI549" t="s">
        <v>1843</v>
      </c>
      <c r="AJ549"/>
      <c r="AK549" t="s">
        <v>1150</v>
      </c>
      <c r="AL549" t="s">
        <v>1150</v>
      </c>
      <c r="AM549" t="s">
        <v>33</v>
      </c>
      <c r="AN549" t="s">
        <v>33</v>
      </c>
      <c r="AO549"/>
      <c r="AP549" t="s">
        <v>1846</v>
      </c>
      <c r="AQ549"/>
      <c r="AR549" t="s">
        <v>35</v>
      </c>
      <c r="AS549" t="s">
        <v>35</v>
      </c>
    </row>
    <row r="550" spans="1:45">
      <c r="A550" s="264" t="s">
        <v>1825</v>
      </c>
      <c r="B550" s="217" t="s">
        <v>1790</v>
      </c>
      <c r="C550" s="217" t="s">
        <v>28</v>
      </c>
      <c r="E550" s="217" t="s">
        <v>1826</v>
      </c>
      <c r="F550" s="217" t="s">
        <v>1847</v>
      </c>
      <c r="H550" s="217" t="s">
        <v>1848</v>
      </c>
      <c r="I550" s="217" t="s">
        <v>1848</v>
      </c>
      <c r="J550" s="217" t="s">
        <v>33</v>
      </c>
      <c r="K550" s="217" t="s">
        <v>33</v>
      </c>
      <c r="M550" s="217">
        <f>U544</f>
        <v>2025</v>
      </c>
      <c r="O550" s="217" t="s">
        <v>35</v>
      </c>
      <c r="P550" s="217" t="s">
        <v>35</v>
      </c>
      <c r="Q550" s="217">
        <f>S1568-vykonyz.xlsx[[#This Row],[Kod]]</f>
        <v>4280</v>
      </c>
      <c r="R550" s="217">
        <f>S544-vykonyz.xlsx[[#This Row],[Kod]]</f>
        <v>0</v>
      </c>
      <c r="S550" s="217" t="s">
        <v>1849</v>
      </c>
      <c r="T550" s="217" t="s">
        <v>1850</v>
      </c>
      <c r="U550" s="217">
        <v>274</v>
      </c>
      <c r="V550" s="261">
        <v>45292</v>
      </c>
      <c r="W550" s="217" t="s">
        <v>1849</v>
      </c>
      <c r="X550" s="217">
        <v>238</v>
      </c>
      <c r="Y550" s="217">
        <v>36</v>
      </c>
      <c r="Z550" s="261">
        <v>45291</v>
      </c>
      <c r="AC550" s="217">
        <f>vykonyz.xlsx3[[#This Row],[Kod]]-vykonyz.xlsx[[#This Row],[Kod]]</f>
        <v>0</v>
      </c>
      <c r="AD550" t="s">
        <v>1825</v>
      </c>
      <c r="AE550" t="s">
        <v>1790</v>
      </c>
      <c r="AF550" t="s">
        <v>28</v>
      </c>
      <c r="AG550"/>
      <c r="AH550" t="s">
        <v>1826</v>
      </c>
      <c r="AI550" t="s">
        <v>1847</v>
      </c>
      <c r="AJ550"/>
      <c r="AK550" t="s">
        <v>1848</v>
      </c>
      <c r="AL550" t="s">
        <v>1848</v>
      </c>
      <c r="AM550" t="s">
        <v>33</v>
      </c>
      <c r="AN550" t="s">
        <v>33</v>
      </c>
      <c r="AO550"/>
      <c r="AP550" t="s">
        <v>1851</v>
      </c>
      <c r="AQ550"/>
      <c r="AR550" t="s">
        <v>35</v>
      </c>
      <c r="AS550" t="s">
        <v>35</v>
      </c>
    </row>
    <row r="551" spans="1:45">
      <c r="A551" s="264" t="s">
        <v>1830</v>
      </c>
      <c r="B551" s="217" t="s">
        <v>1790</v>
      </c>
      <c r="C551" s="217" t="s">
        <v>28</v>
      </c>
      <c r="E551" s="217" t="s">
        <v>1831</v>
      </c>
      <c r="F551" s="217" t="s">
        <v>1852</v>
      </c>
      <c r="G551" s="217" t="s">
        <v>53</v>
      </c>
      <c r="H551" s="217" t="s">
        <v>1150</v>
      </c>
      <c r="I551" s="217" t="s">
        <v>1150</v>
      </c>
      <c r="J551" s="217" t="s">
        <v>33</v>
      </c>
      <c r="K551" s="217" t="s">
        <v>33</v>
      </c>
      <c r="M551" s="217">
        <f>U545</f>
        <v>393</v>
      </c>
      <c r="O551" s="217" t="s">
        <v>35</v>
      </c>
      <c r="P551" s="217" t="s">
        <v>35</v>
      </c>
      <c r="Q551" s="217">
        <f>S1569-vykonyz.xlsx[[#This Row],[Kod]]</f>
        <v>4279</v>
      </c>
      <c r="R551" s="217">
        <f>S545-vykonyz.xlsx[[#This Row],[Kod]]</f>
        <v>0</v>
      </c>
      <c r="S551" s="217" t="s">
        <v>1853</v>
      </c>
      <c r="T551" s="217" t="s">
        <v>1854</v>
      </c>
      <c r="U551" s="217">
        <v>411</v>
      </c>
      <c r="V551" s="261">
        <v>45292</v>
      </c>
      <c r="W551" s="217" t="s">
        <v>1853</v>
      </c>
      <c r="X551" s="217">
        <v>357</v>
      </c>
      <c r="Y551" s="217">
        <v>54</v>
      </c>
      <c r="Z551" s="261">
        <v>45291</v>
      </c>
      <c r="AC551" s="217">
        <f>vykonyz.xlsx3[[#This Row],[Kod]]-vykonyz.xlsx[[#This Row],[Kod]]</f>
        <v>0</v>
      </c>
      <c r="AD551" t="s">
        <v>1830</v>
      </c>
      <c r="AE551" t="s">
        <v>1790</v>
      </c>
      <c r="AF551" t="s">
        <v>28</v>
      </c>
      <c r="AG551"/>
      <c r="AH551" t="s">
        <v>1831</v>
      </c>
      <c r="AI551" t="s">
        <v>1852</v>
      </c>
      <c r="AJ551" t="s">
        <v>53</v>
      </c>
      <c r="AK551" t="s">
        <v>1150</v>
      </c>
      <c r="AL551" t="s">
        <v>1150</v>
      </c>
      <c r="AM551" t="s">
        <v>33</v>
      </c>
      <c r="AN551" t="s">
        <v>33</v>
      </c>
      <c r="AO551"/>
      <c r="AP551" t="s">
        <v>1414</v>
      </c>
      <c r="AQ551"/>
      <c r="AR551" t="s">
        <v>35</v>
      </c>
      <c r="AS551" t="s">
        <v>35</v>
      </c>
    </row>
    <row r="552" spans="1:45">
      <c r="A552" s="264" t="s">
        <v>1855</v>
      </c>
      <c r="B552" s="217" t="s">
        <v>1790</v>
      </c>
      <c r="C552" s="217" t="s">
        <v>28</v>
      </c>
      <c r="E552" s="217" t="s">
        <v>1856</v>
      </c>
      <c r="F552" s="217" t="s">
        <v>1857</v>
      </c>
      <c r="H552" s="217" t="s">
        <v>45</v>
      </c>
      <c r="I552" s="217" t="s">
        <v>45</v>
      </c>
      <c r="J552" s="217" t="s">
        <v>33</v>
      </c>
      <c r="K552" s="217" t="s">
        <v>33</v>
      </c>
      <c r="M552" s="217" t="s">
        <v>664</v>
      </c>
      <c r="O552" s="217" t="s">
        <v>35</v>
      </c>
      <c r="P552" s="217" t="s">
        <v>35</v>
      </c>
      <c r="Q552" s="217">
        <f>S1570-vykonyz.xlsx[[#This Row],[Kod]]</f>
        <v>4274</v>
      </c>
      <c r="R552" s="217">
        <f>S546-vykonyz.xlsx[[#This Row],[Kod]]</f>
        <v>-6151</v>
      </c>
      <c r="S552" s="217" t="s">
        <v>1858</v>
      </c>
      <c r="T552" s="217" t="s">
        <v>1859</v>
      </c>
      <c r="U552" s="217">
        <v>548</v>
      </c>
      <c r="V552" s="261">
        <v>45292</v>
      </c>
      <c r="W552" s="217" t="s">
        <v>1858</v>
      </c>
      <c r="X552" s="217">
        <v>476</v>
      </c>
      <c r="Y552" s="217">
        <v>72</v>
      </c>
      <c r="Z552" s="261">
        <v>45291</v>
      </c>
      <c r="AC552" s="217">
        <f>vykonyz.xlsx3[[#This Row],[Kod]]-vykonyz.xlsx[[#This Row],[Kod]]</f>
        <v>0</v>
      </c>
      <c r="AD552" t="s">
        <v>1855</v>
      </c>
      <c r="AE552" t="s">
        <v>1790</v>
      </c>
      <c r="AF552" t="s">
        <v>28</v>
      </c>
      <c r="AG552"/>
      <c r="AH552" t="s">
        <v>1856</v>
      </c>
      <c r="AI552" t="s">
        <v>1857</v>
      </c>
      <c r="AJ552"/>
      <c r="AK552" t="s">
        <v>45</v>
      </c>
      <c r="AL552" t="s">
        <v>45</v>
      </c>
      <c r="AM552" t="s">
        <v>33</v>
      </c>
      <c r="AN552" t="s">
        <v>33</v>
      </c>
      <c r="AO552"/>
      <c r="AP552" t="s">
        <v>664</v>
      </c>
      <c r="AQ552"/>
      <c r="AR552" t="s">
        <v>35</v>
      </c>
      <c r="AS552" t="s">
        <v>35</v>
      </c>
    </row>
    <row r="553" spans="1:45">
      <c r="A553" s="264" t="s">
        <v>1837</v>
      </c>
      <c r="B553" s="217" t="s">
        <v>1790</v>
      </c>
      <c r="C553" s="217" t="s">
        <v>28</v>
      </c>
      <c r="E553" s="217" t="s">
        <v>1838</v>
      </c>
      <c r="F553" s="217" t="s">
        <v>1860</v>
      </c>
      <c r="H553" s="217" t="s">
        <v>994</v>
      </c>
      <c r="I553" s="217" t="s">
        <v>994</v>
      </c>
      <c r="J553" s="217" t="s">
        <v>33</v>
      </c>
      <c r="K553" s="217" t="s">
        <v>33</v>
      </c>
      <c r="M553" s="217">
        <f t="shared" ref="M553:M559" si="6">U547</f>
        <v>152</v>
      </c>
      <c r="O553" s="217" t="s">
        <v>35</v>
      </c>
      <c r="P553" s="217" t="s">
        <v>35</v>
      </c>
      <c r="Q553" s="217">
        <f>S1571-vykonyz.xlsx[[#This Row],[Kod]]</f>
        <v>4273</v>
      </c>
      <c r="R553" s="217">
        <f>S547-vykonyz.xlsx[[#This Row],[Kod]]</f>
        <v>0</v>
      </c>
      <c r="S553" s="217" t="s">
        <v>1861</v>
      </c>
      <c r="T553" s="217" t="s">
        <v>1862</v>
      </c>
      <c r="U553" s="217">
        <v>137</v>
      </c>
      <c r="V553" s="261">
        <v>45292</v>
      </c>
      <c r="W553" s="217" t="s">
        <v>1861</v>
      </c>
      <c r="X553" s="217">
        <v>119</v>
      </c>
      <c r="Y553" s="217">
        <v>18</v>
      </c>
      <c r="Z553" s="261">
        <v>45291</v>
      </c>
      <c r="AC553" s="217">
        <f>vykonyz.xlsx3[[#This Row],[Kod]]-vykonyz.xlsx[[#This Row],[Kod]]</f>
        <v>0</v>
      </c>
      <c r="AD553" t="s">
        <v>1837</v>
      </c>
      <c r="AE553" t="s">
        <v>1790</v>
      </c>
      <c r="AF553" t="s">
        <v>28</v>
      </c>
      <c r="AG553"/>
      <c r="AH553" t="s">
        <v>1838</v>
      </c>
      <c r="AI553" t="s">
        <v>1860</v>
      </c>
      <c r="AJ553"/>
      <c r="AK553" t="s">
        <v>994</v>
      </c>
      <c r="AL553" t="s">
        <v>994</v>
      </c>
      <c r="AM553" t="s">
        <v>33</v>
      </c>
      <c r="AN553" t="s">
        <v>33</v>
      </c>
      <c r="AO553"/>
      <c r="AP553" t="s">
        <v>1863</v>
      </c>
      <c r="AQ553"/>
      <c r="AR553" t="s">
        <v>35</v>
      </c>
      <c r="AS553" t="s">
        <v>35</v>
      </c>
    </row>
    <row r="554" spans="1:45">
      <c r="A554" s="264" t="s">
        <v>1841</v>
      </c>
      <c r="B554" s="217" t="s">
        <v>1782</v>
      </c>
      <c r="C554" s="217" t="s">
        <v>28</v>
      </c>
      <c r="E554" s="217" t="s">
        <v>1842</v>
      </c>
      <c r="F554" s="217" t="s">
        <v>1864</v>
      </c>
      <c r="H554" s="217" t="s">
        <v>981</v>
      </c>
      <c r="I554" s="217" t="s">
        <v>981</v>
      </c>
      <c r="J554" s="217" t="s">
        <v>33</v>
      </c>
      <c r="K554" s="217" t="s">
        <v>33</v>
      </c>
      <c r="M554" s="217">
        <f t="shared" si="6"/>
        <v>409</v>
      </c>
      <c r="O554" s="217" t="s">
        <v>35</v>
      </c>
      <c r="P554" s="217" t="s">
        <v>35</v>
      </c>
      <c r="Q554" s="217">
        <f>S1572-vykonyz.xlsx[[#This Row],[Kod]]</f>
        <v>4216</v>
      </c>
      <c r="R554" s="217">
        <f>S548-vykonyz.xlsx[[#This Row],[Kod]]</f>
        <v>0</v>
      </c>
      <c r="S554" s="217" t="s">
        <v>1865</v>
      </c>
      <c r="T554" s="217" t="s">
        <v>1866</v>
      </c>
      <c r="U554" s="217">
        <v>213</v>
      </c>
      <c r="V554" s="261">
        <v>45292</v>
      </c>
      <c r="W554" s="217" t="s">
        <v>1865</v>
      </c>
      <c r="X554" s="217">
        <v>185</v>
      </c>
      <c r="Y554" s="217">
        <v>28</v>
      </c>
      <c r="Z554" s="261">
        <v>45291</v>
      </c>
      <c r="AC554" s="217">
        <f>vykonyz.xlsx3[[#This Row],[Kod]]-vykonyz.xlsx[[#This Row],[Kod]]</f>
        <v>0</v>
      </c>
      <c r="AD554" t="s">
        <v>1841</v>
      </c>
      <c r="AE554" t="s">
        <v>1782</v>
      </c>
      <c r="AF554" t="s">
        <v>28</v>
      </c>
      <c r="AG554"/>
      <c r="AH554" t="s">
        <v>1842</v>
      </c>
      <c r="AI554" t="s">
        <v>1864</v>
      </c>
      <c r="AJ554"/>
      <c r="AK554" t="s">
        <v>981</v>
      </c>
      <c r="AL554" t="s">
        <v>981</v>
      </c>
      <c r="AM554" t="s">
        <v>33</v>
      </c>
      <c r="AN554" t="s">
        <v>33</v>
      </c>
      <c r="AO554"/>
      <c r="AP554" t="s">
        <v>1867</v>
      </c>
      <c r="AQ554"/>
      <c r="AR554" t="s">
        <v>35</v>
      </c>
      <c r="AS554" t="s">
        <v>35</v>
      </c>
    </row>
    <row r="555" spans="1:45">
      <c r="A555" s="264" t="s">
        <v>1844</v>
      </c>
      <c r="B555" s="217" t="s">
        <v>1868</v>
      </c>
      <c r="C555" s="217" t="s">
        <v>28</v>
      </c>
      <c r="E555" s="217" t="s">
        <v>1845</v>
      </c>
      <c r="F555" s="217" t="s">
        <v>1869</v>
      </c>
      <c r="H555" s="217" t="s">
        <v>981</v>
      </c>
      <c r="I555" s="217" t="s">
        <v>981</v>
      </c>
      <c r="J555" s="217" t="s">
        <v>33</v>
      </c>
      <c r="K555" s="217" t="s">
        <v>33</v>
      </c>
      <c r="M555" s="217">
        <f t="shared" si="6"/>
        <v>625</v>
      </c>
      <c r="O555" s="217" t="s">
        <v>35</v>
      </c>
      <c r="P555" s="217" t="s">
        <v>35</v>
      </c>
      <c r="Q555" s="217">
        <f>S1573-vykonyz.xlsx[[#This Row],[Kod]]</f>
        <v>4117</v>
      </c>
      <c r="R555" s="217">
        <f>S549-vykonyz.xlsx[[#This Row],[Kod]]</f>
        <v>0</v>
      </c>
      <c r="AC555" s="217">
        <f>vykonyz.xlsx3[[#This Row],[Kod]]-vykonyz.xlsx[[#This Row],[Kod]]</f>
        <v>0</v>
      </c>
      <c r="AD555" t="s">
        <v>1844</v>
      </c>
      <c r="AE555" t="s">
        <v>1868</v>
      </c>
      <c r="AF555" t="s">
        <v>28</v>
      </c>
      <c r="AG555"/>
      <c r="AH555" t="s">
        <v>1845</v>
      </c>
      <c r="AI555" t="s">
        <v>1869</v>
      </c>
      <c r="AJ555"/>
      <c r="AK555" t="s">
        <v>981</v>
      </c>
      <c r="AL555" t="s">
        <v>981</v>
      </c>
      <c r="AM555" t="s">
        <v>33</v>
      </c>
      <c r="AN555" t="s">
        <v>33</v>
      </c>
      <c r="AO555"/>
      <c r="AP555" t="s">
        <v>1870</v>
      </c>
      <c r="AQ555"/>
      <c r="AR555" t="s">
        <v>35</v>
      </c>
      <c r="AS555" t="s">
        <v>35</v>
      </c>
    </row>
    <row r="556" spans="1:45">
      <c r="A556" s="264" t="s">
        <v>1849</v>
      </c>
      <c r="B556" s="217" t="s">
        <v>1868</v>
      </c>
      <c r="C556" s="217" t="s">
        <v>28</v>
      </c>
      <c r="E556" s="217" t="s">
        <v>1850</v>
      </c>
      <c r="F556" s="217" t="s">
        <v>1871</v>
      </c>
      <c r="H556" s="217" t="s">
        <v>1008</v>
      </c>
      <c r="I556" s="217" t="s">
        <v>1008</v>
      </c>
      <c r="J556" s="217" t="s">
        <v>33</v>
      </c>
      <c r="K556" s="217" t="s">
        <v>33</v>
      </c>
      <c r="M556" s="217">
        <f t="shared" si="6"/>
        <v>274</v>
      </c>
      <c r="O556" s="217" t="s">
        <v>35</v>
      </c>
      <c r="P556" s="217" t="s">
        <v>35</v>
      </c>
      <c r="Q556" s="217">
        <f>S1574-vykonyz.xlsx[[#This Row],[Kod]]</f>
        <v>4116</v>
      </c>
      <c r="R556" s="217">
        <f>S550-vykonyz.xlsx[[#This Row],[Kod]]</f>
        <v>0</v>
      </c>
      <c r="AC556" s="217">
        <f>vykonyz.xlsx3[[#This Row],[Kod]]-vykonyz.xlsx[[#This Row],[Kod]]</f>
        <v>0</v>
      </c>
      <c r="AD556" t="s">
        <v>1849</v>
      </c>
      <c r="AE556" t="s">
        <v>1868</v>
      </c>
      <c r="AF556" t="s">
        <v>28</v>
      </c>
      <c r="AG556"/>
      <c r="AH556" t="s">
        <v>1850</v>
      </c>
      <c r="AI556" t="s">
        <v>1871</v>
      </c>
      <c r="AJ556"/>
      <c r="AK556" t="s">
        <v>1008</v>
      </c>
      <c r="AL556" t="s">
        <v>1008</v>
      </c>
      <c r="AM556" t="s">
        <v>33</v>
      </c>
      <c r="AN556" t="s">
        <v>33</v>
      </c>
      <c r="AO556"/>
      <c r="AP556" t="s">
        <v>1872</v>
      </c>
      <c r="AQ556"/>
      <c r="AR556" t="s">
        <v>35</v>
      </c>
      <c r="AS556" t="s">
        <v>35</v>
      </c>
    </row>
    <row r="557" spans="1:45">
      <c r="A557" s="264" t="s">
        <v>1853</v>
      </c>
      <c r="B557" s="217" t="s">
        <v>1868</v>
      </c>
      <c r="C557" s="217" t="s">
        <v>28</v>
      </c>
      <c r="E557" s="217" t="s">
        <v>1854</v>
      </c>
      <c r="F557" s="217" t="s">
        <v>1871</v>
      </c>
      <c r="H557" s="217" t="s">
        <v>1290</v>
      </c>
      <c r="I557" s="217" t="s">
        <v>1290</v>
      </c>
      <c r="J557" s="217" t="s">
        <v>33</v>
      </c>
      <c r="K557" s="217" t="s">
        <v>33</v>
      </c>
      <c r="M557" s="217">
        <f t="shared" si="6"/>
        <v>411</v>
      </c>
      <c r="O557" s="217" t="s">
        <v>35</v>
      </c>
      <c r="P557" s="217" t="s">
        <v>35</v>
      </c>
      <c r="Q557" s="217">
        <f>S1575-vykonyz.xlsx[[#This Row],[Kod]]</f>
        <v>4115</v>
      </c>
      <c r="R557" s="217">
        <f>S551-vykonyz.xlsx[[#This Row],[Kod]]</f>
        <v>0</v>
      </c>
      <c r="AC557" s="217">
        <f>vykonyz.xlsx3[[#This Row],[Kod]]-vykonyz.xlsx[[#This Row],[Kod]]</f>
        <v>0</v>
      </c>
      <c r="AD557" t="s">
        <v>1853</v>
      </c>
      <c r="AE557" t="s">
        <v>1868</v>
      </c>
      <c r="AF557" t="s">
        <v>28</v>
      </c>
      <c r="AG557"/>
      <c r="AH557" t="s">
        <v>1854</v>
      </c>
      <c r="AI557" t="s">
        <v>1871</v>
      </c>
      <c r="AJ557"/>
      <c r="AK557" t="s">
        <v>1290</v>
      </c>
      <c r="AL557" t="s">
        <v>1290</v>
      </c>
      <c r="AM557" t="s">
        <v>33</v>
      </c>
      <c r="AN557" t="s">
        <v>33</v>
      </c>
      <c r="AO557"/>
      <c r="AP557" t="s">
        <v>1873</v>
      </c>
      <c r="AQ557"/>
      <c r="AR557" t="s">
        <v>35</v>
      </c>
      <c r="AS557" t="s">
        <v>35</v>
      </c>
    </row>
    <row r="558" spans="1:45">
      <c r="A558" s="264" t="s">
        <v>1858</v>
      </c>
      <c r="B558" s="217" t="s">
        <v>1868</v>
      </c>
      <c r="C558" s="217" t="s">
        <v>28</v>
      </c>
      <c r="E558" s="217" t="s">
        <v>1859</v>
      </c>
      <c r="F558" s="217" t="s">
        <v>1874</v>
      </c>
      <c r="H558" s="217" t="s">
        <v>981</v>
      </c>
      <c r="I558" s="217" t="s">
        <v>981</v>
      </c>
      <c r="J558" s="217" t="s">
        <v>33</v>
      </c>
      <c r="K558" s="217" t="s">
        <v>33</v>
      </c>
      <c r="M558" s="217">
        <f t="shared" si="6"/>
        <v>548</v>
      </c>
      <c r="O558" s="217" t="s">
        <v>35</v>
      </c>
      <c r="P558" s="217" t="s">
        <v>35</v>
      </c>
      <c r="Q558" s="217">
        <f>S1576-vykonyz.xlsx[[#This Row],[Kod]]</f>
        <v>4114</v>
      </c>
      <c r="R558" s="217">
        <f>S552-vykonyz.xlsx[[#This Row],[Kod]]</f>
        <v>0</v>
      </c>
      <c r="AC558" s="217">
        <f>vykonyz.xlsx3[[#This Row],[Kod]]-vykonyz.xlsx[[#This Row],[Kod]]</f>
        <v>0</v>
      </c>
      <c r="AD558" t="s">
        <v>1858</v>
      </c>
      <c r="AE558" t="s">
        <v>1868</v>
      </c>
      <c r="AF558" t="s">
        <v>28</v>
      </c>
      <c r="AG558"/>
      <c r="AH558" t="s">
        <v>1859</v>
      </c>
      <c r="AI558" t="s">
        <v>1874</v>
      </c>
      <c r="AJ558"/>
      <c r="AK558" t="s">
        <v>981</v>
      </c>
      <c r="AL558" t="s">
        <v>981</v>
      </c>
      <c r="AM558" t="s">
        <v>33</v>
      </c>
      <c r="AN558" t="s">
        <v>33</v>
      </c>
      <c r="AO558"/>
      <c r="AP558" t="s">
        <v>1875</v>
      </c>
      <c r="AQ558"/>
      <c r="AR558" t="s">
        <v>35</v>
      </c>
      <c r="AS558" t="s">
        <v>35</v>
      </c>
    </row>
    <row r="559" spans="1:45">
      <c r="A559" s="264" t="s">
        <v>1861</v>
      </c>
      <c r="B559" s="217" t="s">
        <v>1868</v>
      </c>
      <c r="C559" s="217" t="s">
        <v>28</v>
      </c>
      <c r="E559" s="217" t="s">
        <v>1862</v>
      </c>
      <c r="F559" s="217" t="s">
        <v>1871</v>
      </c>
      <c r="H559" s="217" t="s">
        <v>989</v>
      </c>
      <c r="I559" s="217" t="s">
        <v>989</v>
      </c>
      <c r="J559" s="217" t="s">
        <v>33</v>
      </c>
      <c r="K559" s="217" t="s">
        <v>33</v>
      </c>
      <c r="M559" s="217">
        <f t="shared" si="6"/>
        <v>137</v>
      </c>
      <c r="O559" s="217" t="s">
        <v>35</v>
      </c>
      <c r="P559" s="217" t="s">
        <v>35</v>
      </c>
      <c r="Q559" s="217">
        <f>S1577-vykonyz.xlsx[[#This Row],[Kod]]</f>
        <v>4114</v>
      </c>
      <c r="R559" s="217">
        <f>S553-vykonyz.xlsx[[#This Row],[Kod]]</f>
        <v>0</v>
      </c>
      <c r="AC559" s="217">
        <f>vykonyz.xlsx3[[#This Row],[Kod]]-vykonyz.xlsx[[#This Row],[Kod]]</f>
        <v>0</v>
      </c>
      <c r="AD559" t="s">
        <v>1861</v>
      </c>
      <c r="AE559" t="s">
        <v>1868</v>
      </c>
      <c r="AF559" t="s">
        <v>28</v>
      </c>
      <c r="AG559"/>
      <c r="AH559" t="s">
        <v>1862</v>
      </c>
      <c r="AI559" t="s">
        <v>1871</v>
      </c>
      <c r="AJ559"/>
      <c r="AK559" t="s">
        <v>989</v>
      </c>
      <c r="AL559" t="s">
        <v>989</v>
      </c>
      <c r="AM559" t="s">
        <v>33</v>
      </c>
      <c r="AN559" t="s">
        <v>33</v>
      </c>
      <c r="AO559"/>
      <c r="AP559" t="s">
        <v>1117</v>
      </c>
      <c r="AQ559"/>
      <c r="AR559" t="s">
        <v>35</v>
      </c>
      <c r="AS559" t="s">
        <v>35</v>
      </c>
    </row>
    <row r="560" spans="1:45">
      <c r="A560" s="264" t="s">
        <v>1865</v>
      </c>
      <c r="B560" s="217" t="s">
        <v>1868</v>
      </c>
      <c r="C560" s="217" t="s">
        <v>28</v>
      </c>
      <c r="E560" s="217" t="s">
        <v>1866</v>
      </c>
      <c r="F560" s="217" t="s">
        <v>1876</v>
      </c>
      <c r="H560" s="217" t="s">
        <v>1008</v>
      </c>
      <c r="I560" s="217" t="s">
        <v>1008</v>
      </c>
      <c r="J560" s="217" t="s">
        <v>33</v>
      </c>
      <c r="K560" s="217" t="s">
        <v>33</v>
      </c>
      <c r="M560" s="217">
        <f>U554</f>
        <v>213</v>
      </c>
      <c r="O560" s="217" t="s">
        <v>35</v>
      </c>
      <c r="P560" s="217" t="s">
        <v>35</v>
      </c>
      <c r="Q560" s="217">
        <f>S1578-vykonyz.xlsx[[#This Row],[Kod]]</f>
        <v>4114</v>
      </c>
      <c r="R560" s="217">
        <f>S554-vykonyz.xlsx[[#This Row],[Kod]]</f>
        <v>0</v>
      </c>
      <c r="AC560" s="217">
        <f>vykonyz.xlsx3[[#This Row],[Kod]]-vykonyz.xlsx[[#This Row],[Kod]]</f>
        <v>0</v>
      </c>
      <c r="AD560" t="s">
        <v>1865</v>
      </c>
      <c r="AE560" t="s">
        <v>1868</v>
      </c>
      <c r="AF560" t="s">
        <v>28</v>
      </c>
      <c r="AG560"/>
      <c r="AH560" t="s">
        <v>1866</v>
      </c>
      <c r="AI560" t="s">
        <v>1876</v>
      </c>
      <c r="AJ560"/>
      <c r="AK560" t="s">
        <v>1008</v>
      </c>
      <c r="AL560" t="s">
        <v>1008</v>
      </c>
      <c r="AM560" t="s">
        <v>33</v>
      </c>
      <c r="AN560" t="s">
        <v>33</v>
      </c>
      <c r="AO560"/>
      <c r="AP560" t="s">
        <v>1877</v>
      </c>
      <c r="AQ560"/>
      <c r="AR560" t="s">
        <v>35</v>
      </c>
      <c r="AS560" t="s">
        <v>35</v>
      </c>
    </row>
    <row r="561" spans="1:45">
      <c r="A561" s="264" t="s">
        <v>1878</v>
      </c>
      <c r="B561" s="217" t="s">
        <v>1868</v>
      </c>
      <c r="C561" s="217" t="s">
        <v>28</v>
      </c>
      <c r="E561" s="217" t="s">
        <v>1879</v>
      </c>
      <c r="F561" s="217" t="s">
        <v>1880</v>
      </c>
      <c r="H561" s="217" t="s">
        <v>45</v>
      </c>
      <c r="I561" s="217" t="s">
        <v>45</v>
      </c>
      <c r="J561" s="217" t="s">
        <v>33</v>
      </c>
      <c r="K561" s="217" t="s">
        <v>33</v>
      </c>
      <c r="M561" s="217" t="s">
        <v>1881</v>
      </c>
      <c r="O561" s="217" t="s">
        <v>35</v>
      </c>
      <c r="P561" s="217" t="s">
        <v>35</v>
      </c>
      <c r="Q561" s="217">
        <f>S1579-vykonyz.xlsx[[#This Row],[Kod]]</f>
        <v>4114</v>
      </c>
      <c r="R561" s="217">
        <f>S555-vykonyz.xlsx[[#This Row],[Kod]]</f>
        <v>-6321</v>
      </c>
      <c r="AC561" s="217">
        <f>vykonyz.xlsx3[[#This Row],[Kod]]-vykonyz.xlsx[[#This Row],[Kod]]</f>
        <v>0</v>
      </c>
      <c r="AD561" t="s">
        <v>1878</v>
      </c>
      <c r="AE561" t="s">
        <v>1868</v>
      </c>
      <c r="AF561" t="s">
        <v>28</v>
      </c>
      <c r="AG561"/>
      <c r="AH561" t="s">
        <v>1879</v>
      </c>
      <c r="AI561" t="s">
        <v>1880</v>
      </c>
      <c r="AJ561"/>
      <c r="AK561" t="s">
        <v>45</v>
      </c>
      <c r="AL561" t="s">
        <v>45</v>
      </c>
      <c r="AM561" t="s">
        <v>33</v>
      </c>
      <c r="AN561" t="s">
        <v>33</v>
      </c>
      <c r="AO561"/>
      <c r="AP561" t="s">
        <v>1881</v>
      </c>
      <c r="AQ561"/>
      <c r="AR561" t="s">
        <v>35</v>
      </c>
      <c r="AS561" t="s">
        <v>35</v>
      </c>
    </row>
    <row r="562" spans="1:45">
      <c r="A562" s="264" t="s">
        <v>1882</v>
      </c>
      <c r="B562" s="217" t="s">
        <v>1868</v>
      </c>
      <c r="C562" s="217" t="s">
        <v>28</v>
      </c>
      <c r="E562" s="217" t="s">
        <v>1883</v>
      </c>
      <c r="F562" s="217" t="s">
        <v>1884</v>
      </c>
      <c r="H562" s="217" t="s">
        <v>45</v>
      </c>
      <c r="I562" s="217" t="s">
        <v>45</v>
      </c>
      <c r="J562" s="217" t="s">
        <v>33</v>
      </c>
      <c r="K562" s="217" t="s">
        <v>33</v>
      </c>
      <c r="M562" s="217" t="s">
        <v>1885</v>
      </c>
      <c r="O562" s="217" t="s">
        <v>35</v>
      </c>
      <c r="P562" s="217" t="s">
        <v>35</v>
      </c>
      <c r="Q562" s="217">
        <f>S1580-vykonyz.xlsx[[#This Row],[Kod]]</f>
        <v>4113</v>
      </c>
      <c r="R562" s="217">
        <f>S556-vykonyz.xlsx[[#This Row],[Kod]]</f>
        <v>-6323</v>
      </c>
      <c r="AC562" s="217">
        <f>vykonyz.xlsx3[[#This Row],[Kod]]-vykonyz.xlsx[[#This Row],[Kod]]</f>
        <v>0</v>
      </c>
      <c r="AD562" t="s">
        <v>1882</v>
      </c>
      <c r="AE562" t="s">
        <v>1868</v>
      </c>
      <c r="AF562" t="s">
        <v>28</v>
      </c>
      <c r="AG562"/>
      <c r="AH562" t="s">
        <v>1883</v>
      </c>
      <c r="AI562" t="s">
        <v>1884</v>
      </c>
      <c r="AJ562"/>
      <c r="AK562" t="s">
        <v>45</v>
      </c>
      <c r="AL562" t="s">
        <v>45</v>
      </c>
      <c r="AM562" t="s">
        <v>33</v>
      </c>
      <c r="AN562" t="s">
        <v>33</v>
      </c>
      <c r="AO562"/>
      <c r="AP562" t="s">
        <v>1885</v>
      </c>
      <c r="AQ562"/>
      <c r="AR562" t="s">
        <v>35</v>
      </c>
      <c r="AS562" t="s">
        <v>35</v>
      </c>
    </row>
    <row r="563" spans="1:45">
      <c r="A563" s="264" t="s">
        <v>1886</v>
      </c>
      <c r="B563" s="217" t="s">
        <v>1868</v>
      </c>
      <c r="C563" s="217" t="s">
        <v>28</v>
      </c>
      <c r="E563" s="217" t="s">
        <v>1816</v>
      </c>
      <c r="F563" s="217" t="s">
        <v>1887</v>
      </c>
      <c r="H563" s="217" t="s">
        <v>45</v>
      </c>
      <c r="I563" s="217" t="s">
        <v>45</v>
      </c>
      <c r="J563" s="217" t="s">
        <v>33</v>
      </c>
      <c r="K563" s="217" t="s">
        <v>33</v>
      </c>
      <c r="M563" s="217" t="s">
        <v>1888</v>
      </c>
      <c r="O563" s="217" t="s">
        <v>35</v>
      </c>
      <c r="P563" s="217" t="s">
        <v>35</v>
      </c>
      <c r="Q563" s="217">
        <f>S1582-vykonyz.xlsx[[#This Row],[Kod]]</f>
        <v>4114</v>
      </c>
      <c r="R563" s="217">
        <f>S557-vykonyz.xlsx[[#This Row],[Kod]]</f>
        <v>-6324</v>
      </c>
      <c r="AC563" s="217">
        <f>vykonyz.xlsx3[[#This Row],[Kod]]-vykonyz.xlsx[[#This Row],[Kod]]</f>
        <v>0</v>
      </c>
      <c r="AD563" t="s">
        <v>1886</v>
      </c>
      <c r="AE563" t="s">
        <v>1868</v>
      </c>
      <c r="AF563" t="s">
        <v>28</v>
      </c>
      <c r="AG563"/>
      <c r="AH563" t="s">
        <v>1816</v>
      </c>
      <c r="AI563" t="s">
        <v>1887</v>
      </c>
      <c r="AJ563"/>
      <c r="AK563" t="s">
        <v>45</v>
      </c>
      <c r="AL563" t="s">
        <v>45</v>
      </c>
      <c r="AM563" t="s">
        <v>33</v>
      </c>
      <c r="AN563" t="s">
        <v>33</v>
      </c>
      <c r="AO563"/>
      <c r="AP563" t="s">
        <v>1888</v>
      </c>
      <c r="AQ563"/>
      <c r="AR563" t="s">
        <v>35</v>
      </c>
      <c r="AS563" t="s">
        <v>35</v>
      </c>
    </row>
    <row r="564" spans="1:45">
      <c r="A564" s="264" t="s">
        <v>1889</v>
      </c>
      <c r="B564" s="217" t="s">
        <v>1868</v>
      </c>
      <c r="C564" s="217" t="s">
        <v>28</v>
      </c>
      <c r="E564" s="217" t="s">
        <v>1890</v>
      </c>
      <c r="F564" s="217" t="s">
        <v>1884</v>
      </c>
      <c r="G564" s="217" t="s">
        <v>53</v>
      </c>
      <c r="H564" s="217" t="s">
        <v>45</v>
      </c>
      <c r="I564" s="217" t="s">
        <v>45</v>
      </c>
      <c r="J564" s="217" t="s">
        <v>33</v>
      </c>
      <c r="K564" s="217" t="s">
        <v>33</v>
      </c>
      <c r="M564" s="217" t="s">
        <v>1891</v>
      </c>
      <c r="O564" s="217" t="s">
        <v>35</v>
      </c>
      <c r="P564" s="217" t="s">
        <v>35</v>
      </c>
      <c r="Q564" s="217">
        <f>S1583-vykonyz.xlsx[[#This Row],[Kod]]</f>
        <v>4114</v>
      </c>
      <c r="R564" s="217">
        <f>S558-vykonyz.xlsx[[#This Row],[Kod]]</f>
        <v>-6325</v>
      </c>
      <c r="AC564" s="217">
        <f>vykonyz.xlsx3[[#This Row],[Kod]]-vykonyz.xlsx[[#This Row],[Kod]]</f>
        <v>0</v>
      </c>
      <c r="AD564" t="s">
        <v>1889</v>
      </c>
      <c r="AE564" t="s">
        <v>1868</v>
      </c>
      <c r="AF564" t="s">
        <v>28</v>
      </c>
      <c r="AG564"/>
      <c r="AH564" t="s">
        <v>1890</v>
      </c>
      <c r="AI564" t="s">
        <v>1884</v>
      </c>
      <c r="AJ564" t="s">
        <v>53</v>
      </c>
      <c r="AK564" t="s">
        <v>45</v>
      </c>
      <c r="AL564" t="s">
        <v>45</v>
      </c>
      <c r="AM564" t="s">
        <v>33</v>
      </c>
      <c r="AN564" t="s">
        <v>33</v>
      </c>
      <c r="AO564"/>
      <c r="AP564" t="s">
        <v>1891</v>
      </c>
      <c r="AQ564"/>
      <c r="AR564" t="s">
        <v>35</v>
      </c>
      <c r="AS564" t="s">
        <v>35</v>
      </c>
    </row>
    <row r="565" spans="1:45">
      <c r="A565" s="264" t="s">
        <v>1892</v>
      </c>
      <c r="B565" s="217" t="s">
        <v>1868</v>
      </c>
      <c r="C565" s="217" t="s">
        <v>28</v>
      </c>
      <c r="E565" s="217" t="s">
        <v>1893</v>
      </c>
      <c r="F565" s="217" t="s">
        <v>1884</v>
      </c>
      <c r="G565" s="217" t="s">
        <v>53</v>
      </c>
      <c r="H565" s="217" t="s">
        <v>45</v>
      </c>
      <c r="I565" s="217" t="s">
        <v>45</v>
      </c>
      <c r="J565" s="217" t="s">
        <v>33</v>
      </c>
      <c r="K565" s="217" t="s">
        <v>33</v>
      </c>
      <c r="M565" s="217" t="s">
        <v>1894</v>
      </c>
      <c r="O565" s="217" t="s">
        <v>35</v>
      </c>
      <c r="P565" s="217" t="s">
        <v>35</v>
      </c>
      <c r="Q565" s="217">
        <f>S1584-vykonyz.xlsx[[#This Row],[Kod]]</f>
        <v>4114</v>
      </c>
      <c r="R565" s="217">
        <f>S559-vykonyz.xlsx[[#This Row],[Kod]]</f>
        <v>-6326</v>
      </c>
      <c r="AC565" s="217">
        <f>vykonyz.xlsx3[[#This Row],[Kod]]-vykonyz.xlsx[[#This Row],[Kod]]</f>
        <v>0</v>
      </c>
      <c r="AD565" t="s">
        <v>1892</v>
      </c>
      <c r="AE565" t="s">
        <v>1868</v>
      </c>
      <c r="AF565" t="s">
        <v>28</v>
      </c>
      <c r="AG565"/>
      <c r="AH565" t="s">
        <v>1893</v>
      </c>
      <c r="AI565" t="s">
        <v>1884</v>
      </c>
      <c r="AJ565" t="s">
        <v>53</v>
      </c>
      <c r="AK565" t="s">
        <v>45</v>
      </c>
      <c r="AL565" t="s">
        <v>45</v>
      </c>
      <c r="AM565" t="s">
        <v>33</v>
      </c>
      <c r="AN565" t="s">
        <v>33</v>
      </c>
      <c r="AO565"/>
      <c r="AP565" t="s">
        <v>1894</v>
      </c>
      <c r="AQ565"/>
      <c r="AR565" t="s">
        <v>35</v>
      </c>
      <c r="AS565" t="s">
        <v>35</v>
      </c>
    </row>
    <row r="566" spans="1:45">
      <c r="A566" s="264" t="s">
        <v>1895</v>
      </c>
      <c r="B566" s="217" t="s">
        <v>1868</v>
      </c>
      <c r="C566" s="217" t="s">
        <v>28</v>
      </c>
      <c r="E566" s="217" t="s">
        <v>1896</v>
      </c>
      <c r="F566" s="217" t="s">
        <v>1884</v>
      </c>
      <c r="H566" s="217" t="s">
        <v>45</v>
      </c>
      <c r="I566" s="217" t="s">
        <v>45</v>
      </c>
      <c r="J566" s="217" t="s">
        <v>33</v>
      </c>
      <c r="K566" s="217" t="s">
        <v>33</v>
      </c>
      <c r="M566" s="217" t="s">
        <v>990</v>
      </c>
      <c r="O566" s="217" t="s">
        <v>35</v>
      </c>
      <c r="P566" s="217" t="s">
        <v>35</v>
      </c>
      <c r="Q566" s="217">
        <f>S1585-vykonyz.xlsx[[#This Row],[Kod]]</f>
        <v>4114</v>
      </c>
      <c r="R566" s="217">
        <f>S560-vykonyz.xlsx[[#This Row],[Kod]]</f>
        <v>-6327</v>
      </c>
      <c r="AC566" s="217">
        <f>vykonyz.xlsx3[[#This Row],[Kod]]-vykonyz.xlsx[[#This Row],[Kod]]</f>
        <v>0</v>
      </c>
      <c r="AD566" t="s">
        <v>1895</v>
      </c>
      <c r="AE566" t="s">
        <v>1868</v>
      </c>
      <c r="AF566" t="s">
        <v>28</v>
      </c>
      <c r="AG566"/>
      <c r="AH566" t="s">
        <v>1896</v>
      </c>
      <c r="AI566" t="s">
        <v>1884</v>
      </c>
      <c r="AJ566"/>
      <c r="AK566" t="s">
        <v>45</v>
      </c>
      <c r="AL566" t="s">
        <v>45</v>
      </c>
      <c r="AM566" t="s">
        <v>33</v>
      </c>
      <c r="AN566" t="s">
        <v>33</v>
      </c>
      <c r="AO566"/>
      <c r="AP566" t="s">
        <v>990</v>
      </c>
      <c r="AQ566"/>
      <c r="AR566" t="s">
        <v>35</v>
      </c>
      <c r="AS566" t="s">
        <v>35</v>
      </c>
    </row>
    <row r="567" spans="1:45">
      <c r="A567" s="264" t="s">
        <v>1897</v>
      </c>
      <c r="B567" s="217" t="s">
        <v>1868</v>
      </c>
      <c r="C567" s="217" t="s">
        <v>28</v>
      </c>
      <c r="E567" s="217" t="s">
        <v>1898</v>
      </c>
      <c r="F567" s="217" t="s">
        <v>1884</v>
      </c>
      <c r="H567" s="217" t="s">
        <v>45</v>
      </c>
      <c r="I567" s="217" t="s">
        <v>45</v>
      </c>
      <c r="J567" s="217" t="s">
        <v>33</v>
      </c>
      <c r="K567" s="217" t="s">
        <v>33</v>
      </c>
      <c r="M567" s="217" t="s">
        <v>1899</v>
      </c>
      <c r="O567" s="217" t="s">
        <v>35</v>
      </c>
      <c r="P567" s="217" t="s">
        <v>35</v>
      </c>
      <c r="Q567" s="217">
        <f>S1586-vykonyz.xlsx[[#This Row],[Kod]]</f>
        <v>4114</v>
      </c>
      <c r="R567" s="217">
        <f>S561-vykonyz.xlsx[[#This Row],[Kod]]</f>
        <v>-6328</v>
      </c>
      <c r="AC567" s="217">
        <f>vykonyz.xlsx3[[#This Row],[Kod]]-vykonyz.xlsx[[#This Row],[Kod]]</f>
        <v>0</v>
      </c>
      <c r="AD567" t="s">
        <v>1897</v>
      </c>
      <c r="AE567" t="s">
        <v>1868</v>
      </c>
      <c r="AF567" t="s">
        <v>28</v>
      </c>
      <c r="AG567"/>
      <c r="AH567" t="s">
        <v>1898</v>
      </c>
      <c r="AI567" t="s">
        <v>1884</v>
      </c>
      <c r="AJ567"/>
      <c r="AK567" t="s">
        <v>45</v>
      </c>
      <c r="AL567" t="s">
        <v>45</v>
      </c>
      <c r="AM567" t="s">
        <v>33</v>
      </c>
      <c r="AN567" t="s">
        <v>33</v>
      </c>
      <c r="AO567"/>
      <c r="AP567" t="s">
        <v>1899</v>
      </c>
      <c r="AQ567"/>
      <c r="AR567" t="s">
        <v>35</v>
      </c>
      <c r="AS567" t="s">
        <v>35</v>
      </c>
    </row>
    <row r="568" spans="1:45">
      <c r="A568" s="264" t="s">
        <v>1900</v>
      </c>
      <c r="B568" s="217" t="s">
        <v>1868</v>
      </c>
      <c r="C568" s="217" t="s">
        <v>28</v>
      </c>
      <c r="E568" s="217" t="s">
        <v>1901</v>
      </c>
      <c r="F568" s="217" t="s">
        <v>1884</v>
      </c>
      <c r="H568" s="217" t="s">
        <v>45</v>
      </c>
      <c r="I568" s="217" t="s">
        <v>45</v>
      </c>
      <c r="J568" s="217" t="s">
        <v>33</v>
      </c>
      <c r="K568" s="217" t="s">
        <v>33</v>
      </c>
      <c r="M568" s="217" t="s">
        <v>1902</v>
      </c>
      <c r="O568" s="217" t="s">
        <v>35</v>
      </c>
      <c r="P568" s="217" t="s">
        <v>35</v>
      </c>
      <c r="Q568" s="217">
        <f>S1587-vykonyz.xlsx[[#This Row],[Kod]]</f>
        <v>4114</v>
      </c>
      <c r="R568" s="217">
        <f>S562-vykonyz.xlsx[[#This Row],[Kod]]</f>
        <v>-6329</v>
      </c>
      <c r="AC568" s="217">
        <f>vykonyz.xlsx3[[#This Row],[Kod]]-vykonyz.xlsx[[#This Row],[Kod]]</f>
        <v>0</v>
      </c>
      <c r="AD568" t="s">
        <v>1900</v>
      </c>
      <c r="AE568" t="s">
        <v>1868</v>
      </c>
      <c r="AF568" t="s">
        <v>28</v>
      </c>
      <c r="AG568"/>
      <c r="AH568" t="s">
        <v>1901</v>
      </c>
      <c r="AI568" t="s">
        <v>1884</v>
      </c>
      <c r="AJ568"/>
      <c r="AK568" t="s">
        <v>45</v>
      </c>
      <c r="AL568" t="s">
        <v>45</v>
      </c>
      <c r="AM568" t="s">
        <v>33</v>
      </c>
      <c r="AN568" t="s">
        <v>33</v>
      </c>
      <c r="AO568"/>
      <c r="AP568" t="s">
        <v>1902</v>
      </c>
      <c r="AQ568"/>
      <c r="AR568" t="s">
        <v>35</v>
      </c>
      <c r="AS568" t="s">
        <v>35</v>
      </c>
    </row>
    <row r="569" spans="1:45">
      <c r="A569" s="264" t="s">
        <v>1903</v>
      </c>
      <c r="B569" s="217" t="s">
        <v>1868</v>
      </c>
      <c r="C569" s="217" t="s">
        <v>28</v>
      </c>
      <c r="E569" s="217" t="s">
        <v>1904</v>
      </c>
      <c r="F569" s="217" t="s">
        <v>1905</v>
      </c>
      <c r="H569" s="217" t="s">
        <v>45</v>
      </c>
      <c r="I569" s="217" t="s">
        <v>45</v>
      </c>
      <c r="J569" s="217" t="s">
        <v>33</v>
      </c>
      <c r="K569" s="217" t="s">
        <v>33</v>
      </c>
      <c r="M569" s="217" t="s">
        <v>1906</v>
      </c>
      <c r="O569" s="217" t="s">
        <v>35</v>
      </c>
      <c r="P569" s="217" t="s">
        <v>35</v>
      </c>
      <c r="Q569" s="217">
        <f>S1588-vykonyz.xlsx[[#This Row],[Kod]]</f>
        <v>4114</v>
      </c>
      <c r="R569" s="217">
        <f>S563-vykonyz.xlsx[[#This Row],[Kod]]</f>
        <v>-6330</v>
      </c>
      <c r="AC569" s="217">
        <f>vykonyz.xlsx3[[#This Row],[Kod]]-vykonyz.xlsx[[#This Row],[Kod]]</f>
        <v>0</v>
      </c>
      <c r="AD569" t="s">
        <v>1903</v>
      </c>
      <c r="AE569" t="s">
        <v>1868</v>
      </c>
      <c r="AF569" t="s">
        <v>28</v>
      </c>
      <c r="AG569"/>
      <c r="AH569" t="s">
        <v>1904</v>
      </c>
      <c r="AI569" t="s">
        <v>1905</v>
      </c>
      <c r="AJ569"/>
      <c r="AK569" t="s">
        <v>45</v>
      </c>
      <c r="AL569" t="s">
        <v>45</v>
      </c>
      <c r="AM569" t="s">
        <v>33</v>
      </c>
      <c r="AN569" t="s">
        <v>33</v>
      </c>
      <c r="AO569"/>
      <c r="AP569" t="s">
        <v>1906</v>
      </c>
      <c r="AQ569"/>
      <c r="AR569" t="s">
        <v>35</v>
      </c>
      <c r="AS569" t="s">
        <v>35</v>
      </c>
    </row>
    <row r="570" spans="1:45">
      <c r="A570" s="264" t="s">
        <v>1907</v>
      </c>
      <c r="B570" s="217" t="s">
        <v>1868</v>
      </c>
      <c r="C570" s="217" t="s">
        <v>28</v>
      </c>
      <c r="E570" s="217" t="s">
        <v>1908</v>
      </c>
      <c r="F570" s="217" t="s">
        <v>1884</v>
      </c>
      <c r="H570" s="217" t="s">
        <v>45</v>
      </c>
      <c r="I570" s="217" t="s">
        <v>45</v>
      </c>
      <c r="J570" s="217" t="s">
        <v>33</v>
      </c>
      <c r="K570" s="217" t="s">
        <v>33</v>
      </c>
      <c r="M570" s="217" t="s">
        <v>1909</v>
      </c>
      <c r="O570" s="217" t="s">
        <v>35</v>
      </c>
      <c r="P570" s="217" t="s">
        <v>35</v>
      </c>
      <c r="Q570" s="217">
        <f>S1589-vykonyz.xlsx[[#This Row],[Kod]]</f>
        <v>4114</v>
      </c>
      <c r="R570" s="217">
        <f>S564-vykonyz.xlsx[[#This Row],[Kod]]</f>
        <v>-6331</v>
      </c>
      <c r="AC570" s="217">
        <f>vykonyz.xlsx3[[#This Row],[Kod]]-vykonyz.xlsx[[#This Row],[Kod]]</f>
        <v>0</v>
      </c>
      <c r="AD570" t="s">
        <v>1907</v>
      </c>
      <c r="AE570" t="s">
        <v>1868</v>
      </c>
      <c r="AF570" t="s">
        <v>28</v>
      </c>
      <c r="AG570"/>
      <c r="AH570" t="s">
        <v>1908</v>
      </c>
      <c r="AI570" t="s">
        <v>1884</v>
      </c>
      <c r="AJ570"/>
      <c r="AK570" t="s">
        <v>45</v>
      </c>
      <c r="AL570" t="s">
        <v>45</v>
      </c>
      <c r="AM570" t="s">
        <v>33</v>
      </c>
      <c r="AN570" t="s">
        <v>33</v>
      </c>
      <c r="AO570"/>
      <c r="AP570" t="s">
        <v>1909</v>
      </c>
      <c r="AQ570"/>
      <c r="AR570" t="s">
        <v>35</v>
      </c>
      <c r="AS570" t="s">
        <v>35</v>
      </c>
    </row>
    <row r="571" spans="1:45">
      <c r="A571" s="264" t="s">
        <v>1910</v>
      </c>
      <c r="B571" s="217" t="s">
        <v>1868</v>
      </c>
      <c r="C571" s="217" t="s">
        <v>28</v>
      </c>
      <c r="E571" s="217" t="s">
        <v>1911</v>
      </c>
      <c r="F571" s="217" t="s">
        <v>1884</v>
      </c>
      <c r="H571" s="217" t="s">
        <v>45</v>
      </c>
      <c r="I571" s="217" t="s">
        <v>45</v>
      </c>
      <c r="J571" s="217" t="s">
        <v>33</v>
      </c>
      <c r="K571" s="217" t="s">
        <v>33</v>
      </c>
      <c r="M571" s="217" t="s">
        <v>1912</v>
      </c>
      <c r="O571" s="217" t="s">
        <v>35</v>
      </c>
      <c r="P571" s="217" t="s">
        <v>35</v>
      </c>
      <c r="Q571" s="217">
        <f>S1590-vykonyz.xlsx[[#This Row],[Kod]]</f>
        <v>4114</v>
      </c>
      <c r="R571" s="217">
        <f>S565-vykonyz.xlsx[[#This Row],[Kod]]</f>
        <v>-6332</v>
      </c>
      <c r="AC571" s="217">
        <f>vykonyz.xlsx3[[#This Row],[Kod]]-vykonyz.xlsx[[#This Row],[Kod]]</f>
        <v>0</v>
      </c>
      <c r="AD571" t="s">
        <v>1910</v>
      </c>
      <c r="AE571" t="s">
        <v>1868</v>
      </c>
      <c r="AF571" t="s">
        <v>28</v>
      </c>
      <c r="AG571"/>
      <c r="AH571" t="s">
        <v>1911</v>
      </c>
      <c r="AI571" t="s">
        <v>1884</v>
      </c>
      <c r="AJ571"/>
      <c r="AK571" t="s">
        <v>45</v>
      </c>
      <c r="AL571" t="s">
        <v>45</v>
      </c>
      <c r="AM571" t="s">
        <v>33</v>
      </c>
      <c r="AN571" t="s">
        <v>33</v>
      </c>
      <c r="AO571"/>
      <c r="AP571" t="s">
        <v>1912</v>
      </c>
      <c r="AQ571"/>
      <c r="AR571" t="s">
        <v>35</v>
      </c>
      <c r="AS571" t="s">
        <v>35</v>
      </c>
    </row>
    <row r="572" spans="1:45">
      <c r="A572" s="264" t="s">
        <v>1913</v>
      </c>
      <c r="B572" s="217" t="s">
        <v>1868</v>
      </c>
      <c r="C572" s="217" t="s">
        <v>28</v>
      </c>
      <c r="E572" s="217" t="s">
        <v>1914</v>
      </c>
      <c r="F572" s="217" t="s">
        <v>1915</v>
      </c>
      <c r="G572" s="217" t="s">
        <v>1190</v>
      </c>
      <c r="H572" s="217" t="s">
        <v>45</v>
      </c>
      <c r="I572" s="217" t="s">
        <v>45</v>
      </c>
      <c r="J572" s="217" t="s">
        <v>33</v>
      </c>
      <c r="K572" s="217" t="s">
        <v>33</v>
      </c>
      <c r="M572" s="217" t="s">
        <v>1916</v>
      </c>
      <c r="O572" s="217" t="s">
        <v>35</v>
      </c>
      <c r="P572" s="217" t="s">
        <v>35</v>
      </c>
      <c r="Q572" s="217">
        <f>S1592-vykonyz.xlsx[[#This Row],[Kod]]</f>
        <v>4116</v>
      </c>
      <c r="R572" s="217">
        <f>S566-vykonyz.xlsx[[#This Row],[Kod]]</f>
        <v>-6333</v>
      </c>
      <c r="S572" s="217" t="s">
        <v>1917</v>
      </c>
      <c r="T572" s="217" t="s">
        <v>1918</v>
      </c>
      <c r="U572" s="217">
        <v>347</v>
      </c>
      <c r="V572" s="261">
        <v>45292</v>
      </c>
      <c r="W572" s="217" t="s">
        <v>1917</v>
      </c>
      <c r="X572" s="217">
        <v>301</v>
      </c>
      <c r="Y572" s="217">
        <v>46</v>
      </c>
      <c r="Z572" s="261">
        <v>45291</v>
      </c>
      <c r="AC572" s="217">
        <f>vykonyz.xlsx3[[#This Row],[Kod]]-vykonyz.xlsx[[#This Row],[Kod]]</f>
        <v>0</v>
      </c>
      <c r="AD572" t="s">
        <v>1913</v>
      </c>
      <c r="AE572" t="s">
        <v>1868</v>
      </c>
      <c r="AF572" t="s">
        <v>28</v>
      </c>
      <c r="AG572"/>
      <c r="AH572" t="s">
        <v>1914</v>
      </c>
      <c r="AI572" t="s">
        <v>1915</v>
      </c>
      <c r="AJ572" t="s">
        <v>1190</v>
      </c>
      <c r="AK572" t="s">
        <v>45</v>
      </c>
      <c r="AL572" t="s">
        <v>45</v>
      </c>
      <c r="AM572" t="s">
        <v>33</v>
      </c>
      <c r="AN572" t="s">
        <v>33</v>
      </c>
      <c r="AO572"/>
      <c r="AP572" t="s">
        <v>1916</v>
      </c>
      <c r="AQ572"/>
      <c r="AR572" t="s">
        <v>35</v>
      </c>
      <c r="AS572" t="s">
        <v>35</v>
      </c>
    </row>
    <row r="573" spans="1:45">
      <c r="A573" s="264" t="s">
        <v>1919</v>
      </c>
      <c r="B573" s="217" t="s">
        <v>1868</v>
      </c>
      <c r="C573" s="217" t="s">
        <v>28</v>
      </c>
      <c r="E573" s="217" t="s">
        <v>1920</v>
      </c>
      <c r="F573" s="217" t="s">
        <v>1921</v>
      </c>
      <c r="H573" s="217" t="s">
        <v>45</v>
      </c>
      <c r="I573" s="217" t="s">
        <v>45</v>
      </c>
      <c r="J573" s="217" t="s">
        <v>33</v>
      </c>
      <c r="K573" s="217" t="s">
        <v>33</v>
      </c>
      <c r="M573" s="217" t="s">
        <v>990</v>
      </c>
      <c r="O573" s="217" t="s">
        <v>35</v>
      </c>
      <c r="P573" s="217" t="s">
        <v>35</v>
      </c>
      <c r="Q573" s="217">
        <f>S1593-vykonyz.xlsx[[#This Row],[Kod]]</f>
        <v>4116</v>
      </c>
      <c r="R573" s="217">
        <f>S567-vykonyz.xlsx[[#This Row],[Kod]]</f>
        <v>-6334</v>
      </c>
      <c r="S573" s="217" t="s">
        <v>1922</v>
      </c>
      <c r="T573" s="217" t="s">
        <v>1923</v>
      </c>
      <c r="U573" s="217">
        <v>346</v>
      </c>
      <c r="V573" s="261">
        <v>45292</v>
      </c>
      <c r="W573" s="217" t="s">
        <v>1922</v>
      </c>
      <c r="X573" s="217">
        <v>301</v>
      </c>
      <c r="Y573" s="217">
        <v>45</v>
      </c>
      <c r="Z573" s="261">
        <v>45291</v>
      </c>
      <c r="AC573" s="217">
        <f>vykonyz.xlsx3[[#This Row],[Kod]]-vykonyz.xlsx[[#This Row],[Kod]]</f>
        <v>0</v>
      </c>
      <c r="AD573" t="s">
        <v>1919</v>
      </c>
      <c r="AE573" t="s">
        <v>1868</v>
      </c>
      <c r="AF573" t="s">
        <v>28</v>
      </c>
      <c r="AG573"/>
      <c r="AH573" t="s">
        <v>1920</v>
      </c>
      <c r="AI573" t="s">
        <v>1921</v>
      </c>
      <c r="AJ573"/>
      <c r="AK573" t="s">
        <v>45</v>
      </c>
      <c r="AL573" t="s">
        <v>45</v>
      </c>
      <c r="AM573" t="s">
        <v>33</v>
      </c>
      <c r="AN573" t="s">
        <v>33</v>
      </c>
      <c r="AO573"/>
      <c r="AP573" t="s">
        <v>990</v>
      </c>
      <c r="AQ573"/>
      <c r="AR573" t="s">
        <v>35</v>
      </c>
      <c r="AS573" t="s">
        <v>35</v>
      </c>
    </row>
    <row r="574" spans="1:45">
      <c r="A574" s="264" t="s">
        <v>1924</v>
      </c>
      <c r="B574" s="217" t="s">
        <v>1868</v>
      </c>
      <c r="C574" s="217" t="s">
        <v>28</v>
      </c>
      <c r="E574" s="217" t="s">
        <v>1806</v>
      </c>
      <c r="F574" s="217" t="s">
        <v>1884</v>
      </c>
      <c r="H574" s="217" t="s">
        <v>45</v>
      </c>
      <c r="I574" s="217" t="s">
        <v>45</v>
      </c>
      <c r="J574" s="217" t="s">
        <v>33</v>
      </c>
      <c r="K574" s="217" t="s">
        <v>33</v>
      </c>
      <c r="M574" s="217" t="s">
        <v>1916</v>
      </c>
      <c r="O574" s="217" t="s">
        <v>35</v>
      </c>
      <c r="P574" s="217" t="s">
        <v>35</v>
      </c>
      <c r="Q574" s="217">
        <f>S1594-vykonyz.xlsx[[#This Row],[Kod]]</f>
        <v>4116</v>
      </c>
      <c r="R574" s="217">
        <f>S568-vykonyz.xlsx[[#This Row],[Kod]]</f>
        <v>-6335</v>
      </c>
      <c r="S574" s="217" t="s">
        <v>1925</v>
      </c>
      <c r="T574" s="217" t="s">
        <v>1926</v>
      </c>
      <c r="U574" s="217">
        <v>506</v>
      </c>
      <c r="V574" s="261">
        <v>45292</v>
      </c>
      <c r="W574" s="217" t="s">
        <v>1925</v>
      </c>
      <c r="X574" s="217">
        <v>440</v>
      </c>
      <c r="Y574" s="217">
        <v>66</v>
      </c>
      <c r="Z574" s="261">
        <v>45291</v>
      </c>
      <c r="AC574" s="217">
        <f>vykonyz.xlsx3[[#This Row],[Kod]]-vykonyz.xlsx[[#This Row],[Kod]]</f>
        <v>0</v>
      </c>
      <c r="AD574" t="s">
        <v>1924</v>
      </c>
      <c r="AE574" t="s">
        <v>1868</v>
      </c>
      <c r="AF574" t="s">
        <v>28</v>
      </c>
      <c r="AG574"/>
      <c r="AH574" t="s">
        <v>1806</v>
      </c>
      <c r="AI574" t="s">
        <v>1884</v>
      </c>
      <c r="AJ574"/>
      <c r="AK574" t="s">
        <v>45</v>
      </c>
      <c r="AL574" t="s">
        <v>45</v>
      </c>
      <c r="AM574" t="s">
        <v>33</v>
      </c>
      <c r="AN574" t="s">
        <v>33</v>
      </c>
      <c r="AO574"/>
      <c r="AP574" t="s">
        <v>1916</v>
      </c>
      <c r="AQ574"/>
      <c r="AR574" t="s">
        <v>35</v>
      </c>
      <c r="AS574" t="s">
        <v>35</v>
      </c>
    </row>
    <row r="575" spans="1:45">
      <c r="A575" s="264" t="s">
        <v>1927</v>
      </c>
      <c r="B575" s="217" t="s">
        <v>1868</v>
      </c>
      <c r="E575" s="217" t="s">
        <v>1928</v>
      </c>
      <c r="F575" s="217" t="s">
        <v>1929</v>
      </c>
      <c r="H575" s="217" t="s">
        <v>45</v>
      </c>
      <c r="I575" s="217" t="s">
        <v>45</v>
      </c>
      <c r="J575" s="217" t="s">
        <v>33</v>
      </c>
      <c r="K575" s="217" t="s">
        <v>33</v>
      </c>
      <c r="M575" s="217" t="s">
        <v>33</v>
      </c>
      <c r="O575" s="217" t="s">
        <v>35</v>
      </c>
      <c r="P575" s="217" t="s">
        <v>35</v>
      </c>
      <c r="Q575" s="217">
        <f>S1595-vykonyz.xlsx[[#This Row],[Kod]]</f>
        <v>4116</v>
      </c>
      <c r="R575" s="217">
        <f>S569-vykonyz.xlsx[[#This Row],[Kod]]</f>
        <v>-6336</v>
      </c>
      <c r="S575" s="217" t="s">
        <v>1930</v>
      </c>
      <c r="T575" s="217" t="s">
        <v>1931</v>
      </c>
      <c r="U575" s="217">
        <v>304</v>
      </c>
      <c r="V575" s="261">
        <v>45292</v>
      </c>
      <c r="W575" s="217" t="s">
        <v>1930</v>
      </c>
      <c r="X575" s="217">
        <v>264</v>
      </c>
      <c r="Y575" s="217">
        <v>40</v>
      </c>
      <c r="Z575" s="261">
        <v>45291</v>
      </c>
      <c r="AC575" s="217">
        <f>vykonyz.xlsx3[[#This Row],[Kod]]-vykonyz.xlsx[[#This Row],[Kod]]</f>
        <v>0</v>
      </c>
      <c r="AD575" t="s">
        <v>1927</v>
      </c>
      <c r="AE575" t="s">
        <v>1868</v>
      </c>
      <c r="AF575"/>
      <c r="AG575"/>
      <c r="AH575" t="s">
        <v>1928</v>
      </c>
      <c r="AI575" t="s">
        <v>1929</v>
      </c>
      <c r="AJ575"/>
      <c r="AK575" t="s">
        <v>45</v>
      </c>
      <c r="AL575" t="s">
        <v>45</v>
      </c>
      <c r="AM575" t="s">
        <v>33</v>
      </c>
      <c r="AN575" t="s">
        <v>33</v>
      </c>
      <c r="AO575"/>
      <c r="AP575" t="s">
        <v>33</v>
      </c>
      <c r="AQ575"/>
      <c r="AR575" t="s">
        <v>35</v>
      </c>
      <c r="AS575" t="s">
        <v>35</v>
      </c>
    </row>
    <row r="576" spans="1:45">
      <c r="A576" s="264" t="s">
        <v>1932</v>
      </c>
      <c r="B576" s="217" t="s">
        <v>1868</v>
      </c>
      <c r="C576" s="217" t="s">
        <v>28</v>
      </c>
      <c r="E576" s="217" t="s">
        <v>1933</v>
      </c>
      <c r="F576" s="217" t="s">
        <v>1934</v>
      </c>
      <c r="H576" s="217" t="s">
        <v>45</v>
      </c>
      <c r="I576" s="217" t="s">
        <v>45</v>
      </c>
      <c r="J576" s="217" t="s">
        <v>33</v>
      </c>
      <c r="K576" s="217" t="s">
        <v>33</v>
      </c>
      <c r="M576" s="217" t="s">
        <v>1935</v>
      </c>
      <c r="O576" s="217" t="s">
        <v>35</v>
      </c>
      <c r="P576" s="217" t="s">
        <v>35</v>
      </c>
      <c r="Q576" s="217">
        <f>S579-vykonyz.xlsx[[#This Row],[Kod]]</f>
        <v>174</v>
      </c>
      <c r="R576" s="217">
        <f>S576-vykonyz.xlsx[[#This Row],[Kod]]</f>
        <v>82</v>
      </c>
      <c r="S576" s="217" t="s">
        <v>1936</v>
      </c>
      <c r="T576" s="217" t="s">
        <v>1937</v>
      </c>
      <c r="U576" s="217">
        <v>141</v>
      </c>
      <c r="V576" s="261">
        <v>45292</v>
      </c>
      <c r="W576" s="217" t="s">
        <v>1936</v>
      </c>
      <c r="X576" s="217">
        <v>123</v>
      </c>
      <c r="Y576" s="217">
        <v>18</v>
      </c>
      <c r="Z576" s="261">
        <v>45291</v>
      </c>
      <c r="AC576" s="217">
        <f>vykonyz.xlsx3[[#This Row],[Kod]]-vykonyz.xlsx[[#This Row],[Kod]]</f>
        <v>0</v>
      </c>
      <c r="AD576" t="s">
        <v>1932</v>
      </c>
      <c r="AE576" t="s">
        <v>1868</v>
      </c>
      <c r="AF576" t="s">
        <v>28</v>
      </c>
      <c r="AG576"/>
      <c r="AH576" t="s">
        <v>1933</v>
      </c>
      <c r="AI576" t="s">
        <v>1934</v>
      </c>
      <c r="AJ576"/>
      <c r="AK576" t="s">
        <v>45</v>
      </c>
      <c r="AL576" t="s">
        <v>45</v>
      </c>
      <c r="AM576" t="s">
        <v>33</v>
      </c>
      <c r="AN576" t="s">
        <v>33</v>
      </c>
      <c r="AO576"/>
      <c r="AP576" t="s">
        <v>1935</v>
      </c>
      <c r="AQ576"/>
      <c r="AR576" t="s">
        <v>35</v>
      </c>
      <c r="AS576" t="s">
        <v>35</v>
      </c>
    </row>
    <row r="577" spans="1:45">
      <c r="A577" s="264" t="s">
        <v>1938</v>
      </c>
      <c r="B577" s="217" t="s">
        <v>1868</v>
      </c>
      <c r="C577" s="217" t="s">
        <v>28</v>
      </c>
      <c r="E577" s="217" t="s">
        <v>1939</v>
      </c>
      <c r="F577" s="217" t="s">
        <v>1940</v>
      </c>
      <c r="G577" s="217" t="s">
        <v>53</v>
      </c>
      <c r="H577" s="217" t="s">
        <v>45</v>
      </c>
      <c r="I577" s="217" t="s">
        <v>45</v>
      </c>
      <c r="J577" s="217" t="s">
        <v>33</v>
      </c>
      <c r="K577" s="217" t="s">
        <v>33</v>
      </c>
      <c r="M577" s="217" t="s">
        <v>33</v>
      </c>
      <c r="O577" s="217" t="s">
        <v>35</v>
      </c>
      <c r="P577" s="217" t="s">
        <v>35</v>
      </c>
      <c r="Q577" s="217">
        <f>S1596-vykonyz.xlsx[[#This Row],[Kod]]</f>
        <v>4104</v>
      </c>
      <c r="R577" s="217">
        <f>S570-vykonyz.xlsx[[#This Row],[Kod]]</f>
        <v>-6349</v>
      </c>
      <c r="S577" s="217" t="s">
        <v>1941</v>
      </c>
      <c r="T577" s="217" t="s">
        <v>1942</v>
      </c>
      <c r="U577" s="217">
        <v>231</v>
      </c>
      <c r="V577" s="261">
        <v>45292</v>
      </c>
      <c r="W577" s="217" t="s">
        <v>1941</v>
      </c>
      <c r="X577" s="217">
        <v>201</v>
      </c>
      <c r="Y577" s="217">
        <v>30</v>
      </c>
      <c r="Z577" s="261">
        <v>45291</v>
      </c>
      <c r="AC577" s="217">
        <f>vykonyz.xlsx3[[#This Row],[Kod]]-vykonyz.xlsx[[#This Row],[Kod]]</f>
        <v>0</v>
      </c>
      <c r="AD577" t="s">
        <v>1938</v>
      </c>
      <c r="AE577" t="s">
        <v>1868</v>
      </c>
      <c r="AF577" t="s">
        <v>28</v>
      </c>
      <c r="AG577"/>
      <c r="AH577" t="s">
        <v>1939</v>
      </c>
      <c r="AI577" t="s">
        <v>1940</v>
      </c>
      <c r="AJ577" t="s">
        <v>53</v>
      </c>
      <c r="AK577" t="s">
        <v>45</v>
      </c>
      <c r="AL577" t="s">
        <v>45</v>
      </c>
      <c r="AM577" t="s">
        <v>33</v>
      </c>
      <c r="AN577" t="s">
        <v>33</v>
      </c>
      <c r="AO577"/>
      <c r="AP577" t="s">
        <v>33</v>
      </c>
      <c r="AQ577"/>
      <c r="AR577" t="s">
        <v>35</v>
      </c>
      <c r="AS577" t="s">
        <v>35</v>
      </c>
    </row>
    <row r="578" spans="1:45">
      <c r="A578" s="264" t="s">
        <v>1943</v>
      </c>
      <c r="B578" s="217" t="s">
        <v>1868</v>
      </c>
      <c r="E578" s="217" t="s">
        <v>1944</v>
      </c>
      <c r="F578" s="217" t="s">
        <v>1945</v>
      </c>
      <c r="H578" s="217" t="s">
        <v>45</v>
      </c>
      <c r="I578" s="217" t="s">
        <v>45</v>
      </c>
      <c r="J578" s="217" t="s">
        <v>33</v>
      </c>
      <c r="K578" s="217" t="s">
        <v>33</v>
      </c>
      <c r="M578" s="217" t="s">
        <v>880</v>
      </c>
      <c r="O578" s="217" t="s">
        <v>35</v>
      </c>
      <c r="P578" s="217" t="s">
        <v>35</v>
      </c>
      <c r="Q578" s="217">
        <f>S1597-vykonyz.xlsx[[#This Row],[Kod]]</f>
        <v>4099</v>
      </c>
      <c r="R578" s="217">
        <f>S571-vykonyz.xlsx[[#This Row],[Kod]]</f>
        <v>-6355</v>
      </c>
      <c r="S578" s="217" t="s">
        <v>1946</v>
      </c>
      <c r="T578" s="217" t="s">
        <v>1947</v>
      </c>
      <c r="U578" s="217">
        <v>77</v>
      </c>
      <c r="V578" s="261">
        <v>45292</v>
      </c>
      <c r="W578" s="217" t="s">
        <v>1946</v>
      </c>
      <c r="X578" s="217">
        <v>67</v>
      </c>
      <c r="Y578" s="217">
        <v>10</v>
      </c>
      <c r="Z578" s="261">
        <v>45291</v>
      </c>
      <c r="AC578" s="217">
        <f>vykonyz.xlsx3[[#This Row],[Kod]]-vykonyz.xlsx[[#This Row],[Kod]]</f>
        <v>0</v>
      </c>
      <c r="AD578" t="s">
        <v>1943</v>
      </c>
      <c r="AE578" t="s">
        <v>1868</v>
      </c>
      <c r="AF578"/>
      <c r="AG578"/>
      <c r="AH578" t="s">
        <v>1944</v>
      </c>
      <c r="AI578" t="s">
        <v>1945</v>
      </c>
      <c r="AJ578"/>
      <c r="AK578" t="s">
        <v>45</v>
      </c>
      <c r="AL578" t="s">
        <v>45</v>
      </c>
      <c r="AM578" t="s">
        <v>33</v>
      </c>
      <c r="AN578" t="s">
        <v>33</v>
      </c>
      <c r="AO578"/>
      <c r="AP578" t="s">
        <v>880</v>
      </c>
      <c r="AQ578"/>
      <c r="AR578" t="s">
        <v>35</v>
      </c>
      <c r="AS578" t="s">
        <v>35</v>
      </c>
    </row>
    <row r="579" spans="1:45">
      <c r="A579" s="264" t="s">
        <v>1917</v>
      </c>
      <c r="B579" s="217" t="s">
        <v>1948</v>
      </c>
      <c r="C579" s="217" t="s">
        <v>28</v>
      </c>
      <c r="E579" s="217" t="s">
        <v>1918</v>
      </c>
      <c r="F579" s="217" t="s">
        <v>1949</v>
      </c>
      <c r="H579" s="217" t="s">
        <v>1290</v>
      </c>
      <c r="I579" s="217" t="s">
        <v>1290</v>
      </c>
      <c r="J579" s="217" t="s">
        <v>33</v>
      </c>
      <c r="K579" s="217" t="s">
        <v>33</v>
      </c>
      <c r="M579" s="217">
        <f t="shared" ref="M579:M596" si="7">U572</f>
        <v>347</v>
      </c>
      <c r="O579" s="217" t="s">
        <v>35</v>
      </c>
      <c r="P579" s="217" t="s">
        <v>35</v>
      </c>
      <c r="Q579" s="217">
        <f>S1598-vykonyz.xlsx[[#This Row],[Kod]]</f>
        <v>4610</v>
      </c>
      <c r="R579" s="217">
        <f>S572-vykonyz.xlsx[[#This Row],[Kod]]</f>
        <v>0</v>
      </c>
      <c r="S579" s="217" t="s">
        <v>1950</v>
      </c>
      <c r="T579" s="217" t="s">
        <v>1951</v>
      </c>
      <c r="U579" s="217">
        <v>405</v>
      </c>
      <c r="V579" s="261">
        <v>45292</v>
      </c>
      <c r="W579" s="217" t="s">
        <v>1950</v>
      </c>
      <c r="X579" s="217">
        <v>360</v>
      </c>
      <c r="Y579" s="217">
        <v>45</v>
      </c>
      <c r="Z579" s="261">
        <v>45291</v>
      </c>
      <c r="AC579" s="217">
        <f>vykonyz.xlsx3[[#This Row],[Kod]]-vykonyz.xlsx[[#This Row],[Kod]]</f>
        <v>0</v>
      </c>
      <c r="AD579" t="s">
        <v>1917</v>
      </c>
      <c r="AE579" t="s">
        <v>1948</v>
      </c>
      <c r="AF579" t="s">
        <v>28</v>
      </c>
      <c r="AG579"/>
      <c r="AH579" t="s">
        <v>1918</v>
      </c>
      <c r="AI579" t="s">
        <v>1949</v>
      </c>
      <c r="AJ579"/>
      <c r="AK579" t="s">
        <v>1290</v>
      </c>
      <c r="AL579" t="s">
        <v>1290</v>
      </c>
      <c r="AM579" t="s">
        <v>33</v>
      </c>
      <c r="AN579" t="s">
        <v>33</v>
      </c>
      <c r="AO579"/>
      <c r="AP579" t="s">
        <v>1952</v>
      </c>
      <c r="AQ579"/>
      <c r="AR579" t="s">
        <v>35</v>
      </c>
      <c r="AS579" t="s">
        <v>35</v>
      </c>
    </row>
    <row r="580" spans="1:45">
      <c r="A580" s="264" t="s">
        <v>1922</v>
      </c>
      <c r="B580" s="217" t="s">
        <v>1948</v>
      </c>
      <c r="C580" s="217" t="s">
        <v>28</v>
      </c>
      <c r="E580" s="217" t="s">
        <v>1923</v>
      </c>
      <c r="F580" s="217" t="s">
        <v>1953</v>
      </c>
      <c r="H580" s="217" t="s">
        <v>1290</v>
      </c>
      <c r="I580" s="217" t="s">
        <v>1290</v>
      </c>
      <c r="J580" s="217" t="s">
        <v>33</v>
      </c>
      <c r="K580" s="217" t="s">
        <v>33</v>
      </c>
      <c r="M580" s="217">
        <f t="shared" si="7"/>
        <v>346</v>
      </c>
      <c r="O580" s="217" t="s">
        <v>35</v>
      </c>
      <c r="P580" s="217" t="s">
        <v>35</v>
      </c>
      <c r="Q580" s="217">
        <f>S1599-vykonyz.xlsx[[#This Row],[Kod]]</f>
        <v>4609</v>
      </c>
      <c r="R580" s="217">
        <f>S573-vykonyz.xlsx[[#This Row],[Kod]]</f>
        <v>0</v>
      </c>
      <c r="S580" s="217" t="s">
        <v>1954</v>
      </c>
      <c r="T580" s="217" t="s">
        <v>1955</v>
      </c>
      <c r="U580" s="217">
        <v>598</v>
      </c>
      <c r="V580" s="261">
        <v>45292</v>
      </c>
      <c r="W580" s="217" t="s">
        <v>1954</v>
      </c>
      <c r="X580" s="217">
        <v>553</v>
      </c>
      <c r="Y580" s="217">
        <v>45</v>
      </c>
      <c r="Z580" s="261">
        <v>45291</v>
      </c>
      <c r="AC580" s="217">
        <f>vykonyz.xlsx3[[#This Row],[Kod]]-vykonyz.xlsx[[#This Row],[Kod]]</f>
        <v>0</v>
      </c>
      <c r="AD580" t="s">
        <v>1922</v>
      </c>
      <c r="AE580" t="s">
        <v>1948</v>
      </c>
      <c r="AF580" t="s">
        <v>28</v>
      </c>
      <c r="AG580"/>
      <c r="AH580" t="s">
        <v>1923</v>
      </c>
      <c r="AI580" t="s">
        <v>1953</v>
      </c>
      <c r="AJ580"/>
      <c r="AK580" t="s">
        <v>1290</v>
      </c>
      <c r="AL580" t="s">
        <v>1290</v>
      </c>
      <c r="AM580" t="s">
        <v>33</v>
      </c>
      <c r="AN580" t="s">
        <v>33</v>
      </c>
      <c r="AO580"/>
      <c r="AP580" t="s">
        <v>1956</v>
      </c>
      <c r="AQ580"/>
      <c r="AR580" t="s">
        <v>35</v>
      </c>
      <c r="AS580" t="s">
        <v>35</v>
      </c>
    </row>
    <row r="581" spans="1:45">
      <c r="A581" s="264" t="s">
        <v>1925</v>
      </c>
      <c r="B581" s="217" t="s">
        <v>1948</v>
      </c>
      <c r="C581" s="217" t="s">
        <v>28</v>
      </c>
      <c r="E581" s="217" t="s">
        <v>1926</v>
      </c>
      <c r="F581" s="217" t="s">
        <v>1957</v>
      </c>
      <c r="H581" s="217" t="s">
        <v>1479</v>
      </c>
      <c r="I581" s="217" t="s">
        <v>1479</v>
      </c>
      <c r="J581" s="217" t="s">
        <v>33</v>
      </c>
      <c r="K581" s="217" t="s">
        <v>33</v>
      </c>
      <c r="M581" s="217">
        <f t="shared" si="7"/>
        <v>506</v>
      </c>
      <c r="O581" s="217" t="s">
        <v>35</v>
      </c>
      <c r="P581" s="217" t="s">
        <v>35</v>
      </c>
      <c r="Q581" s="217">
        <f>S1600-vykonyz.xlsx[[#This Row],[Kod]]</f>
        <v>4608</v>
      </c>
      <c r="R581" s="217">
        <f>S574-vykonyz.xlsx[[#This Row],[Kod]]</f>
        <v>0</v>
      </c>
      <c r="S581" s="217" t="s">
        <v>1958</v>
      </c>
      <c r="T581" s="217" t="s">
        <v>1959</v>
      </c>
      <c r="U581" s="217">
        <v>45</v>
      </c>
      <c r="V581" s="261">
        <v>45292</v>
      </c>
      <c r="W581" s="217" t="s">
        <v>1958</v>
      </c>
      <c r="X581" s="217">
        <v>40</v>
      </c>
      <c r="Y581" s="217">
        <v>5</v>
      </c>
      <c r="Z581" s="261">
        <v>45291</v>
      </c>
      <c r="AC581" s="217">
        <f>vykonyz.xlsx3[[#This Row],[Kod]]-vykonyz.xlsx[[#This Row],[Kod]]</f>
        <v>0</v>
      </c>
      <c r="AD581" t="s">
        <v>1925</v>
      </c>
      <c r="AE581" t="s">
        <v>1948</v>
      </c>
      <c r="AF581" t="s">
        <v>28</v>
      </c>
      <c r="AG581"/>
      <c r="AH581" t="s">
        <v>1926</v>
      </c>
      <c r="AI581" t="s">
        <v>1957</v>
      </c>
      <c r="AJ581"/>
      <c r="AK581" t="s">
        <v>1479</v>
      </c>
      <c r="AL581" t="s">
        <v>1479</v>
      </c>
      <c r="AM581" t="s">
        <v>33</v>
      </c>
      <c r="AN581" t="s">
        <v>33</v>
      </c>
      <c r="AO581"/>
      <c r="AP581" t="s">
        <v>1960</v>
      </c>
      <c r="AQ581"/>
      <c r="AR581" t="s">
        <v>35</v>
      </c>
      <c r="AS581" t="s">
        <v>35</v>
      </c>
    </row>
    <row r="582" spans="1:45">
      <c r="A582" s="264" t="s">
        <v>1930</v>
      </c>
      <c r="B582" s="217" t="s">
        <v>1948</v>
      </c>
      <c r="C582" s="217" t="s">
        <v>28</v>
      </c>
      <c r="E582" s="217" t="s">
        <v>1931</v>
      </c>
      <c r="F582" s="217" t="s">
        <v>1961</v>
      </c>
      <c r="H582" s="217" t="s">
        <v>1290</v>
      </c>
      <c r="I582" s="217" t="s">
        <v>1290</v>
      </c>
      <c r="J582" s="217" t="s">
        <v>33</v>
      </c>
      <c r="K582" s="217" t="s">
        <v>33</v>
      </c>
      <c r="M582" s="217">
        <f t="shared" si="7"/>
        <v>304</v>
      </c>
      <c r="O582" s="217" t="s">
        <v>35</v>
      </c>
      <c r="P582" s="217" t="s">
        <v>35</v>
      </c>
      <c r="Q582" s="217">
        <f>S1601-vykonyz.xlsx[[#This Row],[Kod]]</f>
        <v>4607</v>
      </c>
      <c r="R582" s="217">
        <f>S575-vykonyz.xlsx[[#This Row],[Kod]]</f>
        <v>0</v>
      </c>
      <c r="S582" s="217" t="s">
        <v>1962</v>
      </c>
      <c r="T582" s="217" t="s">
        <v>1963</v>
      </c>
      <c r="U582" s="217">
        <v>161</v>
      </c>
      <c r="V582" s="261">
        <v>45292</v>
      </c>
      <c r="W582" s="217" t="s">
        <v>1962</v>
      </c>
      <c r="X582" s="217">
        <v>141</v>
      </c>
      <c r="Y582" s="217">
        <v>20</v>
      </c>
      <c r="Z582" s="261">
        <v>45291</v>
      </c>
      <c r="AC582" s="217">
        <f>vykonyz.xlsx3[[#This Row],[Kod]]-vykonyz.xlsx[[#This Row],[Kod]]</f>
        <v>0</v>
      </c>
      <c r="AD582" t="s">
        <v>1930</v>
      </c>
      <c r="AE582" t="s">
        <v>1948</v>
      </c>
      <c r="AF582" t="s">
        <v>28</v>
      </c>
      <c r="AG582"/>
      <c r="AH582" t="s">
        <v>1931</v>
      </c>
      <c r="AI582" t="s">
        <v>1961</v>
      </c>
      <c r="AJ582"/>
      <c r="AK582" t="s">
        <v>1290</v>
      </c>
      <c r="AL582" t="s">
        <v>1290</v>
      </c>
      <c r="AM582" t="s">
        <v>33</v>
      </c>
      <c r="AN582" t="s">
        <v>33</v>
      </c>
      <c r="AO582"/>
      <c r="AP582" t="s">
        <v>49</v>
      </c>
      <c r="AQ582"/>
      <c r="AR582" t="s">
        <v>35</v>
      </c>
      <c r="AS582" t="s">
        <v>35</v>
      </c>
    </row>
    <row r="583" spans="1:45">
      <c r="A583" s="264" t="s">
        <v>1936</v>
      </c>
      <c r="B583" s="217" t="s">
        <v>1948</v>
      </c>
      <c r="C583" s="217" t="s">
        <v>28</v>
      </c>
      <c r="E583" s="217" t="s">
        <v>1937</v>
      </c>
      <c r="F583" s="217" t="s">
        <v>1964</v>
      </c>
      <c r="H583" s="217" t="s">
        <v>1084</v>
      </c>
      <c r="I583" s="217" t="s">
        <v>1084</v>
      </c>
      <c r="J583" s="217" t="s">
        <v>33</v>
      </c>
      <c r="K583" s="217" t="s">
        <v>33</v>
      </c>
      <c r="M583" s="217">
        <f t="shared" si="7"/>
        <v>141</v>
      </c>
      <c r="O583" s="217" t="s">
        <v>35</v>
      </c>
      <c r="P583" s="217" t="s">
        <v>35</v>
      </c>
      <c r="Q583" s="217">
        <f>S1602-vykonyz.xlsx[[#This Row],[Kod]]</f>
        <v>4606</v>
      </c>
      <c r="R583" s="217">
        <f>S576-vykonyz.xlsx[[#This Row],[Kod]]</f>
        <v>0</v>
      </c>
      <c r="S583" s="217" t="s">
        <v>1965</v>
      </c>
      <c r="T583" s="217" t="s">
        <v>1966</v>
      </c>
      <c r="U583" s="217">
        <v>90</v>
      </c>
      <c r="V583" s="261">
        <v>45292</v>
      </c>
      <c r="W583" s="217" t="s">
        <v>1965</v>
      </c>
      <c r="X583" s="217">
        <v>80</v>
      </c>
      <c r="Y583" s="217">
        <v>10</v>
      </c>
      <c r="Z583" s="261">
        <v>45291</v>
      </c>
      <c r="AC583" s="217">
        <f>vykonyz.xlsx3[[#This Row],[Kod]]-vykonyz.xlsx[[#This Row],[Kod]]</f>
        <v>0</v>
      </c>
      <c r="AD583" t="s">
        <v>1936</v>
      </c>
      <c r="AE583" t="s">
        <v>1948</v>
      </c>
      <c r="AF583" t="s">
        <v>28</v>
      </c>
      <c r="AG583"/>
      <c r="AH583" t="s">
        <v>1937</v>
      </c>
      <c r="AI583" t="s">
        <v>1964</v>
      </c>
      <c r="AJ583"/>
      <c r="AK583" t="s">
        <v>1084</v>
      </c>
      <c r="AL583" t="s">
        <v>1084</v>
      </c>
      <c r="AM583" t="s">
        <v>33</v>
      </c>
      <c r="AN583" t="s">
        <v>33</v>
      </c>
      <c r="AO583"/>
      <c r="AP583" t="s">
        <v>1967</v>
      </c>
      <c r="AQ583"/>
      <c r="AR583" t="s">
        <v>35</v>
      </c>
      <c r="AS583" t="s">
        <v>35</v>
      </c>
    </row>
    <row r="584" spans="1:45">
      <c r="A584" s="264" t="s">
        <v>1941</v>
      </c>
      <c r="B584" s="217" t="s">
        <v>1948</v>
      </c>
      <c r="C584" s="217" t="s">
        <v>28</v>
      </c>
      <c r="E584" s="217" t="s">
        <v>1942</v>
      </c>
      <c r="F584" s="217" t="s">
        <v>1968</v>
      </c>
      <c r="H584" s="217" t="s">
        <v>1008</v>
      </c>
      <c r="I584" s="217" t="s">
        <v>1008</v>
      </c>
      <c r="J584" s="217" t="s">
        <v>33</v>
      </c>
      <c r="K584" s="217" t="s">
        <v>33</v>
      </c>
      <c r="M584" s="217">
        <f t="shared" si="7"/>
        <v>231</v>
      </c>
      <c r="O584" s="217" t="s">
        <v>35</v>
      </c>
      <c r="P584" s="217" t="s">
        <v>35</v>
      </c>
      <c r="Q584" s="217">
        <f>S1603-vykonyz.xlsx[[#This Row],[Kod]]</f>
        <v>4689</v>
      </c>
      <c r="R584" s="217">
        <f>S577-vykonyz.xlsx[[#This Row],[Kod]]</f>
        <v>0</v>
      </c>
      <c r="S584" s="217" t="s">
        <v>1969</v>
      </c>
      <c r="T584" s="217" t="s">
        <v>1970</v>
      </c>
      <c r="U584" s="217">
        <v>80</v>
      </c>
      <c r="V584" s="261">
        <v>45292</v>
      </c>
      <c r="W584" s="217" t="s">
        <v>1969</v>
      </c>
      <c r="X584" s="217">
        <v>70</v>
      </c>
      <c r="Y584" s="217">
        <v>10</v>
      </c>
      <c r="Z584" s="261">
        <v>45291</v>
      </c>
      <c r="AC584" s="217">
        <f>vykonyz.xlsx3[[#This Row],[Kod]]-vykonyz.xlsx[[#This Row],[Kod]]</f>
        <v>0</v>
      </c>
      <c r="AD584" t="s">
        <v>1941</v>
      </c>
      <c r="AE584" t="s">
        <v>1948</v>
      </c>
      <c r="AF584" t="s">
        <v>28</v>
      </c>
      <c r="AG584"/>
      <c r="AH584" t="s">
        <v>1942</v>
      </c>
      <c r="AI584" t="s">
        <v>1968</v>
      </c>
      <c r="AJ584"/>
      <c r="AK584" t="s">
        <v>1008</v>
      </c>
      <c r="AL584" t="s">
        <v>1008</v>
      </c>
      <c r="AM584" t="s">
        <v>33</v>
      </c>
      <c r="AN584" t="s">
        <v>33</v>
      </c>
      <c r="AO584"/>
      <c r="AP584" t="s">
        <v>1971</v>
      </c>
      <c r="AQ584"/>
      <c r="AR584" t="s">
        <v>35</v>
      </c>
      <c r="AS584" t="s">
        <v>35</v>
      </c>
    </row>
    <row r="585" spans="1:45">
      <c r="A585" s="264" t="s">
        <v>1946</v>
      </c>
      <c r="B585" s="217" t="s">
        <v>1972</v>
      </c>
      <c r="C585" s="217" t="s">
        <v>50</v>
      </c>
      <c r="E585" s="217" t="s">
        <v>1947</v>
      </c>
      <c r="F585" s="217" t="s">
        <v>1973</v>
      </c>
      <c r="H585" s="217" t="s">
        <v>994</v>
      </c>
      <c r="I585" s="217" t="s">
        <v>994</v>
      </c>
      <c r="J585" s="217" t="s">
        <v>33</v>
      </c>
      <c r="K585" s="217" t="s">
        <v>33</v>
      </c>
      <c r="M585" s="217">
        <f t="shared" si="7"/>
        <v>77</v>
      </c>
      <c r="O585" s="217" t="s">
        <v>35</v>
      </c>
      <c r="P585" s="217" t="s">
        <v>35</v>
      </c>
      <c r="Q585" s="217">
        <f>S1604-vykonyz.xlsx[[#This Row],[Kod]]</f>
        <v>4601</v>
      </c>
      <c r="R585" s="217">
        <f>S578-vykonyz.xlsx[[#This Row],[Kod]]</f>
        <v>0</v>
      </c>
      <c r="S585" s="217" t="s">
        <v>1974</v>
      </c>
      <c r="T585" s="217" t="s">
        <v>1975</v>
      </c>
      <c r="U585" s="217">
        <v>285</v>
      </c>
      <c r="V585" s="261">
        <v>45292</v>
      </c>
      <c r="W585" s="217" t="s">
        <v>1974</v>
      </c>
      <c r="X585" s="217">
        <v>256</v>
      </c>
      <c r="Y585" s="217">
        <v>29</v>
      </c>
      <c r="Z585" s="261">
        <v>45291</v>
      </c>
      <c r="AC585" s="217">
        <f>vykonyz.xlsx3[[#This Row],[Kod]]-vykonyz.xlsx[[#This Row],[Kod]]</f>
        <v>0</v>
      </c>
      <c r="AD585" t="s">
        <v>1946</v>
      </c>
      <c r="AE585" t="s">
        <v>1972</v>
      </c>
      <c r="AF585" t="s">
        <v>50</v>
      </c>
      <c r="AG585"/>
      <c r="AH585" t="s">
        <v>1947</v>
      </c>
      <c r="AI585" t="s">
        <v>1973</v>
      </c>
      <c r="AJ585"/>
      <c r="AK585" t="s">
        <v>994</v>
      </c>
      <c r="AL585" t="s">
        <v>994</v>
      </c>
      <c r="AM585" t="s">
        <v>33</v>
      </c>
      <c r="AN585" t="s">
        <v>33</v>
      </c>
      <c r="AO585"/>
      <c r="AP585" t="s">
        <v>1976</v>
      </c>
      <c r="AQ585"/>
      <c r="AR585" t="s">
        <v>35</v>
      </c>
      <c r="AS585" t="s">
        <v>35</v>
      </c>
    </row>
    <row r="586" spans="1:45">
      <c r="A586" s="264" t="s">
        <v>1950</v>
      </c>
      <c r="B586" s="217" t="s">
        <v>1972</v>
      </c>
      <c r="C586" s="217" t="s">
        <v>50</v>
      </c>
      <c r="E586" s="217" t="s">
        <v>1951</v>
      </c>
      <c r="F586" s="217" t="s">
        <v>1977</v>
      </c>
      <c r="H586" s="217" t="s">
        <v>1290</v>
      </c>
      <c r="I586" s="217" t="s">
        <v>1290</v>
      </c>
      <c r="J586" s="217" t="s">
        <v>33</v>
      </c>
      <c r="K586" s="217" t="s">
        <v>33</v>
      </c>
      <c r="M586" s="217">
        <f t="shared" si="7"/>
        <v>405</v>
      </c>
      <c r="O586" s="217" t="s">
        <v>35</v>
      </c>
      <c r="P586" s="217" t="s">
        <v>35</v>
      </c>
      <c r="Q586" s="217">
        <f>S1605-vykonyz.xlsx[[#This Row],[Kod]]</f>
        <v>4601</v>
      </c>
      <c r="R586" s="217">
        <f>S579-vykonyz.xlsx[[#This Row],[Kod]]</f>
        <v>0</v>
      </c>
      <c r="S586" s="217" t="s">
        <v>1978</v>
      </c>
      <c r="T586" s="217" t="s">
        <v>1979</v>
      </c>
      <c r="U586" s="217">
        <v>373</v>
      </c>
      <c r="V586" s="261">
        <v>45292</v>
      </c>
      <c r="W586" s="217" t="s">
        <v>1978</v>
      </c>
      <c r="X586" s="217">
        <v>336</v>
      </c>
      <c r="Y586" s="217">
        <v>37</v>
      </c>
      <c r="Z586" s="261">
        <v>45291</v>
      </c>
      <c r="AC586" s="217">
        <f>vykonyz.xlsx3[[#This Row],[Kod]]-vykonyz.xlsx[[#This Row],[Kod]]</f>
        <v>0</v>
      </c>
      <c r="AD586" t="s">
        <v>1950</v>
      </c>
      <c r="AE586" t="s">
        <v>1972</v>
      </c>
      <c r="AF586" t="s">
        <v>50</v>
      </c>
      <c r="AG586"/>
      <c r="AH586" t="s">
        <v>1951</v>
      </c>
      <c r="AI586" t="s">
        <v>1977</v>
      </c>
      <c r="AJ586"/>
      <c r="AK586" t="s">
        <v>1290</v>
      </c>
      <c r="AL586" t="s">
        <v>1290</v>
      </c>
      <c r="AM586" t="s">
        <v>33</v>
      </c>
      <c r="AN586" t="s">
        <v>33</v>
      </c>
      <c r="AO586"/>
      <c r="AP586" t="s">
        <v>930</v>
      </c>
      <c r="AQ586"/>
      <c r="AR586" t="s">
        <v>35</v>
      </c>
      <c r="AS586" t="s">
        <v>35</v>
      </c>
    </row>
    <row r="587" spans="1:45">
      <c r="A587" s="264" t="s">
        <v>1954</v>
      </c>
      <c r="B587" s="217" t="s">
        <v>1972</v>
      </c>
      <c r="C587" s="217" t="s">
        <v>50</v>
      </c>
      <c r="E587" s="217" t="s">
        <v>1980</v>
      </c>
      <c r="F587" s="217" t="s">
        <v>1981</v>
      </c>
      <c r="H587" s="217" t="s">
        <v>1290</v>
      </c>
      <c r="I587" s="217" t="s">
        <v>1290</v>
      </c>
      <c r="J587" s="217" t="s">
        <v>33</v>
      </c>
      <c r="K587" s="217" t="s">
        <v>33</v>
      </c>
      <c r="M587" s="217">
        <f t="shared" si="7"/>
        <v>598</v>
      </c>
      <c r="O587" s="217" t="s">
        <v>35</v>
      </c>
      <c r="P587" s="217" t="s">
        <v>35</v>
      </c>
      <c r="Q587" s="217">
        <f>S1606-vykonyz.xlsx[[#This Row],[Kod]]</f>
        <v>4608</v>
      </c>
      <c r="R587" s="217">
        <f>S580-vykonyz.xlsx[[#This Row],[Kod]]</f>
        <v>0</v>
      </c>
      <c r="S587" s="217" t="s">
        <v>1982</v>
      </c>
      <c r="T587" s="217" t="s">
        <v>1983</v>
      </c>
      <c r="U587" s="217">
        <v>415</v>
      </c>
      <c r="V587" s="261">
        <v>45292</v>
      </c>
      <c r="W587" s="217" t="s">
        <v>1982</v>
      </c>
      <c r="X587" s="217">
        <v>375</v>
      </c>
      <c r="Y587" s="217">
        <v>40</v>
      </c>
      <c r="Z587" s="261">
        <v>45291</v>
      </c>
      <c r="AC587" s="217">
        <f>vykonyz.xlsx3[[#This Row],[Kod]]-vykonyz.xlsx[[#This Row],[Kod]]</f>
        <v>0</v>
      </c>
      <c r="AD587" t="s">
        <v>1954</v>
      </c>
      <c r="AE587" t="s">
        <v>1972</v>
      </c>
      <c r="AF587" t="s">
        <v>50</v>
      </c>
      <c r="AG587"/>
      <c r="AH587" t="s">
        <v>1980</v>
      </c>
      <c r="AI587" t="s">
        <v>1981</v>
      </c>
      <c r="AJ587"/>
      <c r="AK587" t="s">
        <v>1290</v>
      </c>
      <c r="AL587" t="s">
        <v>1290</v>
      </c>
      <c r="AM587" t="s">
        <v>33</v>
      </c>
      <c r="AN587" t="s">
        <v>33</v>
      </c>
      <c r="AO587"/>
      <c r="AP587" t="s">
        <v>1984</v>
      </c>
      <c r="AQ587"/>
      <c r="AR587" t="s">
        <v>35</v>
      </c>
      <c r="AS587" t="s">
        <v>35</v>
      </c>
    </row>
    <row r="588" spans="1:45">
      <c r="A588" s="264" t="s">
        <v>1958</v>
      </c>
      <c r="B588" s="217" t="s">
        <v>1972</v>
      </c>
      <c r="C588" s="217" t="s">
        <v>50</v>
      </c>
      <c r="E588" s="217" t="s">
        <v>1959</v>
      </c>
      <c r="F588" s="217" t="s">
        <v>1985</v>
      </c>
      <c r="H588" s="217" t="s">
        <v>1130</v>
      </c>
      <c r="I588" s="217" t="s">
        <v>1130</v>
      </c>
      <c r="J588" s="217" t="s">
        <v>33</v>
      </c>
      <c r="K588" s="217" t="s">
        <v>33</v>
      </c>
      <c r="M588" s="217">
        <f t="shared" si="7"/>
        <v>45</v>
      </c>
      <c r="O588" s="217" t="s">
        <v>35</v>
      </c>
      <c r="P588" s="217" t="s">
        <v>35</v>
      </c>
      <c r="Q588" s="217">
        <f>S1607-vykonyz.xlsx[[#This Row],[Kod]]</f>
        <v>4617</v>
      </c>
      <c r="R588" s="217">
        <f>S581-vykonyz.xlsx[[#This Row],[Kod]]</f>
        <v>0</v>
      </c>
      <c r="S588" s="217" t="s">
        <v>1986</v>
      </c>
      <c r="T588" s="217" t="s">
        <v>1987</v>
      </c>
      <c r="U588" s="217">
        <v>392</v>
      </c>
      <c r="V588" s="261">
        <v>45292</v>
      </c>
      <c r="W588" s="217" t="s">
        <v>1986</v>
      </c>
      <c r="X588" s="217">
        <v>355</v>
      </c>
      <c r="Y588" s="217">
        <v>37</v>
      </c>
      <c r="Z588" s="261">
        <v>45291</v>
      </c>
      <c r="AC588" s="217">
        <f>vykonyz.xlsx3[[#This Row],[Kod]]-vykonyz.xlsx[[#This Row],[Kod]]</f>
        <v>0</v>
      </c>
      <c r="AD588" t="s">
        <v>1958</v>
      </c>
      <c r="AE588" t="s">
        <v>1972</v>
      </c>
      <c r="AF588" t="s">
        <v>50</v>
      </c>
      <c r="AG588"/>
      <c r="AH588" t="s">
        <v>1959</v>
      </c>
      <c r="AI588" t="s">
        <v>1985</v>
      </c>
      <c r="AJ588"/>
      <c r="AK588" t="s">
        <v>1130</v>
      </c>
      <c r="AL588" t="s">
        <v>1130</v>
      </c>
      <c r="AM588" t="s">
        <v>33</v>
      </c>
      <c r="AN588" t="s">
        <v>33</v>
      </c>
      <c r="AO588"/>
      <c r="AP588" t="s">
        <v>1988</v>
      </c>
      <c r="AQ588"/>
      <c r="AR588" t="s">
        <v>35</v>
      </c>
      <c r="AS588" t="s">
        <v>35</v>
      </c>
    </row>
    <row r="589" spans="1:45">
      <c r="A589" s="264" t="s">
        <v>1962</v>
      </c>
      <c r="B589" s="217" t="s">
        <v>1972</v>
      </c>
      <c r="C589" s="217" t="s">
        <v>50</v>
      </c>
      <c r="E589" s="217" t="s">
        <v>1963</v>
      </c>
      <c r="F589" s="217" t="s">
        <v>1989</v>
      </c>
      <c r="H589" s="217" t="s">
        <v>1084</v>
      </c>
      <c r="I589" s="217" t="s">
        <v>1084</v>
      </c>
      <c r="J589" s="217" t="s">
        <v>33</v>
      </c>
      <c r="K589" s="217" t="s">
        <v>33</v>
      </c>
      <c r="M589" s="217">
        <f t="shared" si="7"/>
        <v>161</v>
      </c>
      <c r="O589" s="217" t="s">
        <v>35</v>
      </c>
      <c r="P589" s="217" t="s">
        <v>35</v>
      </c>
      <c r="Q589" s="217">
        <f>S1608-vykonyz.xlsx[[#This Row],[Kod]]</f>
        <v>4625</v>
      </c>
      <c r="R589" s="217">
        <f>S582-vykonyz.xlsx[[#This Row],[Kod]]</f>
        <v>0</v>
      </c>
      <c r="S589" s="217" t="s">
        <v>1990</v>
      </c>
      <c r="T589" s="217" t="s">
        <v>1991</v>
      </c>
      <c r="U589" s="217">
        <v>526</v>
      </c>
      <c r="V589" s="261">
        <v>45292</v>
      </c>
      <c r="W589" s="217" t="s">
        <v>1990</v>
      </c>
      <c r="X589" s="217">
        <v>457</v>
      </c>
      <c r="Y589" s="217">
        <v>69</v>
      </c>
      <c r="Z589" s="261">
        <v>45291</v>
      </c>
      <c r="AC589" s="217">
        <f>vykonyz.xlsx3[[#This Row],[Kod]]-vykonyz.xlsx[[#This Row],[Kod]]</f>
        <v>0</v>
      </c>
      <c r="AD589" t="s">
        <v>1962</v>
      </c>
      <c r="AE589" t="s">
        <v>1972</v>
      </c>
      <c r="AF589" t="s">
        <v>50</v>
      </c>
      <c r="AG589"/>
      <c r="AH589" t="s">
        <v>1963</v>
      </c>
      <c r="AI589" t="s">
        <v>1989</v>
      </c>
      <c r="AJ589"/>
      <c r="AK589" t="s">
        <v>1084</v>
      </c>
      <c r="AL589" t="s">
        <v>1084</v>
      </c>
      <c r="AM589" t="s">
        <v>33</v>
      </c>
      <c r="AN589" t="s">
        <v>33</v>
      </c>
      <c r="AO589"/>
      <c r="AP589" t="s">
        <v>1992</v>
      </c>
      <c r="AQ589"/>
      <c r="AR589" t="s">
        <v>35</v>
      </c>
      <c r="AS589" t="s">
        <v>35</v>
      </c>
    </row>
    <row r="590" spans="1:45">
      <c r="A590" s="264" t="s">
        <v>1965</v>
      </c>
      <c r="B590" s="217" t="s">
        <v>1972</v>
      </c>
      <c r="C590" s="217" t="s">
        <v>50</v>
      </c>
      <c r="E590" s="217" t="s">
        <v>1966</v>
      </c>
      <c r="F590" s="217" t="s">
        <v>1993</v>
      </c>
      <c r="H590" s="217" t="s">
        <v>994</v>
      </c>
      <c r="I590" s="217" t="s">
        <v>994</v>
      </c>
      <c r="J590" s="217" t="s">
        <v>33</v>
      </c>
      <c r="K590" s="217" t="s">
        <v>33</v>
      </c>
      <c r="M590" s="217">
        <f t="shared" si="7"/>
        <v>90</v>
      </c>
      <c r="O590" s="217" t="s">
        <v>35</v>
      </c>
      <c r="P590" s="217" t="s">
        <v>35</v>
      </c>
      <c r="Q590" s="217">
        <f>S1609-vykonyz.xlsx[[#This Row],[Kod]]</f>
        <v>4693</v>
      </c>
      <c r="R590" s="217">
        <f>S583-vykonyz.xlsx[[#This Row],[Kod]]</f>
        <v>0</v>
      </c>
      <c r="S590" s="217" t="s">
        <v>1994</v>
      </c>
      <c r="T590" s="217" t="s">
        <v>1995</v>
      </c>
      <c r="U590" s="217">
        <v>78</v>
      </c>
      <c r="V590" s="261">
        <v>45292</v>
      </c>
      <c r="W590" s="217" t="s">
        <v>1994</v>
      </c>
      <c r="X590" s="217">
        <v>68</v>
      </c>
      <c r="Y590" s="217">
        <v>10</v>
      </c>
      <c r="Z590" s="261">
        <v>45291</v>
      </c>
      <c r="AC590" s="217">
        <f>vykonyz.xlsx3[[#This Row],[Kod]]-vykonyz.xlsx[[#This Row],[Kod]]</f>
        <v>0</v>
      </c>
      <c r="AD590" t="s">
        <v>1965</v>
      </c>
      <c r="AE590" t="s">
        <v>1972</v>
      </c>
      <c r="AF590" t="s">
        <v>50</v>
      </c>
      <c r="AG590"/>
      <c r="AH590" t="s">
        <v>1966</v>
      </c>
      <c r="AI590" t="s">
        <v>1993</v>
      </c>
      <c r="AJ590"/>
      <c r="AK590" t="s">
        <v>994</v>
      </c>
      <c r="AL590" t="s">
        <v>994</v>
      </c>
      <c r="AM590" t="s">
        <v>33</v>
      </c>
      <c r="AN590" t="s">
        <v>33</v>
      </c>
      <c r="AO590"/>
      <c r="AP590" t="s">
        <v>1996</v>
      </c>
      <c r="AQ590"/>
      <c r="AR590" t="s">
        <v>35</v>
      </c>
      <c r="AS590" t="s">
        <v>35</v>
      </c>
    </row>
    <row r="591" spans="1:45">
      <c r="A591" s="264" t="s">
        <v>1969</v>
      </c>
      <c r="B591" s="217" t="s">
        <v>1972</v>
      </c>
      <c r="C591" s="217" t="s">
        <v>50</v>
      </c>
      <c r="E591" s="217" t="s">
        <v>1970</v>
      </c>
      <c r="F591" s="217" t="s">
        <v>1997</v>
      </c>
      <c r="H591" s="217" t="s">
        <v>994</v>
      </c>
      <c r="I591" s="217" t="s">
        <v>994</v>
      </c>
      <c r="J591" s="217" t="s">
        <v>33</v>
      </c>
      <c r="K591" s="217" t="s">
        <v>33</v>
      </c>
      <c r="M591" s="217">
        <f t="shared" si="7"/>
        <v>80</v>
      </c>
      <c r="O591" s="217" t="s">
        <v>35</v>
      </c>
      <c r="P591" s="217" t="s">
        <v>35</v>
      </c>
      <c r="Q591" s="217">
        <f>S1610-vykonyz.xlsx[[#This Row],[Kod]]</f>
        <v>4699</v>
      </c>
      <c r="R591" s="217">
        <f>S584-vykonyz.xlsx[[#This Row],[Kod]]</f>
        <v>0</v>
      </c>
      <c r="AC591" s="217">
        <f>vykonyz.xlsx3[[#This Row],[Kod]]-vykonyz.xlsx[[#This Row],[Kod]]</f>
        <v>0</v>
      </c>
      <c r="AD591" t="s">
        <v>1969</v>
      </c>
      <c r="AE591" t="s">
        <v>1972</v>
      </c>
      <c r="AF591" t="s">
        <v>50</v>
      </c>
      <c r="AG591"/>
      <c r="AH591" t="s">
        <v>1970</v>
      </c>
      <c r="AI591" t="s">
        <v>1997</v>
      </c>
      <c r="AJ591"/>
      <c r="AK591" t="s">
        <v>994</v>
      </c>
      <c r="AL591" t="s">
        <v>994</v>
      </c>
      <c r="AM591" t="s">
        <v>33</v>
      </c>
      <c r="AN591" t="s">
        <v>33</v>
      </c>
      <c r="AO591"/>
      <c r="AP591" t="s">
        <v>1998</v>
      </c>
      <c r="AQ591"/>
      <c r="AR591" t="s">
        <v>35</v>
      </c>
      <c r="AS591" t="s">
        <v>35</v>
      </c>
    </row>
    <row r="592" spans="1:45">
      <c r="A592" s="264" t="s">
        <v>1974</v>
      </c>
      <c r="B592" s="217" t="s">
        <v>1999</v>
      </c>
      <c r="C592" s="217" t="s">
        <v>50</v>
      </c>
      <c r="E592" s="217" t="s">
        <v>1975</v>
      </c>
      <c r="F592" s="217" t="s">
        <v>2000</v>
      </c>
      <c r="H592" s="217" t="s">
        <v>2001</v>
      </c>
      <c r="I592" s="217" t="s">
        <v>2001</v>
      </c>
      <c r="J592" s="217" t="s">
        <v>33</v>
      </c>
      <c r="K592" s="217" t="s">
        <v>33</v>
      </c>
      <c r="M592" s="217">
        <f t="shared" si="7"/>
        <v>285</v>
      </c>
      <c r="O592" s="217" t="s">
        <v>35</v>
      </c>
      <c r="P592" s="217" t="s">
        <v>35</v>
      </c>
      <c r="Q592" s="217">
        <f>S1611-vykonyz.xlsx[[#This Row],[Kod]]</f>
        <v>4679</v>
      </c>
      <c r="R592" s="217">
        <f>S585-vykonyz.xlsx[[#This Row],[Kod]]</f>
        <v>0</v>
      </c>
      <c r="AC592" s="217">
        <f>vykonyz.xlsx3[[#This Row],[Kod]]-vykonyz.xlsx[[#This Row],[Kod]]</f>
        <v>0</v>
      </c>
      <c r="AD592" t="s">
        <v>1974</v>
      </c>
      <c r="AE592" t="s">
        <v>1999</v>
      </c>
      <c r="AF592" t="s">
        <v>50</v>
      </c>
      <c r="AG592"/>
      <c r="AH592" t="s">
        <v>1975</v>
      </c>
      <c r="AI592" t="s">
        <v>2000</v>
      </c>
      <c r="AJ592"/>
      <c r="AK592" t="s">
        <v>2001</v>
      </c>
      <c r="AL592" t="s">
        <v>2001</v>
      </c>
      <c r="AM592" t="s">
        <v>33</v>
      </c>
      <c r="AN592" t="s">
        <v>33</v>
      </c>
      <c r="AO592"/>
      <c r="AP592" t="s">
        <v>2002</v>
      </c>
      <c r="AQ592"/>
      <c r="AR592" t="s">
        <v>35</v>
      </c>
      <c r="AS592" t="s">
        <v>35</v>
      </c>
    </row>
    <row r="593" spans="1:45">
      <c r="A593" s="264" t="s">
        <v>1978</v>
      </c>
      <c r="B593" s="217" t="s">
        <v>1999</v>
      </c>
      <c r="C593" s="217" t="s">
        <v>50</v>
      </c>
      <c r="E593" s="217" t="s">
        <v>2003</v>
      </c>
      <c r="F593" s="217" t="s">
        <v>2004</v>
      </c>
      <c r="H593" s="217" t="s">
        <v>40</v>
      </c>
      <c r="I593" s="217" t="s">
        <v>40</v>
      </c>
      <c r="J593" s="217" t="s">
        <v>33</v>
      </c>
      <c r="K593" s="217" t="s">
        <v>33</v>
      </c>
      <c r="M593" s="217">
        <f t="shared" si="7"/>
        <v>373</v>
      </c>
      <c r="O593" s="217" t="s">
        <v>35</v>
      </c>
      <c r="P593" s="217" t="s">
        <v>35</v>
      </c>
      <c r="Q593" s="217">
        <f>S1621-vykonyz.xlsx[[#This Row],[Kod]]</f>
        <v>4769</v>
      </c>
      <c r="R593" s="217">
        <f>S586-vykonyz.xlsx[[#This Row],[Kod]]</f>
        <v>0</v>
      </c>
      <c r="AC593" s="217">
        <f>vykonyz.xlsx3[[#This Row],[Kod]]-vykonyz.xlsx[[#This Row],[Kod]]</f>
        <v>0</v>
      </c>
      <c r="AD593" t="s">
        <v>1978</v>
      </c>
      <c r="AE593" t="s">
        <v>1999</v>
      </c>
      <c r="AF593" t="s">
        <v>50</v>
      </c>
      <c r="AG593"/>
      <c r="AH593" t="s">
        <v>2003</v>
      </c>
      <c r="AI593" t="s">
        <v>2004</v>
      </c>
      <c r="AJ593"/>
      <c r="AK593" t="s">
        <v>40</v>
      </c>
      <c r="AL593" t="s">
        <v>40</v>
      </c>
      <c r="AM593" t="s">
        <v>33</v>
      </c>
      <c r="AN593" t="s">
        <v>33</v>
      </c>
      <c r="AO593"/>
      <c r="AP593" t="s">
        <v>2005</v>
      </c>
      <c r="AQ593"/>
      <c r="AR593" t="s">
        <v>35</v>
      </c>
      <c r="AS593" t="s">
        <v>35</v>
      </c>
    </row>
    <row r="594" spans="1:45">
      <c r="A594" s="264" t="s">
        <v>1982</v>
      </c>
      <c r="B594" s="217" t="s">
        <v>1999</v>
      </c>
      <c r="C594" s="217" t="s">
        <v>50</v>
      </c>
      <c r="E594" s="217" t="s">
        <v>2006</v>
      </c>
      <c r="F594" s="217" t="s">
        <v>2007</v>
      </c>
      <c r="H594" s="217" t="s">
        <v>2008</v>
      </c>
      <c r="I594" s="217" t="s">
        <v>2008</v>
      </c>
      <c r="J594" s="217" t="s">
        <v>33</v>
      </c>
      <c r="K594" s="217" t="s">
        <v>33</v>
      </c>
      <c r="M594" s="217">
        <f t="shared" si="7"/>
        <v>415</v>
      </c>
      <c r="O594" s="217" t="s">
        <v>35</v>
      </c>
      <c r="P594" s="217" t="s">
        <v>35</v>
      </c>
      <c r="Q594" s="217">
        <f>S1622-vykonyz.xlsx[[#This Row],[Kod]]</f>
        <v>4768</v>
      </c>
      <c r="R594" s="217">
        <f>S587-vykonyz.xlsx[[#This Row],[Kod]]</f>
        <v>0</v>
      </c>
      <c r="AC594" s="217">
        <f>vykonyz.xlsx3[[#This Row],[Kod]]-vykonyz.xlsx[[#This Row],[Kod]]</f>
        <v>0</v>
      </c>
      <c r="AD594" t="s">
        <v>1982</v>
      </c>
      <c r="AE594" t="s">
        <v>1999</v>
      </c>
      <c r="AF594" t="s">
        <v>50</v>
      </c>
      <c r="AG594"/>
      <c r="AH594" t="s">
        <v>2006</v>
      </c>
      <c r="AI594" t="s">
        <v>2007</v>
      </c>
      <c r="AJ594"/>
      <c r="AK594" t="s">
        <v>2008</v>
      </c>
      <c r="AL594" t="s">
        <v>2008</v>
      </c>
      <c r="AM594" t="s">
        <v>33</v>
      </c>
      <c r="AN594" t="s">
        <v>33</v>
      </c>
      <c r="AO594"/>
      <c r="AP594" t="s">
        <v>2009</v>
      </c>
      <c r="AQ594"/>
      <c r="AR594" t="s">
        <v>35</v>
      </c>
      <c r="AS594" t="s">
        <v>35</v>
      </c>
    </row>
    <row r="595" spans="1:45">
      <c r="A595" s="264" t="s">
        <v>1986</v>
      </c>
      <c r="B595" s="217" t="s">
        <v>1999</v>
      </c>
      <c r="C595" s="217" t="s">
        <v>50</v>
      </c>
      <c r="E595" s="217" t="s">
        <v>1987</v>
      </c>
      <c r="F595" s="217" t="s">
        <v>2010</v>
      </c>
      <c r="H595" s="217" t="s">
        <v>2011</v>
      </c>
      <c r="I595" s="217" t="s">
        <v>2011</v>
      </c>
      <c r="J595" s="217" t="s">
        <v>33</v>
      </c>
      <c r="K595" s="217" t="s">
        <v>33</v>
      </c>
      <c r="M595" s="217">
        <f t="shared" si="7"/>
        <v>392</v>
      </c>
      <c r="O595" s="217" t="s">
        <v>35</v>
      </c>
      <c r="P595" s="217" t="s">
        <v>35</v>
      </c>
      <c r="Q595" s="217">
        <f>S1623-vykonyz.xlsx[[#This Row],[Kod]]</f>
        <v>4767</v>
      </c>
      <c r="R595" s="217">
        <f>S588-vykonyz.xlsx[[#This Row],[Kod]]</f>
        <v>0</v>
      </c>
      <c r="AC595" s="217">
        <f>vykonyz.xlsx3[[#This Row],[Kod]]-vykonyz.xlsx[[#This Row],[Kod]]</f>
        <v>0</v>
      </c>
      <c r="AD595" t="s">
        <v>1986</v>
      </c>
      <c r="AE595" t="s">
        <v>1999</v>
      </c>
      <c r="AF595" t="s">
        <v>50</v>
      </c>
      <c r="AG595"/>
      <c r="AH595" t="s">
        <v>1987</v>
      </c>
      <c r="AI595" t="s">
        <v>2010</v>
      </c>
      <c r="AJ595"/>
      <c r="AK595" t="s">
        <v>2011</v>
      </c>
      <c r="AL595" t="s">
        <v>2011</v>
      </c>
      <c r="AM595" t="s">
        <v>33</v>
      </c>
      <c r="AN595" t="s">
        <v>33</v>
      </c>
      <c r="AO595"/>
      <c r="AP595" t="s">
        <v>2012</v>
      </c>
      <c r="AQ595"/>
      <c r="AR595" t="s">
        <v>35</v>
      </c>
      <c r="AS595" t="s">
        <v>35</v>
      </c>
    </row>
    <row r="596" spans="1:45">
      <c r="A596" s="264" t="s">
        <v>1990</v>
      </c>
      <c r="B596" s="217" t="s">
        <v>2013</v>
      </c>
      <c r="C596" s="217" t="s">
        <v>28</v>
      </c>
      <c r="E596" s="217" t="s">
        <v>2014</v>
      </c>
      <c r="F596" s="217" t="s">
        <v>2015</v>
      </c>
      <c r="H596" s="217" t="s">
        <v>981</v>
      </c>
      <c r="I596" s="217" t="s">
        <v>981</v>
      </c>
      <c r="J596" s="217" t="s">
        <v>33</v>
      </c>
      <c r="K596" s="217" t="s">
        <v>33</v>
      </c>
      <c r="M596" s="217">
        <f t="shared" si="7"/>
        <v>526</v>
      </c>
      <c r="O596" s="217" t="s">
        <v>35</v>
      </c>
      <c r="P596" s="217" t="s">
        <v>35</v>
      </c>
      <c r="Q596" s="217">
        <f>S1624-vykonyz.xlsx[[#This Row],[Kod]]</f>
        <v>4714</v>
      </c>
      <c r="R596" s="217">
        <f>S589-vykonyz.xlsx[[#This Row],[Kod]]</f>
        <v>0</v>
      </c>
      <c r="AC596" s="217">
        <f>vykonyz.xlsx3[[#This Row],[Kod]]-vykonyz.xlsx[[#This Row],[Kod]]</f>
        <v>0</v>
      </c>
      <c r="AD596" t="s">
        <v>1990</v>
      </c>
      <c r="AE596" t="s">
        <v>2013</v>
      </c>
      <c r="AF596" t="s">
        <v>28</v>
      </c>
      <c r="AG596"/>
      <c r="AH596" t="s">
        <v>2014</v>
      </c>
      <c r="AI596" t="s">
        <v>2015</v>
      </c>
      <c r="AJ596"/>
      <c r="AK596" t="s">
        <v>981</v>
      </c>
      <c r="AL596" t="s">
        <v>981</v>
      </c>
      <c r="AM596" t="s">
        <v>33</v>
      </c>
      <c r="AN596" t="s">
        <v>33</v>
      </c>
      <c r="AO596"/>
      <c r="AP596" t="s">
        <v>720</v>
      </c>
      <c r="AQ596"/>
      <c r="AR596" t="s">
        <v>35</v>
      </c>
      <c r="AS596" t="s">
        <v>35</v>
      </c>
    </row>
    <row r="597" spans="1:45">
      <c r="A597" s="264" t="s">
        <v>1994</v>
      </c>
      <c r="B597" s="217" t="s">
        <v>2013</v>
      </c>
      <c r="C597" s="217" t="s">
        <v>28</v>
      </c>
      <c r="E597" s="217" t="s">
        <v>1995</v>
      </c>
      <c r="F597" s="217" t="s">
        <v>2016</v>
      </c>
      <c r="H597" s="217" t="s">
        <v>994</v>
      </c>
      <c r="I597" s="217" t="s">
        <v>994</v>
      </c>
      <c r="J597" s="217" t="s">
        <v>33</v>
      </c>
      <c r="K597" s="217" t="s">
        <v>33</v>
      </c>
      <c r="M597" s="217">
        <f>U590</f>
        <v>78</v>
      </c>
      <c r="O597" s="217" t="s">
        <v>35</v>
      </c>
      <c r="P597" s="217" t="s">
        <v>35</v>
      </c>
      <c r="Q597" s="217">
        <f>S1625-vykonyz.xlsx[[#This Row],[Kod]]</f>
        <v>4713</v>
      </c>
      <c r="R597" s="217">
        <f>S590-vykonyz.xlsx[[#This Row],[Kod]]</f>
        <v>0</v>
      </c>
      <c r="AC597" s="217">
        <f>vykonyz.xlsx3[[#This Row],[Kod]]-vykonyz.xlsx[[#This Row],[Kod]]</f>
        <v>0</v>
      </c>
      <c r="AD597" t="s">
        <v>1994</v>
      </c>
      <c r="AE597" t="s">
        <v>2013</v>
      </c>
      <c r="AF597" t="s">
        <v>28</v>
      </c>
      <c r="AG597"/>
      <c r="AH597" t="s">
        <v>1995</v>
      </c>
      <c r="AI597" t="s">
        <v>2016</v>
      </c>
      <c r="AJ597"/>
      <c r="AK597" t="s">
        <v>994</v>
      </c>
      <c r="AL597" t="s">
        <v>994</v>
      </c>
      <c r="AM597" t="s">
        <v>33</v>
      </c>
      <c r="AN597" t="s">
        <v>33</v>
      </c>
      <c r="AO597"/>
      <c r="AP597" t="s">
        <v>1906</v>
      </c>
      <c r="AQ597"/>
      <c r="AR597" t="s">
        <v>35</v>
      </c>
      <c r="AS597" t="s">
        <v>35</v>
      </c>
    </row>
    <row r="598" spans="1:45">
      <c r="A598" s="264" t="s">
        <v>2017</v>
      </c>
      <c r="B598" s="217" t="s">
        <v>2013</v>
      </c>
      <c r="C598" s="217" t="s">
        <v>28</v>
      </c>
      <c r="E598" s="217" t="s">
        <v>2018</v>
      </c>
      <c r="F598" s="217" t="s">
        <v>2019</v>
      </c>
      <c r="H598" s="217" t="s">
        <v>45</v>
      </c>
      <c r="I598" s="217" t="s">
        <v>45</v>
      </c>
      <c r="J598" s="217" t="s">
        <v>33</v>
      </c>
      <c r="K598" s="217" t="s">
        <v>33</v>
      </c>
      <c r="M598" s="217" t="s">
        <v>990</v>
      </c>
      <c r="O598" s="217" t="s">
        <v>35</v>
      </c>
      <c r="P598" s="217" t="s">
        <v>35</v>
      </c>
      <c r="Q598" s="217">
        <f>S1627-vykonyz.xlsx[[#This Row],[Kod]]</f>
        <v>4881</v>
      </c>
      <c r="R598" s="217">
        <f>S591-vykonyz.xlsx[[#This Row],[Kod]]</f>
        <v>-6620</v>
      </c>
      <c r="AC598" s="217">
        <f>vykonyz.xlsx3[[#This Row],[Kod]]-vykonyz.xlsx[[#This Row],[Kod]]</f>
        <v>0</v>
      </c>
      <c r="AD598" t="s">
        <v>2017</v>
      </c>
      <c r="AE598" t="s">
        <v>2013</v>
      </c>
      <c r="AF598" t="s">
        <v>28</v>
      </c>
      <c r="AG598"/>
      <c r="AH598" t="s">
        <v>2018</v>
      </c>
      <c r="AI598" t="s">
        <v>2019</v>
      </c>
      <c r="AJ598"/>
      <c r="AK598" t="s">
        <v>45</v>
      </c>
      <c r="AL598" t="s">
        <v>45</v>
      </c>
      <c r="AM598" t="s">
        <v>33</v>
      </c>
      <c r="AN598" t="s">
        <v>33</v>
      </c>
      <c r="AO598"/>
      <c r="AP598" t="s">
        <v>990</v>
      </c>
      <c r="AQ598"/>
      <c r="AR598" t="s">
        <v>35</v>
      </c>
      <c r="AS598" t="s">
        <v>35</v>
      </c>
    </row>
    <row r="599" spans="1:45">
      <c r="A599" s="264" t="s">
        <v>2020</v>
      </c>
      <c r="B599" s="217" t="s">
        <v>2013</v>
      </c>
      <c r="C599" s="217" t="s">
        <v>28</v>
      </c>
      <c r="E599" s="217" t="s">
        <v>2021</v>
      </c>
      <c r="F599" s="217" t="s">
        <v>2022</v>
      </c>
      <c r="H599" s="217" t="s">
        <v>45</v>
      </c>
      <c r="I599" s="217" t="s">
        <v>45</v>
      </c>
      <c r="J599" s="217" t="s">
        <v>33</v>
      </c>
      <c r="K599" s="217" t="s">
        <v>33</v>
      </c>
      <c r="M599" s="217" t="s">
        <v>2023</v>
      </c>
      <c r="O599" s="217" t="s">
        <v>35</v>
      </c>
      <c r="P599" s="217" t="s">
        <v>35</v>
      </c>
      <c r="Q599" s="217">
        <f>S1628-vykonyz.xlsx[[#This Row],[Kod]]</f>
        <v>4881</v>
      </c>
      <c r="R599" s="217">
        <f>S592-vykonyz.xlsx[[#This Row],[Kod]]</f>
        <v>-6621</v>
      </c>
      <c r="AC599" s="217">
        <f>vykonyz.xlsx3[[#This Row],[Kod]]-vykonyz.xlsx[[#This Row],[Kod]]</f>
        <v>0</v>
      </c>
      <c r="AD599" t="s">
        <v>2020</v>
      </c>
      <c r="AE599" t="s">
        <v>2013</v>
      </c>
      <c r="AF599" t="s">
        <v>28</v>
      </c>
      <c r="AG599"/>
      <c r="AH599" t="s">
        <v>2021</v>
      </c>
      <c r="AI599" t="s">
        <v>2022</v>
      </c>
      <c r="AJ599"/>
      <c r="AK599" t="s">
        <v>45</v>
      </c>
      <c r="AL599" t="s">
        <v>45</v>
      </c>
      <c r="AM599" t="s">
        <v>33</v>
      </c>
      <c r="AN599" t="s">
        <v>33</v>
      </c>
      <c r="AO599"/>
      <c r="AP599" t="s">
        <v>2023</v>
      </c>
      <c r="AQ599"/>
      <c r="AR599" t="s">
        <v>35</v>
      </c>
      <c r="AS599" t="s">
        <v>35</v>
      </c>
    </row>
    <row r="600" spans="1:45">
      <c r="A600" s="264" t="s">
        <v>2024</v>
      </c>
      <c r="B600" s="217" t="s">
        <v>2013</v>
      </c>
      <c r="C600" s="217" t="s">
        <v>28</v>
      </c>
      <c r="E600" s="217" t="s">
        <v>2025</v>
      </c>
      <c r="F600" s="217" t="s">
        <v>2026</v>
      </c>
      <c r="G600" s="217" t="s">
        <v>1190</v>
      </c>
      <c r="H600" s="217" t="s">
        <v>45</v>
      </c>
      <c r="I600" s="217" t="s">
        <v>45</v>
      </c>
      <c r="J600" s="217" t="s">
        <v>33</v>
      </c>
      <c r="K600" s="217" t="s">
        <v>33</v>
      </c>
      <c r="M600" s="217" t="s">
        <v>2027</v>
      </c>
      <c r="O600" s="217" t="s">
        <v>35</v>
      </c>
      <c r="P600" s="217" t="s">
        <v>35</v>
      </c>
      <c r="Q600" s="217">
        <f>S1629-vykonyz.xlsx[[#This Row],[Kod]]</f>
        <v>4880</v>
      </c>
      <c r="R600" s="217">
        <f>S593-vykonyz.xlsx[[#This Row],[Kod]]</f>
        <v>-6623</v>
      </c>
      <c r="AC600" s="217">
        <f>vykonyz.xlsx3[[#This Row],[Kod]]-vykonyz.xlsx[[#This Row],[Kod]]</f>
        <v>0</v>
      </c>
      <c r="AD600" t="s">
        <v>2024</v>
      </c>
      <c r="AE600" t="s">
        <v>2013</v>
      </c>
      <c r="AF600" t="s">
        <v>28</v>
      </c>
      <c r="AG600"/>
      <c r="AH600" t="s">
        <v>2028</v>
      </c>
      <c r="AI600" t="s">
        <v>2026</v>
      </c>
      <c r="AJ600" t="s">
        <v>1190</v>
      </c>
      <c r="AK600" t="s">
        <v>45</v>
      </c>
      <c r="AL600" t="s">
        <v>45</v>
      </c>
      <c r="AM600" t="s">
        <v>33</v>
      </c>
      <c r="AN600" t="s">
        <v>33</v>
      </c>
      <c r="AO600"/>
      <c r="AP600" t="s">
        <v>2027</v>
      </c>
      <c r="AQ600"/>
      <c r="AR600" t="s">
        <v>35</v>
      </c>
      <c r="AS600" t="s">
        <v>35</v>
      </c>
    </row>
    <row r="601" spans="1:45">
      <c r="A601" s="264" t="s">
        <v>2029</v>
      </c>
      <c r="B601" s="217" t="s">
        <v>2013</v>
      </c>
      <c r="C601" s="217" t="s">
        <v>28</v>
      </c>
      <c r="E601" s="217" t="s">
        <v>2030</v>
      </c>
      <c r="F601" s="217" t="s">
        <v>2031</v>
      </c>
      <c r="G601" s="217" t="s">
        <v>1190</v>
      </c>
      <c r="H601" s="217" t="s">
        <v>45</v>
      </c>
      <c r="I601" s="217" t="s">
        <v>45</v>
      </c>
      <c r="J601" s="217" t="s">
        <v>33</v>
      </c>
      <c r="K601" s="217" t="s">
        <v>33</v>
      </c>
      <c r="M601" s="217" t="s">
        <v>1885</v>
      </c>
      <c r="O601" s="217" t="s">
        <v>35</v>
      </c>
      <c r="P601" s="217" t="s">
        <v>35</v>
      </c>
      <c r="Q601" s="217">
        <f>S1630-vykonyz.xlsx[[#This Row],[Kod]]</f>
        <v>4880</v>
      </c>
      <c r="R601" s="217">
        <f>S594-vykonyz.xlsx[[#This Row],[Kod]]</f>
        <v>-6624</v>
      </c>
      <c r="AC601" s="217">
        <f>vykonyz.xlsx3[[#This Row],[Kod]]-vykonyz.xlsx[[#This Row],[Kod]]</f>
        <v>0</v>
      </c>
      <c r="AD601" t="s">
        <v>2029</v>
      </c>
      <c r="AE601" t="s">
        <v>2013</v>
      </c>
      <c r="AF601" t="s">
        <v>28</v>
      </c>
      <c r="AG601"/>
      <c r="AH601" t="s">
        <v>2030</v>
      </c>
      <c r="AI601" t="s">
        <v>2031</v>
      </c>
      <c r="AJ601" t="s">
        <v>1190</v>
      </c>
      <c r="AK601" t="s">
        <v>45</v>
      </c>
      <c r="AL601" t="s">
        <v>45</v>
      </c>
      <c r="AM601" t="s">
        <v>33</v>
      </c>
      <c r="AN601" t="s">
        <v>33</v>
      </c>
      <c r="AO601"/>
      <c r="AP601" t="s">
        <v>1885</v>
      </c>
      <c r="AQ601"/>
      <c r="AR601" t="s">
        <v>35</v>
      </c>
      <c r="AS601" t="s">
        <v>35</v>
      </c>
    </row>
    <row r="602" spans="1:45">
      <c r="A602" s="264" t="s">
        <v>2032</v>
      </c>
      <c r="B602" s="217" t="s">
        <v>2013</v>
      </c>
      <c r="C602" s="217" t="s">
        <v>28</v>
      </c>
      <c r="E602" s="217" t="s">
        <v>2033</v>
      </c>
      <c r="F602" s="217" t="s">
        <v>2034</v>
      </c>
      <c r="G602" s="217" t="s">
        <v>1190</v>
      </c>
      <c r="H602" s="217" t="s">
        <v>45</v>
      </c>
      <c r="I602" s="217" t="s">
        <v>45</v>
      </c>
      <c r="J602" s="217" t="s">
        <v>33</v>
      </c>
      <c r="K602" s="217" t="s">
        <v>33</v>
      </c>
      <c r="M602" s="217" t="s">
        <v>1045</v>
      </c>
      <c r="O602" s="217" t="s">
        <v>35</v>
      </c>
      <c r="P602" s="217" t="s">
        <v>35</v>
      </c>
      <c r="Q602" s="217">
        <f>S1631-vykonyz.xlsx[[#This Row],[Kod]]</f>
        <v>4880</v>
      </c>
      <c r="R602" s="217">
        <f>S595-vykonyz.xlsx[[#This Row],[Kod]]</f>
        <v>-6625</v>
      </c>
      <c r="AC602" s="217">
        <f>vykonyz.xlsx3[[#This Row],[Kod]]-vykonyz.xlsx[[#This Row],[Kod]]</f>
        <v>0</v>
      </c>
      <c r="AD602" t="s">
        <v>2032</v>
      </c>
      <c r="AE602" t="s">
        <v>2013</v>
      </c>
      <c r="AF602" t="s">
        <v>28</v>
      </c>
      <c r="AG602"/>
      <c r="AH602" t="s">
        <v>2033</v>
      </c>
      <c r="AI602" t="s">
        <v>2034</v>
      </c>
      <c r="AJ602" t="s">
        <v>1190</v>
      </c>
      <c r="AK602" t="s">
        <v>45</v>
      </c>
      <c r="AL602" t="s">
        <v>45</v>
      </c>
      <c r="AM602" t="s">
        <v>33</v>
      </c>
      <c r="AN602" t="s">
        <v>33</v>
      </c>
      <c r="AO602"/>
      <c r="AP602" t="s">
        <v>1045</v>
      </c>
      <c r="AQ602"/>
      <c r="AR602" t="s">
        <v>35</v>
      </c>
      <c r="AS602" t="s">
        <v>35</v>
      </c>
    </row>
    <row r="603" spans="1:45">
      <c r="A603" s="264" t="s">
        <v>2035</v>
      </c>
      <c r="B603" s="217" t="s">
        <v>2013</v>
      </c>
      <c r="C603" s="217" t="s">
        <v>28</v>
      </c>
      <c r="E603" s="217" t="s">
        <v>2036</v>
      </c>
      <c r="F603" s="217" t="s">
        <v>2022</v>
      </c>
      <c r="H603" s="217" t="s">
        <v>45</v>
      </c>
      <c r="I603" s="217" t="s">
        <v>45</v>
      </c>
      <c r="J603" s="217" t="s">
        <v>33</v>
      </c>
      <c r="K603" s="217" t="s">
        <v>33</v>
      </c>
      <c r="M603" s="217" t="s">
        <v>2023</v>
      </c>
      <c r="O603" s="217" t="s">
        <v>35</v>
      </c>
      <c r="P603" s="217" t="s">
        <v>35</v>
      </c>
      <c r="Q603" s="217">
        <f>S1632-vykonyz.xlsx[[#This Row],[Kod]]</f>
        <v>4879</v>
      </c>
      <c r="R603" s="217">
        <f>S596-vykonyz.xlsx[[#This Row],[Kod]]</f>
        <v>-6627</v>
      </c>
      <c r="AC603" s="217">
        <f>vykonyz.xlsx3[[#This Row],[Kod]]-vykonyz.xlsx[[#This Row],[Kod]]</f>
        <v>0</v>
      </c>
      <c r="AD603" t="s">
        <v>2035</v>
      </c>
      <c r="AE603" t="s">
        <v>2013</v>
      </c>
      <c r="AF603" t="s">
        <v>28</v>
      </c>
      <c r="AG603"/>
      <c r="AH603" t="s">
        <v>2036</v>
      </c>
      <c r="AI603" t="s">
        <v>2022</v>
      </c>
      <c r="AJ603"/>
      <c r="AK603" t="s">
        <v>45</v>
      </c>
      <c r="AL603" t="s">
        <v>45</v>
      </c>
      <c r="AM603" t="s">
        <v>33</v>
      </c>
      <c r="AN603" t="s">
        <v>33</v>
      </c>
      <c r="AO603"/>
      <c r="AP603" t="s">
        <v>2023</v>
      </c>
      <c r="AQ603"/>
      <c r="AR603" t="s">
        <v>35</v>
      </c>
      <c r="AS603" t="s">
        <v>35</v>
      </c>
    </row>
    <row r="604" spans="1:45">
      <c r="A604" s="264" t="s">
        <v>2037</v>
      </c>
      <c r="B604" s="217" t="s">
        <v>2013</v>
      </c>
      <c r="C604" s="217" t="s">
        <v>28</v>
      </c>
      <c r="E604" s="217" t="s">
        <v>2038</v>
      </c>
      <c r="F604" s="217" t="s">
        <v>2039</v>
      </c>
      <c r="H604" s="217" t="s">
        <v>45</v>
      </c>
      <c r="I604" s="217" t="s">
        <v>45</v>
      </c>
      <c r="J604" s="217" t="s">
        <v>33</v>
      </c>
      <c r="K604" s="217" t="s">
        <v>33</v>
      </c>
      <c r="M604" s="217" t="s">
        <v>2040</v>
      </c>
      <c r="O604" s="217" t="s">
        <v>35</v>
      </c>
      <c r="P604" s="217" t="s">
        <v>35</v>
      </c>
      <c r="Q604" s="217">
        <f>S1633-vykonyz.xlsx[[#This Row],[Kod]]</f>
        <v>4882</v>
      </c>
      <c r="R604" s="217">
        <f>S597-vykonyz.xlsx[[#This Row],[Kod]]</f>
        <v>-6629</v>
      </c>
      <c r="AC604" s="217">
        <f>vykonyz.xlsx3[[#This Row],[Kod]]-vykonyz.xlsx[[#This Row],[Kod]]</f>
        <v>0</v>
      </c>
      <c r="AD604" t="s">
        <v>2037</v>
      </c>
      <c r="AE604" t="s">
        <v>2013</v>
      </c>
      <c r="AF604" t="s">
        <v>28</v>
      </c>
      <c r="AG604"/>
      <c r="AH604" t="s">
        <v>2038</v>
      </c>
      <c r="AI604" t="s">
        <v>2039</v>
      </c>
      <c r="AJ604"/>
      <c r="AK604" t="s">
        <v>45</v>
      </c>
      <c r="AL604" t="s">
        <v>45</v>
      </c>
      <c r="AM604" t="s">
        <v>33</v>
      </c>
      <c r="AN604" t="s">
        <v>33</v>
      </c>
      <c r="AO604"/>
      <c r="AP604" t="s">
        <v>2040</v>
      </c>
      <c r="AQ604"/>
      <c r="AR604" t="s">
        <v>35</v>
      </c>
      <c r="AS604" t="s">
        <v>35</v>
      </c>
    </row>
    <row r="605" spans="1:45">
      <c r="A605" s="264" t="s">
        <v>2041</v>
      </c>
      <c r="B605" s="217" t="s">
        <v>2013</v>
      </c>
      <c r="C605" s="217" t="s">
        <v>28</v>
      </c>
      <c r="E605" s="217" t="s">
        <v>2042</v>
      </c>
      <c r="F605" s="217" t="s">
        <v>2043</v>
      </c>
      <c r="H605" s="217" t="s">
        <v>45</v>
      </c>
      <c r="I605" s="217" t="s">
        <v>45</v>
      </c>
      <c r="J605" s="217" t="s">
        <v>33</v>
      </c>
      <c r="K605" s="217" t="s">
        <v>33</v>
      </c>
      <c r="M605" s="217" t="s">
        <v>1899</v>
      </c>
      <c r="O605" s="217" t="s">
        <v>35</v>
      </c>
      <c r="P605" s="217" t="s">
        <v>35</v>
      </c>
      <c r="Q605" s="217">
        <f>S1634-vykonyz.xlsx[[#This Row],[Kod]]</f>
        <v>4881</v>
      </c>
      <c r="R605" s="217">
        <f>S598-vykonyz.xlsx[[#This Row],[Kod]]</f>
        <v>-6631</v>
      </c>
      <c r="AC605" s="217">
        <f>vykonyz.xlsx3[[#This Row],[Kod]]-vykonyz.xlsx[[#This Row],[Kod]]</f>
        <v>0</v>
      </c>
      <c r="AD605" t="s">
        <v>2041</v>
      </c>
      <c r="AE605" t="s">
        <v>2013</v>
      </c>
      <c r="AF605" t="s">
        <v>28</v>
      </c>
      <c r="AG605"/>
      <c r="AH605" t="s">
        <v>2042</v>
      </c>
      <c r="AI605" t="s">
        <v>2043</v>
      </c>
      <c r="AJ605"/>
      <c r="AK605" t="s">
        <v>45</v>
      </c>
      <c r="AL605" t="s">
        <v>45</v>
      </c>
      <c r="AM605" t="s">
        <v>33</v>
      </c>
      <c r="AN605" t="s">
        <v>33</v>
      </c>
      <c r="AO605"/>
      <c r="AP605" t="s">
        <v>1899</v>
      </c>
      <c r="AQ605"/>
      <c r="AR605" t="s">
        <v>35</v>
      </c>
      <c r="AS605" t="s">
        <v>35</v>
      </c>
    </row>
    <row r="606" spans="1:45">
      <c r="A606" s="264" t="s">
        <v>2044</v>
      </c>
      <c r="B606" s="217" t="s">
        <v>2013</v>
      </c>
      <c r="C606" s="217" t="s">
        <v>28</v>
      </c>
      <c r="E606" s="217" t="s">
        <v>2045</v>
      </c>
      <c r="F606" s="217" t="s">
        <v>2046</v>
      </c>
      <c r="G606" s="217" t="s">
        <v>1190</v>
      </c>
      <c r="H606" s="217" t="s">
        <v>45</v>
      </c>
      <c r="I606" s="217" t="s">
        <v>45</v>
      </c>
      <c r="J606" s="217" t="s">
        <v>33</v>
      </c>
      <c r="K606" s="217" t="s">
        <v>33</v>
      </c>
      <c r="M606" s="217" t="s">
        <v>2047</v>
      </c>
      <c r="O606" s="217" t="s">
        <v>35</v>
      </c>
      <c r="P606" s="217" t="s">
        <v>35</v>
      </c>
      <c r="Q606" s="217">
        <f>S1635-vykonyz.xlsx[[#This Row],[Kod]]</f>
        <v>4881</v>
      </c>
      <c r="R606" s="217">
        <f>S599-vykonyz.xlsx[[#This Row],[Kod]]</f>
        <v>-6632</v>
      </c>
      <c r="AC606" s="217">
        <f>vykonyz.xlsx3[[#This Row],[Kod]]-vykonyz.xlsx[[#This Row],[Kod]]</f>
        <v>0</v>
      </c>
      <c r="AD606" t="s">
        <v>2044</v>
      </c>
      <c r="AE606" t="s">
        <v>2013</v>
      </c>
      <c r="AF606" t="s">
        <v>28</v>
      </c>
      <c r="AG606"/>
      <c r="AH606" t="s">
        <v>2045</v>
      </c>
      <c r="AI606" t="s">
        <v>2046</v>
      </c>
      <c r="AJ606" t="s">
        <v>1190</v>
      </c>
      <c r="AK606" t="s">
        <v>45</v>
      </c>
      <c r="AL606" t="s">
        <v>45</v>
      </c>
      <c r="AM606" t="s">
        <v>33</v>
      </c>
      <c r="AN606" t="s">
        <v>33</v>
      </c>
      <c r="AO606"/>
      <c r="AP606" t="s">
        <v>2047</v>
      </c>
      <c r="AQ606"/>
      <c r="AR606" t="s">
        <v>35</v>
      </c>
      <c r="AS606" t="s">
        <v>35</v>
      </c>
    </row>
    <row r="607" spans="1:45">
      <c r="A607" s="264" t="s">
        <v>2048</v>
      </c>
      <c r="B607" s="217" t="s">
        <v>2013</v>
      </c>
      <c r="C607" s="217" t="s">
        <v>28</v>
      </c>
      <c r="E607" s="217" t="s">
        <v>2049</v>
      </c>
      <c r="F607" s="217" t="s">
        <v>2034</v>
      </c>
      <c r="H607" s="217" t="s">
        <v>45</v>
      </c>
      <c r="I607" s="217" t="s">
        <v>45</v>
      </c>
      <c r="J607" s="217" t="s">
        <v>33</v>
      </c>
      <c r="K607" s="217" t="s">
        <v>33</v>
      </c>
      <c r="M607" s="217" t="s">
        <v>2050</v>
      </c>
      <c r="O607" s="217" t="s">
        <v>35</v>
      </c>
      <c r="P607" s="217" t="s">
        <v>35</v>
      </c>
      <c r="Q607" s="217">
        <f>S1636-vykonyz.xlsx[[#This Row],[Kod]]</f>
        <v>5388</v>
      </c>
      <c r="R607" s="217">
        <f>S600-vykonyz.xlsx[[#This Row],[Kod]]</f>
        <v>-6633</v>
      </c>
      <c r="AC607" s="217">
        <f>vykonyz.xlsx3[[#This Row],[Kod]]-vykonyz.xlsx[[#This Row],[Kod]]</f>
        <v>0</v>
      </c>
      <c r="AD607" t="s">
        <v>2048</v>
      </c>
      <c r="AE607" t="s">
        <v>2013</v>
      </c>
      <c r="AF607" t="s">
        <v>28</v>
      </c>
      <c r="AG607"/>
      <c r="AH607" t="s">
        <v>2049</v>
      </c>
      <c r="AI607" t="s">
        <v>2034</v>
      </c>
      <c r="AJ607"/>
      <c r="AK607" t="s">
        <v>45</v>
      </c>
      <c r="AL607" t="s">
        <v>45</v>
      </c>
      <c r="AM607" t="s">
        <v>33</v>
      </c>
      <c r="AN607" t="s">
        <v>33</v>
      </c>
      <c r="AO607"/>
      <c r="AP607" t="s">
        <v>2050</v>
      </c>
      <c r="AQ607"/>
      <c r="AR607" t="s">
        <v>35</v>
      </c>
      <c r="AS607" t="s">
        <v>35</v>
      </c>
    </row>
    <row r="608" spans="1:45">
      <c r="A608" s="264" t="s">
        <v>2051</v>
      </c>
      <c r="B608" s="217" t="s">
        <v>2013</v>
      </c>
      <c r="C608" s="217" t="s">
        <v>28</v>
      </c>
      <c r="E608" s="217" t="s">
        <v>2052</v>
      </c>
      <c r="F608" s="217" t="s">
        <v>2053</v>
      </c>
      <c r="H608" s="217" t="s">
        <v>45</v>
      </c>
      <c r="I608" s="217" t="s">
        <v>45</v>
      </c>
      <c r="J608" s="217" t="s">
        <v>33</v>
      </c>
      <c r="K608" s="217" t="s">
        <v>33</v>
      </c>
      <c r="M608" s="217" t="s">
        <v>2054</v>
      </c>
      <c r="O608" s="217" t="s">
        <v>35</v>
      </c>
      <c r="P608" s="217" t="s">
        <v>35</v>
      </c>
      <c r="Q608" s="217">
        <f>S1637-vykonyz.xlsx[[#This Row],[Kod]]</f>
        <v>5387</v>
      </c>
      <c r="R608" s="217">
        <f>S601-vykonyz.xlsx[[#This Row],[Kod]]</f>
        <v>-6635</v>
      </c>
      <c r="AC608" s="217">
        <f>vykonyz.xlsx3[[#This Row],[Kod]]-vykonyz.xlsx[[#This Row],[Kod]]</f>
        <v>0</v>
      </c>
      <c r="AD608" t="s">
        <v>2051</v>
      </c>
      <c r="AE608" t="s">
        <v>2013</v>
      </c>
      <c r="AF608" t="s">
        <v>28</v>
      </c>
      <c r="AG608"/>
      <c r="AH608" t="s">
        <v>2052</v>
      </c>
      <c r="AI608" t="s">
        <v>2053</v>
      </c>
      <c r="AJ608"/>
      <c r="AK608" t="s">
        <v>45</v>
      </c>
      <c r="AL608" t="s">
        <v>45</v>
      </c>
      <c r="AM608" t="s">
        <v>33</v>
      </c>
      <c r="AN608" t="s">
        <v>33</v>
      </c>
      <c r="AO608"/>
      <c r="AP608" t="s">
        <v>2054</v>
      </c>
      <c r="AQ608"/>
      <c r="AR608" t="s">
        <v>35</v>
      </c>
      <c r="AS608" t="s">
        <v>35</v>
      </c>
    </row>
    <row r="609" spans="1:45">
      <c r="A609" s="264" t="s">
        <v>2055</v>
      </c>
      <c r="B609" s="217" t="s">
        <v>2013</v>
      </c>
      <c r="C609" s="217" t="s">
        <v>28</v>
      </c>
      <c r="E609" s="217" t="s">
        <v>1806</v>
      </c>
      <c r="F609" s="217" t="s">
        <v>2034</v>
      </c>
      <c r="H609" s="217" t="s">
        <v>45</v>
      </c>
      <c r="I609" s="217" t="s">
        <v>45</v>
      </c>
      <c r="J609" s="217" t="s">
        <v>33</v>
      </c>
      <c r="K609" s="217" t="s">
        <v>33</v>
      </c>
      <c r="M609" s="217" t="s">
        <v>2023</v>
      </c>
      <c r="O609" s="217" t="s">
        <v>35</v>
      </c>
      <c r="P609" s="217" t="s">
        <v>35</v>
      </c>
      <c r="Q609" s="217">
        <f>S1638-vykonyz.xlsx[[#This Row],[Kod]]</f>
        <v>5386</v>
      </c>
      <c r="R609" s="217">
        <f>S602-vykonyz.xlsx[[#This Row],[Kod]]</f>
        <v>-6637</v>
      </c>
      <c r="S609" s="217" t="s">
        <v>2056</v>
      </c>
      <c r="T609" s="217" t="s">
        <v>2057</v>
      </c>
      <c r="U609" s="217">
        <v>255</v>
      </c>
      <c r="V609" s="261">
        <v>45292</v>
      </c>
      <c r="W609" s="217" t="s">
        <v>2056</v>
      </c>
      <c r="X609" s="217">
        <v>236</v>
      </c>
      <c r="Y609" s="217">
        <v>19</v>
      </c>
      <c r="Z609" s="261">
        <v>45291</v>
      </c>
      <c r="AC609" s="217">
        <f>vykonyz.xlsx3[[#This Row],[Kod]]-vykonyz.xlsx[[#This Row],[Kod]]</f>
        <v>0</v>
      </c>
      <c r="AD609" t="s">
        <v>2055</v>
      </c>
      <c r="AE609" t="s">
        <v>2013</v>
      </c>
      <c r="AF609" t="s">
        <v>28</v>
      </c>
      <c r="AG609"/>
      <c r="AH609" t="s">
        <v>1806</v>
      </c>
      <c r="AI609" t="s">
        <v>2034</v>
      </c>
      <c r="AJ609"/>
      <c r="AK609" t="s">
        <v>45</v>
      </c>
      <c r="AL609" t="s">
        <v>45</v>
      </c>
      <c r="AM609" t="s">
        <v>33</v>
      </c>
      <c r="AN609" t="s">
        <v>33</v>
      </c>
      <c r="AO609"/>
      <c r="AP609" t="s">
        <v>2023</v>
      </c>
      <c r="AQ609"/>
      <c r="AR609" t="s">
        <v>35</v>
      </c>
      <c r="AS609" t="s">
        <v>35</v>
      </c>
    </row>
    <row r="610" spans="1:45">
      <c r="A610" s="264" t="s">
        <v>2058</v>
      </c>
      <c r="B610" s="217" t="s">
        <v>2013</v>
      </c>
      <c r="C610" s="217" t="s">
        <v>28</v>
      </c>
      <c r="E610" s="217" t="s">
        <v>2059</v>
      </c>
      <c r="F610" s="217" t="s">
        <v>2022</v>
      </c>
      <c r="H610" s="217" t="s">
        <v>45</v>
      </c>
      <c r="I610" s="217" t="s">
        <v>45</v>
      </c>
      <c r="J610" s="217" t="s">
        <v>33</v>
      </c>
      <c r="K610" s="217" t="s">
        <v>33</v>
      </c>
      <c r="M610" s="217" t="s">
        <v>1899</v>
      </c>
      <c r="O610" s="217" t="s">
        <v>35</v>
      </c>
      <c r="P610" s="217" t="s">
        <v>35</v>
      </c>
      <c r="Q610" s="217">
        <f>S1639-vykonyz.xlsx[[#This Row],[Kod]]</f>
        <v>5385</v>
      </c>
      <c r="R610" s="217">
        <f>S603-vykonyz.xlsx[[#This Row],[Kod]]</f>
        <v>-6639</v>
      </c>
      <c r="AC610" s="217">
        <f>vykonyz.xlsx3[[#This Row],[Kod]]-vykonyz.xlsx[[#This Row],[Kod]]</f>
        <v>0</v>
      </c>
      <c r="AD610" t="s">
        <v>2058</v>
      </c>
      <c r="AE610" t="s">
        <v>2013</v>
      </c>
      <c r="AF610" t="s">
        <v>28</v>
      </c>
      <c r="AG610"/>
      <c r="AH610" t="s">
        <v>2059</v>
      </c>
      <c r="AI610" t="s">
        <v>2022</v>
      </c>
      <c r="AJ610"/>
      <c r="AK610" t="s">
        <v>45</v>
      </c>
      <c r="AL610" t="s">
        <v>45</v>
      </c>
      <c r="AM610" t="s">
        <v>33</v>
      </c>
      <c r="AN610" t="s">
        <v>33</v>
      </c>
      <c r="AO610"/>
      <c r="AP610" t="s">
        <v>1899</v>
      </c>
      <c r="AQ610"/>
      <c r="AR610" t="s">
        <v>35</v>
      </c>
      <c r="AS610" t="s">
        <v>35</v>
      </c>
    </row>
    <row r="611" spans="1:45">
      <c r="A611" s="264" t="s">
        <v>2060</v>
      </c>
      <c r="B611" s="217" t="s">
        <v>2013</v>
      </c>
      <c r="C611" s="217" t="s">
        <v>28</v>
      </c>
      <c r="E611" s="217" t="s">
        <v>2061</v>
      </c>
      <c r="F611" s="217" t="s">
        <v>2062</v>
      </c>
      <c r="G611" s="217" t="s">
        <v>1190</v>
      </c>
      <c r="H611" s="217" t="s">
        <v>45</v>
      </c>
      <c r="I611" s="217" t="s">
        <v>45</v>
      </c>
      <c r="J611" s="217" t="s">
        <v>33</v>
      </c>
      <c r="K611" s="217" t="s">
        <v>33</v>
      </c>
      <c r="M611" s="217" t="s">
        <v>2063</v>
      </c>
      <c r="O611" s="217" t="s">
        <v>35</v>
      </c>
      <c r="P611" s="217" t="s">
        <v>35</v>
      </c>
      <c r="Q611" s="217">
        <f>S1640-vykonyz.xlsx[[#This Row],[Kod]]</f>
        <v>5385</v>
      </c>
      <c r="R611" s="217">
        <f>S604-vykonyz.xlsx[[#This Row],[Kod]]</f>
        <v>-6641</v>
      </c>
      <c r="S611" s="217" t="s">
        <v>2064</v>
      </c>
      <c r="T611" s="217" t="s">
        <v>2065</v>
      </c>
      <c r="U611" s="217">
        <v>198</v>
      </c>
      <c r="V611" s="261">
        <v>45292</v>
      </c>
      <c r="W611" s="217" t="s">
        <v>2064</v>
      </c>
      <c r="X611" s="217">
        <v>179</v>
      </c>
      <c r="Y611" s="217">
        <v>19</v>
      </c>
      <c r="Z611" s="261">
        <v>45291</v>
      </c>
      <c r="AC611" s="217">
        <f>vykonyz.xlsx3[[#This Row],[Kod]]-vykonyz.xlsx[[#This Row],[Kod]]</f>
        <v>0</v>
      </c>
      <c r="AD611" t="s">
        <v>2060</v>
      </c>
      <c r="AE611" t="s">
        <v>2013</v>
      </c>
      <c r="AF611" t="s">
        <v>28</v>
      </c>
      <c r="AG611"/>
      <c r="AH611" t="s">
        <v>2061</v>
      </c>
      <c r="AI611" t="s">
        <v>2062</v>
      </c>
      <c r="AJ611" t="s">
        <v>1190</v>
      </c>
      <c r="AK611" t="s">
        <v>45</v>
      </c>
      <c r="AL611" t="s">
        <v>45</v>
      </c>
      <c r="AM611" t="s">
        <v>33</v>
      </c>
      <c r="AN611" t="s">
        <v>33</v>
      </c>
      <c r="AO611"/>
      <c r="AP611" t="s">
        <v>2063</v>
      </c>
      <c r="AQ611"/>
      <c r="AR611" t="s">
        <v>35</v>
      </c>
      <c r="AS611" t="s">
        <v>35</v>
      </c>
    </row>
    <row r="612" spans="1:45">
      <c r="A612" s="264" t="s">
        <v>2066</v>
      </c>
      <c r="B612" s="217" t="s">
        <v>2013</v>
      </c>
      <c r="C612" s="217" t="s">
        <v>28</v>
      </c>
      <c r="E612" s="217" t="s">
        <v>2067</v>
      </c>
      <c r="H612" s="217" t="s">
        <v>45</v>
      </c>
      <c r="I612" s="217" t="s">
        <v>45</v>
      </c>
      <c r="J612" s="217" t="s">
        <v>33</v>
      </c>
      <c r="K612" s="217" t="s">
        <v>33</v>
      </c>
      <c r="M612" s="217" t="s">
        <v>2068</v>
      </c>
      <c r="O612" s="217" t="s">
        <v>35</v>
      </c>
      <c r="P612" s="217" t="s">
        <v>35</v>
      </c>
      <c r="Q612" s="217">
        <f>S1641-vykonyz.xlsx[[#This Row],[Kod]]</f>
        <v>5465</v>
      </c>
      <c r="R612" s="217">
        <f>S605-vykonyz.xlsx[[#This Row],[Kod]]</f>
        <v>-6645</v>
      </c>
      <c r="S612" s="217" t="s">
        <v>2069</v>
      </c>
      <c r="T612" s="217" t="s">
        <v>2070</v>
      </c>
      <c r="U612" s="217">
        <v>48</v>
      </c>
      <c r="V612" s="261">
        <v>45292</v>
      </c>
      <c r="W612" s="217" t="s">
        <v>2069</v>
      </c>
      <c r="X612" s="217">
        <v>42</v>
      </c>
      <c r="Y612" s="217">
        <v>6</v>
      </c>
      <c r="Z612" s="261">
        <v>45291</v>
      </c>
      <c r="AC612" s="217">
        <f>vykonyz.xlsx3[[#This Row],[Kod]]-vykonyz.xlsx[[#This Row],[Kod]]</f>
        <v>0</v>
      </c>
      <c r="AD612" t="s">
        <v>2066</v>
      </c>
      <c r="AE612" t="s">
        <v>2013</v>
      </c>
      <c r="AF612" t="s">
        <v>28</v>
      </c>
      <c r="AG612"/>
      <c r="AH612" t="s">
        <v>2067</v>
      </c>
      <c r="AI612"/>
      <c r="AJ612"/>
      <c r="AK612" t="s">
        <v>45</v>
      </c>
      <c r="AL612" t="s">
        <v>45</v>
      </c>
      <c r="AM612" t="s">
        <v>33</v>
      </c>
      <c r="AN612" t="s">
        <v>33</v>
      </c>
      <c r="AO612"/>
      <c r="AP612" t="s">
        <v>2068</v>
      </c>
      <c r="AQ612"/>
      <c r="AR612" t="s">
        <v>35</v>
      </c>
      <c r="AS612" t="s">
        <v>35</v>
      </c>
    </row>
    <row r="613" spans="1:45">
      <c r="A613" s="264" t="s">
        <v>2071</v>
      </c>
      <c r="B613" s="217" t="s">
        <v>2013</v>
      </c>
      <c r="C613" s="217" t="s">
        <v>28</v>
      </c>
      <c r="E613" s="217" t="s">
        <v>2072</v>
      </c>
      <c r="F613" s="217" t="s">
        <v>2073</v>
      </c>
      <c r="H613" s="217" t="s">
        <v>45</v>
      </c>
      <c r="I613" s="217" t="s">
        <v>45</v>
      </c>
      <c r="J613" s="217" t="s">
        <v>33</v>
      </c>
      <c r="K613" s="217" t="s">
        <v>33</v>
      </c>
      <c r="M613" s="217" t="s">
        <v>2063</v>
      </c>
      <c r="O613" s="217" t="s">
        <v>35</v>
      </c>
      <c r="P613" s="217" t="s">
        <v>35</v>
      </c>
      <c r="Q613" s="217">
        <f>S1642-vykonyz.xlsx[[#This Row],[Kod]]</f>
        <v>5472</v>
      </c>
      <c r="R613" s="217">
        <f>S606-vykonyz.xlsx[[#This Row],[Kod]]</f>
        <v>-6648</v>
      </c>
      <c r="S613" s="217" t="s">
        <v>2074</v>
      </c>
      <c r="T613" s="217" t="s">
        <v>2075</v>
      </c>
      <c r="U613" s="217">
        <v>231</v>
      </c>
      <c r="V613" s="261">
        <v>45292</v>
      </c>
      <c r="W613" s="217" t="s">
        <v>2074</v>
      </c>
      <c r="X613" s="217">
        <v>212</v>
      </c>
      <c r="Y613" s="217">
        <v>19</v>
      </c>
      <c r="Z613" s="261">
        <v>45291</v>
      </c>
      <c r="AC613" s="217">
        <f>vykonyz.xlsx3[[#This Row],[Kod]]-vykonyz.xlsx[[#This Row],[Kod]]</f>
        <v>0</v>
      </c>
      <c r="AD613" t="s">
        <v>2071</v>
      </c>
      <c r="AE613" t="s">
        <v>2013</v>
      </c>
      <c r="AF613" t="s">
        <v>28</v>
      </c>
      <c r="AG613"/>
      <c r="AH613" t="s">
        <v>2072</v>
      </c>
      <c r="AI613" t="s">
        <v>2073</v>
      </c>
      <c r="AJ613"/>
      <c r="AK613" t="s">
        <v>45</v>
      </c>
      <c r="AL613" t="s">
        <v>45</v>
      </c>
      <c r="AM613" t="s">
        <v>33</v>
      </c>
      <c r="AN613" t="s">
        <v>33</v>
      </c>
      <c r="AO613"/>
      <c r="AP613" t="s">
        <v>2063</v>
      </c>
      <c r="AQ613"/>
      <c r="AR613" t="s">
        <v>35</v>
      </c>
      <c r="AS613" t="s">
        <v>35</v>
      </c>
    </row>
    <row r="614" spans="1:45">
      <c r="A614" s="264" t="s">
        <v>2076</v>
      </c>
      <c r="B614" s="217" t="s">
        <v>2013</v>
      </c>
      <c r="C614" s="217" t="s">
        <v>28</v>
      </c>
      <c r="E614" s="217" t="s">
        <v>2077</v>
      </c>
      <c r="H614" s="217" t="s">
        <v>45</v>
      </c>
      <c r="I614" s="217" t="s">
        <v>45</v>
      </c>
      <c r="J614" s="217" t="s">
        <v>33</v>
      </c>
      <c r="K614" s="217" t="s">
        <v>33</v>
      </c>
      <c r="M614" s="217" t="s">
        <v>2068</v>
      </c>
      <c r="O614" s="217" t="s">
        <v>35</v>
      </c>
      <c r="P614" s="217" t="s">
        <v>35</v>
      </c>
      <c r="Q614" s="217">
        <f>S1643-vykonyz.xlsx[[#This Row],[Kod]]</f>
        <v>5481</v>
      </c>
      <c r="R614" s="217">
        <f>S607-vykonyz.xlsx[[#This Row],[Kod]]</f>
        <v>-6649</v>
      </c>
      <c r="S614" s="217" t="s">
        <v>2078</v>
      </c>
      <c r="T614" s="217" t="s">
        <v>2079</v>
      </c>
      <c r="U614" s="217">
        <v>118</v>
      </c>
      <c r="V614" s="261">
        <v>45292</v>
      </c>
      <c r="W614" s="217" t="s">
        <v>2078</v>
      </c>
      <c r="X614" s="217">
        <v>104</v>
      </c>
      <c r="Y614" s="217">
        <v>14</v>
      </c>
      <c r="Z614" s="261">
        <v>45291</v>
      </c>
      <c r="AC614" s="217">
        <f>vykonyz.xlsx3[[#This Row],[Kod]]-vykonyz.xlsx[[#This Row],[Kod]]</f>
        <v>0</v>
      </c>
      <c r="AD614" t="s">
        <v>2076</v>
      </c>
      <c r="AE614" t="s">
        <v>2013</v>
      </c>
      <c r="AF614" t="s">
        <v>28</v>
      </c>
      <c r="AG614"/>
      <c r="AH614" t="s">
        <v>2077</v>
      </c>
      <c r="AI614"/>
      <c r="AJ614"/>
      <c r="AK614" t="s">
        <v>45</v>
      </c>
      <c r="AL614" t="s">
        <v>45</v>
      </c>
      <c r="AM614" t="s">
        <v>33</v>
      </c>
      <c r="AN614" t="s">
        <v>33</v>
      </c>
      <c r="AO614"/>
      <c r="AP614" t="s">
        <v>2068</v>
      </c>
      <c r="AQ614"/>
      <c r="AR614" t="s">
        <v>35</v>
      </c>
      <c r="AS614" t="s">
        <v>35</v>
      </c>
    </row>
    <row r="615" spans="1:45">
      <c r="A615" s="264" t="s">
        <v>2080</v>
      </c>
      <c r="B615" s="217" t="s">
        <v>2081</v>
      </c>
      <c r="C615" s="217" t="s">
        <v>28</v>
      </c>
      <c r="E615" s="217" t="s">
        <v>2082</v>
      </c>
      <c r="F615" s="217" t="s">
        <v>2083</v>
      </c>
      <c r="H615" s="217" t="s">
        <v>45</v>
      </c>
      <c r="I615" s="217" t="s">
        <v>45</v>
      </c>
      <c r="J615" s="217" t="s">
        <v>33</v>
      </c>
      <c r="K615" s="217" t="s">
        <v>33</v>
      </c>
      <c r="M615" s="217" t="s">
        <v>33</v>
      </c>
      <c r="O615" s="217" t="s">
        <v>35</v>
      </c>
      <c r="P615" s="217" t="s">
        <v>35</v>
      </c>
      <c r="Q615" s="217">
        <f>S1644-vykonyz.xlsx[[#This Row],[Kod]]</f>
        <v>5440</v>
      </c>
      <c r="R615" s="217">
        <f>S608-vykonyz.xlsx[[#This Row],[Kod]]</f>
        <v>-6700</v>
      </c>
      <c r="S615" s="217" t="s">
        <v>2084</v>
      </c>
      <c r="T615" s="217" t="s">
        <v>2085</v>
      </c>
      <c r="U615" s="217">
        <v>1187</v>
      </c>
      <c r="V615" s="261">
        <v>45292</v>
      </c>
      <c r="W615" s="217" t="s">
        <v>2084</v>
      </c>
      <c r="X615" s="217">
        <v>1042</v>
      </c>
      <c r="Y615" s="217">
        <v>145</v>
      </c>
      <c r="Z615" s="261">
        <v>45291</v>
      </c>
      <c r="AC615" s="217">
        <f>vykonyz.xlsx3[[#This Row],[Kod]]-vykonyz.xlsx[[#This Row],[Kod]]</f>
        <v>0</v>
      </c>
      <c r="AD615" t="s">
        <v>2080</v>
      </c>
      <c r="AE615" t="s">
        <v>2081</v>
      </c>
      <c r="AF615" t="s">
        <v>28</v>
      </c>
      <c r="AG615"/>
      <c r="AH615" t="s">
        <v>2082</v>
      </c>
      <c r="AI615" t="s">
        <v>2083</v>
      </c>
      <c r="AJ615"/>
      <c r="AK615" t="s">
        <v>45</v>
      </c>
      <c r="AL615" t="s">
        <v>45</v>
      </c>
      <c r="AM615" t="s">
        <v>33</v>
      </c>
      <c r="AN615" t="s">
        <v>33</v>
      </c>
      <c r="AO615"/>
      <c r="AP615" t="s">
        <v>33</v>
      </c>
      <c r="AQ615"/>
      <c r="AR615" t="s">
        <v>35</v>
      </c>
      <c r="AS615" t="s">
        <v>35</v>
      </c>
    </row>
    <row r="616" spans="1:45">
      <c r="A616" s="264" t="s">
        <v>2056</v>
      </c>
      <c r="B616" s="217" t="s">
        <v>2081</v>
      </c>
      <c r="E616" s="217" t="s">
        <v>2086</v>
      </c>
      <c r="F616" s="217" t="s">
        <v>2087</v>
      </c>
      <c r="G616" s="217" t="s">
        <v>28</v>
      </c>
      <c r="H616" s="217" t="s">
        <v>989</v>
      </c>
      <c r="I616" s="217" t="s">
        <v>989</v>
      </c>
      <c r="J616" s="217" t="s">
        <v>33</v>
      </c>
      <c r="K616" s="217" t="s">
        <v>33</v>
      </c>
      <c r="M616" s="217">
        <f>U609</f>
        <v>255</v>
      </c>
      <c r="O616" s="217" t="s">
        <v>35</v>
      </c>
      <c r="P616" s="217" t="s">
        <v>35</v>
      </c>
      <c r="Q616" s="217">
        <f>S1645-vykonyz.xlsx[[#This Row],[Kod]]</f>
        <v>5497</v>
      </c>
      <c r="R616" s="217">
        <f>S609-vykonyz.xlsx[[#This Row],[Kod]]</f>
        <v>0</v>
      </c>
      <c r="S616" s="217" t="s">
        <v>2088</v>
      </c>
      <c r="T616" s="217" t="s">
        <v>2089</v>
      </c>
      <c r="U616" s="217">
        <v>297</v>
      </c>
      <c r="V616" s="261">
        <v>45292</v>
      </c>
      <c r="W616" s="217" t="s">
        <v>2088</v>
      </c>
      <c r="X616" s="217">
        <v>261</v>
      </c>
      <c r="Y616" s="217">
        <v>36</v>
      </c>
      <c r="Z616" s="261">
        <v>45291</v>
      </c>
      <c r="AC616" s="217">
        <f>vykonyz.xlsx3[[#This Row],[Kod]]-vykonyz.xlsx[[#This Row],[Kod]]</f>
        <v>0</v>
      </c>
      <c r="AD616" t="s">
        <v>2056</v>
      </c>
      <c r="AE616" t="s">
        <v>2081</v>
      </c>
      <c r="AF616"/>
      <c r="AG616"/>
      <c r="AH616" t="s">
        <v>2086</v>
      </c>
      <c r="AI616" t="s">
        <v>2087</v>
      </c>
      <c r="AJ616" t="s">
        <v>28</v>
      </c>
      <c r="AK616" t="s">
        <v>989</v>
      </c>
      <c r="AL616" t="s">
        <v>989</v>
      </c>
      <c r="AM616" t="s">
        <v>33</v>
      </c>
      <c r="AN616" t="s">
        <v>33</v>
      </c>
      <c r="AO616"/>
      <c r="AP616" t="s">
        <v>546</v>
      </c>
      <c r="AQ616"/>
      <c r="AR616" t="s">
        <v>35</v>
      </c>
      <c r="AS616" t="s">
        <v>35</v>
      </c>
    </row>
    <row r="617" spans="1:45">
      <c r="A617" s="264" t="s">
        <v>2090</v>
      </c>
      <c r="B617" s="217" t="s">
        <v>2081</v>
      </c>
      <c r="E617" s="217" t="s">
        <v>2091</v>
      </c>
      <c r="F617" s="217" t="s">
        <v>2092</v>
      </c>
      <c r="H617" s="217" t="s">
        <v>45</v>
      </c>
      <c r="I617" s="217" t="s">
        <v>45</v>
      </c>
      <c r="J617" s="217" t="s">
        <v>33</v>
      </c>
      <c r="K617" s="217" t="s">
        <v>33</v>
      </c>
      <c r="M617" s="217" t="s">
        <v>2093</v>
      </c>
      <c r="O617" s="217" t="s">
        <v>35</v>
      </c>
      <c r="P617" s="217" t="s">
        <v>35</v>
      </c>
      <c r="Q617" s="217">
        <f>S1646-vykonyz.xlsx[[#This Row],[Kod]]</f>
        <v>5506</v>
      </c>
      <c r="R617" s="217">
        <f>S610-vykonyz.xlsx[[#This Row],[Kod]]</f>
        <v>-6714</v>
      </c>
      <c r="S617" s="217" t="s">
        <v>2094</v>
      </c>
      <c r="T617" s="217" t="s">
        <v>2095</v>
      </c>
      <c r="U617" s="217">
        <v>371</v>
      </c>
      <c r="V617" s="261">
        <v>45292</v>
      </c>
      <c r="W617" s="217" t="s">
        <v>2094</v>
      </c>
      <c r="X617" s="217">
        <v>335</v>
      </c>
      <c r="Y617" s="217">
        <v>36</v>
      </c>
      <c r="Z617" s="261">
        <v>45291</v>
      </c>
      <c r="AC617" s="217">
        <f>vykonyz.xlsx3[[#This Row],[Kod]]-vykonyz.xlsx[[#This Row],[Kod]]</f>
        <v>0</v>
      </c>
      <c r="AD617" t="s">
        <v>2090</v>
      </c>
      <c r="AE617" t="s">
        <v>2081</v>
      </c>
      <c r="AF617"/>
      <c r="AG617"/>
      <c r="AH617" t="s">
        <v>2091</v>
      </c>
      <c r="AI617" t="s">
        <v>2092</v>
      </c>
      <c r="AJ617"/>
      <c r="AK617" t="s">
        <v>45</v>
      </c>
      <c r="AL617" t="s">
        <v>45</v>
      </c>
      <c r="AM617" t="s">
        <v>33</v>
      </c>
      <c r="AN617" t="s">
        <v>33</v>
      </c>
      <c r="AO617"/>
      <c r="AP617" t="s">
        <v>2093</v>
      </c>
      <c r="AQ617"/>
      <c r="AR617" t="s">
        <v>35</v>
      </c>
      <c r="AS617" t="s">
        <v>35</v>
      </c>
    </row>
    <row r="618" spans="1:45">
      <c r="A618" s="264" t="s">
        <v>2064</v>
      </c>
      <c r="B618" s="217" t="s">
        <v>2081</v>
      </c>
      <c r="E618" s="217" t="s">
        <v>2096</v>
      </c>
      <c r="H618" s="217" t="s">
        <v>989</v>
      </c>
      <c r="I618" s="217" t="s">
        <v>989</v>
      </c>
      <c r="J618" s="217" t="s">
        <v>33</v>
      </c>
      <c r="K618" s="217" t="s">
        <v>33</v>
      </c>
      <c r="M618" s="217">
        <f t="shared" ref="M618:M624" si="8">U611</f>
        <v>198</v>
      </c>
      <c r="O618" s="217" t="s">
        <v>35</v>
      </c>
      <c r="P618" s="217" t="s">
        <v>35</v>
      </c>
      <c r="Q618" s="217">
        <f>S1647-vykonyz.xlsx[[#This Row],[Kod]]</f>
        <v>5519</v>
      </c>
      <c r="R618" s="217">
        <f>S611-vykonyz.xlsx[[#This Row],[Kod]]</f>
        <v>0</v>
      </c>
      <c r="S618" s="217" t="s">
        <v>2097</v>
      </c>
      <c r="T618" s="217" t="s">
        <v>2098</v>
      </c>
      <c r="U618" s="217">
        <v>208</v>
      </c>
      <c r="V618" s="261">
        <v>45292</v>
      </c>
      <c r="W618" s="217" t="s">
        <v>2097</v>
      </c>
      <c r="X618" s="217">
        <v>185</v>
      </c>
      <c r="Y618" s="217">
        <v>23</v>
      </c>
      <c r="Z618" s="261">
        <v>45291</v>
      </c>
      <c r="AC618" s="217">
        <f>vykonyz.xlsx3[[#This Row],[Kod]]-vykonyz.xlsx[[#This Row],[Kod]]</f>
        <v>0</v>
      </c>
      <c r="AD618" t="s">
        <v>2064</v>
      </c>
      <c r="AE618" t="s">
        <v>2081</v>
      </c>
      <c r="AF618"/>
      <c r="AG618"/>
      <c r="AH618" t="s">
        <v>2096</v>
      </c>
      <c r="AI618"/>
      <c r="AJ618"/>
      <c r="AK618" t="s">
        <v>989</v>
      </c>
      <c r="AL618" t="s">
        <v>989</v>
      </c>
      <c r="AM618" t="s">
        <v>33</v>
      </c>
      <c r="AN618" t="s">
        <v>33</v>
      </c>
      <c r="AO618"/>
      <c r="AP618" t="s">
        <v>1486</v>
      </c>
      <c r="AQ618"/>
      <c r="AR618" t="s">
        <v>35</v>
      </c>
      <c r="AS618" t="s">
        <v>35</v>
      </c>
    </row>
    <row r="619" spans="1:45">
      <c r="A619" s="264" t="s">
        <v>2069</v>
      </c>
      <c r="B619" s="217" t="s">
        <v>2081</v>
      </c>
      <c r="E619" s="217" t="s">
        <v>2070</v>
      </c>
      <c r="F619" s="217" t="s">
        <v>2099</v>
      </c>
      <c r="H619" s="217" t="s">
        <v>1130</v>
      </c>
      <c r="I619" s="217" t="s">
        <v>1130</v>
      </c>
      <c r="J619" s="217" t="s">
        <v>33</v>
      </c>
      <c r="K619" s="217" t="s">
        <v>33</v>
      </c>
      <c r="M619" s="217">
        <f t="shared" si="8"/>
        <v>48</v>
      </c>
      <c r="O619" s="217" t="s">
        <v>35</v>
      </c>
      <c r="P619" s="217" t="s">
        <v>35</v>
      </c>
      <c r="Q619" s="217">
        <f>S1648-vykonyz.xlsx[[#This Row],[Kod]]</f>
        <v>5519</v>
      </c>
      <c r="R619" s="217">
        <f>S612-vykonyz.xlsx[[#This Row],[Kod]]</f>
        <v>0</v>
      </c>
      <c r="AC619" s="217">
        <f>vykonyz.xlsx3[[#This Row],[Kod]]-vykonyz.xlsx[[#This Row],[Kod]]</f>
        <v>0</v>
      </c>
      <c r="AD619" t="s">
        <v>2069</v>
      </c>
      <c r="AE619" t="s">
        <v>2081</v>
      </c>
      <c r="AF619"/>
      <c r="AG619"/>
      <c r="AH619" t="s">
        <v>2070</v>
      </c>
      <c r="AI619" t="s">
        <v>2099</v>
      </c>
      <c r="AJ619"/>
      <c r="AK619" t="s">
        <v>1130</v>
      </c>
      <c r="AL619" t="s">
        <v>1130</v>
      </c>
      <c r="AM619" t="s">
        <v>33</v>
      </c>
      <c r="AN619" t="s">
        <v>33</v>
      </c>
      <c r="AO619"/>
      <c r="AP619" t="s">
        <v>2100</v>
      </c>
      <c r="AQ619"/>
      <c r="AR619" t="s">
        <v>35</v>
      </c>
      <c r="AS619" t="s">
        <v>35</v>
      </c>
    </row>
    <row r="620" spans="1:45">
      <c r="A620" s="264" t="s">
        <v>2074</v>
      </c>
      <c r="B620" s="217" t="s">
        <v>2101</v>
      </c>
      <c r="E620" s="217" t="s">
        <v>2102</v>
      </c>
      <c r="F620" s="217" t="s">
        <v>2103</v>
      </c>
      <c r="H620" s="217" t="s">
        <v>989</v>
      </c>
      <c r="I620" s="217" t="s">
        <v>989</v>
      </c>
      <c r="J620" s="217" t="s">
        <v>33</v>
      </c>
      <c r="K620" s="217" t="s">
        <v>33</v>
      </c>
      <c r="M620" s="217">
        <f t="shared" si="8"/>
        <v>231</v>
      </c>
      <c r="O620" s="217" t="s">
        <v>35</v>
      </c>
      <c r="P620" s="217" t="s">
        <v>35</v>
      </c>
      <c r="Q620" s="217">
        <f>S1649-vykonyz.xlsx[[#This Row],[Kod]]</f>
        <v>5521</v>
      </c>
      <c r="R620" s="217">
        <f>S613-vykonyz.xlsx[[#This Row],[Kod]]</f>
        <v>0</v>
      </c>
      <c r="AC620" s="217">
        <f>vykonyz.xlsx3[[#This Row],[Kod]]-vykonyz.xlsx[[#This Row],[Kod]]</f>
        <v>0</v>
      </c>
      <c r="AD620" t="s">
        <v>2074</v>
      </c>
      <c r="AE620" t="s">
        <v>2101</v>
      </c>
      <c r="AF620"/>
      <c r="AG620"/>
      <c r="AH620" t="s">
        <v>2102</v>
      </c>
      <c r="AI620" t="s">
        <v>2103</v>
      </c>
      <c r="AJ620"/>
      <c r="AK620" t="s">
        <v>989</v>
      </c>
      <c r="AL620" t="s">
        <v>989</v>
      </c>
      <c r="AM620" t="s">
        <v>33</v>
      </c>
      <c r="AN620" t="s">
        <v>33</v>
      </c>
      <c r="AO620"/>
      <c r="AP620" t="s">
        <v>1971</v>
      </c>
      <c r="AQ620"/>
      <c r="AR620" t="s">
        <v>35</v>
      </c>
      <c r="AS620" t="s">
        <v>35</v>
      </c>
    </row>
    <row r="621" spans="1:45">
      <c r="A621" s="264" t="s">
        <v>2078</v>
      </c>
      <c r="B621" s="217" t="s">
        <v>757</v>
      </c>
      <c r="C621" s="217" t="s">
        <v>50</v>
      </c>
      <c r="E621" s="217" t="s">
        <v>2079</v>
      </c>
      <c r="F621" s="217" t="s">
        <v>2104</v>
      </c>
      <c r="H621" s="217" t="s">
        <v>994</v>
      </c>
      <c r="I621" s="217" t="s">
        <v>994</v>
      </c>
      <c r="J621" s="217" t="s">
        <v>33</v>
      </c>
      <c r="K621" s="217" t="s">
        <v>33</v>
      </c>
      <c r="M621" s="217">
        <f t="shared" si="8"/>
        <v>118</v>
      </c>
      <c r="O621" s="217" t="s">
        <v>35</v>
      </c>
      <c r="P621" s="217" t="s">
        <v>35</v>
      </c>
      <c r="Q621" s="217">
        <f>S1650-vykonyz.xlsx[[#This Row],[Kod]]</f>
        <v>5540</v>
      </c>
      <c r="R621" s="217">
        <f>S614-vykonyz.xlsx[[#This Row],[Kod]]</f>
        <v>0</v>
      </c>
      <c r="AC621" s="217">
        <f>vykonyz.xlsx3[[#This Row],[Kod]]-vykonyz.xlsx[[#This Row],[Kod]]</f>
        <v>0</v>
      </c>
      <c r="AD621" t="s">
        <v>2078</v>
      </c>
      <c r="AE621" t="s">
        <v>757</v>
      </c>
      <c r="AF621" t="s">
        <v>50</v>
      </c>
      <c r="AG621"/>
      <c r="AH621" t="s">
        <v>2079</v>
      </c>
      <c r="AI621" t="s">
        <v>2104</v>
      </c>
      <c r="AJ621"/>
      <c r="AK621" t="s">
        <v>994</v>
      </c>
      <c r="AL621" t="s">
        <v>994</v>
      </c>
      <c r="AM621" t="s">
        <v>33</v>
      </c>
      <c r="AN621" t="s">
        <v>33</v>
      </c>
      <c r="AO621"/>
      <c r="AP621" t="s">
        <v>2105</v>
      </c>
      <c r="AQ621"/>
      <c r="AR621" t="s">
        <v>35</v>
      </c>
      <c r="AS621" t="s">
        <v>35</v>
      </c>
    </row>
    <row r="622" spans="1:45">
      <c r="A622" s="264" t="s">
        <v>2084</v>
      </c>
      <c r="B622" s="217" t="s">
        <v>757</v>
      </c>
      <c r="C622" s="217" t="s">
        <v>50</v>
      </c>
      <c r="E622" s="217" t="s">
        <v>2085</v>
      </c>
      <c r="F622" s="217" t="s">
        <v>2106</v>
      </c>
      <c r="H622" s="217" t="s">
        <v>981</v>
      </c>
      <c r="I622" s="217" t="s">
        <v>981</v>
      </c>
      <c r="J622" s="217" t="s">
        <v>33</v>
      </c>
      <c r="K622" s="217" t="s">
        <v>33</v>
      </c>
      <c r="M622" s="217">
        <f t="shared" si="8"/>
        <v>1187</v>
      </c>
      <c r="O622" s="217" t="s">
        <v>35</v>
      </c>
      <c r="P622" s="217" t="s">
        <v>35</v>
      </c>
      <c r="Q622" s="217">
        <f>S1651-vykonyz.xlsx[[#This Row],[Kod]]</f>
        <v>5535</v>
      </c>
      <c r="R622" s="217">
        <f>S615-vykonyz.xlsx[[#This Row],[Kod]]</f>
        <v>0</v>
      </c>
      <c r="AC622" s="217">
        <f>vykonyz.xlsx3[[#This Row],[Kod]]-vykonyz.xlsx[[#This Row],[Kod]]</f>
        <v>0</v>
      </c>
      <c r="AD622" t="s">
        <v>2084</v>
      </c>
      <c r="AE622" t="s">
        <v>757</v>
      </c>
      <c r="AF622" t="s">
        <v>50</v>
      </c>
      <c r="AG622"/>
      <c r="AH622" t="s">
        <v>2085</v>
      </c>
      <c r="AI622" t="s">
        <v>2106</v>
      </c>
      <c r="AJ622"/>
      <c r="AK622" t="s">
        <v>981</v>
      </c>
      <c r="AL622" t="s">
        <v>981</v>
      </c>
      <c r="AM622" t="s">
        <v>33</v>
      </c>
      <c r="AN622" t="s">
        <v>33</v>
      </c>
      <c r="AO622"/>
      <c r="AP622" t="s">
        <v>2107</v>
      </c>
      <c r="AQ622"/>
      <c r="AR622" t="s">
        <v>35</v>
      </c>
      <c r="AS622" t="s">
        <v>35</v>
      </c>
    </row>
    <row r="623" spans="1:45">
      <c r="A623" s="264" t="s">
        <v>2088</v>
      </c>
      <c r="B623" s="217" t="s">
        <v>757</v>
      </c>
      <c r="C623" s="217" t="s">
        <v>50</v>
      </c>
      <c r="E623" s="217" t="s">
        <v>2089</v>
      </c>
      <c r="F623" s="217" t="s">
        <v>2108</v>
      </c>
      <c r="H623" s="217" t="s">
        <v>989</v>
      </c>
      <c r="I623" s="217" t="s">
        <v>989</v>
      </c>
      <c r="J623" s="217" t="s">
        <v>33</v>
      </c>
      <c r="K623" s="217" t="s">
        <v>33</v>
      </c>
      <c r="M623" s="217">
        <f t="shared" si="8"/>
        <v>297</v>
      </c>
      <c r="O623" s="217" t="s">
        <v>35</v>
      </c>
      <c r="P623" s="217" t="s">
        <v>35</v>
      </c>
      <c r="Q623" s="217">
        <f>S1652-vykonyz.xlsx[[#This Row],[Kod]]</f>
        <v>5783</v>
      </c>
      <c r="R623" s="217">
        <f>S616-vykonyz.xlsx[[#This Row],[Kod]]</f>
        <v>0</v>
      </c>
      <c r="AC623" s="217">
        <f>vykonyz.xlsx3[[#This Row],[Kod]]-vykonyz.xlsx[[#This Row],[Kod]]</f>
        <v>0</v>
      </c>
      <c r="AD623" t="s">
        <v>2088</v>
      </c>
      <c r="AE623" t="s">
        <v>757</v>
      </c>
      <c r="AF623" t="s">
        <v>50</v>
      </c>
      <c r="AG623"/>
      <c r="AH623" t="s">
        <v>2089</v>
      </c>
      <c r="AI623" t="s">
        <v>2108</v>
      </c>
      <c r="AJ623"/>
      <c r="AK623" t="s">
        <v>989</v>
      </c>
      <c r="AL623" t="s">
        <v>989</v>
      </c>
      <c r="AM623" t="s">
        <v>33</v>
      </c>
      <c r="AN623" t="s">
        <v>33</v>
      </c>
      <c r="AO623"/>
      <c r="AP623" t="s">
        <v>2109</v>
      </c>
      <c r="AQ623"/>
      <c r="AR623" t="s">
        <v>35</v>
      </c>
      <c r="AS623" t="s">
        <v>35</v>
      </c>
    </row>
    <row r="624" spans="1:45">
      <c r="A624" s="264" t="s">
        <v>2094</v>
      </c>
      <c r="B624" s="217" t="s">
        <v>757</v>
      </c>
      <c r="C624" s="217" t="s">
        <v>50</v>
      </c>
      <c r="E624" s="217" t="s">
        <v>2095</v>
      </c>
      <c r="G624" s="217" t="s">
        <v>53</v>
      </c>
      <c r="H624" s="217" t="s">
        <v>989</v>
      </c>
      <c r="I624" s="217" t="s">
        <v>989</v>
      </c>
      <c r="J624" s="217" t="s">
        <v>33</v>
      </c>
      <c r="K624" s="217" t="s">
        <v>33</v>
      </c>
      <c r="M624" s="217">
        <f t="shared" si="8"/>
        <v>371</v>
      </c>
      <c r="O624" s="217" t="s">
        <v>35</v>
      </c>
      <c r="P624" s="217" t="s">
        <v>35</v>
      </c>
      <c r="Q624" s="217">
        <f>S1653-vykonyz.xlsx[[#This Row],[Kod]]</f>
        <v>6293</v>
      </c>
      <c r="R624" s="217">
        <f>S617-vykonyz.xlsx[[#This Row],[Kod]]</f>
        <v>0</v>
      </c>
      <c r="AC624" s="217">
        <f>vykonyz.xlsx3[[#This Row],[Kod]]-vykonyz.xlsx[[#This Row],[Kod]]</f>
        <v>0</v>
      </c>
      <c r="AD624" t="s">
        <v>2094</v>
      </c>
      <c r="AE624" t="s">
        <v>757</v>
      </c>
      <c r="AF624" t="s">
        <v>50</v>
      </c>
      <c r="AG624"/>
      <c r="AH624" t="s">
        <v>2095</v>
      </c>
      <c r="AI624"/>
      <c r="AJ624" t="s">
        <v>53</v>
      </c>
      <c r="AK624" t="s">
        <v>989</v>
      </c>
      <c r="AL624" t="s">
        <v>989</v>
      </c>
      <c r="AM624" t="s">
        <v>33</v>
      </c>
      <c r="AN624" t="s">
        <v>33</v>
      </c>
      <c r="AO624"/>
      <c r="AP624" t="s">
        <v>2110</v>
      </c>
      <c r="AQ624"/>
      <c r="AR624" t="s">
        <v>35</v>
      </c>
      <c r="AS624" t="s">
        <v>35</v>
      </c>
    </row>
    <row r="625" spans="1:45">
      <c r="A625" s="264" t="s">
        <v>2097</v>
      </c>
      <c r="B625" s="217" t="s">
        <v>757</v>
      </c>
      <c r="C625" s="217" t="s">
        <v>50</v>
      </c>
      <c r="E625" s="217" t="s">
        <v>2098</v>
      </c>
      <c r="H625" s="217" t="s">
        <v>989</v>
      </c>
      <c r="I625" s="217" t="s">
        <v>136</v>
      </c>
      <c r="J625" s="217" t="s">
        <v>33</v>
      </c>
      <c r="K625" s="217" t="s">
        <v>33</v>
      </c>
      <c r="M625" s="217">
        <f>U618</f>
        <v>208</v>
      </c>
      <c r="O625" s="217" t="s">
        <v>35</v>
      </c>
      <c r="P625" s="217" t="s">
        <v>35</v>
      </c>
      <c r="Q625" s="217">
        <f>S1654-vykonyz.xlsx[[#This Row],[Kod]]</f>
        <v>6293</v>
      </c>
      <c r="R625" s="217">
        <f>S618-vykonyz.xlsx[[#This Row],[Kod]]</f>
        <v>0</v>
      </c>
      <c r="AC625" s="217">
        <f>vykonyz.xlsx3[[#This Row],[Kod]]-vykonyz.xlsx[[#This Row],[Kod]]</f>
        <v>0</v>
      </c>
      <c r="AD625" t="s">
        <v>2097</v>
      </c>
      <c r="AE625" t="s">
        <v>757</v>
      </c>
      <c r="AF625" t="s">
        <v>50</v>
      </c>
      <c r="AG625"/>
      <c r="AH625" t="s">
        <v>2098</v>
      </c>
      <c r="AI625"/>
      <c r="AJ625"/>
      <c r="AK625" t="s">
        <v>989</v>
      </c>
      <c r="AL625" t="s">
        <v>136</v>
      </c>
      <c r="AM625" t="s">
        <v>33</v>
      </c>
      <c r="AN625" t="s">
        <v>33</v>
      </c>
      <c r="AO625"/>
      <c r="AP625" t="s">
        <v>644</v>
      </c>
      <c r="AQ625"/>
      <c r="AR625" t="s">
        <v>35</v>
      </c>
      <c r="AS625" t="s">
        <v>35</v>
      </c>
    </row>
    <row r="626" spans="1:45">
      <c r="A626" s="264" t="s">
        <v>2111</v>
      </c>
      <c r="B626" s="217" t="s">
        <v>2112</v>
      </c>
      <c r="E626" s="217" t="s">
        <v>2113</v>
      </c>
      <c r="H626" s="217" t="s">
        <v>45</v>
      </c>
      <c r="I626" s="217" t="s">
        <v>45</v>
      </c>
      <c r="J626" s="217" t="s">
        <v>33</v>
      </c>
      <c r="K626" s="217" t="s">
        <v>33</v>
      </c>
      <c r="L626" s="217" t="s">
        <v>133</v>
      </c>
      <c r="M626" s="217" t="s">
        <v>33</v>
      </c>
      <c r="O626" s="217" t="s">
        <v>35</v>
      </c>
      <c r="P626" s="217" t="s">
        <v>35</v>
      </c>
      <c r="Q626" s="217">
        <f>S1655-vykonyz.xlsx[[#This Row],[Kod]]</f>
        <v>6023</v>
      </c>
      <c r="R626" s="217">
        <f>S619-vykonyz.xlsx[[#This Row],[Kod]]</f>
        <v>-7000</v>
      </c>
      <c r="AC626" s="217">
        <f>vykonyz.xlsx3[[#This Row],[Kod]]-vykonyz.xlsx[[#This Row],[Kod]]</f>
        <v>0</v>
      </c>
      <c r="AD626" t="s">
        <v>2111</v>
      </c>
      <c r="AE626" t="s">
        <v>2112</v>
      </c>
      <c r="AF626"/>
      <c r="AG626"/>
      <c r="AH626" t="s">
        <v>2114</v>
      </c>
      <c r="AI626"/>
      <c r="AJ626"/>
      <c r="AK626" t="s">
        <v>45</v>
      </c>
      <c r="AL626" t="s">
        <v>45</v>
      </c>
      <c r="AM626" t="s">
        <v>33</v>
      </c>
      <c r="AN626" t="s">
        <v>33</v>
      </c>
      <c r="AO626" t="s">
        <v>133</v>
      </c>
      <c r="AP626" t="s">
        <v>33</v>
      </c>
      <c r="AQ626"/>
      <c r="AR626" t="s">
        <v>35</v>
      </c>
      <c r="AS626" t="s">
        <v>35</v>
      </c>
    </row>
    <row r="627" spans="1:45">
      <c r="A627" s="264" t="s">
        <v>2115</v>
      </c>
      <c r="B627" s="217" t="s">
        <v>2112</v>
      </c>
      <c r="E627" s="217" t="s">
        <v>2116</v>
      </c>
      <c r="F627" s="217" t="s">
        <v>2117</v>
      </c>
      <c r="H627" s="217" t="s">
        <v>45</v>
      </c>
      <c r="I627" s="217" t="s">
        <v>45</v>
      </c>
      <c r="J627" s="217" t="s">
        <v>33</v>
      </c>
      <c r="K627" s="217" t="s">
        <v>33</v>
      </c>
      <c r="L627" s="217" t="s">
        <v>133</v>
      </c>
      <c r="M627" s="217" t="s">
        <v>33</v>
      </c>
      <c r="O627" s="217" t="s">
        <v>35</v>
      </c>
      <c r="P627" s="217" t="s">
        <v>35</v>
      </c>
      <c r="Q627" s="217">
        <f>S1656-vykonyz.xlsx[[#This Row],[Kod]]</f>
        <v>6023</v>
      </c>
      <c r="R627" s="217">
        <f>S620-vykonyz.xlsx[[#This Row],[Kod]]</f>
        <v>-7001</v>
      </c>
      <c r="AC627" s="217">
        <f>vykonyz.xlsx3[[#This Row],[Kod]]-vykonyz.xlsx[[#This Row],[Kod]]</f>
        <v>0</v>
      </c>
      <c r="AD627" t="s">
        <v>2115</v>
      </c>
      <c r="AE627" t="s">
        <v>2112</v>
      </c>
      <c r="AF627"/>
      <c r="AG627"/>
      <c r="AH627" t="s">
        <v>2118</v>
      </c>
      <c r="AI627" t="s">
        <v>2119</v>
      </c>
      <c r="AJ627"/>
      <c r="AK627" t="s">
        <v>45</v>
      </c>
      <c r="AL627" t="s">
        <v>45</v>
      </c>
      <c r="AM627" t="s">
        <v>33</v>
      </c>
      <c r="AN627" t="s">
        <v>33</v>
      </c>
      <c r="AO627" t="s">
        <v>133</v>
      </c>
      <c r="AP627" t="s">
        <v>33</v>
      </c>
      <c r="AQ627"/>
      <c r="AR627" t="s">
        <v>35</v>
      </c>
      <c r="AS627" t="s">
        <v>35</v>
      </c>
    </row>
    <row r="628" spans="1:45">
      <c r="A628" s="264" t="s">
        <v>2120</v>
      </c>
      <c r="B628" s="217" t="s">
        <v>2112</v>
      </c>
      <c r="E628" s="217" t="s">
        <v>2121</v>
      </c>
      <c r="F628" s="217" t="s">
        <v>2117</v>
      </c>
      <c r="H628" s="217" t="s">
        <v>45</v>
      </c>
      <c r="I628" s="217" t="s">
        <v>45</v>
      </c>
      <c r="J628" s="217" t="s">
        <v>33</v>
      </c>
      <c r="K628" s="217" t="s">
        <v>33</v>
      </c>
      <c r="L628" s="217" t="s">
        <v>133</v>
      </c>
      <c r="M628" s="217" t="s">
        <v>33</v>
      </c>
      <c r="O628" s="217" t="s">
        <v>35</v>
      </c>
      <c r="P628" s="217" t="s">
        <v>35</v>
      </c>
      <c r="Q628" s="217">
        <f>S1657-vykonyz.xlsx[[#This Row],[Kod]]</f>
        <v>6023</v>
      </c>
      <c r="R628" s="217">
        <f>S621-vykonyz.xlsx[[#This Row],[Kod]]</f>
        <v>-7002</v>
      </c>
      <c r="AC628" s="217">
        <f>vykonyz.xlsx3[[#This Row],[Kod]]-vykonyz.xlsx[[#This Row],[Kod]]</f>
        <v>0</v>
      </c>
      <c r="AD628" t="s">
        <v>2120</v>
      </c>
      <c r="AE628" t="s">
        <v>2112</v>
      </c>
      <c r="AF628"/>
      <c r="AG628"/>
      <c r="AH628" t="s">
        <v>2122</v>
      </c>
      <c r="AI628" t="s">
        <v>2123</v>
      </c>
      <c r="AJ628"/>
      <c r="AK628" t="s">
        <v>45</v>
      </c>
      <c r="AL628" t="s">
        <v>45</v>
      </c>
      <c r="AM628" t="s">
        <v>33</v>
      </c>
      <c r="AN628" t="s">
        <v>33</v>
      </c>
      <c r="AO628" t="s">
        <v>133</v>
      </c>
      <c r="AP628" t="s">
        <v>33</v>
      </c>
      <c r="AQ628"/>
      <c r="AR628" t="s">
        <v>35</v>
      </c>
      <c r="AS628" t="s">
        <v>35</v>
      </c>
    </row>
    <row r="629" spans="1:45">
      <c r="A629" s="264" t="s">
        <v>2124</v>
      </c>
      <c r="B629" s="217" t="s">
        <v>2112</v>
      </c>
      <c r="E629" s="217" t="s">
        <v>2125</v>
      </c>
      <c r="F629" s="217" t="s">
        <v>2126</v>
      </c>
      <c r="H629" s="217" t="s">
        <v>45</v>
      </c>
      <c r="I629" s="217" t="s">
        <v>45</v>
      </c>
      <c r="J629" s="217" t="s">
        <v>33</v>
      </c>
      <c r="K629" s="217" t="s">
        <v>33</v>
      </c>
      <c r="L629" s="217" t="s">
        <v>133</v>
      </c>
      <c r="M629" s="217" t="s">
        <v>33</v>
      </c>
      <c r="O629" s="217" t="s">
        <v>35</v>
      </c>
      <c r="P629" s="217" t="s">
        <v>35</v>
      </c>
      <c r="Q629" s="217">
        <f>S1658-vykonyz.xlsx[[#This Row],[Kod]]</f>
        <v>6023</v>
      </c>
      <c r="R629" s="217">
        <f>S622-vykonyz.xlsx[[#This Row],[Kod]]</f>
        <v>-7003</v>
      </c>
      <c r="AC629" s="217">
        <f>vykonyz.xlsx3[[#This Row],[Kod]]-vykonyz.xlsx[[#This Row],[Kod]]</f>
        <v>0</v>
      </c>
      <c r="AD629" t="s">
        <v>2124</v>
      </c>
      <c r="AE629" t="s">
        <v>2112</v>
      </c>
      <c r="AF629"/>
      <c r="AG629"/>
      <c r="AH629" t="s">
        <v>2127</v>
      </c>
      <c r="AI629" t="s">
        <v>2128</v>
      </c>
      <c r="AJ629"/>
      <c r="AK629" t="s">
        <v>45</v>
      </c>
      <c r="AL629" t="s">
        <v>45</v>
      </c>
      <c r="AM629" t="s">
        <v>33</v>
      </c>
      <c r="AN629" t="s">
        <v>33</v>
      </c>
      <c r="AO629" t="s">
        <v>133</v>
      </c>
      <c r="AP629" t="s">
        <v>33</v>
      </c>
      <c r="AQ629"/>
      <c r="AR629" t="s">
        <v>35</v>
      </c>
      <c r="AS629" t="s">
        <v>35</v>
      </c>
    </row>
    <row r="630" spans="1:45">
      <c r="A630" s="264" t="s">
        <v>2129</v>
      </c>
      <c r="B630" s="217" t="s">
        <v>2112</v>
      </c>
      <c r="E630" s="217" t="s">
        <v>2130</v>
      </c>
      <c r="H630" s="217" t="s">
        <v>45</v>
      </c>
      <c r="I630" s="217" t="s">
        <v>45</v>
      </c>
      <c r="J630" s="217" t="s">
        <v>33</v>
      </c>
      <c r="K630" s="217" t="s">
        <v>33</v>
      </c>
      <c r="L630" s="217" t="s">
        <v>133</v>
      </c>
      <c r="M630" s="217" t="s">
        <v>33</v>
      </c>
      <c r="O630" s="217" t="s">
        <v>35</v>
      </c>
      <c r="P630" s="217" t="s">
        <v>35</v>
      </c>
      <c r="Q630" s="217">
        <f>S1659-vykonyz.xlsx[[#This Row],[Kod]]</f>
        <v>6023</v>
      </c>
      <c r="R630" s="217">
        <f>S623-vykonyz.xlsx[[#This Row],[Kod]]</f>
        <v>-7004</v>
      </c>
      <c r="AC630" s="217">
        <f>vykonyz.xlsx3[[#This Row],[Kod]]-vykonyz.xlsx[[#This Row],[Kod]]</f>
        <v>0</v>
      </c>
      <c r="AD630" t="s">
        <v>2129</v>
      </c>
      <c r="AE630" t="s">
        <v>2112</v>
      </c>
      <c r="AF630"/>
      <c r="AG630"/>
      <c r="AH630" t="s">
        <v>2131</v>
      </c>
      <c r="AI630"/>
      <c r="AJ630"/>
      <c r="AK630" t="s">
        <v>45</v>
      </c>
      <c r="AL630" t="s">
        <v>45</v>
      </c>
      <c r="AM630" t="s">
        <v>33</v>
      </c>
      <c r="AN630" t="s">
        <v>33</v>
      </c>
      <c r="AO630" t="s">
        <v>133</v>
      </c>
      <c r="AP630" t="s">
        <v>33</v>
      </c>
      <c r="AQ630"/>
      <c r="AR630" t="s">
        <v>35</v>
      </c>
      <c r="AS630" t="s">
        <v>35</v>
      </c>
    </row>
    <row r="631" spans="1:45">
      <c r="A631" s="264" t="s">
        <v>2132</v>
      </c>
      <c r="B631" s="217" t="s">
        <v>2112</v>
      </c>
      <c r="E631" s="217" t="s">
        <v>2133</v>
      </c>
      <c r="H631" s="217" t="s">
        <v>45</v>
      </c>
      <c r="I631" s="217" t="s">
        <v>45</v>
      </c>
      <c r="J631" s="217" t="s">
        <v>33</v>
      </c>
      <c r="K631" s="217" t="s">
        <v>33</v>
      </c>
      <c r="L631" s="217" t="s">
        <v>133</v>
      </c>
      <c r="M631" s="217" t="s">
        <v>33</v>
      </c>
      <c r="O631" s="217" t="s">
        <v>35</v>
      </c>
      <c r="P631" s="217" t="s">
        <v>35</v>
      </c>
      <c r="Q631" s="217">
        <f>S1660-vykonyz.xlsx[[#This Row],[Kod]]</f>
        <v>6023</v>
      </c>
      <c r="R631" s="217">
        <f>S624-vykonyz.xlsx[[#This Row],[Kod]]</f>
        <v>-7005</v>
      </c>
      <c r="AC631" s="217">
        <f>vykonyz.xlsx3[[#This Row],[Kod]]-vykonyz.xlsx[[#This Row],[Kod]]</f>
        <v>0</v>
      </c>
      <c r="AD631" t="s">
        <v>2132</v>
      </c>
      <c r="AE631" t="s">
        <v>2112</v>
      </c>
      <c r="AF631"/>
      <c r="AG631"/>
      <c r="AH631" t="s">
        <v>2133</v>
      </c>
      <c r="AI631" t="s">
        <v>2134</v>
      </c>
      <c r="AJ631"/>
      <c r="AK631" t="s">
        <v>45</v>
      </c>
      <c r="AL631" t="s">
        <v>45</v>
      </c>
      <c r="AM631" t="s">
        <v>33</v>
      </c>
      <c r="AN631" t="s">
        <v>33</v>
      </c>
      <c r="AO631" t="s">
        <v>133</v>
      </c>
      <c r="AP631" t="s">
        <v>33</v>
      </c>
      <c r="AQ631"/>
      <c r="AR631" t="s">
        <v>35</v>
      </c>
      <c r="AS631" t="s">
        <v>35</v>
      </c>
    </row>
    <row r="632" spans="1:45">
      <c r="A632" s="264" t="s">
        <v>2135</v>
      </c>
      <c r="B632" s="217" t="s">
        <v>2112</v>
      </c>
      <c r="E632" s="217" t="s">
        <v>2136</v>
      </c>
      <c r="H632" s="217" t="s">
        <v>45</v>
      </c>
      <c r="I632" s="217" t="s">
        <v>45</v>
      </c>
      <c r="J632" s="217" t="s">
        <v>33</v>
      </c>
      <c r="K632" s="217" t="s">
        <v>33</v>
      </c>
      <c r="L632" s="217" t="s">
        <v>133</v>
      </c>
      <c r="M632" s="217" t="s">
        <v>33</v>
      </c>
      <c r="O632" s="217" t="s">
        <v>35</v>
      </c>
      <c r="P632" s="217" t="s">
        <v>35</v>
      </c>
      <c r="Q632" s="217">
        <f>S1661-vykonyz.xlsx[[#This Row],[Kod]]</f>
        <v>6045</v>
      </c>
      <c r="R632" s="217">
        <f>S625-vykonyz.xlsx[[#This Row],[Kod]]</f>
        <v>-7006</v>
      </c>
      <c r="AC632" s="217">
        <f>vykonyz.xlsx3[[#This Row],[Kod]]-vykonyz.xlsx[[#This Row],[Kod]]</f>
        <v>0</v>
      </c>
      <c r="AD632" t="s">
        <v>2135</v>
      </c>
      <c r="AE632" t="s">
        <v>2112</v>
      </c>
      <c r="AF632"/>
      <c r="AG632"/>
      <c r="AH632" t="s">
        <v>2137</v>
      </c>
      <c r="AI632" t="s">
        <v>2134</v>
      </c>
      <c r="AJ632"/>
      <c r="AK632" t="s">
        <v>45</v>
      </c>
      <c r="AL632" t="s">
        <v>45</v>
      </c>
      <c r="AM632" t="s">
        <v>33</v>
      </c>
      <c r="AN632" t="s">
        <v>33</v>
      </c>
      <c r="AO632" t="s">
        <v>133</v>
      </c>
      <c r="AP632" t="s">
        <v>33</v>
      </c>
      <c r="AQ632"/>
      <c r="AR632" t="s">
        <v>35</v>
      </c>
      <c r="AS632" t="s">
        <v>35</v>
      </c>
    </row>
    <row r="633" spans="1:45">
      <c r="A633" s="264" t="s">
        <v>2138</v>
      </c>
      <c r="B633" s="217" t="s">
        <v>2112</v>
      </c>
      <c r="E633" s="217" t="s">
        <v>2139</v>
      </c>
      <c r="H633" s="217" t="s">
        <v>45</v>
      </c>
      <c r="I633" s="217" t="s">
        <v>45</v>
      </c>
      <c r="J633" s="217" t="s">
        <v>33</v>
      </c>
      <c r="K633" s="217" t="s">
        <v>33</v>
      </c>
      <c r="L633" s="217" t="s">
        <v>133</v>
      </c>
      <c r="M633" s="217" t="s">
        <v>33</v>
      </c>
      <c r="O633" s="217" t="s">
        <v>35</v>
      </c>
      <c r="P633" s="217" t="s">
        <v>35</v>
      </c>
      <c r="Q633" s="217">
        <f>S1662-vykonyz.xlsx[[#This Row],[Kod]]</f>
        <v>6046</v>
      </c>
      <c r="R633" s="217">
        <f>S626-vykonyz.xlsx[[#This Row],[Kod]]</f>
        <v>-7007</v>
      </c>
      <c r="AC633" s="217">
        <f>vykonyz.xlsx3[[#This Row],[Kod]]-vykonyz.xlsx[[#This Row],[Kod]]</f>
        <v>0</v>
      </c>
      <c r="AD633" t="s">
        <v>2138</v>
      </c>
      <c r="AE633" t="s">
        <v>2112</v>
      </c>
      <c r="AF633"/>
      <c r="AG633"/>
      <c r="AH633" t="s">
        <v>2139</v>
      </c>
      <c r="AI633"/>
      <c r="AJ633"/>
      <c r="AK633" t="s">
        <v>45</v>
      </c>
      <c r="AL633" t="s">
        <v>45</v>
      </c>
      <c r="AM633" t="s">
        <v>33</v>
      </c>
      <c r="AN633" t="s">
        <v>33</v>
      </c>
      <c r="AO633" t="s">
        <v>133</v>
      </c>
      <c r="AP633" t="s">
        <v>33</v>
      </c>
      <c r="AQ633"/>
      <c r="AR633" t="s">
        <v>35</v>
      </c>
      <c r="AS633" t="s">
        <v>35</v>
      </c>
    </row>
    <row r="634" spans="1:45">
      <c r="A634" s="264" t="s">
        <v>2140</v>
      </c>
      <c r="B634" s="217" t="s">
        <v>2112</v>
      </c>
      <c r="E634" s="217" t="s">
        <v>2141</v>
      </c>
      <c r="F634" s="217" t="s">
        <v>2142</v>
      </c>
      <c r="H634" s="217" t="s">
        <v>45</v>
      </c>
      <c r="I634" s="217" t="s">
        <v>45</v>
      </c>
      <c r="J634" s="217" t="s">
        <v>33</v>
      </c>
      <c r="K634" s="217" t="s">
        <v>33</v>
      </c>
      <c r="L634" s="217" t="s">
        <v>133</v>
      </c>
      <c r="M634" s="217" t="s">
        <v>33</v>
      </c>
      <c r="O634" s="217" t="s">
        <v>35</v>
      </c>
      <c r="P634" s="217" t="s">
        <v>35</v>
      </c>
      <c r="Q634" s="217">
        <f>S1663-vykonyz.xlsx[[#This Row],[Kod]]</f>
        <v>6047</v>
      </c>
      <c r="R634" s="217">
        <f>S627-vykonyz.xlsx[[#This Row],[Kod]]</f>
        <v>-7008</v>
      </c>
      <c r="AC634" s="217">
        <f>vykonyz.xlsx3[[#This Row],[Kod]]-vykonyz.xlsx[[#This Row],[Kod]]</f>
        <v>0</v>
      </c>
      <c r="AD634" t="s">
        <v>2140</v>
      </c>
      <c r="AE634" t="s">
        <v>2112</v>
      </c>
      <c r="AF634"/>
      <c r="AG634"/>
      <c r="AH634" t="s">
        <v>2143</v>
      </c>
      <c r="AI634" t="s">
        <v>2142</v>
      </c>
      <c r="AJ634"/>
      <c r="AK634" t="s">
        <v>45</v>
      </c>
      <c r="AL634" t="s">
        <v>45</v>
      </c>
      <c r="AM634" t="s">
        <v>33</v>
      </c>
      <c r="AN634" t="s">
        <v>33</v>
      </c>
      <c r="AO634" t="s">
        <v>133</v>
      </c>
      <c r="AP634" t="s">
        <v>33</v>
      </c>
      <c r="AQ634"/>
      <c r="AR634" t="s">
        <v>35</v>
      </c>
      <c r="AS634" t="s">
        <v>35</v>
      </c>
    </row>
    <row r="635" spans="1:45">
      <c r="A635" s="264" t="s">
        <v>2144</v>
      </c>
      <c r="B635" s="217" t="s">
        <v>2112</v>
      </c>
      <c r="E635" s="217" t="s">
        <v>2145</v>
      </c>
      <c r="H635" s="217" t="s">
        <v>45</v>
      </c>
      <c r="I635" s="217" t="s">
        <v>45</v>
      </c>
      <c r="J635" s="217" t="s">
        <v>33</v>
      </c>
      <c r="K635" s="217" t="s">
        <v>33</v>
      </c>
      <c r="L635" s="217" t="s">
        <v>133</v>
      </c>
      <c r="M635" s="217" t="s">
        <v>33</v>
      </c>
      <c r="O635" s="217" t="s">
        <v>35</v>
      </c>
      <c r="P635" s="217" t="s">
        <v>35</v>
      </c>
      <c r="Q635" s="217">
        <f>S1664-vykonyz.xlsx[[#This Row],[Kod]]</f>
        <v>6056</v>
      </c>
      <c r="R635" s="217">
        <f>S628-vykonyz.xlsx[[#This Row],[Kod]]</f>
        <v>-7009</v>
      </c>
      <c r="AC635" s="217">
        <f>vykonyz.xlsx3[[#This Row],[Kod]]-vykonyz.xlsx[[#This Row],[Kod]]</f>
        <v>0</v>
      </c>
      <c r="AD635" t="s">
        <v>2144</v>
      </c>
      <c r="AE635" t="s">
        <v>2112</v>
      </c>
      <c r="AF635"/>
      <c r="AG635"/>
      <c r="AH635" t="s">
        <v>2146</v>
      </c>
      <c r="AI635"/>
      <c r="AJ635"/>
      <c r="AK635" t="s">
        <v>45</v>
      </c>
      <c r="AL635" t="s">
        <v>45</v>
      </c>
      <c r="AM635" t="s">
        <v>33</v>
      </c>
      <c r="AN635" t="s">
        <v>33</v>
      </c>
      <c r="AO635" t="s">
        <v>133</v>
      </c>
      <c r="AP635" t="s">
        <v>33</v>
      </c>
      <c r="AQ635"/>
      <c r="AR635" t="s">
        <v>35</v>
      </c>
      <c r="AS635" t="s">
        <v>35</v>
      </c>
    </row>
    <row r="636" spans="1:45">
      <c r="A636" s="264" t="s">
        <v>2147</v>
      </c>
      <c r="B636" s="217" t="s">
        <v>2112</v>
      </c>
      <c r="E636" s="217" t="s">
        <v>2148</v>
      </c>
      <c r="F636" s="217" t="s">
        <v>2149</v>
      </c>
      <c r="H636" s="217" t="s">
        <v>45</v>
      </c>
      <c r="I636" s="217" t="s">
        <v>45</v>
      </c>
      <c r="J636" s="217" t="s">
        <v>33</v>
      </c>
      <c r="K636" s="217" t="s">
        <v>33</v>
      </c>
      <c r="L636" s="217" t="s">
        <v>133</v>
      </c>
      <c r="M636" s="217" t="s">
        <v>33</v>
      </c>
      <c r="O636" s="217" t="s">
        <v>35</v>
      </c>
      <c r="P636" s="217" t="s">
        <v>35</v>
      </c>
      <c r="Q636" s="217">
        <f>S1665-vykonyz.xlsx[[#This Row],[Kod]]</f>
        <v>6057</v>
      </c>
      <c r="R636" s="217">
        <f>S629-vykonyz.xlsx[[#This Row],[Kod]]</f>
        <v>-7010</v>
      </c>
      <c r="AC636" s="217">
        <f>vykonyz.xlsx3[[#This Row],[Kod]]-vykonyz.xlsx[[#This Row],[Kod]]</f>
        <v>0</v>
      </c>
      <c r="AD636" t="s">
        <v>2147</v>
      </c>
      <c r="AE636" t="s">
        <v>2112</v>
      </c>
      <c r="AF636"/>
      <c r="AG636"/>
      <c r="AH636" t="s">
        <v>2150</v>
      </c>
      <c r="AI636" t="s">
        <v>2149</v>
      </c>
      <c r="AJ636"/>
      <c r="AK636" t="s">
        <v>45</v>
      </c>
      <c r="AL636" t="s">
        <v>45</v>
      </c>
      <c r="AM636" t="s">
        <v>33</v>
      </c>
      <c r="AN636" t="s">
        <v>33</v>
      </c>
      <c r="AO636" t="s">
        <v>133</v>
      </c>
      <c r="AP636" t="s">
        <v>33</v>
      </c>
      <c r="AQ636"/>
      <c r="AR636" t="s">
        <v>35</v>
      </c>
      <c r="AS636" t="s">
        <v>35</v>
      </c>
    </row>
    <row r="637" spans="1:45">
      <c r="A637" s="264" t="s">
        <v>2151</v>
      </c>
      <c r="B637" s="217" t="s">
        <v>2112</v>
      </c>
      <c r="E637" s="217" t="s">
        <v>2152</v>
      </c>
      <c r="H637" s="217" t="s">
        <v>45</v>
      </c>
      <c r="I637" s="217" t="s">
        <v>45</v>
      </c>
      <c r="J637" s="217" t="s">
        <v>33</v>
      </c>
      <c r="K637" s="217" t="s">
        <v>33</v>
      </c>
      <c r="L637" s="217" t="s">
        <v>133</v>
      </c>
      <c r="M637" s="217" t="s">
        <v>33</v>
      </c>
      <c r="O637" s="217" t="s">
        <v>35</v>
      </c>
      <c r="P637" s="217" t="s">
        <v>35</v>
      </c>
      <c r="Q637" s="217">
        <f>S1666-vykonyz.xlsx[[#This Row],[Kod]]</f>
        <v>6060</v>
      </c>
      <c r="R637" s="217">
        <f>S630-vykonyz.xlsx[[#This Row],[Kod]]</f>
        <v>-7011</v>
      </c>
      <c r="AC637" s="217">
        <f>vykonyz.xlsx3[[#This Row],[Kod]]-vykonyz.xlsx[[#This Row],[Kod]]</f>
        <v>0</v>
      </c>
      <c r="AD637" t="s">
        <v>2151</v>
      </c>
      <c r="AE637" t="s">
        <v>2112</v>
      </c>
      <c r="AF637"/>
      <c r="AG637"/>
      <c r="AH637" t="s">
        <v>2153</v>
      </c>
      <c r="AI637"/>
      <c r="AJ637"/>
      <c r="AK637" t="s">
        <v>45</v>
      </c>
      <c r="AL637" t="s">
        <v>45</v>
      </c>
      <c r="AM637" t="s">
        <v>33</v>
      </c>
      <c r="AN637" t="s">
        <v>33</v>
      </c>
      <c r="AO637" t="s">
        <v>133</v>
      </c>
      <c r="AP637" t="s">
        <v>33</v>
      </c>
      <c r="AQ637"/>
      <c r="AR637" t="s">
        <v>35</v>
      </c>
      <c r="AS637" t="s">
        <v>35</v>
      </c>
    </row>
    <row r="638" spans="1:45">
      <c r="A638" s="264" t="s">
        <v>2154</v>
      </c>
      <c r="B638" s="217" t="s">
        <v>2112</v>
      </c>
      <c r="E638" s="217" t="s">
        <v>2155</v>
      </c>
      <c r="H638" s="217" t="s">
        <v>45</v>
      </c>
      <c r="I638" s="217" t="s">
        <v>45</v>
      </c>
      <c r="J638" s="217" t="s">
        <v>33</v>
      </c>
      <c r="K638" s="217" t="s">
        <v>33</v>
      </c>
      <c r="L638" s="217" t="s">
        <v>133</v>
      </c>
      <c r="M638" s="217" t="s">
        <v>33</v>
      </c>
      <c r="O638" s="217" t="s">
        <v>35</v>
      </c>
      <c r="P638" s="217" t="s">
        <v>35</v>
      </c>
      <c r="Q638" s="217">
        <f>S1667-vykonyz.xlsx[[#This Row],[Kod]]</f>
        <v>6061</v>
      </c>
      <c r="R638" s="217">
        <f>S631-vykonyz.xlsx[[#This Row],[Kod]]</f>
        <v>-7012</v>
      </c>
      <c r="AC638" s="217">
        <f>vykonyz.xlsx3[[#This Row],[Kod]]-vykonyz.xlsx[[#This Row],[Kod]]</f>
        <v>0</v>
      </c>
      <c r="AD638" t="s">
        <v>2154</v>
      </c>
      <c r="AE638" t="s">
        <v>2112</v>
      </c>
      <c r="AF638"/>
      <c r="AG638"/>
      <c r="AH638" t="s">
        <v>2156</v>
      </c>
      <c r="AI638"/>
      <c r="AJ638"/>
      <c r="AK638" t="s">
        <v>45</v>
      </c>
      <c r="AL638" t="s">
        <v>45</v>
      </c>
      <c r="AM638" t="s">
        <v>33</v>
      </c>
      <c r="AN638" t="s">
        <v>33</v>
      </c>
      <c r="AO638" t="s">
        <v>133</v>
      </c>
      <c r="AP638" t="s">
        <v>33</v>
      </c>
      <c r="AQ638"/>
      <c r="AR638" t="s">
        <v>35</v>
      </c>
      <c r="AS638" t="s">
        <v>35</v>
      </c>
    </row>
    <row r="639" spans="1:45">
      <c r="A639" s="264" t="s">
        <v>2157</v>
      </c>
      <c r="B639" s="217" t="s">
        <v>2112</v>
      </c>
      <c r="E639" s="217" t="s">
        <v>2158</v>
      </c>
      <c r="H639" s="217" t="s">
        <v>45</v>
      </c>
      <c r="I639" s="217" t="s">
        <v>45</v>
      </c>
      <c r="J639" s="217" t="s">
        <v>33</v>
      </c>
      <c r="K639" s="217" t="s">
        <v>33</v>
      </c>
      <c r="L639" s="217" t="s">
        <v>133</v>
      </c>
      <c r="M639" s="217" t="s">
        <v>33</v>
      </c>
      <c r="O639" s="217" t="s">
        <v>35</v>
      </c>
      <c r="P639" s="217" t="s">
        <v>35</v>
      </c>
      <c r="Q639" s="217">
        <f>S1668-vykonyz.xlsx[[#This Row],[Kod]]</f>
        <v>6062</v>
      </c>
      <c r="R639" s="217">
        <f>S632-vykonyz.xlsx[[#This Row],[Kod]]</f>
        <v>-7013</v>
      </c>
      <c r="AC639" s="217">
        <f>vykonyz.xlsx3[[#This Row],[Kod]]-vykonyz.xlsx[[#This Row],[Kod]]</f>
        <v>0</v>
      </c>
      <c r="AD639" t="s">
        <v>2157</v>
      </c>
      <c r="AE639" t="s">
        <v>2112</v>
      </c>
      <c r="AF639"/>
      <c r="AG639"/>
      <c r="AH639" t="s">
        <v>2159</v>
      </c>
      <c r="AI639"/>
      <c r="AJ639"/>
      <c r="AK639" t="s">
        <v>45</v>
      </c>
      <c r="AL639" t="s">
        <v>45</v>
      </c>
      <c r="AM639" t="s">
        <v>33</v>
      </c>
      <c r="AN639" t="s">
        <v>33</v>
      </c>
      <c r="AO639" t="s">
        <v>133</v>
      </c>
      <c r="AP639" t="s">
        <v>33</v>
      </c>
      <c r="AQ639"/>
      <c r="AR639" t="s">
        <v>35</v>
      </c>
      <c r="AS639" t="s">
        <v>35</v>
      </c>
    </row>
    <row r="640" spans="1:45">
      <c r="A640" s="264" t="s">
        <v>2160</v>
      </c>
      <c r="B640" s="217" t="s">
        <v>2112</v>
      </c>
      <c r="E640" s="217" t="s">
        <v>2161</v>
      </c>
      <c r="H640" s="217" t="s">
        <v>45</v>
      </c>
      <c r="I640" s="217" t="s">
        <v>45</v>
      </c>
      <c r="J640" s="217" t="s">
        <v>33</v>
      </c>
      <c r="K640" s="217" t="s">
        <v>33</v>
      </c>
      <c r="L640" s="217" t="s">
        <v>133</v>
      </c>
      <c r="M640" s="217" t="s">
        <v>33</v>
      </c>
      <c r="O640" s="217" t="s">
        <v>35</v>
      </c>
      <c r="P640" s="217" t="s">
        <v>35</v>
      </c>
      <c r="Q640" s="217">
        <f>S1669-vykonyz.xlsx[[#This Row],[Kod]]</f>
        <v>6063</v>
      </c>
      <c r="R640" s="217">
        <f>S633-vykonyz.xlsx[[#This Row],[Kod]]</f>
        <v>-7014</v>
      </c>
      <c r="AC640" s="217">
        <f>vykonyz.xlsx3[[#This Row],[Kod]]-vykonyz.xlsx[[#This Row],[Kod]]</f>
        <v>0</v>
      </c>
      <c r="AD640" t="s">
        <v>2160</v>
      </c>
      <c r="AE640" t="s">
        <v>2112</v>
      </c>
      <c r="AF640"/>
      <c r="AG640"/>
      <c r="AH640" t="s">
        <v>2162</v>
      </c>
      <c r="AI640"/>
      <c r="AJ640"/>
      <c r="AK640" t="s">
        <v>45</v>
      </c>
      <c r="AL640" t="s">
        <v>45</v>
      </c>
      <c r="AM640" t="s">
        <v>33</v>
      </c>
      <c r="AN640" t="s">
        <v>33</v>
      </c>
      <c r="AO640" t="s">
        <v>133</v>
      </c>
      <c r="AP640" t="s">
        <v>33</v>
      </c>
      <c r="AQ640"/>
      <c r="AR640" t="s">
        <v>35</v>
      </c>
      <c r="AS640" t="s">
        <v>35</v>
      </c>
    </row>
    <row r="641" spans="1:45">
      <c r="A641" s="264" t="s">
        <v>2163</v>
      </c>
      <c r="B641" s="217" t="s">
        <v>2112</v>
      </c>
      <c r="E641" s="217" t="s">
        <v>2164</v>
      </c>
      <c r="H641" s="217" t="s">
        <v>45</v>
      </c>
      <c r="I641" s="217" t="s">
        <v>45</v>
      </c>
      <c r="J641" s="217" t="s">
        <v>33</v>
      </c>
      <c r="K641" s="217" t="s">
        <v>33</v>
      </c>
      <c r="L641" s="217" t="s">
        <v>133</v>
      </c>
      <c r="M641" s="217" t="s">
        <v>33</v>
      </c>
      <c r="O641" s="217" t="s">
        <v>35</v>
      </c>
      <c r="P641" s="217" t="s">
        <v>35</v>
      </c>
      <c r="Q641" s="217">
        <f>S1670-vykonyz.xlsx[[#This Row],[Kod]]</f>
        <v>6063</v>
      </c>
      <c r="R641" s="217">
        <f>S634-vykonyz.xlsx[[#This Row],[Kod]]</f>
        <v>-7015</v>
      </c>
      <c r="AC641" s="217">
        <f>vykonyz.xlsx3[[#This Row],[Kod]]-vykonyz.xlsx[[#This Row],[Kod]]</f>
        <v>0</v>
      </c>
      <c r="AD641" t="s">
        <v>2163</v>
      </c>
      <c r="AE641" t="s">
        <v>2112</v>
      </c>
      <c r="AF641"/>
      <c r="AG641"/>
      <c r="AH641" t="s">
        <v>2165</v>
      </c>
      <c r="AI641"/>
      <c r="AJ641"/>
      <c r="AK641" t="s">
        <v>45</v>
      </c>
      <c r="AL641" t="s">
        <v>45</v>
      </c>
      <c r="AM641" t="s">
        <v>33</v>
      </c>
      <c r="AN641" t="s">
        <v>33</v>
      </c>
      <c r="AO641" t="s">
        <v>133</v>
      </c>
      <c r="AP641" t="s">
        <v>33</v>
      </c>
      <c r="AQ641"/>
      <c r="AR641" t="s">
        <v>35</v>
      </c>
      <c r="AS641" t="s">
        <v>35</v>
      </c>
    </row>
    <row r="642" spans="1:45">
      <c r="A642" s="264" t="s">
        <v>2166</v>
      </c>
      <c r="B642" s="217" t="s">
        <v>2112</v>
      </c>
      <c r="E642" s="217" t="s">
        <v>2167</v>
      </c>
      <c r="H642" s="217" t="s">
        <v>45</v>
      </c>
      <c r="I642" s="217" t="s">
        <v>45</v>
      </c>
      <c r="J642" s="217" t="s">
        <v>33</v>
      </c>
      <c r="K642" s="217" t="s">
        <v>33</v>
      </c>
      <c r="L642" s="217" t="s">
        <v>133</v>
      </c>
      <c r="M642" s="217" t="s">
        <v>33</v>
      </c>
      <c r="O642" s="217" t="s">
        <v>35</v>
      </c>
      <c r="P642" s="217" t="s">
        <v>35</v>
      </c>
      <c r="Q642" s="217">
        <f>S1671-vykonyz.xlsx[[#This Row],[Kod]]</f>
        <v>6063</v>
      </c>
      <c r="R642" s="217">
        <f>S635-vykonyz.xlsx[[#This Row],[Kod]]</f>
        <v>-7016</v>
      </c>
      <c r="AC642" s="217">
        <f>vykonyz.xlsx3[[#This Row],[Kod]]-vykonyz.xlsx[[#This Row],[Kod]]</f>
        <v>0</v>
      </c>
      <c r="AD642" t="s">
        <v>2166</v>
      </c>
      <c r="AE642" t="s">
        <v>2112</v>
      </c>
      <c r="AF642"/>
      <c r="AG642"/>
      <c r="AH642" t="s">
        <v>2168</v>
      </c>
      <c r="AI642"/>
      <c r="AJ642"/>
      <c r="AK642" t="s">
        <v>45</v>
      </c>
      <c r="AL642" t="s">
        <v>45</v>
      </c>
      <c r="AM642" t="s">
        <v>33</v>
      </c>
      <c r="AN642" t="s">
        <v>33</v>
      </c>
      <c r="AO642" t="s">
        <v>133</v>
      </c>
      <c r="AP642" t="s">
        <v>33</v>
      </c>
      <c r="AQ642"/>
      <c r="AR642" t="s">
        <v>35</v>
      </c>
      <c r="AS642" t="s">
        <v>35</v>
      </c>
    </row>
    <row r="643" spans="1:45">
      <c r="A643" s="264" t="s">
        <v>2169</v>
      </c>
      <c r="B643" s="217" t="s">
        <v>2112</v>
      </c>
      <c r="E643" s="217" t="s">
        <v>2170</v>
      </c>
      <c r="H643" s="217" t="s">
        <v>45</v>
      </c>
      <c r="I643" s="217" t="s">
        <v>45</v>
      </c>
      <c r="J643" s="217" t="s">
        <v>33</v>
      </c>
      <c r="K643" s="217" t="s">
        <v>33</v>
      </c>
      <c r="L643" s="217" t="s">
        <v>133</v>
      </c>
      <c r="M643" s="217" t="s">
        <v>33</v>
      </c>
      <c r="O643" s="217" t="s">
        <v>35</v>
      </c>
      <c r="P643" s="217" t="s">
        <v>35</v>
      </c>
      <c r="Q643" s="217">
        <f>S1672-vykonyz.xlsx[[#This Row],[Kod]]</f>
        <v>6064</v>
      </c>
      <c r="R643" s="217">
        <f>S636-vykonyz.xlsx[[#This Row],[Kod]]</f>
        <v>-7017</v>
      </c>
      <c r="AC643" s="217">
        <f>vykonyz.xlsx3[[#This Row],[Kod]]-vykonyz.xlsx[[#This Row],[Kod]]</f>
        <v>0</v>
      </c>
      <c r="AD643" t="s">
        <v>2169</v>
      </c>
      <c r="AE643" t="s">
        <v>2112</v>
      </c>
      <c r="AF643"/>
      <c r="AG643"/>
      <c r="AH643" t="s">
        <v>2171</v>
      </c>
      <c r="AI643" t="s">
        <v>2172</v>
      </c>
      <c r="AJ643"/>
      <c r="AK643" t="s">
        <v>45</v>
      </c>
      <c r="AL643" t="s">
        <v>45</v>
      </c>
      <c r="AM643" t="s">
        <v>33</v>
      </c>
      <c r="AN643" t="s">
        <v>33</v>
      </c>
      <c r="AO643" t="s">
        <v>133</v>
      </c>
      <c r="AP643" t="s">
        <v>33</v>
      </c>
      <c r="AQ643"/>
      <c r="AR643" t="s">
        <v>35</v>
      </c>
      <c r="AS643" t="s">
        <v>35</v>
      </c>
    </row>
    <row r="644" spans="1:45">
      <c r="A644" s="264" t="s">
        <v>2173</v>
      </c>
      <c r="B644" s="217" t="s">
        <v>2112</v>
      </c>
      <c r="E644" s="217" t="s">
        <v>2174</v>
      </c>
      <c r="H644" s="217" t="s">
        <v>45</v>
      </c>
      <c r="I644" s="217" t="s">
        <v>45</v>
      </c>
      <c r="J644" s="217" t="s">
        <v>33</v>
      </c>
      <c r="K644" s="217" t="s">
        <v>33</v>
      </c>
      <c r="L644" s="217" t="s">
        <v>133</v>
      </c>
      <c r="M644" s="217" t="s">
        <v>33</v>
      </c>
      <c r="O644" s="217" t="s">
        <v>35</v>
      </c>
      <c r="P644" s="217" t="s">
        <v>35</v>
      </c>
      <c r="Q644" s="217">
        <f>S1673-vykonyz.xlsx[[#This Row],[Kod]]</f>
        <v>6064</v>
      </c>
      <c r="R644" s="217">
        <f>S637-vykonyz.xlsx[[#This Row],[Kod]]</f>
        <v>-7018</v>
      </c>
      <c r="AC644" s="217">
        <f>vykonyz.xlsx3[[#This Row],[Kod]]-vykonyz.xlsx[[#This Row],[Kod]]</f>
        <v>0</v>
      </c>
      <c r="AD644" t="s">
        <v>2173</v>
      </c>
      <c r="AE644" t="s">
        <v>2112</v>
      </c>
      <c r="AF644"/>
      <c r="AG644"/>
      <c r="AH644" t="s">
        <v>2175</v>
      </c>
      <c r="AI644"/>
      <c r="AJ644"/>
      <c r="AK644" t="s">
        <v>45</v>
      </c>
      <c r="AL644" t="s">
        <v>45</v>
      </c>
      <c r="AM644" t="s">
        <v>33</v>
      </c>
      <c r="AN644" t="s">
        <v>33</v>
      </c>
      <c r="AO644" t="s">
        <v>133</v>
      </c>
      <c r="AP644" t="s">
        <v>33</v>
      </c>
      <c r="AQ644"/>
      <c r="AR644" t="s">
        <v>35</v>
      </c>
      <c r="AS644" t="s">
        <v>35</v>
      </c>
    </row>
    <row r="645" spans="1:45">
      <c r="A645" s="264" t="s">
        <v>2176</v>
      </c>
      <c r="B645" s="217" t="s">
        <v>2112</v>
      </c>
      <c r="E645" s="217" t="s">
        <v>2177</v>
      </c>
      <c r="H645" s="217" t="s">
        <v>45</v>
      </c>
      <c r="I645" s="217" t="s">
        <v>45</v>
      </c>
      <c r="J645" s="217" t="s">
        <v>33</v>
      </c>
      <c r="K645" s="217" t="s">
        <v>33</v>
      </c>
      <c r="L645" s="217" t="s">
        <v>133</v>
      </c>
      <c r="M645" s="217" t="s">
        <v>33</v>
      </c>
      <c r="O645" s="217" t="s">
        <v>35</v>
      </c>
      <c r="P645" s="217" t="s">
        <v>35</v>
      </c>
      <c r="Q645" s="217">
        <f>S1674-vykonyz.xlsx[[#This Row],[Kod]]</f>
        <v>6064</v>
      </c>
      <c r="R645" s="217">
        <f>S638-vykonyz.xlsx[[#This Row],[Kod]]</f>
        <v>-7019</v>
      </c>
      <c r="AC645" s="217">
        <f>vykonyz.xlsx3[[#This Row],[Kod]]-vykonyz.xlsx[[#This Row],[Kod]]</f>
        <v>0</v>
      </c>
      <c r="AD645" t="s">
        <v>2176</v>
      </c>
      <c r="AE645" t="s">
        <v>2112</v>
      </c>
      <c r="AF645"/>
      <c r="AG645"/>
      <c r="AH645" t="s">
        <v>2178</v>
      </c>
      <c r="AI645"/>
      <c r="AJ645"/>
      <c r="AK645" t="s">
        <v>45</v>
      </c>
      <c r="AL645" t="s">
        <v>45</v>
      </c>
      <c r="AM645" t="s">
        <v>33</v>
      </c>
      <c r="AN645" t="s">
        <v>33</v>
      </c>
      <c r="AO645" t="s">
        <v>133</v>
      </c>
      <c r="AP645" t="s">
        <v>33</v>
      </c>
      <c r="AQ645"/>
      <c r="AR645" t="s">
        <v>35</v>
      </c>
      <c r="AS645" t="s">
        <v>35</v>
      </c>
    </row>
    <row r="646" spans="1:45">
      <c r="A646" s="264" t="s">
        <v>2179</v>
      </c>
      <c r="B646" s="217" t="s">
        <v>2112</v>
      </c>
      <c r="E646" s="217" t="s">
        <v>2180</v>
      </c>
      <c r="H646" s="217" t="s">
        <v>45</v>
      </c>
      <c r="I646" s="217" t="s">
        <v>45</v>
      </c>
      <c r="J646" s="217" t="s">
        <v>33</v>
      </c>
      <c r="K646" s="217" t="s">
        <v>33</v>
      </c>
      <c r="L646" s="217" t="s">
        <v>133</v>
      </c>
      <c r="M646" s="217" t="s">
        <v>33</v>
      </c>
      <c r="O646" s="217" t="s">
        <v>35</v>
      </c>
      <c r="P646" s="217" t="s">
        <v>35</v>
      </c>
      <c r="Q646" s="217">
        <f>S1687-vykonyz.xlsx[[#This Row],[Kod]]</f>
        <v>7001</v>
      </c>
      <c r="R646" s="217">
        <f>S639-vykonyz.xlsx[[#This Row],[Kod]]</f>
        <v>-7020</v>
      </c>
      <c r="AC646" s="217">
        <f>vykonyz.xlsx3[[#This Row],[Kod]]-vykonyz.xlsx[[#This Row],[Kod]]</f>
        <v>0</v>
      </c>
      <c r="AD646" t="s">
        <v>2179</v>
      </c>
      <c r="AE646" t="s">
        <v>2112</v>
      </c>
      <c r="AF646"/>
      <c r="AG646"/>
      <c r="AH646" t="s">
        <v>2181</v>
      </c>
      <c r="AI646"/>
      <c r="AJ646"/>
      <c r="AK646" t="s">
        <v>45</v>
      </c>
      <c r="AL646" t="s">
        <v>45</v>
      </c>
      <c r="AM646" t="s">
        <v>33</v>
      </c>
      <c r="AN646" t="s">
        <v>33</v>
      </c>
      <c r="AO646" t="s">
        <v>133</v>
      </c>
      <c r="AP646" t="s">
        <v>33</v>
      </c>
      <c r="AQ646"/>
      <c r="AR646" t="s">
        <v>35</v>
      </c>
      <c r="AS646" t="s">
        <v>35</v>
      </c>
    </row>
    <row r="647" spans="1:45">
      <c r="A647" s="264" t="s">
        <v>2182</v>
      </c>
      <c r="B647" s="217" t="s">
        <v>2112</v>
      </c>
      <c r="E647" s="217" t="s">
        <v>2183</v>
      </c>
      <c r="H647" s="217" t="s">
        <v>45</v>
      </c>
      <c r="I647" s="217" t="s">
        <v>45</v>
      </c>
      <c r="J647" s="217" t="s">
        <v>33</v>
      </c>
      <c r="K647" s="217" t="s">
        <v>33</v>
      </c>
      <c r="L647" s="217" t="s">
        <v>133</v>
      </c>
      <c r="M647" s="217" t="s">
        <v>33</v>
      </c>
      <c r="O647" s="217" t="s">
        <v>35</v>
      </c>
      <c r="P647" s="217" t="s">
        <v>35</v>
      </c>
      <c r="Q647" s="217">
        <f>S1688-vykonyz.xlsx[[#This Row],[Kod]]</f>
        <v>7001</v>
      </c>
      <c r="R647" s="217">
        <f>S640-vykonyz.xlsx[[#This Row],[Kod]]</f>
        <v>-7021</v>
      </c>
      <c r="AC647" s="217">
        <f>vykonyz.xlsx3[[#This Row],[Kod]]-vykonyz.xlsx[[#This Row],[Kod]]</f>
        <v>0</v>
      </c>
      <c r="AD647" t="s">
        <v>2182</v>
      </c>
      <c r="AE647" t="s">
        <v>2112</v>
      </c>
      <c r="AF647"/>
      <c r="AG647"/>
      <c r="AH647" t="s">
        <v>2184</v>
      </c>
      <c r="AI647"/>
      <c r="AJ647"/>
      <c r="AK647" t="s">
        <v>45</v>
      </c>
      <c r="AL647" t="s">
        <v>45</v>
      </c>
      <c r="AM647" t="s">
        <v>33</v>
      </c>
      <c r="AN647" t="s">
        <v>33</v>
      </c>
      <c r="AO647" t="s">
        <v>133</v>
      </c>
      <c r="AP647" t="s">
        <v>33</v>
      </c>
      <c r="AQ647"/>
      <c r="AR647" t="s">
        <v>35</v>
      </c>
      <c r="AS647" t="s">
        <v>35</v>
      </c>
    </row>
    <row r="648" spans="1:45">
      <c r="A648" s="264" t="s">
        <v>2185</v>
      </c>
      <c r="B648" s="217" t="s">
        <v>2112</v>
      </c>
      <c r="E648" s="217" t="s">
        <v>2186</v>
      </c>
      <c r="H648" s="217" t="s">
        <v>45</v>
      </c>
      <c r="I648" s="217" t="s">
        <v>45</v>
      </c>
      <c r="J648" s="217" t="s">
        <v>33</v>
      </c>
      <c r="K648" s="217" t="s">
        <v>33</v>
      </c>
      <c r="L648" s="217" t="s">
        <v>133</v>
      </c>
      <c r="M648" s="217" t="s">
        <v>33</v>
      </c>
      <c r="O648" s="217" t="s">
        <v>35</v>
      </c>
      <c r="P648" s="217" t="s">
        <v>35</v>
      </c>
      <c r="Q648" s="217">
        <f>S1689-vykonyz.xlsx[[#This Row],[Kod]]</f>
        <v>7001</v>
      </c>
      <c r="R648" s="217">
        <f>S641-vykonyz.xlsx[[#This Row],[Kod]]</f>
        <v>-7022</v>
      </c>
      <c r="AC648" s="217">
        <f>vykonyz.xlsx3[[#This Row],[Kod]]-vykonyz.xlsx[[#This Row],[Kod]]</f>
        <v>0</v>
      </c>
      <c r="AD648" t="s">
        <v>2185</v>
      </c>
      <c r="AE648" t="s">
        <v>2112</v>
      </c>
      <c r="AF648"/>
      <c r="AG648"/>
      <c r="AH648" t="s">
        <v>2187</v>
      </c>
      <c r="AI648"/>
      <c r="AJ648"/>
      <c r="AK648" t="s">
        <v>45</v>
      </c>
      <c r="AL648" t="s">
        <v>45</v>
      </c>
      <c r="AM648" t="s">
        <v>33</v>
      </c>
      <c r="AN648" t="s">
        <v>33</v>
      </c>
      <c r="AO648" t="s">
        <v>133</v>
      </c>
      <c r="AP648" t="s">
        <v>33</v>
      </c>
      <c r="AQ648"/>
      <c r="AR648" t="s">
        <v>35</v>
      </c>
      <c r="AS648" t="s">
        <v>35</v>
      </c>
    </row>
    <row r="649" spans="1:45">
      <c r="A649" s="264" t="s">
        <v>2188</v>
      </c>
      <c r="B649" s="217" t="s">
        <v>2112</v>
      </c>
      <c r="E649" s="217" t="s">
        <v>2189</v>
      </c>
      <c r="H649" s="217" t="s">
        <v>45</v>
      </c>
      <c r="I649" s="217" t="s">
        <v>45</v>
      </c>
      <c r="J649" s="217" t="s">
        <v>33</v>
      </c>
      <c r="K649" s="217" t="s">
        <v>33</v>
      </c>
      <c r="L649" s="217" t="s">
        <v>133</v>
      </c>
      <c r="M649" s="217" t="s">
        <v>33</v>
      </c>
      <c r="O649" s="217" t="s">
        <v>35</v>
      </c>
      <c r="P649" s="217" t="s">
        <v>35</v>
      </c>
      <c r="Q649" s="217">
        <f>S1690-vykonyz.xlsx[[#This Row],[Kod]]</f>
        <v>7087</v>
      </c>
      <c r="R649" s="217">
        <f>S642-vykonyz.xlsx[[#This Row],[Kod]]</f>
        <v>-7023</v>
      </c>
      <c r="AC649" s="217">
        <f>vykonyz.xlsx3[[#This Row],[Kod]]-vykonyz.xlsx[[#This Row],[Kod]]</f>
        <v>0</v>
      </c>
      <c r="AD649" t="s">
        <v>2188</v>
      </c>
      <c r="AE649" t="s">
        <v>2112</v>
      </c>
      <c r="AF649"/>
      <c r="AG649"/>
      <c r="AH649" t="s">
        <v>2190</v>
      </c>
      <c r="AI649"/>
      <c r="AJ649"/>
      <c r="AK649" t="s">
        <v>45</v>
      </c>
      <c r="AL649" t="s">
        <v>45</v>
      </c>
      <c r="AM649" t="s">
        <v>33</v>
      </c>
      <c r="AN649" t="s">
        <v>33</v>
      </c>
      <c r="AO649" t="s">
        <v>133</v>
      </c>
      <c r="AP649" t="s">
        <v>33</v>
      </c>
      <c r="AQ649"/>
      <c r="AR649" t="s">
        <v>35</v>
      </c>
      <c r="AS649" t="s">
        <v>35</v>
      </c>
    </row>
    <row r="650" spans="1:45">
      <c r="A650" s="264" t="s">
        <v>2191</v>
      </c>
      <c r="B650" s="217" t="s">
        <v>2112</v>
      </c>
      <c r="E650" s="217" t="s">
        <v>2192</v>
      </c>
      <c r="H650" s="217" t="s">
        <v>45</v>
      </c>
      <c r="I650" s="217" t="s">
        <v>45</v>
      </c>
      <c r="J650" s="217" t="s">
        <v>33</v>
      </c>
      <c r="K650" s="217" t="s">
        <v>33</v>
      </c>
      <c r="L650" s="217" t="s">
        <v>133</v>
      </c>
      <c r="M650" s="217" t="s">
        <v>33</v>
      </c>
      <c r="O650" s="217" t="s">
        <v>35</v>
      </c>
      <c r="P650" s="217" t="s">
        <v>35</v>
      </c>
      <c r="Q650" s="217">
        <f>S1691-vykonyz.xlsx[[#This Row],[Kod]]</f>
        <v>7186</v>
      </c>
      <c r="R650" s="217">
        <f>S643-vykonyz.xlsx[[#This Row],[Kod]]</f>
        <v>-7024</v>
      </c>
      <c r="AC650" s="217">
        <f>vykonyz.xlsx3[[#This Row],[Kod]]-vykonyz.xlsx[[#This Row],[Kod]]</f>
        <v>0</v>
      </c>
      <c r="AD650" t="s">
        <v>2191</v>
      </c>
      <c r="AE650" t="s">
        <v>2112</v>
      </c>
      <c r="AF650"/>
      <c r="AG650"/>
      <c r="AH650" t="s">
        <v>2193</v>
      </c>
      <c r="AI650" t="s">
        <v>2172</v>
      </c>
      <c r="AJ650"/>
      <c r="AK650" t="s">
        <v>45</v>
      </c>
      <c r="AL650" t="s">
        <v>45</v>
      </c>
      <c r="AM650" t="s">
        <v>33</v>
      </c>
      <c r="AN650" t="s">
        <v>33</v>
      </c>
      <c r="AO650" t="s">
        <v>133</v>
      </c>
      <c r="AP650" t="s">
        <v>33</v>
      </c>
      <c r="AQ650"/>
      <c r="AR650" t="s">
        <v>35</v>
      </c>
      <c r="AS650" t="s">
        <v>35</v>
      </c>
    </row>
    <row r="651" spans="1:45">
      <c r="A651" s="264" t="s">
        <v>2194</v>
      </c>
      <c r="B651" s="217" t="s">
        <v>2112</v>
      </c>
      <c r="E651" s="217" t="s">
        <v>2195</v>
      </c>
      <c r="H651" s="217" t="s">
        <v>45</v>
      </c>
      <c r="I651" s="217" t="s">
        <v>45</v>
      </c>
      <c r="J651" s="217" t="s">
        <v>33</v>
      </c>
      <c r="K651" s="217" t="s">
        <v>33</v>
      </c>
      <c r="L651" s="217" t="s">
        <v>133</v>
      </c>
      <c r="M651" s="217" t="s">
        <v>33</v>
      </c>
      <c r="O651" s="217" t="s">
        <v>35</v>
      </c>
      <c r="P651" s="217" t="s">
        <v>35</v>
      </c>
      <c r="Q651" s="217">
        <f>S1692-vykonyz.xlsx[[#This Row],[Kod]]</f>
        <v>7195</v>
      </c>
      <c r="R651" s="217">
        <f>S644-vykonyz.xlsx[[#This Row],[Kod]]</f>
        <v>-7025</v>
      </c>
      <c r="AC651" s="217">
        <f>vykonyz.xlsx3[[#This Row],[Kod]]-vykonyz.xlsx[[#This Row],[Kod]]</f>
        <v>0</v>
      </c>
      <c r="AD651" t="s">
        <v>2194</v>
      </c>
      <c r="AE651" t="s">
        <v>2112</v>
      </c>
      <c r="AF651"/>
      <c r="AG651"/>
      <c r="AH651" t="s">
        <v>2196</v>
      </c>
      <c r="AI651"/>
      <c r="AJ651"/>
      <c r="AK651" t="s">
        <v>45</v>
      </c>
      <c r="AL651" t="s">
        <v>45</v>
      </c>
      <c r="AM651" t="s">
        <v>33</v>
      </c>
      <c r="AN651" t="s">
        <v>33</v>
      </c>
      <c r="AO651" t="s">
        <v>133</v>
      </c>
      <c r="AP651" t="s">
        <v>33</v>
      </c>
      <c r="AQ651"/>
      <c r="AR651" t="s">
        <v>35</v>
      </c>
      <c r="AS651" t="s">
        <v>35</v>
      </c>
    </row>
    <row r="652" spans="1:45">
      <c r="A652" s="264" t="s">
        <v>2197</v>
      </c>
      <c r="B652" s="217" t="s">
        <v>2112</v>
      </c>
      <c r="E652" s="217" t="s">
        <v>2198</v>
      </c>
      <c r="H652" s="217" t="s">
        <v>45</v>
      </c>
      <c r="I652" s="217" t="s">
        <v>45</v>
      </c>
      <c r="J652" s="217" t="s">
        <v>33</v>
      </c>
      <c r="K652" s="217" t="s">
        <v>33</v>
      </c>
      <c r="L652" s="217" t="s">
        <v>133</v>
      </c>
      <c r="M652" s="217" t="s">
        <v>33</v>
      </c>
      <c r="O652" s="217" t="s">
        <v>35</v>
      </c>
      <c r="P652" s="217" t="s">
        <v>35</v>
      </c>
      <c r="Q652" s="217">
        <f>S1693-vykonyz.xlsx[[#This Row],[Kod]]</f>
        <v>7995</v>
      </c>
      <c r="R652" s="217">
        <f>S645-vykonyz.xlsx[[#This Row],[Kod]]</f>
        <v>-7026</v>
      </c>
      <c r="AC652" s="217">
        <f>vykonyz.xlsx3[[#This Row],[Kod]]-vykonyz.xlsx[[#This Row],[Kod]]</f>
        <v>0</v>
      </c>
      <c r="AD652" t="s">
        <v>2197</v>
      </c>
      <c r="AE652" t="s">
        <v>2112</v>
      </c>
      <c r="AF652"/>
      <c r="AG652"/>
      <c r="AH652" t="s">
        <v>2199</v>
      </c>
      <c r="AI652" t="s">
        <v>2172</v>
      </c>
      <c r="AJ652"/>
      <c r="AK652" t="s">
        <v>45</v>
      </c>
      <c r="AL652" t="s">
        <v>45</v>
      </c>
      <c r="AM652" t="s">
        <v>33</v>
      </c>
      <c r="AN652" t="s">
        <v>33</v>
      </c>
      <c r="AO652" t="s">
        <v>133</v>
      </c>
      <c r="AP652" t="s">
        <v>33</v>
      </c>
      <c r="AQ652"/>
      <c r="AR652" t="s">
        <v>35</v>
      </c>
      <c r="AS652" t="s">
        <v>35</v>
      </c>
    </row>
    <row r="653" spans="1:45">
      <c r="A653" s="264" t="s">
        <v>2200</v>
      </c>
      <c r="B653" s="217" t="s">
        <v>2112</v>
      </c>
      <c r="E653" s="217" t="s">
        <v>2201</v>
      </c>
      <c r="H653" s="217" t="s">
        <v>45</v>
      </c>
      <c r="I653" s="217" t="s">
        <v>45</v>
      </c>
      <c r="J653" s="217" t="s">
        <v>33</v>
      </c>
      <c r="K653" s="217" t="s">
        <v>33</v>
      </c>
      <c r="L653" s="217" t="s">
        <v>133</v>
      </c>
      <c r="M653" s="217" t="s">
        <v>33</v>
      </c>
      <c r="O653" s="217" t="s">
        <v>35</v>
      </c>
      <c r="P653" s="217" t="s">
        <v>35</v>
      </c>
      <c r="Q653" s="217">
        <f>S1694-vykonyz.xlsx[[#This Row],[Kod]]</f>
        <v>7995</v>
      </c>
      <c r="R653" s="217">
        <f>S646-vykonyz.xlsx[[#This Row],[Kod]]</f>
        <v>-7027</v>
      </c>
      <c r="AC653" s="217">
        <f>vykonyz.xlsx3[[#This Row],[Kod]]-vykonyz.xlsx[[#This Row],[Kod]]</f>
        <v>0</v>
      </c>
      <c r="AD653" t="s">
        <v>2200</v>
      </c>
      <c r="AE653" t="s">
        <v>2112</v>
      </c>
      <c r="AF653"/>
      <c r="AG653"/>
      <c r="AH653" t="s">
        <v>2202</v>
      </c>
      <c r="AI653" t="s">
        <v>2172</v>
      </c>
      <c r="AJ653"/>
      <c r="AK653" t="s">
        <v>45</v>
      </c>
      <c r="AL653" t="s">
        <v>45</v>
      </c>
      <c r="AM653" t="s">
        <v>33</v>
      </c>
      <c r="AN653" t="s">
        <v>33</v>
      </c>
      <c r="AO653" t="s">
        <v>133</v>
      </c>
      <c r="AP653" t="s">
        <v>33</v>
      </c>
      <c r="AQ653"/>
      <c r="AR653" t="s">
        <v>35</v>
      </c>
      <c r="AS653" t="s">
        <v>35</v>
      </c>
    </row>
    <row r="654" spans="1:45">
      <c r="A654" s="264" t="s">
        <v>2203</v>
      </c>
      <c r="B654" s="217" t="s">
        <v>2112</v>
      </c>
      <c r="E654" s="217" t="s">
        <v>2204</v>
      </c>
      <c r="H654" s="217" t="s">
        <v>45</v>
      </c>
      <c r="I654" s="217" t="s">
        <v>45</v>
      </c>
      <c r="J654" s="217" t="s">
        <v>33</v>
      </c>
      <c r="K654" s="217" t="s">
        <v>33</v>
      </c>
      <c r="L654" s="217" t="s">
        <v>133</v>
      </c>
      <c r="M654" s="217" t="s">
        <v>33</v>
      </c>
      <c r="O654" s="217" t="s">
        <v>35</v>
      </c>
      <c r="P654" s="217" t="s">
        <v>35</v>
      </c>
      <c r="Q654" s="217">
        <f>S1695-vykonyz.xlsx[[#This Row],[Kod]]</f>
        <v>7995</v>
      </c>
      <c r="R654" s="217">
        <f>S647-vykonyz.xlsx[[#This Row],[Kod]]</f>
        <v>-7028</v>
      </c>
      <c r="AC654" s="217">
        <f>vykonyz.xlsx3[[#This Row],[Kod]]-vykonyz.xlsx[[#This Row],[Kod]]</f>
        <v>0</v>
      </c>
      <c r="AD654" t="s">
        <v>2203</v>
      </c>
      <c r="AE654" t="s">
        <v>2112</v>
      </c>
      <c r="AF654"/>
      <c r="AG654"/>
      <c r="AH654" t="s">
        <v>2205</v>
      </c>
      <c r="AI654"/>
      <c r="AJ654"/>
      <c r="AK654" t="s">
        <v>45</v>
      </c>
      <c r="AL654" t="s">
        <v>45</v>
      </c>
      <c r="AM654" t="s">
        <v>33</v>
      </c>
      <c r="AN654" t="s">
        <v>33</v>
      </c>
      <c r="AO654" t="s">
        <v>133</v>
      </c>
      <c r="AP654" t="s">
        <v>33</v>
      </c>
      <c r="AQ654"/>
      <c r="AR654" t="s">
        <v>35</v>
      </c>
      <c r="AS654" t="s">
        <v>35</v>
      </c>
    </row>
    <row r="655" spans="1:45">
      <c r="A655" s="264" t="s">
        <v>2206</v>
      </c>
      <c r="B655" s="217" t="s">
        <v>2112</v>
      </c>
      <c r="E655" s="217" t="s">
        <v>2207</v>
      </c>
      <c r="H655" s="217" t="s">
        <v>45</v>
      </c>
      <c r="I655" s="217" t="s">
        <v>45</v>
      </c>
      <c r="J655" s="217" t="s">
        <v>33</v>
      </c>
      <c r="K655" s="217" t="s">
        <v>33</v>
      </c>
      <c r="L655" s="217" t="s">
        <v>133</v>
      </c>
      <c r="M655" s="217" t="s">
        <v>33</v>
      </c>
      <c r="O655" s="217" t="s">
        <v>35</v>
      </c>
      <c r="P655" s="217" t="s">
        <v>35</v>
      </c>
      <c r="Q655" s="217">
        <f>S1696-vykonyz.xlsx[[#This Row],[Kod]]</f>
        <v>7995</v>
      </c>
      <c r="R655" s="217">
        <f>S648-vykonyz.xlsx[[#This Row],[Kod]]</f>
        <v>-7029</v>
      </c>
      <c r="AC655" s="217">
        <f>vykonyz.xlsx3[[#This Row],[Kod]]-vykonyz.xlsx[[#This Row],[Kod]]</f>
        <v>0</v>
      </c>
      <c r="AD655" t="s">
        <v>2206</v>
      </c>
      <c r="AE655" t="s">
        <v>2112</v>
      </c>
      <c r="AF655"/>
      <c r="AG655"/>
      <c r="AH655" t="s">
        <v>2208</v>
      </c>
      <c r="AI655"/>
      <c r="AJ655"/>
      <c r="AK655" t="s">
        <v>45</v>
      </c>
      <c r="AL655" t="s">
        <v>45</v>
      </c>
      <c r="AM655" t="s">
        <v>33</v>
      </c>
      <c r="AN655" t="s">
        <v>33</v>
      </c>
      <c r="AO655" t="s">
        <v>133</v>
      </c>
      <c r="AP655" t="s">
        <v>33</v>
      </c>
      <c r="AQ655"/>
      <c r="AR655" t="s">
        <v>35</v>
      </c>
      <c r="AS655" t="s">
        <v>35</v>
      </c>
    </row>
    <row r="656" spans="1:45">
      <c r="A656" s="264" t="s">
        <v>2209</v>
      </c>
      <c r="B656" s="217" t="s">
        <v>2112</v>
      </c>
      <c r="E656" s="217" t="s">
        <v>2210</v>
      </c>
      <c r="H656" s="217" t="s">
        <v>45</v>
      </c>
      <c r="I656" s="217" t="s">
        <v>45</v>
      </c>
      <c r="J656" s="217" t="s">
        <v>33</v>
      </c>
      <c r="K656" s="217" t="s">
        <v>33</v>
      </c>
      <c r="L656" s="217" t="s">
        <v>133</v>
      </c>
      <c r="M656" s="217" t="s">
        <v>33</v>
      </c>
      <c r="O656" s="217" t="s">
        <v>35</v>
      </c>
      <c r="P656" s="217" t="s">
        <v>35</v>
      </c>
      <c r="Q656" s="217">
        <f>S1697-vykonyz.xlsx[[#This Row],[Kod]]</f>
        <v>7996</v>
      </c>
      <c r="R656" s="217">
        <f>S649-vykonyz.xlsx[[#This Row],[Kod]]</f>
        <v>-7030</v>
      </c>
      <c r="AC656" s="217">
        <f>vykonyz.xlsx3[[#This Row],[Kod]]-vykonyz.xlsx[[#This Row],[Kod]]</f>
        <v>0</v>
      </c>
      <c r="AD656" t="s">
        <v>2209</v>
      </c>
      <c r="AE656" t="s">
        <v>2112</v>
      </c>
      <c r="AF656"/>
      <c r="AG656"/>
      <c r="AH656" t="s">
        <v>2211</v>
      </c>
      <c r="AI656"/>
      <c r="AJ656"/>
      <c r="AK656" t="s">
        <v>45</v>
      </c>
      <c r="AL656" t="s">
        <v>45</v>
      </c>
      <c r="AM656" t="s">
        <v>33</v>
      </c>
      <c r="AN656" t="s">
        <v>33</v>
      </c>
      <c r="AO656" t="s">
        <v>133</v>
      </c>
      <c r="AP656" t="s">
        <v>33</v>
      </c>
      <c r="AQ656"/>
      <c r="AR656" t="s">
        <v>35</v>
      </c>
      <c r="AS656" t="s">
        <v>35</v>
      </c>
    </row>
    <row r="657" spans="1:45">
      <c r="A657" s="264" t="s">
        <v>2212</v>
      </c>
      <c r="B657" s="217" t="s">
        <v>2112</v>
      </c>
      <c r="E657" s="217" t="s">
        <v>2213</v>
      </c>
      <c r="H657" s="217" t="s">
        <v>45</v>
      </c>
      <c r="I657" s="217" t="s">
        <v>45</v>
      </c>
      <c r="J657" s="217" t="s">
        <v>33</v>
      </c>
      <c r="K657" s="217" t="s">
        <v>33</v>
      </c>
      <c r="L657" s="217" t="s">
        <v>133</v>
      </c>
      <c r="M657" s="217" t="s">
        <v>33</v>
      </c>
      <c r="O657" s="217" t="s">
        <v>35</v>
      </c>
      <c r="P657" s="217" t="s">
        <v>35</v>
      </c>
      <c r="Q657" s="217">
        <f>S1698-vykonyz.xlsx[[#This Row],[Kod]]</f>
        <v>7997</v>
      </c>
      <c r="R657" s="217">
        <f>S650-vykonyz.xlsx[[#This Row],[Kod]]</f>
        <v>-7031</v>
      </c>
      <c r="AC657" s="217">
        <f>vykonyz.xlsx3[[#This Row],[Kod]]-vykonyz.xlsx[[#This Row],[Kod]]</f>
        <v>0</v>
      </c>
      <c r="AD657" t="s">
        <v>2212</v>
      </c>
      <c r="AE657" t="s">
        <v>2112</v>
      </c>
      <c r="AF657"/>
      <c r="AG657"/>
      <c r="AH657" t="s">
        <v>2214</v>
      </c>
      <c r="AI657"/>
      <c r="AJ657"/>
      <c r="AK657" t="s">
        <v>45</v>
      </c>
      <c r="AL657" t="s">
        <v>45</v>
      </c>
      <c r="AM657" t="s">
        <v>33</v>
      </c>
      <c r="AN657" t="s">
        <v>33</v>
      </c>
      <c r="AO657" t="s">
        <v>133</v>
      </c>
      <c r="AP657" t="s">
        <v>33</v>
      </c>
      <c r="AQ657"/>
      <c r="AR657" t="s">
        <v>35</v>
      </c>
      <c r="AS657" t="s">
        <v>35</v>
      </c>
    </row>
    <row r="658" spans="1:45">
      <c r="A658" s="264" t="s">
        <v>2215</v>
      </c>
      <c r="B658" s="217" t="s">
        <v>2112</v>
      </c>
      <c r="E658" s="217" t="s">
        <v>2216</v>
      </c>
      <c r="H658" s="217" t="s">
        <v>45</v>
      </c>
      <c r="I658" s="217" t="s">
        <v>45</v>
      </c>
      <c r="J658" s="217" t="s">
        <v>33</v>
      </c>
      <c r="K658" s="217" t="s">
        <v>33</v>
      </c>
      <c r="L658" s="217" t="s">
        <v>133</v>
      </c>
      <c r="M658" s="217" t="s">
        <v>33</v>
      </c>
      <c r="O658" s="217" t="s">
        <v>35</v>
      </c>
      <c r="P658" s="217" t="s">
        <v>35</v>
      </c>
      <c r="Q658" s="217">
        <f>S1699-vykonyz.xlsx[[#This Row],[Kod]]</f>
        <v>7998</v>
      </c>
      <c r="R658" s="217">
        <f>S651-vykonyz.xlsx[[#This Row],[Kod]]</f>
        <v>-7032</v>
      </c>
      <c r="AC658" s="217">
        <f>vykonyz.xlsx3[[#This Row],[Kod]]-vykonyz.xlsx[[#This Row],[Kod]]</f>
        <v>0</v>
      </c>
      <c r="AD658" t="s">
        <v>2215</v>
      </c>
      <c r="AE658" t="s">
        <v>2112</v>
      </c>
      <c r="AF658"/>
      <c r="AG658"/>
      <c r="AH658" t="s">
        <v>2217</v>
      </c>
      <c r="AI658"/>
      <c r="AJ658"/>
      <c r="AK658" t="s">
        <v>45</v>
      </c>
      <c r="AL658" t="s">
        <v>45</v>
      </c>
      <c r="AM658" t="s">
        <v>33</v>
      </c>
      <c r="AN658" t="s">
        <v>33</v>
      </c>
      <c r="AO658" t="s">
        <v>133</v>
      </c>
      <c r="AP658" t="s">
        <v>33</v>
      </c>
      <c r="AQ658"/>
      <c r="AR658" t="s">
        <v>35</v>
      </c>
      <c r="AS658" t="s">
        <v>35</v>
      </c>
    </row>
    <row r="659" spans="1:45">
      <c r="A659" s="264" t="s">
        <v>2218</v>
      </c>
      <c r="B659" s="217" t="s">
        <v>2112</v>
      </c>
      <c r="E659" s="217" t="s">
        <v>2219</v>
      </c>
      <c r="H659" s="217" t="s">
        <v>45</v>
      </c>
      <c r="I659" s="217" t="s">
        <v>45</v>
      </c>
      <c r="J659" s="217" t="s">
        <v>33</v>
      </c>
      <c r="K659" s="217" t="s">
        <v>33</v>
      </c>
      <c r="L659" s="217" t="s">
        <v>133</v>
      </c>
      <c r="M659" s="217" t="s">
        <v>33</v>
      </c>
      <c r="O659" s="217" t="s">
        <v>35</v>
      </c>
      <c r="P659" s="217" t="s">
        <v>35</v>
      </c>
      <c r="Q659" s="217">
        <f>S1700-vykonyz.xlsx[[#This Row],[Kod]]</f>
        <v>8017</v>
      </c>
      <c r="R659" s="217">
        <f>S652-vykonyz.xlsx[[#This Row],[Kod]]</f>
        <v>-7033</v>
      </c>
      <c r="AC659" s="217">
        <f>vykonyz.xlsx3[[#This Row],[Kod]]-vykonyz.xlsx[[#This Row],[Kod]]</f>
        <v>0</v>
      </c>
      <c r="AD659" t="s">
        <v>2218</v>
      </c>
      <c r="AE659" t="s">
        <v>2112</v>
      </c>
      <c r="AF659"/>
      <c r="AG659"/>
      <c r="AH659" t="s">
        <v>2220</v>
      </c>
      <c r="AI659"/>
      <c r="AJ659"/>
      <c r="AK659" t="s">
        <v>45</v>
      </c>
      <c r="AL659" t="s">
        <v>45</v>
      </c>
      <c r="AM659" t="s">
        <v>33</v>
      </c>
      <c r="AN659" t="s">
        <v>33</v>
      </c>
      <c r="AO659" t="s">
        <v>133</v>
      </c>
      <c r="AP659" t="s">
        <v>33</v>
      </c>
      <c r="AQ659"/>
      <c r="AR659" t="s">
        <v>35</v>
      </c>
      <c r="AS659" t="s">
        <v>35</v>
      </c>
    </row>
    <row r="660" spans="1:45">
      <c r="A660" s="264" t="s">
        <v>2221</v>
      </c>
      <c r="B660" s="217" t="s">
        <v>2112</v>
      </c>
      <c r="E660" s="217" t="s">
        <v>2222</v>
      </c>
      <c r="H660" s="217" t="s">
        <v>45</v>
      </c>
      <c r="I660" s="217" t="s">
        <v>45</v>
      </c>
      <c r="J660" s="217" t="s">
        <v>33</v>
      </c>
      <c r="K660" s="217" t="s">
        <v>33</v>
      </c>
      <c r="L660" s="217" t="s">
        <v>133</v>
      </c>
      <c r="M660" s="217" t="s">
        <v>33</v>
      </c>
      <c r="O660" s="217" t="s">
        <v>35</v>
      </c>
      <c r="P660" s="217" t="s">
        <v>35</v>
      </c>
      <c r="Q660" s="217">
        <f>S1701-vykonyz.xlsx[[#This Row],[Kod]]</f>
        <v>8018</v>
      </c>
      <c r="R660" s="217">
        <f>S653-vykonyz.xlsx[[#This Row],[Kod]]</f>
        <v>-7034</v>
      </c>
      <c r="AC660" s="217">
        <f>vykonyz.xlsx3[[#This Row],[Kod]]-vykonyz.xlsx[[#This Row],[Kod]]</f>
        <v>0</v>
      </c>
      <c r="AD660" t="s">
        <v>2221</v>
      </c>
      <c r="AE660" t="s">
        <v>2112</v>
      </c>
      <c r="AF660"/>
      <c r="AG660"/>
      <c r="AH660" t="s">
        <v>2175</v>
      </c>
      <c r="AI660"/>
      <c r="AJ660"/>
      <c r="AK660" t="s">
        <v>45</v>
      </c>
      <c r="AL660" t="s">
        <v>45</v>
      </c>
      <c r="AM660" t="s">
        <v>33</v>
      </c>
      <c r="AN660" t="s">
        <v>33</v>
      </c>
      <c r="AO660" t="s">
        <v>133</v>
      </c>
      <c r="AP660" t="s">
        <v>33</v>
      </c>
      <c r="AQ660"/>
      <c r="AR660" t="s">
        <v>35</v>
      </c>
      <c r="AS660" t="s">
        <v>35</v>
      </c>
    </row>
    <row r="661" spans="1:45">
      <c r="A661" s="264" t="s">
        <v>2223</v>
      </c>
      <c r="B661" s="217" t="s">
        <v>2112</v>
      </c>
      <c r="E661" s="217" t="s">
        <v>2224</v>
      </c>
      <c r="H661" s="217" t="s">
        <v>45</v>
      </c>
      <c r="I661" s="217" t="s">
        <v>45</v>
      </c>
      <c r="J661" s="217" t="s">
        <v>33</v>
      </c>
      <c r="K661" s="217" t="s">
        <v>33</v>
      </c>
      <c r="L661" s="217" t="s">
        <v>133</v>
      </c>
      <c r="M661" s="217" t="s">
        <v>33</v>
      </c>
      <c r="O661" s="217" t="s">
        <v>35</v>
      </c>
      <c r="P661" s="217" t="s">
        <v>35</v>
      </c>
      <c r="Q661" s="217">
        <f>S1702-vykonyz.xlsx[[#This Row],[Kod]]</f>
        <v>8025</v>
      </c>
      <c r="R661" s="217">
        <f>S654-vykonyz.xlsx[[#This Row],[Kod]]</f>
        <v>-7035</v>
      </c>
      <c r="AC661" s="217">
        <f>vykonyz.xlsx3[[#This Row],[Kod]]-vykonyz.xlsx[[#This Row],[Kod]]</f>
        <v>0</v>
      </c>
      <c r="AD661" t="s">
        <v>2223</v>
      </c>
      <c r="AE661" t="s">
        <v>2112</v>
      </c>
      <c r="AF661"/>
      <c r="AG661"/>
      <c r="AH661" t="s">
        <v>2224</v>
      </c>
      <c r="AI661"/>
      <c r="AJ661"/>
      <c r="AK661" t="s">
        <v>45</v>
      </c>
      <c r="AL661" t="s">
        <v>45</v>
      </c>
      <c r="AM661" t="s">
        <v>33</v>
      </c>
      <c r="AN661" t="s">
        <v>33</v>
      </c>
      <c r="AO661" t="s">
        <v>133</v>
      </c>
      <c r="AP661" t="s">
        <v>33</v>
      </c>
      <c r="AQ661"/>
      <c r="AR661" t="s">
        <v>35</v>
      </c>
      <c r="AS661" t="s">
        <v>35</v>
      </c>
    </row>
    <row r="662" spans="1:45">
      <c r="A662" s="264" t="s">
        <v>2225</v>
      </c>
      <c r="B662" s="217" t="s">
        <v>2112</v>
      </c>
      <c r="E662" s="217" t="s">
        <v>2226</v>
      </c>
      <c r="F662" s="217" t="s">
        <v>2149</v>
      </c>
      <c r="H662" s="217" t="s">
        <v>45</v>
      </c>
      <c r="I662" s="217" t="s">
        <v>45</v>
      </c>
      <c r="J662" s="217" t="s">
        <v>33</v>
      </c>
      <c r="K662" s="217" t="s">
        <v>33</v>
      </c>
      <c r="L662" s="217" t="s">
        <v>133</v>
      </c>
      <c r="M662" s="217" t="s">
        <v>33</v>
      </c>
      <c r="O662" s="217" t="s">
        <v>35</v>
      </c>
      <c r="P662" s="217" t="s">
        <v>35</v>
      </c>
      <c r="Q662" s="217">
        <f>S1703-vykonyz.xlsx[[#This Row],[Kod]]</f>
        <v>8026</v>
      </c>
      <c r="R662" s="217">
        <f>S655-vykonyz.xlsx[[#This Row],[Kod]]</f>
        <v>-7036</v>
      </c>
      <c r="AC662" s="217">
        <f>vykonyz.xlsx3[[#This Row],[Kod]]-vykonyz.xlsx[[#This Row],[Kod]]</f>
        <v>0</v>
      </c>
      <c r="AD662" t="s">
        <v>2225</v>
      </c>
      <c r="AE662" t="s">
        <v>2112</v>
      </c>
      <c r="AF662"/>
      <c r="AG662"/>
      <c r="AH662" t="s">
        <v>2227</v>
      </c>
      <c r="AI662" t="s">
        <v>2149</v>
      </c>
      <c r="AJ662"/>
      <c r="AK662" t="s">
        <v>45</v>
      </c>
      <c r="AL662" t="s">
        <v>45</v>
      </c>
      <c r="AM662" t="s">
        <v>33</v>
      </c>
      <c r="AN662" t="s">
        <v>33</v>
      </c>
      <c r="AO662" t="s">
        <v>133</v>
      </c>
      <c r="AP662" t="s">
        <v>33</v>
      </c>
      <c r="AQ662"/>
      <c r="AR662" t="s">
        <v>35</v>
      </c>
      <c r="AS662" t="s">
        <v>35</v>
      </c>
    </row>
    <row r="663" spans="1:45">
      <c r="A663" s="264" t="s">
        <v>2228</v>
      </c>
      <c r="B663" s="217" t="s">
        <v>2112</v>
      </c>
      <c r="E663" s="217" t="s">
        <v>2229</v>
      </c>
      <c r="F663" s="217" t="s">
        <v>2230</v>
      </c>
      <c r="H663" s="217" t="s">
        <v>45</v>
      </c>
      <c r="I663" s="217" t="s">
        <v>45</v>
      </c>
      <c r="J663" s="217" t="s">
        <v>33</v>
      </c>
      <c r="K663" s="217" t="s">
        <v>33</v>
      </c>
      <c r="L663" s="217" t="s">
        <v>133</v>
      </c>
      <c r="M663" s="217" t="s">
        <v>33</v>
      </c>
      <c r="O663" s="217" t="s">
        <v>35</v>
      </c>
      <c r="P663" s="217" t="s">
        <v>35</v>
      </c>
      <c r="Q663" s="217">
        <f>S1704-vykonyz.xlsx[[#This Row],[Kod]]</f>
        <v>8027</v>
      </c>
      <c r="R663" s="217">
        <f>S656-vykonyz.xlsx[[#This Row],[Kod]]</f>
        <v>-7037</v>
      </c>
      <c r="AC663" s="217">
        <f>vykonyz.xlsx3[[#This Row],[Kod]]-vykonyz.xlsx[[#This Row],[Kod]]</f>
        <v>0</v>
      </c>
      <c r="AD663" t="s">
        <v>2228</v>
      </c>
      <c r="AE663" t="s">
        <v>2112</v>
      </c>
      <c r="AF663"/>
      <c r="AG663"/>
      <c r="AH663" t="s">
        <v>2231</v>
      </c>
      <c r="AI663" t="s">
        <v>2232</v>
      </c>
      <c r="AJ663"/>
      <c r="AK663" t="s">
        <v>45</v>
      </c>
      <c r="AL663" t="s">
        <v>45</v>
      </c>
      <c r="AM663" t="s">
        <v>33</v>
      </c>
      <c r="AN663" t="s">
        <v>33</v>
      </c>
      <c r="AO663" t="s">
        <v>133</v>
      </c>
      <c r="AP663" t="s">
        <v>33</v>
      </c>
      <c r="AQ663"/>
      <c r="AR663" t="s">
        <v>35</v>
      </c>
      <c r="AS663" t="s">
        <v>35</v>
      </c>
    </row>
    <row r="664" spans="1:45">
      <c r="A664" s="264" t="s">
        <v>2233</v>
      </c>
      <c r="B664" s="217" t="s">
        <v>2112</v>
      </c>
      <c r="E664" s="217" t="s">
        <v>2234</v>
      </c>
      <c r="F664" s="217" t="s">
        <v>2235</v>
      </c>
      <c r="H664" s="217" t="s">
        <v>45</v>
      </c>
      <c r="I664" s="217" t="s">
        <v>45</v>
      </c>
      <c r="J664" s="217" t="s">
        <v>33</v>
      </c>
      <c r="K664" s="217" t="s">
        <v>33</v>
      </c>
      <c r="L664" s="217" t="s">
        <v>133</v>
      </c>
      <c r="M664" s="217" t="s">
        <v>33</v>
      </c>
      <c r="O664" s="217" t="s">
        <v>35</v>
      </c>
      <c r="P664" s="217" t="s">
        <v>35</v>
      </c>
      <c r="Q664" s="217">
        <f>S1705-vykonyz.xlsx[[#This Row],[Kod]]</f>
        <v>8028</v>
      </c>
      <c r="R664" s="217">
        <f>S657-vykonyz.xlsx[[#This Row],[Kod]]</f>
        <v>-7038</v>
      </c>
      <c r="AC664" s="217">
        <f>vykonyz.xlsx3[[#This Row],[Kod]]-vykonyz.xlsx[[#This Row],[Kod]]</f>
        <v>0</v>
      </c>
      <c r="AD664" t="s">
        <v>2233</v>
      </c>
      <c r="AE664" t="s">
        <v>2112</v>
      </c>
      <c r="AF664"/>
      <c r="AG664"/>
      <c r="AH664" t="s">
        <v>2236</v>
      </c>
      <c r="AI664" t="s">
        <v>2237</v>
      </c>
      <c r="AJ664"/>
      <c r="AK664" t="s">
        <v>45</v>
      </c>
      <c r="AL664" t="s">
        <v>45</v>
      </c>
      <c r="AM664" t="s">
        <v>33</v>
      </c>
      <c r="AN664" t="s">
        <v>33</v>
      </c>
      <c r="AO664" t="s">
        <v>133</v>
      </c>
      <c r="AP664" t="s">
        <v>33</v>
      </c>
      <c r="AQ664"/>
      <c r="AR664" t="s">
        <v>35</v>
      </c>
      <c r="AS664" t="s">
        <v>35</v>
      </c>
    </row>
    <row r="665" spans="1:45">
      <c r="A665" s="264" t="s">
        <v>2238</v>
      </c>
      <c r="B665" s="217" t="s">
        <v>2112</v>
      </c>
      <c r="E665" s="217" t="s">
        <v>2239</v>
      </c>
      <c r="F665" s="217" t="s">
        <v>2230</v>
      </c>
      <c r="H665" s="217" t="s">
        <v>45</v>
      </c>
      <c r="I665" s="217" t="s">
        <v>45</v>
      </c>
      <c r="J665" s="217" t="s">
        <v>33</v>
      </c>
      <c r="K665" s="217" t="s">
        <v>33</v>
      </c>
      <c r="L665" s="217" t="s">
        <v>133</v>
      </c>
      <c r="M665" s="217" t="s">
        <v>33</v>
      </c>
      <c r="O665" s="217" t="s">
        <v>35</v>
      </c>
      <c r="P665" s="217" t="s">
        <v>35</v>
      </c>
      <c r="Q665" s="217">
        <f>S1706-vykonyz.xlsx[[#This Row],[Kod]]</f>
        <v>8029</v>
      </c>
      <c r="R665" s="217">
        <f>S658-vykonyz.xlsx[[#This Row],[Kod]]</f>
        <v>-7039</v>
      </c>
      <c r="AC665" s="217">
        <f>vykonyz.xlsx3[[#This Row],[Kod]]-vykonyz.xlsx[[#This Row],[Kod]]</f>
        <v>0</v>
      </c>
      <c r="AD665" t="s">
        <v>2238</v>
      </c>
      <c r="AE665" t="s">
        <v>2112</v>
      </c>
      <c r="AF665"/>
      <c r="AG665"/>
      <c r="AH665" t="s">
        <v>2240</v>
      </c>
      <c r="AI665" t="s">
        <v>2232</v>
      </c>
      <c r="AJ665"/>
      <c r="AK665" t="s">
        <v>45</v>
      </c>
      <c r="AL665" t="s">
        <v>45</v>
      </c>
      <c r="AM665" t="s">
        <v>33</v>
      </c>
      <c r="AN665" t="s">
        <v>33</v>
      </c>
      <c r="AO665" t="s">
        <v>133</v>
      </c>
      <c r="AP665" t="s">
        <v>33</v>
      </c>
      <c r="AQ665"/>
      <c r="AR665" t="s">
        <v>35</v>
      </c>
      <c r="AS665" t="s">
        <v>35</v>
      </c>
    </row>
    <row r="666" spans="1:45">
      <c r="A666" s="264" t="s">
        <v>2241</v>
      </c>
      <c r="B666" s="217" t="s">
        <v>2112</v>
      </c>
      <c r="E666" s="217" t="s">
        <v>2242</v>
      </c>
      <c r="F666" s="217" t="s">
        <v>2230</v>
      </c>
      <c r="H666" s="217" t="s">
        <v>45</v>
      </c>
      <c r="I666" s="217" t="s">
        <v>45</v>
      </c>
      <c r="J666" s="217" t="s">
        <v>33</v>
      </c>
      <c r="K666" s="217" t="s">
        <v>33</v>
      </c>
      <c r="L666" s="217" t="s">
        <v>133</v>
      </c>
      <c r="M666" s="217" t="s">
        <v>33</v>
      </c>
      <c r="O666" s="217" t="s">
        <v>35</v>
      </c>
      <c r="P666" s="217" t="s">
        <v>35</v>
      </c>
      <c r="Q666" s="217">
        <f>S1707-vykonyz.xlsx[[#This Row],[Kod]]</f>
        <v>8030</v>
      </c>
      <c r="R666" s="217">
        <f>S659-vykonyz.xlsx[[#This Row],[Kod]]</f>
        <v>-7040</v>
      </c>
      <c r="AC666" s="217">
        <f>vykonyz.xlsx3[[#This Row],[Kod]]-vykonyz.xlsx[[#This Row],[Kod]]</f>
        <v>0</v>
      </c>
      <c r="AD666" t="s">
        <v>2241</v>
      </c>
      <c r="AE666" t="s">
        <v>2112</v>
      </c>
      <c r="AF666"/>
      <c r="AG666"/>
      <c r="AH666" t="s">
        <v>2243</v>
      </c>
      <c r="AI666" t="s">
        <v>2232</v>
      </c>
      <c r="AJ666"/>
      <c r="AK666" t="s">
        <v>45</v>
      </c>
      <c r="AL666" t="s">
        <v>45</v>
      </c>
      <c r="AM666" t="s">
        <v>33</v>
      </c>
      <c r="AN666" t="s">
        <v>33</v>
      </c>
      <c r="AO666" t="s">
        <v>133</v>
      </c>
      <c r="AP666" t="s">
        <v>33</v>
      </c>
      <c r="AQ666"/>
      <c r="AR666" t="s">
        <v>35</v>
      </c>
      <c r="AS666" t="s">
        <v>35</v>
      </c>
    </row>
    <row r="667" spans="1:45">
      <c r="A667" s="264" t="s">
        <v>2244</v>
      </c>
      <c r="B667" s="217" t="s">
        <v>2112</v>
      </c>
      <c r="E667" s="217" t="s">
        <v>2245</v>
      </c>
      <c r="F667" s="217" t="s">
        <v>2230</v>
      </c>
      <c r="H667" s="217" t="s">
        <v>45</v>
      </c>
      <c r="I667" s="217" t="s">
        <v>45</v>
      </c>
      <c r="J667" s="217" t="s">
        <v>33</v>
      </c>
      <c r="K667" s="217" t="s">
        <v>33</v>
      </c>
      <c r="L667" s="217" t="s">
        <v>133</v>
      </c>
      <c r="M667" s="217" t="s">
        <v>33</v>
      </c>
      <c r="O667" s="217" t="s">
        <v>35</v>
      </c>
      <c r="P667" s="217" t="s">
        <v>35</v>
      </c>
      <c r="Q667" s="217">
        <f>S1708-vykonyz.xlsx[[#This Row],[Kod]]</f>
        <v>8060</v>
      </c>
      <c r="R667" s="217">
        <f>S660-vykonyz.xlsx[[#This Row],[Kod]]</f>
        <v>-7041</v>
      </c>
      <c r="AC667" s="217">
        <f>vykonyz.xlsx3[[#This Row],[Kod]]-vykonyz.xlsx[[#This Row],[Kod]]</f>
        <v>0</v>
      </c>
      <c r="AD667" t="s">
        <v>2244</v>
      </c>
      <c r="AE667" t="s">
        <v>2112</v>
      </c>
      <c r="AF667"/>
      <c r="AG667"/>
      <c r="AH667" t="s">
        <v>2246</v>
      </c>
      <c r="AI667" t="s">
        <v>2247</v>
      </c>
      <c r="AJ667"/>
      <c r="AK667" t="s">
        <v>45</v>
      </c>
      <c r="AL667" t="s">
        <v>45</v>
      </c>
      <c r="AM667" t="s">
        <v>33</v>
      </c>
      <c r="AN667" t="s">
        <v>33</v>
      </c>
      <c r="AO667" t="s">
        <v>133</v>
      </c>
      <c r="AP667" t="s">
        <v>33</v>
      </c>
      <c r="AQ667"/>
      <c r="AR667" t="s">
        <v>35</v>
      </c>
      <c r="AS667" t="s">
        <v>35</v>
      </c>
    </row>
    <row r="668" spans="1:45">
      <c r="A668" s="264" t="s">
        <v>2248</v>
      </c>
      <c r="B668" s="217" t="s">
        <v>2112</v>
      </c>
      <c r="E668" s="217" t="s">
        <v>2249</v>
      </c>
      <c r="F668" s="217" t="s">
        <v>2230</v>
      </c>
      <c r="H668" s="217" t="s">
        <v>45</v>
      </c>
      <c r="I668" s="217" t="s">
        <v>45</v>
      </c>
      <c r="J668" s="217" t="s">
        <v>33</v>
      </c>
      <c r="K668" s="217" t="s">
        <v>33</v>
      </c>
      <c r="L668" s="217" t="s">
        <v>133</v>
      </c>
      <c r="M668" s="217" t="s">
        <v>33</v>
      </c>
      <c r="O668" s="217" t="s">
        <v>35</v>
      </c>
      <c r="P668" s="217" t="s">
        <v>35</v>
      </c>
      <c r="Q668" s="217">
        <f>S1709-vykonyz.xlsx[[#This Row],[Kod]]</f>
        <v>8061</v>
      </c>
      <c r="R668" s="217">
        <f>S661-vykonyz.xlsx[[#This Row],[Kod]]</f>
        <v>-7042</v>
      </c>
      <c r="AC668" s="217">
        <f>vykonyz.xlsx3[[#This Row],[Kod]]-vykonyz.xlsx[[#This Row],[Kod]]</f>
        <v>0</v>
      </c>
      <c r="AD668" t="s">
        <v>2248</v>
      </c>
      <c r="AE668" t="s">
        <v>2112</v>
      </c>
      <c r="AF668"/>
      <c r="AG668"/>
      <c r="AH668" t="s">
        <v>2250</v>
      </c>
      <c r="AI668" t="s">
        <v>2251</v>
      </c>
      <c r="AJ668"/>
      <c r="AK668" t="s">
        <v>45</v>
      </c>
      <c r="AL668" t="s">
        <v>45</v>
      </c>
      <c r="AM668" t="s">
        <v>33</v>
      </c>
      <c r="AN668" t="s">
        <v>33</v>
      </c>
      <c r="AO668" t="s">
        <v>133</v>
      </c>
      <c r="AP668" t="s">
        <v>33</v>
      </c>
      <c r="AQ668"/>
      <c r="AR668" t="s">
        <v>35</v>
      </c>
      <c r="AS668" t="s">
        <v>35</v>
      </c>
    </row>
    <row r="669" spans="1:45">
      <c r="A669" s="264" t="s">
        <v>2252</v>
      </c>
      <c r="B669" s="217" t="s">
        <v>2112</v>
      </c>
      <c r="E669" s="217" t="s">
        <v>2253</v>
      </c>
      <c r="F669" s="217" t="s">
        <v>2230</v>
      </c>
      <c r="H669" s="217" t="s">
        <v>45</v>
      </c>
      <c r="I669" s="217" t="s">
        <v>45</v>
      </c>
      <c r="J669" s="217" t="s">
        <v>33</v>
      </c>
      <c r="K669" s="217" t="s">
        <v>33</v>
      </c>
      <c r="L669" s="217" t="s">
        <v>133</v>
      </c>
      <c r="M669" s="217" t="s">
        <v>33</v>
      </c>
      <c r="O669" s="217" t="s">
        <v>35</v>
      </c>
      <c r="P669" s="217" t="s">
        <v>35</v>
      </c>
      <c r="Q669" s="217">
        <f>S1710-vykonyz.xlsx[[#This Row],[Kod]]</f>
        <v>8062</v>
      </c>
      <c r="R669" s="217">
        <f>S662-vykonyz.xlsx[[#This Row],[Kod]]</f>
        <v>-7043</v>
      </c>
      <c r="AC669" s="217">
        <f>vykonyz.xlsx3[[#This Row],[Kod]]-vykonyz.xlsx[[#This Row],[Kod]]</f>
        <v>0</v>
      </c>
      <c r="AD669" t="s">
        <v>2252</v>
      </c>
      <c r="AE669" t="s">
        <v>2112</v>
      </c>
      <c r="AF669"/>
      <c r="AG669"/>
      <c r="AH669" t="s">
        <v>2254</v>
      </c>
      <c r="AI669" t="s">
        <v>2251</v>
      </c>
      <c r="AJ669"/>
      <c r="AK669" t="s">
        <v>45</v>
      </c>
      <c r="AL669" t="s">
        <v>45</v>
      </c>
      <c r="AM669" t="s">
        <v>33</v>
      </c>
      <c r="AN669" t="s">
        <v>33</v>
      </c>
      <c r="AO669" t="s">
        <v>133</v>
      </c>
      <c r="AP669" t="s">
        <v>33</v>
      </c>
      <c r="AQ669"/>
      <c r="AR669" t="s">
        <v>35</v>
      </c>
      <c r="AS669" t="s">
        <v>35</v>
      </c>
    </row>
    <row r="670" spans="1:45">
      <c r="A670" s="264" t="s">
        <v>2255</v>
      </c>
      <c r="B670" s="217" t="s">
        <v>2112</v>
      </c>
      <c r="E670" s="217" t="s">
        <v>2256</v>
      </c>
      <c r="F670" s="217" t="s">
        <v>2230</v>
      </c>
      <c r="H670" s="217" t="s">
        <v>45</v>
      </c>
      <c r="I670" s="217" t="s">
        <v>45</v>
      </c>
      <c r="J670" s="217" t="s">
        <v>33</v>
      </c>
      <c r="K670" s="217" t="s">
        <v>33</v>
      </c>
      <c r="L670" s="217" t="s">
        <v>133</v>
      </c>
      <c r="M670" s="217" t="s">
        <v>33</v>
      </c>
      <c r="O670" s="217" t="s">
        <v>35</v>
      </c>
      <c r="P670" s="217" t="s">
        <v>35</v>
      </c>
      <c r="Q670" s="217">
        <f>S1711-vykonyz.xlsx[[#This Row],[Kod]]</f>
        <v>8063</v>
      </c>
      <c r="R670" s="217">
        <f>S663-vykonyz.xlsx[[#This Row],[Kod]]</f>
        <v>-7044</v>
      </c>
      <c r="AC670" s="217">
        <f>vykonyz.xlsx3[[#This Row],[Kod]]-vykonyz.xlsx[[#This Row],[Kod]]</f>
        <v>0</v>
      </c>
      <c r="AD670" t="s">
        <v>2255</v>
      </c>
      <c r="AE670" t="s">
        <v>2112</v>
      </c>
      <c r="AF670"/>
      <c r="AG670"/>
      <c r="AH670" t="s">
        <v>2257</v>
      </c>
      <c r="AI670" t="s">
        <v>2251</v>
      </c>
      <c r="AJ670"/>
      <c r="AK670" t="s">
        <v>45</v>
      </c>
      <c r="AL670" t="s">
        <v>45</v>
      </c>
      <c r="AM670" t="s">
        <v>33</v>
      </c>
      <c r="AN670" t="s">
        <v>33</v>
      </c>
      <c r="AO670" t="s">
        <v>133</v>
      </c>
      <c r="AP670" t="s">
        <v>33</v>
      </c>
      <c r="AQ670"/>
      <c r="AR670" t="s">
        <v>35</v>
      </c>
      <c r="AS670" t="s">
        <v>35</v>
      </c>
    </row>
    <row r="671" spans="1:45">
      <c r="A671" s="264" t="s">
        <v>2258</v>
      </c>
      <c r="B671" s="217" t="s">
        <v>2112</v>
      </c>
      <c r="E671" s="217" t="s">
        <v>2259</v>
      </c>
      <c r="H671" s="217" t="s">
        <v>45</v>
      </c>
      <c r="I671" s="217" t="s">
        <v>45</v>
      </c>
      <c r="J671" s="217" t="s">
        <v>33</v>
      </c>
      <c r="K671" s="217" t="s">
        <v>33</v>
      </c>
      <c r="L671" s="217" t="s">
        <v>133</v>
      </c>
      <c r="M671" s="217" t="s">
        <v>33</v>
      </c>
      <c r="O671" s="217" t="s">
        <v>35</v>
      </c>
      <c r="P671" s="217" t="s">
        <v>35</v>
      </c>
      <c r="Q671" s="217">
        <f>S1712-vykonyz.xlsx[[#This Row],[Kod]]</f>
        <v>8065</v>
      </c>
      <c r="R671" s="217">
        <f>S664-vykonyz.xlsx[[#This Row],[Kod]]</f>
        <v>-7045</v>
      </c>
      <c r="AC671" s="217">
        <f>vykonyz.xlsx3[[#This Row],[Kod]]-vykonyz.xlsx[[#This Row],[Kod]]</f>
        <v>0</v>
      </c>
      <c r="AD671" t="s">
        <v>2258</v>
      </c>
      <c r="AE671" t="s">
        <v>2112</v>
      </c>
      <c r="AF671"/>
      <c r="AG671"/>
      <c r="AH671" t="s">
        <v>2260</v>
      </c>
      <c r="AI671"/>
      <c r="AJ671"/>
      <c r="AK671" t="s">
        <v>45</v>
      </c>
      <c r="AL671" t="s">
        <v>45</v>
      </c>
      <c r="AM671" t="s">
        <v>33</v>
      </c>
      <c r="AN671" t="s">
        <v>33</v>
      </c>
      <c r="AO671" t="s">
        <v>133</v>
      </c>
      <c r="AP671" t="s">
        <v>33</v>
      </c>
      <c r="AQ671"/>
      <c r="AR671" t="s">
        <v>35</v>
      </c>
      <c r="AS671" t="s">
        <v>35</v>
      </c>
    </row>
    <row r="672" spans="1:45">
      <c r="A672" s="264" t="s">
        <v>2261</v>
      </c>
      <c r="B672" s="217" t="s">
        <v>2112</v>
      </c>
      <c r="E672" s="217" t="s">
        <v>2262</v>
      </c>
      <c r="F672" s="217" t="s">
        <v>2263</v>
      </c>
      <c r="H672" s="217" t="s">
        <v>45</v>
      </c>
      <c r="I672" s="217" t="s">
        <v>45</v>
      </c>
      <c r="J672" s="217" t="s">
        <v>33</v>
      </c>
      <c r="K672" s="217" t="s">
        <v>33</v>
      </c>
      <c r="L672" s="217" t="s">
        <v>133</v>
      </c>
      <c r="M672" s="217" t="s">
        <v>33</v>
      </c>
      <c r="O672" s="217" t="s">
        <v>35</v>
      </c>
      <c r="P672" s="217" t="s">
        <v>35</v>
      </c>
      <c r="Q672" s="217">
        <f>S1713-vykonyz.xlsx[[#This Row],[Kod]]</f>
        <v>8072</v>
      </c>
      <c r="R672" s="217">
        <f>S665-vykonyz.xlsx[[#This Row],[Kod]]</f>
        <v>-7046</v>
      </c>
      <c r="AC672" s="217">
        <f>vykonyz.xlsx3[[#This Row],[Kod]]-vykonyz.xlsx[[#This Row],[Kod]]</f>
        <v>0</v>
      </c>
      <c r="AD672" t="s">
        <v>2261</v>
      </c>
      <c r="AE672" t="s">
        <v>2112</v>
      </c>
      <c r="AF672"/>
      <c r="AG672"/>
      <c r="AH672" t="s">
        <v>2264</v>
      </c>
      <c r="AI672" t="s">
        <v>2265</v>
      </c>
      <c r="AJ672"/>
      <c r="AK672" t="s">
        <v>45</v>
      </c>
      <c r="AL672" t="s">
        <v>45</v>
      </c>
      <c r="AM672" t="s">
        <v>33</v>
      </c>
      <c r="AN672" t="s">
        <v>33</v>
      </c>
      <c r="AO672" t="s">
        <v>133</v>
      </c>
      <c r="AP672" t="s">
        <v>33</v>
      </c>
      <c r="AQ672"/>
      <c r="AR672" t="s">
        <v>35</v>
      </c>
      <c r="AS672" t="s">
        <v>35</v>
      </c>
    </row>
    <row r="673" spans="1:45">
      <c r="A673" s="264" t="s">
        <v>2266</v>
      </c>
      <c r="B673" s="217" t="s">
        <v>2112</v>
      </c>
      <c r="E673" s="217" t="s">
        <v>2267</v>
      </c>
      <c r="H673" s="217" t="s">
        <v>45</v>
      </c>
      <c r="I673" s="217" t="s">
        <v>45</v>
      </c>
      <c r="J673" s="217" t="s">
        <v>33</v>
      </c>
      <c r="K673" s="217" t="s">
        <v>33</v>
      </c>
      <c r="L673" s="217" t="s">
        <v>133</v>
      </c>
      <c r="M673" s="217" t="s">
        <v>33</v>
      </c>
      <c r="O673" s="217" t="s">
        <v>35</v>
      </c>
      <c r="P673" s="217" t="s">
        <v>35</v>
      </c>
      <c r="Q673" s="217">
        <f>S1714-vykonyz.xlsx[[#This Row],[Kod]]</f>
        <v>8072</v>
      </c>
      <c r="R673" s="217">
        <f>S666-vykonyz.xlsx[[#This Row],[Kod]]</f>
        <v>-7047</v>
      </c>
      <c r="AC673" s="217">
        <f>vykonyz.xlsx3[[#This Row],[Kod]]-vykonyz.xlsx[[#This Row],[Kod]]</f>
        <v>0</v>
      </c>
      <c r="AD673" t="s">
        <v>2266</v>
      </c>
      <c r="AE673" t="s">
        <v>2112</v>
      </c>
      <c r="AF673"/>
      <c r="AG673"/>
      <c r="AH673" t="s">
        <v>2268</v>
      </c>
      <c r="AI673"/>
      <c r="AJ673"/>
      <c r="AK673" t="s">
        <v>45</v>
      </c>
      <c r="AL673" t="s">
        <v>45</v>
      </c>
      <c r="AM673" t="s">
        <v>33</v>
      </c>
      <c r="AN673" t="s">
        <v>33</v>
      </c>
      <c r="AO673" t="s">
        <v>133</v>
      </c>
      <c r="AP673" t="s">
        <v>33</v>
      </c>
      <c r="AQ673"/>
      <c r="AR673" t="s">
        <v>35</v>
      </c>
      <c r="AS673" t="s">
        <v>35</v>
      </c>
    </row>
    <row r="674" spans="1:45">
      <c r="A674" s="264" t="s">
        <v>2269</v>
      </c>
      <c r="B674" s="217" t="s">
        <v>2112</v>
      </c>
      <c r="E674" s="217" t="s">
        <v>2270</v>
      </c>
      <c r="F674" s="217" t="s">
        <v>2271</v>
      </c>
      <c r="H674" s="217" t="s">
        <v>45</v>
      </c>
      <c r="I674" s="217" t="s">
        <v>45</v>
      </c>
      <c r="J674" s="217" t="s">
        <v>33</v>
      </c>
      <c r="K674" s="217" t="s">
        <v>33</v>
      </c>
      <c r="L674" s="217" t="s">
        <v>133</v>
      </c>
      <c r="M674" s="217" t="s">
        <v>33</v>
      </c>
      <c r="O674" s="217" t="s">
        <v>35</v>
      </c>
      <c r="P674" s="217" t="s">
        <v>35</v>
      </c>
      <c r="Q674" s="217">
        <f>S1718-vykonyz.xlsx[[#This Row],[Kod]]</f>
        <v>8082</v>
      </c>
      <c r="R674" s="217">
        <f>S667-vykonyz.xlsx[[#This Row],[Kod]]</f>
        <v>-7048</v>
      </c>
      <c r="AC674" s="217">
        <f>vykonyz.xlsx3[[#This Row],[Kod]]-vykonyz.xlsx[[#This Row],[Kod]]</f>
        <v>0</v>
      </c>
      <c r="AD674" t="s">
        <v>2269</v>
      </c>
      <c r="AE674" t="s">
        <v>2112</v>
      </c>
      <c r="AF674"/>
      <c r="AG674"/>
      <c r="AH674" t="s">
        <v>2272</v>
      </c>
      <c r="AI674" t="s">
        <v>2273</v>
      </c>
      <c r="AJ674"/>
      <c r="AK674" t="s">
        <v>45</v>
      </c>
      <c r="AL674" t="s">
        <v>45</v>
      </c>
      <c r="AM674" t="s">
        <v>33</v>
      </c>
      <c r="AN674" t="s">
        <v>33</v>
      </c>
      <c r="AO674" t="s">
        <v>133</v>
      </c>
      <c r="AP674" t="s">
        <v>33</v>
      </c>
      <c r="AQ674"/>
      <c r="AR674" t="s">
        <v>35</v>
      </c>
      <c r="AS674" t="s">
        <v>35</v>
      </c>
    </row>
    <row r="675" spans="1:45">
      <c r="A675" s="264" t="s">
        <v>2274</v>
      </c>
      <c r="B675" s="217" t="s">
        <v>2112</v>
      </c>
      <c r="E675" s="217" t="s">
        <v>2275</v>
      </c>
      <c r="H675" s="217" t="s">
        <v>45</v>
      </c>
      <c r="I675" s="217" t="s">
        <v>45</v>
      </c>
      <c r="J675" s="217" t="s">
        <v>33</v>
      </c>
      <c r="K675" s="217" t="s">
        <v>33</v>
      </c>
      <c r="L675" s="217" t="s">
        <v>133</v>
      </c>
      <c r="M675" s="217" t="s">
        <v>33</v>
      </c>
      <c r="O675" s="217" t="s">
        <v>35</v>
      </c>
      <c r="P675" s="217" t="s">
        <v>35</v>
      </c>
      <c r="Q675" s="217">
        <f>S1719-vykonyz.xlsx[[#This Row],[Kod]]</f>
        <v>8086</v>
      </c>
      <c r="R675" s="217">
        <f>S668-vykonyz.xlsx[[#This Row],[Kod]]</f>
        <v>-7049</v>
      </c>
      <c r="AC675" s="217">
        <f>vykonyz.xlsx3[[#This Row],[Kod]]-vykonyz.xlsx[[#This Row],[Kod]]</f>
        <v>0</v>
      </c>
      <c r="AD675" t="s">
        <v>2274</v>
      </c>
      <c r="AE675" t="s">
        <v>2112</v>
      </c>
      <c r="AF675"/>
      <c r="AG675"/>
      <c r="AH675" t="s">
        <v>2276</v>
      </c>
      <c r="AI675"/>
      <c r="AJ675"/>
      <c r="AK675" t="s">
        <v>45</v>
      </c>
      <c r="AL675" t="s">
        <v>45</v>
      </c>
      <c r="AM675" t="s">
        <v>33</v>
      </c>
      <c r="AN675" t="s">
        <v>33</v>
      </c>
      <c r="AO675" t="s">
        <v>133</v>
      </c>
      <c r="AP675" t="s">
        <v>33</v>
      </c>
      <c r="AQ675"/>
      <c r="AR675" t="s">
        <v>35</v>
      </c>
      <c r="AS675" t="s">
        <v>35</v>
      </c>
    </row>
    <row r="676" spans="1:45">
      <c r="A676" s="264" t="s">
        <v>2277</v>
      </c>
      <c r="B676" s="217" t="s">
        <v>2112</v>
      </c>
      <c r="E676" s="217" t="s">
        <v>2278</v>
      </c>
      <c r="F676" s="217" t="s">
        <v>2279</v>
      </c>
      <c r="H676" s="217" t="s">
        <v>45</v>
      </c>
      <c r="I676" s="217" t="s">
        <v>45</v>
      </c>
      <c r="J676" s="217" t="s">
        <v>33</v>
      </c>
      <c r="K676" s="217" t="s">
        <v>33</v>
      </c>
      <c r="L676" s="217" t="s">
        <v>133</v>
      </c>
      <c r="M676" s="217" t="s">
        <v>33</v>
      </c>
      <c r="O676" s="217" t="s">
        <v>35</v>
      </c>
      <c r="P676" s="217" t="s">
        <v>35</v>
      </c>
      <c r="Q676" s="217">
        <f>S1720-vykonyz.xlsx[[#This Row],[Kod]]</f>
        <v>8090</v>
      </c>
      <c r="R676" s="217">
        <f>S669-vykonyz.xlsx[[#This Row],[Kod]]</f>
        <v>-7050</v>
      </c>
      <c r="AC676" s="217">
        <f>vykonyz.xlsx3[[#This Row],[Kod]]-vykonyz.xlsx[[#This Row],[Kod]]</f>
        <v>0</v>
      </c>
      <c r="AD676" t="s">
        <v>2277</v>
      </c>
      <c r="AE676" t="s">
        <v>2112</v>
      </c>
      <c r="AF676"/>
      <c r="AG676"/>
      <c r="AH676" t="s">
        <v>2280</v>
      </c>
      <c r="AI676" t="s">
        <v>2281</v>
      </c>
      <c r="AJ676"/>
      <c r="AK676" t="s">
        <v>45</v>
      </c>
      <c r="AL676" t="s">
        <v>45</v>
      </c>
      <c r="AM676" t="s">
        <v>33</v>
      </c>
      <c r="AN676" t="s">
        <v>33</v>
      </c>
      <c r="AO676" t="s">
        <v>133</v>
      </c>
      <c r="AP676" t="s">
        <v>33</v>
      </c>
      <c r="AQ676"/>
      <c r="AR676" t="s">
        <v>35</v>
      </c>
      <c r="AS676" t="s">
        <v>35</v>
      </c>
    </row>
    <row r="677" spans="1:45">
      <c r="A677" s="264" t="s">
        <v>2282</v>
      </c>
      <c r="B677" s="217" t="s">
        <v>2112</v>
      </c>
      <c r="E677" s="217" t="s">
        <v>2283</v>
      </c>
      <c r="H677" s="217" t="s">
        <v>45</v>
      </c>
      <c r="I677" s="217" t="s">
        <v>45</v>
      </c>
      <c r="J677" s="217" t="s">
        <v>33</v>
      </c>
      <c r="K677" s="217" t="s">
        <v>33</v>
      </c>
      <c r="L677" s="217" t="s">
        <v>133</v>
      </c>
      <c r="M677" s="217" t="s">
        <v>33</v>
      </c>
      <c r="O677" s="217" t="s">
        <v>35</v>
      </c>
      <c r="P677" s="217" t="s">
        <v>35</v>
      </c>
      <c r="Q677" s="217">
        <f>S1721-vykonyz.xlsx[[#This Row],[Kod]]</f>
        <v>8092</v>
      </c>
      <c r="R677" s="217">
        <f>S670-vykonyz.xlsx[[#This Row],[Kod]]</f>
        <v>-7051</v>
      </c>
      <c r="AC677" s="217">
        <f>vykonyz.xlsx3[[#This Row],[Kod]]-vykonyz.xlsx[[#This Row],[Kod]]</f>
        <v>0</v>
      </c>
      <c r="AD677" t="s">
        <v>2282</v>
      </c>
      <c r="AE677" t="s">
        <v>2112</v>
      </c>
      <c r="AF677"/>
      <c r="AG677"/>
      <c r="AH677" t="s">
        <v>2284</v>
      </c>
      <c r="AI677"/>
      <c r="AJ677"/>
      <c r="AK677" t="s">
        <v>45</v>
      </c>
      <c r="AL677" t="s">
        <v>45</v>
      </c>
      <c r="AM677" t="s">
        <v>33</v>
      </c>
      <c r="AN677" t="s">
        <v>33</v>
      </c>
      <c r="AO677" t="s">
        <v>133</v>
      </c>
      <c r="AP677" t="s">
        <v>33</v>
      </c>
      <c r="AQ677"/>
      <c r="AR677" t="s">
        <v>35</v>
      </c>
      <c r="AS677" t="s">
        <v>35</v>
      </c>
    </row>
    <row r="678" spans="1:45">
      <c r="A678" s="264" t="s">
        <v>2285</v>
      </c>
      <c r="B678" s="217" t="s">
        <v>2112</v>
      </c>
      <c r="E678" s="217" t="s">
        <v>2286</v>
      </c>
      <c r="H678" s="217" t="s">
        <v>45</v>
      </c>
      <c r="I678" s="217" t="s">
        <v>45</v>
      </c>
      <c r="J678" s="217" t="s">
        <v>33</v>
      </c>
      <c r="K678" s="217" t="s">
        <v>33</v>
      </c>
      <c r="L678" s="217" t="s">
        <v>133</v>
      </c>
      <c r="M678" s="217" t="s">
        <v>33</v>
      </c>
      <c r="O678" s="217" t="s">
        <v>35</v>
      </c>
      <c r="P678" s="217" t="s">
        <v>35</v>
      </c>
      <c r="Q678" s="217">
        <f>S1722-vykonyz.xlsx[[#This Row],[Kod]]</f>
        <v>8098</v>
      </c>
      <c r="R678" s="217">
        <f>S671-vykonyz.xlsx[[#This Row],[Kod]]</f>
        <v>-7052</v>
      </c>
      <c r="AC678" s="217">
        <f>vykonyz.xlsx3[[#This Row],[Kod]]-vykonyz.xlsx[[#This Row],[Kod]]</f>
        <v>0</v>
      </c>
      <c r="AD678" t="s">
        <v>2285</v>
      </c>
      <c r="AE678" t="s">
        <v>2112</v>
      </c>
      <c r="AF678"/>
      <c r="AG678"/>
      <c r="AH678" t="s">
        <v>2287</v>
      </c>
      <c r="AI678"/>
      <c r="AJ678"/>
      <c r="AK678" t="s">
        <v>45</v>
      </c>
      <c r="AL678" t="s">
        <v>45</v>
      </c>
      <c r="AM678" t="s">
        <v>33</v>
      </c>
      <c r="AN678" t="s">
        <v>33</v>
      </c>
      <c r="AO678" t="s">
        <v>133</v>
      </c>
      <c r="AP678" t="s">
        <v>33</v>
      </c>
      <c r="AQ678"/>
      <c r="AR678" t="s">
        <v>35</v>
      </c>
      <c r="AS678" t="s">
        <v>35</v>
      </c>
    </row>
    <row r="679" spans="1:45">
      <c r="A679" s="264" t="s">
        <v>2288</v>
      </c>
      <c r="B679" s="217" t="s">
        <v>2112</v>
      </c>
      <c r="E679" s="217" t="s">
        <v>2289</v>
      </c>
      <c r="H679" s="217" t="s">
        <v>45</v>
      </c>
      <c r="I679" s="217" t="s">
        <v>45</v>
      </c>
      <c r="J679" s="217" t="s">
        <v>33</v>
      </c>
      <c r="K679" s="217" t="s">
        <v>33</v>
      </c>
      <c r="L679" s="217" t="s">
        <v>133</v>
      </c>
      <c r="M679" s="217" t="s">
        <v>33</v>
      </c>
      <c r="O679" s="217" t="s">
        <v>35</v>
      </c>
      <c r="P679" s="217" t="s">
        <v>35</v>
      </c>
      <c r="Q679" s="217">
        <f>S1723-vykonyz.xlsx[[#This Row],[Kod]]</f>
        <v>8107</v>
      </c>
      <c r="R679" s="217">
        <f>S672-vykonyz.xlsx[[#This Row],[Kod]]</f>
        <v>-7053</v>
      </c>
      <c r="AC679" s="217">
        <f>vykonyz.xlsx3[[#This Row],[Kod]]-vykonyz.xlsx[[#This Row],[Kod]]</f>
        <v>0</v>
      </c>
      <c r="AD679" t="s">
        <v>2288</v>
      </c>
      <c r="AE679" t="s">
        <v>2112</v>
      </c>
      <c r="AF679"/>
      <c r="AG679"/>
      <c r="AH679" t="s">
        <v>2290</v>
      </c>
      <c r="AI679"/>
      <c r="AJ679"/>
      <c r="AK679" t="s">
        <v>45</v>
      </c>
      <c r="AL679" t="s">
        <v>45</v>
      </c>
      <c r="AM679" t="s">
        <v>33</v>
      </c>
      <c r="AN679" t="s">
        <v>33</v>
      </c>
      <c r="AO679" t="s">
        <v>133</v>
      </c>
      <c r="AP679" t="s">
        <v>33</v>
      </c>
      <c r="AQ679"/>
      <c r="AR679" t="s">
        <v>35</v>
      </c>
      <c r="AS679" t="s">
        <v>35</v>
      </c>
    </row>
    <row r="680" spans="1:45">
      <c r="A680" s="264" t="s">
        <v>2291</v>
      </c>
      <c r="B680" s="217" t="s">
        <v>2112</v>
      </c>
      <c r="E680" s="217" t="s">
        <v>2292</v>
      </c>
      <c r="F680" s="217" t="s">
        <v>2149</v>
      </c>
      <c r="H680" s="217" t="s">
        <v>45</v>
      </c>
      <c r="I680" s="217" t="s">
        <v>45</v>
      </c>
      <c r="J680" s="217" t="s">
        <v>33</v>
      </c>
      <c r="K680" s="217" t="s">
        <v>33</v>
      </c>
      <c r="L680" s="217" t="s">
        <v>133</v>
      </c>
      <c r="M680" s="217" t="s">
        <v>33</v>
      </c>
      <c r="O680" s="217" t="s">
        <v>35</v>
      </c>
      <c r="P680" s="217" t="s">
        <v>35</v>
      </c>
      <c r="Q680" s="217">
        <f>S1724-vykonyz.xlsx[[#This Row],[Kod]]</f>
        <v>8108</v>
      </c>
      <c r="R680" s="217">
        <f>S673-vykonyz.xlsx[[#This Row],[Kod]]</f>
        <v>-7054</v>
      </c>
      <c r="AC680" s="217">
        <f>vykonyz.xlsx3[[#This Row],[Kod]]-vykonyz.xlsx[[#This Row],[Kod]]</f>
        <v>0</v>
      </c>
      <c r="AD680" t="s">
        <v>2291</v>
      </c>
      <c r="AE680" t="s">
        <v>2112</v>
      </c>
      <c r="AF680"/>
      <c r="AG680"/>
      <c r="AH680" t="s">
        <v>2293</v>
      </c>
      <c r="AI680" t="s">
        <v>2149</v>
      </c>
      <c r="AJ680"/>
      <c r="AK680" t="s">
        <v>45</v>
      </c>
      <c r="AL680" t="s">
        <v>45</v>
      </c>
      <c r="AM680" t="s">
        <v>33</v>
      </c>
      <c r="AN680" t="s">
        <v>33</v>
      </c>
      <c r="AO680" t="s">
        <v>133</v>
      </c>
      <c r="AP680" t="s">
        <v>33</v>
      </c>
      <c r="AQ680"/>
      <c r="AR680" t="s">
        <v>35</v>
      </c>
      <c r="AS680" t="s">
        <v>35</v>
      </c>
    </row>
    <row r="681" spans="1:45">
      <c r="A681" s="264" t="s">
        <v>2294</v>
      </c>
      <c r="B681" s="217" t="s">
        <v>2112</v>
      </c>
      <c r="E681" s="217" t="s">
        <v>2295</v>
      </c>
      <c r="H681" s="217" t="s">
        <v>45</v>
      </c>
      <c r="I681" s="217" t="s">
        <v>45</v>
      </c>
      <c r="J681" s="217" t="s">
        <v>33</v>
      </c>
      <c r="K681" s="217" t="s">
        <v>33</v>
      </c>
      <c r="L681" s="217" t="s">
        <v>133</v>
      </c>
      <c r="M681" s="217" t="s">
        <v>33</v>
      </c>
      <c r="O681" s="217" t="s">
        <v>35</v>
      </c>
      <c r="P681" s="217" t="s">
        <v>35</v>
      </c>
      <c r="Q681" s="217">
        <f>S1725-vykonyz.xlsx[[#This Row],[Kod]]</f>
        <v>8125</v>
      </c>
      <c r="R681" s="217">
        <f>S674-vykonyz.xlsx[[#This Row],[Kod]]</f>
        <v>-7055</v>
      </c>
      <c r="AC681" s="217">
        <f>vykonyz.xlsx3[[#This Row],[Kod]]-vykonyz.xlsx[[#This Row],[Kod]]</f>
        <v>0</v>
      </c>
      <c r="AD681" t="s">
        <v>2294</v>
      </c>
      <c r="AE681" t="s">
        <v>2112</v>
      </c>
      <c r="AF681"/>
      <c r="AG681"/>
      <c r="AH681" t="s">
        <v>2296</v>
      </c>
      <c r="AI681"/>
      <c r="AJ681"/>
      <c r="AK681" t="s">
        <v>45</v>
      </c>
      <c r="AL681" t="s">
        <v>45</v>
      </c>
      <c r="AM681" t="s">
        <v>33</v>
      </c>
      <c r="AN681" t="s">
        <v>33</v>
      </c>
      <c r="AO681" t="s">
        <v>133</v>
      </c>
      <c r="AP681" t="s">
        <v>33</v>
      </c>
      <c r="AQ681"/>
      <c r="AR681" t="s">
        <v>35</v>
      </c>
      <c r="AS681" t="s">
        <v>35</v>
      </c>
    </row>
    <row r="682" spans="1:45">
      <c r="A682" s="264" t="s">
        <v>2297</v>
      </c>
      <c r="B682" s="217" t="s">
        <v>2112</v>
      </c>
      <c r="E682" s="217" t="s">
        <v>2298</v>
      </c>
      <c r="H682" s="217" t="s">
        <v>45</v>
      </c>
      <c r="I682" s="217" t="s">
        <v>45</v>
      </c>
      <c r="J682" s="217" t="s">
        <v>33</v>
      </c>
      <c r="K682" s="217" t="s">
        <v>33</v>
      </c>
      <c r="L682" s="217" t="s">
        <v>133</v>
      </c>
      <c r="M682" s="217" t="s">
        <v>33</v>
      </c>
      <c r="O682" s="217" t="s">
        <v>35</v>
      </c>
      <c r="P682" s="217" t="s">
        <v>35</v>
      </c>
      <c r="Q682" s="217">
        <f>S1726-vykonyz.xlsx[[#This Row],[Kod]]</f>
        <v>8134</v>
      </c>
      <c r="R682" s="217">
        <f>S675-vykonyz.xlsx[[#This Row],[Kod]]</f>
        <v>-7056</v>
      </c>
      <c r="AC682" s="217">
        <f>vykonyz.xlsx3[[#This Row],[Kod]]-vykonyz.xlsx[[#This Row],[Kod]]</f>
        <v>0</v>
      </c>
      <c r="AD682" t="s">
        <v>2297</v>
      </c>
      <c r="AE682" t="s">
        <v>2112</v>
      </c>
      <c r="AF682"/>
      <c r="AG682"/>
      <c r="AH682" t="s">
        <v>2299</v>
      </c>
      <c r="AI682"/>
      <c r="AJ682"/>
      <c r="AK682" t="s">
        <v>45</v>
      </c>
      <c r="AL682" t="s">
        <v>45</v>
      </c>
      <c r="AM682" t="s">
        <v>33</v>
      </c>
      <c r="AN682" t="s">
        <v>33</v>
      </c>
      <c r="AO682" t="s">
        <v>133</v>
      </c>
      <c r="AP682" t="s">
        <v>33</v>
      </c>
      <c r="AQ682"/>
      <c r="AR682" t="s">
        <v>35</v>
      </c>
      <c r="AS682" t="s">
        <v>35</v>
      </c>
    </row>
    <row r="683" spans="1:45">
      <c r="A683" s="264" t="s">
        <v>2300</v>
      </c>
      <c r="B683" s="217" t="s">
        <v>2112</v>
      </c>
      <c r="E683" s="217" t="s">
        <v>2301</v>
      </c>
      <c r="H683" s="217" t="s">
        <v>45</v>
      </c>
      <c r="I683" s="217" t="s">
        <v>45</v>
      </c>
      <c r="J683" s="217" t="s">
        <v>33</v>
      </c>
      <c r="K683" s="217" t="s">
        <v>33</v>
      </c>
      <c r="L683" s="217" t="s">
        <v>133</v>
      </c>
      <c r="M683" s="217" t="s">
        <v>33</v>
      </c>
      <c r="O683" s="217" t="s">
        <v>35</v>
      </c>
      <c r="P683" s="217" t="s">
        <v>35</v>
      </c>
      <c r="Q683" s="217">
        <f>S1727-vykonyz.xlsx[[#This Row],[Kod]]</f>
        <v>8138</v>
      </c>
      <c r="R683" s="217">
        <f>S676-vykonyz.xlsx[[#This Row],[Kod]]</f>
        <v>-7057</v>
      </c>
      <c r="AC683" s="217">
        <f>vykonyz.xlsx3[[#This Row],[Kod]]-vykonyz.xlsx[[#This Row],[Kod]]</f>
        <v>0</v>
      </c>
      <c r="AD683" t="s">
        <v>2300</v>
      </c>
      <c r="AE683" t="s">
        <v>2112</v>
      </c>
      <c r="AF683"/>
      <c r="AG683"/>
      <c r="AH683" t="s">
        <v>2302</v>
      </c>
      <c r="AI683"/>
      <c r="AJ683"/>
      <c r="AK683" t="s">
        <v>45</v>
      </c>
      <c r="AL683" t="s">
        <v>45</v>
      </c>
      <c r="AM683" t="s">
        <v>33</v>
      </c>
      <c r="AN683" t="s">
        <v>33</v>
      </c>
      <c r="AO683" t="s">
        <v>133</v>
      </c>
      <c r="AP683" t="s">
        <v>33</v>
      </c>
      <c r="AQ683"/>
      <c r="AR683" t="s">
        <v>35</v>
      </c>
      <c r="AS683" t="s">
        <v>35</v>
      </c>
    </row>
    <row r="684" spans="1:45">
      <c r="A684" s="264" t="s">
        <v>2303</v>
      </c>
      <c r="B684" s="217" t="s">
        <v>2112</v>
      </c>
      <c r="E684" s="217" t="s">
        <v>2304</v>
      </c>
      <c r="H684" s="217" t="s">
        <v>45</v>
      </c>
      <c r="I684" s="217" t="s">
        <v>45</v>
      </c>
      <c r="J684" s="217" t="s">
        <v>33</v>
      </c>
      <c r="K684" s="217" t="s">
        <v>33</v>
      </c>
      <c r="L684" s="217" t="s">
        <v>133</v>
      </c>
      <c r="M684" s="217" t="s">
        <v>33</v>
      </c>
      <c r="O684" s="217" t="s">
        <v>35</v>
      </c>
      <c r="P684" s="217" t="s">
        <v>35</v>
      </c>
      <c r="Q684" s="217">
        <f>S1728-vykonyz.xlsx[[#This Row],[Kod]]</f>
        <v>8152</v>
      </c>
      <c r="R684" s="217">
        <f>S677-vykonyz.xlsx[[#This Row],[Kod]]</f>
        <v>-7058</v>
      </c>
      <c r="AC684" s="217">
        <f>vykonyz.xlsx3[[#This Row],[Kod]]-vykonyz.xlsx[[#This Row],[Kod]]</f>
        <v>0</v>
      </c>
      <c r="AD684" t="s">
        <v>2303</v>
      </c>
      <c r="AE684" t="s">
        <v>2112</v>
      </c>
      <c r="AF684"/>
      <c r="AG684"/>
      <c r="AH684" t="s">
        <v>2305</v>
      </c>
      <c r="AI684"/>
      <c r="AJ684"/>
      <c r="AK684" t="s">
        <v>45</v>
      </c>
      <c r="AL684" t="s">
        <v>45</v>
      </c>
      <c r="AM684" t="s">
        <v>33</v>
      </c>
      <c r="AN684" t="s">
        <v>33</v>
      </c>
      <c r="AO684" t="s">
        <v>133</v>
      </c>
      <c r="AP684" t="s">
        <v>33</v>
      </c>
      <c r="AQ684"/>
      <c r="AR684" t="s">
        <v>35</v>
      </c>
      <c r="AS684" t="s">
        <v>35</v>
      </c>
    </row>
    <row r="685" spans="1:45">
      <c r="A685" s="264" t="s">
        <v>2306</v>
      </c>
      <c r="B685" s="217" t="s">
        <v>2112</v>
      </c>
      <c r="E685" s="217" t="s">
        <v>2307</v>
      </c>
      <c r="H685" s="217" t="s">
        <v>45</v>
      </c>
      <c r="I685" s="217" t="s">
        <v>45</v>
      </c>
      <c r="J685" s="217" t="s">
        <v>33</v>
      </c>
      <c r="K685" s="217" t="s">
        <v>33</v>
      </c>
      <c r="L685" s="217" t="s">
        <v>133</v>
      </c>
      <c r="M685" s="217" t="s">
        <v>33</v>
      </c>
      <c r="O685" s="217" t="s">
        <v>35</v>
      </c>
      <c r="P685" s="217" t="s">
        <v>35</v>
      </c>
      <c r="Q685" s="217">
        <f>S1729-vykonyz.xlsx[[#This Row],[Kod]]</f>
        <v>8191</v>
      </c>
      <c r="R685" s="217">
        <f>S678-vykonyz.xlsx[[#This Row],[Kod]]</f>
        <v>-7059</v>
      </c>
      <c r="AC685" s="217">
        <f>vykonyz.xlsx3[[#This Row],[Kod]]-vykonyz.xlsx[[#This Row],[Kod]]</f>
        <v>0</v>
      </c>
      <c r="AD685" t="s">
        <v>2306</v>
      </c>
      <c r="AE685" t="s">
        <v>2112</v>
      </c>
      <c r="AF685"/>
      <c r="AG685"/>
      <c r="AH685" t="s">
        <v>2308</v>
      </c>
      <c r="AI685"/>
      <c r="AJ685"/>
      <c r="AK685" t="s">
        <v>45</v>
      </c>
      <c r="AL685" t="s">
        <v>45</v>
      </c>
      <c r="AM685" t="s">
        <v>33</v>
      </c>
      <c r="AN685" t="s">
        <v>33</v>
      </c>
      <c r="AO685" t="s">
        <v>133</v>
      </c>
      <c r="AP685" t="s">
        <v>33</v>
      </c>
      <c r="AQ685"/>
      <c r="AR685" t="s">
        <v>35</v>
      </c>
      <c r="AS685" t="s">
        <v>35</v>
      </c>
    </row>
    <row r="686" spans="1:45">
      <c r="A686" s="264" t="s">
        <v>2309</v>
      </c>
      <c r="B686" s="217" t="s">
        <v>2112</v>
      </c>
      <c r="E686" s="217" t="s">
        <v>2310</v>
      </c>
      <c r="F686" s="217" t="s">
        <v>2149</v>
      </c>
      <c r="H686" s="217" t="s">
        <v>45</v>
      </c>
      <c r="I686" s="217" t="s">
        <v>45</v>
      </c>
      <c r="J686" s="217" t="s">
        <v>33</v>
      </c>
      <c r="K686" s="217" t="s">
        <v>33</v>
      </c>
      <c r="L686" s="217" t="s">
        <v>133</v>
      </c>
      <c r="M686" s="217" t="s">
        <v>33</v>
      </c>
      <c r="O686" s="217" t="s">
        <v>35</v>
      </c>
      <c r="P686" s="217" t="s">
        <v>35</v>
      </c>
      <c r="Q686" s="217">
        <f>S1730-vykonyz.xlsx[[#This Row],[Kod]]</f>
        <v>8310</v>
      </c>
      <c r="R686" s="217">
        <f>S679-vykonyz.xlsx[[#This Row],[Kod]]</f>
        <v>-7060</v>
      </c>
      <c r="AC686" s="217">
        <f>vykonyz.xlsx3[[#This Row],[Kod]]-vykonyz.xlsx[[#This Row],[Kod]]</f>
        <v>0</v>
      </c>
      <c r="AD686" t="s">
        <v>2309</v>
      </c>
      <c r="AE686" t="s">
        <v>2112</v>
      </c>
      <c r="AF686"/>
      <c r="AG686"/>
      <c r="AH686" t="s">
        <v>2311</v>
      </c>
      <c r="AI686" t="s">
        <v>2149</v>
      </c>
      <c r="AJ686"/>
      <c r="AK686" t="s">
        <v>45</v>
      </c>
      <c r="AL686" t="s">
        <v>45</v>
      </c>
      <c r="AM686" t="s">
        <v>33</v>
      </c>
      <c r="AN686" t="s">
        <v>33</v>
      </c>
      <c r="AO686" t="s">
        <v>133</v>
      </c>
      <c r="AP686" t="s">
        <v>33</v>
      </c>
      <c r="AQ686"/>
      <c r="AR686" t="s">
        <v>35</v>
      </c>
      <c r="AS686" t="s">
        <v>35</v>
      </c>
    </row>
    <row r="687" spans="1:45">
      <c r="A687" s="264" t="s">
        <v>2312</v>
      </c>
      <c r="B687" s="217" t="s">
        <v>2112</v>
      </c>
      <c r="E687" s="217" t="s">
        <v>2313</v>
      </c>
      <c r="H687" s="217" t="s">
        <v>45</v>
      </c>
      <c r="I687" s="217" t="s">
        <v>45</v>
      </c>
      <c r="J687" s="217" t="s">
        <v>33</v>
      </c>
      <c r="K687" s="217" t="s">
        <v>33</v>
      </c>
      <c r="L687" s="217" t="s">
        <v>133</v>
      </c>
      <c r="M687" s="217" t="s">
        <v>33</v>
      </c>
      <c r="O687" s="217" t="s">
        <v>35</v>
      </c>
      <c r="P687" s="217" t="s">
        <v>35</v>
      </c>
      <c r="Q687" s="217">
        <f>S1731-vykonyz.xlsx[[#This Row],[Kod]]</f>
        <v>8311</v>
      </c>
      <c r="R687" s="217">
        <f>S680-vykonyz.xlsx[[#This Row],[Kod]]</f>
        <v>-7061</v>
      </c>
      <c r="AC687" s="217">
        <f>vykonyz.xlsx3[[#This Row],[Kod]]-vykonyz.xlsx[[#This Row],[Kod]]</f>
        <v>0</v>
      </c>
      <c r="AD687" t="s">
        <v>2312</v>
      </c>
      <c r="AE687" t="s">
        <v>2112</v>
      </c>
      <c r="AF687"/>
      <c r="AG687"/>
      <c r="AH687" t="s">
        <v>2314</v>
      </c>
      <c r="AI687"/>
      <c r="AJ687"/>
      <c r="AK687" t="s">
        <v>45</v>
      </c>
      <c r="AL687" t="s">
        <v>45</v>
      </c>
      <c r="AM687" t="s">
        <v>33</v>
      </c>
      <c r="AN687" t="s">
        <v>33</v>
      </c>
      <c r="AO687" t="s">
        <v>133</v>
      </c>
      <c r="AP687" t="s">
        <v>33</v>
      </c>
      <c r="AQ687"/>
      <c r="AR687" t="s">
        <v>35</v>
      </c>
      <c r="AS687" t="s">
        <v>35</v>
      </c>
    </row>
    <row r="688" spans="1:45">
      <c r="A688" s="264" t="s">
        <v>2315</v>
      </c>
      <c r="B688" s="217" t="s">
        <v>2112</v>
      </c>
      <c r="E688" s="217" t="s">
        <v>2316</v>
      </c>
      <c r="H688" s="217" t="s">
        <v>45</v>
      </c>
      <c r="I688" s="217" t="s">
        <v>45</v>
      </c>
      <c r="J688" s="217" t="s">
        <v>33</v>
      </c>
      <c r="K688" s="217" t="s">
        <v>33</v>
      </c>
      <c r="L688" s="217" t="s">
        <v>133</v>
      </c>
      <c r="M688" s="217" t="s">
        <v>33</v>
      </c>
      <c r="O688" s="217" t="s">
        <v>35</v>
      </c>
      <c r="P688" s="217" t="s">
        <v>35</v>
      </c>
      <c r="Q688" s="217">
        <f>S1732-vykonyz.xlsx[[#This Row],[Kod]]</f>
        <v>8312</v>
      </c>
      <c r="R688" s="217">
        <f>S681-vykonyz.xlsx[[#This Row],[Kod]]</f>
        <v>-7062</v>
      </c>
      <c r="AC688" s="217">
        <f>vykonyz.xlsx3[[#This Row],[Kod]]-vykonyz.xlsx[[#This Row],[Kod]]</f>
        <v>0</v>
      </c>
      <c r="AD688" t="s">
        <v>2315</v>
      </c>
      <c r="AE688" t="s">
        <v>2112</v>
      </c>
      <c r="AF688"/>
      <c r="AG688"/>
      <c r="AH688" t="s">
        <v>2317</v>
      </c>
      <c r="AI688"/>
      <c r="AJ688"/>
      <c r="AK688" t="s">
        <v>45</v>
      </c>
      <c r="AL688" t="s">
        <v>45</v>
      </c>
      <c r="AM688" t="s">
        <v>33</v>
      </c>
      <c r="AN688" t="s">
        <v>33</v>
      </c>
      <c r="AO688" t="s">
        <v>133</v>
      </c>
      <c r="AP688" t="s">
        <v>33</v>
      </c>
      <c r="AQ688"/>
      <c r="AR688" t="s">
        <v>35</v>
      </c>
      <c r="AS688" t="s">
        <v>35</v>
      </c>
    </row>
    <row r="689" spans="1:45">
      <c r="A689" s="264" t="s">
        <v>2318</v>
      </c>
      <c r="B689" s="217" t="s">
        <v>2112</v>
      </c>
      <c r="E689" s="217" t="s">
        <v>2319</v>
      </c>
      <c r="H689" s="217" t="s">
        <v>45</v>
      </c>
      <c r="I689" s="217" t="s">
        <v>45</v>
      </c>
      <c r="J689" s="217" t="s">
        <v>33</v>
      </c>
      <c r="K689" s="217" t="s">
        <v>33</v>
      </c>
      <c r="L689" s="217" t="s">
        <v>133</v>
      </c>
      <c r="M689" s="217" t="s">
        <v>33</v>
      </c>
      <c r="O689" s="217" t="s">
        <v>35</v>
      </c>
      <c r="P689" s="217" t="s">
        <v>35</v>
      </c>
      <c r="Q689" s="217">
        <f>S1733-vykonyz.xlsx[[#This Row],[Kod]]</f>
        <v>8313</v>
      </c>
      <c r="R689" s="217">
        <f>S682-vykonyz.xlsx[[#This Row],[Kod]]</f>
        <v>-7063</v>
      </c>
      <c r="AC689" s="217">
        <f>vykonyz.xlsx3[[#This Row],[Kod]]-vykonyz.xlsx[[#This Row],[Kod]]</f>
        <v>0</v>
      </c>
      <c r="AD689" t="s">
        <v>2318</v>
      </c>
      <c r="AE689" t="s">
        <v>2112</v>
      </c>
      <c r="AF689"/>
      <c r="AG689"/>
      <c r="AH689" t="s">
        <v>2320</v>
      </c>
      <c r="AI689"/>
      <c r="AJ689"/>
      <c r="AK689" t="s">
        <v>45</v>
      </c>
      <c r="AL689" t="s">
        <v>45</v>
      </c>
      <c r="AM689" t="s">
        <v>33</v>
      </c>
      <c r="AN689" t="s">
        <v>33</v>
      </c>
      <c r="AO689" t="s">
        <v>133</v>
      </c>
      <c r="AP689" t="s">
        <v>33</v>
      </c>
      <c r="AQ689"/>
      <c r="AR689" t="s">
        <v>35</v>
      </c>
      <c r="AS689" t="s">
        <v>35</v>
      </c>
    </row>
    <row r="690" spans="1:45">
      <c r="A690" s="264" t="s">
        <v>2321</v>
      </c>
      <c r="B690" s="217" t="s">
        <v>2112</v>
      </c>
      <c r="E690" s="217" t="s">
        <v>2322</v>
      </c>
      <c r="H690" s="217" t="s">
        <v>45</v>
      </c>
      <c r="I690" s="217" t="s">
        <v>45</v>
      </c>
      <c r="J690" s="217" t="s">
        <v>33</v>
      </c>
      <c r="K690" s="217" t="s">
        <v>33</v>
      </c>
      <c r="L690" s="217" t="s">
        <v>133</v>
      </c>
      <c r="M690" s="217" t="s">
        <v>33</v>
      </c>
      <c r="O690" s="217" t="s">
        <v>35</v>
      </c>
      <c r="P690" s="217" t="s">
        <v>35</v>
      </c>
      <c r="Q690" s="217">
        <f>S1734-vykonyz.xlsx[[#This Row],[Kod]]</f>
        <v>8315</v>
      </c>
      <c r="R690" s="217">
        <f>S683-vykonyz.xlsx[[#This Row],[Kod]]</f>
        <v>-7064</v>
      </c>
      <c r="AC690" s="217">
        <f>vykonyz.xlsx3[[#This Row],[Kod]]-vykonyz.xlsx[[#This Row],[Kod]]</f>
        <v>0</v>
      </c>
      <c r="AD690" t="s">
        <v>2321</v>
      </c>
      <c r="AE690" t="s">
        <v>2112</v>
      </c>
      <c r="AF690"/>
      <c r="AG690"/>
      <c r="AH690" t="s">
        <v>2323</v>
      </c>
      <c r="AI690"/>
      <c r="AJ690"/>
      <c r="AK690" t="s">
        <v>45</v>
      </c>
      <c r="AL690" t="s">
        <v>45</v>
      </c>
      <c r="AM690" t="s">
        <v>33</v>
      </c>
      <c r="AN690" t="s">
        <v>33</v>
      </c>
      <c r="AO690" t="s">
        <v>133</v>
      </c>
      <c r="AP690" t="s">
        <v>33</v>
      </c>
      <c r="AQ690"/>
      <c r="AR690" t="s">
        <v>35</v>
      </c>
      <c r="AS690" t="s">
        <v>35</v>
      </c>
    </row>
    <row r="691" spans="1:45">
      <c r="A691" s="264" t="s">
        <v>2324</v>
      </c>
      <c r="B691" s="217" t="s">
        <v>2112</v>
      </c>
      <c r="E691" s="217" t="s">
        <v>2325</v>
      </c>
      <c r="H691" s="217" t="s">
        <v>45</v>
      </c>
      <c r="I691" s="217" t="s">
        <v>45</v>
      </c>
      <c r="J691" s="217" t="s">
        <v>33</v>
      </c>
      <c r="K691" s="217" t="s">
        <v>33</v>
      </c>
      <c r="L691" s="217" t="s">
        <v>133</v>
      </c>
      <c r="M691" s="217" t="s">
        <v>33</v>
      </c>
      <c r="O691" s="217" t="s">
        <v>35</v>
      </c>
      <c r="P691" s="217" t="s">
        <v>35</v>
      </c>
      <c r="Q691" s="217">
        <f>S1735-vykonyz.xlsx[[#This Row],[Kod]]</f>
        <v>8316</v>
      </c>
      <c r="R691" s="217">
        <f>S684-vykonyz.xlsx[[#This Row],[Kod]]</f>
        <v>-7065</v>
      </c>
      <c r="AC691" s="217">
        <f>vykonyz.xlsx3[[#This Row],[Kod]]-vykonyz.xlsx[[#This Row],[Kod]]</f>
        <v>0</v>
      </c>
      <c r="AD691" t="s">
        <v>2324</v>
      </c>
      <c r="AE691" t="s">
        <v>2112</v>
      </c>
      <c r="AF691"/>
      <c r="AG691"/>
      <c r="AH691" t="s">
        <v>2326</v>
      </c>
      <c r="AI691"/>
      <c r="AJ691"/>
      <c r="AK691" t="s">
        <v>45</v>
      </c>
      <c r="AL691" t="s">
        <v>45</v>
      </c>
      <c r="AM691" t="s">
        <v>33</v>
      </c>
      <c r="AN691" t="s">
        <v>33</v>
      </c>
      <c r="AO691" t="s">
        <v>133</v>
      </c>
      <c r="AP691" t="s">
        <v>33</v>
      </c>
      <c r="AQ691"/>
      <c r="AR691" t="s">
        <v>35</v>
      </c>
      <c r="AS691" t="s">
        <v>35</v>
      </c>
    </row>
    <row r="692" spans="1:45">
      <c r="A692" s="264" t="s">
        <v>2327</v>
      </c>
      <c r="B692" s="217" t="s">
        <v>2112</v>
      </c>
      <c r="E692" s="217" t="s">
        <v>2328</v>
      </c>
      <c r="H692" s="217" t="s">
        <v>45</v>
      </c>
      <c r="I692" s="217" t="s">
        <v>45</v>
      </c>
      <c r="J692" s="217" t="s">
        <v>33</v>
      </c>
      <c r="K692" s="217" t="s">
        <v>33</v>
      </c>
      <c r="L692" s="217" t="s">
        <v>133</v>
      </c>
      <c r="M692" s="217" t="s">
        <v>33</v>
      </c>
      <c r="O692" s="217" t="s">
        <v>35</v>
      </c>
      <c r="P692" s="217" t="s">
        <v>35</v>
      </c>
      <c r="Q692" s="217">
        <f>S1736-vykonyz.xlsx[[#This Row],[Kod]]</f>
        <v>8335</v>
      </c>
      <c r="R692" s="217">
        <f>S685-vykonyz.xlsx[[#This Row],[Kod]]</f>
        <v>-7066</v>
      </c>
      <c r="AC692" s="217">
        <f>vykonyz.xlsx3[[#This Row],[Kod]]-vykonyz.xlsx[[#This Row],[Kod]]</f>
        <v>0</v>
      </c>
      <c r="AD692" t="s">
        <v>2327</v>
      </c>
      <c r="AE692" t="s">
        <v>2112</v>
      </c>
      <c r="AF692"/>
      <c r="AG692"/>
      <c r="AH692" t="s">
        <v>2329</v>
      </c>
      <c r="AI692"/>
      <c r="AJ692"/>
      <c r="AK692" t="s">
        <v>45</v>
      </c>
      <c r="AL692" t="s">
        <v>45</v>
      </c>
      <c r="AM692" t="s">
        <v>33</v>
      </c>
      <c r="AN692" t="s">
        <v>33</v>
      </c>
      <c r="AO692" t="s">
        <v>133</v>
      </c>
      <c r="AP692" t="s">
        <v>33</v>
      </c>
      <c r="AQ692"/>
      <c r="AR692" t="s">
        <v>35</v>
      </c>
      <c r="AS692" t="s">
        <v>35</v>
      </c>
    </row>
    <row r="693" spans="1:45">
      <c r="A693" s="264" t="s">
        <v>2330</v>
      </c>
      <c r="B693" s="217" t="s">
        <v>2112</v>
      </c>
      <c r="E693" s="217" t="s">
        <v>2331</v>
      </c>
      <c r="H693" s="217" t="s">
        <v>45</v>
      </c>
      <c r="I693" s="217" t="s">
        <v>45</v>
      </c>
      <c r="J693" s="217" t="s">
        <v>33</v>
      </c>
      <c r="K693" s="217" t="s">
        <v>33</v>
      </c>
      <c r="L693" s="217" t="s">
        <v>133</v>
      </c>
      <c r="M693" s="217" t="s">
        <v>33</v>
      </c>
      <c r="O693" s="217" t="s">
        <v>35</v>
      </c>
      <c r="P693" s="217" t="s">
        <v>35</v>
      </c>
      <c r="Q693" s="217">
        <f>S1737-vykonyz.xlsx[[#This Row],[Kod]]</f>
        <v>8335</v>
      </c>
      <c r="R693" s="217">
        <f>S686-vykonyz.xlsx[[#This Row],[Kod]]</f>
        <v>-7067</v>
      </c>
      <c r="AC693" s="217">
        <f>vykonyz.xlsx3[[#This Row],[Kod]]-vykonyz.xlsx[[#This Row],[Kod]]</f>
        <v>0</v>
      </c>
      <c r="AD693" t="s">
        <v>2330</v>
      </c>
      <c r="AE693" t="s">
        <v>2112</v>
      </c>
      <c r="AF693"/>
      <c r="AG693"/>
      <c r="AH693" t="s">
        <v>2332</v>
      </c>
      <c r="AI693"/>
      <c r="AJ693"/>
      <c r="AK693" t="s">
        <v>45</v>
      </c>
      <c r="AL693" t="s">
        <v>45</v>
      </c>
      <c r="AM693" t="s">
        <v>33</v>
      </c>
      <c r="AN693" t="s">
        <v>33</v>
      </c>
      <c r="AO693" t="s">
        <v>133</v>
      </c>
      <c r="AP693" t="s">
        <v>33</v>
      </c>
      <c r="AQ693"/>
      <c r="AR693" t="s">
        <v>35</v>
      </c>
      <c r="AS693" t="s">
        <v>35</v>
      </c>
    </row>
    <row r="694" spans="1:45">
      <c r="A694" s="264" t="s">
        <v>2333</v>
      </c>
      <c r="B694" s="217" t="s">
        <v>2112</v>
      </c>
      <c r="E694" s="217" t="s">
        <v>2334</v>
      </c>
      <c r="H694" s="217" t="s">
        <v>45</v>
      </c>
      <c r="I694" s="217" t="s">
        <v>45</v>
      </c>
      <c r="J694" s="217" t="s">
        <v>33</v>
      </c>
      <c r="K694" s="217" t="s">
        <v>33</v>
      </c>
      <c r="L694" s="217" t="s">
        <v>133</v>
      </c>
      <c r="M694" s="217" t="s">
        <v>33</v>
      </c>
      <c r="O694" s="217" t="s">
        <v>35</v>
      </c>
      <c r="P694" s="217" t="s">
        <v>35</v>
      </c>
      <c r="Q694" s="217">
        <f>S1738-vykonyz.xlsx[[#This Row],[Kod]]</f>
        <v>8335</v>
      </c>
      <c r="R694" s="217">
        <f>S687-vykonyz.xlsx[[#This Row],[Kod]]</f>
        <v>-7068</v>
      </c>
      <c r="AC694" s="217">
        <f>vykonyz.xlsx3[[#This Row],[Kod]]-vykonyz.xlsx[[#This Row],[Kod]]</f>
        <v>0</v>
      </c>
      <c r="AD694" t="s">
        <v>2333</v>
      </c>
      <c r="AE694" t="s">
        <v>2112</v>
      </c>
      <c r="AF694"/>
      <c r="AG694"/>
      <c r="AH694" t="s">
        <v>2335</v>
      </c>
      <c r="AI694"/>
      <c r="AJ694"/>
      <c r="AK694" t="s">
        <v>45</v>
      </c>
      <c r="AL694" t="s">
        <v>45</v>
      </c>
      <c r="AM694" t="s">
        <v>33</v>
      </c>
      <c r="AN694" t="s">
        <v>33</v>
      </c>
      <c r="AO694" t="s">
        <v>133</v>
      </c>
      <c r="AP694" t="s">
        <v>33</v>
      </c>
      <c r="AQ694"/>
      <c r="AR694" t="s">
        <v>35</v>
      </c>
      <c r="AS694" t="s">
        <v>35</v>
      </c>
    </row>
    <row r="695" spans="1:45">
      <c r="A695" s="264" t="s">
        <v>2336</v>
      </c>
      <c r="B695" s="217" t="s">
        <v>2112</v>
      </c>
      <c r="E695" s="217" t="s">
        <v>2337</v>
      </c>
      <c r="H695" s="217" t="s">
        <v>45</v>
      </c>
      <c r="I695" s="217" t="s">
        <v>45</v>
      </c>
      <c r="J695" s="217" t="s">
        <v>33</v>
      </c>
      <c r="K695" s="217" t="s">
        <v>33</v>
      </c>
      <c r="L695" s="217" t="s">
        <v>133</v>
      </c>
      <c r="M695" s="217" t="s">
        <v>33</v>
      </c>
      <c r="O695" s="217" t="s">
        <v>35</v>
      </c>
      <c r="P695" s="217" t="s">
        <v>35</v>
      </c>
      <c r="Q695" s="217">
        <f>S1739-vykonyz.xlsx[[#This Row],[Kod]]</f>
        <v>8335</v>
      </c>
      <c r="R695" s="217">
        <f>S688-vykonyz.xlsx[[#This Row],[Kod]]</f>
        <v>-7069</v>
      </c>
      <c r="AC695" s="217">
        <f>vykonyz.xlsx3[[#This Row],[Kod]]-vykonyz.xlsx[[#This Row],[Kod]]</f>
        <v>0</v>
      </c>
      <c r="AD695" t="s">
        <v>2336</v>
      </c>
      <c r="AE695" t="s">
        <v>2112</v>
      </c>
      <c r="AF695"/>
      <c r="AG695"/>
      <c r="AH695" t="s">
        <v>2338</v>
      </c>
      <c r="AI695"/>
      <c r="AJ695"/>
      <c r="AK695" t="s">
        <v>45</v>
      </c>
      <c r="AL695" t="s">
        <v>45</v>
      </c>
      <c r="AM695" t="s">
        <v>33</v>
      </c>
      <c r="AN695" t="s">
        <v>33</v>
      </c>
      <c r="AO695" t="s">
        <v>133</v>
      </c>
      <c r="AP695" t="s">
        <v>33</v>
      </c>
      <c r="AQ695"/>
      <c r="AR695" t="s">
        <v>35</v>
      </c>
      <c r="AS695" t="s">
        <v>35</v>
      </c>
    </row>
    <row r="696" spans="1:45">
      <c r="A696" s="264" t="s">
        <v>2339</v>
      </c>
      <c r="B696" s="217" t="s">
        <v>2112</v>
      </c>
      <c r="E696" s="217" t="s">
        <v>2340</v>
      </c>
      <c r="H696" s="217" t="s">
        <v>45</v>
      </c>
      <c r="I696" s="217" t="s">
        <v>45</v>
      </c>
      <c r="J696" s="217" t="s">
        <v>33</v>
      </c>
      <c r="K696" s="217" t="s">
        <v>33</v>
      </c>
      <c r="L696" s="217" t="s">
        <v>133</v>
      </c>
      <c r="M696" s="217" t="s">
        <v>33</v>
      </c>
      <c r="O696" s="217" t="s">
        <v>35</v>
      </c>
      <c r="P696" s="217" t="s">
        <v>35</v>
      </c>
      <c r="Q696" s="217">
        <f>S1740-vykonyz.xlsx[[#This Row],[Kod]]</f>
        <v>8336</v>
      </c>
      <c r="R696" s="217">
        <f>S689-vykonyz.xlsx[[#This Row],[Kod]]</f>
        <v>-7070</v>
      </c>
      <c r="AC696" s="217">
        <f>vykonyz.xlsx3[[#This Row],[Kod]]-vykonyz.xlsx[[#This Row],[Kod]]</f>
        <v>0</v>
      </c>
      <c r="AD696" t="s">
        <v>2339</v>
      </c>
      <c r="AE696" t="s">
        <v>2112</v>
      </c>
      <c r="AF696"/>
      <c r="AG696"/>
      <c r="AH696" t="s">
        <v>2341</v>
      </c>
      <c r="AI696"/>
      <c r="AJ696"/>
      <c r="AK696" t="s">
        <v>45</v>
      </c>
      <c r="AL696" t="s">
        <v>45</v>
      </c>
      <c r="AM696" t="s">
        <v>33</v>
      </c>
      <c r="AN696" t="s">
        <v>33</v>
      </c>
      <c r="AO696" t="s">
        <v>133</v>
      </c>
      <c r="AP696" t="s">
        <v>33</v>
      </c>
      <c r="AQ696"/>
      <c r="AR696" t="s">
        <v>35</v>
      </c>
      <c r="AS696" t="s">
        <v>35</v>
      </c>
    </row>
    <row r="697" spans="1:45">
      <c r="A697" s="264" t="s">
        <v>2342</v>
      </c>
      <c r="B697" s="217" t="s">
        <v>2112</v>
      </c>
      <c r="E697" s="217" t="s">
        <v>2343</v>
      </c>
      <c r="H697" s="217" t="s">
        <v>45</v>
      </c>
      <c r="I697" s="217" t="s">
        <v>45</v>
      </c>
      <c r="J697" s="217" t="s">
        <v>33</v>
      </c>
      <c r="K697" s="217" t="s">
        <v>33</v>
      </c>
      <c r="L697" s="217" t="s">
        <v>133</v>
      </c>
      <c r="M697" s="217" t="s">
        <v>33</v>
      </c>
      <c r="O697" s="217" t="s">
        <v>35</v>
      </c>
      <c r="P697" s="217" t="s">
        <v>35</v>
      </c>
      <c r="Q697" s="217">
        <f>S1741-vykonyz.xlsx[[#This Row],[Kod]]</f>
        <v>8337</v>
      </c>
      <c r="R697" s="217">
        <f>S690-vykonyz.xlsx[[#This Row],[Kod]]</f>
        <v>-7071</v>
      </c>
      <c r="AC697" s="217">
        <f>vykonyz.xlsx3[[#This Row],[Kod]]-vykonyz.xlsx[[#This Row],[Kod]]</f>
        <v>0</v>
      </c>
      <c r="AD697" t="s">
        <v>2342</v>
      </c>
      <c r="AE697" t="s">
        <v>2112</v>
      </c>
      <c r="AF697"/>
      <c r="AG697"/>
      <c r="AH697" t="s">
        <v>2344</v>
      </c>
      <c r="AI697"/>
      <c r="AJ697"/>
      <c r="AK697" t="s">
        <v>45</v>
      </c>
      <c r="AL697" t="s">
        <v>45</v>
      </c>
      <c r="AM697" t="s">
        <v>33</v>
      </c>
      <c r="AN697" t="s">
        <v>33</v>
      </c>
      <c r="AO697" t="s">
        <v>133</v>
      </c>
      <c r="AP697" t="s">
        <v>33</v>
      </c>
      <c r="AQ697"/>
      <c r="AR697" t="s">
        <v>35</v>
      </c>
      <c r="AS697" t="s">
        <v>35</v>
      </c>
    </row>
    <row r="698" spans="1:45">
      <c r="A698" s="264" t="s">
        <v>2345</v>
      </c>
      <c r="B698" s="217" t="s">
        <v>2112</v>
      </c>
      <c r="E698" s="217" t="s">
        <v>2346</v>
      </c>
      <c r="H698" s="217" t="s">
        <v>45</v>
      </c>
      <c r="I698" s="217" t="s">
        <v>45</v>
      </c>
      <c r="J698" s="217" t="s">
        <v>33</v>
      </c>
      <c r="K698" s="217" t="s">
        <v>33</v>
      </c>
      <c r="L698" s="217" t="s">
        <v>133</v>
      </c>
      <c r="M698" s="217" t="s">
        <v>33</v>
      </c>
      <c r="O698" s="217" t="s">
        <v>35</v>
      </c>
      <c r="P698" s="217" t="s">
        <v>35</v>
      </c>
      <c r="Q698" s="217">
        <f>S1742-vykonyz.xlsx[[#This Row],[Kod]]</f>
        <v>8338</v>
      </c>
      <c r="R698" s="217">
        <f>S691-vykonyz.xlsx[[#This Row],[Kod]]</f>
        <v>-7072</v>
      </c>
      <c r="AC698" s="217">
        <f>vykonyz.xlsx3[[#This Row],[Kod]]-vykonyz.xlsx[[#This Row],[Kod]]</f>
        <v>0</v>
      </c>
      <c r="AD698" t="s">
        <v>2345</v>
      </c>
      <c r="AE698" t="s">
        <v>2112</v>
      </c>
      <c r="AF698"/>
      <c r="AG698"/>
      <c r="AH698" t="s">
        <v>2347</v>
      </c>
      <c r="AI698"/>
      <c r="AJ698"/>
      <c r="AK698" t="s">
        <v>45</v>
      </c>
      <c r="AL698" t="s">
        <v>45</v>
      </c>
      <c r="AM698" t="s">
        <v>33</v>
      </c>
      <c r="AN698" t="s">
        <v>33</v>
      </c>
      <c r="AO698" t="s">
        <v>133</v>
      </c>
      <c r="AP698" t="s">
        <v>33</v>
      </c>
      <c r="AQ698"/>
      <c r="AR698" t="s">
        <v>35</v>
      </c>
      <c r="AS698" t="s">
        <v>35</v>
      </c>
    </row>
    <row r="699" spans="1:45">
      <c r="A699" s="264" t="s">
        <v>2348</v>
      </c>
      <c r="B699" s="217" t="s">
        <v>2112</v>
      </c>
      <c r="E699" s="217" t="s">
        <v>2349</v>
      </c>
      <c r="H699" s="217" t="s">
        <v>45</v>
      </c>
      <c r="I699" s="217" t="s">
        <v>45</v>
      </c>
      <c r="J699" s="217" t="s">
        <v>33</v>
      </c>
      <c r="K699" s="217" t="s">
        <v>33</v>
      </c>
      <c r="L699" s="217" t="s">
        <v>133</v>
      </c>
      <c r="M699" s="217" t="s">
        <v>33</v>
      </c>
      <c r="O699" s="217" t="s">
        <v>35</v>
      </c>
      <c r="P699" s="217" t="s">
        <v>35</v>
      </c>
      <c r="Q699" s="217">
        <f>S1743-vykonyz.xlsx[[#This Row],[Kod]]</f>
        <v>8339</v>
      </c>
      <c r="R699" s="217">
        <f>S692-vykonyz.xlsx[[#This Row],[Kod]]</f>
        <v>-7073</v>
      </c>
      <c r="AC699" s="217">
        <f>vykonyz.xlsx3[[#This Row],[Kod]]-vykonyz.xlsx[[#This Row],[Kod]]</f>
        <v>0</v>
      </c>
      <c r="AD699" t="s">
        <v>2348</v>
      </c>
      <c r="AE699" t="s">
        <v>2112</v>
      </c>
      <c r="AF699"/>
      <c r="AG699"/>
      <c r="AH699" t="s">
        <v>2350</v>
      </c>
      <c r="AI699"/>
      <c r="AJ699"/>
      <c r="AK699" t="s">
        <v>45</v>
      </c>
      <c r="AL699" t="s">
        <v>45</v>
      </c>
      <c r="AM699" t="s">
        <v>33</v>
      </c>
      <c r="AN699" t="s">
        <v>33</v>
      </c>
      <c r="AO699" t="s">
        <v>133</v>
      </c>
      <c r="AP699" t="s">
        <v>33</v>
      </c>
      <c r="AQ699"/>
      <c r="AR699" t="s">
        <v>35</v>
      </c>
      <c r="AS699" t="s">
        <v>35</v>
      </c>
    </row>
    <row r="700" spans="1:45">
      <c r="A700" s="264" t="s">
        <v>2351</v>
      </c>
      <c r="B700" s="217" t="s">
        <v>2112</v>
      </c>
      <c r="E700" s="217" t="s">
        <v>2352</v>
      </c>
      <c r="H700" s="217" t="s">
        <v>45</v>
      </c>
      <c r="I700" s="217" t="s">
        <v>45</v>
      </c>
      <c r="J700" s="217" t="s">
        <v>33</v>
      </c>
      <c r="K700" s="217" t="s">
        <v>33</v>
      </c>
      <c r="L700" s="217" t="s">
        <v>133</v>
      </c>
      <c r="M700" s="217" t="s">
        <v>33</v>
      </c>
      <c r="O700" s="217" t="s">
        <v>35</v>
      </c>
      <c r="P700" s="217" t="s">
        <v>35</v>
      </c>
      <c r="Q700" s="217">
        <f>S1744-vykonyz.xlsx[[#This Row],[Kod]]</f>
        <v>8346</v>
      </c>
      <c r="R700" s="217">
        <f>S693-vykonyz.xlsx[[#This Row],[Kod]]</f>
        <v>-7074</v>
      </c>
      <c r="AC700" s="217">
        <f>vykonyz.xlsx3[[#This Row],[Kod]]-vykonyz.xlsx[[#This Row],[Kod]]</f>
        <v>0</v>
      </c>
      <c r="AD700" t="s">
        <v>2351</v>
      </c>
      <c r="AE700" t="s">
        <v>2112</v>
      </c>
      <c r="AF700"/>
      <c r="AG700"/>
      <c r="AH700" t="s">
        <v>2353</v>
      </c>
      <c r="AI700"/>
      <c r="AJ700"/>
      <c r="AK700" t="s">
        <v>45</v>
      </c>
      <c r="AL700" t="s">
        <v>45</v>
      </c>
      <c r="AM700" t="s">
        <v>33</v>
      </c>
      <c r="AN700" t="s">
        <v>33</v>
      </c>
      <c r="AO700" t="s">
        <v>133</v>
      </c>
      <c r="AP700" t="s">
        <v>33</v>
      </c>
      <c r="AQ700"/>
      <c r="AR700" t="s">
        <v>35</v>
      </c>
      <c r="AS700" t="s">
        <v>35</v>
      </c>
    </row>
    <row r="701" spans="1:45">
      <c r="A701" s="264" t="s">
        <v>2354</v>
      </c>
      <c r="B701" s="217" t="s">
        <v>2112</v>
      </c>
      <c r="E701" s="217" t="s">
        <v>2355</v>
      </c>
      <c r="H701" s="217" t="s">
        <v>45</v>
      </c>
      <c r="I701" s="217" t="s">
        <v>45</v>
      </c>
      <c r="J701" s="217" t="s">
        <v>33</v>
      </c>
      <c r="K701" s="217" t="s">
        <v>33</v>
      </c>
      <c r="L701" s="217" t="s">
        <v>133</v>
      </c>
      <c r="M701" s="217" t="s">
        <v>33</v>
      </c>
      <c r="O701" s="217" t="s">
        <v>35</v>
      </c>
      <c r="P701" s="217" t="s">
        <v>35</v>
      </c>
      <c r="Q701" s="217">
        <f>S1745-vykonyz.xlsx[[#This Row],[Kod]]</f>
        <v>8355</v>
      </c>
      <c r="R701" s="217">
        <f>S694-vykonyz.xlsx[[#This Row],[Kod]]</f>
        <v>-7075</v>
      </c>
      <c r="AC701" s="217">
        <f>vykonyz.xlsx3[[#This Row],[Kod]]-vykonyz.xlsx[[#This Row],[Kod]]</f>
        <v>0</v>
      </c>
      <c r="AD701" t="s">
        <v>2354</v>
      </c>
      <c r="AE701" t="s">
        <v>2112</v>
      </c>
      <c r="AF701"/>
      <c r="AG701"/>
      <c r="AH701" t="s">
        <v>2356</v>
      </c>
      <c r="AI701"/>
      <c r="AJ701"/>
      <c r="AK701" t="s">
        <v>45</v>
      </c>
      <c r="AL701" t="s">
        <v>45</v>
      </c>
      <c r="AM701" t="s">
        <v>33</v>
      </c>
      <c r="AN701" t="s">
        <v>33</v>
      </c>
      <c r="AO701" t="s">
        <v>133</v>
      </c>
      <c r="AP701" t="s">
        <v>33</v>
      </c>
      <c r="AQ701"/>
      <c r="AR701" t="s">
        <v>35</v>
      </c>
      <c r="AS701" t="s">
        <v>35</v>
      </c>
    </row>
    <row r="702" spans="1:45">
      <c r="A702" s="264" t="s">
        <v>2357</v>
      </c>
      <c r="B702" s="217" t="s">
        <v>2112</v>
      </c>
      <c r="E702" s="217" t="s">
        <v>2358</v>
      </c>
      <c r="H702" s="217" t="s">
        <v>45</v>
      </c>
      <c r="I702" s="217" t="s">
        <v>45</v>
      </c>
      <c r="J702" s="217" t="s">
        <v>33</v>
      </c>
      <c r="K702" s="217" t="s">
        <v>33</v>
      </c>
      <c r="L702" s="217" t="s">
        <v>133</v>
      </c>
      <c r="M702" s="217" t="s">
        <v>33</v>
      </c>
      <c r="O702" s="217" t="s">
        <v>35</v>
      </c>
      <c r="P702" s="217" t="s">
        <v>35</v>
      </c>
      <c r="Q702" s="217">
        <f>S1746-vykonyz.xlsx[[#This Row],[Kod]]</f>
        <v>8364</v>
      </c>
      <c r="R702" s="217">
        <f>S695-vykonyz.xlsx[[#This Row],[Kod]]</f>
        <v>-7076</v>
      </c>
      <c r="AC702" s="217">
        <f>vykonyz.xlsx3[[#This Row],[Kod]]-vykonyz.xlsx[[#This Row],[Kod]]</f>
        <v>0</v>
      </c>
      <c r="AD702" t="s">
        <v>2357</v>
      </c>
      <c r="AE702" t="s">
        <v>2112</v>
      </c>
      <c r="AF702"/>
      <c r="AG702"/>
      <c r="AH702" t="s">
        <v>2359</v>
      </c>
      <c r="AI702"/>
      <c r="AJ702"/>
      <c r="AK702" t="s">
        <v>45</v>
      </c>
      <c r="AL702" t="s">
        <v>45</v>
      </c>
      <c r="AM702" t="s">
        <v>33</v>
      </c>
      <c r="AN702" t="s">
        <v>33</v>
      </c>
      <c r="AO702" t="s">
        <v>133</v>
      </c>
      <c r="AP702" t="s">
        <v>33</v>
      </c>
      <c r="AQ702"/>
      <c r="AR702" t="s">
        <v>35</v>
      </c>
      <c r="AS702" t="s">
        <v>35</v>
      </c>
    </row>
    <row r="703" spans="1:45">
      <c r="A703" s="264" t="s">
        <v>2360</v>
      </c>
      <c r="B703" s="217" t="s">
        <v>2112</v>
      </c>
      <c r="E703" s="217" t="s">
        <v>2361</v>
      </c>
      <c r="H703" s="217" t="s">
        <v>45</v>
      </c>
      <c r="I703" s="217" t="s">
        <v>45</v>
      </c>
      <c r="J703" s="217" t="s">
        <v>33</v>
      </c>
      <c r="K703" s="217" t="s">
        <v>33</v>
      </c>
      <c r="L703" s="217" t="s">
        <v>133</v>
      </c>
      <c r="M703" s="217" t="s">
        <v>33</v>
      </c>
      <c r="O703" s="217" t="s">
        <v>35</v>
      </c>
      <c r="P703" s="217" t="s">
        <v>35</v>
      </c>
      <c r="Q703" s="217">
        <f>S1749-vykonyz.xlsx[[#This Row],[Kod]]</f>
        <v>8373</v>
      </c>
      <c r="R703" s="217">
        <f>S696-vykonyz.xlsx[[#This Row],[Kod]]</f>
        <v>-7077</v>
      </c>
      <c r="AC703" s="217">
        <f>vykonyz.xlsx3[[#This Row],[Kod]]-vykonyz.xlsx[[#This Row],[Kod]]</f>
        <v>0</v>
      </c>
      <c r="AD703" t="s">
        <v>2360</v>
      </c>
      <c r="AE703" t="s">
        <v>2112</v>
      </c>
      <c r="AF703"/>
      <c r="AG703"/>
      <c r="AH703" t="s">
        <v>2362</v>
      </c>
      <c r="AI703"/>
      <c r="AJ703"/>
      <c r="AK703" t="s">
        <v>45</v>
      </c>
      <c r="AL703" t="s">
        <v>45</v>
      </c>
      <c r="AM703" t="s">
        <v>33</v>
      </c>
      <c r="AN703" t="s">
        <v>33</v>
      </c>
      <c r="AO703" t="s">
        <v>133</v>
      </c>
      <c r="AP703" t="s">
        <v>33</v>
      </c>
      <c r="AQ703"/>
      <c r="AR703" t="s">
        <v>35</v>
      </c>
      <c r="AS703" t="s">
        <v>35</v>
      </c>
    </row>
    <row r="704" spans="1:45">
      <c r="A704" s="264" t="s">
        <v>2363</v>
      </c>
      <c r="B704" s="217" t="s">
        <v>2112</v>
      </c>
      <c r="E704" s="217" t="s">
        <v>2364</v>
      </c>
      <c r="H704" s="217" t="s">
        <v>45</v>
      </c>
      <c r="I704" s="217" t="s">
        <v>45</v>
      </c>
      <c r="J704" s="217" t="s">
        <v>33</v>
      </c>
      <c r="K704" s="217" t="s">
        <v>33</v>
      </c>
      <c r="L704" s="217" t="s">
        <v>133</v>
      </c>
      <c r="M704" s="217" t="s">
        <v>33</v>
      </c>
      <c r="O704" s="217" t="s">
        <v>35</v>
      </c>
      <c r="P704" s="217" t="s">
        <v>35</v>
      </c>
      <c r="Q704" s="217">
        <f>S1750-vykonyz.xlsx[[#This Row],[Kod]]</f>
        <v>8382</v>
      </c>
      <c r="R704" s="217">
        <f>S697-vykonyz.xlsx[[#This Row],[Kod]]</f>
        <v>-7078</v>
      </c>
      <c r="AC704" s="217">
        <f>vykonyz.xlsx3[[#This Row],[Kod]]-vykonyz.xlsx[[#This Row],[Kod]]</f>
        <v>0</v>
      </c>
      <c r="AD704" t="s">
        <v>2363</v>
      </c>
      <c r="AE704" t="s">
        <v>2112</v>
      </c>
      <c r="AF704"/>
      <c r="AG704"/>
      <c r="AH704" t="s">
        <v>2365</v>
      </c>
      <c r="AI704"/>
      <c r="AJ704"/>
      <c r="AK704" t="s">
        <v>45</v>
      </c>
      <c r="AL704" t="s">
        <v>45</v>
      </c>
      <c r="AM704" t="s">
        <v>33</v>
      </c>
      <c r="AN704" t="s">
        <v>33</v>
      </c>
      <c r="AO704" t="s">
        <v>133</v>
      </c>
      <c r="AP704" t="s">
        <v>33</v>
      </c>
      <c r="AQ704"/>
      <c r="AR704" t="s">
        <v>35</v>
      </c>
      <c r="AS704" t="s">
        <v>35</v>
      </c>
    </row>
    <row r="705" spans="1:45">
      <c r="A705" s="264" t="s">
        <v>2366</v>
      </c>
      <c r="B705" s="217" t="s">
        <v>2112</v>
      </c>
      <c r="E705" s="217" t="s">
        <v>2367</v>
      </c>
      <c r="H705" s="217" t="s">
        <v>45</v>
      </c>
      <c r="I705" s="217" t="s">
        <v>45</v>
      </c>
      <c r="J705" s="217" t="s">
        <v>33</v>
      </c>
      <c r="K705" s="217" t="s">
        <v>33</v>
      </c>
      <c r="L705" s="217" t="s">
        <v>133</v>
      </c>
      <c r="M705" s="217" t="s">
        <v>33</v>
      </c>
      <c r="O705" s="217" t="s">
        <v>35</v>
      </c>
      <c r="P705" s="217" t="s">
        <v>35</v>
      </c>
      <c r="Q705" s="217">
        <f>S1751-vykonyz.xlsx[[#This Row],[Kod]]</f>
        <v>8391</v>
      </c>
      <c r="R705" s="217">
        <f>S698-vykonyz.xlsx[[#This Row],[Kod]]</f>
        <v>-7079</v>
      </c>
      <c r="AC705" s="217">
        <f>vykonyz.xlsx3[[#This Row],[Kod]]-vykonyz.xlsx[[#This Row],[Kod]]</f>
        <v>0</v>
      </c>
      <c r="AD705" t="s">
        <v>2366</v>
      </c>
      <c r="AE705" t="s">
        <v>2112</v>
      </c>
      <c r="AF705"/>
      <c r="AG705"/>
      <c r="AH705" t="s">
        <v>2368</v>
      </c>
      <c r="AI705"/>
      <c r="AJ705"/>
      <c r="AK705" t="s">
        <v>45</v>
      </c>
      <c r="AL705" t="s">
        <v>45</v>
      </c>
      <c r="AM705" t="s">
        <v>33</v>
      </c>
      <c r="AN705" t="s">
        <v>33</v>
      </c>
      <c r="AO705" t="s">
        <v>133</v>
      </c>
      <c r="AP705" t="s">
        <v>33</v>
      </c>
      <c r="AQ705"/>
      <c r="AR705" t="s">
        <v>35</v>
      </c>
      <c r="AS705" t="s">
        <v>35</v>
      </c>
    </row>
    <row r="706" spans="1:45">
      <c r="A706" s="264" t="s">
        <v>2369</v>
      </c>
      <c r="B706" s="217" t="s">
        <v>2112</v>
      </c>
      <c r="E706" s="217" t="s">
        <v>2370</v>
      </c>
      <c r="H706" s="217" t="s">
        <v>45</v>
      </c>
      <c r="I706" s="217" t="s">
        <v>45</v>
      </c>
      <c r="J706" s="217" t="s">
        <v>33</v>
      </c>
      <c r="K706" s="217" t="s">
        <v>33</v>
      </c>
      <c r="L706" s="217" t="s">
        <v>133</v>
      </c>
      <c r="M706" s="217" t="s">
        <v>33</v>
      </c>
      <c r="O706" s="217" t="s">
        <v>35</v>
      </c>
      <c r="P706" s="217" t="s">
        <v>35</v>
      </c>
      <c r="Q706" s="217">
        <f>S1752-vykonyz.xlsx[[#This Row],[Kod]]</f>
        <v>8393</v>
      </c>
      <c r="R706" s="217">
        <f>S699-vykonyz.xlsx[[#This Row],[Kod]]</f>
        <v>-7080</v>
      </c>
      <c r="AC706" s="217">
        <f>vykonyz.xlsx3[[#This Row],[Kod]]-vykonyz.xlsx[[#This Row],[Kod]]</f>
        <v>0</v>
      </c>
      <c r="AD706" t="s">
        <v>2369</v>
      </c>
      <c r="AE706" t="s">
        <v>2112</v>
      </c>
      <c r="AF706"/>
      <c r="AG706"/>
      <c r="AH706" t="s">
        <v>2371</v>
      </c>
      <c r="AI706"/>
      <c r="AJ706"/>
      <c r="AK706" t="s">
        <v>45</v>
      </c>
      <c r="AL706" t="s">
        <v>45</v>
      </c>
      <c r="AM706" t="s">
        <v>33</v>
      </c>
      <c r="AN706" t="s">
        <v>33</v>
      </c>
      <c r="AO706" t="s">
        <v>133</v>
      </c>
      <c r="AP706" t="s">
        <v>33</v>
      </c>
      <c r="AQ706"/>
      <c r="AR706" t="s">
        <v>35</v>
      </c>
      <c r="AS706" t="s">
        <v>35</v>
      </c>
    </row>
    <row r="707" spans="1:45">
      <c r="A707" s="264" t="s">
        <v>2372</v>
      </c>
      <c r="B707" s="217" t="s">
        <v>2112</v>
      </c>
      <c r="E707" s="217" t="s">
        <v>2373</v>
      </c>
      <c r="H707" s="217" t="s">
        <v>45</v>
      </c>
      <c r="I707" s="217" t="s">
        <v>45</v>
      </c>
      <c r="J707" s="217" t="s">
        <v>33</v>
      </c>
      <c r="K707" s="217" t="s">
        <v>33</v>
      </c>
      <c r="L707" s="217" t="s">
        <v>133</v>
      </c>
      <c r="M707" s="217" t="s">
        <v>33</v>
      </c>
      <c r="O707" s="217" t="s">
        <v>35</v>
      </c>
      <c r="P707" s="217" t="s">
        <v>35</v>
      </c>
      <c r="Q707" s="217">
        <f>S1753-vykonyz.xlsx[[#This Row],[Kod]]</f>
        <v>8394</v>
      </c>
      <c r="R707" s="217">
        <f>S700-vykonyz.xlsx[[#This Row],[Kod]]</f>
        <v>-7081</v>
      </c>
      <c r="AC707" s="217">
        <f>vykonyz.xlsx3[[#This Row],[Kod]]-vykonyz.xlsx[[#This Row],[Kod]]</f>
        <v>0</v>
      </c>
      <c r="AD707" t="s">
        <v>2372</v>
      </c>
      <c r="AE707" t="s">
        <v>2112</v>
      </c>
      <c r="AF707"/>
      <c r="AG707"/>
      <c r="AH707" t="s">
        <v>2374</v>
      </c>
      <c r="AI707"/>
      <c r="AJ707"/>
      <c r="AK707" t="s">
        <v>45</v>
      </c>
      <c r="AL707" t="s">
        <v>45</v>
      </c>
      <c r="AM707" t="s">
        <v>33</v>
      </c>
      <c r="AN707" t="s">
        <v>33</v>
      </c>
      <c r="AO707" t="s">
        <v>133</v>
      </c>
      <c r="AP707" t="s">
        <v>33</v>
      </c>
      <c r="AQ707"/>
      <c r="AR707" t="s">
        <v>35</v>
      </c>
      <c r="AS707" t="s">
        <v>35</v>
      </c>
    </row>
    <row r="708" spans="1:45">
      <c r="A708" s="264" t="s">
        <v>2375</v>
      </c>
      <c r="B708" s="217" t="s">
        <v>2112</v>
      </c>
      <c r="E708" s="217" t="s">
        <v>2376</v>
      </c>
      <c r="H708" s="217" t="s">
        <v>45</v>
      </c>
      <c r="I708" s="217" t="s">
        <v>45</v>
      </c>
      <c r="J708" s="217" t="s">
        <v>33</v>
      </c>
      <c r="K708" s="217" t="s">
        <v>33</v>
      </c>
      <c r="L708" s="217" t="s">
        <v>133</v>
      </c>
      <c r="M708" s="217" t="s">
        <v>33</v>
      </c>
      <c r="O708" s="217" t="s">
        <v>35</v>
      </c>
      <c r="P708" s="217" t="s">
        <v>35</v>
      </c>
      <c r="Q708" s="217">
        <f>S1754-vykonyz.xlsx[[#This Row],[Kod]]</f>
        <v>8398</v>
      </c>
      <c r="R708" s="217">
        <f>S701-vykonyz.xlsx[[#This Row],[Kod]]</f>
        <v>-7082</v>
      </c>
      <c r="AC708" s="217">
        <f>vykonyz.xlsx3[[#This Row],[Kod]]-vykonyz.xlsx[[#This Row],[Kod]]</f>
        <v>0</v>
      </c>
      <c r="AD708" t="s">
        <v>2375</v>
      </c>
      <c r="AE708" t="s">
        <v>2112</v>
      </c>
      <c r="AF708"/>
      <c r="AG708"/>
      <c r="AH708" t="s">
        <v>2377</v>
      </c>
      <c r="AI708"/>
      <c r="AJ708"/>
      <c r="AK708" t="s">
        <v>45</v>
      </c>
      <c r="AL708" t="s">
        <v>45</v>
      </c>
      <c r="AM708" t="s">
        <v>33</v>
      </c>
      <c r="AN708" t="s">
        <v>33</v>
      </c>
      <c r="AO708" t="s">
        <v>133</v>
      </c>
      <c r="AP708" t="s">
        <v>33</v>
      </c>
      <c r="AQ708"/>
      <c r="AR708" t="s">
        <v>35</v>
      </c>
      <c r="AS708" t="s">
        <v>35</v>
      </c>
    </row>
    <row r="709" spans="1:45">
      <c r="A709" s="264" t="s">
        <v>2378</v>
      </c>
      <c r="B709" s="217" t="s">
        <v>2112</v>
      </c>
      <c r="E709" s="217" t="s">
        <v>2379</v>
      </c>
      <c r="H709" s="217" t="s">
        <v>45</v>
      </c>
      <c r="I709" s="217" t="s">
        <v>45</v>
      </c>
      <c r="J709" s="217" t="s">
        <v>33</v>
      </c>
      <c r="K709" s="217" t="s">
        <v>33</v>
      </c>
      <c r="L709" s="217" t="s">
        <v>133</v>
      </c>
      <c r="M709" s="217" t="s">
        <v>33</v>
      </c>
      <c r="O709" s="217" t="s">
        <v>35</v>
      </c>
      <c r="P709" s="217" t="s">
        <v>35</v>
      </c>
      <c r="Q709" s="217">
        <f>S1755-vykonyz.xlsx[[#This Row],[Kod]]</f>
        <v>8427</v>
      </c>
      <c r="R709" s="217">
        <f>S702-vykonyz.xlsx[[#This Row],[Kod]]</f>
        <v>-7083</v>
      </c>
      <c r="AC709" s="217">
        <f>vykonyz.xlsx3[[#This Row],[Kod]]-vykonyz.xlsx[[#This Row],[Kod]]</f>
        <v>0</v>
      </c>
      <c r="AD709" t="s">
        <v>2378</v>
      </c>
      <c r="AE709" t="s">
        <v>2112</v>
      </c>
      <c r="AF709"/>
      <c r="AG709"/>
      <c r="AH709" t="s">
        <v>2380</v>
      </c>
      <c r="AI709"/>
      <c r="AJ709"/>
      <c r="AK709" t="s">
        <v>45</v>
      </c>
      <c r="AL709" t="s">
        <v>45</v>
      </c>
      <c r="AM709" t="s">
        <v>33</v>
      </c>
      <c r="AN709" t="s">
        <v>33</v>
      </c>
      <c r="AO709" t="s">
        <v>133</v>
      </c>
      <c r="AP709" t="s">
        <v>33</v>
      </c>
      <c r="AQ709"/>
      <c r="AR709" t="s">
        <v>35</v>
      </c>
      <c r="AS709" t="s">
        <v>35</v>
      </c>
    </row>
    <row r="710" spans="1:45">
      <c r="A710" s="264" t="s">
        <v>2381</v>
      </c>
      <c r="B710" s="217" t="s">
        <v>2112</v>
      </c>
      <c r="E710" s="217" t="s">
        <v>2382</v>
      </c>
      <c r="H710" s="217" t="s">
        <v>45</v>
      </c>
      <c r="I710" s="217" t="s">
        <v>45</v>
      </c>
      <c r="J710" s="217" t="s">
        <v>33</v>
      </c>
      <c r="K710" s="217" t="s">
        <v>33</v>
      </c>
      <c r="L710" s="217" t="s">
        <v>133</v>
      </c>
      <c r="M710" s="217" t="s">
        <v>33</v>
      </c>
      <c r="O710" s="217" t="s">
        <v>35</v>
      </c>
      <c r="P710" s="217" t="s">
        <v>35</v>
      </c>
      <c r="Q710" s="217">
        <f>S1756-vykonyz.xlsx[[#This Row],[Kod]]</f>
        <v>8626</v>
      </c>
      <c r="R710" s="217">
        <f>S703-vykonyz.xlsx[[#This Row],[Kod]]</f>
        <v>-7084</v>
      </c>
      <c r="AC710" s="217">
        <f>vykonyz.xlsx3[[#This Row],[Kod]]-vykonyz.xlsx[[#This Row],[Kod]]</f>
        <v>0</v>
      </c>
      <c r="AD710" t="s">
        <v>2381</v>
      </c>
      <c r="AE710" t="s">
        <v>2112</v>
      </c>
      <c r="AF710"/>
      <c r="AG710"/>
      <c r="AH710" t="s">
        <v>2383</v>
      </c>
      <c r="AI710"/>
      <c r="AJ710"/>
      <c r="AK710" t="s">
        <v>45</v>
      </c>
      <c r="AL710" t="s">
        <v>45</v>
      </c>
      <c r="AM710" t="s">
        <v>33</v>
      </c>
      <c r="AN710" t="s">
        <v>33</v>
      </c>
      <c r="AO710" t="s">
        <v>133</v>
      </c>
      <c r="AP710" t="s">
        <v>33</v>
      </c>
      <c r="AQ710"/>
      <c r="AR710" t="s">
        <v>35</v>
      </c>
      <c r="AS710" t="s">
        <v>35</v>
      </c>
    </row>
    <row r="711" spans="1:45">
      <c r="A711" s="264" t="s">
        <v>2384</v>
      </c>
      <c r="B711" s="217" t="s">
        <v>2112</v>
      </c>
      <c r="E711" s="217" t="s">
        <v>2385</v>
      </c>
      <c r="H711" s="217" t="s">
        <v>45</v>
      </c>
      <c r="I711" s="217" t="s">
        <v>45</v>
      </c>
      <c r="J711" s="217" t="s">
        <v>33</v>
      </c>
      <c r="K711" s="217" t="s">
        <v>33</v>
      </c>
      <c r="L711" s="217" t="s">
        <v>133</v>
      </c>
      <c r="M711" s="217" t="s">
        <v>33</v>
      </c>
      <c r="O711" s="217" t="s">
        <v>35</v>
      </c>
      <c r="P711" s="217" t="s">
        <v>35</v>
      </c>
      <c r="Q711" s="217">
        <f>S1757-vykonyz.xlsx[[#This Row],[Kod]]</f>
        <v>8635</v>
      </c>
      <c r="R711" s="217">
        <f>S704-vykonyz.xlsx[[#This Row],[Kod]]</f>
        <v>-7085</v>
      </c>
      <c r="AC711" s="217">
        <f>vykonyz.xlsx3[[#This Row],[Kod]]-vykonyz.xlsx[[#This Row],[Kod]]</f>
        <v>0</v>
      </c>
      <c r="AD711" t="s">
        <v>2384</v>
      </c>
      <c r="AE711" t="s">
        <v>2112</v>
      </c>
      <c r="AF711"/>
      <c r="AG711"/>
      <c r="AH711" t="s">
        <v>2386</v>
      </c>
      <c r="AI711"/>
      <c r="AJ711"/>
      <c r="AK711" t="s">
        <v>45</v>
      </c>
      <c r="AL711" t="s">
        <v>45</v>
      </c>
      <c r="AM711" t="s">
        <v>33</v>
      </c>
      <c r="AN711" t="s">
        <v>33</v>
      </c>
      <c r="AO711" t="s">
        <v>133</v>
      </c>
      <c r="AP711" t="s">
        <v>33</v>
      </c>
      <c r="AQ711"/>
      <c r="AR711" t="s">
        <v>35</v>
      </c>
      <c r="AS711" t="s">
        <v>35</v>
      </c>
    </row>
    <row r="712" spans="1:45">
      <c r="A712" s="264" t="s">
        <v>2387</v>
      </c>
      <c r="B712" s="217" t="s">
        <v>2112</v>
      </c>
      <c r="E712" s="217" t="s">
        <v>2388</v>
      </c>
      <c r="H712" s="217" t="s">
        <v>45</v>
      </c>
      <c r="I712" s="217" t="s">
        <v>45</v>
      </c>
      <c r="J712" s="217" t="s">
        <v>33</v>
      </c>
      <c r="K712" s="217" t="s">
        <v>33</v>
      </c>
      <c r="L712" s="217" t="s">
        <v>133</v>
      </c>
      <c r="M712" s="217" t="s">
        <v>33</v>
      </c>
      <c r="O712" s="217" t="s">
        <v>35</v>
      </c>
      <c r="P712" s="217" t="s">
        <v>35</v>
      </c>
      <c r="Q712" s="217">
        <f>S1758-vykonyz.xlsx[[#This Row],[Kod]]</f>
        <v>8814</v>
      </c>
      <c r="R712" s="217">
        <f>S705-vykonyz.xlsx[[#This Row],[Kod]]</f>
        <v>-7086</v>
      </c>
      <c r="AC712" s="217">
        <f>vykonyz.xlsx3[[#This Row],[Kod]]-vykonyz.xlsx[[#This Row],[Kod]]</f>
        <v>0</v>
      </c>
      <c r="AD712" t="s">
        <v>2387</v>
      </c>
      <c r="AE712" t="s">
        <v>2112</v>
      </c>
      <c r="AF712"/>
      <c r="AG712"/>
      <c r="AH712" t="s">
        <v>2389</v>
      </c>
      <c r="AI712"/>
      <c r="AJ712"/>
      <c r="AK712" t="s">
        <v>45</v>
      </c>
      <c r="AL712" t="s">
        <v>45</v>
      </c>
      <c r="AM712" t="s">
        <v>33</v>
      </c>
      <c r="AN712" t="s">
        <v>33</v>
      </c>
      <c r="AO712" t="s">
        <v>133</v>
      </c>
      <c r="AP712" t="s">
        <v>33</v>
      </c>
      <c r="AQ712"/>
      <c r="AR712" t="s">
        <v>35</v>
      </c>
      <c r="AS712" t="s">
        <v>35</v>
      </c>
    </row>
    <row r="713" spans="1:45">
      <c r="A713" s="264" t="s">
        <v>2390</v>
      </c>
      <c r="B713" s="217" t="s">
        <v>2112</v>
      </c>
      <c r="E713" s="217" t="s">
        <v>2391</v>
      </c>
      <c r="H713" s="217" t="s">
        <v>45</v>
      </c>
      <c r="I713" s="217" t="s">
        <v>45</v>
      </c>
      <c r="J713" s="217" t="s">
        <v>33</v>
      </c>
      <c r="K713" s="217" t="s">
        <v>33</v>
      </c>
      <c r="L713" s="217" t="s">
        <v>133</v>
      </c>
      <c r="M713" s="217" t="s">
        <v>33</v>
      </c>
      <c r="O713" s="217" t="s">
        <v>35</v>
      </c>
      <c r="P713" s="217" t="s">
        <v>35</v>
      </c>
      <c r="Q713" s="217">
        <f>S1759-vykonyz.xlsx[[#This Row],[Kod]]</f>
        <v>8823</v>
      </c>
      <c r="R713" s="217">
        <f>S706-vykonyz.xlsx[[#This Row],[Kod]]</f>
        <v>-7087</v>
      </c>
      <c r="AC713" s="217">
        <f>vykonyz.xlsx3[[#This Row],[Kod]]-vykonyz.xlsx[[#This Row],[Kod]]</f>
        <v>0</v>
      </c>
      <c r="AD713" t="s">
        <v>2390</v>
      </c>
      <c r="AE713" t="s">
        <v>2112</v>
      </c>
      <c r="AF713"/>
      <c r="AG713"/>
      <c r="AH713" t="s">
        <v>2392</v>
      </c>
      <c r="AI713"/>
      <c r="AJ713"/>
      <c r="AK713" t="s">
        <v>45</v>
      </c>
      <c r="AL713" t="s">
        <v>45</v>
      </c>
      <c r="AM713" t="s">
        <v>33</v>
      </c>
      <c r="AN713" t="s">
        <v>33</v>
      </c>
      <c r="AO713" t="s">
        <v>133</v>
      </c>
      <c r="AP713" t="s">
        <v>33</v>
      </c>
      <c r="AQ713"/>
      <c r="AR713" t="s">
        <v>35</v>
      </c>
      <c r="AS713" t="s">
        <v>35</v>
      </c>
    </row>
    <row r="714" spans="1:45">
      <c r="A714" s="264" t="s">
        <v>2393</v>
      </c>
      <c r="B714" s="217" t="s">
        <v>2112</v>
      </c>
      <c r="E714" s="217" t="s">
        <v>2394</v>
      </c>
      <c r="H714" s="217" t="s">
        <v>45</v>
      </c>
      <c r="I714" s="217" t="s">
        <v>45</v>
      </c>
      <c r="J714" s="217" t="s">
        <v>33</v>
      </c>
      <c r="K714" s="217" t="s">
        <v>33</v>
      </c>
      <c r="L714" s="217" t="s">
        <v>133</v>
      </c>
      <c r="M714" s="217" t="s">
        <v>33</v>
      </c>
      <c r="O714" s="217" t="s">
        <v>35</v>
      </c>
      <c r="P714" s="217" t="s">
        <v>35</v>
      </c>
      <c r="Q714" s="217">
        <f>S1760-vykonyz.xlsx[[#This Row],[Kod]]</f>
        <v>8832</v>
      </c>
      <c r="R714" s="217">
        <f>S707-vykonyz.xlsx[[#This Row],[Kod]]</f>
        <v>-7088</v>
      </c>
      <c r="AC714" s="217">
        <f>vykonyz.xlsx3[[#This Row],[Kod]]-vykonyz.xlsx[[#This Row],[Kod]]</f>
        <v>0</v>
      </c>
      <c r="AD714" t="s">
        <v>2393</v>
      </c>
      <c r="AE714" t="s">
        <v>2112</v>
      </c>
      <c r="AF714"/>
      <c r="AG714"/>
      <c r="AH714" t="s">
        <v>2395</v>
      </c>
      <c r="AI714"/>
      <c r="AJ714"/>
      <c r="AK714" t="s">
        <v>45</v>
      </c>
      <c r="AL714" t="s">
        <v>45</v>
      </c>
      <c r="AM714" t="s">
        <v>33</v>
      </c>
      <c r="AN714" t="s">
        <v>33</v>
      </c>
      <c r="AO714" t="s">
        <v>133</v>
      </c>
      <c r="AP714" t="s">
        <v>33</v>
      </c>
      <c r="AQ714"/>
      <c r="AR714" t="s">
        <v>35</v>
      </c>
      <c r="AS714" t="s">
        <v>35</v>
      </c>
    </row>
    <row r="715" spans="1:45">
      <c r="A715" s="264" t="s">
        <v>2396</v>
      </c>
      <c r="B715" s="217" t="s">
        <v>2112</v>
      </c>
      <c r="E715" s="217" t="s">
        <v>2397</v>
      </c>
      <c r="H715" s="217" t="s">
        <v>45</v>
      </c>
      <c r="I715" s="217" t="s">
        <v>45</v>
      </c>
      <c r="J715" s="217" t="s">
        <v>33</v>
      </c>
      <c r="K715" s="217" t="s">
        <v>33</v>
      </c>
      <c r="L715" s="217" t="s">
        <v>133</v>
      </c>
      <c r="M715" s="217" t="s">
        <v>33</v>
      </c>
      <c r="O715" s="217" t="s">
        <v>35</v>
      </c>
      <c r="P715" s="217" t="s">
        <v>35</v>
      </c>
      <c r="Q715" s="217">
        <f>S1761-vykonyz.xlsx[[#This Row],[Kod]]</f>
        <v>8841</v>
      </c>
      <c r="R715" s="217">
        <f>S708-vykonyz.xlsx[[#This Row],[Kod]]</f>
        <v>-7089</v>
      </c>
      <c r="AC715" s="217">
        <f>vykonyz.xlsx3[[#This Row],[Kod]]-vykonyz.xlsx[[#This Row],[Kod]]</f>
        <v>0</v>
      </c>
      <c r="AD715" t="s">
        <v>2396</v>
      </c>
      <c r="AE715" t="s">
        <v>2112</v>
      </c>
      <c r="AF715"/>
      <c r="AG715"/>
      <c r="AH715" t="s">
        <v>2398</v>
      </c>
      <c r="AI715"/>
      <c r="AJ715"/>
      <c r="AK715" t="s">
        <v>45</v>
      </c>
      <c r="AL715" t="s">
        <v>45</v>
      </c>
      <c r="AM715" t="s">
        <v>33</v>
      </c>
      <c r="AN715" t="s">
        <v>33</v>
      </c>
      <c r="AO715" t="s">
        <v>133</v>
      </c>
      <c r="AP715" t="s">
        <v>33</v>
      </c>
      <c r="AQ715"/>
      <c r="AR715" t="s">
        <v>35</v>
      </c>
      <c r="AS715" t="s">
        <v>35</v>
      </c>
    </row>
    <row r="716" spans="1:45">
      <c r="A716" s="264" t="s">
        <v>2399</v>
      </c>
      <c r="B716" s="217" t="s">
        <v>2112</v>
      </c>
      <c r="E716" s="217" t="s">
        <v>2400</v>
      </c>
      <c r="H716" s="217" t="s">
        <v>45</v>
      </c>
      <c r="I716" s="217" t="s">
        <v>45</v>
      </c>
      <c r="J716" s="217" t="s">
        <v>33</v>
      </c>
      <c r="K716" s="217" t="s">
        <v>33</v>
      </c>
      <c r="L716" s="217" t="s">
        <v>133</v>
      </c>
      <c r="M716" s="217" t="s">
        <v>33</v>
      </c>
      <c r="O716" s="217" t="s">
        <v>35</v>
      </c>
      <c r="P716" s="217" t="s">
        <v>35</v>
      </c>
      <c r="Q716" s="217">
        <f>S1762-vykonyz.xlsx[[#This Row],[Kod]]</f>
        <v>8845</v>
      </c>
      <c r="R716" s="217">
        <f>S709-vykonyz.xlsx[[#This Row],[Kod]]</f>
        <v>-7090</v>
      </c>
      <c r="AC716" s="217">
        <f>vykonyz.xlsx3[[#This Row],[Kod]]-vykonyz.xlsx[[#This Row],[Kod]]</f>
        <v>0</v>
      </c>
      <c r="AD716" t="s">
        <v>2399</v>
      </c>
      <c r="AE716" t="s">
        <v>2112</v>
      </c>
      <c r="AF716"/>
      <c r="AG716"/>
      <c r="AH716" t="s">
        <v>2401</v>
      </c>
      <c r="AI716"/>
      <c r="AJ716"/>
      <c r="AK716" t="s">
        <v>45</v>
      </c>
      <c r="AL716" t="s">
        <v>45</v>
      </c>
      <c r="AM716" t="s">
        <v>33</v>
      </c>
      <c r="AN716" t="s">
        <v>33</v>
      </c>
      <c r="AO716" t="s">
        <v>133</v>
      </c>
      <c r="AP716" t="s">
        <v>33</v>
      </c>
      <c r="AQ716"/>
      <c r="AR716" t="s">
        <v>35</v>
      </c>
      <c r="AS716" t="s">
        <v>35</v>
      </c>
    </row>
    <row r="717" spans="1:45">
      <c r="A717" s="264" t="s">
        <v>2402</v>
      </c>
      <c r="B717" s="217" t="s">
        <v>2112</v>
      </c>
      <c r="E717" s="217" t="s">
        <v>2403</v>
      </c>
      <c r="H717" s="217" t="s">
        <v>45</v>
      </c>
      <c r="I717" s="217" t="s">
        <v>45</v>
      </c>
      <c r="J717" s="217" t="s">
        <v>33</v>
      </c>
      <c r="K717" s="217" t="s">
        <v>33</v>
      </c>
      <c r="L717" s="217" t="s">
        <v>133</v>
      </c>
      <c r="M717" s="217" t="s">
        <v>33</v>
      </c>
      <c r="O717" s="217" t="s">
        <v>35</v>
      </c>
      <c r="P717" s="217" t="s">
        <v>35</v>
      </c>
      <c r="Q717" s="217">
        <f>S1763-vykonyz.xlsx[[#This Row],[Kod]]</f>
        <v>8849</v>
      </c>
      <c r="R717" s="217">
        <f>S710-vykonyz.xlsx[[#This Row],[Kod]]</f>
        <v>-7091</v>
      </c>
      <c r="AC717" s="217">
        <f>vykonyz.xlsx3[[#This Row],[Kod]]-vykonyz.xlsx[[#This Row],[Kod]]</f>
        <v>0</v>
      </c>
      <c r="AD717" t="s">
        <v>2402</v>
      </c>
      <c r="AE717" t="s">
        <v>2112</v>
      </c>
      <c r="AF717"/>
      <c r="AG717"/>
      <c r="AH717" t="s">
        <v>2404</v>
      </c>
      <c r="AI717"/>
      <c r="AJ717"/>
      <c r="AK717" t="s">
        <v>45</v>
      </c>
      <c r="AL717" t="s">
        <v>45</v>
      </c>
      <c r="AM717" t="s">
        <v>33</v>
      </c>
      <c r="AN717" t="s">
        <v>33</v>
      </c>
      <c r="AO717" t="s">
        <v>133</v>
      </c>
      <c r="AP717" t="s">
        <v>33</v>
      </c>
      <c r="AQ717"/>
      <c r="AR717" t="s">
        <v>35</v>
      </c>
      <c r="AS717" t="s">
        <v>35</v>
      </c>
    </row>
    <row r="718" spans="1:45">
      <c r="A718" s="264" t="s">
        <v>2405</v>
      </c>
      <c r="B718" s="217" t="s">
        <v>2112</v>
      </c>
      <c r="E718" s="217" t="s">
        <v>2406</v>
      </c>
      <c r="H718" s="217" t="s">
        <v>45</v>
      </c>
      <c r="I718" s="217" t="s">
        <v>45</v>
      </c>
      <c r="J718" s="217" t="s">
        <v>33</v>
      </c>
      <c r="K718" s="217" t="s">
        <v>33</v>
      </c>
      <c r="L718" s="217" t="s">
        <v>133</v>
      </c>
      <c r="M718" s="217" t="s">
        <v>33</v>
      </c>
      <c r="O718" s="217" t="s">
        <v>35</v>
      </c>
      <c r="P718" s="217" t="s">
        <v>35</v>
      </c>
      <c r="Q718" s="217">
        <f>S1764-vykonyz.xlsx[[#This Row],[Kod]]</f>
        <v>8858</v>
      </c>
      <c r="R718" s="217">
        <f>S711-vykonyz.xlsx[[#This Row],[Kod]]</f>
        <v>-7092</v>
      </c>
      <c r="AC718" s="217">
        <f>vykonyz.xlsx3[[#This Row],[Kod]]-vykonyz.xlsx[[#This Row],[Kod]]</f>
        <v>0</v>
      </c>
      <c r="AD718" t="s">
        <v>2405</v>
      </c>
      <c r="AE718" t="s">
        <v>2112</v>
      </c>
      <c r="AF718"/>
      <c r="AG718"/>
      <c r="AH718" t="s">
        <v>2407</v>
      </c>
      <c r="AI718"/>
      <c r="AJ718"/>
      <c r="AK718" t="s">
        <v>45</v>
      </c>
      <c r="AL718" t="s">
        <v>45</v>
      </c>
      <c r="AM718" t="s">
        <v>33</v>
      </c>
      <c r="AN718" t="s">
        <v>33</v>
      </c>
      <c r="AO718" t="s">
        <v>133</v>
      </c>
      <c r="AP718" t="s">
        <v>33</v>
      </c>
      <c r="AQ718"/>
      <c r="AR718" t="s">
        <v>35</v>
      </c>
      <c r="AS718" t="s">
        <v>35</v>
      </c>
    </row>
    <row r="719" spans="1:45">
      <c r="A719" s="264" t="s">
        <v>2408</v>
      </c>
      <c r="B719" s="217" t="s">
        <v>2112</v>
      </c>
      <c r="E719" s="217" t="s">
        <v>2409</v>
      </c>
      <c r="H719" s="217" t="s">
        <v>45</v>
      </c>
      <c r="I719" s="217" t="s">
        <v>45</v>
      </c>
      <c r="J719" s="217" t="s">
        <v>33</v>
      </c>
      <c r="K719" s="217" t="s">
        <v>33</v>
      </c>
      <c r="L719" s="217" t="s">
        <v>133</v>
      </c>
      <c r="M719" s="217" t="s">
        <v>33</v>
      </c>
      <c r="O719" s="217" t="s">
        <v>35</v>
      </c>
      <c r="P719" s="217" t="s">
        <v>35</v>
      </c>
      <c r="Q719" s="217">
        <f>S1765-vykonyz.xlsx[[#This Row],[Kod]]</f>
        <v>8867</v>
      </c>
      <c r="R719" s="217">
        <f>S712-vykonyz.xlsx[[#This Row],[Kod]]</f>
        <v>-7093</v>
      </c>
      <c r="AC719" s="217">
        <f>vykonyz.xlsx3[[#This Row],[Kod]]-vykonyz.xlsx[[#This Row],[Kod]]</f>
        <v>0</v>
      </c>
      <c r="AD719" t="s">
        <v>2408</v>
      </c>
      <c r="AE719" t="s">
        <v>2112</v>
      </c>
      <c r="AF719"/>
      <c r="AG719"/>
      <c r="AH719" t="s">
        <v>2410</v>
      </c>
      <c r="AI719"/>
      <c r="AJ719"/>
      <c r="AK719" t="s">
        <v>45</v>
      </c>
      <c r="AL719" t="s">
        <v>45</v>
      </c>
      <c r="AM719" t="s">
        <v>33</v>
      </c>
      <c r="AN719" t="s">
        <v>33</v>
      </c>
      <c r="AO719" t="s">
        <v>133</v>
      </c>
      <c r="AP719" t="s">
        <v>33</v>
      </c>
      <c r="AQ719"/>
      <c r="AR719" t="s">
        <v>35</v>
      </c>
      <c r="AS719" t="s">
        <v>35</v>
      </c>
    </row>
    <row r="720" spans="1:45">
      <c r="A720" s="264" t="s">
        <v>2411</v>
      </c>
      <c r="B720" s="217" t="s">
        <v>2112</v>
      </c>
      <c r="E720" s="217" t="s">
        <v>2412</v>
      </c>
      <c r="H720" s="217" t="s">
        <v>45</v>
      </c>
      <c r="I720" s="217" t="s">
        <v>45</v>
      </c>
      <c r="J720" s="217" t="s">
        <v>33</v>
      </c>
      <c r="K720" s="217" t="s">
        <v>33</v>
      </c>
      <c r="L720" s="217" t="s">
        <v>133</v>
      </c>
      <c r="M720" s="217" t="s">
        <v>33</v>
      </c>
      <c r="O720" s="217" t="s">
        <v>35</v>
      </c>
      <c r="P720" s="217" t="s">
        <v>35</v>
      </c>
      <c r="Q720" s="217">
        <f>S1766-vykonyz.xlsx[[#This Row],[Kod]]</f>
        <v>8876</v>
      </c>
      <c r="R720" s="217">
        <f>S713-vykonyz.xlsx[[#This Row],[Kod]]</f>
        <v>-7094</v>
      </c>
      <c r="AC720" s="217">
        <f>vykonyz.xlsx3[[#This Row],[Kod]]-vykonyz.xlsx[[#This Row],[Kod]]</f>
        <v>0</v>
      </c>
      <c r="AD720" t="s">
        <v>2411</v>
      </c>
      <c r="AE720" t="s">
        <v>2112</v>
      </c>
      <c r="AF720"/>
      <c r="AG720"/>
      <c r="AH720" t="s">
        <v>2412</v>
      </c>
      <c r="AI720"/>
      <c r="AJ720"/>
      <c r="AK720" t="s">
        <v>45</v>
      </c>
      <c r="AL720" t="s">
        <v>45</v>
      </c>
      <c r="AM720" t="s">
        <v>33</v>
      </c>
      <c r="AN720" t="s">
        <v>33</v>
      </c>
      <c r="AO720" t="s">
        <v>133</v>
      </c>
      <c r="AP720" t="s">
        <v>33</v>
      </c>
      <c r="AQ720"/>
      <c r="AR720" t="s">
        <v>35</v>
      </c>
      <c r="AS720" t="s">
        <v>35</v>
      </c>
    </row>
    <row r="721" spans="1:45">
      <c r="A721" s="264" t="s">
        <v>2413</v>
      </c>
      <c r="B721" s="217" t="s">
        <v>2112</v>
      </c>
      <c r="E721" s="217" t="s">
        <v>2414</v>
      </c>
      <c r="H721" s="217" t="s">
        <v>45</v>
      </c>
      <c r="I721" s="217" t="s">
        <v>45</v>
      </c>
      <c r="J721" s="217" t="s">
        <v>33</v>
      </c>
      <c r="K721" s="217" t="s">
        <v>33</v>
      </c>
      <c r="L721" s="217" t="s">
        <v>133</v>
      </c>
      <c r="M721" s="217" t="s">
        <v>33</v>
      </c>
      <c r="O721" s="217" t="s">
        <v>35</v>
      </c>
      <c r="P721" s="217" t="s">
        <v>35</v>
      </c>
      <c r="Q721" s="217">
        <f>S1767-vykonyz.xlsx[[#This Row],[Kod]]</f>
        <v>8877</v>
      </c>
      <c r="R721" s="217">
        <f>S714-vykonyz.xlsx[[#This Row],[Kod]]</f>
        <v>-7095</v>
      </c>
      <c r="AC721" s="217">
        <f>vykonyz.xlsx3[[#This Row],[Kod]]-vykonyz.xlsx[[#This Row],[Kod]]</f>
        <v>0</v>
      </c>
      <c r="AD721" t="s">
        <v>2413</v>
      </c>
      <c r="AE721" t="s">
        <v>2112</v>
      </c>
      <c r="AF721"/>
      <c r="AG721"/>
      <c r="AH721" t="s">
        <v>2414</v>
      </c>
      <c r="AI721"/>
      <c r="AJ721"/>
      <c r="AK721" t="s">
        <v>45</v>
      </c>
      <c r="AL721" t="s">
        <v>45</v>
      </c>
      <c r="AM721" t="s">
        <v>33</v>
      </c>
      <c r="AN721" t="s">
        <v>33</v>
      </c>
      <c r="AO721" t="s">
        <v>133</v>
      </c>
      <c r="AP721" t="s">
        <v>33</v>
      </c>
      <c r="AQ721"/>
      <c r="AR721" t="s">
        <v>35</v>
      </c>
      <c r="AS721" t="s">
        <v>35</v>
      </c>
    </row>
    <row r="722" spans="1:45">
      <c r="A722" s="264" t="s">
        <v>2415</v>
      </c>
      <c r="B722" s="217" t="s">
        <v>2112</v>
      </c>
      <c r="E722" s="217" t="s">
        <v>2416</v>
      </c>
      <c r="H722" s="217" t="s">
        <v>45</v>
      </c>
      <c r="I722" s="217" t="s">
        <v>45</v>
      </c>
      <c r="J722" s="217" t="s">
        <v>33</v>
      </c>
      <c r="K722" s="217" t="s">
        <v>33</v>
      </c>
      <c r="L722" s="217" t="s">
        <v>133</v>
      </c>
      <c r="M722" s="217" t="s">
        <v>33</v>
      </c>
      <c r="O722" s="217" t="s">
        <v>35</v>
      </c>
      <c r="P722" s="217" t="s">
        <v>35</v>
      </c>
      <c r="Q722" s="217">
        <f>S1768-vykonyz.xlsx[[#This Row],[Kod]]</f>
        <v>8884</v>
      </c>
      <c r="R722" s="217">
        <f>S715-vykonyz.xlsx[[#This Row],[Kod]]</f>
        <v>-7096</v>
      </c>
      <c r="AC722" s="217">
        <f>vykonyz.xlsx3[[#This Row],[Kod]]-vykonyz.xlsx[[#This Row],[Kod]]</f>
        <v>0</v>
      </c>
      <c r="AD722" t="s">
        <v>2415</v>
      </c>
      <c r="AE722" t="s">
        <v>2112</v>
      </c>
      <c r="AF722"/>
      <c r="AG722"/>
      <c r="AH722" t="s">
        <v>2416</v>
      </c>
      <c r="AI722"/>
      <c r="AJ722"/>
      <c r="AK722" t="s">
        <v>45</v>
      </c>
      <c r="AL722" t="s">
        <v>45</v>
      </c>
      <c r="AM722" t="s">
        <v>33</v>
      </c>
      <c r="AN722" t="s">
        <v>33</v>
      </c>
      <c r="AO722" t="s">
        <v>133</v>
      </c>
      <c r="AP722" t="s">
        <v>33</v>
      </c>
      <c r="AQ722"/>
      <c r="AR722" t="s">
        <v>35</v>
      </c>
      <c r="AS722" t="s">
        <v>35</v>
      </c>
    </row>
    <row r="723" spans="1:45">
      <c r="A723" s="264" t="s">
        <v>2417</v>
      </c>
      <c r="B723" s="217" t="s">
        <v>2112</v>
      </c>
      <c r="E723" s="217" t="s">
        <v>2418</v>
      </c>
      <c r="H723" s="217" t="s">
        <v>45</v>
      </c>
      <c r="I723" s="217" t="s">
        <v>45</v>
      </c>
      <c r="J723" s="217" t="s">
        <v>33</v>
      </c>
      <c r="K723" s="217" t="s">
        <v>33</v>
      </c>
      <c r="L723" s="217" t="s">
        <v>133</v>
      </c>
      <c r="M723" s="217" t="s">
        <v>33</v>
      </c>
      <c r="O723" s="217" t="s">
        <v>35</v>
      </c>
      <c r="P723" s="217" t="s">
        <v>35</v>
      </c>
      <c r="Q723" s="217">
        <f>S1769-vykonyz.xlsx[[#This Row],[Kod]]</f>
        <v>8885</v>
      </c>
      <c r="R723" s="217">
        <f>S716-vykonyz.xlsx[[#This Row],[Kod]]</f>
        <v>-7097</v>
      </c>
      <c r="AC723" s="217">
        <f>vykonyz.xlsx3[[#This Row],[Kod]]-vykonyz.xlsx[[#This Row],[Kod]]</f>
        <v>0</v>
      </c>
      <c r="AD723" t="s">
        <v>2417</v>
      </c>
      <c r="AE723" t="s">
        <v>2112</v>
      </c>
      <c r="AF723"/>
      <c r="AG723"/>
      <c r="AH723" t="s">
        <v>2419</v>
      </c>
      <c r="AI723"/>
      <c r="AJ723"/>
      <c r="AK723" t="s">
        <v>45</v>
      </c>
      <c r="AL723" t="s">
        <v>45</v>
      </c>
      <c r="AM723" t="s">
        <v>33</v>
      </c>
      <c r="AN723" t="s">
        <v>33</v>
      </c>
      <c r="AO723" t="s">
        <v>133</v>
      </c>
      <c r="AP723" t="s">
        <v>33</v>
      </c>
      <c r="AQ723"/>
      <c r="AR723" t="s">
        <v>35</v>
      </c>
      <c r="AS723" t="s">
        <v>35</v>
      </c>
    </row>
    <row r="724" spans="1:45">
      <c r="A724" s="264" t="s">
        <v>2420</v>
      </c>
      <c r="B724" s="217" t="s">
        <v>2112</v>
      </c>
      <c r="E724" s="217" t="s">
        <v>2421</v>
      </c>
      <c r="H724" s="217" t="s">
        <v>45</v>
      </c>
      <c r="I724" s="217" t="s">
        <v>45</v>
      </c>
      <c r="J724" s="217" t="s">
        <v>33</v>
      </c>
      <c r="K724" s="217" t="s">
        <v>33</v>
      </c>
      <c r="L724" s="217" t="s">
        <v>133</v>
      </c>
      <c r="M724" s="217" t="s">
        <v>33</v>
      </c>
      <c r="O724" s="217" t="s">
        <v>35</v>
      </c>
      <c r="P724" s="217" t="s">
        <v>35</v>
      </c>
      <c r="Q724" s="217">
        <f>S1770-vykonyz.xlsx[[#This Row],[Kod]]</f>
        <v>8892</v>
      </c>
      <c r="R724" s="217">
        <f>S717-vykonyz.xlsx[[#This Row],[Kod]]</f>
        <v>-7098</v>
      </c>
      <c r="AC724" s="217">
        <f>vykonyz.xlsx3[[#This Row],[Kod]]-vykonyz.xlsx[[#This Row],[Kod]]</f>
        <v>0</v>
      </c>
      <c r="AD724" t="s">
        <v>2420</v>
      </c>
      <c r="AE724" t="s">
        <v>2112</v>
      </c>
      <c r="AF724"/>
      <c r="AG724"/>
      <c r="AH724" t="s">
        <v>2422</v>
      </c>
      <c r="AI724"/>
      <c r="AJ724"/>
      <c r="AK724" t="s">
        <v>45</v>
      </c>
      <c r="AL724" t="s">
        <v>45</v>
      </c>
      <c r="AM724" t="s">
        <v>33</v>
      </c>
      <c r="AN724" t="s">
        <v>33</v>
      </c>
      <c r="AO724" t="s">
        <v>133</v>
      </c>
      <c r="AP724" t="s">
        <v>33</v>
      </c>
      <c r="AQ724"/>
      <c r="AR724" t="s">
        <v>35</v>
      </c>
      <c r="AS724" t="s">
        <v>35</v>
      </c>
    </row>
    <row r="725" spans="1:45">
      <c r="A725" s="264" t="s">
        <v>2423</v>
      </c>
      <c r="B725" s="217" t="s">
        <v>2112</v>
      </c>
      <c r="E725" s="217" t="s">
        <v>2424</v>
      </c>
      <c r="H725" s="217" t="s">
        <v>45</v>
      </c>
      <c r="I725" s="217" t="s">
        <v>45</v>
      </c>
      <c r="J725" s="217" t="s">
        <v>33</v>
      </c>
      <c r="K725" s="217" t="s">
        <v>33</v>
      </c>
      <c r="L725" s="217" t="s">
        <v>133</v>
      </c>
      <c r="M725" s="217" t="s">
        <v>33</v>
      </c>
      <c r="O725" s="217" t="s">
        <v>35</v>
      </c>
      <c r="P725" s="217" t="s">
        <v>35</v>
      </c>
      <c r="Q725" s="217">
        <f>S1771-vykonyz.xlsx[[#This Row],[Kod]]</f>
        <v>8893</v>
      </c>
      <c r="R725" s="217">
        <f>S718-vykonyz.xlsx[[#This Row],[Kod]]</f>
        <v>-7099</v>
      </c>
      <c r="AC725" s="217">
        <f>vykonyz.xlsx3[[#This Row],[Kod]]-vykonyz.xlsx[[#This Row],[Kod]]</f>
        <v>0</v>
      </c>
      <c r="AD725" t="s">
        <v>2423</v>
      </c>
      <c r="AE725" t="s">
        <v>2112</v>
      </c>
      <c r="AF725"/>
      <c r="AG725"/>
      <c r="AH725" t="s">
        <v>2425</v>
      </c>
      <c r="AI725"/>
      <c r="AJ725"/>
      <c r="AK725" t="s">
        <v>45</v>
      </c>
      <c r="AL725" t="s">
        <v>45</v>
      </c>
      <c r="AM725" t="s">
        <v>33</v>
      </c>
      <c r="AN725" t="s">
        <v>33</v>
      </c>
      <c r="AO725" t="s">
        <v>133</v>
      </c>
      <c r="AP725" t="s">
        <v>33</v>
      </c>
      <c r="AQ725"/>
      <c r="AR725" t="s">
        <v>35</v>
      </c>
      <c r="AS725" t="s">
        <v>35</v>
      </c>
    </row>
    <row r="726" spans="1:45">
      <c r="A726" s="264" t="s">
        <v>2426</v>
      </c>
      <c r="B726" s="217" t="s">
        <v>2112</v>
      </c>
      <c r="E726" s="217" t="s">
        <v>2427</v>
      </c>
      <c r="H726" s="217" t="s">
        <v>45</v>
      </c>
      <c r="I726" s="217" t="s">
        <v>45</v>
      </c>
      <c r="J726" s="217" t="s">
        <v>33</v>
      </c>
      <c r="K726" s="217" t="s">
        <v>33</v>
      </c>
      <c r="L726" s="217" t="s">
        <v>133</v>
      </c>
      <c r="M726" s="217" t="s">
        <v>33</v>
      </c>
      <c r="O726" s="217" t="s">
        <v>35</v>
      </c>
      <c r="P726" s="217" t="s">
        <v>35</v>
      </c>
      <c r="Q726" s="217">
        <f>S1772-vykonyz.xlsx[[#This Row],[Kod]]</f>
        <v>8893</v>
      </c>
      <c r="R726" s="217">
        <f>S719-vykonyz.xlsx[[#This Row],[Kod]]</f>
        <v>-7100</v>
      </c>
      <c r="AC726" s="217">
        <f>vykonyz.xlsx3[[#This Row],[Kod]]-vykonyz.xlsx[[#This Row],[Kod]]</f>
        <v>0</v>
      </c>
      <c r="AD726" t="s">
        <v>2426</v>
      </c>
      <c r="AE726" t="s">
        <v>2112</v>
      </c>
      <c r="AF726"/>
      <c r="AG726"/>
      <c r="AH726" t="s">
        <v>2428</v>
      </c>
      <c r="AI726"/>
      <c r="AJ726"/>
      <c r="AK726" t="s">
        <v>45</v>
      </c>
      <c r="AL726" t="s">
        <v>45</v>
      </c>
      <c r="AM726" t="s">
        <v>33</v>
      </c>
      <c r="AN726" t="s">
        <v>33</v>
      </c>
      <c r="AO726" t="s">
        <v>133</v>
      </c>
      <c r="AP726" t="s">
        <v>33</v>
      </c>
      <c r="AQ726"/>
      <c r="AR726" t="s">
        <v>35</v>
      </c>
      <c r="AS726" t="s">
        <v>35</v>
      </c>
    </row>
    <row r="727" spans="1:45">
      <c r="A727" s="264" t="s">
        <v>2429</v>
      </c>
      <c r="B727" s="217" t="s">
        <v>2112</v>
      </c>
      <c r="E727" s="217" t="s">
        <v>2430</v>
      </c>
      <c r="H727" s="217" t="s">
        <v>45</v>
      </c>
      <c r="I727" s="217" t="s">
        <v>45</v>
      </c>
      <c r="J727" s="217" t="s">
        <v>33</v>
      </c>
      <c r="K727" s="217" t="s">
        <v>33</v>
      </c>
      <c r="L727" s="217" t="s">
        <v>133</v>
      </c>
      <c r="M727" s="217" t="s">
        <v>33</v>
      </c>
      <c r="O727" s="217" t="s">
        <v>35</v>
      </c>
      <c r="P727" s="217" t="s">
        <v>35</v>
      </c>
      <c r="Q727" s="217">
        <f>S1773-vykonyz.xlsx[[#This Row],[Kod]]</f>
        <v>8889</v>
      </c>
      <c r="R727" s="217">
        <f>S720-vykonyz.xlsx[[#This Row],[Kod]]</f>
        <v>-7105</v>
      </c>
      <c r="AC727" s="217">
        <f>vykonyz.xlsx3[[#This Row],[Kod]]-vykonyz.xlsx[[#This Row],[Kod]]</f>
        <v>0</v>
      </c>
      <c r="AD727" t="s">
        <v>2429</v>
      </c>
      <c r="AE727" t="s">
        <v>2112</v>
      </c>
      <c r="AF727"/>
      <c r="AG727"/>
      <c r="AH727" t="s">
        <v>2431</v>
      </c>
      <c r="AI727"/>
      <c r="AJ727"/>
      <c r="AK727" t="s">
        <v>45</v>
      </c>
      <c r="AL727" t="s">
        <v>45</v>
      </c>
      <c r="AM727" t="s">
        <v>33</v>
      </c>
      <c r="AN727" t="s">
        <v>33</v>
      </c>
      <c r="AO727" t="s">
        <v>133</v>
      </c>
      <c r="AP727" t="s">
        <v>33</v>
      </c>
      <c r="AQ727"/>
      <c r="AR727" t="s">
        <v>35</v>
      </c>
      <c r="AS727" t="s">
        <v>35</v>
      </c>
    </row>
    <row r="728" spans="1:45">
      <c r="A728" s="264" t="s">
        <v>2432</v>
      </c>
      <c r="B728" s="217" t="s">
        <v>2112</v>
      </c>
      <c r="E728" s="217" t="s">
        <v>2433</v>
      </c>
      <c r="H728" s="217" t="s">
        <v>45</v>
      </c>
      <c r="I728" s="217" t="s">
        <v>45</v>
      </c>
      <c r="J728" s="217" t="s">
        <v>33</v>
      </c>
      <c r="K728" s="217" t="s">
        <v>33</v>
      </c>
      <c r="L728" s="217" t="s">
        <v>133</v>
      </c>
      <c r="M728" s="217" t="s">
        <v>33</v>
      </c>
      <c r="O728" s="217" t="s">
        <v>35</v>
      </c>
      <c r="P728" s="217" t="s">
        <v>35</v>
      </c>
      <c r="Q728" s="217">
        <f>S1774-vykonyz.xlsx[[#This Row],[Kod]]</f>
        <v>8892</v>
      </c>
      <c r="R728" s="217">
        <f>S721-vykonyz.xlsx[[#This Row],[Kod]]</f>
        <v>-7106</v>
      </c>
      <c r="AC728" s="217">
        <f>vykonyz.xlsx3[[#This Row],[Kod]]-vykonyz.xlsx[[#This Row],[Kod]]</f>
        <v>0</v>
      </c>
      <c r="AD728" t="s">
        <v>2432</v>
      </c>
      <c r="AE728" t="s">
        <v>2112</v>
      </c>
      <c r="AF728"/>
      <c r="AG728"/>
      <c r="AH728" t="s">
        <v>2434</v>
      </c>
      <c r="AI728"/>
      <c r="AJ728"/>
      <c r="AK728" t="s">
        <v>45</v>
      </c>
      <c r="AL728" t="s">
        <v>45</v>
      </c>
      <c r="AM728" t="s">
        <v>33</v>
      </c>
      <c r="AN728" t="s">
        <v>33</v>
      </c>
      <c r="AO728" t="s">
        <v>133</v>
      </c>
      <c r="AP728" t="s">
        <v>33</v>
      </c>
      <c r="AQ728"/>
      <c r="AR728" t="s">
        <v>35</v>
      </c>
      <c r="AS728" t="s">
        <v>35</v>
      </c>
    </row>
    <row r="729" spans="1:45">
      <c r="A729" s="264" t="s">
        <v>2435</v>
      </c>
      <c r="B729" s="217" t="s">
        <v>2112</v>
      </c>
      <c r="E729" s="217" t="s">
        <v>2436</v>
      </c>
      <c r="H729" s="217" t="s">
        <v>45</v>
      </c>
      <c r="I729" s="217" t="s">
        <v>45</v>
      </c>
      <c r="J729" s="217" t="s">
        <v>33</v>
      </c>
      <c r="K729" s="217" t="s">
        <v>33</v>
      </c>
      <c r="L729" s="217" t="s">
        <v>133</v>
      </c>
      <c r="M729" s="217" t="s">
        <v>33</v>
      </c>
      <c r="O729" s="217" t="s">
        <v>35</v>
      </c>
      <c r="P729" s="217" t="s">
        <v>35</v>
      </c>
      <c r="Q729" s="217">
        <f>S1775-vykonyz.xlsx[[#This Row],[Kod]]</f>
        <v>8892</v>
      </c>
      <c r="R729" s="217">
        <f>S722-vykonyz.xlsx[[#This Row],[Kod]]</f>
        <v>-7107</v>
      </c>
      <c r="AC729" s="217">
        <f>vykonyz.xlsx3[[#This Row],[Kod]]-vykonyz.xlsx[[#This Row],[Kod]]</f>
        <v>0</v>
      </c>
      <c r="AD729" t="s">
        <v>2435</v>
      </c>
      <c r="AE729" t="s">
        <v>2112</v>
      </c>
      <c r="AF729"/>
      <c r="AG729"/>
      <c r="AH729" t="s">
        <v>2437</v>
      </c>
      <c r="AI729"/>
      <c r="AJ729"/>
      <c r="AK729" t="s">
        <v>45</v>
      </c>
      <c r="AL729" t="s">
        <v>45</v>
      </c>
      <c r="AM729" t="s">
        <v>33</v>
      </c>
      <c r="AN729" t="s">
        <v>33</v>
      </c>
      <c r="AO729" t="s">
        <v>133</v>
      </c>
      <c r="AP729" t="s">
        <v>33</v>
      </c>
      <c r="AQ729"/>
      <c r="AR729" t="s">
        <v>35</v>
      </c>
      <c r="AS729" t="s">
        <v>35</v>
      </c>
    </row>
    <row r="730" spans="1:45">
      <c r="A730" s="264" t="s">
        <v>2438</v>
      </c>
      <c r="B730" s="217" t="s">
        <v>2112</v>
      </c>
      <c r="E730" s="217" t="s">
        <v>2439</v>
      </c>
      <c r="H730" s="217" t="s">
        <v>45</v>
      </c>
      <c r="I730" s="217" t="s">
        <v>45</v>
      </c>
      <c r="J730" s="217" t="s">
        <v>33</v>
      </c>
      <c r="K730" s="217" t="s">
        <v>33</v>
      </c>
      <c r="L730" s="217" t="s">
        <v>133</v>
      </c>
      <c r="M730" s="217" t="s">
        <v>33</v>
      </c>
      <c r="O730" s="217" t="s">
        <v>35</v>
      </c>
      <c r="P730" s="217" t="s">
        <v>35</v>
      </c>
      <c r="Q730" s="217">
        <f>S1776-vykonyz.xlsx[[#This Row],[Kod]]</f>
        <v>8913</v>
      </c>
      <c r="R730" s="217">
        <f>S723-vykonyz.xlsx[[#This Row],[Kod]]</f>
        <v>-7108</v>
      </c>
      <c r="AC730" s="217">
        <f>vykonyz.xlsx3[[#This Row],[Kod]]-vykonyz.xlsx[[#This Row],[Kod]]</f>
        <v>0</v>
      </c>
      <c r="AD730" t="s">
        <v>2438</v>
      </c>
      <c r="AE730" t="s">
        <v>2112</v>
      </c>
      <c r="AF730"/>
      <c r="AG730"/>
      <c r="AH730" t="s">
        <v>2440</v>
      </c>
      <c r="AI730"/>
      <c r="AJ730"/>
      <c r="AK730" t="s">
        <v>45</v>
      </c>
      <c r="AL730" t="s">
        <v>45</v>
      </c>
      <c r="AM730" t="s">
        <v>33</v>
      </c>
      <c r="AN730" t="s">
        <v>33</v>
      </c>
      <c r="AO730" t="s">
        <v>133</v>
      </c>
      <c r="AP730" t="s">
        <v>33</v>
      </c>
      <c r="AQ730"/>
      <c r="AR730" t="s">
        <v>35</v>
      </c>
      <c r="AS730" t="s">
        <v>35</v>
      </c>
    </row>
    <row r="731" spans="1:45">
      <c r="A731" s="264" t="s">
        <v>2441</v>
      </c>
      <c r="B731" s="217" t="s">
        <v>2112</v>
      </c>
      <c r="E731" s="217" t="s">
        <v>2442</v>
      </c>
      <c r="F731" s="217" t="s">
        <v>2149</v>
      </c>
      <c r="H731" s="217" t="s">
        <v>45</v>
      </c>
      <c r="I731" s="217" t="s">
        <v>45</v>
      </c>
      <c r="J731" s="217" t="s">
        <v>33</v>
      </c>
      <c r="K731" s="217" t="s">
        <v>33</v>
      </c>
      <c r="L731" s="217" t="s">
        <v>133</v>
      </c>
      <c r="M731" s="217" t="s">
        <v>33</v>
      </c>
      <c r="O731" s="217" t="s">
        <v>35</v>
      </c>
      <c r="P731" s="217" t="s">
        <v>35</v>
      </c>
      <c r="Q731" s="217">
        <f>S1777-vykonyz.xlsx[[#This Row],[Kod]]</f>
        <v>8913</v>
      </c>
      <c r="R731" s="217">
        <f>S724-vykonyz.xlsx[[#This Row],[Kod]]</f>
        <v>-7109</v>
      </c>
      <c r="AC731" s="217">
        <f>vykonyz.xlsx3[[#This Row],[Kod]]-vykonyz.xlsx[[#This Row],[Kod]]</f>
        <v>0</v>
      </c>
      <c r="AD731" t="s">
        <v>2441</v>
      </c>
      <c r="AE731" t="s">
        <v>2112</v>
      </c>
      <c r="AF731"/>
      <c r="AG731"/>
      <c r="AH731" t="s">
        <v>2443</v>
      </c>
      <c r="AI731" t="s">
        <v>2149</v>
      </c>
      <c r="AJ731"/>
      <c r="AK731" t="s">
        <v>45</v>
      </c>
      <c r="AL731" t="s">
        <v>45</v>
      </c>
      <c r="AM731" t="s">
        <v>33</v>
      </c>
      <c r="AN731" t="s">
        <v>33</v>
      </c>
      <c r="AO731" t="s">
        <v>133</v>
      </c>
      <c r="AP731" t="s">
        <v>33</v>
      </c>
      <c r="AQ731"/>
      <c r="AR731" t="s">
        <v>35</v>
      </c>
      <c r="AS731" t="s">
        <v>35</v>
      </c>
    </row>
    <row r="732" spans="1:45">
      <c r="A732" s="264" t="s">
        <v>2444</v>
      </c>
      <c r="B732" s="217" t="s">
        <v>2445</v>
      </c>
      <c r="E732" s="217" t="s">
        <v>2446</v>
      </c>
      <c r="F732" s="217" t="s">
        <v>2149</v>
      </c>
      <c r="H732" s="217" t="s">
        <v>45</v>
      </c>
      <c r="I732" s="217" t="s">
        <v>45</v>
      </c>
      <c r="J732" s="217" t="s">
        <v>33</v>
      </c>
      <c r="K732" s="217" t="s">
        <v>33</v>
      </c>
      <c r="L732" s="217" t="s">
        <v>133</v>
      </c>
      <c r="M732" s="217" t="s">
        <v>33</v>
      </c>
      <c r="O732" s="217" t="s">
        <v>35</v>
      </c>
      <c r="P732" s="217" t="s">
        <v>35</v>
      </c>
      <c r="Q732" s="217">
        <f>S1778-vykonyz.xlsx[[#This Row],[Kod]]</f>
        <v>8913</v>
      </c>
      <c r="R732" s="217">
        <f>S725-vykonyz.xlsx[[#This Row],[Kod]]</f>
        <v>-7110</v>
      </c>
      <c r="AC732" s="217">
        <f>vykonyz.xlsx3[[#This Row],[Kod]]-vykonyz.xlsx[[#This Row],[Kod]]</f>
        <v>0</v>
      </c>
      <c r="AD732" t="s">
        <v>2444</v>
      </c>
      <c r="AE732" t="s">
        <v>2445</v>
      </c>
      <c r="AF732"/>
      <c r="AG732"/>
      <c r="AH732" t="s">
        <v>2447</v>
      </c>
      <c r="AI732" t="s">
        <v>2149</v>
      </c>
      <c r="AJ732"/>
      <c r="AK732" t="s">
        <v>45</v>
      </c>
      <c r="AL732" t="s">
        <v>45</v>
      </c>
      <c r="AM732" t="s">
        <v>33</v>
      </c>
      <c r="AN732" t="s">
        <v>33</v>
      </c>
      <c r="AO732" t="s">
        <v>133</v>
      </c>
      <c r="AP732" t="s">
        <v>33</v>
      </c>
      <c r="AQ732"/>
      <c r="AR732" t="s">
        <v>35</v>
      </c>
      <c r="AS732" t="s">
        <v>35</v>
      </c>
    </row>
    <row r="733" spans="1:45">
      <c r="A733" s="264" t="s">
        <v>2448</v>
      </c>
      <c r="B733" s="217" t="s">
        <v>2445</v>
      </c>
      <c r="E733" s="217" t="s">
        <v>2449</v>
      </c>
      <c r="F733" s="217" t="s">
        <v>2149</v>
      </c>
      <c r="H733" s="217" t="s">
        <v>45</v>
      </c>
      <c r="I733" s="217" t="s">
        <v>45</v>
      </c>
      <c r="J733" s="217" t="s">
        <v>33</v>
      </c>
      <c r="K733" s="217" t="s">
        <v>33</v>
      </c>
      <c r="L733" s="217" t="s">
        <v>133</v>
      </c>
      <c r="M733" s="217" t="s">
        <v>33</v>
      </c>
      <c r="O733" s="217" t="s">
        <v>35</v>
      </c>
      <c r="P733" s="217" t="s">
        <v>35</v>
      </c>
      <c r="Q733" s="217">
        <f>S1779-vykonyz.xlsx[[#This Row],[Kod]]</f>
        <v>8913</v>
      </c>
      <c r="R733" s="217">
        <f>S726-vykonyz.xlsx[[#This Row],[Kod]]</f>
        <v>-7111</v>
      </c>
      <c r="AC733" s="217">
        <f>vykonyz.xlsx3[[#This Row],[Kod]]-vykonyz.xlsx[[#This Row],[Kod]]</f>
        <v>0</v>
      </c>
      <c r="AD733" t="s">
        <v>2448</v>
      </c>
      <c r="AE733" t="s">
        <v>2445</v>
      </c>
      <c r="AF733"/>
      <c r="AG733"/>
      <c r="AH733" t="s">
        <v>2450</v>
      </c>
      <c r="AI733" t="s">
        <v>2149</v>
      </c>
      <c r="AJ733"/>
      <c r="AK733" t="s">
        <v>45</v>
      </c>
      <c r="AL733" t="s">
        <v>45</v>
      </c>
      <c r="AM733" t="s">
        <v>33</v>
      </c>
      <c r="AN733" t="s">
        <v>33</v>
      </c>
      <c r="AO733" t="s">
        <v>133</v>
      </c>
      <c r="AP733" t="s">
        <v>33</v>
      </c>
      <c r="AQ733"/>
      <c r="AR733" t="s">
        <v>35</v>
      </c>
      <c r="AS733" t="s">
        <v>35</v>
      </c>
    </row>
    <row r="734" spans="1:45">
      <c r="A734" s="264" t="s">
        <v>2451</v>
      </c>
      <c r="B734" s="217" t="s">
        <v>2112</v>
      </c>
      <c r="E734" s="217" t="s">
        <v>2452</v>
      </c>
      <c r="F734" s="217" t="s">
        <v>2453</v>
      </c>
      <c r="H734" s="217" t="s">
        <v>45</v>
      </c>
      <c r="I734" s="217" t="s">
        <v>45</v>
      </c>
      <c r="J734" s="217" t="s">
        <v>33</v>
      </c>
      <c r="K734" s="217" t="s">
        <v>33</v>
      </c>
      <c r="L734" s="217" t="s">
        <v>133</v>
      </c>
      <c r="M734" s="217" t="s">
        <v>33</v>
      </c>
      <c r="O734" s="217" t="s">
        <v>35</v>
      </c>
      <c r="P734" s="217" t="s">
        <v>35</v>
      </c>
      <c r="Q734" s="217">
        <f>S1780-vykonyz.xlsx[[#This Row],[Kod]]</f>
        <v>8916</v>
      </c>
      <c r="R734" s="217">
        <f>S727-vykonyz.xlsx[[#This Row],[Kod]]</f>
        <v>-7112</v>
      </c>
      <c r="AC734" s="217">
        <f>vykonyz.xlsx3[[#This Row],[Kod]]-vykonyz.xlsx[[#This Row],[Kod]]</f>
        <v>0</v>
      </c>
      <c r="AD734" t="s">
        <v>2451</v>
      </c>
      <c r="AE734" t="s">
        <v>2112</v>
      </c>
      <c r="AF734"/>
      <c r="AG734"/>
      <c r="AH734" t="s">
        <v>2454</v>
      </c>
      <c r="AI734" t="s">
        <v>2455</v>
      </c>
      <c r="AJ734"/>
      <c r="AK734" t="s">
        <v>45</v>
      </c>
      <c r="AL734" t="s">
        <v>45</v>
      </c>
      <c r="AM734" t="s">
        <v>33</v>
      </c>
      <c r="AN734" t="s">
        <v>33</v>
      </c>
      <c r="AO734" t="s">
        <v>133</v>
      </c>
      <c r="AP734" t="s">
        <v>33</v>
      </c>
      <c r="AQ734"/>
      <c r="AR734" t="s">
        <v>35</v>
      </c>
      <c r="AS734" t="s">
        <v>35</v>
      </c>
    </row>
    <row r="735" spans="1:45">
      <c r="A735" s="264" t="s">
        <v>2456</v>
      </c>
      <c r="B735" s="217" t="s">
        <v>2112</v>
      </c>
      <c r="E735" s="217" t="s">
        <v>2457</v>
      </c>
      <c r="F735" s="217" t="s">
        <v>2453</v>
      </c>
      <c r="H735" s="217" t="s">
        <v>45</v>
      </c>
      <c r="I735" s="217" t="s">
        <v>45</v>
      </c>
      <c r="J735" s="217" t="s">
        <v>33</v>
      </c>
      <c r="K735" s="217" t="s">
        <v>33</v>
      </c>
      <c r="L735" s="217" t="s">
        <v>133</v>
      </c>
      <c r="M735" s="217" t="s">
        <v>33</v>
      </c>
      <c r="O735" s="217" t="s">
        <v>35</v>
      </c>
      <c r="P735" s="217" t="s">
        <v>35</v>
      </c>
      <c r="Q735" s="217">
        <f>S1781-vykonyz.xlsx[[#This Row],[Kod]]</f>
        <v>8917</v>
      </c>
      <c r="R735" s="217">
        <f>S728-vykonyz.xlsx[[#This Row],[Kod]]</f>
        <v>-7113</v>
      </c>
      <c r="AC735" s="217">
        <f>vykonyz.xlsx3[[#This Row],[Kod]]-vykonyz.xlsx[[#This Row],[Kod]]</f>
        <v>0</v>
      </c>
      <c r="AD735" t="s">
        <v>2456</v>
      </c>
      <c r="AE735" t="s">
        <v>2112</v>
      </c>
      <c r="AF735"/>
      <c r="AG735"/>
      <c r="AH735" t="s">
        <v>2458</v>
      </c>
      <c r="AI735" t="s">
        <v>2455</v>
      </c>
      <c r="AJ735"/>
      <c r="AK735" t="s">
        <v>45</v>
      </c>
      <c r="AL735" t="s">
        <v>45</v>
      </c>
      <c r="AM735" t="s">
        <v>33</v>
      </c>
      <c r="AN735" t="s">
        <v>33</v>
      </c>
      <c r="AO735" t="s">
        <v>133</v>
      </c>
      <c r="AP735" t="s">
        <v>33</v>
      </c>
      <c r="AQ735"/>
      <c r="AR735" t="s">
        <v>35</v>
      </c>
      <c r="AS735" t="s">
        <v>35</v>
      </c>
    </row>
    <row r="736" spans="1:45">
      <c r="A736" s="264" t="s">
        <v>2459</v>
      </c>
      <c r="B736" s="217" t="s">
        <v>2112</v>
      </c>
      <c r="E736" s="217" t="s">
        <v>2460</v>
      </c>
      <c r="F736" s="217" t="s">
        <v>2453</v>
      </c>
      <c r="H736" s="217" t="s">
        <v>45</v>
      </c>
      <c r="I736" s="217" t="s">
        <v>45</v>
      </c>
      <c r="J736" s="217" t="s">
        <v>33</v>
      </c>
      <c r="K736" s="217" t="s">
        <v>33</v>
      </c>
      <c r="L736" s="217" t="s">
        <v>133</v>
      </c>
      <c r="M736" s="217" t="s">
        <v>33</v>
      </c>
      <c r="O736" s="217" t="s">
        <v>35</v>
      </c>
      <c r="P736" s="217" t="s">
        <v>35</v>
      </c>
      <c r="Q736" s="217">
        <f>S1782-vykonyz.xlsx[[#This Row],[Kod]]</f>
        <v>8918</v>
      </c>
      <c r="R736" s="217">
        <f>S729-vykonyz.xlsx[[#This Row],[Kod]]</f>
        <v>-7114</v>
      </c>
      <c r="AC736" s="217">
        <f>vykonyz.xlsx3[[#This Row],[Kod]]-vykonyz.xlsx[[#This Row],[Kod]]</f>
        <v>0</v>
      </c>
      <c r="AD736" t="s">
        <v>2459</v>
      </c>
      <c r="AE736" t="s">
        <v>2112</v>
      </c>
      <c r="AF736"/>
      <c r="AG736"/>
      <c r="AH736" t="s">
        <v>2461</v>
      </c>
      <c r="AI736" t="s">
        <v>2455</v>
      </c>
      <c r="AJ736"/>
      <c r="AK736" t="s">
        <v>45</v>
      </c>
      <c r="AL736" t="s">
        <v>45</v>
      </c>
      <c r="AM736" t="s">
        <v>33</v>
      </c>
      <c r="AN736" t="s">
        <v>33</v>
      </c>
      <c r="AO736" t="s">
        <v>133</v>
      </c>
      <c r="AP736" t="s">
        <v>33</v>
      </c>
      <c r="AQ736"/>
      <c r="AR736" t="s">
        <v>35</v>
      </c>
      <c r="AS736" t="s">
        <v>35</v>
      </c>
    </row>
    <row r="737" spans="1:45">
      <c r="A737" s="264" t="s">
        <v>2462</v>
      </c>
      <c r="B737" s="217" t="s">
        <v>2112</v>
      </c>
      <c r="E737" s="217" t="s">
        <v>2463</v>
      </c>
      <c r="H737" s="217" t="s">
        <v>45</v>
      </c>
      <c r="I737" s="217" t="s">
        <v>45</v>
      </c>
      <c r="J737" s="217" t="s">
        <v>33</v>
      </c>
      <c r="K737" s="217" t="s">
        <v>33</v>
      </c>
      <c r="L737" s="217" t="s">
        <v>133</v>
      </c>
      <c r="M737" s="217" t="s">
        <v>33</v>
      </c>
      <c r="O737" s="217" t="s">
        <v>35</v>
      </c>
      <c r="P737" s="217" t="s">
        <v>35</v>
      </c>
      <c r="Q737" s="217">
        <f>S1783-vykonyz.xlsx[[#This Row],[Kod]]</f>
        <v>8919</v>
      </c>
      <c r="R737" s="217">
        <f>S730-vykonyz.xlsx[[#This Row],[Kod]]</f>
        <v>-7115</v>
      </c>
      <c r="AC737" s="217">
        <f>vykonyz.xlsx3[[#This Row],[Kod]]-vykonyz.xlsx[[#This Row],[Kod]]</f>
        <v>0</v>
      </c>
      <c r="AD737" t="s">
        <v>2462</v>
      </c>
      <c r="AE737" t="s">
        <v>2112</v>
      </c>
      <c r="AF737"/>
      <c r="AG737"/>
      <c r="AH737" t="s">
        <v>2464</v>
      </c>
      <c r="AI737"/>
      <c r="AJ737"/>
      <c r="AK737" t="s">
        <v>45</v>
      </c>
      <c r="AL737" t="s">
        <v>45</v>
      </c>
      <c r="AM737" t="s">
        <v>33</v>
      </c>
      <c r="AN737" t="s">
        <v>33</v>
      </c>
      <c r="AO737" t="s">
        <v>133</v>
      </c>
      <c r="AP737" t="s">
        <v>33</v>
      </c>
      <c r="AQ737"/>
      <c r="AR737" t="s">
        <v>35</v>
      </c>
      <c r="AS737" t="s">
        <v>35</v>
      </c>
    </row>
    <row r="738" spans="1:45">
      <c r="A738" s="264" t="s">
        <v>2465</v>
      </c>
      <c r="B738" s="217" t="s">
        <v>2112</v>
      </c>
      <c r="E738" s="217" t="s">
        <v>2466</v>
      </c>
      <c r="H738" s="217" t="s">
        <v>45</v>
      </c>
      <c r="I738" s="217" t="s">
        <v>45</v>
      </c>
      <c r="J738" s="217" t="s">
        <v>33</v>
      </c>
      <c r="K738" s="217" t="s">
        <v>33</v>
      </c>
      <c r="L738" s="217" t="s">
        <v>133</v>
      </c>
      <c r="M738" s="217" t="s">
        <v>33</v>
      </c>
      <c r="O738" s="217" t="s">
        <v>35</v>
      </c>
      <c r="P738" s="217" t="s">
        <v>35</v>
      </c>
      <c r="Q738" s="217">
        <f>S1784-vykonyz.xlsx[[#This Row],[Kod]]</f>
        <v>8994</v>
      </c>
      <c r="R738" s="217">
        <f>S731-vykonyz.xlsx[[#This Row],[Kod]]</f>
        <v>-7116</v>
      </c>
      <c r="AC738" s="217">
        <f>vykonyz.xlsx3[[#This Row],[Kod]]-vykonyz.xlsx[[#This Row],[Kod]]</f>
        <v>0</v>
      </c>
      <c r="AD738" t="s">
        <v>2465</v>
      </c>
      <c r="AE738" t="s">
        <v>2112</v>
      </c>
      <c r="AF738"/>
      <c r="AG738"/>
      <c r="AH738" t="s">
        <v>2467</v>
      </c>
      <c r="AI738"/>
      <c r="AJ738"/>
      <c r="AK738" t="s">
        <v>45</v>
      </c>
      <c r="AL738" t="s">
        <v>45</v>
      </c>
      <c r="AM738" t="s">
        <v>33</v>
      </c>
      <c r="AN738" t="s">
        <v>33</v>
      </c>
      <c r="AO738" t="s">
        <v>133</v>
      </c>
      <c r="AP738" t="s">
        <v>33</v>
      </c>
      <c r="AQ738"/>
      <c r="AR738" t="s">
        <v>35</v>
      </c>
      <c r="AS738" t="s">
        <v>35</v>
      </c>
    </row>
    <row r="739" spans="1:45">
      <c r="A739" s="264" t="s">
        <v>2468</v>
      </c>
      <c r="B739" s="217" t="s">
        <v>2112</v>
      </c>
      <c r="E739" s="217" t="s">
        <v>2469</v>
      </c>
      <c r="H739" s="217" t="s">
        <v>45</v>
      </c>
      <c r="I739" s="217" t="s">
        <v>45</v>
      </c>
      <c r="J739" s="217" t="s">
        <v>33</v>
      </c>
      <c r="K739" s="217" t="s">
        <v>33</v>
      </c>
      <c r="L739" s="217" t="s">
        <v>133</v>
      </c>
      <c r="M739" s="217" t="s">
        <v>33</v>
      </c>
      <c r="O739" s="217" t="s">
        <v>35</v>
      </c>
      <c r="P739" s="217" t="s">
        <v>35</v>
      </c>
      <c r="Q739" s="217">
        <f>S1785-vykonyz.xlsx[[#This Row],[Kod]]</f>
        <v>9003</v>
      </c>
      <c r="R739" s="217">
        <f>S732-vykonyz.xlsx[[#This Row],[Kod]]</f>
        <v>-7117</v>
      </c>
      <c r="AC739" s="217">
        <f>vykonyz.xlsx3[[#This Row],[Kod]]-vykonyz.xlsx[[#This Row],[Kod]]</f>
        <v>0</v>
      </c>
      <c r="AD739" t="s">
        <v>2468</v>
      </c>
      <c r="AE739" t="s">
        <v>2112</v>
      </c>
      <c r="AF739"/>
      <c r="AG739"/>
      <c r="AH739" t="s">
        <v>2470</v>
      </c>
      <c r="AI739"/>
      <c r="AJ739"/>
      <c r="AK739" t="s">
        <v>45</v>
      </c>
      <c r="AL739" t="s">
        <v>45</v>
      </c>
      <c r="AM739" t="s">
        <v>33</v>
      </c>
      <c r="AN739" t="s">
        <v>33</v>
      </c>
      <c r="AO739" t="s">
        <v>133</v>
      </c>
      <c r="AP739" t="s">
        <v>33</v>
      </c>
      <c r="AQ739"/>
      <c r="AR739" t="s">
        <v>35</v>
      </c>
      <c r="AS739" t="s">
        <v>35</v>
      </c>
    </row>
    <row r="740" spans="1:45">
      <c r="A740" s="264" t="s">
        <v>2471</v>
      </c>
      <c r="B740" s="217" t="s">
        <v>2112</v>
      </c>
      <c r="E740" s="217" t="s">
        <v>2472</v>
      </c>
      <c r="H740" s="217" t="s">
        <v>45</v>
      </c>
      <c r="I740" s="217" t="s">
        <v>45</v>
      </c>
      <c r="J740" s="217" t="s">
        <v>33</v>
      </c>
      <c r="K740" s="217" t="s">
        <v>33</v>
      </c>
      <c r="L740" s="217" t="s">
        <v>133</v>
      </c>
      <c r="M740" s="217" t="s">
        <v>33</v>
      </c>
      <c r="O740" s="217" t="s">
        <v>35</v>
      </c>
      <c r="P740" s="217" t="s">
        <v>35</v>
      </c>
      <c r="Q740" s="217">
        <f>S1786-vykonyz.xlsx[[#This Row],[Kod]]</f>
        <v>9903</v>
      </c>
      <c r="R740" s="217">
        <f>S733-vykonyz.xlsx[[#This Row],[Kod]]</f>
        <v>-7118</v>
      </c>
      <c r="AC740" s="217">
        <f>vykonyz.xlsx3[[#This Row],[Kod]]-vykonyz.xlsx[[#This Row],[Kod]]</f>
        <v>0</v>
      </c>
      <c r="AD740" t="s">
        <v>2471</v>
      </c>
      <c r="AE740" t="s">
        <v>2112</v>
      </c>
      <c r="AF740"/>
      <c r="AG740"/>
      <c r="AH740" t="s">
        <v>2473</v>
      </c>
      <c r="AI740"/>
      <c r="AJ740"/>
      <c r="AK740" t="s">
        <v>45</v>
      </c>
      <c r="AL740" t="s">
        <v>45</v>
      </c>
      <c r="AM740" t="s">
        <v>33</v>
      </c>
      <c r="AN740" t="s">
        <v>33</v>
      </c>
      <c r="AO740" t="s">
        <v>133</v>
      </c>
      <c r="AP740" t="s">
        <v>33</v>
      </c>
      <c r="AQ740"/>
      <c r="AR740" t="s">
        <v>35</v>
      </c>
      <c r="AS740" t="s">
        <v>35</v>
      </c>
    </row>
    <row r="741" spans="1:45">
      <c r="A741" s="264" t="s">
        <v>2474</v>
      </c>
      <c r="B741" s="217" t="s">
        <v>2112</v>
      </c>
      <c r="E741" s="217" t="s">
        <v>2475</v>
      </c>
      <c r="H741" s="217" t="s">
        <v>45</v>
      </c>
      <c r="I741" s="217" t="s">
        <v>45</v>
      </c>
      <c r="J741" s="217" t="s">
        <v>33</v>
      </c>
      <c r="K741" s="217" t="s">
        <v>33</v>
      </c>
      <c r="L741" s="217" t="s">
        <v>133</v>
      </c>
      <c r="M741" s="217" t="s">
        <v>33</v>
      </c>
      <c r="O741" s="217" t="s">
        <v>35</v>
      </c>
      <c r="P741" s="217" t="s">
        <v>35</v>
      </c>
      <c r="Q741" s="217">
        <f>S1787-vykonyz.xlsx[[#This Row],[Kod]]</f>
        <v>9903</v>
      </c>
      <c r="R741" s="217">
        <f>S734-vykonyz.xlsx[[#This Row],[Kod]]</f>
        <v>-7119</v>
      </c>
      <c r="AC741" s="217">
        <f>vykonyz.xlsx3[[#This Row],[Kod]]-vykonyz.xlsx[[#This Row],[Kod]]</f>
        <v>0</v>
      </c>
      <c r="AD741" t="s">
        <v>2474</v>
      </c>
      <c r="AE741" t="s">
        <v>2112</v>
      </c>
      <c r="AF741"/>
      <c r="AG741"/>
      <c r="AH741" t="s">
        <v>2476</v>
      </c>
      <c r="AI741"/>
      <c r="AJ741"/>
      <c r="AK741" t="s">
        <v>45</v>
      </c>
      <c r="AL741" t="s">
        <v>45</v>
      </c>
      <c r="AM741" t="s">
        <v>33</v>
      </c>
      <c r="AN741" t="s">
        <v>33</v>
      </c>
      <c r="AO741" t="s">
        <v>133</v>
      </c>
      <c r="AP741" t="s">
        <v>33</v>
      </c>
      <c r="AQ741"/>
      <c r="AR741" t="s">
        <v>35</v>
      </c>
      <c r="AS741" t="s">
        <v>35</v>
      </c>
    </row>
    <row r="742" spans="1:45">
      <c r="A742" s="264" t="s">
        <v>2477</v>
      </c>
      <c r="B742" s="217" t="s">
        <v>2112</v>
      </c>
      <c r="E742" s="217" t="s">
        <v>2478</v>
      </c>
      <c r="H742" s="217" t="s">
        <v>45</v>
      </c>
      <c r="I742" s="217" t="s">
        <v>45</v>
      </c>
      <c r="J742" s="217" t="s">
        <v>33</v>
      </c>
      <c r="K742" s="217" t="s">
        <v>33</v>
      </c>
      <c r="L742" s="217" t="s">
        <v>133</v>
      </c>
      <c r="M742" s="217" t="s">
        <v>33</v>
      </c>
      <c r="O742" s="217" t="s">
        <v>35</v>
      </c>
      <c r="P742" s="217" t="s">
        <v>35</v>
      </c>
      <c r="Q742" s="217">
        <f>S1788-vykonyz.xlsx[[#This Row],[Kod]]</f>
        <v>9903</v>
      </c>
      <c r="R742" s="217">
        <f>S735-vykonyz.xlsx[[#This Row],[Kod]]</f>
        <v>-7120</v>
      </c>
      <c r="AC742" s="217">
        <f>vykonyz.xlsx3[[#This Row],[Kod]]-vykonyz.xlsx[[#This Row],[Kod]]</f>
        <v>0</v>
      </c>
      <c r="AD742" t="s">
        <v>2477</v>
      </c>
      <c r="AE742" t="s">
        <v>2112</v>
      </c>
      <c r="AF742"/>
      <c r="AG742"/>
      <c r="AH742" t="s">
        <v>2479</v>
      </c>
      <c r="AI742"/>
      <c r="AJ742"/>
      <c r="AK742" t="s">
        <v>45</v>
      </c>
      <c r="AL742" t="s">
        <v>45</v>
      </c>
      <c r="AM742" t="s">
        <v>33</v>
      </c>
      <c r="AN742" t="s">
        <v>33</v>
      </c>
      <c r="AO742" t="s">
        <v>133</v>
      </c>
      <c r="AP742" t="s">
        <v>33</v>
      </c>
      <c r="AQ742"/>
      <c r="AR742" t="s">
        <v>35</v>
      </c>
      <c r="AS742" t="s">
        <v>35</v>
      </c>
    </row>
    <row r="743" spans="1:45">
      <c r="A743" s="264" t="s">
        <v>2480</v>
      </c>
      <c r="B743" s="217" t="s">
        <v>2112</v>
      </c>
      <c r="E743" s="217" t="s">
        <v>2481</v>
      </c>
      <c r="H743" s="217" t="s">
        <v>45</v>
      </c>
      <c r="I743" s="217" t="s">
        <v>45</v>
      </c>
      <c r="J743" s="217" t="s">
        <v>33</v>
      </c>
      <c r="K743" s="217" t="s">
        <v>33</v>
      </c>
      <c r="L743" s="217" t="s">
        <v>133</v>
      </c>
      <c r="M743" s="217" t="s">
        <v>33</v>
      </c>
      <c r="O743" s="217" t="s">
        <v>35</v>
      </c>
      <c r="P743" s="217" t="s">
        <v>35</v>
      </c>
      <c r="Q743" s="217">
        <f>S1789-vykonyz.xlsx[[#This Row],[Kod]]</f>
        <v>9990</v>
      </c>
      <c r="R743" s="217">
        <f>S736-vykonyz.xlsx[[#This Row],[Kod]]</f>
        <v>-7121</v>
      </c>
      <c r="AC743" s="217">
        <f>vykonyz.xlsx3[[#This Row],[Kod]]-vykonyz.xlsx[[#This Row],[Kod]]</f>
        <v>0</v>
      </c>
      <c r="AD743" t="s">
        <v>2480</v>
      </c>
      <c r="AE743" t="s">
        <v>2112</v>
      </c>
      <c r="AF743"/>
      <c r="AG743"/>
      <c r="AH743" t="s">
        <v>2482</v>
      </c>
      <c r="AI743"/>
      <c r="AJ743"/>
      <c r="AK743" t="s">
        <v>45</v>
      </c>
      <c r="AL743" t="s">
        <v>45</v>
      </c>
      <c r="AM743" t="s">
        <v>33</v>
      </c>
      <c r="AN743" t="s">
        <v>33</v>
      </c>
      <c r="AO743" t="s">
        <v>133</v>
      </c>
      <c r="AP743" t="s">
        <v>33</v>
      </c>
      <c r="AQ743"/>
      <c r="AR743" t="s">
        <v>35</v>
      </c>
      <c r="AS743" t="s">
        <v>35</v>
      </c>
    </row>
    <row r="744" spans="1:45">
      <c r="A744" s="264" t="s">
        <v>2483</v>
      </c>
      <c r="B744" s="217" t="s">
        <v>2112</v>
      </c>
      <c r="E744" s="217" t="s">
        <v>2484</v>
      </c>
      <c r="H744" s="217" t="s">
        <v>45</v>
      </c>
      <c r="I744" s="217" t="s">
        <v>45</v>
      </c>
      <c r="J744" s="217" t="s">
        <v>33</v>
      </c>
      <c r="K744" s="217" t="s">
        <v>33</v>
      </c>
      <c r="L744" s="217" t="s">
        <v>133</v>
      </c>
      <c r="M744" s="217" t="s">
        <v>33</v>
      </c>
      <c r="O744" s="217" t="s">
        <v>35</v>
      </c>
      <c r="P744" s="217" t="s">
        <v>35</v>
      </c>
      <c r="Q744" s="217">
        <f>S1790-vykonyz.xlsx[[#This Row],[Kod]]</f>
        <v>9991</v>
      </c>
      <c r="R744" s="217">
        <f>S737-vykonyz.xlsx[[#This Row],[Kod]]</f>
        <v>-7122</v>
      </c>
      <c r="AC744" s="217">
        <f>vykonyz.xlsx3[[#This Row],[Kod]]-vykonyz.xlsx[[#This Row],[Kod]]</f>
        <v>0</v>
      </c>
      <c r="AD744" t="s">
        <v>2483</v>
      </c>
      <c r="AE744" t="s">
        <v>2112</v>
      </c>
      <c r="AF744"/>
      <c r="AG744"/>
      <c r="AH744" t="s">
        <v>2485</v>
      </c>
      <c r="AI744"/>
      <c r="AJ744"/>
      <c r="AK744" t="s">
        <v>45</v>
      </c>
      <c r="AL744" t="s">
        <v>45</v>
      </c>
      <c r="AM744" t="s">
        <v>33</v>
      </c>
      <c r="AN744" t="s">
        <v>33</v>
      </c>
      <c r="AO744" t="s">
        <v>133</v>
      </c>
      <c r="AP744" t="s">
        <v>33</v>
      </c>
      <c r="AQ744"/>
      <c r="AR744" t="s">
        <v>35</v>
      </c>
      <c r="AS744" t="s">
        <v>35</v>
      </c>
    </row>
    <row r="745" spans="1:45">
      <c r="A745" s="264" t="s">
        <v>2486</v>
      </c>
      <c r="B745" s="217" t="s">
        <v>2112</v>
      </c>
      <c r="E745" s="217" t="s">
        <v>2487</v>
      </c>
      <c r="H745" s="217" t="s">
        <v>45</v>
      </c>
      <c r="I745" s="217" t="s">
        <v>45</v>
      </c>
      <c r="J745" s="217" t="s">
        <v>33</v>
      </c>
      <c r="K745" s="217" t="s">
        <v>33</v>
      </c>
      <c r="L745" s="217" t="s">
        <v>133</v>
      </c>
      <c r="M745" s="217" t="s">
        <v>33</v>
      </c>
      <c r="O745" s="217" t="s">
        <v>35</v>
      </c>
      <c r="P745" s="217" t="s">
        <v>35</v>
      </c>
      <c r="Q745" s="217">
        <f>S1791-vykonyz.xlsx[[#This Row],[Kod]]</f>
        <v>9992</v>
      </c>
      <c r="R745" s="217">
        <f>S738-vykonyz.xlsx[[#This Row],[Kod]]</f>
        <v>-7123</v>
      </c>
      <c r="AC745" s="217">
        <f>vykonyz.xlsx3[[#This Row],[Kod]]-vykonyz.xlsx[[#This Row],[Kod]]</f>
        <v>0</v>
      </c>
      <c r="AD745" t="s">
        <v>2486</v>
      </c>
      <c r="AE745" t="s">
        <v>2112</v>
      </c>
      <c r="AF745"/>
      <c r="AG745"/>
      <c r="AH745" t="s">
        <v>2487</v>
      </c>
      <c r="AI745"/>
      <c r="AJ745"/>
      <c r="AK745" t="s">
        <v>45</v>
      </c>
      <c r="AL745" t="s">
        <v>45</v>
      </c>
      <c r="AM745" t="s">
        <v>33</v>
      </c>
      <c r="AN745" t="s">
        <v>33</v>
      </c>
      <c r="AO745" t="s">
        <v>133</v>
      </c>
      <c r="AP745" t="s">
        <v>33</v>
      </c>
      <c r="AQ745"/>
      <c r="AR745" t="s">
        <v>35</v>
      </c>
      <c r="AS745" t="s">
        <v>35</v>
      </c>
    </row>
    <row r="746" spans="1:45">
      <c r="A746" s="264" t="s">
        <v>2488</v>
      </c>
      <c r="B746" s="217" t="s">
        <v>2112</v>
      </c>
      <c r="E746" s="217" t="s">
        <v>2489</v>
      </c>
      <c r="H746" s="217" t="s">
        <v>45</v>
      </c>
      <c r="I746" s="217" t="s">
        <v>45</v>
      </c>
      <c r="J746" s="217" t="s">
        <v>33</v>
      </c>
      <c r="K746" s="217" t="s">
        <v>33</v>
      </c>
      <c r="L746" s="217" t="s">
        <v>133</v>
      </c>
      <c r="M746" s="217" t="s">
        <v>33</v>
      </c>
      <c r="O746" s="217" t="s">
        <v>35</v>
      </c>
      <c r="P746" s="217" t="s">
        <v>35</v>
      </c>
      <c r="Q746" s="217">
        <f>S1792-vykonyz.xlsx[[#This Row],[Kod]]</f>
        <v>9993</v>
      </c>
      <c r="R746" s="217">
        <f>S739-vykonyz.xlsx[[#This Row],[Kod]]</f>
        <v>-7124</v>
      </c>
      <c r="AC746" s="217">
        <f>vykonyz.xlsx3[[#This Row],[Kod]]-vykonyz.xlsx[[#This Row],[Kod]]</f>
        <v>0</v>
      </c>
      <c r="AD746" t="s">
        <v>2488</v>
      </c>
      <c r="AE746" t="s">
        <v>2112</v>
      </c>
      <c r="AF746"/>
      <c r="AG746"/>
      <c r="AH746" t="s">
        <v>2490</v>
      </c>
      <c r="AI746"/>
      <c r="AJ746"/>
      <c r="AK746" t="s">
        <v>45</v>
      </c>
      <c r="AL746" t="s">
        <v>45</v>
      </c>
      <c r="AM746" t="s">
        <v>33</v>
      </c>
      <c r="AN746" t="s">
        <v>33</v>
      </c>
      <c r="AO746" t="s">
        <v>133</v>
      </c>
      <c r="AP746" t="s">
        <v>33</v>
      </c>
      <c r="AQ746"/>
      <c r="AR746" t="s">
        <v>35</v>
      </c>
      <c r="AS746" t="s">
        <v>35</v>
      </c>
    </row>
    <row r="747" spans="1:45">
      <c r="A747" s="264" t="s">
        <v>2491</v>
      </c>
      <c r="B747" s="217" t="s">
        <v>2112</v>
      </c>
      <c r="E747" s="217" t="s">
        <v>2492</v>
      </c>
      <c r="H747" s="217" t="s">
        <v>45</v>
      </c>
      <c r="I747" s="217" t="s">
        <v>45</v>
      </c>
      <c r="J747" s="217" t="s">
        <v>33</v>
      </c>
      <c r="K747" s="217" t="s">
        <v>33</v>
      </c>
      <c r="L747" s="217" t="s">
        <v>133</v>
      </c>
      <c r="M747" s="217" t="s">
        <v>33</v>
      </c>
      <c r="O747" s="217" t="s">
        <v>35</v>
      </c>
      <c r="P747" s="217" t="s">
        <v>35</v>
      </c>
      <c r="Q747" s="217">
        <f>S1793-vykonyz.xlsx[[#This Row],[Kod]]</f>
        <v>9995</v>
      </c>
      <c r="R747" s="217">
        <f>S740-vykonyz.xlsx[[#This Row],[Kod]]</f>
        <v>-7125</v>
      </c>
      <c r="AC747" s="217">
        <f>vykonyz.xlsx3[[#This Row],[Kod]]-vykonyz.xlsx[[#This Row],[Kod]]</f>
        <v>0</v>
      </c>
      <c r="AD747" t="s">
        <v>2491</v>
      </c>
      <c r="AE747" t="s">
        <v>2112</v>
      </c>
      <c r="AF747"/>
      <c r="AG747"/>
      <c r="AH747" t="s">
        <v>2493</v>
      </c>
      <c r="AI747"/>
      <c r="AJ747"/>
      <c r="AK747" t="s">
        <v>45</v>
      </c>
      <c r="AL747" t="s">
        <v>45</v>
      </c>
      <c r="AM747" t="s">
        <v>33</v>
      </c>
      <c r="AN747" t="s">
        <v>33</v>
      </c>
      <c r="AO747" t="s">
        <v>133</v>
      </c>
      <c r="AP747" t="s">
        <v>33</v>
      </c>
      <c r="AQ747"/>
      <c r="AR747" t="s">
        <v>35</v>
      </c>
      <c r="AS747" t="s">
        <v>35</v>
      </c>
    </row>
    <row r="748" spans="1:45">
      <c r="A748" s="264" t="s">
        <v>2494</v>
      </c>
      <c r="B748" s="217" t="s">
        <v>2112</v>
      </c>
      <c r="E748" s="217" t="s">
        <v>2495</v>
      </c>
      <c r="H748" s="217" t="s">
        <v>45</v>
      </c>
      <c r="I748" s="217" t="s">
        <v>45</v>
      </c>
      <c r="J748" s="217" t="s">
        <v>33</v>
      </c>
      <c r="K748" s="217" t="s">
        <v>33</v>
      </c>
      <c r="L748" s="217" t="s">
        <v>133</v>
      </c>
      <c r="M748" s="217" t="s">
        <v>33</v>
      </c>
      <c r="O748" s="217" t="s">
        <v>35</v>
      </c>
      <c r="P748" s="217" t="s">
        <v>35</v>
      </c>
      <c r="Q748" s="217">
        <f>S1794-vykonyz.xlsx[[#This Row],[Kod]]</f>
        <v>9995</v>
      </c>
      <c r="R748" s="217">
        <f>S741-vykonyz.xlsx[[#This Row],[Kod]]</f>
        <v>-7126</v>
      </c>
      <c r="AC748" s="217">
        <f>vykonyz.xlsx3[[#This Row],[Kod]]-vykonyz.xlsx[[#This Row],[Kod]]</f>
        <v>0</v>
      </c>
      <c r="AD748" t="s">
        <v>2494</v>
      </c>
      <c r="AE748" t="s">
        <v>2112</v>
      </c>
      <c r="AF748"/>
      <c r="AG748"/>
      <c r="AH748" t="s">
        <v>2496</v>
      </c>
      <c r="AI748"/>
      <c r="AJ748"/>
      <c r="AK748" t="s">
        <v>45</v>
      </c>
      <c r="AL748" t="s">
        <v>45</v>
      </c>
      <c r="AM748" t="s">
        <v>33</v>
      </c>
      <c r="AN748" t="s">
        <v>33</v>
      </c>
      <c r="AO748" t="s">
        <v>133</v>
      </c>
      <c r="AP748" t="s">
        <v>33</v>
      </c>
      <c r="AQ748"/>
      <c r="AR748" t="s">
        <v>35</v>
      </c>
      <c r="AS748" t="s">
        <v>35</v>
      </c>
    </row>
    <row r="749" spans="1:45">
      <c r="A749" s="264" t="s">
        <v>2497</v>
      </c>
      <c r="B749" s="217" t="s">
        <v>2112</v>
      </c>
      <c r="E749" s="217" t="s">
        <v>2498</v>
      </c>
      <c r="F749" s="217" t="s">
        <v>2499</v>
      </c>
      <c r="H749" s="217" t="s">
        <v>45</v>
      </c>
      <c r="I749" s="217" t="s">
        <v>45</v>
      </c>
      <c r="J749" s="217" t="s">
        <v>33</v>
      </c>
      <c r="K749" s="217" t="s">
        <v>33</v>
      </c>
      <c r="L749" s="217" t="s">
        <v>133</v>
      </c>
      <c r="M749" s="217" t="s">
        <v>33</v>
      </c>
      <c r="O749" s="217" t="s">
        <v>35</v>
      </c>
      <c r="P749" s="217" t="s">
        <v>35</v>
      </c>
      <c r="Q749" s="217">
        <f>S1795-vykonyz.xlsx[[#This Row],[Kod]]</f>
        <v>9996</v>
      </c>
      <c r="R749" s="217">
        <f>S742-vykonyz.xlsx[[#This Row],[Kod]]</f>
        <v>-7127</v>
      </c>
      <c r="AC749" s="217">
        <f>vykonyz.xlsx3[[#This Row],[Kod]]-vykonyz.xlsx[[#This Row],[Kod]]</f>
        <v>0</v>
      </c>
      <c r="AD749" t="s">
        <v>2497</v>
      </c>
      <c r="AE749" t="s">
        <v>2112</v>
      </c>
      <c r="AF749"/>
      <c r="AG749"/>
      <c r="AH749" t="s">
        <v>2500</v>
      </c>
      <c r="AI749" t="s">
        <v>2501</v>
      </c>
      <c r="AJ749"/>
      <c r="AK749" t="s">
        <v>45</v>
      </c>
      <c r="AL749" t="s">
        <v>45</v>
      </c>
      <c r="AM749" t="s">
        <v>33</v>
      </c>
      <c r="AN749" t="s">
        <v>33</v>
      </c>
      <c r="AO749" t="s">
        <v>133</v>
      </c>
      <c r="AP749" t="s">
        <v>33</v>
      </c>
      <c r="AQ749"/>
      <c r="AR749" t="s">
        <v>35</v>
      </c>
      <c r="AS749" t="s">
        <v>35</v>
      </c>
    </row>
    <row r="750" spans="1:45">
      <c r="A750" s="264" t="s">
        <v>2502</v>
      </c>
      <c r="B750" s="217" t="s">
        <v>2112</v>
      </c>
      <c r="E750" s="217" t="s">
        <v>2503</v>
      </c>
      <c r="F750" s="217" t="s">
        <v>2504</v>
      </c>
      <c r="H750" s="217" t="s">
        <v>45</v>
      </c>
      <c r="I750" s="217" t="s">
        <v>45</v>
      </c>
      <c r="J750" s="217" t="s">
        <v>33</v>
      </c>
      <c r="K750" s="217" t="s">
        <v>33</v>
      </c>
      <c r="L750" s="217" t="s">
        <v>133</v>
      </c>
      <c r="M750" s="217" t="s">
        <v>33</v>
      </c>
      <c r="O750" s="217" t="s">
        <v>35</v>
      </c>
      <c r="P750" s="217" t="s">
        <v>35</v>
      </c>
      <c r="Q750" s="217">
        <f>S1796-vykonyz.xlsx[[#This Row],[Kod]]</f>
        <v>9997</v>
      </c>
      <c r="R750" s="217">
        <f>S743-vykonyz.xlsx[[#This Row],[Kod]]</f>
        <v>-7128</v>
      </c>
      <c r="AC750" s="217">
        <f>vykonyz.xlsx3[[#This Row],[Kod]]-vykonyz.xlsx[[#This Row],[Kod]]</f>
        <v>0</v>
      </c>
      <c r="AD750" t="s">
        <v>2502</v>
      </c>
      <c r="AE750" t="s">
        <v>2112</v>
      </c>
      <c r="AF750"/>
      <c r="AG750"/>
      <c r="AH750" t="s">
        <v>2505</v>
      </c>
      <c r="AI750" t="s">
        <v>2504</v>
      </c>
      <c r="AJ750"/>
      <c r="AK750" t="s">
        <v>45</v>
      </c>
      <c r="AL750" t="s">
        <v>45</v>
      </c>
      <c r="AM750" t="s">
        <v>33</v>
      </c>
      <c r="AN750" t="s">
        <v>33</v>
      </c>
      <c r="AO750" t="s">
        <v>133</v>
      </c>
      <c r="AP750" t="s">
        <v>33</v>
      </c>
      <c r="AQ750"/>
      <c r="AR750" t="s">
        <v>35</v>
      </c>
      <c r="AS750" t="s">
        <v>35</v>
      </c>
    </row>
    <row r="751" spans="1:45">
      <c r="A751" s="264" t="s">
        <v>2506</v>
      </c>
      <c r="B751" s="217" t="s">
        <v>2112</v>
      </c>
      <c r="E751" s="217" t="s">
        <v>2507</v>
      </c>
      <c r="F751" s="217" t="s">
        <v>2508</v>
      </c>
      <c r="H751" s="217" t="s">
        <v>45</v>
      </c>
      <c r="I751" s="217" t="s">
        <v>45</v>
      </c>
      <c r="J751" s="217" t="s">
        <v>33</v>
      </c>
      <c r="K751" s="217" t="s">
        <v>33</v>
      </c>
      <c r="L751" s="217" t="s">
        <v>133</v>
      </c>
      <c r="M751" s="217" t="s">
        <v>33</v>
      </c>
      <c r="O751" s="217" t="s">
        <v>35</v>
      </c>
      <c r="P751" s="217" t="s">
        <v>35</v>
      </c>
      <c r="Q751" s="217">
        <f>S1797-vykonyz.xlsx[[#This Row],[Kod]]</f>
        <v>9998</v>
      </c>
      <c r="R751" s="217">
        <f>S744-vykonyz.xlsx[[#This Row],[Kod]]</f>
        <v>-7129</v>
      </c>
      <c r="AC751" s="217">
        <f>vykonyz.xlsx3[[#This Row],[Kod]]-vykonyz.xlsx[[#This Row],[Kod]]</f>
        <v>0</v>
      </c>
      <c r="AD751" t="s">
        <v>2506</v>
      </c>
      <c r="AE751" t="s">
        <v>2112</v>
      </c>
      <c r="AF751"/>
      <c r="AG751"/>
      <c r="AH751" t="s">
        <v>2509</v>
      </c>
      <c r="AI751" t="s">
        <v>2508</v>
      </c>
      <c r="AJ751"/>
      <c r="AK751" t="s">
        <v>45</v>
      </c>
      <c r="AL751" t="s">
        <v>45</v>
      </c>
      <c r="AM751" t="s">
        <v>33</v>
      </c>
      <c r="AN751" t="s">
        <v>33</v>
      </c>
      <c r="AO751" t="s">
        <v>133</v>
      </c>
      <c r="AP751" t="s">
        <v>33</v>
      </c>
      <c r="AQ751"/>
      <c r="AR751" t="s">
        <v>35</v>
      </c>
      <c r="AS751" t="s">
        <v>35</v>
      </c>
    </row>
    <row r="752" spans="1:45">
      <c r="A752" s="264" t="s">
        <v>2510</v>
      </c>
      <c r="B752" s="217" t="s">
        <v>2112</v>
      </c>
      <c r="E752" s="217" t="s">
        <v>2511</v>
      </c>
      <c r="F752" s="217" t="s">
        <v>2512</v>
      </c>
      <c r="H752" s="217" t="s">
        <v>45</v>
      </c>
      <c r="I752" s="217" t="s">
        <v>45</v>
      </c>
      <c r="J752" s="217" t="s">
        <v>33</v>
      </c>
      <c r="K752" s="217" t="s">
        <v>33</v>
      </c>
      <c r="L752" s="217" t="s">
        <v>133</v>
      </c>
      <c r="M752" s="217" t="s">
        <v>33</v>
      </c>
      <c r="O752" s="217" t="s">
        <v>35</v>
      </c>
      <c r="P752" s="217" t="s">
        <v>35</v>
      </c>
      <c r="Q752" s="217">
        <f>S1798-vykonyz.xlsx[[#This Row],[Kod]]</f>
        <v>9999</v>
      </c>
      <c r="R752" s="217">
        <f>S745-vykonyz.xlsx[[#This Row],[Kod]]</f>
        <v>-7130</v>
      </c>
      <c r="AC752" s="217">
        <f>vykonyz.xlsx3[[#This Row],[Kod]]-vykonyz.xlsx[[#This Row],[Kod]]</f>
        <v>0</v>
      </c>
      <c r="AD752" t="s">
        <v>2510</v>
      </c>
      <c r="AE752" t="s">
        <v>2112</v>
      </c>
      <c r="AF752"/>
      <c r="AG752"/>
      <c r="AH752" t="s">
        <v>2513</v>
      </c>
      <c r="AI752" t="s">
        <v>2512</v>
      </c>
      <c r="AJ752"/>
      <c r="AK752" t="s">
        <v>45</v>
      </c>
      <c r="AL752" t="s">
        <v>45</v>
      </c>
      <c r="AM752" t="s">
        <v>33</v>
      </c>
      <c r="AN752" t="s">
        <v>33</v>
      </c>
      <c r="AO752" t="s">
        <v>133</v>
      </c>
      <c r="AP752" t="s">
        <v>33</v>
      </c>
      <c r="AQ752"/>
      <c r="AR752" t="s">
        <v>35</v>
      </c>
      <c r="AS752" t="s">
        <v>35</v>
      </c>
    </row>
    <row r="753" spans="1:45">
      <c r="A753" s="264" t="s">
        <v>2514</v>
      </c>
      <c r="B753" s="217" t="s">
        <v>2112</v>
      </c>
      <c r="E753" s="217" t="s">
        <v>2515</v>
      </c>
      <c r="F753" s="217" t="s">
        <v>2516</v>
      </c>
      <c r="H753" s="217" t="s">
        <v>45</v>
      </c>
      <c r="I753" s="217" t="s">
        <v>45</v>
      </c>
      <c r="J753" s="217" t="s">
        <v>33</v>
      </c>
      <c r="K753" s="217" t="s">
        <v>33</v>
      </c>
      <c r="L753" s="217" t="s">
        <v>133</v>
      </c>
      <c r="M753" s="217" t="s">
        <v>33</v>
      </c>
      <c r="O753" s="217" t="s">
        <v>35</v>
      </c>
      <c r="P753" s="217" t="s">
        <v>35</v>
      </c>
      <c r="Q753" s="217">
        <f>S1799-vykonyz.xlsx[[#This Row],[Kod]]</f>
        <v>10079</v>
      </c>
      <c r="R753" s="217">
        <f>S746-vykonyz.xlsx[[#This Row],[Kod]]</f>
        <v>-7131</v>
      </c>
      <c r="AC753" s="217">
        <f>vykonyz.xlsx3[[#This Row],[Kod]]-vykonyz.xlsx[[#This Row],[Kod]]</f>
        <v>0</v>
      </c>
      <c r="AD753" t="s">
        <v>2514</v>
      </c>
      <c r="AE753" t="s">
        <v>2112</v>
      </c>
      <c r="AF753"/>
      <c r="AG753"/>
      <c r="AH753" t="s">
        <v>2517</v>
      </c>
      <c r="AI753" t="s">
        <v>2518</v>
      </c>
      <c r="AJ753"/>
      <c r="AK753" t="s">
        <v>45</v>
      </c>
      <c r="AL753" t="s">
        <v>45</v>
      </c>
      <c r="AM753" t="s">
        <v>33</v>
      </c>
      <c r="AN753" t="s">
        <v>33</v>
      </c>
      <c r="AO753" t="s">
        <v>133</v>
      </c>
      <c r="AP753" t="s">
        <v>33</v>
      </c>
      <c r="AQ753"/>
      <c r="AR753" t="s">
        <v>35</v>
      </c>
      <c r="AS753" t="s">
        <v>35</v>
      </c>
    </row>
    <row r="754" spans="1:45">
      <c r="A754" s="264" t="s">
        <v>2519</v>
      </c>
      <c r="B754" s="217" t="s">
        <v>2112</v>
      </c>
      <c r="E754" s="217" t="s">
        <v>2520</v>
      </c>
      <c r="F754" s="217" t="s">
        <v>2521</v>
      </c>
      <c r="H754" s="217" t="s">
        <v>45</v>
      </c>
      <c r="I754" s="217" t="s">
        <v>45</v>
      </c>
      <c r="J754" s="217" t="s">
        <v>33</v>
      </c>
      <c r="K754" s="217" t="s">
        <v>33</v>
      </c>
      <c r="L754" s="217" t="s">
        <v>133</v>
      </c>
      <c r="M754" s="217" t="s">
        <v>33</v>
      </c>
      <c r="O754" s="217" t="s">
        <v>35</v>
      </c>
      <c r="P754" s="217" t="s">
        <v>35</v>
      </c>
      <c r="Q754" s="217">
        <f>S1800-vykonyz.xlsx[[#This Row],[Kod]]</f>
        <v>10083</v>
      </c>
      <c r="R754" s="217">
        <f>S747-vykonyz.xlsx[[#This Row],[Kod]]</f>
        <v>-7132</v>
      </c>
      <c r="AC754" s="217">
        <f>vykonyz.xlsx3[[#This Row],[Kod]]-vykonyz.xlsx[[#This Row],[Kod]]</f>
        <v>0</v>
      </c>
      <c r="AD754" t="s">
        <v>2519</v>
      </c>
      <c r="AE754" t="s">
        <v>2112</v>
      </c>
      <c r="AF754"/>
      <c r="AG754"/>
      <c r="AH754" t="s">
        <v>2522</v>
      </c>
      <c r="AI754" t="s">
        <v>2523</v>
      </c>
      <c r="AJ754"/>
      <c r="AK754" t="s">
        <v>45</v>
      </c>
      <c r="AL754" t="s">
        <v>45</v>
      </c>
      <c r="AM754" t="s">
        <v>33</v>
      </c>
      <c r="AN754" t="s">
        <v>33</v>
      </c>
      <c r="AO754" t="s">
        <v>133</v>
      </c>
      <c r="AP754" t="s">
        <v>33</v>
      </c>
      <c r="AQ754"/>
      <c r="AR754" t="s">
        <v>35</v>
      </c>
      <c r="AS754" t="s">
        <v>35</v>
      </c>
    </row>
    <row r="755" spans="1:45">
      <c r="A755" s="264" t="s">
        <v>2524</v>
      </c>
      <c r="B755" s="217" t="s">
        <v>2112</v>
      </c>
      <c r="E755" s="217" t="s">
        <v>2525</v>
      </c>
      <c r="H755" s="217" t="s">
        <v>45</v>
      </c>
      <c r="I755" s="217" t="s">
        <v>45</v>
      </c>
      <c r="J755" s="217" t="s">
        <v>33</v>
      </c>
      <c r="K755" s="217" t="s">
        <v>33</v>
      </c>
      <c r="L755" s="217" t="s">
        <v>133</v>
      </c>
      <c r="M755" s="217" t="s">
        <v>33</v>
      </c>
      <c r="O755" s="217" t="s">
        <v>35</v>
      </c>
      <c r="P755" s="217" t="s">
        <v>35</v>
      </c>
      <c r="Q755" s="217">
        <f>S1801-vykonyz.xlsx[[#This Row],[Kod]]</f>
        <v>10087</v>
      </c>
      <c r="R755" s="217">
        <f>S748-vykonyz.xlsx[[#This Row],[Kod]]</f>
        <v>-7133</v>
      </c>
      <c r="AC755" s="217">
        <f>vykonyz.xlsx3[[#This Row],[Kod]]-vykonyz.xlsx[[#This Row],[Kod]]</f>
        <v>0</v>
      </c>
      <c r="AD755" t="s">
        <v>2524</v>
      </c>
      <c r="AE755" t="s">
        <v>2112</v>
      </c>
      <c r="AF755"/>
      <c r="AG755"/>
      <c r="AH755" t="s">
        <v>2526</v>
      </c>
      <c r="AI755"/>
      <c r="AJ755"/>
      <c r="AK755" t="s">
        <v>45</v>
      </c>
      <c r="AL755" t="s">
        <v>45</v>
      </c>
      <c r="AM755" t="s">
        <v>33</v>
      </c>
      <c r="AN755" t="s">
        <v>33</v>
      </c>
      <c r="AO755" t="s">
        <v>133</v>
      </c>
      <c r="AP755" t="s">
        <v>33</v>
      </c>
      <c r="AQ755"/>
      <c r="AR755" t="s">
        <v>35</v>
      </c>
      <c r="AS755" t="s">
        <v>35</v>
      </c>
    </row>
    <row r="756" spans="1:45">
      <c r="A756" s="264" t="s">
        <v>2527</v>
      </c>
      <c r="B756" s="217" t="s">
        <v>2112</v>
      </c>
      <c r="E756" s="217" t="s">
        <v>2528</v>
      </c>
      <c r="H756" s="217" t="s">
        <v>45</v>
      </c>
      <c r="I756" s="217" t="s">
        <v>45</v>
      </c>
      <c r="J756" s="217" t="s">
        <v>33</v>
      </c>
      <c r="K756" s="217" t="s">
        <v>33</v>
      </c>
      <c r="L756" s="217" t="s">
        <v>133</v>
      </c>
      <c r="M756" s="217" t="s">
        <v>33</v>
      </c>
      <c r="O756" s="217" t="s">
        <v>35</v>
      </c>
      <c r="P756" s="217" t="s">
        <v>35</v>
      </c>
      <c r="Q756" s="217">
        <f>S1802-vykonyz.xlsx[[#This Row],[Kod]]</f>
        <v>10089</v>
      </c>
      <c r="R756" s="217">
        <f>S749-vykonyz.xlsx[[#This Row],[Kod]]</f>
        <v>-7134</v>
      </c>
      <c r="AC756" s="217">
        <f>vykonyz.xlsx3[[#This Row],[Kod]]-vykonyz.xlsx[[#This Row],[Kod]]</f>
        <v>0</v>
      </c>
      <c r="AD756" t="s">
        <v>2527</v>
      </c>
      <c r="AE756" t="s">
        <v>2112</v>
      </c>
      <c r="AF756"/>
      <c r="AG756"/>
      <c r="AH756" t="s">
        <v>2529</v>
      </c>
      <c r="AI756"/>
      <c r="AJ756"/>
      <c r="AK756" t="s">
        <v>45</v>
      </c>
      <c r="AL756" t="s">
        <v>45</v>
      </c>
      <c r="AM756" t="s">
        <v>33</v>
      </c>
      <c r="AN756" t="s">
        <v>33</v>
      </c>
      <c r="AO756" t="s">
        <v>133</v>
      </c>
      <c r="AP756" t="s">
        <v>33</v>
      </c>
      <c r="AQ756"/>
      <c r="AR756" t="s">
        <v>35</v>
      </c>
      <c r="AS756" t="s">
        <v>35</v>
      </c>
    </row>
    <row r="757" spans="1:45">
      <c r="A757" s="264" t="s">
        <v>2530</v>
      </c>
      <c r="B757" s="217" t="s">
        <v>2112</v>
      </c>
      <c r="E757" s="217" t="s">
        <v>2531</v>
      </c>
      <c r="H757" s="217" t="s">
        <v>45</v>
      </c>
      <c r="I757" s="217" t="s">
        <v>45</v>
      </c>
      <c r="J757" s="217" t="s">
        <v>33</v>
      </c>
      <c r="K757" s="217" t="s">
        <v>33</v>
      </c>
      <c r="L757" s="217" t="s">
        <v>133</v>
      </c>
      <c r="M757" s="217" t="s">
        <v>33</v>
      </c>
      <c r="O757" s="217" t="s">
        <v>35</v>
      </c>
      <c r="P757" s="217" t="s">
        <v>35</v>
      </c>
      <c r="Q757" s="217">
        <f>S1803-vykonyz.xlsx[[#This Row],[Kod]]</f>
        <v>10095</v>
      </c>
      <c r="R757" s="217">
        <f>S750-vykonyz.xlsx[[#This Row],[Kod]]</f>
        <v>-7135</v>
      </c>
      <c r="AC757" s="217">
        <f>vykonyz.xlsx3[[#This Row],[Kod]]-vykonyz.xlsx[[#This Row],[Kod]]</f>
        <v>0</v>
      </c>
      <c r="AD757" t="s">
        <v>2530</v>
      </c>
      <c r="AE757" t="s">
        <v>2112</v>
      </c>
      <c r="AF757"/>
      <c r="AG757"/>
      <c r="AH757" t="s">
        <v>2532</v>
      </c>
      <c r="AI757"/>
      <c r="AJ757"/>
      <c r="AK757" t="s">
        <v>45</v>
      </c>
      <c r="AL757" t="s">
        <v>45</v>
      </c>
      <c r="AM757" t="s">
        <v>33</v>
      </c>
      <c r="AN757" t="s">
        <v>33</v>
      </c>
      <c r="AO757" t="s">
        <v>133</v>
      </c>
      <c r="AP757" t="s">
        <v>33</v>
      </c>
      <c r="AQ757"/>
      <c r="AR757" t="s">
        <v>35</v>
      </c>
      <c r="AS757" t="s">
        <v>35</v>
      </c>
    </row>
    <row r="758" spans="1:45">
      <c r="A758" s="264" t="s">
        <v>2533</v>
      </c>
      <c r="B758" s="217" t="s">
        <v>2112</v>
      </c>
      <c r="E758" s="217" t="s">
        <v>2534</v>
      </c>
      <c r="F758" s="217" t="s">
        <v>2535</v>
      </c>
      <c r="H758" s="217" t="s">
        <v>45</v>
      </c>
      <c r="I758" s="217" t="s">
        <v>45</v>
      </c>
      <c r="J758" s="217" t="s">
        <v>33</v>
      </c>
      <c r="K758" s="217" t="s">
        <v>33</v>
      </c>
      <c r="L758" s="217" t="s">
        <v>133</v>
      </c>
      <c r="M758" s="217" t="s">
        <v>33</v>
      </c>
      <c r="O758" s="217" t="s">
        <v>35</v>
      </c>
      <c r="P758" s="217" t="s">
        <v>35</v>
      </c>
      <c r="Q758" s="217">
        <f>S1804-vykonyz.xlsx[[#This Row],[Kod]]</f>
        <v>10095</v>
      </c>
      <c r="R758" s="217">
        <f>S751-vykonyz.xlsx[[#This Row],[Kod]]</f>
        <v>-7136</v>
      </c>
      <c r="AC758" s="217">
        <f>vykonyz.xlsx3[[#This Row],[Kod]]-vykonyz.xlsx[[#This Row],[Kod]]</f>
        <v>0</v>
      </c>
      <c r="AD758" t="s">
        <v>2533</v>
      </c>
      <c r="AE758" t="s">
        <v>2112</v>
      </c>
      <c r="AF758"/>
      <c r="AG758"/>
      <c r="AH758" t="s">
        <v>2536</v>
      </c>
      <c r="AI758" t="s">
        <v>2537</v>
      </c>
      <c r="AJ758"/>
      <c r="AK758" t="s">
        <v>45</v>
      </c>
      <c r="AL758" t="s">
        <v>45</v>
      </c>
      <c r="AM758" t="s">
        <v>33</v>
      </c>
      <c r="AN758" t="s">
        <v>33</v>
      </c>
      <c r="AO758" t="s">
        <v>133</v>
      </c>
      <c r="AP758" t="s">
        <v>33</v>
      </c>
      <c r="AQ758"/>
      <c r="AR758" t="s">
        <v>35</v>
      </c>
      <c r="AS758" t="s">
        <v>35</v>
      </c>
    </row>
    <row r="759" spans="1:45">
      <c r="A759" s="264" t="s">
        <v>2538</v>
      </c>
      <c r="B759" s="217" t="s">
        <v>2112</v>
      </c>
      <c r="E759" s="217" t="s">
        <v>2539</v>
      </c>
      <c r="F759" s="217" t="s">
        <v>2540</v>
      </c>
      <c r="H759" s="217" t="s">
        <v>45</v>
      </c>
      <c r="I759" s="217" t="s">
        <v>45</v>
      </c>
      <c r="J759" s="217" t="s">
        <v>33</v>
      </c>
      <c r="K759" s="217" t="s">
        <v>33</v>
      </c>
      <c r="L759" s="217" t="s">
        <v>133</v>
      </c>
      <c r="M759" s="217" t="s">
        <v>33</v>
      </c>
      <c r="O759" s="217" t="s">
        <v>35</v>
      </c>
      <c r="P759" s="217" t="s">
        <v>35</v>
      </c>
      <c r="Q759" s="217">
        <f>S1805-vykonyz.xlsx[[#This Row],[Kod]]</f>
        <v>10095</v>
      </c>
      <c r="R759" s="217">
        <f>S752-vykonyz.xlsx[[#This Row],[Kod]]</f>
        <v>-7137</v>
      </c>
      <c r="AC759" s="217">
        <f>vykonyz.xlsx3[[#This Row],[Kod]]-vykonyz.xlsx[[#This Row],[Kod]]</f>
        <v>0</v>
      </c>
      <c r="AD759" t="s">
        <v>2538</v>
      </c>
      <c r="AE759" t="s">
        <v>2112</v>
      </c>
      <c r="AF759"/>
      <c r="AG759"/>
      <c r="AH759" t="s">
        <v>2541</v>
      </c>
      <c r="AI759" t="s">
        <v>2542</v>
      </c>
      <c r="AJ759"/>
      <c r="AK759" t="s">
        <v>45</v>
      </c>
      <c r="AL759" t="s">
        <v>45</v>
      </c>
      <c r="AM759" t="s">
        <v>33</v>
      </c>
      <c r="AN759" t="s">
        <v>33</v>
      </c>
      <c r="AO759" t="s">
        <v>133</v>
      </c>
      <c r="AP759" t="s">
        <v>33</v>
      </c>
      <c r="AQ759"/>
      <c r="AR759" t="s">
        <v>35</v>
      </c>
      <c r="AS759" t="s">
        <v>35</v>
      </c>
    </row>
    <row r="760" spans="1:45">
      <c r="A760" s="264" t="s">
        <v>2543</v>
      </c>
      <c r="B760" s="217" t="s">
        <v>2112</v>
      </c>
      <c r="E760" s="217" t="s">
        <v>2544</v>
      </c>
      <c r="H760" s="217" t="s">
        <v>45</v>
      </c>
      <c r="I760" s="217" t="s">
        <v>45</v>
      </c>
      <c r="J760" s="217" t="s">
        <v>33</v>
      </c>
      <c r="K760" s="217" t="s">
        <v>33</v>
      </c>
      <c r="L760" s="217" t="s">
        <v>133</v>
      </c>
      <c r="M760" s="217" t="s">
        <v>33</v>
      </c>
      <c r="O760" s="217" t="s">
        <v>35</v>
      </c>
      <c r="P760" s="217" t="s">
        <v>35</v>
      </c>
      <c r="Q760" s="217">
        <f>S1806-vykonyz.xlsx[[#This Row],[Kod]]</f>
        <v>10095</v>
      </c>
      <c r="R760" s="217">
        <f>S753-vykonyz.xlsx[[#This Row],[Kod]]</f>
        <v>-7138</v>
      </c>
      <c r="AC760" s="217">
        <f>vykonyz.xlsx3[[#This Row],[Kod]]-vykonyz.xlsx[[#This Row],[Kod]]</f>
        <v>0</v>
      </c>
      <c r="AD760" t="s">
        <v>2543</v>
      </c>
      <c r="AE760" t="s">
        <v>2112</v>
      </c>
      <c r="AF760"/>
      <c r="AG760"/>
      <c r="AH760" t="s">
        <v>2545</v>
      </c>
      <c r="AI760"/>
      <c r="AJ760"/>
      <c r="AK760" t="s">
        <v>45</v>
      </c>
      <c r="AL760" t="s">
        <v>45</v>
      </c>
      <c r="AM760" t="s">
        <v>33</v>
      </c>
      <c r="AN760" t="s">
        <v>33</v>
      </c>
      <c r="AO760" t="s">
        <v>133</v>
      </c>
      <c r="AP760" t="s">
        <v>33</v>
      </c>
      <c r="AQ760"/>
      <c r="AR760" t="s">
        <v>35</v>
      </c>
      <c r="AS760" t="s">
        <v>35</v>
      </c>
    </row>
    <row r="761" spans="1:45">
      <c r="A761" s="264" t="s">
        <v>2546</v>
      </c>
      <c r="B761" s="217" t="s">
        <v>2112</v>
      </c>
      <c r="E761" s="217" t="s">
        <v>2547</v>
      </c>
      <c r="H761" s="217" t="s">
        <v>45</v>
      </c>
      <c r="I761" s="217" t="s">
        <v>45</v>
      </c>
      <c r="J761" s="217" t="s">
        <v>33</v>
      </c>
      <c r="K761" s="217" t="s">
        <v>33</v>
      </c>
      <c r="L761" s="217" t="s">
        <v>133</v>
      </c>
      <c r="M761" s="217" t="s">
        <v>33</v>
      </c>
      <c r="O761" s="217" t="s">
        <v>35</v>
      </c>
      <c r="P761" s="217" t="s">
        <v>35</v>
      </c>
      <c r="Q761" s="217">
        <f>S1807-vykonyz.xlsx[[#This Row],[Kod]]</f>
        <v>10095</v>
      </c>
      <c r="R761" s="217">
        <f>S754-vykonyz.xlsx[[#This Row],[Kod]]</f>
        <v>-7139</v>
      </c>
      <c r="AC761" s="217">
        <f>vykonyz.xlsx3[[#This Row],[Kod]]-vykonyz.xlsx[[#This Row],[Kod]]</f>
        <v>0</v>
      </c>
      <c r="AD761" t="s">
        <v>2546</v>
      </c>
      <c r="AE761" t="s">
        <v>2112</v>
      </c>
      <c r="AF761"/>
      <c r="AG761"/>
      <c r="AH761" t="s">
        <v>2548</v>
      </c>
      <c r="AI761"/>
      <c r="AJ761"/>
      <c r="AK761" t="s">
        <v>45</v>
      </c>
      <c r="AL761" t="s">
        <v>45</v>
      </c>
      <c r="AM761" t="s">
        <v>33</v>
      </c>
      <c r="AN761" t="s">
        <v>33</v>
      </c>
      <c r="AO761" t="s">
        <v>133</v>
      </c>
      <c r="AP761" t="s">
        <v>33</v>
      </c>
      <c r="AQ761"/>
      <c r="AR761" t="s">
        <v>35</v>
      </c>
      <c r="AS761" t="s">
        <v>35</v>
      </c>
    </row>
    <row r="762" spans="1:45">
      <c r="A762" s="264" t="s">
        <v>2549</v>
      </c>
      <c r="B762" s="217" t="s">
        <v>2112</v>
      </c>
      <c r="E762" s="217" t="s">
        <v>2550</v>
      </c>
      <c r="H762" s="217" t="s">
        <v>45</v>
      </c>
      <c r="I762" s="217" t="s">
        <v>45</v>
      </c>
      <c r="J762" s="217" t="s">
        <v>33</v>
      </c>
      <c r="K762" s="217" t="s">
        <v>33</v>
      </c>
      <c r="L762" s="217" t="s">
        <v>133</v>
      </c>
      <c r="M762" s="217" t="s">
        <v>33</v>
      </c>
      <c r="O762" s="217" t="s">
        <v>35</v>
      </c>
      <c r="P762" s="217" t="s">
        <v>35</v>
      </c>
      <c r="Q762" s="217">
        <f>S1808-vykonyz.xlsx[[#This Row],[Kod]]</f>
        <v>10096</v>
      </c>
      <c r="R762" s="217">
        <f>S755-vykonyz.xlsx[[#This Row],[Kod]]</f>
        <v>-7140</v>
      </c>
      <c r="AC762" s="217">
        <f>vykonyz.xlsx3[[#This Row],[Kod]]-vykonyz.xlsx[[#This Row],[Kod]]</f>
        <v>0</v>
      </c>
      <c r="AD762" t="s">
        <v>2549</v>
      </c>
      <c r="AE762" t="s">
        <v>2112</v>
      </c>
      <c r="AF762"/>
      <c r="AG762"/>
      <c r="AH762" t="s">
        <v>2551</v>
      </c>
      <c r="AI762" t="s">
        <v>2552</v>
      </c>
      <c r="AJ762"/>
      <c r="AK762" t="s">
        <v>45</v>
      </c>
      <c r="AL762" t="s">
        <v>45</v>
      </c>
      <c r="AM762" t="s">
        <v>33</v>
      </c>
      <c r="AN762" t="s">
        <v>33</v>
      </c>
      <c r="AO762" t="s">
        <v>133</v>
      </c>
      <c r="AP762" t="s">
        <v>33</v>
      </c>
      <c r="AQ762"/>
      <c r="AR762" t="s">
        <v>35</v>
      </c>
      <c r="AS762" t="s">
        <v>35</v>
      </c>
    </row>
    <row r="763" spans="1:45">
      <c r="A763" s="264" t="s">
        <v>2553</v>
      </c>
      <c r="B763" s="217" t="s">
        <v>2112</v>
      </c>
      <c r="E763" s="217" t="s">
        <v>2554</v>
      </c>
      <c r="H763" s="217" t="s">
        <v>45</v>
      </c>
      <c r="I763" s="217" t="s">
        <v>45</v>
      </c>
      <c r="J763" s="217" t="s">
        <v>33</v>
      </c>
      <c r="K763" s="217" t="s">
        <v>33</v>
      </c>
      <c r="L763" s="217" t="s">
        <v>133</v>
      </c>
      <c r="M763" s="217" t="s">
        <v>33</v>
      </c>
      <c r="O763" s="217" t="s">
        <v>35</v>
      </c>
      <c r="P763" s="217" t="s">
        <v>35</v>
      </c>
      <c r="Q763" s="217">
        <f>S1809-vykonyz.xlsx[[#This Row],[Kod]]</f>
        <v>10099</v>
      </c>
      <c r="R763" s="217">
        <f>S756-vykonyz.xlsx[[#This Row],[Kod]]</f>
        <v>-7141</v>
      </c>
      <c r="AC763" s="217">
        <f>vykonyz.xlsx3[[#This Row],[Kod]]-vykonyz.xlsx[[#This Row],[Kod]]</f>
        <v>0</v>
      </c>
      <c r="AD763" t="s">
        <v>2553</v>
      </c>
      <c r="AE763" t="s">
        <v>2112</v>
      </c>
      <c r="AF763"/>
      <c r="AG763"/>
      <c r="AH763" t="s">
        <v>2555</v>
      </c>
      <c r="AI763" t="s">
        <v>2552</v>
      </c>
      <c r="AJ763"/>
      <c r="AK763" t="s">
        <v>45</v>
      </c>
      <c r="AL763" t="s">
        <v>45</v>
      </c>
      <c r="AM763" t="s">
        <v>33</v>
      </c>
      <c r="AN763" t="s">
        <v>33</v>
      </c>
      <c r="AO763" t="s">
        <v>133</v>
      </c>
      <c r="AP763" t="s">
        <v>33</v>
      </c>
      <c r="AQ763"/>
      <c r="AR763" t="s">
        <v>35</v>
      </c>
      <c r="AS763" t="s">
        <v>35</v>
      </c>
    </row>
    <row r="764" spans="1:45">
      <c r="A764" s="264" t="s">
        <v>2556</v>
      </c>
      <c r="B764" s="217" t="s">
        <v>2112</v>
      </c>
      <c r="E764" s="217" t="s">
        <v>2557</v>
      </c>
      <c r="H764" s="217" t="s">
        <v>45</v>
      </c>
      <c r="I764" s="217" t="s">
        <v>45</v>
      </c>
      <c r="J764" s="217" t="s">
        <v>33</v>
      </c>
      <c r="K764" s="217" t="s">
        <v>33</v>
      </c>
      <c r="L764" s="217" t="s">
        <v>133</v>
      </c>
      <c r="M764" s="217" t="s">
        <v>33</v>
      </c>
      <c r="O764" s="217" t="s">
        <v>35</v>
      </c>
      <c r="P764" s="217" t="s">
        <v>35</v>
      </c>
      <c r="Q764" s="217">
        <f>S1810-vykonyz.xlsx[[#This Row],[Kod]]</f>
        <v>10100</v>
      </c>
      <c r="R764" s="217">
        <f>S757-vykonyz.xlsx[[#This Row],[Kod]]</f>
        <v>-7142</v>
      </c>
      <c r="AC764" s="217">
        <f>vykonyz.xlsx3[[#This Row],[Kod]]-vykonyz.xlsx[[#This Row],[Kod]]</f>
        <v>0</v>
      </c>
      <c r="AD764" t="s">
        <v>2556</v>
      </c>
      <c r="AE764" t="s">
        <v>2112</v>
      </c>
      <c r="AF764"/>
      <c r="AG764"/>
      <c r="AH764" t="s">
        <v>2558</v>
      </c>
      <c r="AI764" t="s">
        <v>2552</v>
      </c>
      <c r="AJ764"/>
      <c r="AK764" t="s">
        <v>45</v>
      </c>
      <c r="AL764" t="s">
        <v>45</v>
      </c>
      <c r="AM764" t="s">
        <v>33</v>
      </c>
      <c r="AN764" t="s">
        <v>33</v>
      </c>
      <c r="AO764" t="s">
        <v>133</v>
      </c>
      <c r="AP764" t="s">
        <v>33</v>
      </c>
      <c r="AQ764"/>
      <c r="AR764" t="s">
        <v>35</v>
      </c>
      <c r="AS764" t="s">
        <v>35</v>
      </c>
    </row>
    <row r="765" spans="1:45">
      <c r="A765" s="264" t="s">
        <v>2559</v>
      </c>
      <c r="B765" s="217" t="s">
        <v>2112</v>
      </c>
      <c r="E765" s="217" t="s">
        <v>2560</v>
      </c>
      <c r="H765" s="217" t="s">
        <v>45</v>
      </c>
      <c r="I765" s="217" t="s">
        <v>45</v>
      </c>
      <c r="J765" s="217" t="s">
        <v>33</v>
      </c>
      <c r="K765" s="217" t="s">
        <v>33</v>
      </c>
      <c r="L765" s="217" t="s">
        <v>133</v>
      </c>
      <c r="M765" s="217" t="s">
        <v>33</v>
      </c>
      <c r="O765" s="217" t="s">
        <v>35</v>
      </c>
      <c r="P765" s="217" t="s">
        <v>35</v>
      </c>
      <c r="Q765" s="217">
        <f>S1811-vykonyz.xlsx[[#This Row],[Kod]]</f>
        <v>10101</v>
      </c>
      <c r="R765" s="217">
        <f>S758-vykonyz.xlsx[[#This Row],[Kod]]</f>
        <v>-7143</v>
      </c>
      <c r="AC765" s="217">
        <f>vykonyz.xlsx3[[#This Row],[Kod]]-vykonyz.xlsx[[#This Row],[Kod]]</f>
        <v>0</v>
      </c>
      <c r="AD765" t="s">
        <v>2559</v>
      </c>
      <c r="AE765" t="s">
        <v>2112</v>
      </c>
      <c r="AF765"/>
      <c r="AG765"/>
      <c r="AH765" t="s">
        <v>2561</v>
      </c>
      <c r="AI765" t="s">
        <v>2552</v>
      </c>
      <c r="AJ765"/>
      <c r="AK765" t="s">
        <v>45</v>
      </c>
      <c r="AL765" t="s">
        <v>45</v>
      </c>
      <c r="AM765" t="s">
        <v>33</v>
      </c>
      <c r="AN765" t="s">
        <v>33</v>
      </c>
      <c r="AO765" t="s">
        <v>133</v>
      </c>
      <c r="AP765" t="s">
        <v>33</v>
      </c>
      <c r="AQ765"/>
      <c r="AR765" t="s">
        <v>35</v>
      </c>
      <c r="AS765" t="s">
        <v>35</v>
      </c>
    </row>
    <row r="766" spans="1:45">
      <c r="A766" s="264" t="s">
        <v>2562</v>
      </c>
      <c r="B766" s="217" t="s">
        <v>2112</v>
      </c>
      <c r="E766" s="217" t="s">
        <v>2563</v>
      </c>
      <c r="H766" s="217" t="s">
        <v>45</v>
      </c>
      <c r="I766" s="217" t="s">
        <v>45</v>
      </c>
      <c r="J766" s="217" t="s">
        <v>33</v>
      </c>
      <c r="K766" s="217" t="s">
        <v>33</v>
      </c>
      <c r="L766" s="217" t="s">
        <v>133</v>
      </c>
      <c r="M766" s="217" t="s">
        <v>33</v>
      </c>
      <c r="O766" s="217" t="s">
        <v>35</v>
      </c>
      <c r="P766" s="217" t="s">
        <v>35</v>
      </c>
      <c r="Q766" s="217">
        <f>S1812-vykonyz.xlsx[[#This Row],[Kod]]</f>
        <v>10103</v>
      </c>
      <c r="R766" s="217">
        <f>S759-vykonyz.xlsx[[#This Row],[Kod]]</f>
        <v>-7144</v>
      </c>
      <c r="AC766" s="217">
        <f>vykonyz.xlsx3[[#This Row],[Kod]]-vykonyz.xlsx[[#This Row],[Kod]]</f>
        <v>0</v>
      </c>
      <c r="AD766" t="s">
        <v>2562</v>
      </c>
      <c r="AE766" t="s">
        <v>2112</v>
      </c>
      <c r="AF766"/>
      <c r="AG766"/>
      <c r="AH766" t="s">
        <v>2564</v>
      </c>
      <c r="AI766" t="s">
        <v>2552</v>
      </c>
      <c r="AJ766"/>
      <c r="AK766" t="s">
        <v>45</v>
      </c>
      <c r="AL766" t="s">
        <v>45</v>
      </c>
      <c r="AM766" t="s">
        <v>33</v>
      </c>
      <c r="AN766" t="s">
        <v>33</v>
      </c>
      <c r="AO766" t="s">
        <v>133</v>
      </c>
      <c r="AP766" t="s">
        <v>33</v>
      </c>
      <c r="AQ766"/>
      <c r="AR766" t="s">
        <v>35</v>
      </c>
      <c r="AS766" t="s">
        <v>35</v>
      </c>
    </row>
    <row r="767" spans="1:45">
      <c r="A767" s="264" t="s">
        <v>2565</v>
      </c>
      <c r="B767" s="217" t="s">
        <v>2112</v>
      </c>
      <c r="E767" s="217" t="s">
        <v>2566</v>
      </c>
      <c r="H767" s="217" t="s">
        <v>45</v>
      </c>
      <c r="I767" s="217" t="s">
        <v>45</v>
      </c>
      <c r="J767" s="217" t="s">
        <v>33</v>
      </c>
      <c r="K767" s="217" t="s">
        <v>33</v>
      </c>
      <c r="L767" s="217" t="s">
        <v>133</v>
      </c>
      <c r="M767" s="217" t="s">
        <v>33</v>
      </c>
      <c r="O767" s="217" t="s">
        <v>35</v>
      </c>
      <c r="P767" s="217" t="s">
        <v>35</v>
      </c>
      <c r="Q767" s="217">
        <f>S1813-vykonyz.xlsx[[#This Row],[Kod]]</f>
        <v>10104</v>
      </c>
      <c r="R767" s="217">
        <f>S760-vykonyz.xlsx[[#This Row],[Kod]]</f>
        <v>-7145</v>
      </c>
      <c r="AC767" s="217">
        <f>vykonyz.xlsx3[[#This Row],[Kod]]-vykonyz.xlsx[[#This Row],[Kod]]</f>
        <v>0</v>
      </c>
      <c r="AD767" t="s">
        <v>2565</v>
      </c>
      <c r="AE767" t="s">
        <v>2112</v>
      </c>
      <c r="AF767"/>
      <c r="AG767"/>
      <c r="AH767" t="s">
        <v>2567</v>
      </c>
      <c r="AI767"/>
      <c r="AJ767"/>
      <c r="AK767" t="s">
        <v>45</v>
      </c>
      <c r="AL767" t="s">
        <v>45</v>
      </c>
      <c r="AM767" t="s">
        <v>33</v>
      </c>
      <c r="AN767" t="s">
        <v>33</v>
      </c>
      <c r="AO767" t="s">
        <v>133</v>
      </c>
      <c r="AP767" t="s">
        <v>33</v>
      </c>
      <c r="AQ767"/>
      <c r="AR767" t="s">
        <v>35</v>
      </c>
      <c r="AS767" t="s">
        <v>35</v>
      </c>
    </row>
    <row r="768" spans="1:45">
      <c r="A768" s="264" t="s">
        <v>2568</v>
      </c>
      <c r="B768" s="217" t="s">
        <v>2112</v>
      </c>
      <c r="E768" s="217" t="s">
        <v>2569</v>
      </c>
      <c r="H768" s="217" t="s">
        <v>45</v>
      </c>
      <c r="I768" s="217" t="s">
        <v>45</v>
      </c>
      <c r="J768" s="217" t="s">
        <v>33</v>
      </c>
      <c r="K768" s="217" t="s">
        <v>33</v>
      </c>
      <c r="L768" s="217" t="s">
        <v>133</v>
      </c>
      <c r="M768" s="217" t="s">
        <v>33</v>
      </c>
      <c r="O768" s="217" t="s">
        <v>35</v>
      </c>
      <c r="P768" s="217" t="s">
        <v>35</v>
      </c>
      <c r="Q768" s="217">
        <f>S1814-vykonyz.xlsx[[#This Row],[Kod]]</f>
        <v>10105</v>
      </c>
      <c r="R768" s="217">
        <f>S761-vykonyz.xlsx[[#This Row],[Kod]]</f>
        <v>-7146</v>
      </c>
      <c r="AC768" s="217">
        <f>vykonyz.xlsx3[[#This Row],[Kod]]-vykonyz.xlsx[[#This Row],[Kod]]</f>
        <v>0</v>
      </c>
      <c r="AD768" t="s">
        <v>2568</v>
      </c>
      <c r="AE768" t="s">
        <v>2112</v>
      </c>
      <c r="AF768"/>
      <c r="AG768"/>
      <c r="AH768" t="s">
        <v>2570</v>
      </c>
      <c r="AI768"/>
      <c r="AJ768"/>
      <c r="AK768" t="s">
        <v>45</v>
      </c>
      <c r="AL768" t="s">
        <v>45</v>
      </c>
      <c r="AM768" t="s">
        <v>33</v>
      </c>
      <c r="AN768" t="s">
        <v>33</v>
      </c>
      <c r="AO768" t="s">
        <v>133</v>
      </c>
      <c r="AP768" t="s">
        <v>33</v>
      </c>
      <c r="AQ768"/>
      <c r="AR768" t="s">
        <v>35</v>
      </c>
      <c r="AS768" t="s">
        <v>35</v>
      </c>
    </row>
    <row r="769" spans="1:45">
      <c r="A769" s="264" t="s">
        <v>2571</v>
      </c>
      <c r="B769" s="217" t="s">
        <v>2112</v>
      </c>
      <c r="E769" s="217" t="s">
        <v>2572</v>
      </c>
      <c r="H769" s="217" t="s">
        <v>45</v>
      </c>
      <c r="I769" s="217" t="s">
        <v>45</v>
      </c>
      <c r="J769" s="217" t="s">
        <v>33</v>
      </c>
      <c r="K769" s="217" t="s">
        <v>33</v>
      </c>
      <c r="L769" s="217" t="s">
        <v>133</v>
      </c>
      <c r="M769" s="217" t="s">
        <v>33</v>
      </c>
      <c r="O769" s="217" t="s">
        <v>35</v>
      </c>
      <c r="P769" s="217" t="s">
        <v>35</v>
      </c>
      <c r="Q769" s="217">
        <f>S1815-vykonyz.xlsx[[#This Row],[Kod]]</f>
        <v>10106</v>
      </c>
      <c r="R769" s="217">
        <f>S762-vykonyz.xlsx[[#This Row],[Kod]]</f>
        <v>-7147</v>
      </c>
      <c r="AC769" s="217">
        <f>vykonyz.xlsx3[[#This Row],[Kod]]-vykonyz.xlsx[[#This Row],[Kod]]</f>
        <v>0</v>
      </c>
      <c r="AD769" t="s">
        <v>2571</v>
      </c>
      <c r="AE769" t="s">
        <v>2112</v>
      </c>
      <c r="AF769"/>
      <c r="AG769"/>
      <c r="AH769" t="s">
        <v>2573</v>
      </c>
      <c r="AI769"/>
      <c r="AJ769"/>
      <c r="AK769" t="s">
        <v>45</v>
      </c>
      <c r="AL769" t="s">
        <v>45</v>
      </c>
      <c r="AM769" t="s">
        <v>33</v>
      </c>
      <c r="AN769" t="s">
        <v>33</v>
      </c>
      <c r="AO769" t="s">
        <v>133</v>
      </c>
      <c r="AP769" t="s">
        <v>33</v>
      </c>
      <c r="AQ769"/>
      <c r="AR769" t="s">
        <v>35</v>
      </c>
      <c r="AS769" t="s">
        <v>35</v>
      </c>
    </row>
    <row r="770" spans="1:45">
      <c r="A770" s="264" t="s">
        <v>2574</v>
      </c>
      <c r="B770" s="217" t="s">
        <v>2112</v>
      </c>
      <c r="E770" s="217" t="s">
        <v>2575</v>
      </c>
      <c r="H770" s="217" t="s">
        <v>45</v>
      </c>
      <c r="I770" s="217" t="s">
        <v>45</v>
      </c>
      <c r="J770" s="217" t="s">
        <v>33</v>
      </c>
      <c r="K770" s="217" t="s">
        <v>33</v>
      </c>
      <c r="L770" s="217" t="s">
        <v>133</v>
      </c>
      <c r="M770" s="217" t="s">
        <v>33</v>
      </c>
      <c r="O770" s="217" t="s">
        <v>35</v>
      </c>
      <c r="P770" s="217" t="s">
        <v>35</v>
      </c>
      <c r="Q770" s="217">
        <f>S1816-vykonyz.xlsx[[#This Row],[Kod]]</f>
        <v>10112</v>
      </c>
      <c r="R770" s="217">
        <f>S763-vykonyz.xlsx[[#This Row],[Kod]]</f>
        <v>-7148</v>
      </c>
      <c r="AC770" s="217">
        <f>vykonyz.xlsx3[[#This Row],[Kod]]-vykonyz.xlsx[[#This Row],[Kod]]</f>
        <v>0</v>
      </c>
      <c r="AD770" t="s">
        <v>2574</v>
      </c>
      <c r="AE770" t="s">
        <v>2112</v>
      </c>
      <c r="AF770"/>
      <c r="AG770"/>
      <c r="AH770" t="s">
        <v>2576</v>
      </c>
      <c r="AI770"/>
      <c r="AJ770"/>
      <c r="AK770" t="s">
        <v>45</v>
      </c>
      <c r="AL770" t="s">
        <v>45</v>
      </c>
      <c r="AM770" t="s">
        <v>33</v>
      </c>
      <c r="AN770" t="s">
        <v>33</v>
      </c>
      <c r="AO770" t="s">
        <v>133</v>
      </c>
      <c r="AP770" t="s">
        <v>33</v>
      </c>
      <c r="AQ770"/>
      <c r="AR770" t="s">
        <v>35</v>
      </c>
      <c r="AS770" t="s">
        <v>35</v>
      </c>
    </row>
    <row r="771" spans="1:45">
      <c r="A771" s="264" t="s">
        <v>2577</v>
      </c>
      <c r="B771" s="217" t="s">
        <v>2112</v>
      </c>
      <c r="E771" s="217" t="s">
        <v>2578</v>
      </c>
      <c r="H771" s="217" t="s">
        <v>45</v>
      </c>
      <c r="I771" s="217" t="s">
        <v>45</v>
      </c>
      <c r="J771" s="217" t="s">
        <v>33</v>
      </c>
      <c r="K771" s="217" t="s">
        <v>33</v>
      </c>
      <c r="L771" s="217" t="s">
        <v>133</v>
      </c>
      <c r="M771" s="217" t="s">
        <v>33</v>
      </c>
      <c r="O771" s="217" t="s">
        <v>35</v>
      </c>
      <c r="P771" s="217" t="s">
        <v>35</v>
      </c>
      <c r="Q771" s="217">
        <f>S1817-vykonyz.xlsx[[#This Row],[Kod]]</f>
        <v>10112</v>
      </c>
      <c r="R771" s="217">
        <f>S764-vykonyz.xlsx[[#This Row],[Kod]]</f>
        <v>-7149</v>
      </c>
      <c r="AC771" s="217">
        <f>vykonyz.xlsx3[[#This Row],[Kod]]-vykonyz.xlsx[[#This Row],[Kod]]</f>
        <v>0</v>
      </c>
      <c r="AD771" t="s">
        <v>2577</v>
      </c>
      <c r="AE771" t="s">
        <v>2112</v>
      </c>
      <c r="AF771"/>
      <c r="AG771"/>
      <c r="AH771" t="s">
        <v>2579</v>
      </c>
      <c r="AI771"/>
      <c r="AJ771"/>
      <c r="AK771" t="s">
        <v>45</v>
      </c>
      <c r="AL771" t="s">
        <v>45</v>
      </c>
      <c r="AM771" t="s">
        <v>33</v>
      </c>
      <c r="AN771" t="s">
        <v>33</v>
      </c>
      <c r="AO771" t="s">
        <v>133</v>
      </c>
      <c r="AP771" t="s">
        <v>33</v>
      </c>
      <c r="AQ771"/>
      <c r="AR771" t="s">
        <v>35</v>
      </c>
      <c r="AS771" t="s">
        <v>35</v>
      </c>
    </row>
    <row r="772" spans="1:45">
      <c r="A772" s="264" t="s">
        <v>2580</v>
      </c>
      <c r="B772" s="217" t="s">
        <v>2112</v>
      </c>
      <c r="E772" s="217" t="s">
        <v>2581</v>
      </c>
      <c r="H772" s="217" t="s">
        <v>45</v>
      </c>
      <c r="I772" s="217" t="s">
        <v>45</v>
      </c>
      <c r="J772" s="217" t="s">
        <v>33</v>
      </c>
      <c r="K772" s="217" t="s">
        <v>33</v>
      </c>
      <c r="L772" s="217" t="s">
        <v>133</v>
      </c>
      <c r="M772" s="217" t="s">
        <v>33</v>
      </c>
      <c r="O772" s="217" t="s">
        <v>35</v>
      </c>
      <c r="P772" s="217" t="s">
        <v>35</v>
      </c>
      <c r="Q772" s="217">
        <f>S1818-vykonyz.xlsx[[#This Row],[Kod]]</f>
        <v>10113</v>
      </c>
      <c r="R772" s="217">
        <f>S765-vykonyz.xlsx[[#This Row],[Kod]]</f>
        <v>-7150</v>
      </c>
      <c r="AC772" s="217">
        <f>vykonyz.xlsx3[[#This Row],[Kod]]-vykonyz.xlsx[[#This Row],[Kod]]</f>
        <v>0</v>
      </c>
      <c r="AD772" t="s">
        <v>2580</v>
      </c>
      <c r="AE772" t="s">
        <v>2112</v>
      </c>
      <c r="AF772"/>
      <c r="AG772"/>
      <c r="AH772" t="s">
        <v>2582</v>
      </c>
      <c r="AI772"/>
      <c r="AJ772"/>
      <c r="AK772" t="s">
        <v>45</v>
      </c>
      <c r="AL772" t="s">
        <v>45</v>
      </c>
      <c r="AM772" t="s">
        <v>33</v>
      </c>
      <c r="AN772" t="s">
        <v>33</v>
      </c>
      <c r="AO772" t="s">
        <v>133</v>
      </c>
      <c r="AP772" t="s">
        <v>33</v>
      </c>
      <c r="AQ772"/>
      <c r="AR772" t="s">
        <v>35</v>
      </c>
      <c r="AS772" t="s">
        <v>35</v>
      </c>
    </row>
    <row r="773" spans="1:45">
      <c r="A773" s="264" t="s">
        <v>2583</v>
      </c>
      <c r="B773" s="217" t="s">
        <v>2112</v>
      </c>
      <c r="E773" s="217" t="s">
        <v>2584</v>
      </c>
      <c r="F773" s="217" t="s">
        <v>2585</v>
      </c>
      <c r="H773" s="217" t="s">
        <v>45</v>
      </c>
      <c r="I773" s="217" t="s">
        <v>45</v>
      </c>
      <c r="J773" s="217" t="s">
        <v>33</v>
      </c>
      <c r="K773" s="217" t="s">
        <v>33</v>
      </c>
      <c r="L773" s="217" t="s">
        <v>133</v>
      </c>
      <c r="M773" s="217" t="s">
        <v>33</v>
      </c>
      <c r="O773" s="217" t="s">
        <v>35</v>
      </c>
      <c r="P773" s="217" t="s">
        <v>35</v>
      </c>
      <c r="Q773" s="217">
        <f>S1819-vykonyz.xlsx[[#This Row],[Kod]]</f>
        <v>10113</v>
      </c>
      <c r="R773" s="217">
        <f>S766-vykonyz.xlsx[[#This Row],[Kod]]</f>
        <v>-7151</v>
      </c>
      <c r="AC773" s="217">
        <f>vykonyz.xlsx3[[#This Row],[Kod]]-vykonyz.xlsx[[#This Row],[Kod]]</f>
        <v>0</v>
      </c>
      <c r="AD773" t="s">
        <v>2583</v>
      </c>
      <c r="AE773" t="s">
        <v>2112</v>
      </c>
      <c r="AF773"/>
      <c r="AG773"/>
      <c r="AH773" t="s">
        <v>2586</v>
      </c>
      <c r="AI773" t="s">
        <v>2585</v>
      </c>
      <c r="AJ773"/>
      <c r="AK773" t="s">
        <v>45</v>
      </c>
      <c r="AL773" t="s">
        <v>45</v>
      </c>
      <c r="AM773" t="s">
        <v>33</v>
      </c>
      <c r="AN773" t="s">
        <v>33</v>
      </c>
      <c r="AO773" t="s">
        <v>133</v>
      </c>
      <c r="AP773" t="s">
        <v>33</v>
      </c>
      <c r="AQ773"/>
      <c r="AR773" t="s">
        <v>35</v>
      </c>
      <c r="AS773" t="s">
        <v>35</v>
      </c>
    </row>
    <row r="774" spans="1:45">
      <c r="A774" s="264" t="s">
        <v>2587</v>
      </c>
      <c r="B774" s="217" t="s">
        <v>2112</v>
      </c>
      <c r="E774" s="217" t="s">
        <v>2588</v>
      </c>
      <c r="F774" s="217" t="s">
        <v>2589</v>
      </c>
      <c r="H774" s="217" t="s">
        <v>45</v>
      </c>
      <c r="I774" s="217" t="s">
        <v>45</v>
      </c>
      <c r="J774" s="217" t="s">
        <v>33</v>
      </c>
      <c r="K774" s="217" t="s">
        <v>33</v>
      </c>
      <c r="L774" s="217" t="s">
        <v>133</v>
      </c>
      <c r="M774" s="217" t="s">
        <v>33</v>
      </c>
      <c r="O774" s="217" t="s">
        <v>35</v>
      </c>
      <c r="P774" s="217" t="s">
        <v>35</v>
      </c>
      <c r="Q774" s="217">
        <f>S1820-vykonyz.xlsx[[#This Row],[Kod]]</f>
        <v>10113</v>
      </c>
      <c r="R774" s="217">
        <f>S767-vykonyz.xlsx[[#This Row],[Kod]]</f>
        <v>-7152</v>
      </c>
      <c r="AC774" s="217">
        <f>vykonyz.xlsx3[[#This Row],[Kod]]-vykonyz.xlsx[[#This Row],[Kod]]</f>
        <v>0</v>
      </c>
      <c r="AD774" t="s">
        <v>2587</v>
      </c>
      <c r="AE774" t="s">
        <v>2112</v>
      </c>
      <c r="AF774"/>
      <c r="AG774"/>
      <c r="AH774" t="s">
        <v>2590</v>
      </c>
      <c r="AI774" t="s">
        <v>2591</v>
      </c>
      <c r="AJ774"/>
      <c r="AK774" t="s">
        <v>45</v>
      </c>
      <c r="AL774" t="s">
        <v>45</v>
      </c>
      <c r="AM774" t="s">
        <v>33</v>
      </c>
      <c r="AN774" t="s">
        <v>33</v>
      </c>
      <c r="AO774" t="s">
        <v>133</v>
      </c>
      <c r="AP774" t="s">
        <v>33</v>
      </c>
      <c r="AQ774"/>
      <c r="AR774" t="s">
        <v>35</v>
      </c>
      <c r="AS774" t="s">
        <v>35</v>
      </c>
    </row>
    <row r="775" spans="1:45">
      <c r="A775" s="264" t="s">
        <v>2592</v>
      </c>
      <c r="B775" s="217" t="s">
        <v>2112</v>
      </c>
      <c r="E775" s="217" t="s">
        <v>2593</v>
      </c>
      <c r="F775" s="217" t="s">
        <v>2594</v>
      </c>
      <c r="H775" s="217" t="s">
        <v>45</v>
      </c>
      <c r="I775" s="217" t="s">
        <v>45</v>
      </c>
      <c r="J775" s="217" t="s">
        <v>33</v>
      </c>
      <c r="K775" s="217" t="s">
        <v>33</v>
      </c>
      <c r="L775" s="217" t="s">
        <v>133</v>
      </c>
      <c r="M775" s="217" t="s">
        <v>33</v>
      </c>
      <c r="O775" s="217" t="s">
        <v>35</v>
      </c>
      <c r="P775" s="217" t="s">
        <v>35</v>
      </c>
      <c r="Q775" s="217">
        <f>S1821-vykonyz.xlsx[[#This Row],[Kod]]</f>
        <v>10113</v>
      </c>
      <c r="R775" s="217">
        <f>S768-vykonyz.xlsx[[#This Row],[Kod]]</f>
        <v>-7153</v>
      </c>
      <c r="AC775" s="217">
        <f>vykonyz.xlsx3[[#This Row],[Kod]]-vykonyz.xlsx[[#This Row],[Kod]]</f>
        <v>0</v>
      </c>
      <c r="AD775" t="s">
        <v>2592</v>
      </c>
      <c r="AE775" t="s">
        <v>2112</v>
      </c>
      <c r="AF775"/>
      <c r="AG775"/>
      <c r="AH775" t="s">
        <v>2595</v>
      </c>
      <c r="AI775" t="s">
        <v>2594</v>
      </c>
      <c r="AJ775"/>
      <c r="AK775" t="s">
        <v>45</v>
      </c>
      <c r="AL775" t="s">
        <v>45</v>
      </c>
      <c r="AM775" t="s">
        <v>33</v>
      </c>
      <c r="AN775" t="s">
        <v>33</v>
      </c>
      <c r="AO775" t="s">
        <v>133</v>
      </c>
      <c r="AP775" t="s">
        <v>33</v>
      </c>
      <c r="AQ775"/>
      <c r="AR775" t="s">
        <v>35</v>
      </c>
      <c r="AS775" t="s">
        <v>35</v>
      </c>
    </row>
    <row r="776" spans="1:45">
      <c r="A776" s="264" t="s">
        <v>2596</v>
      </c>
      <c r="B776" s="217" t="s">
        <v>2112</v>
      </c>
      <c r="E776" s="217" t="s">
        <v>2597</v>
      </c>
      <c r="F776" s="217" t="s">
        <v>2598</v>
      </c>
      <c r="H776" s="217" t="s">
        <v>45</v>
      </c>
      <c r="I776" s="217" t="s">
        <v>45</v>
      </c>
      <c r="J776" s="217" t="s">
        <v>33</v>
      </c>
      <c r="K776" s="217" t="s">
        <v>33</v>
      </c>
      <c r="L776" s="217" t="s">
        <v>133</v>
      </c>
      <c r="M776" s="217" t="s">
        <v>33</v>
      </c>
      <c r="O776" s="217" t="s">
        <v>35</v>
      </c>
      <c r="P776" s="217" t="s">
        <v>35</v>
      </c>
      <c r="Q776" s="217">
        <f>S1822-vykonyz.xlsx[[#This Row],[Kod]]</f>
        <v>10117</v>
      </c>
      <c r="R776" s="217">
        <f>S769-vykonyz.xlsx[[#This Row],[Kod]]</f>
        <v>-7154</v>
      </c>
      <c r="AC776" s="217">
        <f>vykonyz.xlsx3[[#This Row],[Kod]]-vykonyz.xlsx[[#This Row],[Kod]]</f>
        <v>0</v>
      </c>
      <c r="AD776" t="s">
        <v>2596</v>
      </c>
      <c r="AE776" t="s">
        <v>2112</v>
      </c>
      <c r="AF776"/>
      <c r="AG776"/>
      <c r="AH776" t="s">
        <v>2599</v>
      </c>
      <c r="AI776" t="s">
        <v>2600</v>
      </c>
      <c r="AJ776"/>
      <c r="AK776" t="s">
        <v>45</v>
      </c>
      <c r="AL776" t="s">
        <v>45</v>
      </c>
      <c r="AM776" t="s">
        <v>33</v>
      </c>
      <c r="AN776" t="s">
        <v>33</v>
      </c>
      <c r="AO776" t="s">
        <v>133</v>
      </c>
      <c r="AP776" t="s">
        <v>33</v>
      </c>
      <c r="AQ776"/>
      <c r="AR776" t="s">
        <v>35</v>
      </c>
      <c r="AS776" t="s">
        <v>35</v>
      </c>
    </row>
    <row r="777" spans="1:45">
      <c r="A777" s="264" t="s">
        <v>2601</v>
      </c>
      <c r="B777" s="217" t="s">
        <v>2112</v>
      </c>
      <c r="E777" s="217" t="s">
        <v>2602</v>
      </c>
      <c r="F777" s="217" t="s">
        <v>2603</v>
      </c>
      <c r="H777" s="217" t="s">
        <v>45</v>
      </c>
      <c r="I777" s="217" t="s">
        <v>45</v>
      </c>
      <c r="J777" s="217" t="s">
        <v>33</v>
      </c>
      <c r="K777" s="217" t="s">
        <v>33</v>
      </c>
      <c r="L777" s="217" t="s">
        <v>133</v>
      </c>
      <c r="M777" s="217" t="s">
        <v>33</v>
      </c>
      <c r="O777" s="217" t="s">
        <v>35</v>
      </c>
      <c r="P777" s="217" t="s">
        <v>35</v>
      </c>
      <c r="Q777" s="217">
        <f>S1823-vykonyz.xlsx[[#This Row],[Kod]]</f>
        <v>10118</v>
      </c>
      <c r="R777" s="217">
        <f>S770-vykonyz.xlsx[[#This Row],[Kod]]</f>
        <v>-7155</v>
      </c>
      <c r="AC777" s="217">
        <f>vykonyz.xlsx3[[#This Row],[Kod]]-vykonyz.xlsx[[#This Row],[Kod]]</f>
        <v>0</v>
      </c>
      <c r="AD777" t="s">
        <v>2601</v>
      </c>
      <c r="AE777" t="s">
        <v>2112</v>
      </c>
      <c r="AF777"/>
      <c r="AG777"/>
      <c r="AH777" t="s">
        <v>2604</v>
      </c>
      <c r="AI777" t="s">
        <v>2605</v>
      </c>
      <c r="AJ777"/>
      <c r="AK777" t="s">
        <v>45</v>
      </c>
      <c r="AL777" t="s">
        <v>45</v>
      </c>
      <c r="AM777" t="s">
        <v>33</v>
      </c>
      <c r="AN777" t="s">
        <v>33</v>
      </c>
      <c r="AO777" t="s">
        <v>133</v>
      </c>
      <c r="AP777" t="s">
        <v>33</v>
      </c>
      <c r="AQ777"/>
      <c r="AR777" t="s">
        <v>35</v>
      </c>
      <c r="AS777" t="s">
        <v>35</v>
      </c>
    </row>
    <row r="778" spans="1:45">
      <c r="A778" s="264" t="s">
        <v>2606</v>
      </c>
      <c r="B778" s="217" t="s">
        <v>2112</v>
      </c>
      <c r="E778" s="217" t="s">
        <v>2607</v>
      </c>
      <c r="H778" s="217" t="s">
        <v>45</v>
      </c>
      <c r="I778" s="217" t="s">
        <v>45</v>
      </c>
      <c r="J778" s="217" t="s">
        <v>33</v>
      </c>
      <c r="K778" s="217" t="s">
        <v>33</v>
      </c>
      <c r="L778" s="217" t="s">
        <v>133</v>
      </c>
      <c r="M778" s="217" t="s">
        <v>33</v>
      </c>
      <c r="O778" s="217" t="s">
        <v>35</v>
      </c>
      <c r="P778" s="217" t="s">
        <v>35</v>
      </c>
      <c r="Q778" s="217">
        <f>S1824-vykonyz.xlsx[[#This Row],[Kod]]</f>
        <v>10119</v>
      </c>
      <c r="R778" s="217">
        <f>S771-vykonyz.xlsx[[#This Row],[Kod]]</f>
        <v>-7156</v>
      </c>
      <c r="AC778" s="217">
        <f>vykonyz.xlsx3[[#This Row],[Kod]]-vykonyz.xlsx[[#This Row],[Kod]]</f>
        <v>0</v>
      </c>
      <c r="AD778" t="s">
        <v>2606</v>
      </c>
      <c r="AE778" t="s">
        <v>2112</v>
      </c>
      <c r="AF778"/>
      <c r="AG778"/>
      <c r="AH778" t="s">
        <v>2608</v>
      </c>
      <c r="AI778"/>
      <c r="AJ778"/>
      <c r="AK778" t="s">
        <v>45</v>
      </c>
      <c r="AL778" t="s">
        <v>45</v>
      </c>
      <c r="AM778" t="s">
        <v>33</v>
      </c>
      <c r="AN778" t="s">
        <v>33</v>
      </c>
      <c r="AO778" t="s">
        <v>133</v>
      </c>
      <c r="AP778" t="s">
        <v>33</v>
      </c>
      <c r="AQ778"/>
      <c r="AR778" t="s">
        <v>35</v>
      </c>
      <c r="AS778" t="s">
        <v>35</v>
      </c>
    </row>
    <row r="779" spans="1:45">
      <c r="A779" s="264" t="s">
        <v>2609</v>
      </c>
      <c r="B779" s="217" t="s">
        <v>2112</v>
      </c>
      <c r="E779" s="217" t="s">
        <v>2610</v>
      </c>
      <c r="H779" s="217" t="s">
        <v>45</v>
      </c>
      <c r="I779" s="217" t="s">
        <v>45</v>
      </c>
      <c r="J779" s="217" t="s">
        <v>33</v>
      </c>
      <c r="K779" s="217" t="s">
        <v>33</v>
      </c>
      <c r="L779" s="217" t="s">
        <v>133</v>
      </c>
      <c r="M779" s="217" t="s">
        <v>33</v>
      </c>
      <c r="O779" s="217" t="s">
        <v>35</v>
      </c>
      <c r="P779" s="217" t="s">
        <v>35</v>
      </c>
      <c r="Q779" s="217">
        <f>S1825-vykonyz.xlsx[[#This Row],[Kod]]</f>
        <v>10119</v>
      </c>
      <c r="R779" s="217">
        <f>S772-vykonyz.xlsx[[#This Row],[Kod]]</f>
        <v>-7157</v>
      </c>
      <c r="AC779" s="217">
        <f>vykonyz.xlsx3[[#This Row],[Kod]]-vykonyz.xlsx[[#This Row],[Kod]]</f>
        <v>0</v>
      </c>
      <c r="AD779" t="s">
        <v>2609</v>
      </c>
      <c r="AE779" t="s">
        <v>2112</v>
      </c>
      <c r="AF779"/>
      <c r="AG779"/>
      <c r="AH779" t="s">
        <v>2611</v>
      </c>
      <c r="AI779"/>
      <c r="AJ779"/>
      <c r="AK779" t="s">
        <v>45</v>
      </c>
      <c r="AL779" t="s">
        <v>45</v>
      </c>
      <c r="AM779" t="s">
        <v>33</v>
      </c>
      <c r="AN779" t="s">
        <v>33</v>
      </c>
      <c r="AO779" t="s">
        <v>133</v>
      </c>
      <c r="AP779" t="s">
        <v>33</v>
      </c>
      <c r="AQ779"/>
      <c r="AR779" t="s">
        <v>35</v>
      </c>
      <c r="AS779" t="s">
        <v>35</v>
      </c>
    </row>
    <row r="780" spans="1:45">
      <c r="A780" s="264" t="s">
        <v>2612</v>
      </c>
      <c r="B780" s="217" t="s">
        <v>2112</v>
      </c>
      <c r="E780" s="217" t="s">
        <v>2613</v>
      </c>
      <c r="H780" s="217" t="s">
        <v>45</v>
      </c>
      <c r="I780" s="217" t="s">
        <v>45</v>
      </c>
      <c r="J780" s="217" t="s">
        <v>33</v>
      </c>
      <c r="K780" s="217" t="s">
        <v>33</v>
      </c>
      <c r="L780" s="217" t="s">
        <v>133</v>
      </c>
      <c r="M780" s="217" t="s">
        <v>33</v>
      </c>
      <c r="O780" s="217" t="s">
        <v>35</v>
      </c>
      <c r="P780" s="217" t="s">
        <v>35</v>
      </c>
      <c r="Q780" s="217">
        <f>S1826-vykonyz.xlsx[[#This Row],[Kod]]</f>
        <v>10119</v>
      </c>
      <c r="R780" s="217">
        <f>S773-vykonyz.xlsx[[#This Row],[Kod]]</f>
        <v>-7158</v>
      </c>
      <c r="AC780" s="217">
        <f>vykonyz.xlsx3[[#This Row],[Kod]]-vykonyz.xlsx[[#This Row],[Kod]]</f>
        <v>0</v>
      </c>
      <c r="AD780" t="s">
        <v>2612</v>
      </c>
      <c r="AE780" t="s">
        <v>2112</v>
      </c>
      <c r="AF780"/>
      <c r="AG780"/>
      <c r="AH780" t="s">
        <v>2614</v>
      </c>
      <c r="AI780"/>
      <c r="AJ780"/>
      <c r="AK780" t="s">
        <v>45</v>
      </c>
      <c r="AL780" t="s">
        <v>45</v>
      </c>
      <c r="AM780" t="s">
        <v>33</v>
      </c>
      <c r="AN780" t="s">
        <v>33</v>
      </c>
      <c r="AO780" t="s">
        <v>133</v>
      </c>
      <c r="AP780" t="s">
        <v>33</v>
      </c>
      <c r="AQ780"/>
      <c r="AR780" t="s">
        <v>35</v>
      </c>
      <c r="AS780" t="s">
        <v>35</v>
      </c>
    </row>
    <row r="781" spans="1:45">
      <c r="A781" s="264" t="s">
        <v>2615</v>
      </c>
      <c r="B781" s="217" t="s">
        <v>2112</v>
      </c>
      <c r="E781" s="217" t="s">
        <v>2616</v>
      </c>
      <c r="H781" s="217" t="s">
        <v>45</v>
      </c>
      <c r="I781" s="217" t="s">
        <v>45</v>
      </c>
      <c r="J781" s="217" t="s">
        <v>33</v>
      </c>
      <c r="K781" s="217" t="s">
        <v>33</v>
      </c>
      <c r="L781" s="217" t="s">
        <v>133</v>
      </c>
      <c r="M781" s="217" t="s">
        <v>33</v>
      </c>
      <c r="O781" s="217" t="s">
        <v>35</v>
      </c>
      <c r="P781" s="217" t="s">
        <v>35</v>
      </c>
      <c r="Q781" s="217">
        <f>S1827-vykonyz.xlsx[[#This Row],[Kod]]</f>
        <v>10133</v>
      </c>
      <c r="R781" s="217">
        <f>S774-vykonyz.xlsx[[#This Row],[Kod]]</f>
        <v>-7159</v>
      </c>
      <c r="AC781" s="217">
        <f>vykonyz.xlsx3[[#This Row],[Kod]]-vykonyz.xlsx[[#This Row],[Kod]]</f>
        <v>0</v>
      </c>
      <c r="AD781" t="s">
        <v>2615</v>
      </c>
      <c r="AE781" t="s">
        <v>2112</v>
      </c>
      <c r="AF781"/>
      <c r="AG781"/>
      <c r="AH781" t="s">
        <v>2617</v>
      </c>
      <c r="AI781"/>
      <c r="AJ781"/>
      <c r="AK781" t="s">
        <v>45</v>
      </c>
      <c r="AL781" t="s">
        <v>45</v>
      </c>
      <c r="AM781" t="s">
        <v>33</v>
      </c>
      <c r="AN781" t="s">
        <v>33</v>
      </c>
      <c r="AO781" t="s">
        <v>133</v>
      </c>
      <c r="AP781" t="s">
        <v>33</v>
      </c>
      <c r="AQ781"/>
      <c r="AR781" t="s">
        <v>35</v>
      </c>
      <c r="AS781" t="s">
        <v>35</v>
      </c>
    </row>
    <row r="782" spans="1:45">
      <c r="A782" s="264" t="s">
        <v>2618</v>
      </c>
      <c r="B782" s="217" t="s">
        <v>2112</v>
      </c>
      <c r="E782" s="217" t="s">
        <v>2619</v>
      </c>
      <c r="H782" s="217" t="s">
        <v>45</v>
      </c>
      <c r="I782" s="217" t="s">
        <v>45</v>
      </c>
      <c r="J782" s="217" t="s">
        <v>33</v>
      </c>
      <c r="K782" s="217" t="s">
        <v>33</v>
      </c>
      <c r="L782" s="217" t="s">
        <v>133</v>
      </c>
      <c r="M782" s="217" t="s">
        <v>33</v>
      </c>
      <c r="O782" s="217" t="s">
        <v>35</v>
      </c>
      <c r="P782" s="217" t="s">
        <v>35</v>
      </c>
      <c r="Q782" s="217">
        <f>S1828-vykonyz.xlsx[[#This Row],[Kod]]</f>
        <v>10134</v>
      </c>
      <c r="R782" s="217">
        <f>S775-vykonyz.xlsx[[#This Row],[Kod]]</f>
        <v>-7160</v>
      </c>
      <c r="AC782" s="217">
        <f>vykonyz.xlsx3[[#This Row],[Kod]]-vykonyz.xlsx[[#This Row],[Kod]]</f>
        <v>0</v>
      </c>
      <c r="AD782" t="s">
        <v>2618</v>
      </c>
      <c r="AE782" t="s">
        <v>2112</v>
      </c>
      <c r="AF782"/>
      <c r="AG782"/>
      <c r="AH782" t="s">
        <v>2620</v>
      </c>
      <c r="AI782"/>
      <c r="AJ782"/>
      <c r="AK782" t="s">
        <v>45</v>
      </c>
      <c r="AL782" t="s">
        <v>45</v>
      </c>
      <c r="AM782" t="s">
        <v>33</v>
      </c>
      <c r="AN782" t="s">
        <v>33</v>
      </c>
      <c r="AO782" t="s">
        <v>133</v>
      </c>
      <c r="AP782" t="s">
        <v>33</v>
      </c>
      <c r="AQ782"/>
      <c r="AR782" t="s">
        <v>35</v>
      </c>
      <c r="AS782" t="s">
        <v>35</v>
      </c>
    </row>
    <row r="783" spans="1:45">
      <c r="A783" s="264" t="s">
        <v>2621</v>
      </c>
      <c r="B783" s="217" t="s">
        <v>2622</v>
      </c>
      <c r="E783" s="217" t="s">
        <v>2623</v>
      </c>
      <c r="H783" s="217" t="s">
        <v>45</v>
      </c>
      <c r="I783" s="217" t="s">
        <v>45</v>
      </c>
      <c r="J783" s="217" t="s">
        <v>33</v>
      </c>
      <c r="K783" s="217" t="s">
        <v>33</v>
      </c>
      <c r="L783" s="217" t="s">
        <v>133</v>
      </c>
      <c r="M783" s="217" t="s">
        <v>33</v>
      </c>
      <c r="O783" s="217" t="s">
        <v>35</v>
      </c>
      <c r="P783" s="217" t="s">
        <v>35</v>
      </c>
      <c r="Q783" s="217">
        <f>S1829-vykonyz.xlsx[[#This Row],[Kod]]</f>
        <v>10135</v>
      </c>
      <c r="R783" s="217">
        <f>S776-vykonyz.xlsx[[#This Row],[Kod]]</f>
        <v>-7161</v>
      </c>
      <c r="AC783" s="217">
        <f>vykonyz.xlsx3[[#This Row],[Kod]]-vykonyz.xlsx[[#This Row],[Kod]]</f>
        <v>0</v>
      </c>
      <c r="AD783" t="s">
        <v>2621</v>
      </c>
      <c r="AE783" t="s">
        <v>647</v>
      </c>
      <c r="AF783"/>
      <c r="AG783"/>
      <c r="AH783" t="s">
        <v>2624</v>
      </c>
      <c r="AI783"/>
      <c r="AJ783"/>
      <c r="AK783" t="s">
        <v>45</v>
      </c>
      <c r="AL783" t="s">
        <v>45</v>
      </c>
      <c r="AM783" t="s">
        <v>33</v>
      </c>
      <c r="AN783" t="s">
        <v>33</v>
      </c>
      <c r="AO783" t="s">
        <v>133</v>
      </c>
      <c r="AP783" t="s">
        <v>33</v>
      </c>
      <c r="AQ783"/>
      <c r="AR783" t="s">
        <v>35</v>
      </c>
      <c r="AS783" t="s">
        <v>35</v>
      </c>
    </row>
    <row r="784" spans="1:45">
      <c r="A784" s="264" t="s">
        <v>2625</v>
      </c>
      <c r="B784" s="217" t="s">
        <v>2112</v>
      </c>
      <c r="E784" s="217" t="s">
        <v>2626</v>
      </c>
      <c r="H784" s="217" t="s">
        <v>45</v>
      </c>
      <c r="I784" s="217" t="s">
        <v>45</v>
      </c>
      <c r="J784" s="217" t="s">
        <v>33</v>
      </c>
      <c r="K784" s="217" t="s">
        <v>33</v>
      </c>
      <c r="L784" s="217" t="s">
        <v>133</v>
      </c>
      <c r="M784" s="217" t="s">
        <v>33</v>
      </c>
      <c r="O784" s="217" t="s">
        <v>35</v>
      </c>
      <c r="P784" s="217" t="s">
        <v>35</v>
      </c>
      <c r="Q784" s="217">
        <f>S1830-vykonyz.xlsx[[#This Row],[Kod]]</f>
        <v>10137</v>
      </c>
      <c r="R784" s="217">
        <f>S777-vykonyz.xlsx[[#This Row],[Kod]]</f>
        <v>-7162</v>
      </c>
      <c r="AC784" s="217">
        <f>vykonyz.xlsx3[[#This Row],[Kod]]-vykonyz.xlsx[[#This Row],[Kod]]</f>
        <v>0</v>
      </c>
      <c r="AD784" t="s">
        <v>2625</v>
      </c>
      <c r="AE784" t="s">
        <v>2112</v>
      </c>
      <c r="AF784"/>
      <c r="AG784"/>
      <c r="AH784" t="s">
        <v>2627</v>
      </c>
      <c r="AI784"/>
      <c r="AJ784"/>
      <c r="AK784" t="s">
        <v>45</v>
      </c>
      <c r="AL784" t="s">
        <v>45</v>
      </c>
      <c r="AM784" t="s">
        <v>33</v>
      </c>
      <c r="AN784" t="s">
        <v>33</v>
      </c>
      <c r="AO784" t="s">
        <v>133</v>
      </c>
      <c r="AP784" t="s">
        <v>33</v>
      </c>
      <c r="AQ784"/>
      <c r="AR784" t="s">
        <v>35</v>
      </c>
      <c r="AS784" t="s">
        <v>35</v>
      </c>
    </row>
    <row r="785" spans="1:45">
      <c r="A785" s="264" t="s">
        <v>2628</v>
      </c>
      <c r="B785" s="217" t="s">
        <v>2112</v>
      </c>
      <c r="E785" s="217" t="s">
        <v>2629</v>
      </c>
      <c r="H785" s="217" t="s">
        <v>45</v>
      </c>
      <c r="I785" s="217" t="s">
        <v>45</v>
      </c>
      <c r="J785" s="217" t="s">
        <v>33</v>
      </c>
      <c r="K785" s="217" t="s">
        <v>33</v>
      </c>
      <c r="L785" s="217" t="s">
        <v>133</v>
      </c>
      <c r="M785" s="217" t="s">
        <v>33</v>
      </c>
      <c r="O785" s="217" t="s">
        <v>35</v>
      </c>
      <c r="P785" s="217" t="s">
        <v>35</v>
      </c>
      <c r="Q785" s="217">
        <f>S1831-vykonyz.xlsx[[#This Row],[Kod]]</f>
        <v>10137</v>
      </c>
      <c r="R785" s="217">
        <f>S778-vykonyz.xlsx[[#This Row],[Kod]]</f>
        <v>-7163</v>
      </c>
      <c r="AC785" s="217">
        <f>vykonyz.xlsx3[[#This Row],[Kod]]-vykonyz.xlsx[[#This Row],[Kod]]</f>
        <v>0</v>
      </c>
      <c r="AD785" t="s">
        <v>2628</v>
      </c>
      <c r="AE785" t="s">
        <v>2112</v>
      </c>
      <c r="AF785"/>
      <c r="AG785"/>
      <c r="AH785" t="s">
        <v>2630</v>
      </c>
      <c r="AI785"/>
      <c r="AJ785"/>
      <c r="AK785" t="s">
        <v>45</v>
      </c>
      <c r="AL785" t="s">
        <v>45</v>
      </c>
      <c r="AM785" t="s">
        <v>33</v>
      </c>
      <c r="AN785" t="s">
        <v>33</v>
      </c>
      <c r="AO785" t="s">
        <v>133</v>
      </c>
      <c r="AP785" t="s">
        <v>33</v>
      </c>
      <c r="AQ785"/>
      <c r="AR785" t="s">
        <v>35</v>
      </c>
      <c r="AS785" t="s">
        <v>35</v>
      </c>
    </row>
    <row r="786" spans="1:45">
      <c r="A786" s="264" t="s">
        <v>2631</v>
      </c>
      <c r="B786" s="217" t="s">
        <v>2112</v>
      </c>
      <c r="E786" s="217" t="s">
        <v>2632</v>
      </c>
      <c r="F786" s="217" t="s">
        <v>2633</v>
      </c>
      <c r="H786" s="217" t="s">
        <v>45</v>
      </c>
      <c r="I786" s="217" t="s">
        <v>45</v>
      </c>
      <c r="J786" s="217" t="s">
        <v>33</v>
      </c>
      <c r="K786" s="217" t="s">
        <v>33</v>
      </c>
      <c r="L786" s="217" t="s">
        <v>133</v>
      </c>
      <c r="M786" s="217" t="s">
        <v>33</v>
      </c>
      <c r="O786" s="217" t="s">
        <v>35</v>
      </c>
      <c r="P786" s="217" t="s">
        <v>35</v>
      </c>
      <c r="Q786" s="217">
        <f>S1832-vykonyz.xlsx[[#This Row],[Kod]]</f>
        <v>10138</v>
      </c>
      <c r="R786" s="217">
        <f>S779-vykonyz.xlsx[[#This Row],[Kod]]</f>
        <v>-7164</v>
      </c>
      <c r="AC786" s="217">
        <f>vykonyz.xlsx3[[#This Row],[Kod]]-vykonyz.xlsx[[#This Row],[Kod]]</f>
        <v>0</v>
      </c>
      <c r="AD786" t="s">
        <v>2631</v>
      </c>
      <c r="AE786" t="s">
        <v>2112</v>
      </c>
      <c r="AF786"/>
      <c r="AG786"/>
      <c r="AH786" t="s">
        <v>2634</v>
      </c>
      <c r="AI786" t="s">
        <v>2635</v>
      </c>
      <c r="AJ786"/>
      <c r="AK786" t="s">
        <v>45</v>
      </c>
      <c r="AL786" t="s">
        <v>45</v>
      </c>
      <c r="AM786" t="s">
        <v>33</v>
      </c>
      <c r="AN786" t="s">
        <v>33</v>
      </c>
      <c r="AO786" t="s">
        <v>133</v>
      </c>
      <c r="AP786" t="s">
        <v>33</v>
      </c>
      <c r="AQ786"/>
      <c r="AR786" t="s">
        <v>35</v>
      </c>
      <c r="AS786" t="s">
        <v>35</v>
      </c>
    </row>
    <row r="787" spans="1:45">
      <c r="A787" s="264" t="s">
        <v>2636</v>
      </c>
      <c r="B787" s="217" t="s">
        <v>2112</v>
      </c>
      <c r="E787" s="217" t="s">
        <v>2637</v>
      </c>
      <c r="F787" s="217" t="s">
        <v>2638</v>
      </c>
      <c r="H787" s="217" t="s">
        <v>45</v>
      </c>
      <c r="I787" s="217" t="s">
        <v>45</v>
      </c>
      <c r="J787" s="217" t="s">
        <v>33</v>
      </c>
      <c r="K787" s="217" t="s">
        <v>33</v>
      </c>
      <c r="L787" s="217" t="s">
        <v>133</v>
      </c>
      <c r="M787" s="217" t="s">
        <v>33</v>
      </c>
      <c r="O787" s="217" t="s">
        <v>35</v>
      </c>
      <c r="P787" s="217" t="s">
        <v>35</v>
      </c>
      <c r="Q787" s="217">
        <f>S1833-vykonyz.xlsx[[#This Row],[Kod]]</f>
        <v>10138</v>
      </c>
      <c r="R787" s="217">
        <f>S780-vykonyz.xlsx[[#This Row],[Kod]]</f>
        <v>-7165</v>
      </c>
      <c r="AC787" s="217">
        <f>vykonyz.xlsx3[[#This Row],[Kod]]-vykonyz.xlsx[[#This Row],[Kod]]</f>
        <v>0</v>
      </c>
      <c r="AD787" t="s">
        <v>2636</v>
      </c>
      <c r="AE787" t="s">
        <v>2112</v>
      </c>
      <c r="AF787"/>
      <c r="AG787"/>
      <c r="AH787" t="s">
        <v>2639</v>
      </c>
      <c r="AI787" t="s">
        <v>2640</v>
      </c>
      <c r="AJ787"/>
      <c r="AK787" t="s">
        <v>45</v>
      </c>
      <c r="AL787" t="s">
        <v>45</v>
      </c>
      <c r="AM787" t="s">
        <v>33</v>
      </c>
      <c r="AN787" t="s">
        <v>33</v>
      </c>
      <c r="AO787" t="s">
        <v>133</v>
      </c>
      <c r="AP787" t="s">
        <v>33</v>
      </c>
      <c r="AQ787"/>
      <c r="AR787" t="s">
        <v>35</v>
      </c>
      <c r="AS787" t="s">
        <v>35</v>
      </c>
    </row>
    <row r="788" spans="1:45">
      <c r="A788" s="264" t="s">
        <v>2641</v>
      </c>
      <c r="B788" s="217" t="s">
        <v>2112</v>
      </c>
      <c r="E788" s="217" t="s">
        <v>2642</v>
      </c>
      <c r="F788" s="217" t="s">
        <v>2643</v>
      </c>
      <c r="H788" s="217" t="s">
        <v>45</v>
      </c>
      <c r="I788" s="217" t="s">
        <v>45</v>
      </c>
      <c r="J788" s="217" t="s">
        <v>33</v>
      </c>
      <c r="K788" s="217" t="s">
        <v>33</v>
      </c>
      <c r="L788" s="217" t="s">
        <v>133</v>
      </c>
      <c r="M788" s="217" t="s">
        <v>33</v>
      </c>
      <c r="O788" s="217" t="s">
        <v>35</v>
      </c>
      <c r="P788" s="217" t="s">
        <v>35</v>
      </c>
      <c r="Q788" s="217">
        <f>S1834-vykonyz.xlsx[[#This Row],[Kod]]</f>
        <v>10138</v>
      </c>
      <c r="R788" s="217">
        <f>S781-vykonyz.xlsx[[#This Row],[Kod]]</f>
        <v>-7166</v>
      </c>
      <c r="AC788" s="217">
        <f>vykonyz.xlsx3[[#This Row],[Kod]]-vykonyz.xlsx[[#This Row],[Kod]]</f>
        <v>0</v>
      </c>
      <c r="AD788" t="s">
        <v>2641</v>
      </c>
      <c r="AE788" t="s">
        <v>2112</v>
      </c>
      <c r="AF788"/>
      <c r="AG788"/>
      <c r="AH788" t="s">
        <v>2644</v>
      </c>
      <c r="AI788" t="s">
        <v>2645</v>
      </c>
      <c r="AJ788"/>
      <c r="AK788" t="s">
        <v>45</v>
      </c>
      <c r="AL788" t="s">
        <v>45</v>
      </c>
      <c r="AM788" t="s">
        <v>33</v>
      </c>
      <c r="AN788" t="s">
        <v>33</v>
      </c>
      <c r="AO788" t="s">
        <v>133</v>
      </c>
      <c r="AP788" t="s">
        <v>33</v>
      </c>
      <c r="AQ788"/>
      <c r="AR788" t="s">
        <v>35</v>
      </c>
      <c r="AS788" t="s">
        <v>35</v>
      </c>
    </row>
    <row r="789" spans="1:45">
      <c r="A789" s="264" t="s">
        <v>2646</v>
      </c>
      <c r="B789" s="217" t="s">
        <v>2112</v>
      </c>
      <c r="E789" s="217" t="s">
        <v>2647</v>
      </c>
      <c r="F789" s="217" t="s">
        <v>2643</v>
      </c>
      <c r="H789" s="217" t="s">
        <v>45</v>
      </c>
      <c r="I789" s="217" t="s">
        <v>45</v>
      </c>
      <c r="J789" s="217" t="s">
        <v>33</v>
      </c>
      <c r="K789" s="217" t="s">
        <v>33</v>
      </c>
      <c r="L789" s="217" t="s">
        <v>133</v>
      </c>
      <c r="M789" s="217" t="s">
        <v>33</v>
      </c>
      <c r="O789" s="217" t="s">
        <v>35</v>
      </c>
      <c r="P789" s="217" t="s">
        <v>35</v>
      </c>
      <c r="Q789" s="217">
        <f>S1835-vykonyz.xlsx[[#This Row],[Kod]]</f>
        <v>10141</v>
      </c>
      <c r="R789" s="217">
        <f>S782-vykonyz.xlsx[[#This Row],[Kod]]</f>
        <v>-7167</v>
      </c>
      <c r="AC789" s="217">
        <f>vykonyz.xlsx3[[#This Row],[Kod]]-vykonyz.xlsx[[#This Row],[Kod]]</f>
        <v>0</v>
      </c>
      <c r="AD789" t="s">
        <v>2646</v>
      </c>
      <c r="AE789" t="s">
        <v>2112</v>
      </c>
      <c r="AF789"/>
      <c r="AG789"/>
      <c r="AH789" t="s">
        <v>2648</v>
      </c>
      <c r="AI789" t="s">
        <v>2645</v>
      </c>
      <c r="AJ789"/>
      <c r="AK789" t="s">
        <v>45</v>
      </c>
      <c r="AL789" t="s">
        <v>45</v>
      </c>
      <c r="AM789" t="s">
        <v>33</v>
      </c>
      <c r="AN789" t="s">
        <v>33</v>
      </c>
      <c r="AO789" t="s">
        <v>133</v>
      </c>
      <c r="AP789" t="s">
        <v>33</v>
      </c>
      <c r="AQ789"/>
      <c r="AR789" t="s">
        <v>35</v>
      </c>
      <c r="AS789" t="s">
        <v>35</v>
      </c>
    </row>
    <row r="790" spans="1:45">
      <c r="A790" s="264" t="s">
        <v>2649</v>
      </c>
      <c r="B790" s="217" t="s">
        <v>2112</v>
      </c>
      <c r="E790" s="217" t="s">
        <v>2650</v>
      </c>
      <c r="F790" s="217" t="s">
        <v>2643</v>
      </c>
      <c r="H790" s="217" t="s">
        <v>45</v>
      </c>
      <c r="I790" s="217" t="s">
        <v>45</v>
      </c>
      <c r="J790" s="217" t="s">
        <v>33</v>
      </c>
      <c r="K790" s="217" t="s">
        <v>33</v>
      </c>
      <c r="L790" s="217" t="s">
        <v>133</v>
      </c>
      <c r="M790" s="217" t="s">
        <v>33</v>
      </c>
      <c r="O790" s="217" t="s">
        <v>35</v>
      </c>
      <c r="P790" s="217" t="s">
        <v>35</v>
      </c>
      <c r="Q790" s="217">
        <f>S1836-vykonyz.xlsx[[#This Row],[Kod]]</f>
        <v>10142</v>
      </c>
      <c r="R790" s="217">
        <f>S783-vykonyz.xlsx[[#This Row],[Kod]]</f>
        <v>-7168</v>
      </c>
      <c r="AC790" s="217">
        <f>vykonyz.xlsx3[[#This Row],[Kod]]-vykonyz.xlsx[[#This Row],[Kod]]</f>
        <v>0</v>
      </c>
      <c r="AD790" t="s">
        <v>2649</v>
      </c>
      <c r="AE790" t="s">
        <v>2112</v>
      </c>
      <c r="AF790"/>
      <c r="AG790"/>
      <c r="AH790" t="s">
        <v>2651</v>
      </c>
      <c r="AI790" t="s">
        <v>2645</v>
      </c>
      <c r="AJ790"/>
      <c r="AK790" t="s">
        <v>45</v>
      </c>
      <c r="AL790" t="s">
        <v>45</v>
      </c>
      <c r="AM790" t="s">
        <v>33</v>
      </c>
      <c r="AN790" t="s">
        <v>33</v>
      </c>
      <c r="AO790" t="s">
        <v>133</v>
      </c>
      <c r="AP790" t="s">
        <v>33</v>
      </c>
      <c r="AQ790"/>
      <c r="AR790" t="s">
        <v>35</v>
      </c>
      <c r="AS790" t="s">
        <v>35</v>
      </c>
    </row>
    <row r="791" spans="1:45">
      <c r="A791" s="264" t="s">
        <v>2652</v>
      </c>
      <c r="B791" s="217" t="s">
        <v>2112</v>
      </c>
      <c r="E791" s="217" t="s">
        <v>2653</v>
      </c>
      <c r="F791" s="217" t="s">
        <v>2643</v>
      </c>
      <c r="H791" s="217" t="s">
        <v>45</v>
      </c>
      <c r="I791" s="217" t="s">
        <v>45</v>
      </c>
      <c r="J791" s="217" t="s">
        <v>33</v>
      </c>
      <c r="K791" s="217" t="s">
        <v>33</v>
      </c>
      <c r="L791" s="217" t="s">
        <v>133</v>
      </c>
      <c r="M791" s="217" t="s">
        <v>33</v>
      </c>
      <c r="O791" s="217" t="s">
        <v>35</v>
      </c>
      <c r="P791" s="217" t="s">
        <v>35</v>
      </c>
      <c r="Q791" s="217">
        <f>S1837-vykonyz.xlsx[[#This Row],[Kod]]</f>
        <v>10143</v>
      </c>
      <c r="R791" s="217">
        <f>S784-vykonyz.xlsx[[#This Row],[Kod]]</f>
        <v>-7169</v>
      </c>
      <c r="AC791" s="217">
        <f>vykonyz.xlsx3[[#This Row],[Kod]]-vykonyz.xlsx[[#This Row],[Kod]]</f>
        <v>0</v>
      </c>
      <c r="AD791" t="s">
        <v>2652</v>
      </c>
      <c r="AE791" t="s">
        <v>2112</v>
      </c>
      <c r="AF791"/>
      <c r="AG791"/>
      <c r="AH791" t="s">
        <v>2654</v>
      </c>
      <c r="AI791" t="s">
        <v>2645</v>
      </c>
      <c r="AJ791"/>
      <c r="AK791" t="s">
        <v>45</v>
      </c>
      <c r="AL791" t="s">
        <v>45</v>
      </c>
      <c r="AM791" t="s">
        <v>33</v>
      </c>
      <c r="AN791" t="s">
        <v>33</v>
      </c>
      <c r="AO791" t="s">
        <v>133</v>
      </c>
      <c r="AP791" t="s">
        <v>33</v>
      </c>
      <c r="AQ791"/>
      <c r="AR791" t="s">
        <v>35</v>
      </c>
      <c r="AS791" t="s">
        <v>35</v>
      </c>
    </row>
    <row r="792" spans="1:45">
      <c r="A792" s="264" t="s">
        <v>2655</v>
      </c>
      <c r="B792" s="217" t="s">
        <v>2112</v>
      </c>
      <c r="E792" s="217" t="s">
        <v>2656</v>
      </c>
      <c r="H792" s="217" t="s">
        <v>45</v>
      </c>
      <c r="I792" s="217" t="s">
        <v>45</v>
      </c>
      <c r="J792" s="217" t="s">
        <v>33</v>
      </c>
      <c r="K792" s="217" t="s">
        <v>33</v>
      </c>
      <c r="L792" s="217" t="s">
        <v>133</v>
      </c>
      <c r="M792" s="217" t="s">
        <v>33</v>
      </c>
      <c r="O792" s="217" t="s">
        <v>35</v>
      </c>
      <c r="P792" s="217" t="s">
        <v>35</v>
      </c>
      <c r="Q792" s="217">
        <f>S1838-vykonyz.xlsx[[#This Row],[Kod]]</f>
        <v>10144</v>
      </c>
      <c r="R792" s="217">
        <f>S785-vykonyz.xlsx[[#This Row],[Kod]]</f>
        <v>-7170</v>
      </c>
      <c r="AC792" s="217">
        <f>vykonyz.xlsx3[[#This Row],[Kod]]-vykonyz.xlsx[[#This Row],[Kod]]</f>
        <v>0</v>
      </c>
      <c r="AD792" t="s">
        <v>2655</v>
      </c>
      <c r="AE792" t="s">
        <v>2112</v>
      </c>
      <c r="AF792"/>
      <c r="AG792"/>
      <c r="AH792" t="s">
        <v>2657</v>
      </c>
      <c r="AI792"/>
      <c r="AJ792"/>
      <c r="AK792" t="s">
        <v>45</v>
      </c>
      <c r="AL792" t="s">
        <v>45</v>
      </c>
      <c r="AM792" t="s">
        <v>33</v>
      </c>
      <c r="AN792" t="s">
        <v>33</v>
      </c>
      <c r="AO792" t="s">
        <v>133</v>
      </c>
      <c r="AP792" t="s">
        <v>33</v>
      </c>
      <c r="AQ792"/>
      <c r="AR792" t="s">
        <v>35</v>
      </c>
      <c r="AS792" t="s">
        <v>35</v>
      </c>
    </row>
    <row r="793" spans="1:45">
      <c r="A793" s="264" t="s">
        <v>2658</v>
      </c>
      <c r="B793" s="217" t="s">
        <v>2112</v>
      </c>
      <c r="E793" s="217" t="s">
        <v>2659</v>
      </c>
      <c r="H793" s="217" t="s">
        <v>45</v>
      </c>
      <c r="I793" s="217" t="s">
        <v>45</v>
      </c>
      <c r="J793" s="217" t="s">
        <v>33</v>
      </c>
      <c r="K793" s="217" t="s">
        <v>33</v>
      </c>
      <c r="L793" s="217" t="s">
        <v>133</v>
      </c>
      <c r="M793" s="217" t="s">
        <v>33</v>
      </c>
      <c r="O793" s="217" t="s">
        <v>35</v>
      </c>
      <c r="P793" s="217" t="s">
        <v>35</v>
      </c>
      <c r="Q793" s="217">
        <f>S1839-vykonyz.xlsx[[#This Row],[Kod]]</f>
        <v>10145</v>
      </c>
      <c r="R793" s="217">
        <f>S786-vykonyz.xlsx[[#This Row],[Kod]]</f>
        <v>-7171</v>
      </c>
      <c r="AC793" s="217">
        <f>vykonyz.xlsx3[[#This Row],[Kod]]-vykonyz.xlsx[[#This Row],[Kod]]</f>
        <v>0</v>
      </c>
      <c r="AD793" t="s">
        <v>2658</v>
      </c>
      <c r="AE793" t="s">
        <v>2112</v>
      </c>
      <c r="AF793"/>
      <c r="AG793"/>
      <c r="AH793" t="s">
        <v>2660</v>
      </c>
      <c r="AI793"/>
      <c r="AJ793"/>
      <c r="AK793" t="s">
        <v>45</v>
      </c>
      <c r="AL793" t="s">
        <v>45</v>
      </c>
      <c r="AM793" t="s">
        <v>33</v>
      </c>
      <c r="AN793" t="s">
        <v>33</v>
      </c>
      <c r="AO793" t="s">
        <v>133</v>
      </c>
      <c r="AP793" t="s">
        <v>33</v>
      </c>
      <c r="AQ793"/>
      <c r="AR793" t="s">
        <v>35</v>
      </c>
      <c r="AS793" t="s">
        <v>35</v>
      </c>
    </row>
    <row r="794" spans="1:45">
      <c r="A794" s="264" t="s">
        <v>2661</v>
      </c>
      <c r="B794" s="217" t="s">
        <v>2112</v>
      </c>
      <c r="E794" s="217" t="s">
        <v>2662</v>
      </c>
      <c r="H794" s="217" t="s">
        <v>45</v>
      </c>
      <c r="I794" s="217" t="s">
        <v>45</v>
      </c>
      <c r="J794" s="217" t="s">
        <v>33</v>
      </c>
      <c r="K794" s="217" t="s">
        <v>33</v>
      </c>
      <c r="L794" s="217" t="s">
        <v>133</v>
      </c>
      <c r="M794" s="217" t="s">
        <v>33</v>
      </c>
      <c r="O794" s="217" t="s">
        <v>35</v>
      </c>
      <c r="P794" s="217" t="s">
        <v>35</v>
      </c>
      <c r="Q794" s="217">
        <f>S1840-vykonyz.xlsx[[#This Row],[Kod]]</f>
        <v>10148</v>
      </c>
      <c r="R794" s="217">
        <f>S787-vykonyz.xlsx[[#This Row],[Kod]]</f>
        <v>-7172</v>
      </c>
      <c r="AC794" s="217">
        <f>vykonyz.xlsx3[[#This Row],[Kod]]-vykonyz.xlsx[[#This Row],[Kod]]</f>
        <v>0</v>
      </c>
      <c r="AD794" t="s">
        <v>2661</v>
      </c>
      <c r="AE794" t="s">
        <v>2112</v>
      </c>
      <c r="AF794"/>
      <c r="AG794"/>
      <c r="AH794" t="s">
        <v>2663</v>
      </c>
      <c r="AI794"/>
      <c r="AJ794"/>
      <c r="AK794" t="s">
        <v>45</v>
      </c>
      <c r="AL794" t="s">
        <v>45</v>
      </c>
      <c r="AM794" t="s">
        <v>33</v>
      </c>
      <c r="AN794" t="s">
        <v>33</v>
      </c>
      <c r="AO794" t="s">
        <v>133</v>
      </c>
      <c r="AP794" t="s">
        <v>33</v>
      </c>
      <c r="AQ794"/>
      <c r="AR794" t="s">
        <v>35</v>
      </c>
      <c r="AS794" t="s">
        <v>35</v>
      </c>
    </row>
    <row r="795" spans="1:45">
      <c r="A795" s="264" t="s">
        <v>2664</v>
      </c>
      <c r="B795" s="217" t="s">
        <v>2112</v>
      </c>
      <c r="E795" s="217" t="s">
        <v>2665</v>
      </c>
      <c r="F795" s="217" t="s">
        <v>2666</v>
      </c>
      <c r="H795" s="217" t="s">
        <v>45</v>
      </c>
      <c r="I795" s="217" t="s">
        <v>45</v>
      </c>
      <c r="J795" s="217" t="s">
        <v>33</v>
      </c>
      <c r="K795" s="217" t="s">
        <v>33</v>
      </c>
      <c r="L795" s="217" t="s">
        <v>133</v>
      </c>
      <c r="M795" s="217" t="s">
        <v>33</v>
      </c>
      <c r="O795" s="217" t="s">
        <v>35</v>
      </c>
      <c r="P795" s="217" t="s">
        <v>35</v>
      </c>
      <c r="Q795" s="217">
        <f>S1841-vykonyz.xlsx[[#This Row],[Kod]]</f>
        <v>10346</v>
      </c>
      <c r="R795" s="217">
        <f>S788-vykonyz.xlsx[[#This Row],[Kod]]</f>
        <v>-7173</v>
      </c>
      <c r="AC795" s="217">
        <f>vykonyz.xlsx3[[#This Row],[Kod]]-vykonyz.xlsx[[#This Row],[Kod]]</f>
        <v>0</v>
      </c>
      <c r="AD795" t="s">
        <v>2664</v>
      </c>
      <c r="AE795" t="s">
        <v>2112</v>
      </c>
      <c r="AF795"/>
      <c r="AG795"/>
      <c r="AH795" t="s">
        <v>2667</v>
      </c>
      <c r="AI795" t="s">
        <v>2668</v>
      </c>
      <c r="AJ795"/>
      <c r="AK795" t="s">
        <v>45</v>
      </c>
      <c r="AL795" t="s">
        <v>45</v>
      </c>
      <c r="AM795" t="s">
        <v>33</v>
      </c>
      <c r="AN795" t="s">
        <v>33</v>
      </c>
      <c r="AO795" t="s">
        <v>133</v>
      </c>
      <c r="AP795" t="s">
        <v>33</v>
      </c>
      <c r="AQ795"/>
      <c r="AR795" t="s">
        <v>35</v>
      </c>
      <c r="AS795" t="s">
        <v>35</v>
      </c>
    </row>
    <row r="796" spans="1:45">
      <c r="A796" s="264" t="s">
        <v>2669</v>
      </c>
      <c r="B796" s="217" t="s">
        <v>2112</v>
      </c>
      <c r="E796" s="217" t="s">
        <v>2670</v>
      </c>
      <c r="F796" s="217" t="s">
        <v>2643</v>
      </c>
      <c r="H796" s="217" t="s">
        <v>45</v>
      </c>
      <c r="I796" s="217" t="s">
        <v>45</v>
      </c>
      <c r="J796" s="217" t="s">
        <v>33</v>
      </c>
      <c r="K796" s="217" t="s">
        <v>33</v>
      </c>
      <c r="L796" s="217" t="s">
        <v>133</v>
      </c>
      <c r="M796" s="217" t="s">
        <v>33</v>
      </c>
      <c r="O796" s="217" t="s">
        <v>35</v>
      </c>
      <c r="P796" s="217" t="s">
        <v>35</v>
      </c>
      <c r="Q796" s="217">
        <f>S1842-vykonyz.xlsx[[#This Row],[Kod]]</f>
        <v>10346</v>
      </c>
      <c r="R796" s="217">
        <f>S789-vykonyz.xlsx[[#This Row],[Kod]]</f>
        <v>-7174</v>
      </c>
      <c r="AC796" s="217">
        <f>vykonyz.xlsx3[[#This Row],[Kod]]-vykonyz.xlsx[[#This Row],[Kod]]</f>
        <v>0</v>
      </c>
      <c r="AD796" t="s">
        <v>2669</v>
      </c>
      <c r="AE796" t="s">
        <v>2112</v>
      </c>
      <c r="AF796"/>
      <c r="AG796"/>
      <c r="AH796" t="s">
        <v>2671</v>
      </c>
      <c r="AI796" t="s">
        <v>2645</v>
      </c>
      <c r="AJ796"/>
      <c r="AK796" t="s">
        <v>45</v>
      </c>
      <c r="AL796" t="s">
        <v>45</v>
      </c>
      <c r="AM796" t="s">
        <v>33</v>
      </c>
      <c r="AN796" t="s">
        <v>33</v>
      </c>
      <c r="AO796" t="s">
        <v>133</v>
      </c>
      <c r="AP796" t="s">
        <v>33</v>
      </c>
      <c r="AQ796"/>
      <c r="AR796" t="s">
        <v>35</v>
      </c>
      <c r="AS796" t="s">
        <v>35</v>
      </c>
    </row>
    <row r="797" spans="1:45">
      <c r="A797" s="264" t="s">
        <v>2672</v>
      </c>
      <c r="B797" s="217" t="s">
        <v>2112</v>
      </c>
      <c r="E797" s="217" t="s">
        <v>2673</v>
      </c>
      <c r="F797" s="217" t="s">
        <v>2643</v>
      </c>
      <c r="H797" s="217" t="s">
        <v>45</v>
      </c>
      <c r="I797" s="217" t="s">
        <v>45</v>
      </c>
      <c r="J797" s="217" t="s">
        <v>33</v>
      </c>
      <c r="K797" s="217" t="s">
        <v>33</v>
      </c>
      <c r="L797" s="217" t="s">
        <v>133</v>
      </c>
      <c r="M797" s="217" t="s">
        <v>33</v>
      </c>
      <c r="O797" s="217" t="s">
        <v>35</v>
      </c>
      <c r="P797" s="217" t="s">
        <v>35</v>
      </c>
      <c r="Q797" s="217">
        <f>S1843-vykonyz.xlsx[[#This Row],[Kod]]</f>
        <v>10347</v>
      </c>
      <c r="R797" s="217">
        <f>S790-vykonyz.xlsx[[#This Row],[Kod]]</f>
        <v>-7175</v>
      </c>
      <c r="AC797" s="217">
        <f>vykonyz.xlsx3[[#This Row],[Kod]]-vykonyz.xlsx[[#This Row],[Kod]]</f>
        <v>0</v>
      </c>
      <c r="AD797" t="s">
        <v>2672</v>
      </c>
      <c r="AE797" t="s">
        <v>2112</v>
      </c>
      <c r="AF797"/>
      <c r="AG797"/>
      <c r="AH797" t="s">
        <v>2674</v>
      </c>
      <c r="AI797" t="s">
        <v>2645</v>
      </c>
      <c r="AJ797"/>
      <c r="AK797" t="s">
        <v>45</v>
      </c>
      <c r="AL797" t="s">
        <v>45</v>
      </c>
      <c r="AM797" t="s">
        <v>33</v>
      </c>
      <c r="AN797" t="s">
        <v>33</v>
      </c>
      <c r="AO797" t="s">
        <v>133</v>
      </c>
      <c r="AP797" t="s">
        <v>33</v>
      </c>
      <c r="AQ797"/>
      <c r="AR797" t="s">
        <v>35</v>
      </c>
      <c r="AS797" t="s">
        <v>35</v>
      </c>
    </row>
    <row r="798" spans="1:45">
      <c r="A798" s="264" t="s">
        <v>2675</v>
      </c>
      <c r="B798" s="217" t="s">
        <v>2112</v>
      </c>
      <c r="E798" s="217" t="s">
        <v>2676</v>
      </c>
      <c r="F798" s="217" t="s">
        <v>2643</v>
      </c>
      <c r="H798" s="217" t="s">
        <v>45</v>
      </c>
      <c r="I798" s="217" t="s">
        <v>45</v>
      </c>
      <c r="J798" s="217" t="s">
        <v>33</v>
      </c>
      <c r="K798" s="217" t="s">
        <v>33</v>
      </c>
      <c r="L798" s="217" t="s">
        <v>133</v>
      </c>
      <c r="M798" s="217" t="s">
        <v>33</v>
      </c>
      <c r="O798" s="217" t="s">
        <v>35</v>
      </c>
      <c r="P798" s="217" t="s">
        <v>35</v>
      </c>
      <c r="Q798" s="217">
        <f>S1844-vykonyz.xlsx[[#This Row],[Kod]]</f>
        <v>10434</v>
      </c>
      <c r="R798" s="217">
        <f>S791-vykonyz.xlsx[[#This Row],[Kod]]</f>
        <v>-7176</v>
      </c>
      <c r="AC798" s="217">
        <f>vykonyz.xlsx3[[#This Row],[Kod]]-vykonyz.xlsx[[#This Row],[Kod]]</f>
        <v>0</v>
      </c>
      <c r="AD798" t="s">
        <v>2675</v>
      </c>
      <c r="AE798" t="s">
        <v>2112</v>
      </c>
      <c r="AF798"/>
      <c r="AG798"/>
      <c r="AH798" t="s">
        <v>2677</v>
      </c>
      <c r="AI798" t="s">
        <v>2645</v>
      </c>
      <c r="AJ798"/>
      <c r="AK798" t="s">
        <v>45</v>
      </c>
      <c r="AL798" t="s">
        <v>45</v>
      </c>
      <c r="AM798" t="s">
        <v>33</v>
      </c>
      <c r="AN798" t="s">
        <v>33</v>
      </c>
      <c r="AO798" t="s">
        <v>133</v>
      </c>
      <c r="AP798" t="s">
        <v>33</v>
      </c>
      <c r="AQ798"/>
      <c r="AR798" t="s">
        <v>35</v>
      </c>
      <c r="AS798" t="s">
        <v>35</v>
      </c>
    </row>
    <row r="799" spans="1:45">
      <c r="A799" s="264" t="s">
        <v>2678</v>
      </c>
      <c r="B799" s="217" t="s">
        <v>2112</v>
      </c>
      <c r="E799" s="217" t="s">
        <v>2679</v>
      </c>
      <c r="F799" s="217" t="s">
        <v>2643</v>
      </c>
      <c r="H799" s="217" t="s">
        <v>45</v>
      </c>
      <c r="I799" s="217" t="s">
        <v>45</v>
      </c>
      <c r="J799" s="217" t="s">
        <v>33</v>
      </c>
      <c r="K799" s="217" t="s">
        <v>33</v>
      </c>
      <c r="L799" s="217" t="s">
        <v>133</v>
      </c>
      <c r="M799" s="217" t="s">
        <v>33</v>
      </c>
      <c r="O799" s="217" t="s">
        <v>35</v>
      </c>
      <c r="P799" s="217" t="s">
        <v>35</v>
      </c>
      <c r="Q799" s="217">
        <f>S1845-vykonyz.xlsx[[#This Row],[Kod]]</f>
        <v>10443</v>
      </c>
      <c r="R799" s="217">
        <f>S792-vykonyz.xlsx[[#This Row],[Kod]]</f>
        <v>-7177</v>
      </c>
      <c r="AC799" s="217">
        <f>vykonyz.xlsx3[[#This Row],[Kod]]-vykonyz.xlsx[[#This Row],[Kod]]</f>
        <v>0</v>
      </c>
      <c r="AD799" t="s">
        <v>2678</v>
      </c>
      <c r="AE799" t="s">
        <v>2112</v>
      </c>
      <c r="AF799"/>
      <c r="AG799"/>
      <c r="AH799" t="s">
        <v>2680</v>
      </c>
      <c r="AI799" t="s">
        <v>2645</v>
      </c>
      <c r="AJ799"/>
      <c r="AK799" t="s">
        <v>45</v>
      </c>
      <c r="AL799" t="s">
        <v>45</v>
      </c>
      <c r="AM799" t="s">
        <v>33</v>
      </c>
      <c r="AN799" t="s">
        <v>33</v>
      </c>
      <c r="AO799" t="s">
        <v>133</v>
      </c>
      <c r="AP799" t="s">
        <v>33</v>
      </c>
      <c r="AQ799"/>
      <c r="AR799" t="s">
        <v>35</v>
      </c>
      <c r="AS799" t="s">
        <v>35</v>
      </c>
    </row>
    <row r="800" spans="1:45">
      <c r="A800" s="264" t="s">
        <v>2681</v>
      </c>
      <c r="B800" s="217" t="s">
        <v>2112</v>
      </c>
      <c r="E800" s="217" t="s">
        <v>2682</v>
      </c>
      <c r="F800" s="217" t="s">
        <v>2643</v>
      </c>
      <c r="H800" s="217" t="s">
        <v>45</v>
      </c>
      <c r="I800" s="217" t="s">
        <v>45</v>
      </c>
      <c r="J800" s="217" t="s">
        <v>33</v>
      </c>
      <c r="K800" s="217" t="s">
        <v>33</v>
      </c>
      <c r="L800" s="217" t="s">
        <v>133</v>
      </c>
      <c r="M800" s="217" t="s">
        <v>33</v>
      </c>
      <c r="O800" s="217" t="s">
        <v>35</v>
      </c>
      <c r="P800" s="217" t="s">
        <v>35</v>
      </c>
      <c r="Q800" s="217">
        <f>S1846-vykonyz.xlsx[[#This Row],[Kod]]</f>
        <v>10443</v>
      </c>
      <c r="R800" s="217">
        <f>S793-vykonyz.xlsx[[#This Row],[Kod]]</f>
        <v>-7178</v>
      </c>
      <c r="AC800" s="217">
        <f>vykonyz.xlsx3[[#This Row],[Kod]]-vykonyz.xlsx[[#This Row],[Kod]]</f>
        <v>0</v>
      </c>
      <c r="AD800" t="s">
        <v>2681</v>
      </c>
      <c r="AE800" t="s">
        <v>2112</v>
      </c>
      <c r="AF800"/>
      <c r="AG800"/>
      <c r="AH800" t="s">
        <v>2683</v>
      </c>
      <c r="AI800" t="s">
        <v>2645</v>
      </c>
      <c r="AJ800"/>
      <c r="AK800" t="s">
        <v>45</v>
      </c>
      <c r="AL800" t="s">
        <v>45</v>
      </c>
      <c r="AM800" t="s">
        <v>33</v>
      </c>
      <c r="AN800" t="s">
        <v>33</v>
      </c>
      <c r="AO800" t="s">
        <v>133</v>
      </c>
      <c r="AP800" t="s">
        <v>33</v>
      </c>
      <c r="AQ800"/>
      <c r="AR800" t="s">
        <v>35</v>
      </c>
      <c r="AS800" t="s">
        <v>35</v>
      </c>
    </row>
    <row r="801" spans="1:45">
      <c r="A801" s="264" t="s">
        <v>2684</v>
      </c>
      <c r="B801" s="217" t="s">
        <v>2112</v>
      </c>
      <c r="E801" s="217" t="s">
        <v>2685</v>
      </c>
      <c r="F801" s="217" t="s">
        <v>2643</v>
      </c>
      <c r="H801" s="217" t="s">
        <v>45</v>
      </c>
      <c r="I801" s="217" t="s">
        <v>45</v>
      </c>
      <c r="J801" s="217" t="s">
        <v>33</v>
      </c>
      <c r="K801" s="217" t="s">
        <v>33</v>
      </c>
      <c r="L801" s="217" t="s">
        <v>133</v>
      </c>
      <c r="M801" s="217" t="s">
        <v>33</v>
      </c>
      <c r="O801" s="217" t="s">
        <v>35</v>
      </c>
      <c r="P801" s="217" t="s">
        <v>35</v>
      </c>
      <c r="Q801" s="217">
        <f>S1847-vykonyz.xlsx[[#This Row],[Kod]]</f>
        <v>10446</v>
      </c>
      <c r="R801" s="217">
        <f>S794-vykonyz.xlsx[[#This Row],[Kod]]</f>
        <v>-7179</v>
      </c>
      <c r="AC801" s="217">
        <f>vykonyz.xlsx3[[#This Row],[Kod]]-vykonyz.xlsx[[#This Row],[Kod]]</f>
        <v>0</v>
      </c>
      <c r="AD801" t="s">
        <v>2684</v>
      </c>
      <c r="AE801" t="s">
        <v>2112</v>
      </c>
      <c r="AF801"/>
      <c r="AG801"/>
      <c r="AH801" t="s">
        <v>2686</v>
      </c>
      <c r="AI801" t="s">
        <v>2645</v>
      </c>
      <c r="AJ801"/>
      <c r="AK801" t="s">
        <v>45</v>
      </c>
      <c r="AL801" t="s">
        <v>45</v>
      </c>
      <c r="AM801" t="s">
        <v>33</v>
      </c>
      <c r="AN801" t="s">
        <v>33</v>
      </c>
      <c r="AO801" t="s">
        <v>133</v>
      </c>
      <c r="AP801" t="s">
        <v>33</v>
      </c>
      <c r="AQ801"/>
      <c r="AR801" t="s">
        <v>35</v>
      </c>
      <c r="AS801" t="s">
        <v>35</v>
      </c>
    </row>
    <row r="802" spans="1:45">
      <c r="A802" s="264" t="s">
        <v>2687</v>
      </c>
      <c r="B802" s="217" t="s">
        <v>2112</v>
      </c>
      <c r="E802" s="217" t="s">
        <v>2688</v>
      </c>
      <c r="F802" s="217" t="s">
        <v>2643</v>
      </c>
      <c r="H802" s="217" t="s">
        <v>45</v>
      </c>
      <c r="I802" s="217" t="s">
        <v>45</v>
      </c>
      <c r="J802" s="217" t="s">
        <v>33</v>
      </c>
      <c r="K802" s="217" t="s">
        <v>33</v>
      </c>
      <c r="L802" s="217" t="s">
        <v>133</v>
      </c>
      <c r="M802" s="217" t="s">
        <v>33</v>
      </c>
      <c r="O802" s="217" t="s">
        <v>35</v>
      </c>
      <c r="P802" s="217" t="s">
        <v>35</v>
      </c>
      <c r="Q802" s="217">
        <f>S1848-vykonyz.xlsx[[#This Row],[Kod]]</f>
        <v>10449</v>
      </c>
      <c r="R802" s="217">
        <f>S795-vykonyz.xlsx[[#This Row],[Kod]]</f>
        <v>-7180</v>
      </c>
      <c r="AC802" s="217">
        <f>vykonyz.xlsx3[[#This Row],[Kod]]-vykonyz.xlsx[[#This Row],[Kod]]</f>
        <v>0</v>
      </c>
      <c r="AD802" t="s">
        <v>2687</v>
      </c>
      <c r="AE802" t="s">
        <v>2112</v>
      </c>
      <c r="AF802"/>
      <c r="AG802"/>
      <c r="AH802" t="s">
        <v>2689</v>
      </c>
      <c r="AI802" t="s">
        <v>2645</v>
      </c>
      <c r="AJ802"/>
      <c r="AK802" t="s">
        <v>45</v>
      </c>
      <c r="AL802" t="s">
        <v>45</v>
      </c>
      <c r="AM802" t="s">
        <v>33</v>
      </c>
      <c r="AN802" t="s">
        <v>33</v>
      </c>
      <c r="AO802" t="s">
        <v>133</v>
      </c>
      <c r="AP802" t="s">
        <v>33</v>
      </c>
      <c r="AQ802"/>
      <c r="AR802" t="s">
        <v>35</v>
      </c>
      <c r="AS802" t="s">
        <v>35</v>
      </c>
    </row>
    <row r="803" spans="1:45">
      <c r="A803" s="264" t="s">
        <v>2690</v>
      </c>
      <c r="B803" s="217" t="s">
        <v>2112</v>
      </c>
      <c r="E803" s="217" t="s">
        <v>2691</v>
      </c>
      <c r="F803" s="217" t="s">
        <v>2643</v>
      </c>
      <c r="H803" s="217" t="s">
        <v>45</v>
      </c>
      <c r="I803" s="217" t="s">
        <v>45</v>
      </c>
      <c r="J803" s="217" t="s">
        <v>33</v>
      </c>
      <c r="K803" s="217" t="s">
        <v>33</v>
      </c>
      <c r="L803" s="217" t="s">
        <v>133</v>
      </c>
      <c r="M803" s="217" t="s">
        <v>33</v>
      </c>
      <c r="O803" s="217" t="s">
        <v>35</v>
      </c>
      <c r="P803" s="217" t="s">
        <v>35</v>
      </c>
      <c r="Q803" s="217">
        <f>S1849-vykonyz.xlsx[[#This Row],[Kod]]</f>
        <v>10449</v>
      </c>
      <c r="R803" s="217">
        <f>S796-vykonyz.xlsx[[#This Row],[Kod]]</f>
        <v>-7181</v>
      </c>
      <c r="AC803" s="217">
        <f>vykonyz.xlsx3[[#This Row],[Kod]]-vykonyz.xlsx[[#This Row],[Kod]]</f>
        <v>0</v>
      </c>
      <c r="AD803" t="s">
        <v>2690</v>
      </c>
      <c r="AE803" t="s">
        <v>2112</v>
      </c>
      <c r="AF803"/>
      <c r="AG803"/>
      <c r="AH803" t="s">
        <v>2692</v>
      </c>
      <c r="AI803" t="s">
        <v>2645</v>
      </c>
      <c r="AJ803"/>
      <c r="AK803" t="s">
        <v>45</v>
      </c>
      <c r="AL803" t="s">
        <v>45</v>
      </c>
      <c r="AM803" t="s">
        <v>33</v>
      </c>
      <c r="AN803" t="s">
        <v>33</v>
      </c>
      <c r="AO803" t="s">
        <v>133</v>
      </c>
      <c r="AP803" t="s">
        <v>33</v>
      </c>
      <c r="AQ803"/>
      <c r="AR803" t="s">
        <v>35</v>
      </c>
      <c r="AS803" t="s">
        <v>35</v>
      </c>
    </row>
    <row r="804" spans="1:45">
      <c r="A804" s="264" t="s">
        <v>2693</v>
      </c>
      <c r="B804" s="217" t="s">
        <v>2622</v>
      </c>
      <c r="E804" s="217" t="s">
        <v>2694</v>
      </c>
      <c r="F804" s="217" t="s">
        <v>2643</v>
      </c>
      <c r="H804" s="217" t="s">
        <v>45</v>
      </c>
      <c r="I804" s="217" t="s">
        <v>45</v>
      </c>
      <c r="J804" s="217" t="s">
        <v>33</v>
      </c>
      <c r="K804" s="217" t="s">
        <v>33</v>
      </c>
      <c r="L804" s="217" t="s">
        <v>133</v>
      </c>
      <c r="M804" s="217" t="s">
        <v>33</v>
      </c>
      <c r="O804" s="217" t="s">
        <v>35</v>
      </c>
      <c r="P804" s="217" t="s">
        <v>35</v>
      </c>
      <c r="Q804" s="217">
        <f>S1850-vykonyz.xlsx[[#This Row],[Kod]]</f>
        <v>10451</v>
      </c>
      <c r="R804" s="217">
        <f>S797-vykonyz.xlsx[[#This Row],[Kod]]</f>
        <v>-7182</v>
      </c>
      <c r="AC804" s="217">
        <f>vykonyz.xlsx3[[#This Row],[Kod]]-vykonyz.xlsx[[#This Row],[Kod]]</f>
        <v>0</v>
      </c>
      <c r="AD804" t="s">
        <v>2693</v>
      </c>
      <c r="AE804" t="s">
        <v>647</v>
      </c>
      <c r="AF804"/>
      <c r="AG804"/>
      <c r="AH804" t="s">
        <v>2694</v>
      </c>
      <c r="AI804" t="s">
        <v>2645</v>
      </c>
      <c r="AJ804"/>
      <c r="AK804" t="s">
        <v>45</v>
      </c>
      <c r="AL804" t="s">
        <v>45</v>
      </c>
      <c r="AM804" t="s">
        <v>33</v>
      </c>
      <c r="AN804" t="s">
        <v>33</v>
      </c>
      <c r="AO804" t="s">
        <v>133</v>
      </c>
      <c r="AP804" t="s">
        <v>33</v>
      </c>
      <c r="AQ804"/>
      <c r="AR804" t="s">
        <v>35</v>
      </c>
      <c r="AS804" t="s">
        <v>35</v>
      </c>
    </row>
    <row r="805" spans="1:45">
      <c r="A805" s="264" t="s">
        <v>2695</v>
      </c>
      <c r="B805" s="217" t="s">
        <v>2112</v>
      </c>
      <c r="E805" s="217" t="s">
        <v>2696</v>
      </c>
      <c r="F805" s="217" t="s">
        <v>2643</v>
      </c>
      <c r="H805" s="217" t="s">
        <v>45</v>
      </c>
      <c r="I805" s="217" t="s">
        <v>45</v>
      </c>
      <c r="J805" s="217" t="s">
        <v>33</v>
      </c>
      <c r="K805" s="217" t="s">
        <v>33</v>
      </c>
      <c r="L805" s="217" t="s">
        <v>133</v>
      </c>
      <c r="M805" s="217" t="s">
        <v>33</v>
      </c>
      <c r="O805" s="217" t="s">
        <v>35</v>
      </c>
      <c r="P805" s="217" t="s">
        <v>35</v>
      </c>
      <c r="Q805" s="217">
        <f>S1851-vykonyz.xlsx[[#This Row],[Kod]]</f>
        <v>10514</v>
      </c>
      <c r="R805" s="217">
        <f>S798-vykonyz.xlsx[[#This Row],[Kod]]</f>
        <v>-7183</v>
      </c>
      <c r="AC805" s="217">
        <f>vykonyz.xlsx3[[#This Row],[Kod]]-vykonyz.xlsx[[#This Row],[Kod]]</f>
        <v>0</v>
      </c>
      <c r="AD805" t="s">
        <v>2695</v>
      </c>
      <c r="AE805" t="s">
        <v>2112</v>
      </c>
      <c r="AF805"/>
      <c r="AG805"/>
      <c r="AH805" t="s">
        <v>2697</v>
      </c>
      <c r="AI805" t="s">
        <v>2645</v>
      </c>
      <c r="AJ805"/>
      <c r="AK805" t="s">
        <v>45</v>
      </c>
      <c r="AL805" t="s">
        <v>45</v>
      </c>
      <c r="AM805" t="s">
        <v>33</v>
      </c>
      <c r="AN805" t="s">
        <v>33</v>
      </c>
      <c r="AO805" t="s">
        <v>133</v>
      </c>
      <c r="AP805" t="s">
        <v>33</v>
      </c>
      <c r="AQ805"/>
      <c r="AR805" t="s">
        <v>35</v>
      </c>
      <c r="AS805" t="s">
        <v>35</v>
      </c>
    </row>
    <row r="806" spans="1:45">
      <c r="A806" s="264" t="s">
        <v>2698</v>
      </c>
      <c r="B806" s="217" t="s">
        <v>2112</v>
      </c>
      <c r="E806" s="217" t="s">
        <v>2699</v>
      </c>
      <c r="F806" s="217" t="s">
        <v>2643</v>
      </c>
      <c r="H806" s="217" t="s">
        <v>45</v>
      </c>
      <c r="I806" s="217" t="s">
        <v>45</v>
      </c>
      <c r="J806" s="217" t="s">
        <v>33</v>
      </c>
      <c r="K806" s="217" t="s">
        <v>33</v>
      </c>
      <c r="L806" s="217" t="s">
        <v>133</v>
      </c>
      <c r="M806" s="217" t="s">
        <v>33</v>
      </c>
      <c r="O806" s="217" t="s">
        <v>35</v>
      </c>
      <c r="P806" s="217" t="s">
        <v>35</v>
      </c>
      <c r="Q806" s="217">
        <f>S1856-vykonyz.xlsx[[#This Row],[Kod]]</f>
        <v>10521</v>
      </c>
      <c r="R806" s="217">
        <f>S799-vykonyz.xlsx[[#This Row],[Kod]]</f>
        <v>-7184</v>
      </c>
      <c r="AC806" s="217">
        <f>vykonyz.xlsx3[[#This Row],[Kod]]-vykonyz.xlsx[[#This Row],[Kod]]</f>
        <v>0</v>
      </c>
      <c r="AD806" t="s">
        <v>2698</v>
      </c>
      <c r="AE806" t="s">
        <v>2112</v>
      </c>
      <c r="AF806"/>
      <c r="AG806"/>
      <c r="AH806" t="s">
        <v>2700</v>
      </c>
      <c r="AI806" t="s">
        <v>2701</v>
      </c>
      <c r="AJ806"/>
      <c r="AK806" t="s">
        <v>45</v>
      </c>
      <c r="AL806" t="s">
        <v>45</v>
      </c>
      <c r="AM806" t="s">
        <v>33</v>
      </c>
      <c r="AN806" t="s">
        <v>33</v>
      </c>
      <c r="AO806" t="s">
        <v>133</v>
      </c>
      <c r="AP806" t="s">
        <v>33</v>
      </c>
      <c r="AQ806"/>
      <c r="AR806" t="s">
        <v>35</v>
      </c>
      <c r="AS806" t="s">
        <v>35</v>
      </c>
    </row>
    <row r="807" spans="1:45">
      <c r="A807" s="264" t="s">
        <v>2702</v>
      </c>
      <c r="B807" s="217" t="s">
        <v>2112</v>
      </c>
      <c r="E807" s="217" t="s">
        <v>2703</v>
      </c>
      <c r="F807" s="217" t="s">
        <v>2643</v>
      </c>
      <c r="H807" s="217" t="s">
        <v>45</v>
      </c>
      <c r="I807" s="217" t="s">
        <v>45</v>
      </c>
      <c r="J807" s="217" t="s">
        <v>33</v>
      </c>
      <c r="K807" s="217" t="s">
        <v>33</v>
      </c>
      <c r="L807" s="217" t="s">
        <v>133</v>
      </c>
      <c r="M807" s="217" t="s">
        <v>33</v>
      </c>
      <c r="O807" s="217" t="s">
        <v>35</v>
      </c>
      <c r="P807" s="217" t="s">
        <v>35</v>
      </c>
      <c r="Q807" s="217">
        <f>S1857-vykonyz.xlsx[[#This Row],[Kod]]</f>
        <v>10521</v>
      </c>
      <c r="R807" s="217">
        <f>S800-vykonyz.xlsx[[#This Row],[Kod]]</f>
        <v>-7185</v>
      </c>
      <c r="AC807" s="217">
        <f>vykonyz.xlsx3[[#This Row],[Kod]]-vykonyz.xlsx[[#This Row],[Kod]]</f>
        <v>0</v>
      </c>
      <c r="AD807" t="s">
        <v>2702</v>
      </c>
      <c r="AE807" t="s">
        <v>2112</v>
      </c>
      <c r="AF807"/>
      <c r="AG807"/>
      <c r="AH807" t="s">
        <v>2704</v>
      </c>
      <c r="AI807" t="s">
        <v>2701</v>
      </c>
      <c r="AJ807"/>
      <c r="AK807" t="s">
        <v>45</v>
      </c>
      <c r="AL807" t="s">
        <v>45</v>
      </c>
      <c r="AM807" t="s">
        <v>33</v>
      </c>
      <c r="AN807" t="s">
        <v>33</v>
      </c>
      <c r="AO807" t="s">
        <v>133</v>
      </c>
      <c r="AP807" t="s">
        <v>33</v>
      </c>
      <c r="AQ807"/>
      <c r="AR807" t="s">
        <v>35</v>
      </c>
      <c r="AS807" t="s">
        <v>35</v>
      </c>
    </row>
    <row r="808" spans="1:45">
      <c r="A808" s="264" t="s">
        <v>2705</v>
      </c>
      <c r="B808" s="217" t="s">
        <v>2112</v>
      </c>
      <c r="E808" s="217" t="s">
        <v>2706</v>
      </c>
      <c r="F808" s="217" t="s">
        <v>2643</v>
      </c>
      <c r="H808" s="217" t="s">
        <v>45</v>
      </c>
      <c r="I808" s="217" t="s">
        <v>45</v>
      </c>
      <c r="J808" s="217" t="s">
        <v>33</v>
      </c>
      <c r="K808" s="217" t="s">
        <v>33</v>
      </c>
      <c r="L808" s="217" t="s">
        <v>133</v>
      </c>
      <c r="M808" s="217" t="s">
        <v>33</v>
      </c>
      <c r="O808" s="217" t="s">
        <v>35</v>
      </c>
      <c r="P808" s="217" t="s">
        <v>35</v>
      </c>
      <c r="Q808" s="217">
        <f>S1859-vykonyz.xlsx[[#This Row],[Kod]]</f>
        <v>10524</v>
      </c>
      <c r="R808" s="217">
        <f>S801-vykonyz.xlsx[[#This Row],[Kod]]</f>
        <v>-7186</v>
      </c>
      <c r="AC808" s="217">
        <f>vykonyz.xlsx3[[#This Row],[Kod]]-vykonyz.xlsx[[#This Row],[Kod]]</f>
        <v>0</v>
      </c>
      <c r="AD808" t="s">
        <v>2705</v>
      </c>
      <c r="AE808" t="s">
        <v>2112</v>
      </c>
      <c r="AF808"/>
      <c r="AG808"/>
      <c r="AH808" t="s">
        <v>2707</v>
      </c>
      <c r="AI808" t="s">
        <v>2701</v>
      </c>
      <c r="AJ808"/>
      <c r="AK808" t="s">
        <v>45</v>
      </c>
      <c r="AL808" t="s">
        <v>45</v>
      </c>
      <c r="AM808" t="s">
        <v>33</v>
      </c>
      <c r="AN808" t="s">
        <v>33</v>
      </c>
      <c r="AO808" t="s">
        <v>133</v>
      </c>
      <c r="AP808" t="s">
        <v>33</v>
      </c>
      <c r="AQ808"/>
      <c r="AR808" t="s">
        <v>35</v>
      </c>
      <c r="AS808" t="s">
        <v>35</v>
      </c>
    </row>
    <row r="809" spans="1:45">
      <c r="A809" s="264" t="s">
        <v>2708</v>
      </c>
      <c r="B809" s="217" t="s">
        <v>2112</v>
      </c>
      <c r="E809" s="217" t="s">
        <v>2709</v>
      </c>
      <c r="F809" s="217" t="s">
        <v>2643</v>
      </c>
      <c r="H809" s="217" t="s">
        <v>45</v>
      </c>
      <c r="I809" s="217" t="s">
        <v>45</v>
      </c>
      <c r="J809" s="217" t="s">
        <v>33</v>
      </c>
      <c r="K809" s="217" t="s">
        <v>33</v>
      </c>
      <c r="L809" s="217" t="s">
        <v>133</v>
      </c>
      <c r="M809" s="217" t="s">
        <v>33</v>
      </c>
      <c r="O809" s="217" t="s">
        <v>35</v>
      </c>
      <c r="P809" s="217" t="s">
        <v>35</v>
      </c>
      <c r="Q809" s="217">
        <f>S1867-vykonyz.xlsx[[#This Row],[Kod]]</f>
        <v>10834</v>
      </c>
      <c r="R809" s="217">
        <f>S802-vykonyz.xlsx[[#This Row],[Kod]]</f>
        <v>-7187</v>
      </c>
      <c r="AC809" s="217">
        <f>vykonyz.xlsx3[[#This Row],[Kod]]-vykonyz.xlsx[[#This Row],[Kod]]</f>
        <v>0</v>
      </c>
      <c r="AD809" t="s">
        <v>2708</v>
      </c>
      <c r="AE809" t="s">
        <v>2112</v>
      </c>
      <c r="AF809"/>
      <c r="AG809"/>
      <c r="AH809" t="s">
        <v>2710</v>
      </c>
      <c r="AI809" t="s">
        <v>2701</v>
      </c>
      <c r="AJ809"/>
      <c r="AK809" t="s">
        <v>45</v>
      </c>
      <c r="AL809" t="s">
        <v>45</v>
      </c>
      <c r="AM809" t="s">
        <v>33</v>
      </c>
      <c r="AN809" t="s">
        <v>33</v>
      </c>
      <c r="AO809" t="s">
        <v>133</v>
      </c>
      <c r="AP809" t="s">
        <v>33</v>
      </c>
      <c r="AQ809"/>
      <c r="AR809" t="s">
        <v>35</v>
      </c>
      <c r="AS809" t="s">
        <v>35</v>
      </c>
    </row>
    <row r="810" spans="1:45">
      <c r="A810" s="264" t="s">
        <v>2711</v>
      </c>
      <c r="B810" s="217" t="s">
        <v>2112</v>
      </c>
      <c r="E810" s="217" t="s">
        <v>2712</v>
      </c>
      <c r="F810" s="217" t="s">
        <v>2643</v>
      </c>
      <c r="H810" s="217" t="s">
        <v>45</v>
      </c>
      <c r="I810" s="217" t="s">
        <v>45</v>
      </c>
      <c r="J810" s="217" t="s">
        <v>33</v>
      </c>
      <c r="K810" s="217" t="s">
        <v>33</v>
      </c>
      <c r="L810" s="217" t="s">
        <v>133</v>
      </c>
      <c r="M810" s="217" t="s">
        <v>33</v>
      </c>
      <c r="O810" s="217" t="s">
        <v>35</v>
      </c>
      <c r="P810" s="217" t="s">
        <v>35</v>
      </c>
      <c r="Q810" s="217">
        <f>S1868-vykonyz.xlsx[[#This Row],[Kod]]</f>
        <v>10834</v>
      </c>
      <c r="R810" s="217">
        <f>S803-vykonyz.xlsx[[#This Row],[Kod]]</f>
        <v>-7188</v>
      </c>
      <c r="AC810" s="217">
        <f>vykonyz.xlsx3[[#This Row],[Kod]]-vykonyz.xlsx[[#This Row],[Kod]]</f>
        <v>0</v>
      </c>
      <c r="AD810" t="s">
        <v>2711</v>
      </c>
      <c r="AE810" t="s">
        <v>2112</v>
      </c>
      <c r="AF810"/>
      <c r="AG810"/>
      <c r="AH810" t="s">
        <v>2713</v>
      </c>
      <c r="AI810" t="s">
        <v>2701</v>
      </c>
      <c r="AJ810"/>
      <c r="AK810" t="s">
        <v>45</v>
      </c>
      <c r="AL810" t="s">
        <v>45</v>
      </c>
      <c r="AM810" t="s">
        <v>33</v>
      </c>
      <c r="AN810" t="s">
        <v>33</v>
      </c>
      <c r="AO810" t="s">
        <v>133</v>
      </c>
      <c r="AP810" t="s">
        <v>33</v>
      </c>
      <c r="AQ810"/>
      <c r="AR810" t="s">
        <v>35</v>
      </c>
      <c r="AS810" t="s">
        <v>35</v>
      </c>
    </row>
    <row r="811" spans="1:45">
      <c r="A811" s="264" t="s">
        <v>2714</v>
      </c>
      <c r="B811" s="217" t="s">
        <v>2112</v>
      </c>
      <c r="E811" s="217" t="s">
        <v>2715</v>
      </c>
      <c r="F811" s="217" t="s">
        <v>2643</v>
      </c>
      <c r="H811" s="217" t="s">
        <v>45</v>
      </c>
      <c r="I811" s="217" t="s">
        <v>45</v>
      </c>
      <c r="J811" s="217" t="s">
        <v>33</v>
      </c>
      <c r="K811" s="217" t="s">
        <v>33</v>
      </c>
      <c r="L811" s="217" t="s">
        <v>133</v>
      </c>
      <c r="M811" s="217" t="s">
        <v>33</v>
      </c>
      <c r="O811" s="217" t="s">
        <v>35</v>
      </c>
      <c r="P811" s="217" t="s">
        <v>35</v>
      </c>
      <c r="Q811" s="217">
        <f>S1869-vykonyz.xlsx[[#This Row],[Kod]]</f>
        <v>10834</v>
      </c>
      <c r="R811" s="217">
        <f>S804-vykonyz.xlsx[[#This Row],[Kod]]</f>
        <v>-7189</v>
      </c>
      <c r="AC811" s="217">
        <f>vykonyz.xlsx3[[#This Row],[Kod]]-vykonyz.xlsx[[#This Row],[Kod]]</f>
        <v>0</v>
      </c>
      <c r="AD811" t="s">
        <v>2714</v>
      </c>
      <c r="AE811" t="s">
        <v>2112</v>
      </c>
      <c r="AF811"/>
      <c r="AG811"/>
      <c r="AH811" t="s">
        <v>2716</v>
      </c>
      <c r="AI811" t="s">
        <v>2701</v>
      </c>
      <c r="AJ811"/>
      <c r="AK811" t="s">
        <v>45</v>
      </c>
      <c r="AL811" t="s">
        <v>45</v>
      </c>
      <c r="AM811" t="s">
        <v>33</v>
      </c>
      <c r="AN811" t="s">
        <v>33</v>
      </c>
      <c r="AO811" t="s">
        <v>133</v>
      </c>
      <c r="AP811" t="s">
        <v>33</v>
      </c>
      <c r="AQ811"/>
      <c r="AR811" t="s">
        <v>35</v>
      </c>
      <c r="AS811" t="s">
        <v>35</v>
      </c>
    </row>
    <row r="812" spans="1:45">
      <c r="A812" s="264" t="s">
        <v>2717</v>
      </c>
      <c r="B812" s="217" t="s">
        <v>2112</v>
      </c>
      <c r="E812" s="217" t="s">
        <v>2718</v>
      </c>
      <c r="H812" s="217" t="s">
        <v>45</v>
      </c>
      <c r="I812" s="217" t="s">
        <v>45</v>
      </c>
      <c r="J812" s="217" t="s">
        <v>33</v>
      </c>
      <c r="K812" s="217" t="s">
        <v>33</v>
      </c>
      <c r="L812" s="217" t="s">
        <v>133</v>
      </c>
      <c r="M812" s="217" t="s">
        <v>33</v>
      </c>
      <c r="O812" s="217" t="s">
        <v>35</v>
      </c>
      <c r="P812" s="217" t="s">
        <v>35</v>
      </c>
      <c r="Q812" s="217">
        <f>S1870-vykonyz.xlsx[[#This Row],[Kod]]</f>
        <v>10834</v>
      </c>
      <c r="R812" s="217">
        <f>S805-vykonyz.xlsx[[#This Row],[Kod]]</f>
        <v>-7190</v>
      </c>
      <c r="AC812" s="217">
        <f>vykonyz.xlsx3[[#This Row],[Kod]]-vykonyz.xlsx[[#This Row],[Kod]]</f>
        <v>0</v>
      </c>
      <c r="AD812" t="s">
        <v>2717</v>
      </c>
      <c r="AE812" t="s">
        <v>2112</v>
      </c>
      <c r="AF812"/>
      <c r="AG812"/>
      <c r="AH812" t="s">
        <v>2719</v>
      </c>
      <c r="AI812" t="s">
        <v>2720</v>
      </c>
      <c r="AJ812"/>
      <c r="AK812" t="s">
        <v>45</v>
      </c>
      <c r="AL812" t="s">
        <v>45</v>
      </c>
      <c r="AM812" t="s">
        <v>33</v>
      </c>
      <c r="AN812" t="s">
        <v>33</v>
      </c>
      <c r="AO812" t="s">
        <v>133</v>
      </c>
      <c r="AP812" t="s">
        <v>33</v>
      </c>
      <c r="AQ812"/>
      <c r="AR812" t="s">
        <v>35</v>
      </c>
      <c r="AS812" t="s">
        <v>35</v>
      </c>
    </row>
    <row r="813" spans="1:45">
      <c r="A813" s="264" t="s">
        <v>2721</v>
      </c>
      <c r="B813" s="217" t="s">
        <v>2112</v>
      </c>
      <c r="E813" s="217" t="s">
        <v>2722</v>
      </c>
      <c r="H813" s="217" t="s">
        <v>45</v>
      </c>
      <c r="I813" s="217" t="s">
        <v>45</v>
      </c>
      <c r="J813" s="217" t="s">
        <v>33</v>
      </c>
      <c r="K813" s="217" t="s">
        <v>33</v>
      </c>
      <c r="L813" s="217" t="s">
        <v>133</v>
      </c>
      <c r="M813" s="217" t="s">
        <v>33</v>
      </c>
      <c r="O813" s="217" t="s">
        <v>35</v>
      </c>
      <c r="P813" s="217" t="s">
        <v>35</v>
      </c>
      <c r="Q813" s="217">
        <f>S1871-vykonyz.xlsx[[#This Row],[Kod]]</f>
        <v>10835</v>
      </c>
      <c r="R813" s="217">
        <f>S806-vykonyz.xlsx[[#This Row],[Kod]]</f>
        <v>-7191</v>
      </c>
      <c r="AC813" s="217">
        <f>vykonyz.xlsx3[[#This Row],[Kod]]-vykonyz.xlsx[[#This Row],[Kod]]</f>
        <v>0</v>
      </c>
      <c r="AD813" t="s">
        <v>2721</v>
      </c>
      <c r="AE813" t="s">
        <v>2112</v>
      </c>
      <c r="AF813"/>
      <c r="AG813"/>
      <c r="AH813" t="s">
        <v>2723</v>
      </c>
      <c r="AI813"/>
      <c r="AJ813"/>
      <c r="AK813" t="s">
        <v>45</v>
      </c>
      <c r="AL813" t="s">
        <v>45</v>
      </c>
      <c r="AM813" t="s">
        <v>33</v>
      </c>
      <c r="AN813" t="s">
        <v>33</v>
      </c>
      <c r="AO813" t="s">
        <v>133</v>
      </c>
      <c r="AP813" t="s">
        <v>33</v>
      </c>
      <c r="AQ813"/>
      <c r="AR813" t="s">
        <v>35</v>
      </c>
      <c r="AS813" t="s">
        <v>35</v>
      </c>
    </row>
    <row r="814" spans="1:45">
      <c r="A814" s="264" t="s">
        <v>2724</v>
      </c>
      <c r="B814" s="217" t="s">
        <v>2112</v>
      </c>
      <c r="E814" s="217" t="s">
        <v>2725</v>
      </c>
      <c r="H814" s="217" t="s">
        <v>45</v>
      </c>
      <c r="I814" s="217" t="s">
        <v>45</v>
      </c>
      <c r="J814" s="217" t="s">
        <v>33</v>
      </c>
      <c r="K814" s="217" t="s">
        <v>33</v>
      </c>
      <c r="L814" s="217" t="s">
        <v>133</v>
      </c>
      <c r="M814" s="217" t="s">
        <v>33</v>
      </c>
      <c r="O814" s="217" t="s">
        <v>35</v>
      </c>
      <c r="P814" s="217" t="s">
        <v>35</v>
      </c>
      <c r="Q814" s="217">
        <f>S1873-vykonyz.xlsx[[#This Row],[Kod]]</f>
        <v>10859</v>
      </c>
      <c r="R814" s="217">
        <f>S807-vykonyz.xlsx[[#This Row],[Kod]]</f>
        <v>-7192</v>
      </c>
      <c r="AC814" s="217">
        <f>vykonyz.xlsx3[[#This Row],[Kod]]-vykonyz.xlsx[[#This Row],[Kod]]</f>
        <v>0</v>
      </c>
      <c r="AD814" t="s">
        <v>2724</v>
      </c>
      <c r="AE814" t="s">
        <v>2112</v>
      </c>
      <c r="AF814"/>
      <c r="AG814"/>
      <c r="AH814" t="s">
        <v>2726</v>
      </c>
      <c r="AI814"/>
      <c r="AJ814"/>
      <c r="AK814" t="s">
        <v>45</v>
      </c>
      <c r="AL814" t="s">
        <v>45</v>
      </c>
      <c r="AM814" t="s">
        <v>33</v>
      </c>
      <c r="AN814" t="s">
        <v>33</v>
      </c>
      <c r="AO814" t="s">
        <v>133</v>
      </c>
      <c r="AP814" t="s">
        <v>33</v>
      </c>
      <c r="AQ814"/>
      <c r="AR814" t="s">
        <v>35</v>
      </c>
      <c r="AS814" t="s">
        <v>35</v>
      </c>
    </row>
    <row r="815" spans="1:45">
      <c r="A815" s="264" t="s">
        <v>2727</v>
      </c>
      <c r="B815" s="217" t="s">
        <v>2112</v>
      </c>
      <c r="E815" s="217" t="s">
        <v>2728</v>
      </c>
      <c r="H815" s="217" t="s">
        <v>45</v>
      </c>
      <c r="I815" s="217" t="s">
        <v>45</v>
      </c>
      <c r="J815" s="217" t="s">
        <v>33</v>
      </c>
      <c r="K815" s="217" t="s">
        <v>33</v>
      </c>
      <c r="L815" s="217" t="s">
        <v>133</v>
      </c>
      <c r="M815" s="217" t="s">
        <v>33</v>
      </c>
      <c r="O815" s="217" t="s">
        <v>35</v>
      </c>
      <c r="P815" s="217" t="s">
        <v>35</v>
      </c>
      <c r="Q815" s="217">
        <f>S1874-vykonyz.xlsx[[#This Row],[Kod]]</f>
        <v>10859</v>
      </c>
      <c r="R815" s="217">
        <f>S808-vykonyz.xlsx[[#This Row],[Kod]]</f>
        <v>-7193</v>
      </c>
      <c r="AC815" s="217">
        <f>vykonyz.xlsx3[[#This Row],[Kod]]-vykonyz.xlsx[[#This Row],[Kod]]</f>
        <v>0</v>
      </c>
      <c r="AD815" t="s">
        <v>2727</v>
      </c>
      <c r="AE815" t="s">
        <v>2112</v>
      </c>
      <c r="AF815"/>
      <c r="AG815"/>
      <c r="AH815" t="s">
        <v>2729</v>
      </c>
      <c r="AI815"/>
      <c r="AJ815"/>
      <c r="AK815" t="s">
        <v>45</v>
      </c>
      <c r="AL815" t="s">
        <v>45</v>
      </c>
      <c r="AM815" t="s">
        <v>33</v>
      </c>
      <c r="AN815" t="s">
        <v>33</v>
      </c>
      <c r="AO815" t="s">
        <v>133</v>
      </c>
      <c r="AP815" t="s">
        <v>33</v>
      </c>
      <c r="AQ815"/>
      <c r="AR815" t="s">
        <v>35</v>
      </c>
      <c r="AS815" t="s">
        <v>35</v>
      </c>
    </row>
    <row r="816" spans="1:45">
      <c r="A816" s="264" t="s">
        <v>2730</v>
      </c>
      <c r="B816" s="217" t="s">
        <v>2112</v>
      </c>
      <c r="E816" s="217" t="s">
        <v>2731</v>
      </c>
      <c r="H816" s="217" t="s">
        <v>45</v>
      </c>
      <c r="I816" s="217" t="s">
        <v>45</v>
      </c>
      <c r="J816" s="217" t="s">
        <v>33</v>
      </c>
      <c r="K816" s="217" t="s">
        <v>33</v>
      </c>
      <c r="L816" s="217" t="s">
        <v>133</v>
      </c>
      <c r="M816" s="217" t="s">
        <v>33</v>
      </c>
      <c r="O816" s="217" t="s">
        <v>35</v>
      </c>
      <c r="P816" s="217" t="s">
        <v>35</v>
      </c>
      <c r="Q816" s="217">
        <f>S1875-vykonyz.xlsx[[#This Row],[Kod]]</f>
        <v>10859</v>
      </c>
      <c r="R816" s="217">
        <f>S809-vykonyz.xlsx[[#This Row],[Kod]]</f>
        <v>-7194</v>
      </c>
      <c r="AC816" s="217">
        <f>vykonyz.xlsx3[[#This Row],[Kod]]-vykonyz.xlsx[[#This Row],[Kod]]</f>
        <v>0</v>
      </c>
      <c r="AD816" t="s">
        <v>2730</v>
      </c>
      <c r="AE816" t="s">
        <v>2112</v>
      </c>
      <c r="AF816"/>
      <c r="AG816"/>
      <c r="AH816" t="s">
        <v>2732</v>
      </c>
      <c r="AI816"/>
      <c r="AJ816"/>
      <c r="AK816" t="s">
        <v>45</v>
      </c>
      <c r="AL816" t="s">
        <v>45</v>
      </c>
      <c r="AM816" t="s">
        <v>33</v>
      </c>
      <c r="AN816" t="s">
        <v>33</v>
      </c>
      <c r="AO816" t="s">
        <v>133</v>
      </c>
      <c r="AP816" t="s">
        <v>33</v>
      </c>
      <c r="AQ816"/>
      <c r="AR816" t="s">
        <v>35</v>
      </c>
      <c r="AS816" t="s">
        <v>35</v>
      </c>
    </row>
    <row r="817" spans="1:45">
      <c r="A817" s="264" t="s">
        <v>2733</v>
      </c>
      <c r="B817" s="217" t="s">
        <v>2112</v>
      </c>
      <c r="E817" s="217" t="s">
        <v>2734</v>
      </c>
      <c r="H817" s="217" t="s">
        <v>45</v>
      </c>
      <c r="I817" s="217" t="s">
        <v>45</v>
      </c>
      <c r="J817" s="217" t="s">
        <v>33</v>
      </c>
      <c r="K817" s="217" t="s">
        <v>33</v>
      </c>
      <c r="L817" s="217" t="s">
        <v>133</v>
      </c>
      <c r="M817" s="217" t="s">
        <v>33</v>
      </c>
      <c r="O817" s="217" t="s">
        <v>35</v>
      </c>
      <c r="P817" s="217" t="s">
        <v>35</v>
      </c>
      <c r="Q817" s="217">
        <f>S1876-vykonyz.xlsx[[#This Row],[Kod]]</f>
        <v>11115</v>
      </c>
      <c r="R817" s="217">
        <f>S810-vykonyz.xlsx[[#This Row],[Kod]]</f>
        <v>-7195</v>
      </c>
      <c r="AC817" s="217">
        <f>vykonyz.xlsx3[[#This Row],[Kod]]-vykonyz.xlsx[[#This Row],[Kod]]</f>
        <v>0</v>
      </c>
      <c r="AD817" t="s">
        <v>2733</v>
      </c>
      <c r="AE817" t="s">
        <v>2112</v>
      </c>
      <c r="AF817"/>
      <c r="AG817"/>
      <c r="AH817" t="s">
        <v>2735</v>
      </c>
      <c r="AI817"/>
      <c r="AJ817"/>
      <c r="AK817" t="s">
        <v>45</v>
      </c>
      <c r="AL817" t="s">
        <v>45</v>
      </c>
      <c r="AM817" t="s">
        <v>33</v>
      </c>
      <c r="AN817" t="s">
        <v>33</v>
      </c>
      <c r="AO817" t="s">
        <v>133</v>
      </c>
      <c r="AP817" t="s">
        <v>33</v>
      </c>
      <c r="AQ817"/>
      <c r="AR817" t="s">
        <v>35</v>
      </c>
      <c r="AS817" t="s">
        <v>35</v>
      </c>
    </row>
    <row r="818" spans="1:45">
      <c r="A818" s="264" t="s">
        <v>2736</v>
      </c>
      <c r="B818" s="217" t="s">
        <v>2112</v>
      </c>
      <c r="E818" s="217" t="s">
        <v>2737</v>
      </c>
      <c r="F818" s="217" t="s">
        <v>2643</v>
      </c>
      <c r="H818" s="217" t="s">
        <v>45</v>
      </c>
      <c r="I818" s="217" t="s">
        <v>45</v>
      </c>
      <c r="J818" s="217" t="s">
        <v>33</v>
      </c>
      <c r="K818" s="217" t="s">
        <v>33</v>
      </c>
      <c r="L818" s="217" t="s">
        <v>133</v>
      </c>
      <c r="M818" s="217" t="s">
        <v>33</v>
      </c>
      <c r="O818" s="217" t="s">
        <v>35</v>
      </c>
      <c r="P818" s="217" t="s">
        <v>35</v>
      </c>
      <c r="Q818" s="217">
        <f>S1877-vykonyz.xlsx[[#This Row],[Kod]]</f>
        <v>11314</v>
      </c>
      <c r="R818" s="217">
        <f>S811-vykonyz.xlsx[[#This Row],[Kod]]</f>
        <v>-7196</v>
      </c>
      <c r="AC818" s="217">
        <f>vykonyz.xlsx3[[#This Row],[Kod]]-vykonyz.xlsx[[#This Row],[Kod]]</f>
        <v>0</v>
      </c>
      <c r="AD818" t="s">
        <v>2736</v>
      </c>
      <c r="AE818" t="s">
        <v>2112</v>
      </c>
      <c r="AF818"/>
      <c r="AG818"/>
      <c r="AH818" t="s">
        <v>2738</v>
      </c>
      <c r="AI818" t="s">
        <v>2701</v>
      </c>
      <c r="AJ818"/>
      <c r="AK818" t="s">
        <v>45</v>
      </c>
      <c r="AL818" t="s">
        <v>45</v>
      </c>
      <c r="AM818" t="s">
        <v>33</v>
      </c>
      <c r="AN818" t="s">
        <v>33</v>
      </c>
      <c r="AO818" t="s">
        <v>133</v>
      </c>
      <c r="AP818" t="s">
        <v>33</v>
      </c>
      <c r="AQ818"/>
      <c r="AR818" t="s">
        <v>35</v>
      </c>
      <c r="AS818" t="s">
        <v>35</v>
      </c>
    </row>
    <row r="819" spans="1:45">
      <c r="A819" s="264" t="s">
        <v>2739</v>
      </c>
      <c r="B819" s="217" t="s">
        <v>2622</v>
      </c>
      <c r="E819" s="217" t="s">
        <v>2740</v>
      </c>
      <c r="F819" s="217" t="s">
        <v>2643</v>
      </c>
      <c r="H819" s="217" t="s">
        <v>45</v>
      </c>
      <c r="I819" s="217" t="s">
        <v>45</v>
      </c>
      <c r="J819" s="217" t="s">
        <v>33</v>
      </c>
      <c r="K819" s="217" t="s">
        <v>33</v>
      </c>
      <c r="L819" s="217" t="s">
        <v>133</v>
      </c>
      <c r="M819" s="217" t="s">
        <v>33</v>
      </c>
      <c r="O819" s="217" t="s">
        <v>35</v>
      </c>
      <c r="P819" s="217" t="s">
        <v>35</v>
      </c>
      <c r="Q819" s="217">
        <f>S1878-vykonyz.xlsx[[#This Row],[Kod]]</f>
        <v>11314</v>
      </c>
      <c r="R819" s="217">
        <f>S812-vykonyz.xlsx[[#This Row],[Kod]]</f>
        <v>-7197</v>
      </c>
      <c r="AC819" s="217">
        <f>vykonyz.xlsx3[[#This Row],[Kod]]-vykonyz.xlsx[[#This Row],[Kod]]</f>
        <v>0</v>
      </c>
      <c r="AD819" t="s">
        <v>2739</v>
      </c>
      <c r="AE819" t="s">
        <v>647</v>
      </c>
      <c r="AF819"/>
      <c r="AG819"/>
      <c r="AH819" t="s">
        <v>2740</v>
      </c>
      <c r="AI819" t="s">
        <v>2701</v>
      </c>
      <c r="AJ819"/>
      <c r="AK819" t="s">
        <v>45</v>
      </c>
      <c r="AL819" t="s">
        <v>45</v>
      </c>
      <c r="AM819" t="s">
        <v>33</v>
      </c>
      <c r="AN819" t="s">
        <v>33</v>
      </c>
      <c r="AO819" t="s">
        <v>133</v>
      </c>
      <c r="AP819" t="s">
        <v>33</v>
      </c>
      <c r="AQ819"/>
      <c r="AR819" t="s">
        <v>35</v>
      </c>
      <c r="AS819" t="s">
        <v>35</v>
      </c>
    </row>
    <row r="820" spans="1:45">
      <c r="A820" s="264" t="s">
        <v>2741</v>
      </c>
      <c r="B820" s="217" t="s">
        <v>2622</v>
      </c>
      <c r="E820" s="217" t="s">
        <v>2742</v>
      </c>
      <c r="H820" s="217" t="s">
        <v>45</v>
      </c>
      <c r="I820" s="217" t="s">
        <v>45</v>
      </c>
      <c r="J820" s="217" t="s">
        <v>33</v>
      </c>
      <c r="K820" s="217" t="s">
        <v>33</v>
      </c>
      <c r="L820" s="217" t="s">
        <v>133</v>
      </c>
      <c r="M820" s="217" t="s">
        <v>33</v>
      </c>
      <c r="O820" s="217" t="s">
        <v>35</v>
      </c>
      <c r="P820" s="217" t="s">
        <v>35</v>
      </c>
      <c r="Q820" s="217">
        <f>S1879-vykonyz.xlsx[[#This Row],[Kod]]</f>
        <v>11315</v>
      </c>
      <c r="R820" s="217">
        <f>S813-vykonyz.xlsx[[#This Row],[Kod]]</f>
        <v>-7198</v>
      </c>
      <c r="AC820" s="217">
        <f>vykonyz.xlsx3[[#This Row],[Kod]]-vykonyz.xlsx[[#This Row],[Kod]]</f>
        <v>0</v>
      </c>
      <c r="AD820" t="s">
        <v>2741</v>
      </c>
      <c r="AE820" t="s">
        <v>2622</v>
      </c>
      <c r="AF820"/>
      <c r="AG820"/>
      <c r="AH820" t="s">
        <v>2742</v>
      </c>
      <c r="AI820"/>
      <c r="AJ820"/>
      <c r="AK820" t="s">
        <v>45</v>
      </c>
      <c r="AL820" t="s">
        <v>45</v>
      </c>
      <c r="AM820" t="s">
        <v>33</v>
      </c>
      <c r="AN820" t="s">
        <v>33</v>
      </c>
      <c r="AO820" t="s">
        <v>133</v>
      </c>
      <c r="AP820" t="s">
        <v>33</v>
      </c>
      <c r="AQ820"/>
      <c r="AR820" t="s">
        <v>35</v>
      </c>
      <c r="AS820" t="s">
        <v>35</v>
      </c>
    </row>
    <row r="821" spans="1:45">
      <c r="A821" s="264" t="s">
        <v>2743</v>
      </c>
      <c r="B821" s="217" t="s">
        <v>2445</v>
      </c>
      <c r="E821" s="217" t="s">
        <v>2744</v>
      </c>
      <c r="F821" s="217" t="s">
        <v>2643</v>
      </c>
      <c r="H821" s="217" t="s">
        <v>45</v>
      </c>
      <c r="I821" s="217" t="s">
        <v>45</v>
      </c>
      <c r="J821" s="217" t="s">
        <v>33</v>
      </c>
      <c r="K821" s="217" t="s">
        <v>33</v>
      </c>
      <c r="L821" s="217" t="s">
        <v>133</v>
      </c>
      <c r="M821" s="217" t="s">
        <v>33</v>
      </c>
      <c r="O821" s="217" t="s">
        <v>35</v>
      </c>
      <c r="P821" s="217" t="s">
        <v>35</v>
      </c>
      <c r="Q821" s="217">
        <f>S1881-vykonyz.xlsx[[#This Row],[Kod]]</f>
        <v>11322</v>
      </c>
      <c r="R821" s="217">
        <f>S814-vykonyz.xlsx[[#This Row],[Kod]]</f>
        <v>-7199</v>
      </c>
      <c r="AC821" s="217">
        <f>vykonyz.xlsx3[[#This Row],[Kod]]-vykonyz.xlsx[[#This Row],[Kod]]</f>
        <v>0</v>
      </c>
      <c r="AD821" t="s">
        <v>2743</v>
      </c>
      <c r="AE821" t="s">
        <v>2445</v>
      </c>
      <c r="AF821"/>
      <c r="AG821"/>
      <c r="AH821" t="s">
        <v>2745</v>
      </c>
      <c r="AI821" t="s">
        <v>2701</v>
      </c>
      <c r="AJ821"/>
      <c r="AK821" t="s">
        <v>45</v>
      </c>
      <c r="AL821" t="s">
        <v>45</v>
      </c>
      <c r="AM821" t="s">
        <v>33</v>
      </c>
      <c r="AN821" t="s">
        <v>33</v>
      </c>
      <c r="AO821" t="s">
        <v>133</v>
      </c>
      <c r="AP821" t="s">
        <v>33</v>
      </c>
      <c r="AQ821"/>
      <c r="AR821" t="s">
        <v>35</v>
      </c>
      <c r="AS821" t="s">
        <v>35</v>
      </c>
    </row>
    <row r="822" spans="1:45">
      <c r="A822" s="264" t="s">
        <v>2746</v>
      </c>
      <c r="B822" s="217" t="s">
        <v>2445</v>
      </c>
      <c r="E822" s="217" t="s">
        <v>2747</v>
      </c>
      <c r="F822" s="217" t="s">
        <v>2643</v>
      </c>
      <c r="H822" s="217" t="s">
        <v>45</v>
      </c>
      <c r="I822" s="217" t="s">
        <v>45</v>
      </c>
      <c r="J822" s="217" t="s">
        <v>33</v>
      </c>
      <c r="K822" s="217" t="s">
        <v>33</v>
      </c>
      <c r="L822" s="217" t="s">
        <v>133</v>
      </c>
      <c r="M822" s="217" t="s">
        <v>33</v>
      </c>
      <c r="O822" s="217" t="s">
        <v>35</v>
      </c>
      <c r="P822" s="217" t="s">
        <v>35</v>
      </c>
      <c r="Q822" s="217">
        <f>S1882-vykonyz.xlsx[[#This Row],[Kod]]</f>
        <v>11322</v>
      </c>
      <c r="R822" s="217">
        <f>S815-vykonyz.xlsx[[#This Row],[Kod]]</f>
        <v>-7200</v>
      </c>
      <c r="AC822" s="217">
        <f>vykonyz.xlsx3[[#This Row],[Kod]]-vykonyz.xlsx[[#This Row],[Kod]]</f>
        <v>0</v>
      </c>
      <c r="AD822" t="s">
        <v>2746</v>
      </c>
      <c r="AE822" t="s">
        <v>2445</v>
      </c>
      <c r="AF822"/>
      <c r="AG822"/>
      <c r="AH822" t="s">
        <v>2748</v>
      </c>
      <c r="AI822" t="s">
        <v>2701</v>
      </c>
      <c r="AJ822"/>
      <c r="AK822" t="s">
        <v>45</v>
      </c>
      <c r="AL822" t="s">
        <v>45</v>
      </c>
      <c r="AM822" t="s">
        <v>33</v>
      </c>
      <c r="AN822" t="s">
        <v>33</v>
      </c>
      <c r="AO822" t="s">
        <v>133</v>
      </c>
      <c r="AP822" t="s">
        <v>33</v>
      </c>
      <c r="AQ822"/>
      <c r="AR822" t="s">
        <v>35</v>
      </c>
      <c r="AS822" t="s">
        <v>35</v>
      </c>
    </row>
    <row r="823" spans="1:45">
      <c r="A823" s="264" t="s">
        <v>2749</v>
      </c>
      <c r="B823" s="217" t="s">
        <v>2445</v>
      </c>
      <c r="E823" s="217" t="s">
        <v>2750</v>
      </c>
      <c r="F823" s="217" t="s">
        <v>2643</v>
      </c>
      <c r="H823" s="217" t="s">
        <v>45</v>
      </c>
      <c r="I823" s="217" t="s">
        <v>45</v>
      </c>
      <c r="J823" s="217" t="s">
        <v>33</v>
      </c>
      <c r="K823" s="217" t="s">
        <v>33</v>
      </c>
      <c r="L823" s="217" t="s">
        <v>133</v>
      </c>
      <c r="M823" s="217" t="s">
        <v>33</v>
      </c>
      <c r="O823" s="217" t="s">
        <v>35</v>
      </c>
      <c r="P823" s="217" t="s">
        <v>35</v>
      </c>
      <c r="Q823" s="217">
        <f>S1884-vykonyz.xlsx[[#This Row],[Kod]]</f>
        <v>11319</v>
      </c>
      <c r="R823" s="217">
        <f>S816-vykonyz.xlsx[[#This Row],[Kod]]</f>
        <v>-7205</v>
      </c>
      <c r="AC823" s="217">
        <f>vykonyz.xlsx3[[#This Row],[Kod]]-vykonyz.xlsx[[#This Row],[Kod]]</f>
        <v>0</v>
      </c>
      <c r="AD823" t="s">
        <v>2749</v>
      </c>
      <c r="AE823" t="s">
        <v>2445</v>
      </c>
      <c r="AF823"/>
      <c r="AG823"/>
      <c r="AH823" t="s">
        <v>2751</v>
      </c>
      <c r="AI823" t="s">
        <v>2701</v>
      </c>
      <c r="AJ823"/>
      <c r="AK823" t="s">
        <v>45</v>
      </c>
      <c r="AL823" t="s">
        <v>45</v>
      </c>
      <c r="AM823" t="s">
        <v>33</v>
      </c>
      <c r="AN823" t="s">
        <v>33</v>
      </c>
      <c r="AO823" t="s">
        <v>133</v>
      </c>
      <c r="AP823" t="s">
        <v>33</v>
      </c>
      <c r="AQ823"/>
      <c r="AR823" t="s">
        <v>35</v>
      </c>
      <c r="AS823" t="s">
        <v>35</v>
      </c>
    </row>
    <row r="824" spans="1:45">
      <c r="A824" s="264" t="s">
        <v>2752</v>
      </c>
      <c r="B824" s="217" t="s">
        <v>2445</v>
      </c>
      <c r="E824" s="217" t="s">
        <v>2753</v>
      </c>
      <c r="F824" s="217" t="s">
        <v>2643</v>
      </c>
      <c r="H824" s="217" t="s">
        <v>45</v>
      </c>
      <c r="I824" s="217" t="s">
        <v>45</v>
      </c>
      <c r="J824" s="217" t="s">
        <v>33</v>
      </c>
      <c r="K824" s="217" t="s">
        <v>33</v>
      </c>
      <c r="L824" s="217" t="s">
        <v>133</v>
      </c>
      <c r="M824" s="217" t="s">
        <v>33</v>
      </c>
      <c r="O824" s="217" t="s">
        <v>35</v>
      </c>
      <c r="P824" s="217" t="s">
        <v>35</v>
      </c>
      <c r="Q824" s="217">
        <f>S1885-vykonyz.xlsx[[#This Row],[Kod]]</f>
        <v>11319</v>
      </c>
      <c r="R824" s="217">
        <f>S817-vykonyz.xlsx[[#This Row],[Kod]]</f>
        <v>-7206</v>
      </c>
      <c r="AC824" s="217">
        <f>vykonyz.xlsx3[[#This Row],[Kod]]-vykonyz.xlsx[[#This Row],[Kod]]</f>
        <v>0</v>
      </c>
      <c r="AD824" t="s">
        <v>2752</v>
      </c>
      <c r="AE824" t="s">
        <v>2445</v>
      </c>
      <c r="AF824"/>
      <c r="AG824"/>
      <c r="AH824" t="s">
        <v>2754</v>
      </c>
      <c r="AI824" t="s">
        <v>2701</v>
      </c>
      <c r="AJ824"/>
      <c r="AK824" t="s">
        <v>45</v>
      </c>
      <c r="AL824" t="s">
        <v>45</v>
      </c>
      <c r="AM824" t="s">
        <v>33</v>
      </c>
      <c r="AN824" t="s">
        <v>33</v>
      </c>
      <c r="AO824" t="s">
        <v>133</v>
      </c>
      <c r="AP824" t="s">
        <v>33</v>
      </c>
      <c r="AQ824"/>
      <c r="AR824" t="s">
        <v>35</v>
      </c>
      <c r="AS824" t="s">
        <v>35</v>
      </c>
    </row>
    <row r="825" spans="1:45">
      <c r="A825" s="264" t="s">
        <v>2755</v>
      </c>
      <c r="B825" s="217" t="s">
        <v>2445</v>
      </c>
      <c r="E825" s="217" t="s">
        <v>2756</v>
      </c>
      <c r="F825" s="217" t="s">
        <v>2643</v>
      </c>
      <c r="H825" s="217" t="s">
        <v>45</v>
      </c>
      <c r="I825" s="217" t="s">
        <v>45</v>
      </c>
      <c r="J825" s="217" t="s">
        <v>33</v>
      </c>
      <c r="K825" s="217" t="s">
        <v>33</v>
      </c>
      <c r="L825" s="217" t="s">
        <v>133</v>
      </c>
      <c r="M825" s="217" t="s">
        <v>33</v>
      </c>
      <c r="O825" s="217" t="s">
        <v>35</v>
      </c>
      <c r="P825" s="217" t="s">
        <v>35</v>
      </c>
      <c r="Q825" s="217">
        <f>S1886-vykonyz.xlsx[[#This Row],[Kod]]</f>
        <v>11319</v>
      </c>
      <c r="R825" s="217">
        <f>S818-vykonyz.xlsx[[#This Row],[Kod]]</f>
        <v>-7207</v>
      </c>
      <c r="AC825" s="217">
        <f>vykonyz.xlsx3[[#This Row],[Kod]]-vykonyz.xlsx[[#This Row],[Kod]]</f>
        <v>0</v>
      </c>
      <c r="AD825" t="s">
        <v>2755</v>
      </c>
      <c r="AE825" t="s">
        <v>2445</v>
      </c>
      <c r="AF825"/>
      <c r="AG825"/>
      <c r="AH825" t="s">
        <v>2757</v>
      </c>
      <c r="AI825" t="s">
        <v>2701</v>
      </c>
      <c r="AJ825"/>
      <c r="AK825" t="s">
        <v>45</v>
      </c>
      <c r="AL825" t="s">
        <v>45</v>
      </c>
      <c r="AM825" t="s">
        <v>33</v>
      </c>
      <c r="AN825" t="s">
        <v>33</v>
      </c>
      <c r="AO825" t="s">
        <v>133</v>
      </c>
      <c r="AP825" t="s">
        <v>33</v>
      </c>
      <c r="AQ825"/>
      <c r="AR825" t="s">
        <v>35</v>
      </c>
      <c r="AS825" t="s">
        <v>35</v>
      </c>
    </row>
    <row r="826" spans="1:45">
      <c r="A826" s="264" t="s">
        <v>2758</v>
      </c>
      <c r="B826" s="217" t="s">
        <v>2445</v>
      </c>
      <c r="E826" s="217" t="s">
        <v>2759</v>
      </c>
      <c r="F826" s="217" t="s">
        <v>2643</v>
      </c>
      <c r="H826" s="217" t="s">
        <v>45</v>
      </c>
      <c r="I826" s="217" t="s">
        <v>45</v>
      </c>
      <c r="J826" s="217" t="s">
        <v>33</v>
      </c>
      <c r="K826" s="217" t="s">
        <v>33</v>
      </c>
      <c r="L826" s="217" t="s">
        <v>133</v>
      </c>
      <c r="M826" s="217" t="s">
        <v>33</v>
      </c>
      <c r="O826" s="217" t="s">
        <v>35</v>
      </c>
      <c r="P826" s="217" t="s">
        <v>35</v>
      </c>
      <c r="Q826" s="217">
        <f>S1887-vykonyz.xlsx[[#This Row],[Kod]]</f>
        <v>11321</v>
      </c>
      <c r="R826" s="217">
        <f>S819-vykonyz.xlsx[[#This Row],[Kod]]</f>
        <v>-7208</v>
      </c>
      <c r="AC826" s="217">
        <f>vykonyz.xlsx3[[#This Row],[Kod]]-vykonyz.xlsx[[#This Row],[Kod]]</f>
        <v>0</v>
      </c>
      <c r="AD826" t="s">
        <v>2758</v>
      </c>
      <c r="AE826" t="s">
        <v>2445</v>
      </c>
      <c r="AF826"/>
      <c r="AG826"/>
      <c r="AH826" t="s">
        <v>2760</v>
      </c>
      <c r="AI826" t="s">
        <v>2701</v>
      </c>
      <c r="AJ826"/>
      <c r="AK826" t="s">
        <v>45</v>
      </c>
      <c r="AL826" t="s">
        <v>45</v>
      </c>
      <c r="AM826" t="s">
        <v>33</v>
      </c>
      <c r="AN826" t="s">
        <v>33</v>
      </c>
      <c r="AO826" t="s">
        <v>133</v>
      </c>
      <c r="AP826" t="s">
        <v>33</v>
      </c>
      <c r="AQ826"/>
      <c r="AR826" t="s">
        <v>35</v>
      </c>
      <c r="AS826" t="s">
        <v>35</v>
      </c>
    </row>
    <row r="827" spans="1:45">
      <c r="A827" s="264" t="s">
        <v>2761</v>
      </c>
      <c r="B827" s="217" t="s">
        <v>2445</v>
      </c>
      <c r="E827" s="217" t="s">
        <v>2762</v>
      </c>
      <c r="F827" s="217" t="s">
        <v>2643</v>
      </c>
      <c r="H827" s="217" t="s">
        <v>45</v>
      </c>
      <c r="I827" s="217" t="s">
        <v>45</v>
      </c>
      <c r="J827" s="217" t="s">
        <v>33</v>
      </c>
      <c r="K827" s="217" t="s">
        <v>33</v>
      </c>
      <c r="L827" s="217" t="s">
        <v>133</v>
      </c>
      <c r="M827" s="217" t="s">
        <v>33</v>
      </c>
      <c r="O827" s="217" t="s">
        <v>35</v>
      </c>
      <c r="P827" s="217" t="s">
        <v>35</v>
      </c>
      <c r="Q827" s="217">
        <f>S1888-vykonyz.xlsx[[#This Row],[Kod]]</f>
        <v>11321</v>
      </c>
      <c r="R827" s="217">
        <f>S820-vykonyz.xlsx[[#This Row],[Kod]]</f>
        <v>-7209</v>
      </c>
      <c r="AC827" s="217">
        <f>vykonyz.xlsx3[[#This Row],[Kod]]-vykonyz.xlsx[[#This Row],[Kod]]</f>
        <v>0</v>
      </c>
      <c r="AD827" t="s">
        <v>2761</v>
      </c>
      <c r="AE827" t="s">
        <v>2445</v>
      </c>
      <c r="AF827"/>
      <c r="AG827"/>
      <c r="AH827" t="s">
        <v>2763</v>
      </c>
      <c r="AI827" t="s">
        <v>2701</v>
      </c>
      <c r="AJ827"/>
      <c r="AK827" t="s">
        <v>45</v>
      </c>
      <c r="AL827" t="s">
        <v>45</v>
      </c>
      <c r="AM827" t="s">
        <v>33</v>
      </c>
      <c r="AN827" t="s">
        <v>33</v>
      </c>
      <c r="AO827" t="s">
        <v>133</v>
      </c>
      <c r="AP827" t="s">
        <v>33</v>
      </c>
      <c r="AQ827"/>
      <c r="AR827" t="s">
        <v>35</v>
      </c>
      <c r="AS827" t="s">
        <v>35</v>
      </c>
    </row>
    <row r="828" spans="1:45">
      <c r="A828" s="264" t="s">
        <v>2764</v>
      </c>
      <c r="B828" s="217" t="s">
        <v>2445</v>
      </c>
      <c r="E828" s="217" t="s">
        <v>2765</v>
      </c>
      <c r="F828" s="217" t="s">
        <v>2643</v>
      </c>
      <c r="H828" s="217" t="s">
        <v>45</v>
      </c>
      <c r="I828" s="217" t="s">
        <v>45</v>
      </c>
      <c r="J828" s="217" t="s">
        <v>33</v>
      </c>
      <c r="K828" s="217" t="s">
        <v>33</v>
      </c>
      <c r="L828" s="217" t="s">
        <v>133</v>
      </c>
      <c r="M828" s="217" t="s">
        <v>33</v>
      </c>
      <c r="O828" s="217" t="s">
        <v>35</v>
      </c>
      <c r="P828" s="217" t="s">
        <v>35</v>
      </c>
      <c r="Q828" s="217">
        <f>S1889-vykonyz.xlsx[[#This Row],[Kod]]</f>
        <v>11340</v>
      </c>
      <c r="R828" s="217">
        <f>S821-vykonyz.xlsx[[#This Row],[Kod]]</f>
        <v>-7210</v>
      </c>
      <c r="AC828" s="217">
        <f>vykonyz.xlsx3[[#This Row],[Kod]]-vykonyz.xlsx[[#This Row],[Kod]]</f>
        <v>0</v>
      </c>
      <c r="AD828" t="s">
        <v>2764</v>
      </c>
      <c r="AE828" t="s">
        <v>2445</v>
      </c>
      <c r="AF828"/>
      <c r="AG828"/>
      <c r="AH828" t="s">
        <v>2766</v>
      </c>
      <c r="AI828" t="s">
        <v>2701</v>
      </c>
      <c r="AJ828"/>
      <c r="AK828" t="s">
        <v>45</v>
      </c>
      <c r="AL828" t="s">
        <v>45</v>
      </c>
      <c r="AM828" t="s">
        <v>33</v>
      </c>
      <c r="AN828" t="s">
        <v>33</v>
      </c>
      <c r="AO828" t="s">
        <v>133</v>
      </c>
      <c r="AP828" t="s">
        <v>33</v>
      </c>
      <c r="AQ828"/>
      <c r="AR828" t="s">
        <v>35</v>
      </c>
      <c r="AS828" t="s">
        <v>35</v>
      </c>
    </row>
    <row r="829" spans="1:45">
      <c r="A829" s="264" t="s">
        <v>2767</v>
      </c>
      <c r="B829" s="217" t="s">
        <v>2622</v>
      </c>
      <c r="E829" s="217" t="s">
        <v>2768</v>
      </c>
      <c r="F829" s="217" t="s">
        <v>2643</v>
      </c>
      <c r="H829" s="217" t="s">
        <v>45</v>
      </c>
      <c r="I829" s="217" t="s">
        <v>45</v>
      </c>
      <c r="J829" s="217" t="s">
        <v>33</v>
      </c>
      <c r="K829" s="217" t="s">
        <v>33</v>
      </c>
      <c r="L829" s="217" t="s">
        <v>133</v>
      </c>
      <c r="M829" s="217" t="s">
        <v>33</v>
      </c>
      <c r="O829" s="217" t="s">
        <v>35</v>
      </c>
      <c r="P829" s="217" t="s">
        <v>35</v>
      </c>
      <c r="Q829" s="217">
        <f>S1890-vykonyz.xlsx[[#This Row],[Kod]]</f>
        <v>11349</v>
      </c>
      <c r="R829" s="217">
        <f>S822-vykonyz.xlsx[[#This Row],[Kod]]</f>
        <v>-7211</v>
      </c>
      <c r="AC829" s="217">
        <f>vykonyz.xlsx3[[#This Row],[Kod]]-vykonyz.xlsx[[#This Row],[Kod]]</f>
        <v>0</v>
      </c>
      <c r="AD829" t="s">
        <v>2767</v>
      </c>
      <c r="AE829" t="s">
        <v>2622</v>
      </c>
      <c r="AF829"/>
      <c r="AG829"/>
      <c r="AH829" t="s">
        <v>2769</v>
      </c>
      <c r="AI829" t="s">
        <v>2701</v>
      </c>
      <c r="AJ829"/>
      <c r="AK829" t="s">
        <v>45</v>
      </c>
      <c r="AL829" t="s">
        <v>45</v>
      </c>
      <c r="AM829" t="s">
        <v>33</v>
      </c>
      <c r="AN829" t="s">
        <v>33</v>
      </c>
      <c r="AO829" t="s">
        <v>133</v>
      </c>
      <c r="AP829" t="s">
        <v>33</v>
      </c>
      <c r="AQ829"/>
      <c r="AR829" t="s">
        <v>35</v>
      </c>
      <c r="AS829" t="s">
        <v>35</v>
      </c>
    </row>
    <row r="830" spans="1:45">
      <c r="A830" s="264" t="s">
        <v>2770</v>
      </c>
      <c r="B830" s="217" t="s">
        <v>2445</v>
      </c>
      <c r="E830" s="217" t="s">
        <v>2771</v>
      </c>
      <c r="H830" s="217" t="s">
        <v>45</v>
      </c>
      <c r="I830" s="217" t="s">
        <v>45</v>
      </c>
      <c r="J830" s="217" t="s">
        <v>33</v>
      </c>
      <c r="K830" s="217" t="s">
        <v>33</v>
      </c>
      <c r="L830" s="217" t="s">
        <v>133</v>
      </c>
      <c r="M830" s="217" t="s">
        <v>33</v>
      </c>
      <c r="O830" s="217" t="s">
        <v>35</v>
      </c>
      <c r="P830" s="217" t="s">
        <v>35</v>
      </c>
      <c r="Q830" s="217">
        <f>S1891-vykonyz.xlsx[[#This Row],[Kod]]</f>
        <v>11368</v>
      </c>
      <c r="R830" s="217">
        <f>S823-vykonyz.xlsx[[#This Row],[Kod]]</f>
        <v>-7212</v>
      </c>
      <c r="AC830" s="217">
        <f>vykonyz.xlsx3[[#This Row],[Kod]]-vykonyz.xlsx[[#This Row],[Kod]]</f>
        <v>0</v>
      </c>
      <c r="AD830" t="s">
        <v>2770</v>
      </c>
      <c r="AE830" t="s">
        <v>2445</v>
      </c>
      <c r="AF830"/>
      <c r="AG830"/>
      <c r="AH830" t="s">
        <v>2772</v>
      </c>
      <c r="AI830" t="s">
        <v>2720</v>
      </c>
      <c r="AJ830"/>
      <c r="AK830" t="s">
        <v>45</v>
      </c>
      <c r="AL830" t="s">
        <v>45</v>
      </c>
      <c r="AM830" t="s">
        <v>33</v>
      </c>
      <c r="AN830" t="s">
        <v>33</v>
      </c>
      <c r="AO830" t="s">
        <v>133</v>
      </c>
      <c r="AP830" t="s">
        <v>33</v>
      </c>
      <c r="AQ830"/>
      <c r="AR830" t="s">
        <v>35</v>
      </c>
      <c r="AS830" t="s">
        <v>35</v>
      </c>
    </row>
    <row r="831" spans="1:45">
      <c r="A831" s="264" t="s">
        <v>2773</v>
      </c>
      <c r="B831" s="217" t="s">
        <v>2445</v>
      </c>
      <c r="E831" s="217" t="s">
        <v>2774</v>
      </c>
      <c r="H831" s="217" t="s">
        <v>45</v>
      </c>
      <c r="I831" s="217" t="s">
        <v>45</v>
      </c>
      <c r="J831" s="217" t="s">
        <v>33</v>
      </c>
      <c r="K831" s="217" t="s">
        <v>33</v>
      </c>
      <c r="L831" s="217" t="s">
        <v>133</v>
      </c>
      <c r="M831" s="217" t="s">
        <v>33</v>
      </c>
      <c r="O831" s="217" t="s">
        <v>35</v>
      </c>
      <c r="P831" s="217" t="s">
        <v>35</v>
      </c>
      <c r="Q831" s="217">
        <f>S1892-vykonyz.xlsx[[#This Row],[Kod]]</f>
        <v>11377</v>
      </c>
      <c r="R831" s="217">
        <f>S824-vykonyz.xlsx[[#This Row],[Kod]]</f>
        <v>-7213</v>
      </c>
      <c r="AC831" s="217">
        <f>vykonyz.xlsx3[[#This Row],[Kod]]-vykonyz.xlsx[[#This Row],[Kod]]</f>
        <v>0</v>
      </c>
      <c r="AD831" t="s">
        <v>2773</v>
      </c>
      <c r="AE831" t="s">
        <v>2445</v>
      </c>
      <c r="AF831"/>
      <c r="AG831"/>
      <c r="AH831" t="s">
        <v>2775</v>
      </c>
      <c r="AI831"/>
      <c r="AJ831"/>
      <c r="AK831" t="s">
        <v>45</v>
      </c>
      <c r="AL831" t="s">
        <v>45</v>
      </c>
      <c r="AM831" t="s">
        <v>33</v>
      </c>
      <c r="AN831" t="s">
        <v>33</v>
      </c>
      <c r="AO831" t="s">
        <v>133</v>
      </c>
      <c r="AP831" t="s">
        <v>33</v>
      </c>
      <c r="AQ831"/>
      <c r="AR831" t="s">
        <v>35</v>
      </c>
      <c r="AS831" t="s">
        <v>35</v>
      </c>
    </row>
    <row r="832" spans="1:45">
      <c r="A832" s="264" t="s">
        <v>2776</v>
      </c>
      <c r="B832" s="217" t="s">
        <v>2445</v>
      </c>
      <c r="E832" s="217" t="s">
        <v>2777</v>
      </c>
      <c r="F832" s="217" t="s">
        <v>2778</v>
      </c>
      <c r="H832" s="217" t="s">
        <v>45</v>
      </c>
      <c r="I832" s="217" t="s">
        <v>45</v>
      </c>
      <c r="J832" s="217" t="s">
        <v>33</v>
      </c>
      <c r="K832" s="217" t="s">
        <v>33</v>
      </c>
      <c r="L832" s="217" t="s">
        <v>133</v>
      </c>
      <c r="M832" s="217" t="s">
        <v>33</v>
      </c>
      <c r="O832" s="217" t="s">
        <v>35</v>
      </c>
      <c r="P832" s="217" t="s">
        <v>35</v>
      </c>
      <c r="Q832" s="217">
        <f>S1893-vykonyz.xlsx[[#This Row],[Kod]]</f>
        <v>11807</v>
      </c>
      <c r="R832" s="217">
        <f>S825-vykonyz.xlsx[[#This Row],[Kod]]</f>
        <v>-7214</v>
      </c>
      <c r="AC832" s="217">
        <f>vykonyz.xlsx3[[#This Row],[Kod]]-vykonyz.xlsx[[#This Row],[Kod]]</f>
        <v>0</v>
      </c>
      <c r="AD832" t="s">
        <v>2776</v>
      </c>
      <c r="AE832" t="s">
        <v>2445</v>
      </c>
      <c r="AF832"/>
      <c r="AG832"/>
      <c r="AH832" t="s">
        <v>2779</v>
      </c>
      <c r="AI832" t="s">
        <v>2701</v>
      </c>
      <c r="AJ832"/>
      <c r="AK832" t="s">
        <v>45</v>
      </c>
      <c r="AL832" t="s">
        <v>45</v>
      </c>
      <c r="AM832" t="s">
        <v>33</v>
      </c>
      <c r="AN832" t="s">
        <v>33</v>
      </c>
      <c r="AO832" t="s">
        <v>133</v>
      </c>
      <c r="AP832" t="s">
        <v>33</v>
      </c>
      <c r="AQ832"/>
      <c r="AR832" t="s">
        <v>35</v>
      </c>
      <c r="AS832" t="s">
        <v>35</v>
      </c>
    </row>
    <row r="833" spans="1:45">
      <c r="A833" s="264" t="s">
        <v>2780</v>
      </c>
      <c r="B833" s="217" t="s">
        <v>2622</v>
      </c>
      <c r="E833" s="217" t="s">
        <v>2781</v>
      </c>
      <c r="F833" s="217" t="s">
        <v>2778</v>
      </c>
      <c r="H833" s="217" t="s">
        <v>45</v>
      </c>
      <c r="I833" s="217" t="s">
        <v>45</v>
      </c>
      <c r="J833" s="217" t="s">
        <v>33</v>
      </c>
      <c r="K833" s="217" t="s">
        <v>33</v>
      </c>
      <c r="L833" s="217" t="s">
        <v>133</v>
      </c>
      <c r="M833" s="217" t="s">
        <v>33</v>
      </c>
      <c r="O833" s="217" t="s">
        <v>35</v>
      </c>
      <c r="P833" s="217" t="s">
        <v>35</v>
      </c>
      <c r="Q833" s="217">
        <f>S1894-vykonyz.xlsx[[#This Row],[Kod]]</f>
        <v>11807</v>
      </c>
      <c r="R833" s="217">
        <f>S826-vykonyz.xlsx[[#This Row],[Kod]]</f>
        <v>-7215</v>
      </c>
      <c r="AC833" s="217">
        <f>vykonyz.xlsx3[[#This Row],[Kod]]-vykonyz.xlsx[[#This Row],[Kod]]</f>
        <v>0</v>
      </c>
      <c r="AD833" t="s">
        <v>2780</v>
      </c>
      <c r="AE833" t="s">
        <v>647</v>
      </c>
      <c r="AF833"/>
      <c r="AG833"/>
      <c r="AH833" t="s">
        <v>2781</v>
      </c>
      <c r="AI833" t="s">
        <v>2701</v>
      </c>
      <c r="AJ833"/>
      <c r="AK833" t="s">
        <v>45</v>
      </c>
      <c r="AL833" t="s">
        <v>45</v>
      </c>
      <c r="AM833" t="s">
        <v>33</v>
      </c>
      <c r="AN833" t="s">
        <v>33</v>
      </c>
      <c r="AO833" t="s">
        <v>133</v>
      </c>
      <c r="AP833" t="s">
        <v>33</v>
      </c>
      <c r="AQ833"/>
      <c r="AR833" t="s">
        <v>35</v>
      </c>
      <c r="AS833" t="s">
        <v>35</v>
      </c>
    </row>
    <row r="834" spans="1:45">
      <c r="A834" s="264" t="s">
        <v>2782</v>
      </c>
      <c r="B834" s="217" t="s">
        <v>2445</v>
      </c>
      <c r="E834" s="217" t="s">
        <v>2783</v>
      </c>
      <c r="F834" s="217" t="s">
        <v>2778</v>
      </c>
      <c r="H834" s="217" t="s">
        <v>45</v>
      </c>
      <c r="I834" s="217" t="s">
        <v>45</v>
      </c>
      <c r="J834" s="217" t="s">
        <v>33</v>
      </c>
      <c r="K834" s="217" t="s">
        <v>33</v>
      </c>
      <c r="L834" s="217" t="s">
        <v>133</v>
      </c>
      <c r="M834" s="217" t="s">
        <v>33</v>
      </c>
      <c r="O834" s="217" t="s">
        <v>35</v>
      </c>
      <c r="P834" s="217" t="s">
        <v>35</v>
      </c>
      <c r="Q834" s="217">
        <f>S1895-vykonyz.xlsx[[#This Row],[Kod]]</f>
        <v>11807</v>
      </c>
      <c r="R834" s="217">
        <f>S827-vykonyz.xlsx[[#This Row],[Kod]]</f>
        <v>-7216</v>
      </c>
      <c r="AC834" s="217">
        <f>vykonyz.xlsx3[[#This Row],[Kod]]-vykonyz.xlsx[[#This Row],[Kod]]</f>
        <v>0</v>
      </c>
      <c r="AD834" t="s">
        <v>2782</v>
      </c>
      <c r="AE834" t="s">
        <v>2445</v>
      </c>
      <c r="AF834"/>
      <c r="AG834"/>
      <c r="AH834" t="s">
        <v>2784</v>
      </c>
      <c r="AI834" t="s">
        <v>2701</v>
      </c>
      <c r="AJ834"/>
      <c r="AK834" t="s">
        <v>45</v>
      </c>
      <c r="AL834" t="s">
        <v>45</v>
      </c>
      <c r="AM834" t="s">
        <v>33</v>
      </c>
      <c r="AN834" t="s">
        <v>33</v>
      </c>
      <c r="AO834" t="s">
        <v>133</v>
      </c>
      <c r="AP834" t="s">
        <v>33</v>
      </c>
      <c r="AQ834"/>
      <c r="AR834" t="s">
        <v>35</v>
      </c>
      <c r="AS834" t="s">
        <v>35</v>
      </c>
    </row>
    <row r="835" spans="1:45">
      <c r="A835" s="264" t="s">
        <v>2785</v>
      </c>
      <c r="B835" s="217" t="s">
        <v>2112</v>
      </c>
      <c r="E835" s="217" t="s">
        <v>2786</v>
      </c>
      <c r="H835" s="217" t="s">
        <v>45</v>
      </c>
      <c r="I835" s="217" t="s">
        <v>45</v>
      </c>
      <c r="J835" s="217" t="s">
        <v>33</v>
      </c>
      <c r="K835" s="217" t="s">
        <v>33</v>
      </c>
      <c r="L835" s="217" t="s">
        <v>133</v>
      </c>
      <c r="M835" s="217" t="s">
        <v>33</v>
      </c>
      <c r="O835" s="217" t="s">
        <v>35</v>
      </c>
      <c r="P835" s="217" t="s">
        <v>35</v>
      </c>
      <c r="Q835" s="217">
        <f>S1896-vykonyz.xlsx[[#This Row],[Kod]]</f>
        <v>11983</v>
      </c>
      <c r="R835" s="217">
        <f>S828-vykonyz.xlsx[[#This Row],[Kod]]</f>
        <v>-7217</v>
      </c>
      <c r="AC835" s="217">
        <f>vykonyz.xlsx3[[#This Row],[Kod]]-vykonyz.xlsx[[#This Row],[Kod]]</f>
        <v>0</v>
      </c>
      <c r="AD835" t="s">
        <v>2785</v>
      </c>
      <c r="AE835" t="s">
        <v>2112</v>
      </c>
      <c r="AF835"/>
      <c r="AG835"/>
      <c r="AH835" t="s">
        <v>2787</v>
      </c>
      <c r="AI835"/>
      <c r="AJ835"/>
      <c r="AK835" t="s">
        <v>45</v>
      </c>
      <c r="AL835" t="s">
        <v>45</v>
      </c>
      <c r="AM835" t="s">
        <v>33</v>
      </c>
      <c r="AN835" t="s">
        <v>33</v>
      </c>
      <c r="AO835" t="s">
        <v>133</v>
      </c>
      <c r="AP835" t="s">
        <v>33</v>
      </c>
      <c r="AQ835"/>
      <c r="AR835" t="s">
        <v>35</v>
      </c>
      <c r="AS835" t="s">
        <v>35</v>
      </c>
    </row>
    <row r="836" spans="1:45">
      <c r="A836" s="264" t="s">
        <v>2788</v>
      </c>
      <c r="B836" s="217" t="s">
        <v>2112</v>
      </c>
      <c r="E836" s="217" t="s">
        <v>2789</v>
      </c>
      <c r="H836" s="217" t="s">
        <v>45</v>
      </c>
      <c r="I836" s="217" t="s">
        <v>45</v>
      </c>
      <c r="J836" s="217" t="s">
        <v>33</v>
      </c>
      <c r="K836" s="217" t="s">
        <v>33</v>
      </c>
      <c r="L836" s="217" t="s">
        <v>133</v>
      </c>
      <c r="M836" s="217" t="s">
        <v>33</v>
      </c>
      <c r="O836" s="217" t="s">
        <v>35</v>
      </c>
      <c r="P836" s="217" t="s">
        <v>35</v>
      </c>
      <c r="Q836" s="217">
        <f>S1897-vykonyz.xlsx[[#This Row],[Kod]]</f>
        <v>11992</v>
      </c>
      <c r="R836" s="217">
        <f>S829-vykonyz.xlsx[[#This Row],[Kod]]</f>
        <v>-7218</v>
      </c>
      <c r="AC836" s="217">
        <f>vykonyz.xlsx3[[#This Row],[Kod]]-vykonyz.xlsx[[#This Row],[Kod]]</f>
        <v>0</v>
      </c>
      <c r="AD836" t="s">
        <v>2788</v>
      </c>
      <c r="AE836" t="s">
        <v>2112</v>
      </c>
      <c r="AF836"/>
      <c r="AG836"/>
      <c r="AH836" t="s">
        <v>2790</v>
      </c>
      <c r="AI836"/>
      <c r="AJ836"/>
      <c r="AK836" t="s">
        <v>45</v>
      </c>
      <c r="AL836" t="s">
        <v>45</v>
      </c>
      <c r="AM836" t="s">
        <v>33</v>
      </c>
      <c r="AN836" t="s">
        <v>33</v>
      </c>
      <c r="AO836" t="s">
        <v>133</v>
      </c>
      <c r="AP836" t="s">
        <v>33</v>
      </c>
      <c r="AQ836"/>
      <c r="AR836" t="s">
        <v>35</v>
      </c>
      <c r="AS836" t="s">
        <v>35</v>
      </c>
    </row>
    <row r="837" spans="1:45">
      <c r="A837" s="264" t="s">
        <v>2791</v>
      </c>
      <c r="B837" s="217" t="s">
        <v>2112</v>
      </c>
      <c r="E837" s="217" t="s">
        <v>2792</v>
      </c>
      <c r="H837" s="217" t="s">
        <v>45</v>
      </c>
      <c r="I837" s="217" t="s">
        <v>45</v>
      </c>
      <c r="J837" s="217" t="s">
        <v>33</v>
      </c>
      <c r="K837" s="217" t="s">
        <v>33</v>
      </c>
      <c r="L837" s="217" t="s">
        <v>133</v>
      </c>
      <c r="M837" s="217" t="s">
        <v>33</v>
      </c>
      <c r="O837" s="217" t="s">
        <v>35</v>
      </c>
      <c r="P837" s="217" t="s">
        <v>35</v>
      </c>
      <c r="Q837" s="217">
        <f>S1898-vykonyz.xlsx[[#This Row],[Kod]]</f>
        <v>13782</v>
      </c>
      <c r="R837" s="217">
        <f>S830-vykonyz.xlsx[[#This Row],[Kod]]</f>
        <v>-7219</v>
      </c>
      <c r="AC837" s="217">
        <f>vykonyz.xlsx3[[#This Row],[Kod]]-vykonyz.xlsx[[#This Row],[Kod]]</f>
        <v>0</v>
      </c>
      <c r="AD837" t="s">
        <v>2791</v>
      </c>
      <c r="AE837" t="s">
        <v>2112</v>
      </c>
      <c r="AF837"/>
      <c r="AG837"/>
      <c r="AH837" t="s">
        <v>2793</v>
      </c>
      <c r="AI837"/>
      <c r="AJ837"/>
      <c r="AK837" t="s">
        <v>45</v>
      </c>
      <c r="AL837" t="s">
        <v>45</v>
      </c>
      <c r="AM837" t="s">
        <v>33</v>
      </c>
      <c r="AN837" t="s">
        <v>33</v>
      </c>
      <c r="AO837" t="s">
        <v>133</v>
      </c>
      <c r="AP837" t="s">
        <v>33</v>
      </c>
      <c r="AQ837"/>
      <c r="AR837" t="s">
        <v>35</v>
      </c>
      <c r="AS837" t="s">
        <v>35</v>
      </c>
    </row>
    <row r="838" spans="1:45">
      <c r="A838" s="264" t="s">
        <v>2794</v>
      </c>
      <c r="B838" s="217" t="s">
        <v>2112</v>
      </c>
      <c r="E838" s="217" t="s">
        <v>2795</v>
      </c>
      <c r="H838" s="217" t="s">
        <v>45</v>
      </c>
      <c r="I838" s="217" t="s">
        <v>45</v>
      </c>
      <c r="J838" s="217" t="s">
        <v>33</v>
      </c>
      <c r="K838" s="217" t="s">
        <v>33</v>
      </c>
      <c r="L838" s="217" t="s">
        <v>133</v>
      </c>
      <c r="M838" s="217" t="s">
        <v>33</v>
      </c>
      <c r="O838" s="217" t="s">
        <v>35</v>
      </c>
      <c r="P838" s="217" t="s">
        <v>35</v>
      </c>
      <c r="Q838" s="217">
        <f>S1899-vykonyz.xlsx[[#This Row],[Kod]]</f>
        <v>13782</v>
      </c>
      <c r="R838" s="217">
        <f>S831-vykonyz.xlsx[[#This Row],[Kod]]</f>
        <v>-7220</v>
      </c>
      <c r="AC838" s="217">
        <f>vykonyz.xlsx3[[#This Row],[Kod]]-vykonyz.xlsx[[#This Row],[Kod]]</f>
        <v>0</v>
      </c>
      <c r="AD838" t="s">
        <v>2794</v>
      </c>
      <c r="AE838" t="s">
        <v>2112</v>
      </c>
      <c r="AF838"/>
      <c r="AG838"/>
      <c r="AH838" t="s">
        <v>2796</v>
      </c>
      <c r="AI838"/>
      <c r="AJ838"/>
      <c r="AK838" t="s">
        <v>45</v>
      </c>
      <c r="AL838" t="s">
        <v>45</v>
      </c>
      <c r="AM838" t="s">
        <v>33</v>
      </c>
      <c r="AN838" t="s">
        <v>33</v>
      </c>
      <c r="AO838" t="s">
        <v>133</v>
      </c>
      <c r="AP838" t="s">
        <v>33</v>
      </c>
      <c r="AQ838"/>
      <c r="AR838" t="s">
        <v>35</v>
      </c>
      <c r="AS838" t="s">
        <v>35</v>
      </c>
    </row>
    <row r="839" spans="1:45">
      <c r="A839" s="264" t="s">
        <v>2797</v>
      </c>
      <c r="B839" s="217" t="s">
        <v>2112</v>
      </c>
      <c r="E839" s="217" t="s">
        <v>2798</v>
      </c>
      <c r="F839" s="217" t="s">
        <v>2799</v>
      </c>
      <c r="H839" s="217" t="s">
        <v>45</v>
      </c>
      <c r="I839" s="217" t="s">
        <v>45</v>
      </c>
      <c r="J839" s="217" t="s">
        <v>33</v>
      </c>
      <c r="K839" s="217" t="s">
        <v>33</v>
      </c>
      <c r="L839" s="217" t="s">
        <v>133</v>
      </c>
      <c r="M839" s="217" t="s">
        <v>33</v>
      </c>
      <c r="O839" s="217" t="s">
        <v>35</v>
      </c>
      <c r="P839" s="217" t="s">
        <v>35</v>
      </c>
      <c r="Q839" s="217">
        <f>S1900-vykonyz.xlsx[[#This Row],[Kod]]</f>
        <v>13782</v>
      </c>
      <c r="R839" s="217">
        <f>S832-vykonyz.xlsx[[#This Row],[Kod]]</f>
        <v>-7221</v>
      </c>
      <c r="AC839" s="217">
        <f>vykonyz.xlsx3[[#This Row],[Kod]]-vykonyz.xlsx[[#This Row],[Kod]]</f>
        <v>0</v>
      </c>
      <c r="AD839" t="s">
        <v>2797</v>
      </c>
      <c r="AE839" t="s">
        <v>2112</v>
      </c>
      <c r="AF839"/>
      <c r="AG839"/>
      <c r="AH839" t="s">
        <v>2800</v>
      </c>
      <c r="AI839" t="s">
        <v>2799</v>
      </c>
      <c r="AJ839"/>
      <c r="AK839" t="s">
        <v>45</v>
      </c>
      <c r="AL839" t="s">
        <v>45</v>
      </c>
      <c r="AM839" t="s">
        <v>33</v>
      </c>
      <c r="AN839" t="s">
        <v>33</v>
      </c>
      <c r="AO839" t="s">
        <v>133</v>
      </c>
      <c r="AP839" t="s">
        <v>33</v>
      </c>
      <c r="AQ839"/>
      <c r="AR839" t="s">
        <v>35</v>
      </c>
      <c r="AS839" t="s">
        <v>35</v>
      </c>
    </row>
    <row r="840" spans="1:45">
      <c r="A840" s="264" t="s">
        <v>2801</v>
      </c>
      <c r="B840" s="217" t="s">
        <v>2112</v>
      </c>
      <c r="E840" s="217" t="s">
        <v>2802</v>
      </c>
      <c r="F840" s="217" t="s">
        <v>2803</v>
      </c>
      <c r="H840" s="217" t="s">
        <v>45</v>
      </c>
      <c r="I840" s="217" t="s">
        <v>45</v>
      </c>
      <c r="J840" s="217" t="s">
        <v>33</v>
      </c>
      <c r="K840" s="217" t="s">
        <v>33</v>
      </c>
      <c r="L840" s="217" t="s">
        <v>133</v>
      </c>
      <c r="M840" s="217" t="s">
        <v>33</v>
      </c>
      <c r="O840" s="217" t="s">
        <v>35</v>
      </c>
      <c r="P840" s="217" t="s">
        <v>35</v>
      </c>
      <c r="Q840" s="217">
        <f>S1901-vykonyz.xlsx[[#This Row],[Kod]]</f>
        <v>13782</v>
      </c>
      <c r="R840" s="217">
        <f>S833-vykonyz.xlsx[[#This Row],[Kod]]</f>
        <v>-7222</v>
      </c>
      <c r="AC840" s="217">
        <f>vykonyz.xlsx3[[#This Row],[Kod]]-vykonyz.xlsx[[#This Row],[Kod]]</f>
        <v>0</v>
      </c>
      <c r="AD840" t="s">
        <v>2801</v>
      </c>
      <c r="AE840" t="s">
        <v>2112</v>
      </c>
      <c r="AF840"/>
      <c r="AG840"/>
      <c r="AH840" t="s">
        <v>2804</v>
      </c>
      <c r="AI840" t="s">
        <v>2803</v>
      </c>
      <c r="AJ840"/>
      <c r="AK840" t="s">
        <v>45</v>
      </c>
      <c r="AL840" t="s">
        <v>45</v>
      </c>
      <c r="AM840" t="s">
        <v>33</v>
      </c>
      <c r="AN840" t="s">
        <v>33</v>
      </c>
      <c r="AO840" t="s">
        <v>133</v>
      </c>
      <c r="AP840" t="s">
        <v>33</v>
      </c>
      <c r="AQ840"/>
      <c r="AR840" t="s">
        <v>35</v>
      </c>
      <c r="AS840" t="s">
        <v>35</v>
      </c>
    </row>
    <row r="841" spans="1:45">
      <c r="A841" s="264" t="s">
        <v>2805</v>
      </c>
      <c r="B841" s="217" t="s">
        <v>2112</v>
      </c>
      <c r="E841" s="217" t="s">
        <v>2806</v>
      </c>
      <c r="H841" s="217" t="s">
        <v>45</v>
      </c>
      <c r="I841" s="217" t="s">
        <v>45</v>
      </c>
      <c r="J841" s="217" t="s">
        <v>33</v>
      </c>
      <c r="K841" s="217" t="s">
        <v>33</v>
      </c>
      <c r="L841" s="217" t="s">
        <v>133</v>
      </c>
      <c r="M841" s="217" t="s">
        <v>33</v>
      </c>
      <c r="O841" s="217" t="s">
        <v>35</v>
      </c>
      <c r="P841" s="217" t="s">
        <v>35</v>
      </c>
      <c r="Q841" s="217">
        <f>S1902-vykonyz.xlsx[[#This Row],[Kod]]</f>
        <v>13782</v>
      </c>
      <c r="R841" s="217">
        <f>S834-vykonyz.xlsx[[#This Row],[Kod]]</f>
        <v>-7223</v>
      </c>
      <c r="AC841" s="217">
        <f>vykonyz.xlsx3[[#This Row],[Kod]]-vykonyz.xlsx[[#This Row],[Kod]]</f>
        <v>0</v>
      </c>
      <c r="AD841" t="s">
        <v>2805</v>
      </c>
      <c r="AE841" t="s">
        <v>2112</v>
      </c>
      <c r="AF841"/>
      <c r="AG841"/>
      <c r="AH841" t="s">
        <v>2807</v>
      </c>
      <c r="AI841"/>
      <c r="AJ841"/>
      <c r="AK841" t="s">
        <v>45</v>
      </c>
      <c r="AL841" t="s">
        <v>45</v>
      </c>
      <c r="AM841" t="s">
        <v>33</v>
      </c>
      <c r="AN841" t="s">
        <v>33</v>
      </c>
      <c r="AO841" t="s">
        <v>133</v>
      </c>
      <c r="AP841" t="s">
        <v>33</v>
      </c>
      <c r="AQ841"/>
      <c r="AR841" t="s">
        <v>35</v>
      </c>
      <c r="AS841" t="s">
        <v>35</v>
      </c>
    </row>
    <row r="842" spans="1:45">
      <c r="A842" s="264" t="s">
        <v>2808</v>
      </c>
      <c r="B842" s="217" t="s">
        <v>2112</v>
      </c>
      <c r="E842" s="217" t="s">
        <v>2809</v>
      </c>
      <c r="F842" s="217" t="s">
        <v>2810</v>
      </c>
      <c r="H842" s="217" t="s">
        <v>45</v>
      </c>
      <c r="I842" s="217" t="s">
        <v>45</v>
      </c>
      <c r="J842" s="217" t="s">
        <v>33</v>
      </c>
      <c r="K842" s="217" t="s">
        <v>33</v>
      </c>
      <c r="L842" s="217" t="s">
        <v>133</v>
      </c>
      <c r="M842" s="217" t="s">
        <v>33</v>
      </c>
      <c r="O842" s="217" t="s">
        <v>35</v>
      </c>
      <c r="P842" s="217" t="s">
        <v>35</v>
      </c>
      <c r="Q842" s="217">
        <f>S1903-vykonyz.xlsx[[#This Row],[Kod]]</f>
        <v>13793</v>
      </c>
      <c r="R842" s="217">
        <f>S835-vykonyz.xlsx[[#This Row],[Kod]]</f>
        <v>-7224</v>
      </c>
      <c r="AC842" s="217">
        <f>vykonyz.xlsx3[[#This Row],[Kod]]-vykonyz.xlsx[[#This Row],[Kod]]</f>
        <v>0</v>
      </c>
      <c r="AD842" t="s">
        <v>2808</v>
      </c>
      <c r="AE842" t="s">
        <v>2112</v>
      </c>
      <c r="AF842"/>
      <c r="AG842"/>
      <c r="AH842" t="s">
        <v>2811</v>
      </c>
      <c r="AI842" t="s">
        <v>2812</v>
      </c>
      <c r="AJ842"/>
      <c r="AK842" t="s">
        <v>45</v>
      </c>
      <c r="AL842" t="s">
        <v>45</v>
      </c>
      <c r="AM842" t="s">
        <v>33</v>
      </c>
      <c r="AN842" t="s">
        <v>33</v>
      </c>
      <c r="AO842" t="s">
        <v>133</v>
      </c>
      <c r="AP842" t="s">
        <v>33</v>
      </c>
      <c r="AQ842"/>
      <c r="AR842" t="s">
        <v>35</v>
      </c>
      <c r="AS842" t="s">
        <v>35</v>
      </c>
    </row>
    <row r="843" spans="1:45">
      <c r="A843" s="264" t="s">
        <v>2813</v>
      </c>
      <c r="B843" s="217" t="s">
        <v>2112</v>
      </c>
      <c r="E843" s="217" t="s">
        <v>2814</v>
      </c>
      <c r="H843" s="217" t="s">
        <v>45</v>
      </c>
      <c r="I843" s="217" t="s">
        <v>45</v>
      </c>
      <c r="J843" s="217" t="s">
        <v>33</v>
      </c>
      <c r="K843" s="217" t="s">
        <v>33</v>
      </c>
      <c r="L843" s="217" t="s">
        <v>133</v>
      </c>
      <c r="M843" s="217" t="s">
        <v>33</v>
      </c>
      <c r="O843" s="217" t="s">
        <v>35</v>
      </c>
      <c r="P843" s="217" t="s">
        <v>35</v>
      </c>
      <c r="Q843" s="217">
        <f>S1904-vykonyz.xlsx[[#This Row],[Kod]]</f>
        <v>13794</v>
      </c>
      <c r="R843" s="217">
        <f>S836-vykonyz.xlsx[[#This Row],[Kod]]</f>
        <v>-7225</v>
      </c>
      <c r="AC843" s="217">
        <f>vykonyz.xlsx3[[#This Row],[Kod]]-vykonyz.xlsx[[#This Row],[Kod]]</f>
        <v>0</v>
      </c>
      <c r="AD843" t="s">
        <v>2813</v>
      </c>
      <c r="AE843" t="s">
        <v>2112</v>
      </c>
      <c r="AF843"/>
      <c r="AG843"/>
      <c r="AH843" t="s">
        <v>2815</v>
      </c>
      <c r="AI843"/>
      <c r="AJ843"/>
      <c r="AK843" t="s">
        <v>45</v>
      </c>
      <c r="AL843" t="s">
        <v>45</v>
      </c>
      <c r="AM843" t="s">
        <v>33</v>
      </c>
      <c r="AN843" t="s">
        <v>33</v>
      </c>
      <c r="AO843" t="s">
        <v>133</v>
      </c>
      <c r="AP843" t="s">
        <v>33</v>
      </c>
      <c r="AQ843"/>
      <c r="AR843" t="s">
        <v>35</v>
      </c>
      <c r="AS843" t="s">
        <v>35</v>
      </c>
    </row>
    <row r="844" spans="1:45">
      <c r="A844" s="264" t="s">
        <v>2816</v>
      </c>
      <c r="B844" s="217" t="s">
        <v>2112</v>
      </c>
      <c r="E844" s="217" t="s">
        <v>2817</v>
      </c>
      <c r="H844" s="217" t="s">
        <v>45</v>
      </c>
      <c r="I844" s="217" t="s">
        <v>45</v>
      </c>
      <c r="J844" s="217" t="s">
        <v>33</v>
      </c>
      <c r="K844" s="217" t="s">
        <v>33</v>
      </c>
      <c r="L844" s="217" t="s">
        <v>133</v>
      </c>
      <c r="M844" s="217" t="s">
        <v>33</v>
      </c>
      <c r="O844" s="217" t="s">
        <v>35</v>
      </c>
      <c r="P844" s="217" t="s">
        <v>35</v>
      </c>
      <c r="Q844" s="217">
        <f>S1905-vykonyz.xlsx[[#This Row],[Kod]]</f>
        <v>13794</v>
      </c>
      <c r="R844" s="217">
        <f>S837-vykonyz.xlsx[[#This Row],[Kod]]</f>
        <v>-7226</v>
      </c>
      <c r="AC844" s="217">
        <f>vykonyz.xlsx3[[#This Row],[Kod]]-vykonyz.xlsx[[#This Row],[Kod]]</f>
        <v>0</v>
      </c>
      <c r="AD844" t="s">
        <v>2816</v>
      </c>
      <c r="AE844" t="s">
        <v>2112</v>
      </c>
      <c r="AF844"/>
      <c r="AG844"/>
      <c r="AH844" t="s">
        <v>2818</v>
      </c>
      <c r="AI844"/>
      <c r="AJ844"/>
      <c r="AK844" t="s">
        <v>45</v>
      </c>
      <c r="AL844" t="s">
        <v>45</v>
      </c>
      <c r="AM844" t="s">
        <v>33</v>
      </c>
      <c r="AN844" t="s">
        <v>33</v>
      </c>
      <c r="AO844" t="s">
        <v>133</v>
      </c>
      <c r="AP844" t="s">
        <v>33</v>
      </c>
      <c r="AQ844"/>
      <c r="AR844" t="s">
        <v>35</v>
      </c>
      <c r="AS844" t="s">
        <v>35</v>
      </c>
    </row>
    <row r="845" spans="1:45">
      <c r="A845" s="264" t="s">
        <v>2819</v>
      </c>
      <c r="B845" s="217" t="s">
        <v>2112</v>
      </c>
      <c r="E845" s="217" t="s">
        <v>2820</v>
      </c>
      <c r="F845" s="217" t="s">
        <v>2821</v>
      </c>
      <c r="H845" s="217" t="s">
        <v>45</v>
      </c>
      <c r="I845" s="217" t="s">
        <v>45</v>
      </c>
      <c r="J845" s="217" t="s">
        <v>33</v>
      </c>
      <c r="K845" s="217" t="s">
        <v>33</v>
      </c>
      <c r="L845" s="217" t="s">
        <v>133</v>
      </c>
      <c r="M845" s="217" t="s">
        <v>33</v>
      </c>
      <c r="O845" s="217" t="s">
        <v>35</v>
      </c>
      <c r="P845" s="217" t="s">
        <v>35</v>
      </c>
      <c r="Q845" s="217">
        <f>S1906-vykonyz.xlsx[[#This Row],[Kod]]</f>
        <v>13794</v>
      </c>
      <c r="R845" s="217">
        <f>S838-vykonyz.xlsx[[#This Row],[Kod]]</f>
        <v>-7227</v>
      </c>
      <c r="AC845" s="217">
        <f>vykonyz.xlsx3[[#This Row],[Kod]]-vykonyz.xlsx[[#This Row],[Kod]]</f>
        <v>0</v>
      </c>
      <c r="AD845" t="s">
        <v>2819</v>
      </c>
      <c r="AE845" t="s">
        <v>2112</v>
      </c>
      <c r="AF845"/>
      <c r="AG845"/>
      <c r="AH845" t="s">
        <v>2822</v>
      </c>
      <c r="AI845" t="s">
        <v>2823</v>
      </c>
      <c r="AJ845"/>
      <c r="AK845" t="s">
        <v>45</v>
      </c>
      <c r="AL845" t="s">
        <v>45</v>
      </c>
      <c r="AM845" t="s">
        <v>33</v>
      </c>
      <c r="AN845" t="s">
        <v>33</v>
      </c>
      <c r="AO845" t="s">
        <v>133</v>
      </c>
      <c r="AP845" t="s">
        <v>33</v>
      </c>
      <c r="AQ845"/>
      <c r="AR845" t="s">
        <v>35</v>
      </c>
      <c r="AS845" t="s">
        <v>35</v>
      </c>
    </row>
    <row r="846" spans="1:45">
      <c r="A846" s="264" t="s">
        <v>2824</v>
      </c>
      <c r="B846" s="217" t="s">
        <v>2112</v>
      </c>
      <c r="E846" s="217" t="s">
        <v>2825</v>
      </c>
      <c r="H846" s="217" t="s">
        <v>45</v>
      </c>
      <c r="I846" s="217" t="s">
        <v>45</v>
      </c>
      <c r="J846" s="217" t="s">
        <v>33</v>
      </c>
      <c r="K846" s="217" t="s">
        <v>33</v>
      </c>
      <c r="L846" s="217" t="s">
        <v>133</v>
      </c>
      <c r="M846" s="217" t="s">
        <v>33</v>
      </c>
      <c r="O846" s="217" t="s">
        <v>35</v>
      </c>
      <c r="P846" s="217" t="s">
        <v>35</v>
      </c>
      <c r="Q846" s="217">
        <f>S1907-vykonyz.xlsx[[#This Row],[Kod]]</f>
        <v>13794</v>
      </c>
      <c r="R846" s="217">
        <f>S839-vykonyz.xlsx[[#This Row],[Kod]]</f>
        <v>-7228</v>
      </c>
      <c r="AC846" s="217">
        <f>vykonyz.xlsx3[[#This Row],[Kod]]-vykonyz.xlsx[[#This Row],[Kod]]</f>
        <v>0</v>
      </c>
      <c r="AD846" t="s">
        <v>2824</v>
      </c>
      <c r="AE846" t="s">
        <v>2112</v>
      </c>
      <c r="AF846"/>
      <c r="AG846"/>
      <c r="AH846" t="s">
        <v>2826</v>
      </c>
      <c r="AI846"/>
      <c r="AJ846"/>
      <c r="AK846" t="s">
        <v>45</v>
      </c>
      <c r="AL846" t="s">
        <v>45</v>
      </c>
      <c r="AM846" t="s">
        <v>33</v>
      </c>
      <c r="AN846" t="s">
        <v>33</v>
      </c>
      <c r="AO846" t="s">
        <v>133</v>
      </c>
      <c r="AP846" t="s">
        <v>33</v>
      </c>
      <c r="AQ846"/>
      <c r="AR846" t="s">
        <v>35</v>
      </c>
      <c r="AS846" t="s">
        <v>35</v>
      </c>
    </row>
    <row r="847" spans="1:45">
      <c r="A847" s="264" t="s">
        <v>2827</v>
      </c>
      <c r="B847" s="217" t="s">
        <v>2112</v>
      </c>
      <c r="E847" s="217" t="s">
        <v>2828</v>
      </c>
      <c r="F847" s="217" t="s">
        <v>2829</v>
      </c>
      <c r="H847" s="217" t="s">
        <v>45</v>
      </c>
      <c r="I847" s="217" t="s">
        <v>45</v>
      </c>
      <c r="J847" s="217" t="s">
        <v>33</v>
      </c>
      <c r="K847" s="217" t="s">
        <v>33</v>
      </c>
      <c r="L847" s="217" t="s">
        <v>133</v>
      </c>
      <c r="M847" s="217" t="s">
        <v>33</v>
      </c>
      <c r="O847" s="217" t="s">
        <v>35</v>
      </c>
      <c r="P847" s="217" t="s">
        <v>35</v>
      </c>
      <c r="Q847" s="217">
        <f>S1908-vykonyz.xlsx[[#This Row],[Kod]]</f>
        <v>13794</v>
      </c>
      <c r="R847" s="217">
        <f>S840-vykonyz.xlsx[[#This Row],[Kod]]</f>
        <v>-7229</v>
      </c>
      <c r="AC847" s="217">
        <f>vykonyz.xlsx3[[#This Row],[Kod]]-vykonyz.xlsx[[#This Row],[Kod]]</f>
        <v>0</v>
      </c>
      <c r="AD847" t="s">
        <v>2827</v>
      </c>
      <c r="AE847" t="s">
        <v>2112</v>
      </c>
      <c r="AF847"/>
      <c r="AG847"/>
      <c r="AH847" t="s">
        <v>2830</v>
      </c>
      <c r="AI847" t="s">
        <v>2831</v>
      </c>
      <c r="AJ847"/>
      <c r="AK847" t="s">
        <v>45</v>
      </c>
      <c r="AL847" t="s">
        <v>45</v>
      </c>
      <c r="AM847" t="s">
        <v>33</v>
      </c>
      <c r="AN847" t="s">
        <v>33</v>
      </c>
      <c r="AO847" t="s">
        <v>133</v>
      </c>
      <c r="AP847" t="s">
        <v>33</v>
      </c>
      <c r="AQ847"/>
      <c r="AR847" t="s">
        <v>35</v>
      </c>
      <c r="AS847" t="s">
        <v>35</v>
      </c>
    </row>
    <row r="848" spans="1:45">
      <c r="A848" s="264" t="s">
        <v>2832</v>
      </c>
      <c r="B848" s="217" t="s">
        <v>2112</v>
      </c>
      <c r="E848" s="217" t="s">
        <v>2833</v>
      </c>
      <c r="H848" s="217" t="s">
        <v>45</v>
      </c>
      <c r="I848" s="217" t="s">
        <v>45</v>
      </c>
      <c r="J848" s="217" t="s">
        <v>33</v>
      </c>
      <c r="K848" s="217" t="s">
        <v>33</v>
      </c>
      <c r="L848" s="217" t="s">
        <v>133</v>
      </c>
      <c r="M848" s="217" t="s">
        <v>33</v>
      </c>
      <c r="O848" s="217" t="s">
        <v>35</v>
      </c>
      <c r="P848" s="217" t="s">
        <v>35</v>
      </c>
      <c r="Q848" s="217">
        <f>S1909-vykonyz.xlsx[[#This Row],[Kod]]</f>
        <v>13796</v>
      </c>
      <c r="R848" s="217">
        <f>S841-vykonyz.xlsx[[#This Row],[Kod]]</f>
        <v>-7230</v>
      </c>
      <c r="AC848" s="217">
        <f>vykonyz.xlsx3[[#This Row],[Kod]]-vykonyz.xlsx[[#This Row],[Kod]]</f>
        <v>0</v>
      </c>
      <c r="AD848" t="s">
        <v>2832</v>
      </c>
      <c r="AE848" t="s">
        <v>2112</v>
      </c>
      <c r="AF848"/>
      <c r="AG848"/>
      <c r="AH848" t="s">
        <v>2833</v>
      </c>
      <c r="AI848"/>
      <c r="AJ848"/>
      <c r="AK848" t="s">
        <v>45</v>
      </c>
      <c r="AL848" t="s">
        <v>45</v>
      </c>
      <c r="AM848" t="s">
        <v>33</v>
      </c>
      <c r="AN848" t="s">
        <v>33</v>
      </c>
      <c r="AO848" t="s">
        <v>133</v>
      </c>
      <c r="AP848" t="s">
        <v>33</v>
      </c>
      <c r="AQ848"/>
      <c r="AR848" t="s">
        <v>35</v>
      </c>
      <c r="AS848" t="s">
        <v>35</v>
      </c>
    </row>
    <row r="849" spans="1:45">
      <c r="A849" s="264" t="s">
        <v>2834</v>
      </c>
      <c r="B849" s="217" t="s">
        <v>2112</v>
      </c>
      <c r="E849" s="217" t="s">
        <v>2835</v>
      </c>
      <c r="H849" s="217" t="s">
        <v>45</v>
      </c>
      <c r="I849" s="217" t="s">
        <v>45</v>
      </c>
      <c r="J849" s="217" t="s">
        <v>33</v>
      </c>
      <c r="K849" s="217" t="s">
        <v>33</v>
      </c>
      <c r="L849" s="217" t="s">
        <v>133</v>
      </c>
      <c r="M849" s="217" t="s">
        <v>33</v>
      </c>
      <c r="O849" s="217" t="s">
        <v>35</v>
      </c>
      <c r="P849" s="217" t="s">
        <v>35</v>
      </c>
      <c r="Q849" s="217">
        <f>S1910-vykonyz.xlsx[[#This Row],[Kod]]</f>
        <v>13797</v>
      </c>
      <c r="R849" s="217">
        <f>S842-vykonyz.xlsx[[#This Row],[Kod]]</f>
        <v>-7231</v>
      </c>
      <c r="AC849" s="217">
        <f>vykonyz.xlsx3[[#This Row],[Kod]]-vykonyz.xlsx[[#This Row],[Kod]]</f>
        <v>0</v>
      </c>
      <c r="AD849" t="s">
        <v>2834</v>
      </c>
      <c r="AE849" t="s">
        <v>2112</v>
      </c>
      <c r="AF849"/>
      <c r="AG849"/>
      <c r="AH849" t="s">
        <v>2836</v>
      </c>
      <c r="AI849"/>
      <c r="AJ849"/>
      <c r="AK849" t="s">
        <v>45</v>
      </c>
      <c r="AL849" t="s">
        <v>45</v>
      </c>
      <c r="AM849" t="s">
        <v>33</v>
      </c>
      <c r="AN849" t="s">
        <v>33</v>
      </c>
      <c r="AO849" t="s">
        <v>133</v>
      </c>
      <c r="AP849" t="s">
        <v>33</v>
      </c>
      <c r="AQ849"/>
      <c r="AR849" t="s">
        <v>35</v>
      </c>
      <c r="AS849" t="s">
        <v>35</v>
      </c>
    </row>
    <row r="850" spans="1:45">
      <c r="A850" s="264" t="s">
        <v>2837</v>
      </c>
      <c r="B850" s="217" t="s">
        <v>2112</v>
      </c>
      <c r="E850" s="217" t="s">
        <v>2838</v>
      </c>
      <c r="H850" s="217" t="s">
        <v>45</v>
      </c>
      <c r="I850" s="217" t="s">
        <v>45</v>
      </c>
      <c r="J850" s="217" t="s">
        <v>33</v>
      </c>
      <c r="K850" s="217" t="s">
        <v>33</v>
      </c>
      <c r="L850" s="217" t="s">
        <v>133</v>
      </c>
      <c r="M850" s="217" t="s">
        <v>33</v>
      </c>
      <c r="O850" s="217" t="s">
        <v>35</v>
      </c>
      <c r="P850" s="217" t="s">
        <v>35</v>
      </c>
      <c r="Q850" s="217">
        <f>S1911-vykonyz.xlsx[[#This Row],[Kod]]</f>
        <v>13797</v>
      </c>
      <c r="R850" s="217">
        <f>S843-vykonyz.xlsx[[#This Row],[Kod]]</f>
        <v>-7232</v>
      </c>
      <c r="AC850" s="217">
        <f>vykonyz.xlsx3[[#This Row],[Kod]]-vykonyz.xlsx[[#This Row],[Kod]]</f>
        <v>0</v>
      </c>
      <c r="AD850" t="s">
        <v>2837</v>
      </c>
      <c r="AE850" t="s">
        <v>2112</v>
      </c>
      <c r="AF850"/>
      <c r="AG850"/>
      <c r="AH850" t="s">
        <v>2838</v>
      </c>
      <c r="AI850"/>
      <c r="AJ850"/>
      <c r="AK850" t="s">
        <v>45</v>
      </c>
      <c r="AL850" t="s">
        <v>45</v>
      </c>
      <c r="AM850" t="s">
        <v>33</v>
      </c>
      <c r="AN850" t="s">
        <v>33</v>
      </c>
      <c r="AO850" t="s">
        <v>133</v>
      </c>
      <c r="AP850" t="s">
        <v>33</v>
      </c>
      <c r="AQ850"/>
      <c r="AR850" t="s">
        <v>35</v>
      </c>
      <c r="AS850" t="s">
        <v>35</v>
      </c>
    </row>
    <row r="851" spans="1:45">
      <c r="A851" s="264" t="s">
        <v>2839</v>
      </c>
      <c r="B851" s="217" t="s">
        <v>2112</v>
      </c>
      <c r="E851" s="217" t="s">
        <v>2840</v>
      </c>
      <c r="H851" s="217" t="s">
        <v>45</v>
      </c>
      <c r="I851" s="217" t="s">
        <v>45</v>
      </c>
      <c r="J851" s="217" t="s">
        <v>33</v>
      </c>
      <c r="K851" s="217" t="s">
        <v>33</v>
      </c>
      <c r="L851" s="217" t="s">
        <v>133</v>
      </c>
      <c r="M851" s="217" t="s">
        <v>33</v>
      </c>
      <c r="O851" s="217" t="s">
        <v>35</v>
      </c>
      <c r="P851" s="217" t="s">
        <v>35</v>
      </c>
      <c r="Q851" s="217">
        <f>S1912-vykonyz.xlsx[[#This Row],[Kod]]</f>
        <v>13797</v>
      </c>
      <c r="R851" s="217">
        <f>S844-vykonyz.xlsx[[#This Row],[Kod]]</f>
        <v>-7233</v>
      </c>
      <c r="AC851" s="217">
        <f>vykonyz.xlsx3[[#This Row],[Kod]]-vykonyz.xlsx[[#This Row],[Kod]]</f>
        <v>0</v>
      </c>
      <c r="AD851" t="s">
        <v>2839</v>
      </c>
      <c r="AE851" t="s">
        <v>2112</v>
      </c>
      <c r="AF851"/>
      <c r="AG851"/>
      <c r="AH851" t="s">
        <v>2840</v>
      </c>
      <c r="AI851"/>
      <c r="AJ851"/>
      <c r="AK851" t="s">
        <v>45</v>
      </c>
      <c r="AL851" t="s">
        <v>45</v>
      </c>
      <c r="AM851" t="s">
        <v>33</v>
      </c>
      <c r="AN851" t="s">
        <v>33</v>
      </c>
      <c r="AO851" t="s">
        <v>133</v>
      </c>
      <c r="AP851" t="s">
        <v>33</v>
      </c>
      <c r="AQ851"/>
      <c r="AR851" t="s">
        <v>35</v>
      </c>
      <c r="AS851" t="s">
        <v>35</v>
      </c>
    </row>
    <row r="852" spans="1:45">
      <c r="A852" s="264" t="s">
        <v>2841</v>
      </c>
      <c r="B852" s="217" t="s">
        <v>2112</v>
      </c>
      <c r="E852" s="217" t="s">
        <v>2842</v>
      </c>
      <c r="H852" s="217" t="s">
        <v>45</v>
      </c>
      <c r="I852" s="217" t="s">
        <v>45</v>
      </c>
      <c r="J852" s="217" t="s">
        <v>33</v>
      </c>
      <c r="K852" s="217" t="s">
        <v>33</v>
      </c>
      <c r="L852" s="217" t="s">
        <v>133</v>
      </c>
      <c r="M852" s="217" t="s">
        <v>33</v>
      </c>
      <c r="O852" s="217" t="s">
        <v>35</v>
      </c>
      <c r="P852" s="217" t="s">
        <v>35</v>
      </c>
      <c r="Q852" s="217">
        <f>S1913-vykonyz.xlsx[[#This Row],[Kod]]</f>
        <v>13798</v>
      </c>
      <c r="R852" s="217">
        <f>S845-vykonyz.xlsx[[#This Row],[Kod]]</f>
        <v>-7234</v>
      </c>
      <c r="AC852" s="217">
        <f>vykonyz.xlsx3[[#This Row],[Kod]]-vykonyz.xlsx[[#This Row],[Kod]]</f>
        <v>0</v>
      </c>
      <c r="AD852" t="s">
        <v>2841</v>
      </c>
      <c r="AE852" t="s">
        <v>2112</v>
      </c>
      <c r="AF852"/>
      <c r="AG852"/>
      <c r="AH852" t="s">
        <v>2842</v>
      </c>
      <c r="AI852"/>
      <c r="AJ852"/>
      <c r="AK852" t="s">
        <v>45</v>
      </c>
      <c r="AL852" t="s">
        <v>45</v>
      </c>
      <c r="AM852" t="s">
        <v>33</v>
      </c>
      <c r="AN852" t="s">
        <v>33</v>
      </c>
      <c r="AO852" t="s">
        <v>133</v>
      </c>
      <c r="AP852" t="s">
        <v>33</v>
      </c>
      <c r="AQ852"/>
      <c r="AR852" t="s">
        <v>35</v>
      </c>
      <c r="AS852" t="s">
        <v>35</v>
      </c>
    </row>
    <row r="853" spans="1:45">
      <c r="A853" s="264" t="s">
        <v>2843</v>
      </c>
      <c r="B853" s="217" t="s">
        <v>2112</v>
      </c>
      <c r="E853" s="217" t="s">
        <v>2844</v>
      </c>
      <c r="H853" s="217" t="s">
        <v>45</v>
      </c>
      <c r="I853" s="217" t="s">
        <v>45</v>
      </c>
      <c r="J853" s="217" t="s">
        <v>33</v>
      </c>
      <c r="K853" s="217" t="s">
        <v>33</v>
      </c>
      <c r="L853" s="217" t="s">
        <v>133</v>
      </c>
      <c r="M853" s="217" t="s">
        <v>33</v>
      </c>
      <c r="O853" s="217" t="s">
        <v>35</v>
      </c>
      <c r="P853" s="217" t="s">
        <v>35</v>
      </c>
      <c r="Q853" s="217">
        <f>S1914-vykonyz.xlsx[[#This Row],[Kod]]</f>
        <v>13878</v>
      </c>
      <c r="R853" s="217">
        <f>S846-vykonyz.xlsx[[#This Row],[Kod]]</f>
        <v>-7235</v>
      </c>
      <c r="AC853" s="217">
        <f>vykonyz.xlsx3[[#This Row],[Kod]]-vykonyz.xlsx[[#This Row],[Kod]]</f>
        <v>0</v>
      </c>
      <c r="AD853" t="s">
        <v>2843</v>
      </c>
      <c r="AE853" t="s">
        <v>2112</v>
      </c>
      <c r="AF853"/>
      <c r="AG853"/>
      <c r="AH853" t="s">
        <v>2844</v>
      </c>
      <c r="AI853"/>
      <c r="AJ853"/>
      <c r="AK853" t="s">
        <v>45</v>
      </c>
      <c r="AL853" t="s">
        <v>45</v>
      </c>
      <c r="AM853" t="s">
        <v>33</v>
      </c>
      <c r="AN853" t="s">
        <v>33</v>
      </c>
      <c r="AO853" t="s">
        <v>133</v>
      </c>
      <c r="AP853" t="s">
        <v>33</v>
      </c>
      <c r="AQ853"/>
      <c r="AR853" t="s">
        <v>35</v>
      </c>
      <c r="AS853" t="s">
        <v>35</v>
      </c>
    </row>
    <row r="854" spans="1:45">
      <c r="A854" s="264" t="s">
        <v>2845</v>
      </c>
      <c r="B854" s="217" t="s">
        <v>2112</v>
      </c>
      <c r="E854" s="217" t="s">
        <v>2846</v>
      </c>
      <c r="H854" s="217" t="s">
        <v>45</v>
      </c>
      <c r="I854" s="217" t="s">
        <v>45</v>
      </c>
      <c r="J854" s="217" t="s">
        <v>33</v>
      </c>
      <c r="K854" s="217" t="s">
        <v>33</v>
      </c>
      <c r="L854" s="217" t="s">
        <v>133</v>
      </c>
      <c r="M854" s="217" t="s">
        <v>33</v>
      </c>
      <c r="O854" s="217" t="s">
        <v>35</v>
      </c>
      <c r="P854" s="217" t="s">
        <v>35</v>
      </c>
      <c r="Q854" s="217">
        <f>S1915-vykonyz.xlsx[[#This Row],[Kod]]</f>
        <v>13879</v>
      </c>
      <c r="R854" s="217">
        <f>S847-vykonyz.xlsx[[#This Row],[Kod]]</f>
        <v>-7236</v>
      </c>
      <c r="AC854" s="217">
        <f>vykonyz.xlsx3[[#This Row],[Kod]]-vykonyz.xlsx[[#This Row],[Kod]]</f>
        <v>0</v>
      </c>
      <c r="AD854" t="s">
        <v>2845</v>
      </c>
      <c r="AE854" t="s">
        <v>2112</v>
      </c>
      <c r="AF854"/>
      <c r="AG854"/>
      <c r="AH854" t="s">
        <v>2846</v>
      </c>
      <c r="AI854"/>
      <c r="AJ854"/>
      <c r="AK854" t="s">
        <v>45</v>
      </c>
      <c r="AL854" t="s">
        <v>45</v>
      </c>
      <c r="AM854" t="s">
        <v>33</v>
      </c>
      <c r="AN854" t="s">
        <v>33</v>
      </c>
      <c r="AO854" t="s">
        <v>133</v>
      </c>
      <c r="AP854" t="s">
        <v>33</v>
      </c>
      <c r="AQ854"/>
      <c r="AR854" t="s">
        <v>35</v>
      </c>
      <c r="AS854" t="s">
        <v>35</v>
      </c>
    </row>
    <row r="855" spans="1:45">
      <c r="A855" s="264" t="s">
        <v>2847</v>
      </c>
      <c r="B855" s="217" t="s">
        <v>2112</v>
      </c>
      <c r="E855" s="217" t="s">
        <v>2848</v>
      </c>
      <c r="H855" s="217" t="s">
        <v>45</v>
      </c>
      <c r="I855" s="217" t="s">
        <v>45</v>
      </c>
      <c r="J855" s="217" t="s">
        <v>33</v>
      </c>
      <c r="K855" s="217" t="s">
        <v>33</v>
      </c>
      <c r="L855" s="217" t="s">
        <v>133</v>
      </c>
      <c r="M855" s="217" t="s">
        <v>33</v>
      </c>
      <c r="O855" s="217" t="s">
        <v>35</v>
      </c>
      <c r="P855" s="217" t="s">
        <v>35</v>
      </c>
      <c r="Q855" s="217">
        <f>S1916-vykonyz.xlsx[[#This Row],[Kod]]</f>
        <v>13879</v>
      </c>
      <c r="R855" s="217">
        <f>S848-vykonyz.xlsx[[#This Row],[Kod]]</f>
        <v>-7237</v>
      </c>
      <c r="AC855" s="217">
        <f>vykonyz.xlsx3[[#This Row],[Kod]]-vykonyz.xlsx[[#This Row],[Kod]]</f>
        <v>0</v>
      </c>
      <c r="AD855" t="s">
        <v>2847</v>
      </c>
      <c r="AE855" t="s">
        <v>2112</v>
      </c>
      <c r="AF855"/>
      <c r="AG855"/>
      <c r="AH855" t="s">
        <v>2848</v>
      </c>
      <c r="AI855"/>
      <c r="AJ855"/>
      <c r="AK855" t="s">
        <v>45</v>
      </c>
      <c r="AL855" t="s">
        <v>45</v>
      </c>
      <c r="AM855" t="s">
        <v>33</v>
      </c>
      <c r="AN855" t="s">
        <v>33</v>
      </c>
      <c r="AO855" t="s">
        <v>133</v>
      </c>
      <c r="AP855" t="s">
        <v>33</v>
      </c>
      <c r="AQ855"/>
      <c r="AR855" t="s">
        <v>35</v>
      </c>
      <c r="AS855" t="s">
        <v>35</v>
      </c>
    </row>
    <row r="856" spans="1:45">
      <c r="A856" s="264" t="s">
        <v>2849</v>
      </c>
      <c r="B856" s="217" t="s">
        <v>2112</v>
      </c>
      <c r="E856" s="217" t="s">
        <v>2850</v>
      </c>
      <c r="H856" s="217" t="s">
        <v>45</v>
      </c>
      <c r="I856" s="217" t="s">
        <v>45</v>
      </c>
      <c r="J856" s="217" t="s">
        <v>33</v>
      </c>
      <c r="K856" s="217" t="s">
        <v>33</v>
      </c>
      <c r="L856" s="217" t="s">
        <v>133</v>
      </c>
      <c r="M856" s="217" t="s">
        <v>33</v>
      </c>
      <c r="O856" s="217" t="s">
        <v>35</v>
      </c>
      <c r="P856" s="217" t="s">
        <v>35</v>
      </c>
      <c r="Q856" s="217">
        <f>S1917-vykonyz.xlsx[[#This Row],[Kod]]</f>
        <v>13879</v>
      </c>
      <c r="R856" s="217">
        <f>S849-vykonyz.xlsx[[#This Row],[Kod]]</f>
        <v>-7238</v>
      </c>
      <c r="AC856" s="217">
        <f>vykonyz.xlsx3[[#This Row],[Kod]]-vykonyz.xlsx[[#This Row],[Kod]]</f>
        <v>0</v>
      </c>
      <c r="AD856" t="s">
        <v>2849</v>
      </c>
      <c r="AE856" t="s">
        <v>2112</v>
      </c>
      <c r="AF856"/>
      <c r="AG856"/>
      <c r="AH856" t="s">
        <v>2850</v>
      </c>
      <c r="AI856"/>
      <c r="AJ856"/>
      <c r="AK856" t="s">
        <v>45</v>
      </c>
      <c r="AL856" t="s">
        <v>45</v>
      </c>
      <c r="AM856" t="s">
        <v>33</v>
      </c>
      <c r="AN856" t="s">
        <v>33</v>
      </c>
      <c r="AO856" t="s">
        <v>133</v>
      </c>
      <c r="AP856" t="s">
        <v>33</v>
      </c>
      <c r="AQ856"/>
      <c r="AR856" t="s">
        <v>35</v>
      </c>
      <c r="AS856" t="s">
        <v>35</v>
      </c>
    </row>
    <row r="857" spans="1:45">
      <c r="A857" s="264" t="s">
        <v>2851</v>
      </c>
      <c r="B857" s="217" t="s">
        <v>2112</v>
      </c>
      <c r="E857" s="217" t="s">
        <v>2852</v>
      </c>
      <c r="H857" s="217" t="s">
        <v>45</v>
      </c>
      <c r="I857" s="217" t="s">
        <v>45</v>
      </c>
      <c r="J857" s="217" t="s">
        <v>33</v>
      </c>
      <c r="K857" s="217" t="s">
        <v>33</v>
      </c>
      <c r="L857" s="217" t="s">
        <v>133</v>
      </c>
      <c r="M857" s="217" t="s">
        <v>33</v>
      </c>
      <c r="O857" s="217" t="s">
        <v>35</v>
      </c>
      <c r="P857" s="217" t="s">
        <v>35</v>
      </c>
      <c r="Q857" s="217">
        <f>S1918-vykonyz.xlsx[[#This Row],[Kod]]</f>
        <v>13972</v>
      </c>
      <c r="R857" s="217">
        <f>S850-vykonyz.xlsx[[#This Row],[Kod]]</f>
        <v>-7239</v>
      </c>
      <c r="AC857" s="217">
        <f>vykonyz.xlsx3[[#This Row],[Kod]]-vykonyz.xlsx[[#This Row],[Kod]]</f>
        <v>0</v>
      </c>
      <c r="AD857" t="s">
        <v>2851</v>
      </c>
      <c r="AE857" t="s">
        <v>2112</v>
      </c>
      <c r="AF857"/>
      <c r="AG857"/>
      <c r="AH857" t="s">
        <v>2852</v>
      </c>
      <c r="AI857"/>
      <c r="AJ857"/>
      <c r="AK857" t="s">
        <v>45</v>
      </c>
      <c r="AL857" t="s">
        <v>45</v>
      </c>
      <c r="AM857" t="s">
        <v>33</v>
      </c>
      <c r="AN857" t="s">
        <v>33</v>
      </c>
      <c r="AO857" t="s">
        <v>133</v>
      </c>
      <c r="AP857" t="s">
        <v>33</v>
      </c>
      <c r="AQ857"/>
      <c r="AR857" t="s">
        <v>35</v>
      </c>
      <c r="AS857" t="s">
        <v>35</v>
      </c>
    </row>
    <row r="858" spans="1:45">
      <c r="A858" s="264" t="s">
        <v>2853</v>
      </c>
      <c r="B858" s="217" t="s">
        <v>2112</v>
      </c>
      <c r="E858" s="217" t="s">
        <v>2854</v>
      </c>
      <c r="F858" s="217" t="s">
        <v>2855</v>
      </c>
      <c r="H858" s="217" t="s">
        <v>45</v>
      </c>
      <c r="I858" s="217" t="s">
        <v>45</v>
      </c>
      <c r="J858" s="217" t="s">
        <v>33</v>
      </c>
      <c r="K858" s="217" t="s">
        <v>33</v>
      </c>
      <c r="L858" s="217" t="s">
        <v>133</v>
      </c>
      <c r="M858" s="217" t="s">
        <v>33</v>
      </c>
      <c r="O858" s="217" t="s">
        <v>35</v>
      </c>
      <c r="P858" s="217" t="s">
        <v>35</v>
      </c>
      <c r="Q858" s="217">
        <f>S1919-vykonyz.xlsx[[#This Row],[Kod]]</f>
        <v>13973</v>
      </c>
      <c r="R858" s="217">
        <f>S851-vykonyz.xlsx[[#This Row],[Kod]]</f>
        <v>-7240</v>
      </c>
      <c r="AC858" s="217">
        <f>vykonyz.xlsx3[[#This Row],[Kod]]-vykonyz.xlsx[[#This Row],[Kod]]</f>
        <v>0</v>
      </c>
      <c r="AD858" t="s">
        <v>2853</v>
      </c>
      <c r="AE858" t="s">
        <v>2112</v>
      </c>
      <c r="AF858"/>
      <c r="AG858"/>
      <c r="AH858" t="s">
        <v>2854</v>
      </c>
      <c r="AI858" t="s">
        <v>2856</v>
      </c>
      <c r="AJ858"/>
      <c r="AK858" t="s">
        <v>45</v>
      </c>
      <c r="AL858" t="s">
        <v>45</v>
      </c>
      <c r="AM858" t="s">
        <v>33</v>
      </c>
      <c r="AN858" t="s">
        <v>33</v>
      </c>
      <c r="AO858" t="s">
        <v>133</v>
      </c>
      <c r="AP858" t="s">
        <v>33</v>
      </c>
      <c r="AQ858"/>
      <c r="AR858" t="s">
        <v>35</v>
      </c>
      <c r="AS858" t="s">
        <v>35</v>
      </c>
    </row>
    <row r="859" spans="1:45">
      <c r="A859" s="264" t="s">
        <v>2857</v>
      </c>
      <c r="B859" s="217" t="s">
        <v>2112</v>
      </c>
      <c r="E859" s="217" t="s">
        <v>2858</v>
      </c>
      <c r="F859" s="217" t="s">
        <v>2855</v>
      </c>
      <c r="H859" s="217" t="s">
        <v>45</v>
      </c>
      <c r="I859" s="217" t="s">
        <v>45</v>
      </c>
      <c r="J859" s="217" t="s">
        <v>33</v>
      </c>
      <c r="K859" s="217" t="s">
        <v>33</v>
      </c>
      <c r="L859" s="217" t="s">
        <v>133</v>
      </c>
      <c r="M859" s="217" t="s">
        <v>33</v>
      </c>
      <c r="O859" s="217" t="s">
        <v>35</v>
      </c>
      <c r="P859" s="217" t="s">
        <v>35</v>
      </c>
      <c r="Q859" s="217">
        <f>S1920-vykonyz.xlsx[[#This Row],[Kod]]</f>
        <v>13974</v>
      </c>
      <c r="R859" s="217">
        <f>S852-vykonyz.xlsx[[#This Row],[Kod]]</f>
        <v>-7241</v>
      </c>
      <c r="AC859" s="217">
        <f>vykonyz.xlsx3[[#This Row],[Kod]]-vykonyz.xlsx[[#This Row],[Kod]]</f>
        <v>0</v>
      </c>
      <c r="AD859" t="s">
        <v>2857</v>
      </c>
      <c r="AE859" t="s">
        <v>2112</v>
      </c>
      <c r="AF859"/>
      <c r="AG859"/>
      <c r="AH859" t="s">
        <v>2858</v>
      </c>
      <c r="AI859" t="s">
        <v>2859</v>
      </c>
      <c r="AJ859"/>
      <c r="AK859" t="s">
        <v>45</v>
      </c>
      <c r="AL859" t="s">
        <v>45</v>
      </c>
      <c r="AM859" t="s">
        <v>33</v>
      </c>
      <c r="AN859" t="s">
        <v>33</v>
      </c>
      <c r="AO859" t="s">
        <v>133</v>
      </c>
      <c r="AP859" t="s">
        <v>33</v>
      </c>
      <c r="AQ859"/>
      <c r="AR859" t="s">
        <v>35</v>
      </c>
      <c r="AS859" t="s">
        <v>35</v>
      </c>
    </row>
    <row r="860" spans="1:45">
      <c r="A860" s="264" t="s">
        <v>2860</v>
      </c>
      <c r="B860" s="217" t="s">
        <v>2112</v>
      </c>
      <c r="E860" s="217" t="s">
        <v>2861</v>
      </c>
      <c r="H860" s="217" t="s">
        <v>45</v>
      </c>
      <c r="I860" s="217" t="s">
        <v>45</v>
      </c>
      <c r="J860" s="217" t="s">
        <v>33</v>
      </c>
      <c r="K860" s="217" t="s">
        <v>33</v>
      </c>
      <c r="L860" s="217" t="s">
        <v>133</v>
      </c>
      <c r="M860" s="217" t="s">
        <v>33</v>
      </c>
      <c r="O860" s="217" t="s">
        <v>35</v>
      </c>
      <c r="P860" s="217" t="s">
        <v>35</v>
      </c>
      <c r="Q860" s="217">
        <f>S1921-vykonyz.xlsx[[#This Row],[Kod]]</f>
        <v>13975</v>
      </c>
      <c r="R860" s="217">
        <f>S853-vykonyz.xlsx[[#This Row],[Kod]]</f>
        <v>-7242</v>
      </c>
      <c r="AC860" s="217">
        <f>vykonyz.xlsx3[[#This Row],[Kod]]-vykonyz.xlsx[[#This Row],[Kod]]</f>
        <v>0</v>
      </c>
      <c r="AD860" t="s">
        <v>2860</v>
      </c>
      <c r="AE860" t="s">
        <v>2112</v>
      </c>
      <c r="AF860"/>
      <c r="AG860"/>
      <c r="AH860" t="s">
        <v>2862</v>
      </c>
      <c r="AI860"/>
      <c r="AJ860"/>
      <c r="AK860" t="s">
        <v>45</v>
      </c>
      <c r="AL860" t="s">
        <v>45</v>
      </c>
      <c r="AM860" t="s">
        <v>33</v>
      </c>
      <c r="AN860" t="s">
        <v>33</v>
      </c>
      <c r="AO860" t="s">
        <v>133</v>
      </c>
      <c r="AP860" t="s">
        <v>33</v>
      </c>
      <c r="AQ860"/>
      <c r="AR860" t="s">
        <v>35</v>
      </c>
      <c r="AS860" t="s">
        <v>35</v>
      </c>
    </row>
    <row r="861" spans="1:45">
      <c r="A861" s="264" t="s">
        <v>2863</v>
      </c>
      <c r="B861" s="217" t="s">
        <v>2112</v>
      </c>
      <c r="E861" s="217" t="s">
        <v>2864</v>
      </c>
      <c r="H861" s="217" t="s">
        <v>45</v>
      </c>
      <c r="I861" s="217" t="s">
        <v>45</v>
      </c>
      <c r="J861" s="217" t="s">
        <v>33</v>
      </c>
      <c r="K861" s="217" t="s">
        <v>33</v>
      </c>
      <c r="L861" s="217" t="s">
        <v>133</v>
      </c>
      <c r="M861" s="217" t="s">
        <v>33</v>
      </c>
      <c r="O861" s="217" t="s">
        <v>35</v>
      </c>
      <c r="P861" s="217" t="s">
        <v>35</v>
      </c>
      <c r="Q861" s="217">
        <f>S1922-vykonyz.xlsx[[#This Row],[Kod]]</f>
        <v>13976</v>
      </c>
      <c r="R861" s="217">
        <f>S854-vykonyz.xlsx[[#This Row],[Kod]]</f>
        <v>-7243</v>
      </c>
      <c r="AC861" s="217">
        <f>vykonyz.xlsx3[[#This Row],[Kod]]-vykonyz.xlsx[[#This Row],[Kod]]</f>
        <v>0</v>
      </c>
      <c r="AD861" t="s">
        <v>2863</v>
      </c>
      <c r="AE861" t="s">
        <v>2112</v>
      </c>
      <c r="AF861"/>
      <c r="AG861"/>
      <c r="AH861" t="s">
        <v>2865</v>
      </c>
      <c r="AI861"/>
      <c r="AJ861"/>
      <c r="AK861" t="s">
        <v>45</v>
      </c>
      <c r="AL861" t="s">
        <v>45</v>
      </c>
      <c r="AM861" t="s">
        <v>33</v>
      </c>
      <c r="AN861" t="s">
        <v>33</v>
      </c>
      <c r="AO861" t="s">
        <v>133</v>
      </c>
      <c r="AP861" t="s">
        <v>33</v>
      </c>
      <c r="AQ861"/>
      <c r="AR861" t="s">
        <v>35</v>
      </c>
      <c r="AS861" t="s">
        <v>35</v>
      </c>
    </row>
    <row r="862" spans="1:45">
      <c r="A862" s="264" t="s">
        <v>2866</v>
      </c>
      <c r="B862" s="217" t="s">
        <v>2112</v>
      </c>
      <c r="E862" s="217" t="s">
        <v>2867</v>
      </c>
      <c r="H862" s="217" t="s">
        <v>45</v>
      </c>
      <c r="I862" s="217" t="s">
        <v>45</v>
      </c>
      <c r="J862" s="217" t="s">
        <v>33</v>
      </c>
      <c r="K862" s="217" t="s">
        <v>33</v>
      </c>
      <c r="L862" s="217" t="s">
        <v>133</v>
      </c>
      <c r="M862" s="217" t="s">
        <v>33</v>
      </c>
      <c r="O862" s="217" t="s">
        <v>35</v>
      </c>
      <c r="P862" s="217" t="s">
        <v>35</v>
      </c>
      <c r="Q862" s="217">
        <f>S1923-vykonyz.xlsx[[#This Row],[Kod]]</f>
        <v>13977</v>
      </c>
      <c r="R862" s="217">
        <f>S855-vykonyz.xlsx[[#This Row],[Kod]]</f>
        <v>-7244</v>
      </c>
      <c r="AC862" s="217">
        <f>vykonyz.xlsx3[[#This Row],[Kod]]-vykonyz.xlsx[[#This Row],[Kod]]</f>
        <v>0</v>
      </c>
      <c r="AD862" t="s">
        <v>2866</v>
      </c>
      <c r="AE862" t="s">
        <v>2112</v>
      </c>
      <c r="AF862"/>
      <c r="AG862"/>
      <c r="AH862" t="s">
        <v>2868</v>
      </c>
      <c r="AI862"/>
      <c r="AJ862"/>
      <c r="AK862" t="s">
        <v>45</v>
      </c>
      <c r="AL862" t="s">
        <v>45</v>
      </c>
      <c r="AM862" t="s">
        <v>33</v>
      </c>
      <c r="AN862" t="s">
        <v>33</v>
      </c>
      <c r="AO862" t="s">
        <v>133</v>
      </c>
      <c r="AP862" t="s">
        <v>33</v>
      </c>
      <c r="AQ862"/>
      <c r="AR862" t="s">
        <v>35</v>
      </c>
      <c r="AS862" t="s">
        <v>35</v>
      </c>
    </row>
    <row r="863" spans="1:45">
      <c r="A863" s="264" t="s">
        <v>2869</v>
      </c>
      <c r="B863" s="217" t="s">
        <v>2112</v>
      </c>
      <c r="E863" s="217" t="s">
        <v>2870</v>
      </c>
      <c r="H863" s="217" t="s">
        <v>45</v>
      </c>
      <c r="I863" s="217" t="s">
        <v>45</v>
      </c>
      <c r="J863" s="217" t="s">
        <v>33</v>
      </c>
      <c r="K863" s="217" t="s">
        <v>33</v>
      </c>
      <c r="L863" s="217" t="s">
        <v>133</v>
      </c>
      <c r="M863" s="217" t="s">
        <v>33</v>
      </c>
      <c r="O863" s="217" t="s">
        <v>35</v>
      </c>
      <c r="P863" s="217" t="s">
        <v>35</v>
      </c>
      <c r="Q863" s="217">
        <f>S1924-vykonyz.xlsx[[#This Row],[Kod]]</f>
        <v>13978</v>
      </c>
      <c r="R863" s="217">
        <f>S856-vykonyz.xlsx[[#This Row],[Kod]]</f>
        <v>-7245</v>
      </c>
      <c r="AC863" s="217">
        <f>vykonyz.xlsx3[[#This Row],[Kod]]-vykonyz.xlsx[[#This Row],[Kod]]</f>
        <v>0</v>
      </c>
      <c r="AD863" t="s">
        <v>2869</v>
      </c>
      <c r="AE863" t="s">
        <v>2112</v>
      </c>
      <c r="AF863"/>
      <c r="AG863"/>
      <c r="AH863" t="s">
        <v>2871</v>
      </c>
      <c r="AI863"/>
      <c r="AJ863"/>
      <c r="AK863" t="s">
        <v>45</v>
      </c>
      <c r="AL863" t="s">
        <v>45</v>
      </c>
      <c r="AM863" t="s">
        <v>33</v>
      </c>
      <c r="AN863" t="s">
        <v>33</v>
      </c>
      <c r="AO863" t="s">
        <v>133</v>
      </c>
      <c r="AP863" t="s">
        <v>33</v>
      </c>
      <c r="AQ863"/>
      <c r="AR863" t="s">
        <v>35</v>
      </c>
      <c r="AS863" t="s">
        <v>35</v>
      </c>
    </row>
    <row r="864" spans="1:45">
      <c r="A864" s="264" t="s">
        <v>2872</v>
      </c>
      <c r="B864" s="217" t="s">
        <v>2112</v>
      </c>
      <c r="E864" s="217" t="s">
        <v>2873</v>
      </c>
      <c r="H864" s="217" t="s">
        <v>45</v>
      </c>
      <c r="I864" s="217" t="s">
        <v>45</v>
      </c>
      <c r="J864" s="217" t="s">
        <v>33</v>
      </c>
      <c r="K864" s="217" t="s">
        <v>33</v>
      </c>
      <c r="L864" s="217" t="s">
        <v>133</v>
      </c>
      <c r="M864" s="217" t="s">
        <v>33</v>
      </c>
      <c r="O864" s="217" t="s">
        <v>35</v>
      </c>
      <c r="P864" s="217" t="s">
        <v>35</v>
      </c>
      <c r="Q864" s="217">
        <f>S1925-vykonyz.xlsx[[#This Row],[Kod]]</f>
        <v>13979</v>
      </c>
      <c r="R864" s="217">
        <f>S857-vykonyz.xlsx[[#This Row],[Kod]]</f>
        <v>-7246</v>
      </c>
      <c r="AC864" s="217">
        <f>vykonyz.xlsx3[[#This Row],[Kod]]-vykonyz.xlsx[[#This Row],[Kod]]</f>
        <v>0</v>
      </c>
      <c r="AD864" t="s">
        <v>2872</v>
      </c>
      <c r="AE864" t="s">
        <v>2112</v>
      </c>
      <c r="AF864"/>
      <c r="AG864"/>
      <c r="AH864" t="s">
        <v>2874</v>
      </c>
      <c r="AI864"/>
      <c r="AJ864"/>
      <c r="AK864" t="s">
        <v>45</v>
      </c>
      <c r="AL864" t="s">
        <v>45</v>
      </c>
      <c r="AM864" t="s">
        <v>33</v>
      </c>
      <c r="AN864" t="s">
        <v>33</v>
      </c>
      <c r="AO864" t="s">
        <v>133</v>
      </c>
      <c r="AP864" t="s">
        <v>33</v>
      </c>
      <c r="AQ864"/>
      <c r="AR864" t="s">
        <v>35</v>
      </c>
      <c r="AS864" t="s">
        <v>35</v>
      </c>
    </row>
    <row r="865" spans="1:45">
      <c r="A865" s="264" t="s">
        <v>2875</v>
      </c>
      <c r="B865" s="217" t="s">
        <v>2112</v>
      </c>
      <c r="E865" s="217" t="s">
        <v>2876</v>
      </c>
      <c r="H865" s="217" t="s">
        <v>45</v>
      </c>
      <c r="I865" s="217" t="s">
        <v>45</v>
      </c>
      <c r="J865" s="217" t="s">
        <v>33</v>
      </c>
      <c r="K865" s="217" t="s">
        <v>33</v>
      </c>
      <c r="L865" s="217" t="s">
        <v>133</v>
      </c>
      <c r="M865" s="217" t="s">
        <v>33</v>
      </c>
      <c r="O865" s="217" t="s">
        <v>35</v>
      </c>
      <c r="P865" s="217" t="s">
        <v>35</v>
      </c>
      <c r="Q865" s="217">
        <f>S1926-vykonyz.xlsx[[#This Row],[Kod]]</f>
        <v>14068</v>
      </c>
      <c r="R865" s="217">
        <f>S858-vykonyz.xlsx[[#This Row],[Kod]]</f>
        <v>-7247</v>
      </c>
      <c r="AC865" s="217">
        <f>vykonyz.xlsx3[[#This Row],[Kod]]-vykonyz.xlsx[[#This Row],[Kod]]</f>
        <v>0</v>
      </c>
      <c r="AD865" t="s">
        <v>2875</v>
      </c>
      <c r="AE865" t="s">
        <v>2112</v>
      </c>
      <c r="AF865"/>
      <c r="AG865"/>
      <c r="AH865" t="s">
        <v>2877</v>
      </c>
      <c r="AI865"/>
      <c r="AJ865"/>
      <c r="AK865" t="s">
        <v>45</v>
      </c>
      <c r="AL865" t="s">
        <v>45</v>
      </c>
      <c r="AM865" t="s">
        <v>33</v>
      </c>
      <c r="AN865" t="s">
        <v>33</v>
      </c>
      <c r="AO865" t="s">
        <v>133</v>
      </c>
      <c r="AP865" t="s">
        <v>33</v>
      </c>
      <c r="AQ865"/>
      <c r="AR865" t="s">
        <v>35</v>
      </c>
      <c r="AS865" t="s">
        <v>35</v>
      </c>
    </row>
    <row r="866" spans="1:45">
      <c r="A866" s="264" t="s">
        <v>2878</v>
      </c>
      <c r="B866" s="217" t="s">
        <v>2112</v>
      </c>
      <c r="E866" s="217" t="s">
        <v>2879</v>
      </c>
      <c r="H866" s="217" t="s">
        <v>45</v>
      </c>
      <c r="I866" s="217" t="s">
        <v>45</v>
      </c>
      <c r="J866" s="217" t="s">
        <v>33</v>
      </c>
      <c r="K866" s="217" t="s">
        <v>33</v>
      </c>
      <c r="L866" s="217" t="s">
        <v>133</v>
      </c>
      <c r="M866" s="217" t="s">
        <v>33</v>
      </c>
      <c r="O866" s="217" t="s">
        <v>35</v>
      </c>
      <c r="P866" s="217" t="s">
        <v>35</v>
      </c>
      <c r="Q866" s="217">
        <f>S1927-vykonyz.xlsx[[#This Row],[Kod]]</f>
        <v>14069</v>
      </c>
      <c r="R866" s="217">
        <f>S859-vykonyz.xlsx[[#This Row],[Kod]]</f>
        <v>-7248</v>
      </c>
      <c r="AC866" s="217">
        <f>vykonyz.xlsx3[[#This Row],[Kod]]-vykonyz.xlsx[[#This Row],[Kod]]</f>
        <v>0</v>
      </c>
      <c r="AD866" t="s">
        <v>2878</v>
      </c>
      <c r="AE866" t="s">
        <v>2112</v>
      </c>
      <c r="AF866"/>
      <c r="AG866"/>
      <c r="AH866" t="s">
        <v>2880</v>
      </c>
      <c r="AI866"/>
      <c r="AJ866"/>
      <c r="AK866" t="s">
        <v>45</v>
      </c>
      <c r="AL866" t="s">
        <v>45</v>
      </c>
      <c r="AM866" t="s">
        <v>33</v>
      </c>
      <c r="AN866" t="s">
        <v>33</v>
      </c>
      <c r="AO866" t="s">
        <v>133</v>
      </c>
      <c r="AP866" t="s">
        <v>33</v>
      </c>
      <c r="AQ866"/>
      <c r="AR866" t="s">
        <v>35</v>
      </c>
      <c r="AS866" t="s">
        <v>35</v>
      </c>
    </row>
    <row r="867" spans="1:45">
      <c r="A867" s="264" t="s">
        <v>2881</v>
      </c>
      <c r="B867" s="217" t="s">
        <v>2112</v>
      </c>
      <c r="E867" s="217" t="s">
        <v>2882</v>
      </c>
      <c r="F867" s="217" t="s">
        <v>2883</v>
      </c>
      <c r="H867" s="217" t="s">
        <v>45</v>
      </c>
      <c r="I867" s="217" t="s">
        <v>45</v>
      </c>
      <c r="J867" s="217" t="s">
        <v>33</v>
      </c>
      <c r="K867" s="217" t="s">
        <v>33</v>
      </c>
      <c r="L867" s="217" t="s">
        <v>133</v>
      </c>
      <c r="M867" s="217" t="s">
        <v>33</v>
      </c>
      <c r="O867" s="217" t="s">
        <v>35</v>
      </c>
      <c r="P867" s="217" t="s">
        <v>35</v>
      </c>
      <c r="Q867" s="217">
        <f>S1928-vykonyz.xlsx[[#This Row],[Kod]]</f>
        <v>14164</v>
      </c>
      <c r="R867" s="217">
        <f>S860-vykonyz.xlsx[[#This Row],[Kod]]</f>
        <v>-7249</v>
      </c>
      <c r="AC867" s="217">
        <f>vykonyz.xlsx3[[#This Row],[Kod]]-vykonyz.xlsx[[#This Row],[Kod]]</f>
        <v>0</v>
      </c>
      <c r="AD867" t="s">
        <v>2881</v>
      </c>
      <c r="AE867" t="s">
        <v>2112</v>
      </c>
      <c r="AF867"/>
      <c r="AG867"/>
      <c r="AH867" t="s">
        <v>2884</v>
      </c>
      <c r="AI867" t="s">
        <v>2883</v>
      </c>
      <c r="AJ867"/>
      <c r="AK867" t="s">
        <v>45</v>
      </c>
      <c r="AL867" t="s">
        <v>45</v>
      </c>
      <c r="AM867" t="s">
        <v>33</v>
      </c>
      <c r="AN867" t="s">
        <v>33</v>
      </c>
      <c r="AO867" t="s">
        <v>133</v>
      </c>
      <c r="AP867" t="s">
        <v>33</v>
      </c>
      <c r="AQ867"/>
      <c r="AR867" t="s">
        <v>35</v>
      </c>
      <c r="AS867" t="s">
        <v>35</v>
      </c>
    </row>
    <row r="868" spans="1:45">
      <c r="A868" s="264" t="s">
        <v>2885</v>
      </c>
      <c r="B868" s="217" t="s">
        <v>2112</v>
      </c>
      <c r="E868" s="217" t="s">
        <v>2886</v>
      </c>
      <c r="H868" s="217" t="s">
        <v>45</v>
      </c>
      <c r="I868" s="217" t="s">
        <v>45</v>
      </c>
      <c r="J868" s="217" t="s">
        <v>33</v>
      </c>
      <c r="K868" s="217" t="s">
        <v>33</v>
      </c>
      <c r="L868" s="217" t="s">
        <v>133</v>
      </c>
      <c r="M868" s="217" t="s">
        <v>33</v>
      </c>
      <c r="O868" s="217" t="s">
        <v>35</v>
      </c>
      <c r="P868" s="217" t="s">
        <v>35</v>
      </c>
      <c r="Q868" s="217">
        <f>S1929-vykonyz.xlsx[[#This Row],[Kod]]</f>
        <v>14165</v>
      </c>
      <c r="R868" s="217">
        <f>S861-vykonyz.xlsx[[#This Row],[Kod]]</f>
        <v>-7250</v>
      </c>
      <c r="AC868" s="217">
        <f>vykonyz.xlsx3[[#This Row],[Kod]]-vykonyz.xlsx[[#This Row],[Kod]]</f>
        <v>0</v>
      </c>
      <c r="AD868" t="s">
        <v>2885</v>
      </c>
      <c r="AE868" t="s">
        <v>2112</v>
      </c>
      <c r="AF868"/>
      <c r="AG868"/>
      <c r="AH868" t="s">
        <v>2887</v>
      </c>
      <c r="AI868"/>
      <c r="AJ868"/>
      <c r="AK868" t="s">
        <v>45</v>
      </c>
      <c r="AL868" t="s">
        <v>45</v>
      </c>
      <c r="AM868" t="s">
        <v>33</v>
      </c>
      <c r="AN868" t="s">
        <v>33</v>
      </c>
      <c r="AO868" t="s">
        <v>133</v>
      </c>
      <c r="AP868" t="s">
        <v>33</v>
      </c>
      <c r="AQ868"/>
      <c r="AR868" t="s">
        <v>35</v>
      </c>
      <c r="AS868" t="s">
        <v>35</v>
      </c>
    </row>
    <row r="869" spans="1:45">
      <c r="A869" s="264" t="s">
        <v>2888</v>
      </c>
      <c r="B869" s="217" t="s">
        <v>2112</v>
      </c>
      <c r="E869" s="217" t="s">
        <v>2889</v>
      </c>
      <c r="H869" s="217" t="s">
        <v>45</v>
      </c>
      <c r="I869" s="217" t="s">
        <v>45</v>
      </c>
      <c r="J869" s="217" t="s">
        <v>33</v>
      </c>
      <c r="K869" s="217" t="s">
        <v>33</v>
      </c>
      <c r="L869" s="217" t="s">
        <v>133</v>
      </c>
      <c r="M869" s="217" t="s">
        <v>33</v>
      </c>
      <c r="O869" s="217" t="s">
        <v>35</v>
      </c>
      <c r="P869" s="217" t="s">
        <v>35</v>
      </c>
      <c r="Q869" s="217">
        <f>S1930-vykonyz.xlsx[[#This Row],[Kod]]</f>
        <v>14259</v>
      </c>
      <c r="R869" s="217">
        <f>S862-vykonyz.xlsx[[#This Row],[Kod]]</f>
        <v>-7251</v>
      </c>
      <c r="AC869" s="217">
        <f>vykonyz.xlsx3[[#This Row],[Kod]]-vykonyz.xlsx[[#This Row],[Kod]]</f>
        <v>0</v>
      </c>
      <c r="AD869" t="s">
        <v>2888</v>
      </c>
      <c r="AE869" t="s">
        <v>2112</v>
      </c>
      <c r="AF869"/>
      <c r="AG869"/>
      <c r="AH869" t="s">
        <v>2890</v>
      </c>
      <c r="AI869"/>
      <c r="AJ869"/>
      <c r="AK869" t="s">
        <v>45</v>
      </c>
      <c r="AL869" t="s">
        <v>45</v>
      </c>
      <c r="AM869" t="s">
        <v>33</v>
      </c>
      <c r="AN869" t="s">
        <v>33</v>
      </c>
      <c r="AO869" t="s">
        <v>133</v>
      </c>
      <c r="AP869" t="s">
        <v>33</v>
      </c>
      <c r="AQ869"/>
      <c r="AR869" t="s">
        <v>35</v>
      </c>
      <c r="AS869" t="s">
        <v>35</v>
      </c>
    </row>
    <row r="870" spans="1:45">
      <c r="A870" s="264" t="s">
        <v>2891</v>
      </c>
      <c r="B870" s="217" t="s">
        <v>2112</v>
      </c>
      <c r="E870" s="217" t="s">
        <v>2892</v>
      </c>
      <c r="H870" s="217" t="s">
        <v>45</v>
      </c>
      <c r="I870" s="217" t="s">
        <v>45</v>
      </c>
      <c r="J870" s="217" t="s">
        <v>33</v>
      </c>
      <c r="K870" s="217" t="s">
        <v>33</v>
      </c>
      <c r="L870" s="217" t="s">
        <v>133</v>
      </c>
      <c r="M870" s="217" t="s">
        <v>33</v>
      </c>
      <c r="O870" s="217" t="s">
        <v>35</v>
      </c>
      <c r="P870" s="217" t="s">
        <v>35</v>
      </c>
      <c r="Q870" s="217">
        <f>S1931-vykonyz.xlsx[[#This Row],[Kod]]</f>
        <v>14268</v>
      </c>
      <c r="R870" s="217">
        <f>S863-vykonyz.xlsx[[#This Row],[Kod]]</f>
        <v>-7252</v>
      </c>
      <c r="AC870" s="217">
        <f>vykonyz.xlsx3[[#This Row],[Kod]]-vykonyz.xlsx[[#This Row],[Kod]]</f>
        <v>0</v>
      </c>
      <c r="AD870" t="s">
        <v>2891</v>
      </c>
      <c r="AE870" t="s">
        <v>2112</v>
      </c>
      <c r="AF870"/>
      <c r="AG870"/>
      <c r="AH870" t="s">
        <v>2893</v>
      </c>
      <c r="AI870"/>
      <c r="AJ870"/>
      <c r="AK870" t="s">
        <v>45</v>
      </c>
      <c r="AL870" t="s">
        <v>45</v>
      </c>
      <c r="AM870" t="s">
        <v>33</v>
      </c>
      <c r="AN870" t="s">
        <v>33</v>
      </c>
      <c r="AO870" t="s">
        <v>133</v>
      </c>
      <c r="AP870" t="s">
        <v>33</v>
      </c>
      <c r="AQ870"/>
      <c r="AR870" t="s">
        <v>35</v>
      </c>
      <c r="AS870" t="s">
        <v>35</v>
      </c>
    </row>
    <row r="871" spans="1:45">
      <c r="A871" s="264" t="s">
        <v>2894</v>
      </c>
      <c r="B871" s="217" t="s">
        <v>2112</v>
      </c>
      <c r="E871" s="217" t="s">
        <v>2895</v>
      </c>
      <c r="H871" s="217" t="s">
        <v>45</v>
      </c>
      <c r="I871" s="217" t="s">
        <v>45</v>
      </c>
      <c r="J871" s="217" t="s">
        <v>33</v>
      </c>
      <c r="K871" s="217" t="s">
        <v>33</v>
      </c>
      <c r="L871" s="217" t="s">
        <v>133</v>
      </c>
      <c r="M871" s="217" t="s">
        <v>33</v>
      </c>
      <c r="O871" s="217" t="s">
        <v>35</v>
      </c>
      <c r="P871" s="217" t="s">
        <v>35</v>
      </c>
      <c r="Q871" s="217">
        <f>S1932-vykonyz.xlsx[[#This Row],[Kod]]</f>
        <v>14277</v>
      </c>
      <c r="R871" s="217">
        <f>S864-vykonyz.xlsx[[#This Row],[Kod]]</f>
        <v>-7253</v>
      </c>
      <c r="AC871" s="217">
        <f>vykonyz.xlsx3[[#This Row],[Kod]]-vykonyz.xlsx[[#This Row],[Kod]]</f>
        <v>0</v>
      </c>
      <c r="AD871" t="s">
        <v>2894</v>
      </c>
      <c r="AE871" t="s">
        <v>2112</v>
      </c>
      <c r="AF871"/>
      <c r="AG871"/>
      <c r="AH871" t="s">
        <v>2896</v>
      </c>
      <c r="AI871"/>
      <c r="AJ871"/>
      <c r="AK871" t="s">
        <v>45</v>
      </c>
      <c r="AL871" t="s">
        <v>45</v>
      </c>
      <c r="AM871" t="s">
        <v>33</v>
      </c>
      <c r="AN871" t="s">
        <v>33</v>
      </c>
      <c r="AO871" t="s">
        <v>133</v>
      </c>
      <c r="AP871" t="s">
        <v>33</v>
      </c>
      <c r="AQ871"/>
      <c r="AR871" t="s">
        <v>35</v>
      </c>
      <c r="AS871" t="s">
        <v>35</v>
      </c>
    </row>
    <row r="872" spans="1:45">
      <c r="A872" s="264" t="s">
        <v>2897</v>
      </c>
      <c r="B872" s="217" t="s">
        <v>2112</v>
      </c>
      <c r="E872" s="217" t="s">
        <v>2898</v>
      </c>
      <c r="F872" s="217" t="s">
        <v>2899</v>
      </c>
      <c r="H872" s="217" t="s">
        <v>45</v>
      </c>
      <c r="I872" s="217" t="s">
        <v>45</v>
      </c>
      <c r="J872" s="217" t="s">
        <v>33</v>
      </c>
      <c r="K872" s="217" t="s">
        <v>33</v>
      </c>
      <c r="L872" s="217" t="s">
        <v>133</v>
      </c>
      <c r="M872" s="217" t="s">
        <v>33</v>
      </c>
      <c r="O872" s="217" t="s">
        <v>35</v>
      </c>
      <c r="P872" s="217" t="s">
        <v>35</v>
      </c>
      <c r="Q872" s="217">
        <f>S1933-vykonyz.xlsx[[#This Row],[Kod]]</f>
        <v>14355</v>
      </c>
      <c r="R872" s="217">
        <f>S865-vykonyz.xlsx[[#This Row],[Kod]]</f>
        <v>-7254</v>
      </c>
      <c r="AC872" s="217">
        <f>vykonyz.xlsx3[[#This Row],[Kod]]-vykonyz.xlsx[[#This Row],[Kod]]</f>
        <v>0</v>
      </c>
      <c r="AD872" t="s">
        <v>2897</v>
      </c>
      <c r="AE872" t="s">
        <v>2112</v>
      </c>
      <c r="AF872"/>
      <c r="AG872"/>
      <c r="AH872" t="s">
        <v>2900</v>
      </c>
      <c r="AI872" t="s">
        <v>2899</v>
      </c>
      <c r="AJ872"/>
      <c r="AK872" t="s">
        <v>45</v>
      </c>
      <c r="AL872" t="s">
        <v>45</v>
      </c>
      <c r="AM872" t="s">
        <v>33</v>
      </c>
      <c r="AN872" t="s">
        <v>33</v>
      </c>
      <c r="AO872" t="s">
        <v>133</v>
      </c>
      <c r="AP872" t="s">
        <v>33</v>
      </c>
      <c r="AQ872"/>
      <c r="AR872" t="s">
        <v>35</v>
      </c>
      <c r="AS872" t="s">
        <v>35</v>
      </c>
    </row>
    <row r="873" spans="1:45">
      <c r="A873" s="264" t="s">
        <v>2901</v>
      </c>
      <c r="B873" s="217" t="s">
        <v>2112</v>
      </c>
      <c r="E873" s="217" t="s">
        <v>2902</v>
      </c>
      <c r="F873" s="217" t="s">
        <v>2903</v>
      </c>
      <c r="H873" s="217" t="s">
        <v>45</v>
      </c>
      <c r="I873" s="217" t="s">
        <v>45</v>
      </c>
      <c r="J873" s="217" t="s">
        <v>33</v>
      </c>
      <c r="K873" s="217" t="s">
        <v>33</v>
      </c>
      <c r="L873" s="217" t="s">
        <v>133</v>
      </c>
      <c r="M873" s="217" t="s">
        <v>33</v>
      </c>
      <c r="O873" s="217" t="s">
        <v>35</v>
      </c>
      <c r="P873" s="217" t="s">
        <v>35</v>
      </c>
      <c r="Q873" s="217">
        <f>S1934-vykonyz.xlsx[[#This Row],[Kod]]</f>
        <v>14355</v>
      </c>
      <c r="R873" s="217">
        <f>S866-vykonyz.xlsx[[#This Row],[Kod]]</f>
        <v>-7255</v>
      </c>
      <c r="AC873" s="217">
        <f>vykonyz.xlsx3[[#This Row],[Kod]]-vykonyz.xlsx[[#This Row],[Kod]]</f>
        <v>0</v>
      </c>
      <c r="AD873" t="s">
        <v>2901</v>
      </c>
      <c r="AE873" t="s">
        <v>2112</v>
      </c>
      <c r="AF873"/>
      <c r="AG873"/>
      <c r="AH873" t="s">
        <v>2904</v>
      </c>
      <c r="AI873" t="s">
        <v>2905</v>
      </c>
      <c r="AJ873"/>
      <c r="AK873" t="s">
        <v>45</v>
      </c>
      <c r="AL873" t="s">
        <v>45</v>
      </c>
      <c r="AM873" t="s">
        <v>33</v>
      </c>
      <c r="AN873" t="s">
        <v>33</v>
      </c>
      <c r="AO873" t="s">
        <v>133</v>
      </c>
      <c r="AP873" t="s">
        <v>33</v>
      </c>
      <c r="AQ873"/>
      <c r="AR873" t="s">
        <v>35</v>
      </c>
      <c r="AS873" t="s">
        <v>35</v>
      </c>
    </row>
    <row r="874" spans="1:45">
      <c r="A874" s="264" t="s">
        <v>2906</v>
      </c>
      <c r="B874" s="217" t="s">
        <v>2112</v>
      </c>
      <c r="E874" s="217" t="s">
        <v>2907</v>
      </c>
      <c r="F874" s="217" t="s">
        <v>2908</v>
      </c>
      <c r="H874" s="217" t="s">
        <v>45</v>
      </c>
      <c r="I874" s="217" t="s">
        <v>45</v>
      </c>
      <c r="J874" s="217" t="s">
        <v>33</v>
      </c>
      <c r="K874" s="217" t="s">
        <v>33</v>
      </c>
      <c r="L874" s="217" t="s">
        <v>133</v>
      </c>
      <c r="M874" s="217" t="s">
        <v>33</v>
      </c>
      <c r="O874" s="217" t="s">
        <v>35</v>
      </c>
      <c r="P874" s="217" t="s">
        <v>35</v>
      </c>
      <c r="Q874" s="217">
        <f>S1935-vykonyz.xlsx[[#This Row],[Kod]]</f>
        <v>14355</v>
      </c>
      <c r="R874" s="217">
        <f>S867-vykonyz.xlsx[[#This Row],[Kod]]</f>
        <v>-7256</v>
      </c>
      <c r="AC874" s="217">
        <f>vykonyz.xlsx3[[#This Row],[Kod]]-vykonyz.xlsx[[#This Row],[Kod]]</f>
        <v>0</v>
      </c>
      <c r="AD874" t="s">
        <v>2906</v>
      </c>
      <c r="AE874" t="s">
        <v>2112</v>
      </c>
      <c r="AF874"/>
      <c r="AG874"/>
      <c r="AH874" t="s">
        <v>2909</v>
      </c>
      <c r="AI874" t="s">
        <v>2908</v>
      </c>
      <c r="AJ874"/>
      <c r="AK874" t="s">
        <v>45</v>
      </c>
      <c r="AL874" t="s">
        <v>45</v>
      </c>
      <c r="AM874" t="s">
        <v>33</v>
      </c>
      <c r="AN874" t="s">
        <v>33</v>
      </c>
      <c r="AO874" t="s">
        <v>133</v>
      </c>
      <c r="AP874" t="s">
        <v>33</v>
      </c>
      <c r="AQ874"/>
      <c r="AR874" t="s">
        <v>35</v>
      </c>
      <c r="AS874" t="s">
        <v>35</v>
      </c>
    </row>
    <row r="875" spans="1:45">
      <c r="A875" s="264" t="s">
        <v>2910</v>
      </c>
      <c r="B875" s="217" t="s">
        <v>2112</v>
      </c>
      <c r="E875" s="217" t="s">
        <v>2911</v>
      </c>
      <c r="F875" s="217" t="s">
        <v>2908</v>
      </c>
      <c r="H875" s="217" t="s">
        <v>45</v>
      </c>
      <c r="I875" s="217" t="s">
        <v>45</v>
      </c>
      <c r="J875" s="217" t="s">
        <v>33</v>
      </c>
      <c r="K875" s="217" t="s">
        <v>33</v>
      </c>
      <c r="L875" s="217" t="s">
        <v>133</v>
      </c>
      <c r="M875" s="217" t="s">
        <v>33</v>
      </c>
      <c r="O875" s="217" t="s">
        <v>35</v>
      </c>
      <c r="P875" s="217" t="s">
        <v>35</v>
      </c>
      <c r="Q875" s="217">
        <f>S1936-vykonyz.xlsx[[#This Row],[Kod]]</f>
        <v>14355</v>
      </c>
      <c r="R875" s="217">
        <f>S868-vykonyz.xlsx[[#This Row],[Kod]]</f>
        <v>-7257</v>
      </c>
      <c r="AC875" s="217">
        <f>vykonyz.xlsx3[[#This Row],[Kod]]-vykonyz.xlsx[[#This Row],[Kod]]</f>
        <v>0</v>
      </c>
      <c r="AD875" t="s">
        <v>2910</v>
      </c>
      <c r="AE875" t="s">
        <v>2112</v>
      </c>
      <c r="AF875"/>
      <c r="AG875"/>
      <c r="AH875" t="s">
        <v>2912</v>
      </c>
      <c r="AI875" t="s">
        <v>2908</v>
      </c>
      <c r="AJ875"/>
      <c r="AK875" t="s">
        <v>45</v>
      </c>
      <c r="AL875" t="s">
        <v>45</v>
      </c>
      <c r="AM875" t="s">
        <v>33</v>
      </c>
      <c r="AN875" t="s">
        <v>33</v>
      </c>
      <c r="AO875" t="s">
        <v>133</v>
      </c>
      <c r="AP875" t="s">
        <v>33</v>
      </c>
      <c r="AQ875"/>
      <c r="AR875" t="s">
        <v>35</v>
      </c>
      <c r="AS875" t="s">
        <v>35</v>
      </c>
    </row>
    <row r="876" spans="1:45">
      <c r="A876" s="264" t="s">
        <v>2913</v>
      </c>
      <c r="B876" s="217" t="s">
        <v>2112</v>
      </c>
      <c r="E876" s="217" t="s">
        <v>2914</v>
      </c>
      <c r="F876" s="217" t="s">
        <v>2908</v>
      </c>
      <c r="H876" s="217" t="s">
        <v>45</v>
      </c>
      <c r="I876" s="217" t="s">
        <v>45</v>
      </c>
      <c r="J876" s="217" t="s">
        <v>33</v>
      </c>
      <c r="K876" s="217" t="s">
        <v>33</v>
      </c>
      <c r="L876" s="217" t="s">
        <v>133</v>
      </c>
      <c r="M876" s="217" t="s">
        <v>33</v>
      </c>
      <c r="O876" s="217" t="s">
        <v>35</v>
      </c>
      <c r="P876" s="217" t="s">
        <v>35</v>
      </c>
      <c r="Q876" s="217">
        <f>S1937-vykonyz.xlsx[[#This Row],[Kod]]</f>
        <v>14355</v>
      </c>
      <c r="R876" s="217">
        <f>S869-vykonyz.xlsx[[#This Row],[Kod]]</f>
        <v>-7258</v>
      </c>
      <c r="AC876" s="217">
        <f>vykonyz.xlsx3[[#This Row],[Kod]]-vykonyz.xlsx[[#This Row],[Kod]]</f>
        <v>0</v>
      </c>
      <c r="AD876" t="s">
        <v>2913</v>
      </c>
      <c r="AE876" t="s">
        <v>2112</v>
      </c>
      <c r="AF876"/>
      <c r="AG876"/>
      <c r="AH876" t="s">
        <v>2914</v>
      </c>
      <c r="AI876" t="s">
        <v>2908</v>
      </c>
      <c r="AJ876"/>
      <c r="AK876" t="s">
        <v>45</v>
      </c>
      <c r="AL876" t="s">
        <v>45</v>
      </c>
      <c r="AM876" t="s">
        <v>33</v>
      </c>
      <c r="AN876" t="s">
        <v>33</v>
      </c>
      <c r="AO876" t="s">
        <v>133</v>
      </c>
      <c r="AP876" t="s">
        <v>33</v>
      </c>
      <c r="AQ876"/>
      <c r="AR876" t="s">
        <v>35</v>
      </c>
      <c r="AS876" t="s">
        <v>35</v>
      </c>
    </row>
    <row r="877" spans="1:45">
      <c r="A877" s="264" t="s">
        <v>2915</v>
      </c>
      <c r="B877" s="217" t="s">
        <v>2112</v>
      </c>
      <c r="E877" s="217" t="s">
        <v>2916</v>
      </c>
      <c r="F877" s="217" t="s">
        <v>2908</v>
      </c>
      <c r="H877" s="217" t="s">
        <v>45</v>
      </c>
      <c r="I877" s="217" t="s">
        <v>45</v>
      </c>
      <c r="J877" s="217" t="s">
        <v>33</v>
      </c>
      <c r="K877" s="217" t="s">
        <v>33</v>
      </c>
      <c r="L877" s="217" t="s">
        <v>133</v>
      </c>
      <c r="M877" s="217" t="s">
        <v>33</v>
      </c>
      <c r="O877" s="217" t="s">
        <v>35</v>
      </c>
      <c r="P877" s="217" t="s">
        <v>35</v>
      </c>
      <c r="Q877" s="217">
        <f>S1938-vykonyz.xlsx[[#This Row],[Kod]]</f>
        <v>14355</v>
      </c>
      <c r="R877" s="217">
        <f>S870-vykonyz.xlsx[[#This Row],[Kod]]</f>
        <v>-7259</v>
      </c>
      <c r="AC877" s="217">
        <f>vykonyz.xlsx3[[#This Row],[Kod]]-vykonyz.xlsx[[#This Row],[Kod]]</f>
        <v>0</v>
      </c>
      <c r="AD877" t="s">
        <v>2915</v>
      </c>
      <c r="AE877" t="s">
        <v>2112</v>
      </c>
      <c r="AF877"/>
      <c r="AG877"/>
      <c r="AH877" t="s">
        <v>2917</v>
      </c>
      <c r="AI877" t="s">
        <v>2908</v>
      </c>
      <c r="AJ877"/>
      <c r="AK877" t="s">
        <v>45</v>
      </c>
      <c r="AL877" t="s">
        <v>45</v>
      </c>
      <c r="AM877" t="s">
        <v>33</v>
      </c>
      <c r="AN877" t="s">
        <v>33</v>
      </c>
      <c r="AO877" t="s">
        <v>133</v>
      </c>
      <c r="AP877" t="s">
        <v>33</v>
      </c>
      <c r="AQ877"/>
      <c r="AR877" t="s">
        <v>35</v>
      </c>
      <c r="AS877" t="s">
        <v>35</v>
      </c>
    </row>
    <row r="878" spans="1:45">
      <c r="A878" s="264" t="s">
        <v>2918</v>
      </c>
      <c r="B878" s="217" t="s">
        <v>2112</v>
      </c>
      <c r="E878" s="217" t="s">
        <v>2919</v>
      </c>
      <c r="F878" s="217" t="s">
        <v>2908</v>
      </c>
      <c r="H878" s="217" t="s">
        <v>45</v>
      </c>
      <c r="I878" s="217" t="s">
        <v>45</v>
      </c>
      <c r="J878" s="217" t="s">
        <v>33</v>
      </c>
      <c r="K878" s="217" t="s">
        <v>33</v>
      </c>
      <c r="L878" s="217" t="s">
        <v>133</v>
      </c>
      <c r="M878" s="217" t="s">
        <v>33</v>
      </c>
      <c r="O878" s="217" t="s">
        <v>35</v>
      </c>
      <c r="P878" s="217" t="s">
        <v>35</v>
      </c>
      <c r="Q878" s="217">
        <f>S1939-vykonyz.xlsx[[#This Row],[Kod]]</f>
        <v>14361</v>
      </c>
      <c r="R878" s="217">
        <f>S871-vykonyz.xlsx[[#This Row],[Kod]]</f>
        <v>-7260</v>
      </c>
      <c r="AC878" s="217">
        <f>vykonyz.xlsx3[[#This Row],[Kod]]-vykonyz.xlsx[[#This Row],[Kod]]</f>
        <v>0</v>
      </c>
      <c r="AD878" t="s">
        <v>2918</v>
      </c>
      <c r="AE878" t="s">
        <v>2112</v>
      </c>
      <c r="AF878"/>
      <c r="AG878"/>
      <c r="AH878" t="s">
        <v>2920</v>
      </c>
      <c r="AI878" t="s">
        <v>2908</v>
      </c>
      <c r="AJ878"/>
      <c r="AK878" t="s">
        <v>45</v>
      </c>
      <c r="AL878" t="s">
        <v>45</v>
      </c>
      <c r="AM878" t="s">
        <v>33</v>
      </c>
      <c r="AN878" t="s">
        <v>33</v>
      </c>
      <c r="AO878" t="s">
        <v>133</v>
      </c>
      <c r="AP878" t="s">
        <v>33</v>
      </c>
      <c r="AQ878"/>
      <c r="AR878" t="s">
        <v>35</v>
      </c>
      <c r="AS878" t="s">
        <v>35</v>
      </c>
    </row>
    <row r="879" spans="1:45">
      <c r="A879" s="264" t="s">
        <v>2921</v>
      </c>
      <c r="B879" s="217" t="s">
        <v>2112</v>
      </c>
      <c r="E879" s="217" t="s">
        <v>2922</v>
      </c>
      <c r="F879" s="217" t="s">
        <v>2908</v>
      </c>
      <c r="H879" s="217" t="s">
        <v>45</v>
      </c>
      <c r="I879" s="217" t="s">
        <v>45</v>
      </c>
      <c r="J879" s="217" t="s">
        <v>33</v>
      </c>
      <c r="K879" s="217" t="s">
        <v>33</v>
      </c>
      <c r="L879" s="217" t="s">
        <v>133</v>
      </c>
      <c r="M879" s="217" t="s">
        <v>33</v>
      </c>
      <c r="O879" s="217" t="s">
        <v>35</v>
      </c>
      <c r="P879" s="217" t="s">
        <v>35</v>
      </c>
      <c r="Q879" s="217">
        <f>S1940-vykonyz.xlsx[[#This Row],[Kod]]</f>
        <v>14361</v>
      </c>
      <c r="R879" s="217">
        <f>S872-vykonyz.xlsx[[#This Row],[Kod]]</f>
        <v>-7261</v>
      </c>
      <c r="AC879" s="217">
        <f>vykonyz.xlsx3[[#This Row],[Kod]]-vykonyz.xlsx[[#This Row],[Kod]]</f>
        <v>0</v>
      </c>
      <c r="AD879" t="s">
        <v>2921</v>
      </c>
      <c r="AE879" t="s">
        <v>2112</v>
      </c>
      <c r="AF879"/>
      <c r="AG879"/>
      <c r="AH879" t="s">
        <v>2923</v>
      </c>
      <c r="AI879" t="s">
        <v>2908</v>
      </c>
      <c r="AJ879"/>
      <c r="AK879" t="s">
        <v>45</v>
      </c>
      <c r="AL879" t="s">
        <v>45</v>
      </c>
      <c r="AM879" t="s">
        <v>33</v>
      </c>
      <c r="AN879" t="s">
        <v>33</v>
      </c>
      <c r="AO879" t="s">
        <v>133</v>
      </c>
      <c r="AP879" t="s">
        <v>33</v>
      </c>
      <c r="AQ879"/>
      <c r="AR879" t="s">
        <v>35</v>
      </c>
      <c r="AS879" t="s">
        <v>35</v>
      </c>
    </row>
    <row r="880" spans="1:45">
      <c r="A880" s="264" t="s">
        <v>2924</v>
      </c>
      <c r="B880" s="217" t="s">
        <v>2112</v>
      </c>
      <c r="E880" s="217" t="s">
        <v>2925</v>
      </c>
      <c r="F880" s="217" t="s">
        <v>2908</v>
      </c>
      <c r="H880" s="217" t="s">
        <v>45</v>
      </c>
      <c r="I880" s="217" t="s">
        <v>45</v>
      </c>
      <c r="J880" s="217" t="s">
        <v>33</v>
      </c>
      <c r="K880" s="217" t="s">
        <v>33</v>
      </c>
      <c r="L880" s="217" t="s">
        <v>133</v>
      </c>
      <c r="M880" s="217" t="s">
        <v>33</v>
      </c>
      <c r="O880" s="217" t="s">
        <v>35</v>
      </c>
      <c r="P880" s="217" t="s">
        <v>35</v>
      </c>
      <c r="Q880" s="217">
        <f>S1941-vykonyz.xlsx[[#This Row],[Kod]]</f>
        <v>14361</v>
      </c>
      <c r="R880" s="217">
        <f>S873-vykonyz.xlsx[[#This Row],[Kod]]</f>
        <v>-7262</v>
      </c>
      <c r="AC880" s="217">
        <f>vykonyz.xlsx3[[#This Row],[Kod]]-vykonyz.xlsx[[#This Row],[Kod]]</f>
        <v>0</v>
      </c>
      <c r="AD880" t="s">
        <v>2924</v>
      </c>
      <c r="AE880" t="s">
        <v>2112</v>
      </c>
      <c r="AF880"/>
      <c r="AG880"/>
      <c r="AH880" t="s">
        <v>2926</v>
      </c>
      <c r="AI880" t="s">
        <v>2908</v>
      </c>
      <c r="AJ880"/>
      <c r="AK880" t="s">
        <v>45</v>
      </c>
      <c r="AL880" t="s">
        <v>45</v>
      </c>
      <c r="AM880" t="s">
        <v>33</v>
      </c>
      <c r="AN880" t="s">
        <v>33</v>
      </c>
      <c r="AO880" t="s">
        <v>133</v>
      </c>
      <c r="AP880" t="s">
        <v>33</v>
      </c>
      <c r="AQ880"/>
      <c r="AR880" t="s">
        <v>35</v>
      </c>
      <c r="AS880" t="s">
        <v>35</v>
      </c>
    </row>
    <row r="881" spans="1:45">
      <c r="A881" s="264" t="s">
        <v>2927</v>
      </c>
      <c r="B881" s="217" t="s">
        <v>2112</v>
      </c>
      <c r="E881" s="217" t="s">
        <v>2928</v>
      </c>
      <c r="F881" s="217" t="s">
        <v>2908</v>
      </c>
      <c r="H881" s="217" t="s">
        <v>45</v>
      </c>
      <c r="I881" s="217" t="s">
        <v>45</v>
      </c>
      <c r="J881" s="217" t="s">
        <v>33</v>
      </c>
      <c r="K881" s="217" t="s">
        <v>33</v>
      </c>
      <c r="L881" s="217" t="s">
        <v>133</v>
      </c>
      <c r="M881" s="217" t="s">
        <v>33</v>
      </c>
      <c r="O881" s="217" t="s">
        <v>35</v>
      </c>
      <c r="P881" s="217" t="s">
        <v>35</v>
      </c>
      <c r="Q881" s="217">
        <f>S1942-vykonyz.xlsx[[#This Row],[Kod]]</f>
        <v>14362</v>
      </c>
      <c r="R881" s="217">
        <f>S874-vykonyz.xlsx[[#This Row],[Kod]]</f>
        <v>-7263</v>
      </c>
      <c r="AC881" s="217">
        <f>vykonyz.xlsx3[[#This Row],[Kod]]-vykonyz.xlsx[[#This Row],[Kod]]</f>
        <v>0</v>
      </c>
      <c r="AD881" t="s">
        <v>2927</v>
      </c>
      <c r="AE881" t="s">
        <v>2112</v>
      </c>
      <c r="AF881"/>
      <c r="AG881"/>
      <c r="AH881" t="s">
        <v>2929</v>
      </c>
      <c r="AI881" t="s">
        <v>2908</v>
      </c>
      <c r="AJ881"/>
      <c r="AK881" t="s">
        <v>45</v>
      </c>
      <c r="AL881" t="s">
        <v>45</v>
      </c>
      <c r="AM881" t="s">
        <v>33</v>
      </c>
      <c r="AN881" t="s">
        <v>33</v>
      </c>
      <c r="AO881" t="s">
        <v>133</v>
      </c>
      <c r="AP881" t="s">
        <v>33</v>
      </c>
      <c r="AQ881"/>
      <c r="AR881" t="s">
        <v>35</v>
      </c>
      <c r="AS881" t="s">
        <v>35</v>
      </c>
    </row>
    <row r="882" spans="1:45">
      <c r="A882" s="264" t="s">
        <v>2930</v>
      </c>
      <c r="B882" s="217" t="s">
        <v>2112</v>
      </c>
      <c r="E882" s="217" t="s">
        <v>2931</v>
      </c>
      <c r="F882" s="217" t="s">
        <v>2908</v>
      </c>
      <c r="H882" s="217" t="s">
        <v>45</v>
      </c>
      <c r="I882" s="217" t="s">
        <v>45</v>
      </c>
      <c r="J882" s="217" t="s">
        <v>33</v>
      </c>
      <c r="K882" s="217" t="s">
        <v>33</v>
      </c>
      <c r="L882" s="217" t="s">
        <v>133</v>
      </c>
      <c r="M882" s="217" t="s">
        <v>33</v>
      </c>
      <c r="O882" s="217" t="s">
        <v>35</v>
      </c>
      <c r="P882" s="217" t="s">
        <v>35</v>
      </c>
      <c r="Q882" s="217">
        <f>S1943-vykonyz.xlsx[[#This Row],[Kod]]</f>
        <v>14363</v>
      </c>
      <c r="R882" s="217">
        <f>S875-vykonyz.xlsx[[#This Row],[Kod]]</f>
        <v>-7264</v>
      </c>
      <c r="AC882" s="217">
        <f>vykonyz.xlsx3[[#This Row],[Kod]]-vykonyz.xlsx[[#This Row],[Kod]]</f>
        <v>0</v>
      </c>
      <c r="AD882" t="s">
        <v>2930</v>
      </c>
      <c r="AE882" t="s">
        <v>2112</v>
      </c>
      <c r="AF882"/>
      <c r="AG882"/>
      <c r="AH882" t="s">
        <v>2932</v>
      </c>
      <c r="AI882" t="s">
        <v>2908</v>
      </c>
      <c r="AJ882"/>
      <c r="AK882" t="s">
        <v>45</v>
      </c>
      <c r="AL882" t="s">
        <v>45</v>
      </c>
      <c r="AM882" t="s">
        <v>33</v>
      </c>
      <c r="AN882" t="s">
        <v>33</v>
      </c>
      <c r="AO882" t="s">
        <v>133</v>
      </c>
      <c r="AP882" t="s">
        <v>33</v>
      </c>
      <c r="AQ882"/>
      <c r="AR882" t="s">
        <v>35</v>
      </c>
      <c r="AS882" t="s">
        <v>35</v>
      </c>
    </row>
    <row r="883" spans="1:45">
      <c r="A883" s="264" t="s">
        <v>2933</v>
      </c>
      <c r="B883" s="217" t="s">
        <v>2112</v>
      </c>
      <c r="E883" s="217" t="s">
        <v>2934</v>
      </c>
      <c r="F883" s="217" t="s">
        <v>2908</v>
      </c>
      <c r="H883" s="217" t="s">
        <v>45</v>
      </c>
      <c r="I883" s="217" t="s">
        <v>45</v>
      </c>
      <c r="J883" s="217" t="s">
        <v>33</v>
      </c>
      <c r="K883" s="217" t="s">
        <v>33</v>
      </c>
      <c r="L883" s="217" t="s">
        <v>133</v>
      </c>
      <c r="M883" s="217" t="s">
        <v>33</v>
      </c>
      <c r="O883" s="217" t="s">
        <v>35</v>
      </c>
      <c r="P883" s="217" t="s">
        <v>35</v>
      </c>
      <c r="Q883" s="217">
        <f>S1944-vykonyz.xlsx[[#This Row],[Kod]]</f>
        <v>14364</v>
      </c>
      <c r="R883" s="217">
        <f>S876-vykonyz.xlsx[[#This Row],[Kod]]</f>
        <v>-7265</v>
      </c>
      <c r="AC883" s="217">
        <f>vykonyz.xlsx3[[#This Row],[Kod]]-vykonyz.xlsx[[#This Row],[Kod]]</f>
        <v>0</v>
      </c>
      <c r="AD883" t="s">
        <v>2933</v>
      </c>
      <c r="AE883" t="s">
        <v>2112</v>
      </c>
      <c r="AF883"/>
      <c r="AG883"/>
      <c r="AH883" t="s">
        <v>2934</v>
      </c>
      <c r="AI883" t="s">
        <v>2908</v>
      </c>
      <c r="AJ883"/>
      <c r="AK883" t="s">
        <v>45</v>
      </c>
      <c r="AL883" t="s">
        <v>45</v>
      </c>
      <c r="AM883" t="s">
        <v>33</v>
      </c>
      <c r="AN883" t="s">
        <v>33</v>
      </c>
      <c r="AO883" t="s">
        <v>133</v>
      </c>
      <c r="AP883" t="s">
        <v>33</v>
      </c>
      <c r="AQ883"/>
      <c r="AR883" t="s">
        <v>35</v>
      </c>
      <c r="AS883" t="s">
        <v>35</v>
      </c>
    </row>
    <row r="884" spans="1:45">
      <c r="A884" s="264" t="s">
        <v>2935</v>
      </c>
      <c r="B884" s="217" t="s">
        <v>2112</v>
      </c>
      <c r="E884" s="217" t="s">
        <v>2936</v>
      </c>
      <c r="F884" s="217" t="s">
        <v>2908</v>
      </c>
      <c r="H884" s="217" t="s">
        <v>45</v>
      </c>
      <c r="I884" s="217" t="s">
        <v>45</v>
      </c>
      <c r="J884" s="217" t="s">
        <v>33</v>
      </c>
      <c r="K884" s="217" t="s">
        <v>33</v>
      </c>
      <c r="L884" s="217" t="s">
        <v>133</v>
      </c>
      <c r="M884" s="217" t="s">
        <v>33</v>
      </c>
      <c r="O884" s="217" t="s">
        <v>35</v>
      </c>
      <c r="P884" s="217" t="s">
        <v>35</v>
      </c>
      <c r="Q884" s="217">
        <f>S1945-vykonyz.xlsx[[#This Row],[Kod]]</f>
        <v>14365</v>
      </c>
      <c r="R884" s="217">
        <f>S877-vykonyz.xlsx[[#This Row],[Kod]]</f>
        <v>-7266</v>
      </c>
      <c r="AC884" s="217">
        <f>vykonyz.xlsx3[[#This Row],[Kod]]-vykonyz.xlsx[[#This Row],[Kod]]</f>
        <v>0</v>
      </c>
      <c r="AD884" t="s">
        <v>2935</v>
      </c>
      <c r="AE884" t="s">
        <v>2112</v>
      </c>
      <c r="AF884"/>
      <c r="AG884"/>
      <c r="AH884" t="s">
        <v>2936</v>
      </c>
      <c r="AI884" t="s">
        <v>2908</v>
      </c>
      <c r="AJ884"/>
      <c r="AK884" t="s">
        <v>45</v>
      </c>
      <c r="AL884" t="s">
        <v>45</v>
      </c>
      <c r="AM884" t="s">
        <v>33</v>
      </c>
      <c r="AN884" t="s">
        <v>33</v>
      </c>
      <c r="AO884" t="s">
        <v>133</v>
      </c>
      <c r="AP884" t="s">
        <v>33</v>
      </c>
      <c r="AQ884"/>
      <c r="AR884" t="s">
        <v>35</v>
      </c>
      <c r="AS884" t="s">
        <v>35</v>
      </c>
    </row>
    <row r="885" spans="1:45">
      <c r="A885" s="264" t="s">
        <v>2937</v>
      </c>
      <c r="B885" s="217" t="s">
        <v>2112</v>
      </c>
      <c r="E885" s="217" t="s">
        <v>2938</v>
      </c>
      <c r="F885" s="217" t="s">
        <v>2908</v>
      </c>
      <c r="H885" s="217" t="s">
        <v>45</v>
      </c>
      <c r="I885" s="217" t="s">
        <v>45</v>
      </c>
      <c r="J885" s="217" t="s">
        <v>33</v>
      </c>
      <c r="K885" s="217" t="s">
        <v>33</v>
      </c>
      <c r="L885" s="217" t="s">
        <v>133</v>
      </c>
      <c r="M885" s="217" t="s">
        <v>33</v>
      </c>
      <c r="O885" s="217" t="s">
        <v>35</v>
      </c>
      <c r="P885" s="217" t="s">
        <v>35</v>
      </c>
      <c r="Q885" s="217">
        <f>S1946-vykonyz.xlsx[[#This Row],[Kod]]</f>
        <v>14444</v>
      </c>
      <c r="R885" s="217">
        <f>S878-vykonyz.xlsx[[#This Row],[Kod]]</f>
        <v>-7267</v>
      </c>
      <c r="AC885" s="217">
        <f>vykonyz.xlsx3[[#This Row],[Kod]]-vykonyz.xlsx[[#This Row],[Kod]]</f>
        <v>0</v>
      </c>
      <c r="AD885" t="s">
        <v>2937</v>
      </c>
      <c r="AE885" t="s">
        <v>2112</v>
      </c>
      <c r="AF885"/>
      <c r="AG885"/>
      <c r="AH885" t="s">
        <v>2939</v>
      </c>
      <c r="AI885" t="s">
        <v>2908</v>
      </c>
      <c r="AJ885"/>
      <c r="AK885" t="s">
        <v>45</v>
      </c>
      <c r="AL885" t="s">
        <v>45</v>
      </c>
      <c r="AM885" t="s">
        <v>33</v>
      </c>
      <c r="AN885" t="s">
        <v>33</v>
      </c>
      <c r="AO885" t="s">
        <v>133</v>
      </c>
      <c r="AP885" t="s">
        <v>33</v>
      </c>
      <c r="AQ885"/>
      <c r="AR885" t="s">
        <v>35</v>
      </c>
      <c r="AS885" t="s">
        <v>35</v>
      </c>
    </row>
    <row r="886" spans="1:45">
      <c r="A886" s="264" t="s">
        <v>2940</v>
      </c>
      <c r="B886" s="217" t="s">
        <v>2112</v>
      </c>
      <c r="E886" s="217" t="s">
        <v>2941</v>
      </c>
      <c r="F886" s="217" t="s">
        <v>2908</v>
      </c>
      <c r="H886" s="217" t="s">
        <v>45</v>
      </c>
      <c r="I886" s="217" t="s">
        <v>45</v>
      </c>
      <c r="J886" s="217" t="s">
        <v>33</v>
      </c>
      <c r="K886" s="217" t="s">
        <v>33</v>
      </c>
      <c r="L886" s="217" t="s">
        <v>133</v>
      </c>
      <c r="M886" s="217" t="s">
        <v>33</v>
      </c>
      <c r="O886" s="217" t="s">
        <v>35</v>
      </c>
      <c r="P886" s="217" t="s">
        <v>35</v>
      </c>
      <c r="Q886" s="217">
        <f>S1947-vykonyz.xlsx[[#This Row],[Kod]]</f>
        <v>14445</v>
      </c>
      <c r="R886" s="217">
        <f>S879-vykonyz.xlsx[[#This Row],[Kod]]</f>
        <v>-7268</v>
      </c>
      <c r="AC886" s="217">
        <f>vykonyz.xlsx3[[#This Row],[Kod]]-vykonyz.xlsx[[#This Row],[Kod]]</f>
        <v>0</v>
      </c>
      <c r="AD886" t="s">
        <v>2940</v>
      </c>
      <c r="AE886" t="s">
        <v>2112</v>
      </c>
      <c r="AF886"/>
      <c r="AG886"/>
      <c r="AH886" t="s">
        <v>2942</v>
      </c>
      <c r="AI886" t="s">
        <v>2908</v>
      </c>
      <c r="AJ886"/>
      <c r="AK886" t="s">
        <v>45</v>
      </c>
      <c r="AL886" t="s">
        <v>45</v>
      </c>
      <c r="AM886" t="s">
        <v>33</v>
      </c>
      <c r="AN886" t="s">
        <v>33</v>
      </c>
      <c r="AO886" t="s">
        <v>133</v>
      </c>
      <c r="AP886" t="s">
        <v>33</v>
      </c>
      <c r="AQ886"/>
      <c r="AR886" t="s">
        <v>35</v>
      </c>
      <c r="AS886" t="s">
        <v>35</v>
      </c>
    </row>
    <row r="887" spans="1:45">
      <c r="A887" s="264" t="s">
        <v>2943</v>
      </c>
      <c r="B887" s="217" t="s">
        <v>2112</v>
      </c>
      <c r="E887" s="217" t="s">
        <v>2944</v>
      </c>
      <c r="H887" s="217" t="s">
        <v>45</v>
      </c>
      <c r="I887" s="217" t="s">
        <v>45</v>
      </c>
      <c r="J887" s="217" t="s">
        <v>33</v>
      </c>
      <c r="K887" s="217" t="s">
        <v>33</v>
      </c>
      <c r="L887" s="217" t="s">
        <v>133</v>
      </c>
      <c r="M887" s="217" t="s">
        <v>33</v>
      </c>
      <c r="O887" s="217" t="s">
        <v>35</v>
      </c>
      <c r="P887" s="217" t="s">
        <v>35</v>
      </c>
      <c r="Q887" s="217">
        <f>S1948-vykonyz.xlsx[[#This Row],[Kod]]</f>
        <v>14446</v>
      </c>
      <c r="R887" s="217">
        <f>S880-vykonyz.xlsx[[#This Row],[Kod]]</f>
        <v>-7269</v>
      </c>
      <c r="AC887" s="217">
        <f>vykonyz.xlsx3[[#This Row],[Kod]]-vykonyz.xlsx[[#This Row],[Kod]]</f>
        <v>0</v>
      </c>
      <c r="AD887" t="s">
        <v>2943</v>
      </c>
      <c r="AE887" t="s">
        <v>2112</v>
      </c>
      <c r="AF887"/>
      <c r="AG887"/>
      <c r="AH887" t="s">
        <v>2945</v>
      </c>
      <c r="AI887"/>
      <c r="AJ887"/>
      <c r="AK887" t="s">
        <v>45</v>
      </c>
      <c r="AL887" t="s">
        <v>45</v>
      </c>
      <c r="AM887" t="s">
        <v>33</v>
      </c>
      <c r="AN887" t="s">
        <v>33</v>
      </c>
      <c r="AO887" t="s">
        <v>133</v>
      </c>
      <c r="AP887" t="s">
        <v>33</v>
      </c>
      <c r="AQ887"/>
      <c r="AR887" t="s">
        <v>35</v>
      </c>
      <c r="AS887" t="s">
        <v>35</v>
      </c>
    </row>
    <row r="888" spans="1:45">
      <c r="A888" s="264" t="s">
        <v>2946</v>
      </c>
      <c r="B888" s="217" t="s">
        <v>2112</v>
      </c>
      <c r="E888" s="217" t="s">
        <v>2947</v>
      </c>
      <c r="H888" s="217" t="s">
        <v>45</v>
      </c>
      <c r="I888" s="217" t="s">
        <v>45</v>
      </c>
      <c r="J888" s="217" t="s">
        <v>33</v>
      </c>
      <c r="K888" s="217" t="s">
        <v>33</v>
      </c>
      <c r="L888" s="217" t="s">
        <v>133</v>
      </c>
      <c r="M888" s="217" t="s">
        <v>33</v>
      </c>
      <c r="O888" s="217" t="s">
        <v>35</v>
      </c>
      <c r="P888" s="217" t="s">
        <v>35</v>
      </c>
      <c r="Q888" s="217">
        <f>S1949-vykonyz.xlsx[[#This Row],[Kod]]</f>
        <v>14447</v>
      </c>
      <c r="R888" s="217">
        <f>S881-vykonyz.xlsx[[#This Row],[Kod]]</f>
        <v>-7270</v>
      </c>
      <c r="AC888" s="217">
        <f>vykonyz.xlsx3[[#This Row],[Kod]]-vykonyz.xlsx[[#This Row],[Kod]]</f>
        <v>0</v>
      </c>
      <c r="AD888" t="s">
        <v>2946</v>
      </c>
      <c r="AE888" t="s">
        <v>2112</v>
      </c>
      <c r="AF888"/>
      <c r="AG888"/>
      <c r="AH888" t="s">
        <v>2948</v>
      </c>
      <c r="AI888"/>
      <c r="AJ888"/>
      <c r="AK888" t="s">
        <v>45</v>
      </c>
      <c r="AL888" t="s">
        <v>45</v>
      </c>
      <c r="AM888" t="s">
        <v>33</v>
      </c>
      <c r="AN888" t="s">
        <v>33</v>
      </c>
      <c r="AO888" t="s">
        <v>133</v>
      </c>
      <c r="AP888" t="s">
        <v>33</v>
      </c>
      <c r="AQ888"/>
      <c r="AR888" t="s">
        <v>35</v>
      </c>
      <c r="AS888" t="s">
        <v>35</v>
      </c>
    </row>
    <row r="889" spans="1:45">
      <c r="A889" s="264" t="s">
        <v>2949</v>
      </c>
      <c r="B889" s="217" t="s">
        <v>2112</v>
      </c>
      <c r="E889" s="217" t="s">
        <v>2950</v>
      </c>
      <c r="F889" s="217" t="s">
        <v>2951</v>
      </c>
      <c r="H889" s="217" t="s">
        <v>45</v>
      </c>
      <c r="I889" s="217" t="s">
        <v>45</v>
      </c>
      <c r="J889" s="217" t="s">
        <v>33</v>
      </c>
      <c r="K889" s="217" t="s">
        <v>33</v>
      </c>
      <c r="L889" s="217" t="s">
        <v>133</v>
      </c>
      <c r="M889" s="217" t="s">
        <v>33</v>
      </c>
      <c r="O889" s="217" t="s">
        <v>35</v>
      </c>
      <c r="P889" s="217" t="s">
        <v>35</v>
      </c>
      <c r="Q889" s="217">
        <f>S1950-vykonyz.xlsx[[#This Row],[Kod]]</f>
        <v>14480</v>
      </c>
      <c r="R889" s="217">
        <f>S882-vykonyz.xlsx[[#This Row],[Kod]]</f>
        <v>-7271</v>
      </c>
      <c r="AC889" s="217">
        <f>vykonyz.xlsx3[[#This Row],[Kod]]-vykonyz.xlsx[[#This Row],[Kod]]</f>
        <v>0</v>
      </c>
      <c r="AD889" t="s">
        <v>2949</v>
      </c>
      <c r="AE889" t="s">
        <v>2112</v>
      </c>
      <c r="AF889"/>
      <c r="AG889"/>
      <c r="AH889" t="s">
        <v>2952</v>
      </c>
      <c r="AI889" t="s">
        <v>2953</v>
      </c>
      <c r="AJ889"/>
      <c r="AK889" t="s">
        <v>45</v>
      </c>
      <c r="AL889" t="s">
        <v>45</v>
      </c>
      <c r="AM889" t="s">
        <v>33</v>
      </c>
      <c r="AN889" t="s">
        <v>33</v>
      </c>
      <c r="AO889" t="s">
        <v>133</v>
      </c>
      <c r="AP889" t="s">
        <v>33</v>
      </c>
      <c r="AQ889"/>
      <c r="AR889" t="s">
        <v>35</v>
      </c>
      <c r="AS889" t="s">
        <v>35</v>
      </c>
    </row>
    <row r="890" spans="1:45">
      <c r="A890" s="264" t="s">
        <v>2954</v>
      </c>
      <c r="B890" s="217" t="s">
        <v>2112</v>
      </c>
      <c r="E890" s="217" t="s">
        <v>2955</v>
      </c>
      <c r="F890" s="217" t="s">
        <v>2951</v>
      </c>
      <c r="H890" s="217" t="s">
        <v>45</v>
      </c>
      <c r="I890" s="217" t="s">
        <v>45</v>
      </c>
      <c r="J890" s="217" t="s">
        <v>33</v>
      </c>
      <c r="K890" s="217" t="s">
        <v>33</v>
      </c>
      <c r="L890" s="217" t="s">
        <v>133</v>
      </c>
      <c r="M890" s="217" t="s">
        <v>33</v>
      </c>
      <c r="O890" s="217" t="s">
        <v>35</v>
      </c>
      <c r="P890" s="217" t="s">
        <v>35</v>
      </c>
      <c r="Q890" s="217">
        <f>S1951-vykonyz.xlsx[[#This Row],[Kod]]</f>
        <v>14480</v>
      </c>
      <c r="R890" s="217">
        <f>S883-vykonyz.xlsx[[#This Row],[Kod]]</f>
        <v>-7272</v>
      </c>
      <c r="AC890" s="217">
        <f>vykonyz.xlsx3[[#This Row],[Kod]]-vykonyz.xlsx[[#This Row],[Kod]]</f>
        <v>0</v>
      </c>
      <c r="AD890" t="s">
        <v>2954</v>
      </c>
      <c r="AE890" t="s">
        <v>2112</v>
      </c>
      <c r="AF890"/>
      <c r="AG890"/>
      <c r="AH890" t="s">
        <v>2956</v>
      </c>
      <c r="AI890" t="s">
        <v>2953</v>
      </c>
      <c r="AJ890"/>
      <c r="AK890" t="s">
        <v>45</v>
      </c>
      <c r="AL890" t="s">
        <v>45</v>
      </c>
      <c r="AM890" t="s">
        <v>33</v>
      </c>
      <c r="AN890" t="s">
        <v>33</v>
      </c>
      <c r="AO890" t="s">
        <v>133</v>
      </c>
      <c r="AP890" t="s">
        <v>33</v>
      </c>
      <c r="AQ890"/>
      <c r="AR890" t="s">
        <v>35</v>
      </c>
      <c r="AS890" t="s">
        <v>35</v>
      </c>
    </row>
    <row r="891" spans="1:45">
      <c r="A891" s="264" t="s">
        <v>2957</v>
      </c>
      <c r="B891" s="217" t="s">
        <v>2112</v>
      </c>
      <c r="E891" s="217" t="s">
        <v>2958</v>
      </c>
      <c r="F891" s="217" t="s">
        <v>2959</v>
      </c>
      <c r="H891" s="217" t="s">
        <v>45</v>
      </c>
      <c r="I891" s="217" t="s">
        <v>45</v>
      </c>
      <c r="J891" s="217" t="s">
        <v>33</v>
      </c>
      <c r="K891" s="217" t="s">
        <v>33</v>
      </c>
      <c r="L891" s="217" t="s">
        <v>133</v>
      </c>
      <c r="M891" s="217" t="s">
        <v>33</v>
      </c>
      <c r="O891" s="217" t="s">
        <v>35</v>
      </c>
      <c r="P891" s="217" t="s">
        <v>35</v>
      </c>
      <c r="Q891" s="217">
        <f>S1952-vykonyz.xlsx[[#This Row],[Kod]]</f>
        <v>14480</v>
      </c>
      <c r="R891" s="217">
        <f>S884-vykonyz.xlsx[[#This Row],[Kod]]</f>
        <v>-7273</v>
      </c>
      <c r="AC891" s="217">
        <f>vykonyz.xlsx3[[#This Row],[Kod]]-vykonyz.xlsx[[#This Row],[Kod]]</f>
        <v>0</v>
      </c>
      <c r="AD891" t="s">
        <v>2957</v>
      </c>
      <c r="AE891" t="s">
        <v>2112</v>
      </c>
      <c r="AF891"/>
      <c r="AG891"/>
      <c r="AH891" t="s">
        <v>2960</v>
      </c>
      <c r="AI891" t="s">
        <v>2961</v>
      </c>
      <c r="AJ891"/>
      <c r="AK891" t="s">
        <v>45</v>
      </c>
      <c r="AL891" t="s">
        <v>45</v>
      </c>
      <c r="AM891" t="s">
        <v>33</v>
      </c>
      <c r="AN891" t="s">
        <v>33</v>
      </c>
      <c r="AO891" t="s">
        <v>133</v>
      </c>
      <c r="AP891" t="s">
        <v>33</v>
      </c>
      <c r="AQ891"/>
      <c r="AR891" t="s">
        <v>35</v>
      </c>
      <c r="AS891" t="s">
        <v>35</v>
      </c>
    </row>
    <row r="892" spans="1:45">
      <c r="A892" s="264" t="s">
        <v>2962</v>
      </c>
      <c r="B892" s="217" t="s">
        <v>2112</v>
      </c>
      <c r="E892" s="217" t="s">
        <v>2963</v>
      </c>
      <c r="F892" s="217" t="s">
        <v>2964</v>
      </c>
      <c r="H892" s="217" t="s">
        <v>45</v>
      </c>
      <c r="I892" s="217" t="s">
        <v>45</v>
      </c>
      <c r="J892" s="217" t="s">
        <v>33</v>
      </c>
      <c r="K892" s="217" t="s">
        <v>33</v>
      </c>
      <c r="L892" s="217" t="s">
        <v>133</v>
      </c>
      <c r="M892" s="217" t="s">
        <v>33</v>
      </c>
      <c r="O892" s="217" t="s">
        <v>35</v>
      </c>
      <c r="P892" s="217" t="s">
        <v>35</v>
      </c>
      <c r="Q892" s="217">
        <f>S1953-vykonyz.xlsx[[#This Row],[Kod]]</f>
        <v>14747</v>
      </c>
      <c r="R892" s="217">
        <f>S885-vykonyz.xlsx[[#This Row],[Kod]]</f>
        <v>-7274</v>
      </c>
      <c r="AC892" s="217">
        <f>vykonyz.xlsx3[[#This Row],[Kod]]-vykonyz.xlsx[[#This Row],[Kod]]</f>
        <v>0</v>
      </c>
      <c r="AD892" t="s">
        <v>2962</v>
      </c>
      <c r="AE892" t="s">
        <v>2112</v>
      </c>
      <c r="AF892"/>
      <c r="AG892"/>
      <c r="AH892" t="s">
        <v>2965</v>
      </c>
      <c r="AI892" t="s">
        <v>2966</v>
      </c>
      <c r="AJ892"/>
      <c r="AK892" t="s">
        <v>45</v>
      </c>
      <c r="AL892" t="s">
        <v>45</v>
      </c>
      <c r="AM892" t="s">
        <v>33</v>
      </c>
      <c r="AN892" t="s">
        <v>33</v>
      </c>
      <c r="AO892" t="s">
        <v>133</v>
      </c>
      <c r="AP892" t="s">
        <v>33</v>
      </c>
      <c r="AQ892"/>
      <c r="AR892" t="s">
        <v>35</v>
      </c>
      <c r="AS892" t="s">
        <v>35</v>
      </c>
    </row>
    <row r="893" spans="1:45">
      <c r="A893" s="264" t="s">
        <v>2967</v>
      </c>
      <c r="B893" s="217" t="s">
        <v>2112</v>
      </c>
      <c r="E893" s="217" t="s">
        <v>2968</v>
      </c>
      <c r="F893" s="217" t="s">
        <v>2964</v>
      </c>
      <c r="H893" s="217" t="s">
        <v>45</v>
      </c>
      <c r="I893" s="217" t="s">
        <v>45</v>
      </c>
      <c r="J893" s="217" t="s">
        <v>33</v>
      </c>
      <c r="K893" s="217" t="s">
        <v>33</v>
      </c>
      <c r="L893" s="217" t="s">
        <v>133</v>
      </c>
      <c r="M893" s="217" t="s">
        <v>33</v>
      </c>
      <c r="O893" s="217" t="s">
        <v>35</v>
      </c>
      <c r="P893" s="217" t="s">
        <v>35</v>
      </c>
      <c r="Q893" s="217">
        <f>S1954-vykonyz.xlsx[[#This Row],[Kod]]</f>
        <v>14747</v>
      </c>
      <c r="R893" s="217">
        <f>S886-vykonyz.xlsx[[#This Row],[Kod]]</f>
        <v>-7275</v>
      </c>
      <c r="AC893" s="217">
        <f>vykonyz.xlsx3[[#This Row],[Kod]]-vykonyz.xlsx[[#This Row],[Kod]]</f>
        <v>0</v>
      </c>
      <c r="AD893" t="s">
        <v>2967</v>
      </c>
      <c r="AE893" t="s">
        <v>2112</v>
      </c>
      <c r="AF893"/>
      <c r="AG893"/>
      <c r="AH893" t="s">
        <v>2969</v>
      </c>
      <c r="AI893" t="s">
        <v>2966</v>
      </c>
      <c r="AJ893"/>
      <c r="AK893" t="s">
        <v>45</v>
      </c>
      <c r="AL893" t="s">
        <v>45</v>
      </c>
      <c r="AM893" t="s">
        <v>33</v>
      </c>
      <c r="AN893" t="s">
        <v>33</v>
      </c>
      <c r="AO893" t="s">
        <v>133</v>
      </c>
      <c r="AP893" t="s">
        <v>33</v>
      </c>
      <c r="AQ893"/>
      <c r="AR893" t="s">
        <v>35</v>
      </c>
      <c r="AS893" t="s">
        <v>35</v>
      </c>
    </row>
    <row r="894" spans="1:45">
      <c r="A894" s="264" t="s">
        <v>2970</v>
      </c>
      <c r="B894" s="217" t="s">
        <v>2112</v>
      </c>
      <c r="E894" s="217" t="s">
        <v>2971</v>
      </c>
      <c r="F894" s="217" t="s">
        <v>2972</v>
      </c>
      <c r="H894" s="217" t="s">
        <v>45</v>
      </c>
      <c r="I894" s="217" t="s">
        <v>45</v>
      </c>
      <c r="J894" s="217" t="s">
        <v>33</v>
      </c>
      <c r="K894" s="217" t="s">
        <v>33</v>
      </c>
      <c r="L894" s="217" t="s">
        <v>133</v>
      </c>
      <c r="M894" s="217" t="s">
        <v>33</v>
      </c>
      <c r="O894" s="217" t="s">
        <v>35</v>
      </c>
      <c r="P894" s="217" t="s">
        <v>35</v>
      </c>
      <c r="Q894" s="217">
        <f>S1955-vykonyz.xlsx[[#This Row],[Kod]]</f>
        <v>14747</v>
      </c>
      <c r="R894" s="217">
        <f>S887-vykonyz.xlsx[[#This Row],[Kod]]</f>
        <v>-7276</v>
      </c>
      <c r="AC894" s="217">
        <f>vykonyz.xlsx3[[#This Row],[Kod]]-vykonyz.xlsx[[#This Row],[Kod]]</f>
        <v>0</v>
      </c>
      <c r="AD894" t="s">
        <v>2970</v>
      </c>
      <c r="AE894" t="s">
        <v>2112</v>
      </c>
      <c r="AF894"/>
      <c r="AG894"/>
      <c r="AH894" t="s">
        <v>2973</v>
      </c>
      <c r="AI894" t="s">
        <v>2974</v>
      </c>
      <c r="AJ894"/>
      <c r="AK894" t="s">
        <v>45</v>
      </c>
      <c r="AL894" t="s">
        <v>45</v>
      </c>
      <c r="AM894" t="s">
        <v>33</v>
      </c>
      <c r="AN894" t="s">
        <v>33</v>
      </c>
      <c r="AO894" t="s">
        <v>133</v>
      </c>
      <c r="AP894" t="s">
        <v>33</v>
      </c>
      <c r="AQ894"/>
      <c r="AR894" t="s">
        <v>35</v>
      </c>
      <c r="AS894" t="s">
        <v>35</v>
      </c>
    </row>
    <row r="895" spans="1:45">
      <c r="A895" s="264" t="s">
        <v>2975</v>
      </c>
      <c r="B895" s="217" t="s">
        <v>2112</v>
      </c>
      <c r="E895" s="217" t="s">
        <v>2976</v>
      </c>
      <c r="H895" s="217" t="s">
        <v>45</v>
      </c>
      <c r="I895" s="217" t="s">
        <v>45</v>
      </c>
      <c r="J895" s="217" t="s">
        <v>33</v>
      </c>
      <c r="K895" s="217" t="s">
        <v>33</v>
      </c>
      <c r="L895" s="217" t="s">
        <v>133</v>
      </c>
      <c r="M895" s="217" t="s">
        <v>33</v>
      </c>
      <c r="O895" s="217" t="s">
        <v>35</v>
      </c>
      <c r="P895" s="217" t="s">
        <v>35</v>
      </c>
      <c r="Q895" s="217">
        <f>S1957-vykonyz.xlsx[[#This Row],[Kod]]</f>
        <v>14832</v>
      </c>
      <c r="R895" s="217">
        <f>S888-vykonyz.xlsx[[#This Row],[Kod]]</f>
        <v>-7277</v>
      </c>
      <c r="AC895" s="217">
        <f>vykonyz.xlsx3[[#This Row],[Kod]]-vykonyz.xlsx[[#This Row],[Kod]]</f>
        <v>0</v>
      </c>
      <c r="AD895" t="s">
        <v>2975</v>
      </c>
      <c r="AE895" t="s">
        <v>2112</v>
      </c>
      <c r="AF895"/>
      <c r="AG895"/>
      <c r="AH895" t="s">
        <v>2977</v>
      </c>
      <c r="AI895"/>
      <c r="AJ895"/>
      <c r="AK895" t="s">
        <v>45</v>
      </c>
      <c r="AL895" t="s">
        <v>45</v>
      </c>
      <c r="AM895" t="s">
        <v>33</v>
      </c>
      <c r="AN895" t="s">
        <v>33</v>
      </c>
      <c r="AO895" t="s">
        <v>133</v>
      </c>
      <c r="AP895" t="s">
        <v>33</v>
      </c>
      <c r="AQ895"/>
      <c r="AR895" t="s">
        <v>35</v>
      </c>
      <c r="AS895" t="s">
        <v>35</v>
      </c>
    </row>
    <row r="896" spans="1:45">
      <c r="A896" s="264" t="s">
        <v>2978</v>
      </c>
      <c r="B896" s="217" t="s">
        <v>2112</v>
      </c>
      <c r="E896" s="217" t="s">
        <v>2979</v>
      </c>
      <c r="F896" s="217" t="s">
        <v>2951</v>
      </c>
      <c r="H896" s="217" t="s">
        <v>45</v>
      </c>
      <c r="I896" s="217" t="s">
        <v>45</v>
      </c>
      <c r="J896" s="217" t="s">
        <v>33</v>
      </c>
      <c r="K896" s="217" t="s">
        <v>33</v>
      </c>
      <c r="L896" s="217" t="s">
        <v>133</v>
      </c>
      <c r="M896" s="217" t="s">
        <v>33</v>
      </c>
      <c r="O896" s="217" t="s">
        <v>35</v>
      </c>
      <c r="P896" s="217" t="s">
        <v>35</v>
      </c>
      <c r="Q896" s="217">
        <f>S1958-vykonyz.xlsx[[#This Row],[Kod]]</f>
        <v>14832</v>
      </c>
      <c r="R896" s="217">
        <f>S889-vykonyz.xlsx[[#This Row],[Kod]]</f>
        <v>-7278</v>
      </c>
      <c r="AC896" s="217">
        <f>vykonyz.xlsx3[[#This Row],[Kod]]-vykonyz.xlsx[[#This Row],[Kod]]</f>
        <v>0</v>
      </c>
      <c r="AD896" t="s">
        <v>2978</v>
      </c>
      <c r="AE896" t="s">
        <v>2112</v>
      </c>
      <c r="AF896"/>
      <c r="AG896"/>
      <c r="AH896" t="s">
        <v>2980</v>
      </c>
      <c r="AI896" t="s">
        <v>2953</v>
      </c>
      <c r="AJ896"/>
      <c r="AK896" t="s">
        <v>45</v>
      </c>
      <c r="AL896" t="s">
        <v>45</v>
      </c>
      <c r="AM896" t="s">
        <v>33</v>
      </c>
      <c r="AN896" t="s">
        <v>33</v>
      </c>
      <c r="AO896" t="s">
        <v>133</v>
      </c>
      <c r="AP896" t="s">
        <v>33</v>
      </c>
      <c r="AQ896"/>
      <c r="AR896" t="s">
        <v>35</v>
      </c>
      <c r="AS896" t="s">
        <v>35</v>
      </c>
    </row>
    <row r="897" spans="1:45">
      <c r="A897" s="264" t="s">
        <v>2981</v>
      </c>
      <c r="B897" s="217" t="s">
        <v>2112</v>
      </c>
      <c r="E897" s="217" t="s">
        <v>2982</v>
      </c>
      <c r="F897" s="217" t="s">
        <v>2983</v>
      </c>
      <c r="H897" s="217" t="s">
        <v>45</v>
      </c>
      <c r="I897" s="217" t="s">
        <v>45</v>
      </c>
      <c r="J897" s="217" t="s">
        <v>33</v>
      </c>
      <c r="K897" s="217" t="s">
        <v>33</v>
      </c>
      <c r="L897" s="217" t="s">
        <v>133</v>
      </c>
      <c r="M897" s="217" t="s">
        <v>33</v>
      </c>
      <c r="O897" s="217" t="s">
        <v>35</v>
      </c>
      <c r="P897" s="217" t="s">
        <v>35</v>
      </c>
      <c r="Q897" s="217">
        <f>S1959-vykonyz.xlsx[[#This Row],[Kod]]</f>
        <v>14832</v>
      </c>
      <c r="R897" s="217">
        <f>S890-vykonyz.xlsx[[#This Row],[Kod]]</f>
        <v>-7279</v>
      </c>
      <c r="AC897" s="217">
        <f>vykonyz.xlsx3[[#This Row],[Kod]]-vykonyz.xlsx[[#This Row],[Kod]]</f>
        <v>0</v>
      </c>
      <c r="AD897" t="s">
        <v>2981</v>
      </c>
      <c r="AE897" t="s">
        <v>2112</v>
      </c>
      <c r="AF897"/>
      <c r="AG897"/>
      <c r="AH897" t="s">
        <v>2984</v>
      </c>
      <c r="AI897" t="s">
        <v>2983</v>
      </c>
      <c r="AJ897"/>
      <c r="AK897" t="s">
        <v>45</v>
      </c>
      <c r="AL897" t="s">
        <v>45</v>
      </c>
      <c r="AM897" t="s">
        <v>33</v>
      </c>
      <c r="AN897" t="s">
        <v>33</v>
      </c>
      <c r="AO897" t="s">
        <v>133</v>
      </c>
      <c r="AP897" t="s">
        <v>33</v>
      </c>
      <c r="AQ897"/>
      <c r="AR897" t="s">
        <v>35</v>
      </c>
      <c r="AS897" t="s">
        <v>35</v>
      </c>
    </row>
    <row r="898" spans="1:45">
      <c r="A898" s="264" t="s">
        <v>2985</v>
      </c>
      <c r="B898" s="217" t="s">
        <v>2112</v>
      </c>
      <c r="E898" s="217" t="s">
        <v>2986</v>
      </c>
      <c r="F898" s="217" t="s">
        <v>2983</v>
      </c>
      <c r="H898" s="217" t="s">
        <v>45</v>
      </c>
      <c r="I898" s="217" t="s">
        <v>45</v>
      </c>
      <c r="J898" s="217" t="s">
        <v>33</v>
      </c>
      <c r="K898" s="217" t="s">
        <v>33</v>
      </c>
      <c r="L898" s="217" t="s">
        <v>133</v>
      </c>
      <c r="M898" s="217" t="s">
        <v>33</v>
      </c>
      <c r="O898" s="217" t="s">
        <v>35</v>
      </c>
      <c r="P898" s="217" t="s">
        <v>35</v>
      </c>
      <c r="Q898" s="217">
        <f>S1960-vykonyz.xlsx[[#This Row],[Kod]]</f>
        <v>14832</v>
      </c>
      <c r="R898" s="217">
        <f>S891-vykonyz.xlsx[[#This Row],[Kod]]</f>
        <v>-7280</v>
      </c>
      <c r="AC898" s="217">
        <f>vykonyz.xlsx3[[#This Row],[Kod]]-vykonyz.xlsx[[#This Row],[Kod]]</f>
        <v>0</v>
      </c>
      <c r="AD898" t="s">
        <v>2985</v>
      </c>
      <c r="AE898" t="s">
        <v>2112</v>
      </c>
      <c r="AF898"/>
      <c r="AG898"/>
      <c r="AH898" t="s">
        <v>2987</v>
      </c>
      <c r="AI898" t="s">
        <v>2983</v>
      </c>
      <c r="AJ898"/>
      <c r="AK898" t="s">
        <v>45</v>
      </c>
      <c r="AL898" t="s">
        <v>45</v>
      </c>
      <c r="AM898" t="s">
        <v>33</v>
      </c>
      <c r="AN898" t="s">
        <v>33</v>
      </c>
      <c r="AO898" t="s">
        <v>133</v>
      </c>
      <c r="AP898" t="s">
        <v>33</v>
      </c>
      <c r="AQ898"/>
      <c r="AR898" t="s">
        <v>35</v>
      </c>
      <c r="AS898" t="s">
        <v>35</v>
      </c>
    </row>
    <row r="899" spans="1:45">
      <c r="A899" s="264" t="s">
        <v>2988</v>
      </c>
      <c r="B899" s="217" t="s">
        <v>2112</v>
      </c>
      <c r="E899" s="217" t="s">
        <v>2989</v>
      </c>
      <c r="F899" s="217" t="s">
        <v>2983</v>
      </c>
      <c r="H899" s="217" t="s">
        <v>45</v>
      </c>
      <c r="I899" s="217" t="s">
        <v>45</v>
      </c>
      <c r="J899" s="217" t="s">
        <v>33</v>
      </c>
      <c r="K899" s="217" t="s">
        <v>33</v>
      </c>
      <c r="L899" s="217" t="s">
        <v>133</v>
      </c>
      <c r="M899" s="217" t="s">
        <v>33</v>
      </c>
      <c r="O899" s="217" t="s">
        <v>35</v>
      </c>
      <c r="P899" s="217" t="s">
        <v>35</v>
      </c>
      <c r="Q899" s="217">
        <f>S1961-vykonyz.xlsx[[#This Row],[Kod]]</f>
        <v>14832</v>
      </c>
      <c r="R899" s="217">
        <f>S892-vykonyz.xlsx[[#This Row],[Kod]]</f>
        <v>-7281</v>
      </c>
      <c r="AC899" s="217">
        <f>vykonyz.xlsx3[[#This Row],[Kod]]-vykonyz.xlsx[[#This Row],[Kod]]</f>
        <v>0</v>
      </c>
      <c r="AD899" t="s">
        <v>2988</v>
      </c>
      <c r="AE899" t="s">
        <v>2112</v>
      </c>
      <c r="AF899"/>
      <c r="AG899"/>
      <c r="AH899" t="s">
        <v>2990</v>
      </c>
      <c r="AI899" t="s">
        <v>2983</v>
      </c>
      <c r="AJ899"/>
      <c r="AK899" t="s">
        <v>45</v>
      </c>
      <c r="AL899" t="s">
        <v>45</v>
      </c>
      <c r="AM899" t="s">
        <v>33</v>
      </c>
      <c r="AN899" t="s">
        <v>33</v>
      </c>
      <c r="AO899" t="s">
        <v>133</v>
      </c>
      <c r="AP899" t="s">
        <v>33</v>
      </c>
      <c r="AQ899"/>
      <c r="AR899" t="s">
        <v>35</v>
      </c>
      <c r="AS899" t="s">
        <v>35</v>
      </c>
    </row>
    <row r="900" spans="1:45">
      <c r="A900" s="264" t="s">
        <v>2991</v>
      </c>
      <c r="B900" s="217" t="s">
        <v>2112</v>
      </c>
      <c r="E900" s="217" t="s">
        <v>2992</v>
      </c>
      <c r="F900" s="217" t="s">
        <v>2983</v>
      </c>
      <c r="H900" s="217" t="s">
        <v>45</v>
      </c>
      <c r="I900" s="217" t="s">
        <v>45</v>
      </c>
      <c r="J900" s="217" t="s">
        <v>33</v>
      </c>
      <c r="K900" s="217" t="s">
        <v>33</v>
      </c>
      <c r="L900" s="217" t="s">
        <v>133</v>
      </c>
      <c r="M900" s="217" t="s">
        <v>33</v>
      </c>
      <c r="O900" s="217" t="s">
        <v>35</v>
      </c>
      <c r="P900" s="217" t="s">
        <v>35</v>
      </c>
      <c r="Q900" s="217">
        <f>S1962-vykonyz.xlsx[[#This Row],[Kod]]</f>
        <v>14832</v>
      </c>
      <c r="R900" s="217">
        <f>S893-vykonyz.xlsx[[#This Row],[Kod]]</f>
        <v>-7282</v>
      </c>
      <c r="AC900" s="217">
        <f>vykonyz.xlsx3[[#This Row],[Kod]]-vykonyz.xlsx[[#This Row],[Kod]]</f>
        <v>0</v>
      </c>
      <c r="AD900" t="s">
        <v>2991</v>
      </c>
      <c r="AE900" t="s">
        <v>2112</v>
      </c>
      <c r="AF900"/>
      <c r="AG900"/>
      <c r="AH900" t="s">
        <v>2993</v>
      </c>
      <c r="AI900" t="s">
        <v>2983</v>
      </c>
      <c r="AJ900"/>
      <c r="AK900" t="s">
        <v>45</v>
      </c>
      <c r="AL900" t="s">
        <v>45</v>
      </c>
      <c r="AM900" t="s">
        <v>33</v>
      </c>
      <c r="AN900" t="s">
        <v>33</v>
      </c>
      <c r="AO900" t="s">
        <v>133</v>
      </c>
      <c r="AP900" t="s">
        <v>33</v>
      </c>
      <c r="AQ900"/>
      <c r="AR900" t="s">
        <v>35</v>
      </c>
      <c r="AS900" t="s">
        <v>35</v>
      </c>
    </row>
    <row r="901" spans="1:45">
      <c r="A901" s="264" t="s">
        <v>2994</v>
      </c>
      <c r="B901" s="217" t="s">
        <v>2112</v>
      </c>
      <c r="E901" s="217" t="s">
        <v>2995</v>
      </c>
      <c r="F901" s="217" t="s">
        <v>2983</v>
      </c>
      <c r="H901" s="217" t="s">
        <v>45</v>
      </c>
      <c r="I901" s="217" t="s">
        <v>45</v>
      </c>
      <c r="J901" s="217" t="s">
        <v>33</v>
      </c>
      <c r="K901" s="217" t="s">
        <v>33</v>
      </c>
      <c r="L901" s="217" t="s">
        <v>133</v>
      </c>
      <c r="M901" s="217" t="s">
        <v>33</v>
      </c>
      <c r="O901" s="217" t="s">
        <v>35</v>
      </c>
      <c r="P901" s="217" t="s">
        <v>35</v>
      </c>
      <c r="Q901" s="217">
        <f>S1963-vykonyz.xlsx[[#This Row],[Kod]]</f>
        <v>14832</v>
      </c>
      <c r="R901" s="217">
        <f>S894-vykonyz.xlsx[[#This Row],[Kod]]</f>
        <v>-7283</v>
      </c>
      <c r="AC901" s="217">
        <f>vykonyz.xlsx3[[#This Row],[Kod]]-vykonyz.xlsx[[#This Row],[Kod]]</f>
        <v>0</v>
      </c>
      <c r="AD901" t="s">
        <v>2994</v>
      </c>
      <c r="AE901" t="s">
        <v>2112</v>
      </c>
      <c r="AF901"/>
      <c r="AG901"/>
      <c r="AH901" t="s">
        <v>2996</v>
      </c>
      <c r="AI901" t="s">
        <v>2983</v>
      </c>
      <c r="AJ901"/>
      <c r="AK901" t="s">
        <v>45</v>
      </c>
      <c r="AL901" t="s">
        <v>45</v>
      </c>
      <c r="AM901" t="s">
        <v>33</v>
      </c>
      <c r="AN901" t="s">
        <v>33</v>
      </c>
      <c r="AO901" t="s">
        <v>133</v>
      </c>
      <c r="AP901" t="s">
        <v>33</v>
      </c>
      <c r="AQ901"/>
      <c r="AR901" t="s">
        <v>35</v>
      </c>
      <c r="AS901" t="s">
        <v>35</v>
      </c>
    </row>
    <row r="902" spans="1:45">
      <c r="A902" s="264" t="s">
        <v>2997</v>
      </c>
      <c r="B902" s="217" t="s">
        <v>2622</v>
      </c>
      <c r="E902" s="217" t="s">
        <v>2998</v>
      </c>
      <c r="H902" s="217" t="s">
        <v>45</v>
      </c>
      <c r="I902" s="217" t="s">
        <v>45</v>
      </c>
      <c r="J902" s="217" t="s">
        <v>33</v>
      </c>
      <c r="K902" s="217" t="s">
        <v>33</v>
      </c>
      <c r="L902" s="217" t="s">
        <v>133</v>
      </c>
      <c r="M902" s="217" t="s">
        <v>33</v>
      </c>
      <c r="O902" s="217" t="s">
        <v>35</v>
      </c>
      <c r="P902" s="217" t="s">
        <v>35</v>
      </c>
      <c r="Q902" s="217">
        <f>S1964-vykonyz.xlsx[[#This Row],[Kod]]</f>
        <v>14832</v>
      </c>
      <c r="R902" s="217">
        <f>S895-vykonyz.xlsx[[#This Row],[Kod]]</f>
        <v>-7284</v>
      </c>
      <c r="AC902" s="217">
        <f>vykonyz.xlsx3[[#This Row],[Kod]]-vykonyz.xlsx[[#This Row],[Kod]]</f>
        <v>0</v>
      </c>
      <c r="AD902" t="s">
        <v>2997</v>
      </c>
      <c r="AE902" t="s">
        <v>2622</v>
      </c>
      <c r="AF902"/>
      <c r="AG902"/>
      <c r="AH902" t="s">
        <v>2999</v>
      </c>
      <c r="AI902" t="s">
        <v>3000</v>
      </c>
      <c r="AJ902"/>
      <c r="AK902" t="s">
        <v>45</v>
      </c>
      <c r="AL902" t="s">
        <v>45</v>
      </c>
      <c r="AM902" t="s">
        <v>33</v>
      </c>
      <c r="AN902" t="s">
        <v>33</v>
      </c>
      <c r="AO902" t="s">
        <v>133</v>
      </c>
      <c r="AP902" t="s">
        <v>33</v>
      </c>
      <c r="AQ902"/>
      <c r="AR902" t="s">
        <v>35</v>
      </c>
      <c r="AS902" t="s">
        <v>35</v>
      </c>
    </row>
    <row r="903" spans="1:45">
      <c r="A903" s="264" t="s">
        <v>3001</v>
      </c>
      <c r="B903" s="217" t="s">
        <v>2622</v>
      </c>
      <c r="E903" s="217" t="s">
        <v>3002</v>
      </c>
      <c r="H903" s="217" t="s">
        <v>45</v>
      </c>
      <c r="I903" s="217" t="s">
        <v>45</v>
      </c>
      <c r="J903" s="217" t="s">
        <v>33</v>
      </c>
      <c r="K903" s="217" t="s">
        <v>33</v>
      </c>
      <c r="L903" s="217" t="s">
        <v>133</v>
      </c>
      <c r="M903" s="217" t="s">
        <v>33</v>
      </c>
      <c r="O903" s="217" t="s">
        <v>35</v>
      </c>
      <c r="P903" s="217" t="s">
        <v>35</v>
      </c>
      <c r="Q903" s="217">
        <f>S1965-vykonyz.xlsx[[#This Row],[Kod]]</f>
        <v>14832</v>
      </c>
      <c r="R903" s="217">
        <f>S896-vykonyz.xlsx[[#This Row],[Kod]]</f>
        <v>-7285</v>
      </c>
      <c r="AC903" s="217">
        <f>vykonyz.xlsx3[[#This Row],[Kod]]-vykonyz.xlsx[[#This Row],[Kod]]</f>
        <v>0</v>
      </c>
      <c r="AD903" t="s">
        <v>3001</v>
      </c>
      <c r="AE903" t="s">
        <v>2622</v>
      </c>
      <c r="AF903"/>
      <c r="AG903"/>
      <c r="AH903" t="s">
        <v>3003</v>
      </c>
      <c r="AI903"/>
      <c r="AJ903"/>
      <c r="AK903" t="s">
        <v>45</v>
      </c>
      <c r="AL903" t="s">
        <v>45</v>
      </c>
      <c r="AM903" t="s">
        <v>33</v>
      </c>
      <c r="AN903" t="s">
        <v>33</v>
      </c>
      <c r="AO903" t="s">
        <v>133</v>
      </c>
      <c r="AP903" t="s">
        <v>33</v>
      </c>
      <c r="AQ903"/>
      <c r="AR903" t="s">
        <v>35</v>
      </c>
      <c r="AS903" t="s">
        <v>35</v>
      </c>
    </row>
    <row r="904" spans="1:45">
      <c r="A904" s="264" t="s">
        <v>3004</v>
      </c>
      <c r="B904" s="217" t="s">
        <v>2622</v>
      </c>
      <c r="E904" s="217" t="s">
        <v>3005</v>
      </c>
      <c r="H904" s="217" t="s">
        <v>45</v>
      </c>
      <c r="I904" s="217" t="s">
        <v>45</v>
      </c>
      <c r="J904" s="217" t="s">
        <v>33</v>
      </c>
      <c r="K904" s="217" t="s">
        <v>33</v>
      </c>
      <c r="L904" s="217" t="s">
        <v>133</v>
      </c>
      <c r="M904" s="217" t="s">
        <v>33</v>
      </c>
      <c r="O904" s="217" t="s">
        <v>35</v>
      </c>
      <c r="P904" s="217" t="s">
        <v>35</v>
      </c>
      <c r="Q904" s="217">
        <f>S1966-vykonyz.xlsx[[#This Row],[Kod]]</f>
        <v>14832</v>
      </c>
      <c r="R904" s="217">
        <f>S897-vykonyz.xlsx[[#This Row],[Kod]]</f>
        <v>-7286</v>
      </c>
      <c r="AC904" s="217">
        <f>vykonyz.xlsx3[[#This Row],[Kod]]-vykonyz.xlsx[[#This Row],[Kod]]</f>
        <v>0</v>
      </c>
      <c r="AD904" t="s">
        <v>3004</v>
      </c>
      <c r="AE904" t="s">
        <v>2622</v>
      </c>
      <c r="AF904"/>
      <c r="AG904"/>
      <c r="AH904" t="s">
        <v>3006</v>
      </c>
      <c r="AI904" t="s">
        <v>3007</v>
      </c>
      <c r="AJ904"/>
      <c r="AK904" t="s">
        <v>45</v>
      </c>
      <c r="AL904" t="s">
        <v>45</v>
      </c>
      <c r="AM904" t="s">
        <v>33</v>
      </c>
      <c r="AN904" t="s">
        <v>33</v>
      </c>
      <c r="AO904" t="s">
        <v>133</v>
      </c>
      <c r="AP904" t="s">
        <v>33</v>
      </c>
      <c r="AQ904"/>
      <c r="AR904" t="s">
        <v>35</v>
      </c>
      <c r="AS904" t="s">
        <v>35</v>
      </c>
    </row>
    <row r="905" spans="1:45">
      <c r="A905" s="264" t="s">
        <v>3008</v>
      </c>
      <c r="B905" s="217" t="s">
        <v>2622</v>
      </c>
      <c r="E905" s="217" t="s">
        <v>3009</v>
      </c>
      <c r="H905" s="217" t="s">
        <v>45</v>
      </c>
      <c r="I905" s="217" t="s">
        <v>45</v>
      </c>
      <c r="J905" s="217" t="s">
        <v>33</v>
      </c>
      <c r="K905" s="217" t="s">
        <v>33</v>
      </c>
      <c r="L905" s="217" t="s">
        <v>133</v>
      </c>
      <c r="M905" s="217" t="s">
        <v>33</v>
      </c>
      <c r="O905" s="217" t="s">
        <v>35</v>
      </c>
      <c r="P905" s="217" t="s">
        <v>35</v>
      </c>
      <c r="Q905" s="217">
        <f>S1967-vykonyz.xlsx[[#This Row],[Kod]]</f>
        <v>14832</v>
      </c>
      <c r="R905" s="217">
        <f>S898-vykonyz.xlsx[[#This Row],[Kod]]</f>
        <v>-7287</v>
      </c>
      <c r="AC905" s="217">
        <f>vykonyz.xlsx3[[#This Row],[Kod]]-vykonyz.xlsx[[#This Row],[Kod]]</f>
        <v>0</v>
      </c>
      <c r="AD905" t="s">
        <v>3008</v>
      </c>
      <c r="AE905" t="s">
        <v>2622</v>
      </c>
      <c r="AF905"/>
      <c r="AG905"/>
      <c r="AH905" t="s">
        <v>3010</v>
      </c>
      <c r="AI905"/>
      <c r="AJ905"/>
      <c r="AK905" t="s">
        <v>45</v>
      </c>
      <c r="AL905" t="s">
        <v>45</v>
      </c>
      <c r="AM905" t="s">
        <v>33</v>
      </c>
      <c r="AN905" t="s">
        <v>33</v>
      </c>
      <c r="AO905" t="s">
        <v>133</v>
      </c>
      <c r="AP905" t="s">
        <v>33</v>
      </c>
      <c r="AQ905"/>
      <c r="AR905" t="s">
        <v>35</v>
      </c>
      <c r="AS905" t="s">
        <v>35</v>
      </c>
    </row>
    <row r="906" spans="1:45">
      <c r="A906" s="264" t="s">
        <v>3011</v>
      </c>
      <c r="B906" s="217" t="s">
        <v>2622</v>
      </c>
      <c r="E906" s="217" t="s">
        <v>3012</v>
      </c>
      <c r="H906" s="217" t="s">
        <v>45</v>
      </c>
      <c r="I906" s="217" t="s">
        <v>45</v>
      </c>
      <c r="J906" s="217" t="s">
        <v>33</v>
      </c>
      <c r="K906" s="217" t="s">
        <v>33</v>
      </c>
      <c r="L906" s="217" t="s">
        <v>133</v>
      </c>
      <c r="M906" s="217" t="s">
        <v>33</v>
      </c>
      <c r="O906" s="217" t="s">
        <v>35</v>
      </c>
      <c r="P906" s="217" t="s">
        <v>35</v>
      </c>
      <c r="Q906" s="217">
        <f>S1968-vykonyz.xlsx[[#This Row],[Kod]]</f>
        <v>14832</v>
      </c>
      <c r="R906" s="217">
        <f>S899-vykonyz.xlsx[[#This Row],[Kod]]</f>
        <v>-7288</v>
      </c>
      <c r="AC906" s="217">
        <f>vykonyz.xlsx3[[#This Row],[Kod]]-vykonyz.xlsx[[#This Row],[Kod]]</f>
        <v>0</v>
      </c>
      <c r="AD906" t="s">
        <v>3011</v>
      </c>
      <c r="AE906" t="s">
        <v>2622</v>
      </c>
      <c r="AF906"/>
      <c r="AG906"/>
      <c r="AH906" t="s">
        <v>3013</v>
      </c>
      <c r="AI906" t="s">
        <v>3014</v>
      </c>
      <c r="AJ906"/>
      <c r="AK906" t="s">
        <v>45</v>
      </c>
      <c r="AL906" t="s">
        <v>45</v>
      </c>
      <c r="AM906" t="s">
        <v>33</v>
      </c>
      <c r="AN906" t="s">
        <v>33</v>
      </c>
      <c r="AO906" t="s">
        <v>133</v>
      </c>
      <c r="AP906" t="s">
        <v>33</v>
      </c>
      <c r="AQ906"/>
      <c r="AR906" t="s">
        <v>35</v>
      </c>
      <c r="AS906" t="s">
        <v>35</v>
      </c>
    </row>
    <row r="907" spans="1:45">
      <c r="A907" s="264" t="s">
        <v>3015</v>
      </c>
      <c r="B907" s="217" t="s">
        <v>2622</v>
      </c>
      <c r="E907" s="217" t="s">
        <v>3016</v>
      </c>
      <c r="H907" s="217" t="s">
        <v>45</v>
      </c>
      <c r="I907" s="217" t="s">
        <v>45</v>
      </c>
      <c r="J907" s="217" t="s">
        <v>33</v>
      </c>
      <c r="K907" s="217" t="s">
        <v>33</v>
      </c>
      <c r="L907" s="217" t="s">
        <v>133</v>
      </c>
      <c r="M907" s="217" t="s">
        <v>33</v>
      </c>
      <c r="O907" s="217" t="s">
        <v>35</v>
      </c>
      <c r="P907" s="217" t="s">
        <v>35</v>
      </c>
      <c r="Q907" s="217">
        <f>S1969-vykonyz.xlsx[[#This Row],[Kod]]</f>
        <v>14832</v>
      </c>
      <c r="R907" s="217">
        <f>S900-vykonyz.xlsx[[#This Row],[Kod]]</f>
        <v>-7289</v>
      </c>
      <c r="AC907" s="217">
        <f>vykonyz.xlsx3[[#This Row],[Kod]]-vykonyz.xlsx[[#This Row],[Kod]]</f>
        <v>0</v>
      </c>
      <c r="AD907" t="s">
        <v>3015</v>
      </c>
      <c r="AE907" t="s">
        <v>2622</v>
      </c>
      <c r="AF907"/>
      <c r="AG907"/>
      <c r="AH907" t="s">
        <v>3017</v>
      </c>
      <c r="AI907"/>
      <c r="AJ907"/>
      <c r="AK907" t="s">
        <v>45</v>
      </c>
      <c r="AL907" t="s">
        <v>45</v>
      </c>
      <c r="AM907" t="s">
        <v>33</v>
      </c>
      <c r="AN907" t="s">
        <v>33</v>
      </c>
      <c r="AO907" t="s">
        <v>133</v>
      </c>
      <c r="AP907" t="s">
        <v>33</v>
      </c>
      <c r="AQ907"/>
      <c r="AR907" t="s">
        <v>35</v>
      </c>
      <c r="AS907" t="s">
        <v>35</v>
      </c>
    </row>
    <row r="908" spans="1:45">
      <c r="A908" s="264" t="s">
        <v>3018</v>
      </c>
      <c r="B908" s="217" t="s">
        <v>2622</v>
      </c>
      <c r="E908" s="217" t="s">
        <v>3019</v>
      </c>
      <c r="H908" s="217" t="s">
        <v>45</v>
      </c>
      <c r="I908" s="217" t="s">
        <v>45</v>
      </c>
      <c r="J908" s="217" t="s">
        <v>33</v>
      </c>
      <c r="K908" s="217" t="s">
        <v>33</v>
      </c>
      <c r="L908" s="217" t="s">
        <v>133</v>
      </c>
      <c r="M908" s="217" t="s">
        <v>33</v>
      </c>
      <c r="O908" s="217" t="s">
        <v>35</v>
      </c>
      <c r="P908" s="217" t="s">
        <v>35</v>
      </c>
      <c r="Q908" s="217">
        <f>S1970-vykonyz.xlsx[[#This Row],[Kod]]</f>
        <v>14832</v>
      </c>
      <c r="R908" s="217">
        <f>S901-vykonyz.xlsx[[#This Row],[Kod]]</f>
        <v>-7290</v>
      </c>
      <c r="AC908" s="217">
        <f>vykonyz.xlsx3[[#This Row],[Kod]]-vykonyz.xlsx[[#This Row],[Kod]]</f>
        <v>0</v>
      </c>
      <c r="AD908" t="s">
        <v>3018</v>
      </c>
      <c r="AE908" t="s">
        <v>2622</v>
      </c>
      <c r="AF908"/>
      <c r="AG908"/>
      <c r="AH908" t="s">
        <v>3020</v>
      </c>
      <c r="AI908"/>
      <c r="AJ908"/>
      <c r="AK908" t="s">
        <v>45</v>
      </c>
      <c r="AL908" t="s">
        <v>45</v>
      </c>
      <c r="AM908" t="s">
        <v>33</v>
      </c>
      <c r="AN908" t="s">
        <v>33</v>
      </c>
      <c r="AO908" t="s">
        <v>133</v>
      </c>
      <c r="AP908" t="s">
        <v>33</v>
      </c>
      <c r="AQ908"/>
      <c r="AR908" t="s">
        <v>35</v>
      </c>
      <c r="AS908" t="s">
        <v>35</v>
      </c>
    </row>
    <row r="909" spans="1:45">
      <c r="A909" s="264" t="s">
        <v>3021</v>
      </c>
      <c r="B909" s="217" t="s">
        <v>2622</v>
      </c>
      <c r="E909" s="217" t="s">
        <v>3022</v>
      </c>
      <c r="H909" s="217" t="s">
        <v>45</v>
      </c>
      <c r="I909" s="217" t="s">
        <v>45</v>
      </c>
      <c r="J909" s="217" t="s">
        <v>33</v>
      </c>
      <c r="K909" s="217" t="s">
        <v>33</v>
      </c>
      <c r="L909" s="217" t="s">
        <v>133</v>
      </c>
      <c r="M909" s="217" t="s">
        <v>33</v>
      </c>
      <c r="O909" s="217" t="s">
        <v>35</v>
      </c>
      <c r="P909" s="217" t="s">
        <v>35</v>
      </c>
      <c r="Q909" s="217">
        <f>S1971-vykonyz.xlsx[[#This Row],[Kod]]</f>
        <v>14832</v>
      </c>
      <c r="R909" s="217">
        <f>S902-vykonyz.xlsx[[#This Row],[Kod]]</f>
        <v>-7291</v>
      </c>
      <c r="AC909" s="217">
        <f>vykonyz.xlsx3[[#This Row],[Kod]]-vykonyz.xlsx[[#This Row],[Kod]]</f>
        <v>0</v>
      </c>
      <c r="AD909" t="s">
        <v>3021</v>
      </c>
      <c r="AE909" t="s">
        <v>2622</v>
      </c>
      <c r="AF909"/>
      <c r="AG909"/>
      <c r="AH909" t="s">
        <v>3023</v>
      </c>
      <c r="AI909" t="s">
        <v>3014</v>
      </c>
      <c r="AJ909"/>
      <c r="AK909" t="s">
        <v>45</v>
      </c>
      <c r="AL909" t="s">
        <v>45</v>
      </c>
      <c r="AM909" t="s">
        <v>33</v>
      </c>
      <c r="AN909" t="s">
        <v>33</v>
      </c>
      <c r="AO909" t="s">
        <v>133</v>
      </c>
      <c r="AP909" t="s">
        <v>33</v>
      </c>
      <c r="AQ909"/>
      <c r="AR909" t="s">
        <v>35</v>
      </c>
      <c r="AS909" t="s">
        <v>35</v>
      </c>
    </row>
    <row r="910" spans="1:45">
      <c r="A910" s="264" t="s">
        <v>3024</v>
      </c>
      <c r="B910" s="217" t="s">
        <v>2622</v>
      </c>
      <c r="E910" s="217" t="s">
        <v>3025</v>
      </c>
      <c r="H910" s="217" t="s">
        <v>45</v>
      </c>
      <c r="I910" s="217" t="s">
        <v>45</v>
      </c>
      <c r="J910" s="217" t="s">
        <v>33</v>
      </c>
      <c r="K910" s="217" t="s">
        <v>33</v>
      </c>
      <c r="L910" s="217" t="s">
        <v>133</v>
      </c>
      <c r="M910" s="217" t="s">
        <v>33</v>
      </c>
      <c r="O910" s="217" t="s">
        <v>35</v>
      </c>
      <c r="P910" s="217" t="s">
        <v>35</v>
      </c>
      <c r="Q910" s="217">
        <f>S1972-vykonyz.xlsx[[#This Row],[Kod]]</f>
        <v>14833</v>
      </c>
      <c r="R910" s="217">
        <f>S903-vykonyz.xlsx[[#This Row],[Kod]]</f>
        <v>-7292</v>
      </c>
      <c r="AC910" s="217">
        <f>vykonyz.xlsx3[[#This Row],[Kod]]-vykonyz.xlsx[[#This Row],[Kod]]</f>
        <v>0</v>
      </c>
      <c r="AD910" t="s">
        <v>3024</v>
      </c>
      <c r="AE910" t="s">
        <v>2622</v>
      </c>
      <c r="AF910"/>
      <c r="AG910"/>
      <c r="AH910" t="s">
        <v>3026</v>
      </c>
      <c r="AI910"/>
      <c r="AJ910"/>
      <c r="AK910" t="s">
        <v>45</v>
      </c>
      <c r="AL910" t="s">
        <v>45</v>
      </c>
      <c r="AM910" t="s">
        <v>33</v>
      </c>
      <c r="AN910" t="s">
        <v>33</v>
      </c>
      <c r="AO910" t="s">
        <v>133</v>
      </c>
      <c r="AP910" t="s">
        <v>33</v>
      </c>
      <c r="AQ910"/>
      <c r="AR910" t="s">
        <v>35</v>
      </c>
      <c r="AS910" t="s">
        <v>35</v>
      </c>
    </row>
    <row r="911" spans="1:45">
      <c r="A911" s="264" t="s">
        <v>3027</v>
      </c>
      <c r="B911" s="217" t="s">
        <v>2622</v>
      </c>
      <c r="E911" s="217" t="s">
        <v>3028</v>
      </c>
      <c r="H911" s="217" t="s">
        <v>45</v>
      </c>
      <c r="I911" s="217" t="s">
        <v>45</v>
      </c>
      <c r="J911" s="217" t="s">
        <v>33</v>
      </c>
      <c r="K911" s="217" t="s">
        <v>33</v>
      </c>
      <c r="L911" s="217" t="s">
        <v>133</v>
      </c>
      <c r="M911" s="217" t="s">
        <v>33</v>
      </c>
      <c r="O911" s="217" t="s">
        <v>35</v>
      </c>
      <c r="P911" s="217" t="s">
        <v>35</v>
      </c>
      <c r="Q911" s="217">
        <f>S1973-vykonyz.xlsx[[#This Row],[Kod]]</f>
        <v>14834</v>
      </c>
      <c r="R911" s="217">
        <f>S904-vykonyz.xlsx[[#This Row],[Kod]]</f>
        <v>-7293</v>
      </c>
      <c r="AC911" s="217">
        <f>vykonyz.xlsx3[[#This Row],[Kod]]-vykonyz.xlsx[[#This Row],[Kod]]</f>
        <v>0</v>
      </c>
      <c r="AD911" t="s">
        <v>3027</v>
      </c>
      <c r="AE911" t="s">
        <v>2622</v>
      </c>
      <c r="AF911"/>
      <c r="AG911"/>
      <c r="AH911" t="s">
        <v>3029</v>
      </c>
      <c r="AI911" t="s">
        <v>3030</v>
      </c>
      <c r="AJ911"/>
      <c r="AK911" t="s">
        <v>45</v>
      </c>
      <c r="AL911" t="s">
        <v>45</v>
      </c>
      <c r="AM911" t="s">
        <v>33</v>
      </c>
      <c r="AN911" t="s">
        <v>33</v>
      </c>
      <c r="AO911" t="s">
        <v>133</v>
      </c>
      <c r="AP911" t="s">
        <v>33</v>
      </c>
      <c r="AQ911"/>
      <c r="AR911" t="s">
        <v>35</v>
      </c>
      <c r="AS911" t="s">
        <v>35</v>
      </c>
    </row>
    <row r="912" spans="1:45">
      <c r="A912" s="264" t="s">
        <v>3031</v>
      </c>
      <c r="B912" s="217" t="s">
        <v>2622</v>
      </c>
      <c r="E912" s="217" t="s">
        <v>3032</v>
      </c>
      <c r="H912" s="217" t="s">
        <v>45</v>
      </c>
      <c r="I912" s="217" t="s">
        <v>45</v>
      </c>
      <c r="J912" s="217" t="s">
        <v>33</v>
      </c>
      <c r="K912" s="217" t="s">
        <v>33</v>
      </c>
      <c r="L912" s="217" t="s">
        <v>133</v>
      </c>
      <c r="M912" s="217" t="s">
        <v>33</v>
      </c>
      <c r="O912" s="217" t="s">
        <v>35</v>
      </c>
      <c r="P912" s="217" t="s">
        <v>35</v>
      </c>
      <c r="Q912" s="217">
        <f>S1974-vykonyz.xlsx[[#This Row],[Kod]]</f>
        <v>14835</v>
      </c>
      <c r="R912" s="217">
        <f>S905-vykonyz.xlsx[[#This Row],[Kod]]</f>
        <v>-7294</v>
      </c>
      <c r="AC912" s="217">
        <f>vykonyz.xlsx3[[#This Row],[Kod]]-vykonyz.xlsx[[#This Row],[Kod]]</f>
        <v>0</v>
      </c>
      <c r="AD912" t="s">
        <v>3031</v>
      </c>
      <c r="AE912" t="s">
        <v>2622</v>
      </c>
      <c r="AF912"/>
      <c r="AG912"/>
      <c r="AH912" t="s">
        <v>3033</v>
      </c>
      <c r="AI912"/>
      <c r="AJ912"/>
      <c r="AK912" t="s">
        <v>45</v>
      </c>
      <c r="AL912" t="s">
        <v>45</v>
      </c>
      <c r="AM912" t="s">
        <v>33</v>
      </c>
      <c r="AN912" t="s">
        <v>33</v>
      </c>
      <c r="AO912" t="s">
        <v>133</v>
      </c>
      <c r="AP912" t="s">
        <v>33</v>
      </c>
      <c r="AQ912"/>
      <c r="AR912" t="s">
        <v>35</v>
      </c>
      <c r="AS912" t="s">
        <v>35</v>
      </c>
    </row>
    <row r="913" spans="1:45">
      <c r="A913" s="264" t="s">
        <v>3034</v>
      </c>
      <c r="B913" s="217" t="s">
        <v>2622</v>
      </c>
      <c r="E913" s="217" t="s">
        <v>3035</v>
      </c>
      <c r="H913" s="217" t="s">
        <v>45</v>
      </c>
      <c r="I913" s="217" t="s">
        <v>45</v>
      </c>
      <c r="J913" s="217" t="s">
        <v>33</v>
      </c>
      <c r="K913" s="217" t="s">
        <v>33</v>
      </c>
      <c r="L913" s="217" t="s">
        <v>133</v>
      </c>
      <c r="M913" s="217" t="s">
        <v>33</v>
      </c>
      <c r="O913" s="217" t="s">
        <v>35</v>
      </c>
      <c r="P913" s="217" t="s">
        <v>35</v>
      </c>
      <c r="Q913" s="217">
        <f>S1975-vykonyz.xlsx[[#This Row],[Kod]]</f>
        <v>14836</v>
      </c>
      <c r="R913" s="217">
        <f>S906-vykonyz.xlsx[[#This Row],[Kod]]</f>
        <v>-7295</v>
      </c>
      <c r="AC913" s="217">
        <f>vykonyz.xlsx3[[#This Row],[Kod]]-vykonyz.xlsx[[#This Row],[Kod]]</f>
        <v>0</v>
      </c>
      <c r="AD913" t="s">
        <v>3034</v>
      </c>
      <c r="AE913" t="s">
        <v>2622</v>
      </c>
      <c r="AF913"/>
      <c r="AG913"/>
      <c r="AH913" t="s">
        <v>3036</v>
      </c>
      <c r="AI913" t="s">
        <v>3014</v>
      </c>
      <c r="AJ913"/>
      <c r="AK913" t="s">
        <v>45</v>
      </c>
      <c r="AL913" t="s">
        <v>45</v>
      </c>
      <c r="AM913" t="s">
        <v>33</v>
      </c>
      <c r="AN913" t="s">
        <v>33</v>
      </c>
      <c r="AO913" t="s">
        <v>133</v>
      </c>
      <c r="AP913" t="s">
        <v>33</v>
      </c>
      <c r="AQ913"/>
      <c r="AR913" t="s">
        <v>35</v>
      </c>
      <c r="AS913" t="s">
        <v>35</v>
      </c>
    </row>
    <row r="914" spans="1:45">
      <c r="A914" s="264" t="s">
        <v>3037</v>
      </c>
      <c r="B914" s="217" t="s">
        <v>2622</v>
      </c>
      <c r="E914" s="217" t="s">
        <v>3038</v>
      </c>
      <c r="H914" s="217" t="s">
        <v>45</v>
      </c>
      <c r="I914" s="217" t="s">
        <v>45</v>
      </c>
      <c r="J914" s="217" t="s">
        <v>33</v>
      </c>
      <c r="K914" s="217" t="s">
        <v>33</v>
      </c>
      <c r="L914" s="217" t="s">
        <v>133</v>
      </c>
      <c r="M914" s="217" t="s">
        <v>33</v>
      </c>
      <c r="O914" s="217" t="s">
        <v>35</v>
      </c>
      <c r="P914" s="217" t="s">
        <v>35</v>
      </c>
      <c r="Q914" s="217">
        <f>S1976-vykonyz.xlsx[[#This Row],[Kod]]</f>
        <v>14837</v>
      </c>
      <c r="R914" s="217">
        <f>S907-vykonyz.xlsx[[#This Row],[Kod]]</f>
        <v>-7296</v>
      </c>
      <c r="AC914" s="217">
        <f>vykonyz.xlsx3[[#This Row],[Kod]]-vykonyz.xlsx[[#This Row],[Kod]]</f>
        <v>0</v>
      </c>
      <c r="AD914" t="s">
        <v>3037</v>
      </c>
      <c r="AE914" t="s">
        <v>2622</v>
      </c>
      <c r="AF914"/>
      <c r="AG914"/>
      <c r="AH914" t="s">
        <v>3039</v>
      </c>
      <c r="AI914"/>
      <c r="AJ914"/>
      <c r="AK914" t="s">
        <v>45</v>
      </c>
      <c r="AL914" t="s">
        <v>45</v>
      </c>
      <c r="AM914" t="s">
        <v>33</v>
      </c>
      <c r="AN914" t="s">
        <v>33</v>
      </c>
      <c r="AO914" t="s">
        <v>133</v>
      </c>
      <c r="AP914" t="s">
        <v>33</v>
      </c>
      <c r="AQ914"/>
      <c r="AR914" t="s">
        <v>35</v>
      </c>
      <c r="AS914" t="s">
        <v>35</v>
      </c>
    </row>
    <row r="915" spans="1:45">
      <c r="A915" s="264" t="s">
        <v>3040</v>
      </c>
      <c r="B915" s="217" t="s">
        <v>2445</v>
      </c>
      <c r="E915" s="217" t="s">
        <v>3041</v>
      </c>
      <c r="H915" s="217" t="s">
        <v>45</v>
      </c>
      <c r="I915" s="217" t="s">
        <v>45</v>
      </c>
      <c r="J915" s="217" t="s">
        <v>33</v>
      </c>
      <c r="K915" s="217" t="s">
        <v>33</v>
      </c>
      <c r="L915" s="217" t="s">
        <v>133</v>
      </c>
      <c r="M915" s="217" t="s">
        <v>33</v>
      </c>
      <c r="O915" s="217" t="s">
        <v>35</v>
      </c>
      <c r="P915" s="217" t="s">
        <v>35</v>
      </c>
      <c r="Q915" s="217">
        <f>S1977-vykonyz.xlsx[[#This Row],[Kod]]</f>
        <v>14837</v>
      </c>
      <c r="R915" s="217">
        <f>S908-vykonyz.xlsx[[#This Row],[Kod]]</f>
        <v>-7297</v>
      </c>
      <c r="AC915" s="217">
        <f>vykonyz.xlsx3[[#This Row],[Kod]]-vykonyz.xlsx[[#This Row],[Kod]]</f>
        <v>0</v>
      </c>
      <c r="AD915" t="s">
        <v>3040</v>
      </c>
      <c r="AE915" t="s">
        <v>2445</v>
      </c>
      <c r="AF915"/>
      <c r="AG915"/>
      <c r="AH915" t="s">
        <v>3042</v>
      </c>
      <c r="AI915" t="s">
        <v>3043</v>
      </c>
      <c r="AJ915"/>
      <c r="AK915" t="s">
        <v>45</v>
      </c>
      <c r="AL915" t="s">
        <v>45</v>
      </c>
      <c r="AM915" t="s">
        <v>33</v>
      </c>
      <c r="AN915" t="s">
        <v>33</v>
      </c>
      <c r="AO915" t="s">
        <v>133</v>
      </c>
      <c r="AP915" t="s">
        <v>33</v>
      </c>
      <c r="AQ915"/>
      <c r="AR915" t="s">
        <v>35</v>
      </c>
      <c r="AS915" t="s">
        <v>35</v>
      </c>
    </row>
    <row r="916" spans="1:45">
      <c r="A916" s="264" t="s">
        <v>3044</v>
      </c>
      <c r="B916" s="217" t="s">
        <v>2445</v>
      </c>
      <c r="E916" s="217" t="s">
        <v>3045</v>
      </c>
      <c r="H916" s="217" t="s">
        <v>45</v>
      </c>
      <c r="I916" s="217" t="s">
        <v>45</v>
      </c>
      <c r="J916" s="217" t="s">
        <v>33</v>
      </c>
      <c r="K916" s="217" t="s">
        <v>33</v>
      </c>
      <c r="L916" s="217" t="s">
        <v>133</v>
      </c>
      <c r="M916" s="217" t="s">
        <v>33</v>
      </c>
      <c r="O916" s="217" t="s">
        <v>35</v>
      </c>
      <c r="P916" s="217" t="s">
        <v>35</v>
      </c>
      <c r="Q916" s="217">
        <f>S1978-vykonyz.xlsx[[#This Row],[Kod]]</f>
        <v>14837</v>
      </c>
      <c r="R916" s="217">
        <f>S909-vykonyz.xlsx[[#This Row],[Kod]]</f>
        <v>-7298</v>
      </c>
      <c r="AC916" s="217">
        <f>vykonyz.xlsx3[[#This Row],[Kod]]-vykonyz.xlsx[[#This Row],[Kod]]</f>
        <v>0</v>
      </c>
      <c r="AD916" t="s">
        <v>3044</v>
      </c>
      <c r="AE916" t="s">
        <v>2445</v>
      </c>
      <c r="AF916"/>
      <c r="AG916"/>
      <c r="AH916" t="s">
        <v>3046</v>
      </c>
      <c r="AI916" t="s">
        <v>3047</v>
      </c>
      <c r="AJ916"/>
      <c r="AK916" t="s">
        <v>45</v>
      </c>
      <c r="AL916" t="s">
        <v>45</v>
      </c>
      <c r="AM916" t="s">
        <v>33</v>
      </c>
      <c r="AN916" t="s">
        <v>33</v>
      </c>
      <c r="AO916" t="s">
        <v>133</v>
      </c>
      <c r="AP916" t="s">
        <v>33</v>
      </c>
      <c r="AQ916"/>
      <c r="AR916" t="s">
        <v>35</v>
      </c>
      <c r="AS916" t="s">
        <v>35</v>
      </c>
    </row>
    <row r="917" spans="1:45">
      <c r="A917" s="264" t="s">
        <v>3048</v>
      </c>
      <c r="B917" s="217" t="s">
        <v>2445</v>
      </c>
      <c r="E917" s="217" t="s">
        <v>3049</v>
      </c>
      <c r="H917" s="217" t="s">
        <v>45</v>
      </c>
      <c r="I917" s="217" t="s">
        <v>45</v>
      </c>
      <c r="J917" s="217" t="s">
        <v>33</v>
      </c>
      <c r="K917" s="217" t="s">
        <v>33</v>
      </c>
      <c r="L917" s="217" t="s">
        <v>133</v>
      </c>
      <c r="M917" s="217" t="s">
        <v>33</v>
      </c>
      <c r="O917" s="217" t="s">
        <v>35</v>
      </c>
      <c r="P917" s="217" t="s">
        <v>35</v>
      </c>
      <c r="Q917" s="217">
        <f>S1979-vykonyz.xlsx[[#This Row],[Kod]]</f>
        <v>14912</v>
      </c>
      <c r="R917" s="217">
        <f>S910-vykonyz.xlsx[[#This Row],[Kod]]</f>
        <v>-7299</v>
      </c>
      <c r="AC917" s="217">
        <f>vykonyz.xlsx3[[#This Row],[Kod]]-vykonyz.xlsx[[#This Row],[Kod]]</f>
        <v>0</v>
      </c>
      <c r="AD917" t="s">
        <v>3048</v>
      </c>
      <c r="AE917" t="s">
        <v>2445</v>
      </c>
      <c r="AF917"/>
      <c r="AG917"/>
      <c r="AH917" t="s">
        <v>3050</v>
      </c>
      <c r="AI917"/>
      <c r="AJ917"/>
      <c r="AK917" t="s">
        <v>45</v>
      </c>
      <c r="AL917" t="s">
        <v>45</v>
      </c>
      <c r="AM917" t="s">
        <v>33</v>
      </c>
      <c r="AN917" t="s">
        <v>33</v>
      </c>
      <c r="AO917" t="s">
        <v>133</v>
      </c>
      <c r="AP917" t="s">
        <v>33</v>
      </c>
      <c r="AQ917"/>
      <c r="AR917" t="s">
        <v>35</v>
      </c>
      <c r="AS917" t="s">
        <v>35</v>
      </c>
    </row>
    <row r="918" spans="1:45">
      <c r="A918" s="264" t="s">
        <v>3051</v>
      </c>
      <c r="B918" s="217" t="s">
        <v>2622</v>
      </c>
      <c r="E918" s="217" t="s">
        <v>3052</v>
      </c>
      <c r="H918" s="217" t="s">
        <v>45</v>
      </c>
      <c r="I918" s="217" t="s">
        <v>45</v>
      </c>
      <c r="J918" s="217" t="s">
        <v>33</v>
      </c>
      <c r="K918" s="217" t="s">
        <v>33</v>
      </c>
      <c r="L918" s="217" t="s">
        <v>133</v>
      </c>
      <c r="M918" s="217" t="s">
        <v>33</v>
      </c>
      <c r="O918" s="217" t="s">
        <v>35</v>
      </c>
      <c r="P918" s="217" t="s">
        <v>35</v>
      </c>
      <c r="Q918" s="217">
        <f>S1980-vykonyz.xlsx[[#This Row],[Kod]]</f>
        <v>14912</v>
      </c>
      <c r="R918" s="217">
        <f>S911-vykonyz.xlsx[[#This Row],[Kod]]</f>
        <v>-7300</v>
      </c>
      <c r="AC918" s="217">
        <f>vykonyz.xlsx3[[#This Row],[Kod]]-vykonyz.xlsx[[#This Row],[Kod]]</f>
        <v>0</v>
      </c>
      <c r="AD918" t="s">
        <v>3051</v>
      </c>
      <c r="AE918" t="s">
        <v>2622</v>
      </c>
      <c r="AF918"/>
      <c r="AG918"/>
      <c r="AH918" t="s">
        <v>3053</v>
      </c>
      <c r="AI918" t="s">
        <v>2720</v>
      </c>
      <c r="AJ918"/>
      <c r="AK918" t="s">
        <v>45</v>
      </c>
      <c r="AL918" t="s">
        <v>45</v>
      </c>
      <c r="AM918" t="s">
        <v>33</v>
      </c>
      <c r="AN918" t="s">
        <v>33</v>
      </c>
      <c r="AO918" t="s">
        <v>133</v>
      </c>
      <c r="AP918" t="s">
        <v>33</v>
      </c>
      <c r="AQ918"/>
      <c r="AR918" t="s">
        <v>35</v>
      </c>
      <c r="AS918" t="s">
        <v>35</v>
      </c>
    </row>
    <row r="919" spans="1:45">
      <c r="A919" s="264" t="s">
        <v>3054</v>
      </c>
      <c r="B919" s="217" t="s">
        <v>2622</v>
      </c>
      <c r="E919" s="217" t="s">
        <v>3055</v>
      </c>
      <c r="H919" s="217" t="s">
        <v>45</v>
      </c>
      <c r="I919" s="217" t="s">
        <v>45</v>
      </c>
      <c r="J919" s="217" t="s">
        <v>33</v>
      </c>
      <c r="K919" s="217" t="s">
        <v>33</v>
      </c>
      <c r="L919" s="217" t="s">
        <v>133</v>
      </c>
      <c r="M919" s="217" t="s">
        <v>33</v>
      </c>
      <c r="O919" s="217" t="s">
        <v>35</v>
      </c>
      <c r="P919" s="217" t="s">
        <v>35</v>
      </c>
      <c r="Q919" s="217">
        <f>S1981-vykonyz.xlsx[[#This Row],[Kod]]</f>
        <v>14912</v>
      </c>
      <c r="R919" s="217">
        <f>S912-vykonyz.xlsx[[#This Row],[Kod]]</f>
        <v>-7301</v>
      </c>
      <c r="AC919" s="217">
        <f>vykonyz.xlsx3[[#This Row],[Kod]]-vykonyz.xlsx[[#This Row],[Kod]]</f>
        <v>0</v>
      </c>
      <c r="AD919" t="s">
        <v>3054</v>
      </c>
      <c r="AE919" t="s">
        <v>2622</v>
      </c>
      <c r="AF919"/>
      <c r="AG919"/>
      <c r="AH919" t="s">
        <v>3056</v>
      </c>
      <c r="AI919"/>
      <c r="AJ919"/>
      <c r="AK919" t="s">
        <v>45</v>
      </c>
      <c r="AL919" t="s">
        <v>45</v>
      </c>
      <c r="AM919" t="s">
        <v>33</v>
      </c>
      <c r="AN919" t="s">
        <v>33</v>
      </c>
      <c r="AO919" t="s">
        <v>133</v>
      </c>
      <c r="AP919" t="s">
        <v>33</v>
      </c>
      <c r="AQ919"/>
      <c r="AR919" t="s">
        <v>35</v>
      </c>
      <c r="AS919" t="s">
        <v>35</v>
      </c>
    </row>
    <row r="920" spans="1:45">
      <c r="A920" s="264" t="s">
        <v>3057</v>
      </c>
      <c r="B920" s="217" t="s">
        <v>2622</v>
      </c>
      <c r="E920" s="217" t="s">
        <v>3058</v>
      </c>
      <c r="H920" s="217" t="s">
        <v>45</v>
      </c>
      <c r="I920" s="217" t="s">
        <v>45</v>
      </c>
      <c r="J920" s="217" t="s">
        <v>33</v>
      </c>
      <c r="K920" s="217" t="s">
        <v>33</v>
      </c>
      <c r="L920" s="217" t="s">
        <v>133</v>
      </c>
      <c r="M920" s="217" t="s">
        <v>33</v>
      </c>
      <c r="O920" s="217" t="s">
        <v>35</v>
      </c>
      <c r="P920" s="217" t="s">
        <v>35</v>
      </c>
      <c r="Q920" s="217">
        <f>S1982-vykonyz.xlsx[[#This Row],[Kod]]</f>
        <v>14912</v>
      </c>
      <c r="R920" s="217">
        <f>S913-vykonyz.xlsx[[#This Row],[Kod]]</f>
        <v>-7302</v>
      </c>
      <c r="AC920" s="217">
        <f>vykonyz.xlsx3[[#This Row],[Kod]]-vykonyz.xlsx[[#This Row],[Kod]]</f>
        <v>0</v>
      </c>
      <c r="AD920" t="s">
        <v>3057</v>
      </c>
      <c r="AE920" t="s">
        <v>2622</v>
      </c>
      <c r="AF920"/>
      <c r="AG920"/>
      <c r="AH920" t="s">
        <v>3059</v>
      </c>
      <c r="AI920"/>
      <c r="AJ920"/>
      <c r="AK920" t="s">
        <v>45</v>
      </c>
      <c r="AL920" t="s">
        <v>45</v>
      </c>
      <c r="AM920" t="s">
        <v>33</v>
      </c>
      <c r="AN920" t="s">
        <v>33</v>
      </c>
      <c r="AO920" t="s">
        <v>133</v>
      </c>
      <c r="AP920" t="s">
        <v>33</v>
      </c>
      <c r="AQ920"/>
      <c r="AR920" t="s">
        <v>35</v>
      </c>
      <c r="AS920" t="s">
        <v>35</v>
      </c>
    </row>
    <row r="921" spans="1:45">
      <c r="A921" s="264" t="s">
        <v>3060</v>
      </c>
      <c r="B921" s="217" t="s">
        <v>2622</v>
      </c>
      <c r="E921" s="217" t="s">
        <v>3061</v>
      </c>
      <c r="H921" s="217" t="s">
        <v>45</v>
      </c>
      <c r="I921" s="217" t="s">
        <v>45</v>
      </c>
      <c r="J921" s="217" t="s">
        <v>33</v>
      </c>
      <c r="K921" s="217" t="s">
        <v>33</v>
      </c>
      <c r="L921" s="217" t="s">
        <v>133</v>
      </c>
      <c r="M921" s="217" t="s">
        <v>33</v>
      </c>
      <c r="O921" s="217" t="s">
        <v>35</v>
      </c>
      <c r="P921" s="217" t="s">
        <v>35</v>
      </c>
      <c r="Q921" s="217">
        <f>S1983-vykonyz.xlsx[[#This Row],[Kod]]</f>
        <v>14912</v>
      </c>
      <c r="R921" s="217">
        <f>S914-vykonyz.xlsx[[#This Row],[Kod]]</f>
        <v>-7303</v>
      </c>
      <c r="AC921" s="217">
        <f>vykonyz.xlsx3[[#This Row],[Kod]]-vykonyz.xlsx[[#This Row],[Kod]]</f>
        <v>0</v>
      </c>
      <c r="AD921" t="s">
        <v>3060</v>
      </c>
      <c r="AE921" t="s">
        <v>2622</v>
      </c>
      <c r="AF921"/>
      <c r="AG921"/>
      <c r="AH921" t="s">
        <v>3062</v>
      </c>
      <c r="AI921"/>
      <c r="AJ921"/>
      <c r="AK921" t="s">
        <v>45</v>
      </c>
      <c r="AL921" t="s">
        <v>45</v>
      </c>
      <c r="AM921" t="s">
        <v>33</v>
      </c>
      <c r="AN921" t="s">
        <v>33</v>
      </c>
      <c r="AO921" t="s">
        <v>133</v>
      </c>
      <c r="AP921" t="s">
        <v>33</v>
      </c>
      <c r="AQ921"/>
      <c r="AR921" t="s">
        <v>35</v>
      </c>
      <c r="AS921" t="s">
        <v>35</v>
      </c>
    </row>
    <row r="922" spans="1:45">
      <c r="A922" s="264" t="s">
        <v>3063</v>
      </c>
      <c r="B922" s="217" t="s">
        <v>2622</v>
      </c>
      <c r="E922" s="217" t="s">
        <v>3064</v>
      </c>
      <c r="H922" s="217" t="s">
        <v>45</v>
      </c>
      <c r="I922" s="217" t="s">
        <v>45</v>
      </c>
      <c r="J922" s="217" t="s">
        <v>33</v>
      </c>
      <c r="K922" s="217" t="s">
        <v>33</v>
      </c>
      <c r="L922" s="217" t="s">
        <v>133</v>
      </c>
      <c r="M922" s="217" t="s">
        <v>33</v>
      </c>
      <c r="O922" s="217" t="s">
        <v>35</v>
      </c>
      <c r="P922" s="217" t="s">
        <v>35</v>
      </c>
      <c r="Q922" s="217">
        <f>S1984-vykonyz.xlsx[[#This Row],[Kod]]</f>
        <v>14913</v>
      </c>
      <c r="R922" s="217">
        <f>S915-vykonyz.xlsx[[#This Row],[Kod]]</f>
        <v>-7304</v>
      </c>
      <c r="AC922" s="217">
        <f>vykonyz.xlsx3[[#This Row],[Kod]]-vykonyz.xlsx[[#This Row],[Kod]]</f>
        <v>0</v>
      </c>
      <c r="AD922" t="s">
        <v>3063</v>
      </c>
      <c r="AE922" t="s">
        <v>2622</v>
      </c>
      <c r="AF922"/>
      <c r="AG922"/>
      <c r="AH922" t="s">
        <v>3065</v>
      </c>
      <c r="AI922" t="s">
        <v>3014</v>
      </c>
      <c r="AJ922"/>
      <c r="AK922" t="s">
        <v>45</v>
      </c>
      <c r="AL922" t="s">
        <v>45</v>
      </c>
      <c r="AM922" t="s">
        <v>33</v>
      </c>
      <c r="AN922" t="s">
        <v>33</v>
      </c>
      <c r="AO922" t="s">
        <v>133</v>
      </c>
      <c r="AP922" t="s">
        <v>33</v>
      </c>
      <c r="AQ922"/>
      <c r="AR922" t="s">
        <v>35</v>
      </c>
      <c r="AS922" t="s">
        <v>35</v>
      </c>
    </row>
    <row r="923" spans="1:45">
      <c r="A923" s="264" t="s">
        <v>3066</v>
      </c>
      <c r="B923" s="217" t="s">
        <v>2622</v>
      </c>
      <c r="E923" s="217" t="s">
        <v>3067</v>
      </c>
      <c r="H923" s="217" t="s">
        <v>45</v>
      </c>
      <c r="I923" s="217" t="s">
        <v>45</v>
      </c>
      <c r="J923" s="217" t="s">
        <v>33</v>
      </c>
      <c r="K923" s="217" t="s">
        <v>33</v>
      </c>
      <c r="L923" s="217" t="s">
        <v>133</v>
      </c>
      <c r="M923" s="217" t="s">
        <v>33</v>
      </c>
      <c r="O923" s="217" t="s">
        <v>35</v>
      </c>
      <c r="P923" s="217" t="s">
        <v>35</v>
      </c>
      <c r="Q923" s="217">
        <f>S1985-vykonyz.xlsx[[#This Row],[Kod]]</f>
        <v>14913</v>
      </c>
      <c r="R923" s="217">
        <f>S916-vykonyz.xlsx[[#This Row],[Kod]]</f>
        <v>-7305</v>
      </c>
      <c r="AC923" s="217">
        <f>vykonyz.xlsx3[[#This Row],[Kod]]-vykonyz.xlsx[[#This Row],[Kod]]</f>
        <v>0</v>
      </c>
      <c r="AD923" t="s">
        <v>3066</v>
      </c>
      <c r="AE923" t="s">
        <v>2622</v>
      </c>
      <c r="AF923"/>
      <c r="AG923"/>
      <c r="AH923" t="s">
        <v>3068</v>
      </c>
      <c r="AI923"/>
      <c r="AJ923"/>
      <c r="AK923" t="s">
        <v>45</v>
      </c>
      <c r="AL923" t="s">
        <v>45</v>
      </c>
      <c r="AM923" t="s">
        <v>33</v>
      </c>
      <c r="AN923" t="s">
        <v>33</v>
      </c>
      <c r="AO923" t="s">
        <v>133</v>
      </c>
      <c r="AP923" t="s">
        <v>33</v>
      </c>
      <c r="AQ923"/>
      <c r="AR923" t="s">
        <v>35</v>
      </c>
      <c r="AS923" t="s">
        <v>35</v>
      </c>
    </row>
    <row r="924" spans="1:45">
      <c r="A924" s="264" t="s">
        <v>3069</v>
      </c>
      <c r="B924" s="217" t="s">
        <v>2622</v>
      </c>
      <c r="E924" s="217" t="s">
        <v>3070</v>
      </c>
      <c r="H924" s="217" t="s">
        <v>45</v>
      </c>
      <c r="I924" s="217" t="s">
        <v>45</v>
      </c>
      <c r="J924" s="217" t="s">
        <v>33</v>
      </c>
      <c r="K924" s="217" t="s">
        <v>33</v>
      </c>
      <c r="L924" s="217" t="s">
        <v>133</v>
      </c>
      <c r="M924" s="217" t="s">
        <v>33</v>
      </c>
      <c r="O924" s="217" t="s">
        <v>35</v>
      </c>
      <c r="P924" s="217" t="s">
        <v>35</v>
      </c>
      <c r="Q924" s="217">
        <f>S1986-vykonyz.xlsx[[#This Row],[Kod]]</f>
        <v>14913</v>
      </c>
      <c r="R924" s="217">
        <f>S917-vykonyz.xlsx[[#This Row],[Kod]]</f>
        <v>-7306</v>
      </c>
      <c r="AC924" s="217">
        <f>vykonyz.xlsx3[[#This Row],[Kod]]-vykonyz.xlsx[[#This Row],[Kod]]</f>
        <v>0</v>
      </c>
      <c r="AD924" t="s">
        <v>3069</v>
      </c>
      <c r="AE924" t="s">
        <v>2622</v>
      </c>
      <c r="AF924"/>
      <c r="AG924"/>
      <c r="AH924" t="s">
        <v>3071</v>
      </c>
      <c r="AI924"/>
      <c r="AJ924"/>
      <c r="AK924" t="s">
        <v>45</v>
      </c>
      <c r="AL924" t="s">
        <v>45</v>
      </c>
      <c r="AM924" t="s">
        <v>33</v>
      </c>
      <c r="AN924" t="s">
        <v>33</v>
      </c>
      <c r="AO924" t="s">
        <v>133</v>
      </c>
      <c r="AP924" t="s">
        <v>33</v>
      </c>
      <c r="AQ924"/>
      <c r="AR924" t="s">
        <v>35</v>
      </c>
      <c r="AS924" t="s">
        <v>35</v>
      </c>
    </row>
    <row r="925" spans="1:45">
      <c r="A925" s="264" t="s">
        <v>3072</v>
      </c>
      <c r="B925" s="217" t="s">
        <v>2622</v>
      </c>
      <c r="E925" s="217" t="s">
        <v>3073</v>
      </c>
      <c r="H925" s="217" t="s">
        <v>45</v>
      </c>
      <c r="I925" s="217" t="s">
        <v>45</v>
      </c>
      <c r="J925" s="217" t="s">
        <v>33</v>
      </c>
      <c r="K925" s="217" t="s">
        <v>33</v>
      </c>
      <c r="L925" s="217" t="s">
        <v>133</v>
      </c>
      <c r="M925" s="217" t="s">
        <v>33</v>
      </c>
      <c r="O925" s="217" t="s">
        <v>35</v>
      </c>
      <c r="P925" s="217" t="s">
        <v>35</v>
      </c>
      <c r="Q925" s="217">
        <f>S1987-vykonyz.xlsx[[#This Row],[Kod]]</f>
        <v>14914</v>
      </c>
      <c r="R925" s="217">
        <f>S918-vykonyz.xlsx[[#This Row],[Kod]]</f>
        <v>-7307</v>
      </c>
      <c r="AC925" s="217">
        <f>vykonyz.xlsx3[[#This Row],[Kod]]-vykonyz.xlsx[[#This Row],[Kod]]</f>
        <v>0</v>
      </c>
      <c r="AD925" t="s">
        <v>3072</v>
      </c>
      <c r="AE925" t="s">
        <v>2622</v>
      </c>
      <c r="AF925"/>
      <c r="AG925"/>
      <c r="AH925" t="s">
        <v>3074</v>
      </c>
      <c r="AI925"/>
      <c r="AJ925"/>
      <c r="AK925" t="s">
        <v>45</v>
      </c>
      <c r="AL925" t="s">
        <v>45</v>
      </c>
      <c r="AM925" t="s">
        <v>33</v>
      </c>
      <c r="AN925" t="s">
        <v>33</v>
      </c>
      <c r="AO925" t="s">
        <v>133</v>
      </c>
      <c r="AP925" t="s">
        <v>33</v>
      </c>
      <c r="AQ925"/>
      <c r="AR925" t="s">
        <v>35</v>
      </c>
      <c r="AS925" t="s">
        <v>35</v>
      </c>
    </row>
    <row r="926" spans="1:45">
      <c r="A926" s="264" t="s">
        <v>3075</v>
      </c>
      <c r="B926" s="217" t="s">
        <v>2622</v>
      </c>
      <c r="E926" s="217" t="s">
        <v>3076</v>
      </c>
      <c r="H926" s="217" t="s">
        <v>45</v>
      </c>
      <c r="I926" s="217" t="s">
        <v>45</v>
      </c>
      <c r="J926" s="217" t="s">
        <v>33</v>
      </c>
      <c r="K926" s="217" t="s">
        <v>33</v>
      </c>
      <c r="L926" s="217" t="s">
        <v>133</v>
      </c>
      <c r="M926" s="217" t="s">
        <v>33</v>
      </c>
      <c r="O926" s="217" t="s">
        <v>35</v>
      </c>
      <c r="P926" s="217" t="s">
        <v>35</v>
      </c>
      <c r="Q926" s="217">
        <f>S1988-vykonyz.xlsx[[#This Row],[Kod]]</f>
        <v>14915</v>
      </c>
      <c r="R926" s="217">
        <f>S919-vykonyz.xlsx[[#This Row],[Kod]]</f>
        <v>-7308</v>
      </c>
      <c r="AC926" s="217">
        <f>vykonyz.xlsx3[[#This Row],[Kod]]-vykonyz.xlsx[[#This Row],[Kod]]</f>
        <v>0</v>
      </c>
      <c r="AD926" t="s">
        <v>3075</v>
      </c>
      <c r="AE926" t="s">
        <v>2622</v>
      </c>
      <c r="AF926"/>
      <c r="AG926"/>
      <c r="AH926" t="s">
        <v>3077</v>
      </c>
      <c r="AI926"/>
      <c r="AJ926"/>
      <c r="AK926" t="s">
        <v>45</v>
      </c>
      <c r="AL926" t="s">
        <v>45</v>
      </c>
      <c r="AM926" t="s">
        <v>33</v>
      </c>
      <c r="AN926" t="s">
        <v>33</v>
      </c>
      <c r="AO926" t="s">
        <v>133</v>
      </c>
      <c r="AP926" t="s">
        <v>33</v>
      </c>
      <c r="AQ926"/>
      <c r="AR926" t="s">
        <v>35</v>
      </c>
      <c r="AS926" t="s">
        <v>35</v>
      </c>
    </row>
    <row r="927" spans="1:45">
      <c r="A927" s="264" t="s">
        <v>3078</v>
      </c>
      <c r="B927" s="217" t="s">
        <v>2622</v>
      </c>
      <c r="E927" s="217" t="s">
        <v>3079</v>
      </c>
      <c r="H927" s="217" t="s">
        <v>45</v>
      </c>
      <c r="I927" s="217" t="s">
        <v>45</v>
      </c>
      <c r="J927" s="217" t="s">
        <v>33</v>
      </c>
      <c r="K927" s="217" t="s">
        <v>33</v>
      </c>
      <c r="L927" s="217" t="s">
        <v>133</v>
      </c>
      <c r="M927" s="217" t="s">
        <v>33</v>
      </c>
      <c r="O927" s="217" t="s">
        <v>35</v>
      </c>
      <c r="P927" s="217" t="s">
        <v>35</v>
      </c>
      <c r="Q927" s="217">
        <f>S1989-vykonyz.xlsx[[#This Row],[Kod]]</f>
        <v>14916</v>
      </c>
      <c r="R927" s="217">
        <f>S920-vykonyz.xlsx[[#This Row],[Kod]]</f>
        <v>-7309</v>
      </c>
      <c r="AC927" s="217">
        <f>vykonyz.xlsx3[[#This Row],[Kod]]-vykonyz.xlsx[[#This Row],[Kod]]</f>
        <v>0</v>
      </c>
      <c r="AD927" t="s">
        <v>3078</v>
      </c>
      <c r="AE927" t="s">
        <v>2622</v>
      </c>
      <c r="AF927"/>
      <c r="AG927"/>
      <c r="AH927" t="s">
        <v>3080</v>
      </c>
      <c r="AI927"/>
      <c r="AJ927"/>
      <c r="AK927" t="s">
        <v>45</v>
      </c>
      <c r="AL927" t="s">
        <v>45</v>
      </c>
      <c r="AM927" t="s">
        <v>33</v>
      </c>
      <c r="AN927" t="s">
        <v>33</v>
      </c>
      <c r="AO927" t="s">
        <v>133</v>
      </c>
      <c r="AP927" t="s">
        <v>33</v>
      </c>
      <c r="AQ927"/>
      <c r="AR927" t="s">
        <v>35</v>
      </c>
      <c r="AS927" t="s">
        <v>35</v>
      </c>
    </row>
    <row r="928" spans="1:45">
      <c r="A928" s="264" t="s">
        <v>3081</v>
      </c>
      <c r="B928" s="217" t="s">
        <v>2622</v>
      </c>
      <c r="E928" s="217" t="s">
        <v>3082</v>
      </c>
      <c r="H928" s="217" t="s">
        <v>45</v>
      </c>
      <c r="I928" s="217" t="s">
        <v>45</v>
      </c>
      <c r="J928" s="217" t="s">
        <v>33</v>
      </c>
      <c r="K928" s="217" t="s">
        <v>33</v>
      </c>
      <c r="L928" s="217" t="s">
        <v>133</v>
      </c>
      <c r="M928" s="217" t="s">
        <v>33</v>
      </c>
      <c r="O928" s="217" t="s">
        <v>35</v>
      </c>
      <c r="P928" s="217" t="s">
        <v>35</v>
      </c>
      <c r="Q928" s="217">
        <f>S1990-vykonyz.xlsx[[#This Row],[Kod]]</f>
        <v>14917</v>
      </c>
      <c r="R928" s="217">
        <f>S921-vykonyz.xlsx[[#This Row],[Kod]]</f>
        <v>-7310</v>
      </c>
      <c r="AC928" s="217">
        <f>vykonyz.xlsx3[[#This Row],[Kod]]-vykonyz.xlsx[[#This Row],[Kod]]</f>
        <v>0</v>
      </c>
      <c r="AD928" t="s">
        <v>3081</v>
      </c>
      <c r="AE928" t="s">
        <v>2622</v>
      </c>
      <c r="AF928"/>
      <c r="AG928"/>
      <c r="AH928" t="s">
        <v>3083</v>
      </c>
      <c r="AI928" t="s">
        <v>2720</v>
      </c>
      <c r="AJ928"/>
      <c r="AK928" t="s">
        <v>45</v>
      </c>
      <c r="AL928" t="s">
        <v>45</v>
      </c>
      <c r="AM928" t="s">
        <v>33</v>
      </c>
      <c r="AN928" t="s">
        <v>33</v>
      </c>
      <c r="AO928" t="s">
        <v>133</v>
      </c>
      <c r="AP928" t="s">
        <v>33</v>
      </c>
      <c r="AQ928"/>
      <c r="AR928" t="s">
        <v>35</v>
      </c>
      <c r="AS928" t="s">
        <v>35</v>
      </c>
    </row>
    <row r="929" spans="1:45">
      <c r="A929" s="264" t="s">
        <v>3084</v>
      </c>
      <c r="B929" s="217" t="s">
        <v>2622</v>
      </c>
      <c r="E929" s="217" t="s">
        <v>3085</v>
      </c>
      <c r="H929" s="217" t="s">
        <v>45</v>
      </c>
      <c r="I929" s="217" t="s">
        <v>45</v>
      </c>
      <c r="J929" s="217" t="s">
        <v>33</v>
      </c>
      <c r="K929" s="217" t="s">
        <v>33</v>
      </c>
      <c r="L929" s="217" t="s">
        <v>133</v>
      </c>
      <c r="M929" s="217" t="s">
        <v>33</v>
      </c>
      <c r="O929" s="217" t="s">
        <v>35</v>
      </c>
      <c r="P929" s="217" t="s">
        <v>35</v>
      </c>
      <c r="Q929" s="217">
        <f>S1991-vykonyz.xlsx[[#This Row],[Kod]]</f>
        <v>15000</v>
      </c>
      <c r="R929" s="217">
        <f>S922-vykonyz.xlsx[[#This Row],[Kod]]</f>
        <v>-7311</v>
      </c>
      <c r="AC929" s="217">
        <f>vykonyz.xlsx3[[#This Row],[Kod]]-vykonyz.xlsx[[#This Row],[Kod]]</f>
        <v>0</v>
      </c>
      <c r="AD929" t="s">
        <v>3084</v>
      </c>
      <c r="AE929" t="s">
        <v>2622</v>
      </c>
      <c r="AF929"/>
      <c r="AG929"/>
      <c r="AH929" t="s">
        <v>3086</v>
      </c>
      <c r="AI929"/>
      <c r="AJ929"/>
      <c r="AK929" t="s">
        <v>45</v>
      </c>
      <c r="AL929" t="s">
        <v>45</v>
      </c>
      <c r="AM929" t="s">
        <v>33</v>
      </c>
      <c r="AN929" t="s">
        <v>33</v>
      </c>
      <c r="AO929" t="s">
        <v>133</v>
      </c>
      <c r="AP929" t="s">
        <v>33</v>
      </c>
      <c r="AQ929"/>
      <c r="AR929" t="s">
        <v>35</v>
      </c>
      <c r="AS929" t="s">
        <v>35</v>
      </c>
    </row>
    <row r="930" spans="1:45">
      <c r="A930" s="264" t="s">
        <v>3087</v>
      </c>
      <c r="B930" s="217" t="s">
        <v>2622</v>
      </c>
      <c r="E930" s="217" t="s">
        <v>3088</v>
      </c>
      <c r="H930" s="217" t="s">
        <v>45</v>
      </c>
      <c r="I930" s="217" t="s">
        <v>45</v>
      </c>
      <c r="J930" s="217" t="s">
        <v>33</v>
      </c>
      <c r="K930" s="217" t="s">
        <v>33</v>
      </c>
      <c r="L930" s="217" t="s">
        <v>133</v>
      </c>
      <c r="M930" s="217" t="s">
        <v>33</v>
      </c>
      <c r="O930" s="217" t="s">
        <v>35</v>
      </c>
      <c r="P930" s="217" t="s">
        <v>35</v>
      </c>
      <c r="Q930" s="217">
        <f>S1992-vykonyz.xlsx[[#This Row],[Kod]]</f>
        <v>15001</v>
      </c>
      <c r="R930" s="217">
        <f>S923-vykonyz.xlsx[[#This Row],[Kod]]</f>
        <v>-7312</v>
      </c>
      <c r="AC930" s="217">
        <f>vykonyz.xlsx3[[#This Row],[Kod]]-vykonyz.xlsx[[#This Row],[Kod]]</f>
        <v>0</v>
      </c>
      <c r="AD930" t="s">
        <v>3087</v>
      </c>
      <c r="AE930" t="s">
        <v>2622</v>
      </c>
      <c r="AF930"/>
      <c r="AG930"/>
      <c r="AH930" t="s">
        <v>3089</v>
      </c>
      <c r="AI930" t="s">
        <v>3090</v>
      </c>
      <c r="AJ930"/>
      <c r="AK930" t="s">
        <v>45</v>
      </c>
      <c r="AL930" t="s">
        <v>45</v>
      </c>
      <c r="AM930" t="s">
        <v>33</v>
      </c>
      <c r="AN930" t="s">
        <v>33</v>
      </c>
      <c r="AO930" t="s">
        <v>133</v>
      </c>
      <c r="AP930" t="s">
        <v>33</v>
      </c>
      <c r="AQ930"/>
      <c r="AR930" t="s">
        <v>35</v>
      </c>
      <c r="AS930" t="s">
        <v>35</v>
      </c>
    </row>
    <row r="931" spans="1:45">
      <c r="A931" s="264" t="s">
        <v>3091</v>
      </c>
      <c r="B931" s="217" t="s">
        <v>2622</v>
      </c>
      <c r="E931" s="217" t="s">
        <v>3092</v>
      </c>
      <c r="H931" s="217" t="s">
        <v>45</v>
      </c>
      <c r="I931" s="217" t="s">
        <v>45</v>
      </c>
      <c r="J931" s="217" t="s">
        <v>33</v>
      </c>
      <c r="K931" s="217" t="s">
        <v>33</v>
      </c>
      <c r="L931" s="217" t="s">
        <v>133</v>
      </c>
      <c r="M931" s="217" t="s">
        <v>33</v>
      </c>
      <c r="O931" s="217" t="s">
        <v>35</v>
      </c>
      <c r="P931" s="217" t="s">
        <v>35</v>
      </c>
      <c r="Q931" s="217">
        <f>S1993-vykonyz.xlsx[[#This Row],[Kod]]</f>
        <v>15004</v>
      </c>
      <c r="R931" s="217">
        <f>S924-vykonyz.xlsx[[#This Row],[Kod]]</f>
        <v>-7313</v>
      </c>
      <c r="AC931" s="217">
        <f>vykonyz.xlsx3[[#This Row],[Kod]]-vykonyz.xlsx[[#This Row],[Kod]]</f>
        <v>0</v>
      </c>
      <c r="AD931" t="s">
        <v>3091</v>
      </c>
      <c r="AE931" t="s">
        <v>2622</v>
      </c>
      <c r="AF931"/>
      <c r="AG931"/>
      <c r="AH931" t="s">
        <v>3093</v>
      </c>
      <c r="AI931" t="s">
        <v>3090</v>
      </c>
      <c r="AJ931"/>
      <c r="AK931" t="s">
        <v>45</v>
      </c>
      <c r="AL931" t="s">
        <v>45</v>
      </c>
      <c r="AM931" t="s">
        <v>33</v>
      </c>
      <c r="AN931" t="s">
        <v>33</v>
      </c>
      <c r="AO931" t="s">
        <v>133</v>
      </c>
      <c r="AP931" t="s">
        <v>33</v>
      </c>
      <c r="AQ931"/>
      <c r="AR931" t="s">
        <v>35</v>
      </c>
      <c r="AS931" t="s">
        <v>35</v>
      </c>
    </row>
    <row r="932" spans="1:45">
      <c r="A932" s="264" t="s">
        <v>3094</v>
      </c>
      <c r="B932" s="217" t="s">
        <v>2622</v>
      </c>
      <c r="E932" s="217" t="s">
        <v>3095</v>
      </c>
      <c r="H932" s="217" t="s">
        <v>45</v>
      </c>
      <c r="I932" s="217" t="s">
        <v>45</v>
      </c>
      <c r="J932" s="217" t="s">
        <v>33</v>
      </c>
      <c r="K932" s="217" t="s">
        <v>33</v>
      </c>
      <c r="L932" s="217" t="s">
        <v>133</v>
      </c>
      <c r="M932" s="217" t="s">
        <v>33</v>
      </c>
      <c r="O932" s="217" t="s">
        <v>35</v>
      </c>
      <c r="P932" s="217" t="s">
        <v>35</v>
      </c>
      <c r="Q932" s="217">
        <f>S1994-vykonyz.xlsx[[#This Row],[Kod]]</f>
        <v>15004</v>
      </c>
      <c r="R932" s="217">
        <f>S925-vykonyz.xlsx[[#This Row],[Kod]]</f>
        <v>-7314</v>
      </c>
      <c r="AC932" s="217">
        <f>vykonyz.xlsx3[[#This Row],[Kod]]-vykonyz.xlsx[[#This Row],[Kod]]</f>
        <v>0</v>
      </c>
      <c r="AD932" t="s">
        <v>3094</v>
      </c>
      <c r="AE932" t="s">
        <v>2622</v>
      </c>
      <c r="AF932"/>
      <c r="AG932"/>
      <c r="AH932" t="s">
        <v>3095</v>
      </c>
      <c r="AI932" t="s">
        <v>3090</v>
      </c>
      <c r="AJ932"/>
      <c r="AK932" t="s">
        <v>45</v>
      </c>
      <c r="AL932" t="s">
        <v>45</v>
      </c>
      <c r="AM932" t="s">
        <v>33</v>
      </c>
      <c r="AN932" t="s">
        <v>33</v>
      </c>
      <c r="AO932" t="s">
        <v>133</v>
      </c>
      <c r="AP932" t="s">
        <v>33</v>
      </c>
      <c r="AQ932"/>
      <c r="AR932" t="s">
        <v>35</v>
      </c>
      <c r="AS932" t="s">
        <v>35</v>
      </c>
    </row>
    <row r="933" spans="1:45">
      <c r="A933" s="264" t="s">
        <v>3096</v>
      </c>
      <c r="B933" s="217" t="s">
        <v>2622</v>
      </c>
      <c r="E933" s="217" t="s">
        <v>3097</v>
      </c>
      <c r="H933" s="217" t="s">
        <v>45</v>
      </c>
      <c r="I933" s="217" t="s">
        <v>45</v>
      </c>
      <c r="J933" s="217" t="s">
        <v>33</v>
      </c>
      <c r="K933" s="217" t="s">
        <v>33</v>
      </c>
      <c r="L933" s="217" t="s">
        <v>133</v>
      </c>
      <c r="M933" s="217" t="s">
        <v>33</v>
      </c>
      <c r="O933" s="217" t="s">
        <v>35</v>
      </c>
      <c r="P933" s="217" t="s">
        <v>35</v>
      </c>
      <c r="Q933" s="217">
        <f>S1995-vykonyz.xlsx[[#This Row],[Kod]]</f>
        <v>15004</v>
      </c>
      <c r="R933" s="217">
        <f>S926-vykonyz.xlsx[[#This Row],[Kod]]</f>
        <v>-7315</v>
      </c>
      <c r="AC933" s="217">
        <f>vykonyz.xlsx3[[#This Row],[Kod]]-vykonyz.xlsx[[#This Row],[Kod]]</f>
        <v>0</v>
      </c>
      <c r="AD933" t="s">
        <v>3096</v>
      </c>
      <c r="AE933" t="s">
        <v>2622</v>
      </c>
      <c r="AF933"/>
      <c r="AG933"/>
      <c r="AH933" t="s">
        <v>3098</v>
      </c>
      <c r="AI933" t="s">
        <v>3090</v>
      </c>
      <c r="AJ933"/>
      <c r="AK933" t="s">
        <v>45</v>
      </c>
      <c r="AL933" t="s">
        <v>45</v>
      </c>
      <c r="AM933" t="s">
        <v>33</v>
      </c>
      <c r="AN933" t="s">
        <v>33</v>
      </c>
      <c r="AO933" t="s">
        <v>133</v>
      </c>
      <c r="AP933" t="s">
        <v>33</v>
      </c>
      <c r="AQ933"/>
      <c r="AR933" t="s">
        <v>35</v>
      </c>
      <c r="AS933" t="s">
        <v>35</v>
      </c>
    </row>
    <row r="934" spans="1:45">
      <c r="A934" s="264" t="s">
        <v>3099</v>
      </c>
      <c r="B934" s="217" t="s">
        <v>2622</v>
      </c>
      <c r="E934" s="217" t="s">
        <v>3100</v>
      </c>
      <c r="H934" s="217" t="s">
        <v>45</v>
      </c>
      <c r="I934" s="217" t="s">
        <v>45</v>
      </c>
      <c r="J934" s="217" t="s">
        <v>33</v>
      </c>
      <c r="K934" s="217" t="s">
        <v>33</v>
      </c>
      <c r="L934" s="217" t="s">
        <v>133</v>
      </c>
      <c r="M934" s="217" t="s">
        <v>33</v>
      </c>
      <c r="O934" s="217" t="s">
        <v>35</v>
      </c>
      <c r="P934" s="217" t="s">
        <v>35</v>
      </c>
      <c r="Q934" s="217">
        <f>S1996-vykonyz.xlsx[[#This Row],[Kod]]</f>
        <v>15005</v>
      </c>
      <c r="R934" s="217">
        <f>S927-vykonyz.xlsx[[#This Row],[Kod]]</f>
        <v>-7316</v>
      </c>
      <c r="AC934" s="217">
        <f>vykonyz.xlsx3[[#This Row],[Kod]]-vykonyz.xlsx[[#This Row],[Kod]]</f>
        <v>0</v>
      </c>
      <c r="AD934" t="s">
        <v>3099</v>
      </c>
      <c r="AE934" t="s">
        <v>2622</v>
      </c>
      <c r="AF934"/>
      <c r="AG934"/>
      <c r="AH934" t="s">
        <v>3101</v>
      </c>
      <c r="AI934" t="s">
        <v>3090</v>
      </c>
      <c r="AJ934"/>
      <c r="AK934" t="s">
        <v>45</v>
      </c>
      <c r="AL934" t="s">
        <v>45</v>
      </c>
      <c r="AM934" t="s">
        <v>33</v>
      </c>
      <c r="AN934" t="s">
        <v>33</v>
      </c>
      <c r="AO934" t="s">
        <v>133</v>
      </c>
      <c r="AP934" t="s">
        <v>33</v>
      </c>
      <c r="AQ934"/>
      <c r="AR934" t="s">
        <v>35</v>
      </c>
      <c r="AS934" t="s">
        <v>35</v>
      </c>
    </row>
    <row r="935" spans="1:45">
      <c r="A935" s="264" t="s">
        <v>3102</v>
      </c>
      <c r="B935" s="217" t="s">
        <v>2622</v>
      </c>
      <c r="E935" s="217" t="s">
        <v>3103</v>
      </c>
      <c r="H935" s="217" t="s">
        <v>45</v>
      </c>
      <c r="I935" s="217" t="s">
        <v>45</v>
      </c>
      <c r="J935" s="217" t="s">
        <v>33</v>
      </c>
      <c r="K935" s="217" t="s">
        <v>33</v>
      </c>
      <c r="L935" s="217" t="s">
        <v>133</v>
      </c>
      <c r="M935" s="217" t="s">
        <v>33</v>
      </c>
      <c r="O935" s="217" t="s">
        <v>35</v>
      </c>
      <c r="P935" s="217" t="s">
        <v>35</v>
      </c>
      <c r="Q935" s="217">
        <f>S1997-vykonyz.xlsx[[#This Row],[Kod]]</f>
        <v>15006</v>
      </c>
      <c r="R935" s="217">
        <f>S928-vykonyz.xlsx[[#This Row],[Kod]]</f>
        <v>-7317</v>
      </c>
      <c r="AC935" s="217">
        <f>vykonyz.xlsx3[[#This Row],[Kod]]-vykonyz.xlsx[[#This Row],[Kod]]</f>
        <v>0</v>
      </c>
      <c r="AD935" t="s">
        <v>3102</v>
      </c>
      <c r="AE935" t="s">
        <v>2622</v>
      </c>
      <c r="AF935"/>
      <c r="AG935"/>
      <c r="AH935" t="s">
        <v>3104</v>
      </c>
      <c r="AI935" t="s">
        <v>3105</v>
      </c>
      <c r="AJ935"/>
      <c r="AK935" t="s">
        <v>45</v>
      </c>
      <c r="AL935" t="s">
        <v>45</v>
      </c>
      <c r="AM935" t="s">
        <v>33</v>
      </c>
      <c r="AN935" t="s">
        <v>33</v>
      </c>
      <c r="AO935" t="s">
        <v>133</v>
      </c>
      <c r="AP935" t="s">
        <v>33</v>
      </c>
      <c r="AQ935"/>
      <c r="AR935" t="s">
        <v>35</v>
      </c>
      <c r="AS935" t="s">
        <v>35</v>
      </c>
    </row>
    <row r="936" spans="1:45">
      <c r="A936" s="264" t="s">
        <v>3106</v>
      </c>
      <c r="B936" s="217" t="s">
        <v>2622</v>
      </c>
      <c r="E936" s="217" t="s">
        <v>3107</v>
      </c>
      <c r="H936" s="217" t="s">
        <v>45</v>
      </c>
      <c r="I936" s="217" t="s">
        <v>45</v>
      </c>
      <c r="J936" s="217" t="s">
        <v>33</v>
      </c>
      <c r="K936" s="217" t="s">
        <v>33</v>
      </c>
      <c r="L936" s="217" t="s">
        <v>133</v>
      </c>
      <c r="M936" s="217" t="s">
        <v>33</v>
      </c>
      <c r="O936" s="217" t="s">
        <v>35</v>
      </c>
      <c r="P936" s="217" t="s">
        <v>35</v>
      </c>
      <c r="Q936" s="217">
        <f>S1998-vykonyz.xlsx[[#This Row],[Kod]]</f>
        <v>15007</v>
      </c>
      <c r="R936" s="217">
        <f>S929-vykonyz.xlsx[[#This Row],[Kod]]</f>
        <v>-7318</v>
      </c>
      <c r="AC936" s="217">
        <f>vykonyz.xlsx3[[#This Row],[Kod]]-vykonyz.xlsx[[#This Row],[Kod]]</f>
        <v>0</v>
      </c>
      <c r="AD936" t="s">
        <v>3106</v>
      </c>
      <c r="AE936" t="s">
        <v>2622</v>
      </c>
      <c r="AF936"/>
      <c r="AG936"/>
      <c r="AH936" t="s">
        <v>3108</v>
      </c>
      <c r="AI936" t="s">
        <v>3109</v>
      </c>
      <c r="AJ936"/>
      <c r="AK936" t="s">
        <v>45</v>
      </c>
      <c r="AL936" t="s">
        <v>45</v>
      </c>
      <c r="AM936" t="s">
        <v>33</v>
      </c>
      <c r="AN936" t="s">
        <v>33</v>
      </c>
      <c r="AO936" t="s">
        <v>133</v>
      </c>
      <c r="AP936" t="s">
        <v>33</v>
      </c>
      <c r="AQ936"/>
      <c r="AR936" t="s">
        <v>35</v>
      </c>
      <c r="AS936" t="s">
        <v>35</v>
      </c>
    </row>
    <row r="937" spans="1:45">
      <c r="A937" s="264" t="s">
        <v>3110</v>
      </c>
      <c r="B937" s="217" t="s">
        <v>2622</v>
      </c>
      <c r="E937" s="217" t="s">
        <v>3111</v>
      </c>
      <c r="H937" s="217" t="s">
        <v>45</v>
      </c>
      <c r="I937" s="217" t="s">
        <v>45</v>
      </c>
      <c r="J937" s="217" t="s">
        <v>33</v>
      </c>
      <c r="K937" s="217" t="s">
        <v>33</v>
      </c>
      <c r="L937" s="217" t="s">
        <v>133</v>
      </c>
      <c r="M937" s="217" t="s">
        <v>33</v>
      </c>
      <c r="O937" s="217" t="s">
        <v>35</v>
      </c>
      <c r="P937" s="217" t="s">
        <v>35</v>
      </c>
      <c r="Q937" s="217">
        <f>S1999-vykonyz.xlsx[[#This Row],[Kod]]</f>
        <v>15008</v>
      </c>
      <c r="R937" s="217">
        <f>S930-vykonyz.xlsx[[#This Row],[Kod]]</f>
        <v>-7319</v>
      </c>
      <c r="AC937" s="217">
        <f>vykonyz.xlsx3[[#This Row],[Kod]]-vykonyz.xlsx[[#This Row],[Kod]]</f>
        <v>0</v>
      </c>
      <c r="AD937" t="s">
        <v>3110</v>
      </c>
      <c r="AE937" t="s">
        <v>2622</v>
      </c>
      <c r="AF937"/>
      <c r="AG937"/>
      <c r="AH937" t="s">
        <v>3112</v>
      </c>
      <c r="AI937"/>
      <c r="AJ937"/>
      <c r="AK937" t="s">
        <v>45</v>
      </c>
      <c r="AL937" t="s">
        <v>45</v>
      </c>
      <c r="AM937" t="s">
        <v>33</v>
      </c>
      <c r="AN937" t="s">
        <v>33</v>
      </c>
      <c r="AO937" t="s">
        <v>133</v>
      </c>
      <c r="AP937" t="s">
        <v>33</v>
      </c>
      <c r="AQ937"/>
      <c r="AR937" t="s">
        <v>35</v>
      </c>
      <c r="AS937" t="s">
        <v>35</v>
      </c>
    </row>
    <row r="938" spans="1:45">
      <c r="A938" s="264" t="s">
        <v>3113</v>
      </c>
      <c r="B938" s="217" t="s">
        <v>2622</v>
      </c>
      <c r="E938" s="217" t="s">
        <v>3114</v>
      </c>
      <c r="H938" s="217" t="s">
        <v>45</v>
      </c>
      <c r="I938" s="217" t="s">
        <v>45</v>
      </c>
      <c r="J938" s="217" t="s">
        <v>33</v>
      </c>
      <c r="K938" s="217" t="s">
        <v>33</v>
      </c>
      <c r="L938" s="217" t="s">
        <v>133</v>
      </c>
      <c r="M938" s="217" t="s">
        <v>33</v>
      </c>
      <c r="O938" s="217" t="s">
        <v>35</v>
      </c>
      <c r="P938" s="217" t="s">
        <v>35</v>
      </c>
      <c r="Q938" s="217">
        <f>S2000-vykonyz.xlsx[[#This Row],[Kod]]</f>
        <v>15009</v>
      </c>
      <c r="R938" s="217">
        <f>S931-vykonyz.xlsx[[#This Row],[Kod]]</f>
        <v>-7320</v>
      </c>
      <c r="AC938" s="217">
        <f>vykonyz.xlsx3[[#This Row],[Kod]]-vykonyz.xlsx[[#This Row],[Kod]]</f>
        <v>0</v>
      </c>
      <c r="AD938" t="s">
        <v>3113</v>
      </c>
      <c r="AE938" t="s">
        <v>2622</v>
      </c>
      <c r="AF938"/>
      <c r="AG938"/>
      <c r="AH938" t="s">
        <v>3115</v>
      </c>
      <c r="AI938" t="s">
        <v>3014</v>
      </c>
      <c r="AJ938"/>
      <c r="AK938" t="s">
        <v>45</v>
      </c>
      <c r="AL938" t="s">
        <v>45</v>
      </c>
      <c r="AM938" t="s">
        <v>33</v>
      </c>
      <c r="AN938" t="s">
        <v>33</v>
      </c>
      <c r="AO938" t="s">
        <v>133</v>
      </c>
      <c r="AP938" t="s">
        <v>33</v>
      </c>
      <c r="AQ938"/>
      <c r="AR938" t="s">
        <v>35</v>
      </c>
      <c r="AS938" t="s">
        <v>35</v>
      </c>
    </row>
    <row r="939" spans="1:45">
      <c r="A939" s="264" t="s">
        <v>3116</v>
      </c>
      <c r="B939" s="217" t="s">
        <v>2622</v>
      </c>
      <c r="E939" s="217" t="s">
        <v>3117</v>
      </c>
      <c r="H939" s="217" t="s">
        <v>45</v>
      </c>
      <c r="I939" s="217" t="s">
        <v>45</v>
      </c>
      <c r="J939" s="217" t="s">
        <v>33</v>
      </c>
      <c r="K939" s="217" t="s">
        <v>33</v>
      </c>
      <c r="L939" s="217" t="s">
        <v>133</v>
      </c>
      <c r="M939" s="217" t="s">
        <v>33</v>
      </c>
      <c r="O939" s="217" t="s">
        <v>35</v>
      </c>
      <c r="P939" s="217" t="s">
        <v>35</v>
      </c>
      <c r="Q939" s="217">
        <f>S2001-vykonyz.xlsx[[#This Row],[Kod]]</f>
        <v>15010</v>
      </c>
      <c r="R939" s="217">
        <f>S932-vykonyz.xlsx[[#This Row],[Kod]]</f>
        <v>-7321</v>
      </c>
      <c r="AC939" s="217">
        <f>vykonyz.xlsx3[[#This Row],[Kod]]-vykonyz.xlsx[[#This Row],[Kod]]</f>
        <v>0</v>
      </c>
      <c r="AD939" t="s">
        <v>3116</v>
      </c>
      <c r="AE939" t="s">
        <v>2622</v>
      </c>
      <c r="AF939"/>
      <c r="AG939"/>
      <c r="AH939" t="s">
        <v>3118</v>
      </c>
      <c r="AI939"/>
      <c r="AJ939"/>
      <c r="AK939" t="s">
        <v>45</v>
      </c>
      <c r="AL939" t="s">
        <v>45</v>
      </c>
      <c r="AM939" t="s">
        <v>33</v>
      </c>
      <c r="AN939" t="s">
        <v>33</v>
      </c>
      <c r="AO939" t="s">
        <v>133</v>
      </c>
      <c r="AP939" t="s">
        <v>33</v>
      </c>
      <c r="AQ939"/>
      <c r="AR939" t="s">
        <v>35</v>
      </c>
      <c r="AS939" t="s">
        <v>35</v>
      </c>
    </row>
    <row r="940" spans="1:45">
      <c r="A940" s="264" t="s">
        <v>3119</v>
      </c>
      <c r="B940" s="217" t="s">
        <v>2622</v>
      </c>
      <c r="E940" s="217" t="s">
        <v>3120</v>
      </c>
      <c r="H940" s="217" t="s">
        <v>45</v>
      </c>
      <c r="I940" s="217" t="s">
        <v>45</v>
      </c>
      <c r="J940" s="217" t="s">
        <v>33</v>
      </c>
      <c r="K940" s="217" t="s">
        <v>33</v>
      </c>
      <c r="L940" s="217" t="s">
        <v>133</v>
      </c>
      <c r="M940" s="217" t="s">
        <v>33</v>
      </c>
      <c r="O940" s="217" t="s">
        <v>35</v>
      </c>
      <c r="P940" s="217" t="s">
        <v>35</v>
      </c>
      <c r="Q940" s="217">
        <f>S2002-vykonyz.xlsx[[#This Row],[Kod]]</f>
        <v>15011</v>
      </c>
      <c r="R940" s="217">
        <f>S933-vykonyz.xlsx[[#This Row],[Kod]]</f>
        <v>-7322</v>
      </c>
      <c r="AC940" s="217">
        <f>vykonyz.xlsx3[[#This Row],[Kod]]-vykonyz.xlsx[[#This Row],[Kod]]</f>
        <v>0</v>
      </c>
      <c r="AD940" t="s">
        <v>3119</v>
      </c>
      <c r="AE940" t="s">
        <v>2622</v>
      </c>
      <c r="AF940"/>
      <c r="AG940"/>
      <c r="AH940" t="s">
        <v>3121</v>
      </c>
      <c r="AI940" t="s">
        <v>2720</v>
      </c>
      <c r="AJ940"/>
      <c r="AK940" t="s">
        <v>45</v>
      </c>
      <c r="AL940" t="s">
        <v>45</v>
      </c>
      <c r="AM940" t="s">
        <v>33</v>
      </c>
      <c r="AN940" t="s">
        <v>33</v>
      </c>
      <c r="AO940" t="s">
        <v>133</v>
      </c>
      <c r="AP940" t="s">
        <v>33</v>
      </c>
      <c r="AQ940"/>
      <c r="AR940" t="s">
        <v>35</v>
      </c>
      <c r="AS940" t="s">
        <v>35</v>
      </c>
    </row>
    <row r="941" spans="1:45">
      <c r="A941" s="264" t="s">
        <v>3122</v>
      </c>
      <c r="B941" s="217" t="s">
        <v>2622</v>
      </c>
      <c r="E941" s="217" t="s">
        <v>3123</v>
      </c>
      <c r="H941" s="217" t="s">
        <v>45</v>
      </c>
      <c r="I941" s="217" t="s">
        <v>45</v>
      </c>
      <c r="J941" s="217" t="s">
        <v>33</v>
      </c>
      <c r="K941" s="217" t="s">
        <v>33</v>
      </c>
      <c r="L941" s="217" t="s">
        <v>133</v>
      </c>
      <c r="M941" s="217" t="s">
        <v>33</v>
      </c>
      <c r="O941" s="217" t="s">
        <v>35</v>
      </c>
      <c r="P941" s="217" t="s">
        <v>35</v>
      </c>
      <c r="Q941" s="217">
        <f>S2003-vykonyz.xlsx[[#This Row],[Kod]]</f>
        <v>15012</v>
      </c>
      <c r="R941" s="217">
        <f>S934-vykonyz.xlsx[[#This Row],[Kod]]</f>
        <v>-7323</v>
      </c>
      <c r="AC941" s="217">
        <f>vykonyz.xlsx3[[#This Row],[Kod]]-vykonyz.xlsx[[#This Row],[Kod]]</f>
        <v>0</v>
      </c>
      <c r="AD941" t="s">
        <v>3122</v>
      </c>
      <c r="AE941" t="s">
        <v>2622</v>
      </c>
      <c r="AF941"/>
      <c r="AG941"/>
      <c r="AH941" t="s">
        <v>3124</v>
      </c>
      <c r="AI941"/>
      <c r="AJ941"/>
      <c r="AK941" t="s">
        <v>45</v>
      </c>
      <c r="AL941" t="s">
        <v>45</v>
      </c>
      <c r="AM941" t="s">
        <v>33</v>
      </c>
      <c r="AN941" t="s">
        <v>33</v>
      </c>
      <c r="AO941" t="s">
        <v>133</v>
      </c>
      <c r="AP941" t="s">
        <v>33</v>
      </c>
      <c r="AQ941"/>
      <c r="AR941" t="s">
        <v>35</v>
      </c>
      <c r="AS941" t="s">
        <v>35</v>
      </c>
    </row>
    <row r="942" spans="1:45">
      <c r="A942" s="264" t="s">
        <v>3125</v>
      </c>
      <c r="B942" s="217" t="s">
        <v>2622</v>
      </c>
      <c r="E942" s="217" t="s">
        <v>3126</v>
      </c>
      <c r="H942" s="217" t="s">
        <v>45</v>
      </c>
      <c r="I942" s="217" t="s">
        <v>45</v>
      </c>
      <c r="J942" s="217" t="s">
        <v>33</v>
      </c>
      <c r="K942" s="217" t="s">
        <v>33</v>
      </c>
      <c r="L942" s="217" t="s">
        <v>133</v>
      </c>
      <c r="M942" s="217" t="s">
        <v>33</v>
      </c>
      <c r="O942" s="217" t="s">
        <v>35</v>
      </c>
      <c r="P942" s="217" t="s">
        <v>35</v>
      </c>
      <c r="Q942" s="217">
        <f>S2004-vykonyz.xlsx[[#This Row],[Kod]]</f>
        <v>15013</v>
      </c>
      <c r="R942" s="217">
        <f>S935-vykonyz.xlsx[[#This Row],[Kod]]</f>
        <v>-7324</v>
      </c>
      <c r="AC942" s="217">
        <f>vykonyz.xlsx3[[#This Row],[Kod]]-vykonyz.xlsx[[#This Row],[Kod]]</f>
        <v>0</v>
      </c>
      <c r="AD942" t="s">
        <v>3125</v>
      </c>
      <c r="AE942" t="s">
        <v>647</v>
      </c>
      <c r="AF942"/>
      <c r="AG942"/>
      <c r="AH942" t="s">
        <v>3127</v>
      </c>
      <c r="AI942" t="s">
        <v>3128</v>
      </c>
      <c r="AJ942"/>
      <c r="AK942" t="s">
        <v>45</v>
      </c>
      <c r="AL942" t="s">
        <v>45</v>
      </c>
      <c r="AM942" t="s">
        <v>33</v>
      </c>
      <c r="AN942" t="s">
        <v>33</v>
      </c>
      <c r="AO942" t="s">
        <v>133</v>
      </c>
      <c r="AP942" t="s">
        <v>33</v>
      </c>
      <c r="AQ942"/>
      <c r="AR942" t="s">
        <v>35</v>
      </c>
      <c r="AS942" t="s">
        <v>35</v>
      </c>
    </row>
    <row r="943" spans="1:45">
      <c r="A943" s="264" t="s">
        <v>3129</v>
      </c>
      <c r="B943" s="217" t="s">
        <v>2622</v>
      </c>
      <c r="E943" s="217" t="s">
        <v>3130</v>
      </c>
      <c r="H943" s="217" t="s">
        <v>45</v>
      </c>
      <c r="I943" s="217" t="s">
        <v>45</v>
      </c>
      <c r="J943" s="217" t="s">
        <v>33</v>
      </c>
      <c r="K943" s="217" t="s">
        <v>33</v>
      </c>
      <c r="L943" s="217" t="s">
        <v>133</v>
      </c>
      <c r="M943" s="217" t="s">
        <v>33</v>
      </c>
      <c r="O943" s="217" t="s">
        <v>35</v>
      </c>
      <c r="P943" s="217" t="s">
        <v>35</v>
      </c>
      <c r="Q943" s="217">
        <f>S2005-vykonyz.xlsx[[#This Row],[Kod]]</f>
        <v>15014</v>
      </c>
      <c r="R943" s="217">
        <f>S936-vykonyz.xlsx[[#This Row],[Kod]]</f>
        <v>-7325</v>
      </c>
      <c r="AC943" s="217">
        <f>vykonyz.xlsx3[[#This Row],[Kod]]-vykonyz.xlsx[[#This Row],[Kod]]</f>
        <v>0</v>
      </c>
      <c r="AD943" t="s">
        <v>3129</v>
      </c>
      <c r="AE943" t="s">
        <v>647</v>
      </c>
      <c r="AF943"/>
      <c r="AG943"/>
      <c r="AH943" t="s">
        <v>3130</v>
      </c>
      <c r="AI943" t="s">
        <v>3128</v>
      </c>
      <c r="AJ943"/>
      <c r="AK943" t="s">
        <v>45</v>
      </c>
      <c r="AL943" t="s">
        <v>45</v>
      </c>
      <c r="AM943" t="s">
        <v>33</v>
      </c>
      <c r="AN943" t="s">
        <v>33</v>
      </c>
      <c r="AO943" t="s">
        <v>133</v>
      </c>
      <c r="AP943" t="s">
        <v>33</v>
      </c>
      <c r="AQ943"/>
      <c r="AR943" t="s">
        <v>35</v>
      </c>
      <c r="AS943" t="s">
        <v>35</v>
      </c>
    </row>
    <row r="944" spans="1:45">
      <c r="A944" s="264" t="s">
        <v>3131</v>
      </c>
      <c r="B944" s="217" t="s">
        <v>2622</v>
      </c>
      <c r="E944" s="217" t="s">
        <v>3132</v>
      </c>
      <c r="H944" s="217" t="s">
        <v>45</v>
      </c>
      <c r="I944" s="217" t="s">
        <v>45</v>
      </c>
      <c r="J944" s="217" t="s">
        <v>33</v>
      </c>
      <c r="K944" s="217" t="s">
        <v>33</v>
      </c>
      <c r="L944" s="217" t="s">
        <v>133</v>
      </c>
      <c r="M944" s="217" t="s">
        <v>33</v>
      </c>
      <c r="O944" s="217" t="s">
        <v>35</v>
      </c>
      <c r="P944" s="217" t="s">
        <v>35</v>
      </c>
      <c r="Q944" s="217">
        <f>S2006-vykonyz.xlsx[[#This Row],[Kod]]</f>
        <v>15015</v>
      </c>
      <c r="R944" s="217">
        <f>S937-vykonyz.xlsx[[#This Row],[Kod]]</f>
        <v>-7326</v>
      </c>
      <c r="AC944" s="217">
        <f>vykonyz.xlsx3[[#This Row],[Kod]]-vykonyz.xlsx[[#This Row],[Kod]]</f>
        <v>0</v>
      </c>
      <c r="AD944" t="s">
        <v>3131</v>
      </c>
      <c r="AE944" t="s">
        <v>2622</v>
      </c>
      <c r="AF944"/>
      <c r="AG944"/>
      <c r="AH944" t="s">
        <v>3133</v>
      </c>
      <c r="AI944" t="s">
        <v>3134</v>
      </c>
      <c r="AJ944"/>
      <c r="AK944" t="s">
        <v>45</v>
      </c>
      <c r="AL944" t="s">
        <v>45</v>
      </c>
      <c r="AM944" t="s">
        <v>33</v>
      </c>
      <c r="AN944" t="s">
        <v>33</v>
      </c>
      <c r="AO944" t="s">
        <v>133</v>
      </c>
      <c r="AP944" t="s">
        <v>33</v>
      </c>
      <c r="AQ944"/>
      <c r="AR944" t="s">
        <v>35</v>
      </c>
      <c r="AS944" t="s">
        <v>35</v>
      </c>
    </row>
    <row r="945" spans="1:45">
      <c r="A945" s="264" t="s">
        <v>3135</v>
      </c>
      <c r="B945" s="217" t="s">
        <v>2622</v>
      </c>
      <c r="E945" s="217" t="s">
        <v>3136</v>
      </c>
      <c r="H945" s="217" t="s">
        <v>45</v>
      </c>
      <c r="I945" s="217" t="s">
        <v>45</v>
      </c>
      <c r="J945" s="217" t="s">
        <v>33</v>
      </c>
      <c r="K945" s="217" t="s">
        <v>33</v>
      </c>
      <c r="L945" s="217" t="s">
        <v>133</v>
      </c>
      <c r="M945" s="217" t="s">
        <v>33</v>
      </c>
      <c r="O945" s="217" t="s">
        <v>35</v>
      </c>
      <c r="P945" s="217" t="s">
        <v>35</v>
      </c>
      <c r="Q945" s="217">
        <f>S2007-vykonyz.xlsx[[#This Row],[Kod]]</f>
        <v>15016</v>
      </c>
      <c r="R945" s="217">
        <f>S938-vykonyz.xlsx[[#This Row],[Kod]]</f>
        <v>-7327</v>
      </c>
      <c r="AC945" s="217">
        <f>vykonyz.xlsx3[[#This Row],[Kod]]-vykonyz.xlsx[[#This Row],[Kod]]</f>
        <v>0</v>
      </c>
      <c r="AD945" t="s">
        <v>3135</v>
      </c>
      <c r="AE945" t="s">
        <v>2622</v>
      </c>
      <c r="AF945"/>
      <c r="AG945"/>
      <c r="AH945" t="s">
        <v>3137</v>
      </c>
      <c r="AI945" t="s">
        <v>3138</v>
      </c>
      <c r="AJ945"/>
      <c r="AK945" t="s">
        <v>45</v>
      </c>
      <c r="AL945" t="s">
        <v>45</v>
      </c>
      <c r="AM945" t="s">
        <v>33</v>
      </c>
      <c r="AN945" t="s">
        <v>33</v>
      </c>
      <c r="AO945" t="s">
        <v>133</v>
      </c>
      <c r="AP945" t="s">
        <v>33</v>
      </c>
      <c r="AQ945"/>
      <c r="AR945" t="s">
        <v>35</v>
      </c>
      <c r="AS945" t="s">
        <v>35</v>
      </c>
    </row>
    <row r="946" spans="1:45">
      <c r="A946" s="264" t="s">
        <v>3139</v>
      </c>
      <c r="B946" s="217" t="s">
        <v>2622</v>
      </c>
      <c r="E946" s="217" t="s">
        <v>3140</v>
      </c>
      <c r="H946" s="217" t="s">
        <v>45</v>
      </c>
      <c r="I946" s="217" t="s">
        <v>45</v>
      </c>
      <c r="J946" s="217" t="s">
        <v>33</v>
      </c>
      <c r="K946" s="217" t="s">
        <v>33</v>
      </c>
      <c r="L946" s="217" t="s">
        <v>133</v>
      </c>
      <c r="M946" s="217" t="s">
        <v>33</v>
      </c>
      <c r="O946" s="217" t="s">
        <v>35</v>
      </c>
      <c r="P946" s="217" t="s">
        <v>35</v>
      </c>
      <c r="Q946" s="217">
        <f>S2008-vykonyz.xlsx[[#This Row],[Kod]]</f>
        <v>15016</v>
      </c>
      <c r="R946" s="217">
        <f>S939-vykonyz.xlsx[[#This Row],[Kod]]</f>
        <v>-7329</v>
      </c>
      <c r="AC946" s="217">
        <f>vykonyz.xlsx3[[#This Row],[Kod]]-vykonyz.xlsx[[#This Row],[Kod]]</f>
        <v>0</v>
      </c>
      <c r="AD946" t="s">
        <v>3139</v>
      </c>
      <c r="AE946" t="s">
        <v>2622</v>
      </c>
      <c r="AF946"/>
      <c r="AG946"/>
      <c r="AH946" t="s">
        <v>3141</v>
      </c>
      <c r="AI946"/>
      <c r="AJ946"/>
      <c r="AK946" t="s">
        <v>45</v>
      </c>
      <c r="AL946" t="s">
        <v>45</v>
      </c>
      <c r="AM946" t="s">
        <v>33</v>
      </c>
      <c r="AN946" t="s">
        <v>33</v>
      </c>
      <c r="AO946" t="s">
        <v>133</v>
      </c>
      <c r="AP946" t="s">
        <v>33</v>
      </c>
      <c r="AQ946"/>
      <c r="AR946" t="s">
        <v>35</v>
      </c>
      <c r="AS946" t="s">
        <v>35</v>
      </c>
    </row>
    <row r="947" spans="1:45">
      <c r="A947" s="264" t="s">
        <v>3142</v>
      </c>
      <c r="B947" s="217" t="s">
        <v>2622</v>
      </c>
      <c r="E947" s="217" t="s">
        <v>3143</v>
      </c>
      <c r="H947" s="217" t="s">
        <v>45</v>
      </c>
      <c r="I947" s="217" t="s">
        <v>45</v>
      </c>
      <c r="J947" s="217" t="s">
        <v>33</v>
      </c>
      <c r="K947" s="217" t="s">
        <v>33</v>
      </c>
      <c r="L947" s="217" t="s">
        <v>133</v>
      </c>
      <c r="M947" s="217" t="s">
        <v>33</v>
      </c>
      <c r="O947" s="217" t="s">
        <v>35</v>
      </c>
      <c r="P947" s="217" t="s">
        <v>35</v>
      </c>
      <c r="Q947" s="217">
        <f>S2009-vykonyz.xlsx[[#This Row],[Kod]]</f>
        <v>15017</v>
      </c>
      <c r="R947" s="217">
        <f>S940-vykonyz.xlsx[[#This Row],[Kod]]</f>
        <v>-7330</v>
      </c>
      <c r="AC947" s="217">
        <f>vykonyz.xlsx3[[#This Row],[Kod]]-vykonyz.xlsx[[#This Row],[Kod]]</f>
        <v>0</v>
      </c>
      <c r="AD947" t="s">
        <v>3142</v>
      </c>
      <c r="AE947" t="s">
        <v>2622</v>
      </c>
      <c r="AF947"/>
      <c r="AG947"/>
      <c r="AH947" t="s">
        <v>3144</v>
      </c>
      <c r="AI947" t="s">
        <v>3014</v>
      </c>
      <c r="AJ947"/>
      <c r="AK947" t="s">
        <v>45</v>
      </c>
      <c r="AL947" t="s">
        <v>45</v>
      </c>
      <c r="AM947" t="s">
        <v>33</v>
      </c>
      <c r="AN947" t="s">
        <v>33</v>
      </c>
      <c r="AO947" t="s">
        <v>133</v>
      </c>
      <c r="AP947" t="s">
        <v>33</v>
      </c>
      <c r="AQ947"/>
      <c r="AR947" t="s">
        <v>35</v>
      </c>
      <c r="AS947" t="s">
        <v>35</v>
      </c>
    </row>
    <row r="948" spans="1:45">
      <c r="A948" s="264" t="s">
        <v>3145</v>
      </c>
      <c r="B948" s="217" t="s">
        <v>2622</v>
      </c>
      <c r="E948" s="217" t="s">
        <v>3146</v>
      </c>
      <c r="H948" s="217" t="s">
        <v>45</v>
      </c>
      <c r="I948" s="217" t="s">
        <v>45</v>
      </c>
      <c r="J948" s="217" t="s">
        <v>33</v>
      </c>
      <c r="K948" s="217" t="s">
        <v>33</v>
      </c>
      <c r="L948" s="217" t="s">
        <v>133</v>
      </c>
      <c r="M948" s="217" t="s">
        <v>33</v>
      </c>
      <c r="O948" s="217" t="s">
        <v>35</v>
      </c>
      <c r="P948" s="217" t="s">
        <v>35</v>
      </c>
      <c r="Q948" s="217">
        <f>S2010-vykonyz.xlsx[[#This Row],[Kod]]</f>
        <v>15018</v>
      </c>
      <c r="R948" s="217">
        <f>S941-vykonyz.xlsx[[#This Row],[Kod]]</f>
        <v>-7331</v>
      </c>
      <c r="AC948" s="217">
        <f>vykonyz.xlsx3[[#This Row],[Kod]]-vykonyz.xlsx[[#This Row],[Kod]]</f>
        <v>0</v>
      </c>
      <c r="AD948" t="s">
        <v>3145</v>
      </c>
      <c r="AE948" t="s">
        <v>2622</v>
      </c>
      <c r="AF948"/>
      <c r="AG948"/>
      <c r="AH948" t="s">
        <v>3147</v>
      </c>
      <c r="AI948"/>
      <c r="AJ948"/>
      <c r="AK948" t="s">
        <v>45</v>
      </c>
      <c r="AL948" t="s">
        <v>45</v>
      </c>
      <c r="AM948" t="s">
        <v>33</v>
      </c>
      <c r="AN948" t="s">
        <v>33</v>
      </c>
      <c r="AO948" t="s">
        <v>133</v>
      </c>
      <c r="AP948" t="s">
        <v>33</v>
      </c>
      <c r="AQ948"/>
      <c r="AR948" t="s">
        <v>35</v>
      </c>
      <c r="AS948" t="s">
        <v>35</v>
      </c>
    </row>
    <row r="949" spans="1:45">
      <c r="A949" s="264" t="s">
        <v>3148</v>
      </c>
      <c r="B949" s="217" t="s">
        <v>2622</v>
      </c>
      <c r="E949" s="217" t="s">
        <v>3149</v>
      </c>
      <c r="H949" s="217" t="s">
        <v>45</v>
      </c>
      <c r="I949" s="217" t="s">
        <v>45</v>
      </c>
      <c r="J949" s="217" t="s">
        <v>33</v>
      </c>
      <c r="K949" s="217" t="s">
        <v>33</v>
      </c>
      <c r="L949" s="217" t="s">
        <v>133</v>
      </c>
      <c r="M949" s="217" t="s">
        <v>33</v>
      </c>
      <c r="O949" s="217" t="s">
        <v>35</v>
      </c>
      <c r="P949" s="217" t="s">
        <v>35</v>
      </c>
      <c r="Q949" s="217">
        <f>S2011-vykonyz.xlsx[[#This Row],[Kod]]</f>
        <v>15019</v>
      </c>
      <c r="R949" s="217">
        <f>S942-vykonyz.xlsx[[#This Row],[Kod]]</f>
        <v>-7332</v>
      </c>
      <c r="AC949" s="217">
        <f>vykonyz.xlsx3[[#This Row],[Kod]]-vykonyz.xlsx[[#This Row],[Kod]]</f>
        <v>0</v>
      </c>
      <c r="AD949" t="s">
        <v>3148</v>
      </c>
      <c r="AE949" t="s">
        <v>2622</v>
      </c>
      <c r="AF949"/>
      <c r="AG949"/>
      <c r="AH949" t="s">
        <v>3150</v>
      </c>
      <c r="AI949"/>
      <c r="AJ949"/>
      <c r="AK949" t="s">
        <v>45</v>
      </c>
      <c r="AL949" t="s">
        <v>45</v>
      </c>
      <c r="AM949" t="s">
        <v>33</v>
      </c>
      <c r="AN949" t="s">
        <v>33</v>
      </c>
      <c r="AO949" t="s">
        <v>133</v>
      </c>
      <c r="AP949" t="s">
        <v>33</v>
      </c>
      <c r="AQ949"/>
      <c r="AR949" t="s">
        <v>35</v>
      </c>
      <c r="AS949" t="s">
        <v>35</v>
      </c>
    </row>
    <row r="950" spans="1:45">
      <c r="A950" s="264" t="s">
        <v>3151</v>
      </c>
      <c r="B950" s="217" t="s">
        <v>2622</v>
      </c>
      <c r="E950" s="217" t="s">
        <v>3152</v>
      </c>
      <c r="H950" s="217" t="s">
        <v>45</v>
      </c>
      <c r="I950" s="217" t="s">
        <v>45</v>
      </c>
      <c r="J950" s="217" t="s">
        <v>33</v>
      </c>
      <c r="K950" s="217" t="s">
        <v>33</v>
      </c>
      <c r="L950" s="217" t="s">
        <v>133</v>
      </c>
      <c r="M950" s="217" t="s">
        <v>33</v>
      </c>
      <c r="O950" s="217" t="s">
        <v>35</v>
      </c>
      <c r="P950" s="217" t="s">
        <v>35</v>
      </c>
      <c r="Q950" s="217">
        <f>S2012-vykonyz.xlsx[[#This Row],[Kod]]</f>
        <v>15022</v>
      </c>
      <c r="R950" s="217">
        <f>S943-vykonyz.xlsx[[#This Row],[Kod]]</f>
        <v>-7333</v>
      </c>
      <c r="AC950" s="217">
        <f>vykonyz.xlsx3[[#This Row],[Kod]]-vykonyz.xlsx[[#This Row],[Kod]]</f>
        <v>0</v>
      </c>
      <c r="AD950" t="s">
        <v>3151</v>
      </c>
      <c r="AE950" t="s">
        <v>2622</v>
      </c>
      <c r="AF950"/>
      <c r="AG950"/>
      <c r="AH950" t="s">
        <v>3153</v>
      </c>
      <c r="AI950" t="s">
        <v>3014</v>
      </c>
      <c r="AJ950"/>
      <c r="AK950" t="s">
        <v>45</v>
      </c>
      <c r="AL950" t="s">
        <v>45</v>
      </c>
      <c r="AM950" t="s">
        <v>33</v>
      </c>
      <c r="AN950" t="s">
        <v>33</v>
      </c>
      <c r="AO950" t="s">
        <v>133</v>
      </c>
      <c r="AP950" t="s">
        <v>33</v>
      </c>
      <c r="AQ950"/>
      <c r="AR950" t="s">
        <v>35</v>
      </c>
      <c r="AS950" t="s">
        <v>35</v>
      </c>
    </row>
    <row r="951" spans="1:45">
      <c r="A951" s="264" t="s">
        <v>3154</v>
      </c>
      <c r="B951" s="217" t="s">
        <v>2622</v>
      </c>
      <c r="E951" s="217" t="s">
        <v>3155</v>
      </c>
      <c r="H951" s="217" t="s">
        <v>45</v>
      </c>
      <c r="I951" s="217" t="s">
        <v>45</v>
      </c>
      <c r="J951" s="217" t="s">
        <v>33</v>
      </c>
      <c r="K951" s="217" t="s">
        <v>33</v>
      </c>
      <c r="L951" s="217" t="s">
        <v>133</v>
      </c>
      <c r="M951" s="217" t="s">
        <v>33</v>
      </c>
      <c r="O951" s="217" t="s">
        <v>35</v>
      </c>
      <c r="P951" s="217" t="s">
        <v>35</v>
      </c>
      <c r="Q951" s="217">
        <f>S2013-vykonyz.xlsx[[#This Row],[Kod]]</f>
        <v>15023</v>
      </c>
      <c r="R951" s="217">
        <f>S944-vykonyz.xlsx[[#This Row],[Kod]]</f>
        <v>-7334</v>
      </c>
      <c r="AC951" s="217">
        <f>vykonyz.xlsx3[[#This Row],[Kod]]-vykonyz.xlsx[[#This Row],[Kod]]</f>
        <v>0</v>
      </c>
      <c r="AD951" t="s">
        <v>3154</v>
      </c>
      <c r="AE951" t="s">
        <v>2622</v>
      </c>
      <c r="AF951"/>
      <c r="AG951"/>
      <c r="AH951" t="s">
        <v>3156</v>
      </c>
      <c r="AI951"/>
      <c r="AJ951"/>
      <c r="AK951" t="s">
        <v>45</v>
      </c>
      <c r="AL951" t="s">
        <v>45</v>
      </c>
      <c r="AM951" t="s">
        <v>33</v>
      </c>
      <c r="AN951" t="s">
        <v>33</v>
      </c>
      <c r="AO951" t="s">
        <v>133</v>
      </c>
      <c r="AP951" t="s">
        <v>33</v>
      </c>
      <c r="AQ951"/>
      <c r="AR951" t="s">
        <v>35</v>
      </c>
      <c r="AS951" t="s">
        <v>35</v>
      </c>
    </row>
    <row r="952" spans="1:45">
      <c r="A952" s="264" t="s">
        <v>3157</v>
      </c>
      <c r="B952" s="217" t="s">
        <v>2622</v>
      </c>
      <c r="E952" s="217" t="s">
        <v>3158</v>
      </c>
      <c r="H952" s="217" t="s">
        <v>45</v>
      </c>
      <c r="I952" s="217" t="s">
        <v>45</v>
      </c>
      <c r="J952" s="217" t="s">
        <v>33</v>
      </c>
      <c r="K952" s="217" t="s">
        <v>33</v>
      </c>
      <c r="L952" s="217" t="s">
        <v>133</v>
      </c>
      <c r="M952" s="217" t="s">
        <v>33</v>
      </c>
      <c r="O952" s="217" t="s">
        <v>35</v>
      </c>
      <c r="P952" s="217" t="s">
        <v>35</v>
      </c>
      <c r="Q952" s="217">
        <f>S2014-vykonyz.xlsx[[#This Row],[Kod]]</f>
        <v>15026</v>
      </c>
      <c r="R952" s="217">
        <f>S945-vykonyz.xlsx[[#This Row],[Kod]]</f>
        <v>-7335</v>
      </c>
      <c r="AC952" s="217">
        <f>vykonyz.xlsx3[[#This Row],[Kod]]-vykonyz.xlsx[[#This Row],[Kod]]</f>
        <v>0</v>
      </c>
      <c r="AD952" t="s">
        <v>3157</v>
      </c>
      <c r="AE952" t="s">
        <v>2622</v>
      </c>
      <c r="AF952"/>
      <c r="AG952"/>
      <c r="AH952" t="s">
        <v>3159</v>
      </c>
      <c r="AI952"/>
      <c r="AJ952"/>
      <c r="AK952" t="s">
        <v>45</v>
      </c>
      <c r="AL952" t="s">
        <v>45</v>
      </c>
      <c r="AM952" t="s">
        <v>33</v>
      </c>
      <c r="AN952" t="s">
        <v>33</v>
      </c>
      <c r="AO952" t="s">
        <v>133</v>
      </c>
      <c r="AP952" t="s">
        <v>33</v>
      </c>
      <c r="AQ952"/>
      <c r="AR952" t="s">
        <v>35</v>
      </c>
      <c r="AS952" t="s">
        <v>35</v>
      </c>
    </row>
    <row r="953" spans="1:45">
      <c r="A953" s="264" t="s">
        <v>3160</v>
      </c>
      <c r="B953" s="217" t="s">
        <v>2622</v>
      </c>
      <c r="E953" s="217" t="s">
        <v>3161</v>
      </c>
      <c r="H953" s="217" t="s">
        <v>45</v>
      </c>
      <c r="I953" s="217" t="s">
        <v>45</v>
      </c>
      <c r="J953" s="217" t="s">
        <v>33</v>
      </c>
      <c r="K953" s="217" t="s">
        <v>33</v>
      </c>
      <c r="L953" s="217" t="s">
        <v>133</v>
      </c>
      <c r="M953" s="217" t="s">
        <v>33</v>
      </c>
      <c r="O953" s="217" t="s">
        <v>35</v>
      </c>
      <c r="P953" s="217" t="s">
        <v>35</v>
      </c>
      <c r="Q953" s="217">
        <f>S2015-vykonyz.xlsx[[#This Row],[Kod]]</f>
        <v>15027</v>
      </c>
      <c r="R953" s="217">
        <f>S946-vykonyz.xlsx[[#This Row],[Kod]]</f>
        <v>-7336</v>
      </c>
      <c r="AC953" s="217">
        <f>vykonyz.xlsx3[[#This Row],[Kod]]-vykonyz.xlsx[[#This Row],[Kod]]</f>
        <v>0</v>
      </c>
      <c r="AD953" t="s">
        <v>3160</v>
      </c>
      <c r="AE953" t="s">
        <v>2622</v>
      </c>
      <c r="AF953"/>
      <c r="AG953"/>
      <c r="AH953" t="s">
        <v>3162</v>
      </c>
      <c r="AI953" t="s">
        <v>3014</v>
      </c>
      <c r="AJ953"/>
      <c r="AK953" t="s">
        <v>45</v>
      </c>
      <c r="AL953" t="s">
        <v>45</v>
      </c>
      <c r="AM953" t="s">
        <v>33</v>
      </c>
      <c r="AN953" t="s">
        <v>33</v>
      </c>
      <c r="AO953" t="s">
        <v>133</v>
      </c>
      <c r="AP953" t="s">
        <v>33</v>
      </c>
      <c r="AQ953"/>
      <c r="AR953" t="s">
        <v>35</v>
      </c>
      <c r="AS953" t="s">
        <v>35</v>
      </c>
    </row>
    <row r="954" spans="1:45">
      <c r="A954" s="264" t="s">
        <v>3163</v>
      </c>
      <c r="B954" s="217" t="s">
        <v>2622</v>
      </c>
      <c r="E954" s="217" t="s">
        <v>3164</v>
      </c>
      <c r="H954" s="217" t="s">
        <v>45</v>
      </c>
      <c r="I954" s="217" t="s">
        <v>45</v>
      </c>
      <c r="J954" s="217" t="s">
        <v>33</v>
      </c>
      <c r="K954" s="217" t="s">
        <v>33</v>
      </c>
      <c r="L954" s="217" t="s">
        <v>133</v>
      </c>
      <c r="M954" s="217" t="s">
        <v>33</v>
      </c>
      <c r="O954" s="217" t="s">
        <v>35</v>
      </c>
      <c r="P954" s="217" t="s">
        <v>35</v>
      </c>
      <c r="Q954" s="217">
        <f>S2016-vykonyz.xlsx[[#This Row],[Kod]]</f>
        <v>15028</v>
      </c>
      <c r="R954" s="217">
        <f>S947-vykonyz.xlsx[[#This Row],[Kod]]</f>
        <v>-7337</v>
      </c>
      <c r="AC954" s="217">
        <f>vykonyz.xlsx3[[#This Row],[Kod]]-vykonyz.xlsx[[#This Row],[Kod]]</f>
        <v>0</v>
      </c>
      <c r="AD954" t="s">
        <v>3163</v>
      </c>
      <c r="AE954" t="s">
        <v>2622</v>
      </c>
      <c r="AF954"/>
      <c r="AG954"/>
      <c r="AH954" t="s">
        <v>3165</v>
      </c>
      <c r="AI954"/>
      <c r="AJ954"/>
      <c r="AK954" t="s">
        <v>45</v>
      </c>
      <c r="AL954" t="s">
        <v>45</v>
      </c>
      <c r="AM954" t="s">
        <v>33</v>
      </c>
      <c r="AN954" t="s">
        <v>33</v>
      </c>
      <c r="AO954" t="s">
        <v>133</v>
      </c>
      <c r="AP954" t="s">
        <v>33</v>
      </c>
      <c r="AQ954"/>
      <c r="AR954" t="s">
        <v>35</v>
      </c>
      <c r="AS954" t="s">
        <v>35</v>
      </c>
    </row>
    <row r="955" spans="1:45">
      <c r="A955" s="264" t="s">
        <v>3166</v>
      </c>
      <c r="B955" s="217" t="s">
        <v>2622</v>
      </c>
      <c r="E955" s="217" t="s">
        <v>3167</v>
      </c>
      <c r="H955" s="217" t="s">
        <v>45</v>
      </c>
      <c r="I955" s="217" t="s">
        <v>45</v>
      </c>
      <c r="J955" s="217" t="s">
        <v>33</v>
      </c>
      <c r="K955" s="217" t="s">
        <v>33</v>
      </c>
      <c r="L955" s="217" t="s">
        <v>133</v>
      </c>
      <c r="M955" s="217" t="s">
        <v>33</v>
      </c>
      <c r="O955" s="217" t="s">
        <v>35</v>
      </c>
      <c r="P955" s="217" t="s">
        <v>35</v>
      </c>
      <c r="Q955" s="217">
        <f>S2017-vykonyz.xlsx[[#This Row],[Kod]]</f>
        <v>15029</v>
      </c>
      <c r="R955" s="217">
        <f>S948-vykonyz.xlsx[[#This Row],[Kod]]</f>
        <v>-7338</v>
      </c>
      <c r="AC955" s="217">
        <f>vykonyz.xlsx3[[#This Row],[Kod]]-vykonyz.xlsx[[#This Row],[Kod]]</f>
        <v>0</v>
      </c>
      <c r="AD955" t="s">
        <v>3166</v>
      </c>
      <c r="AE955" t="s">
        <v>2622</v>
      </c>
      <c r="AF955"/>
      <c r="AG955"/>
      <c r="AH955" t="s">
        <v>3168</v>
      </c>
      <c r="AI955"/>
      <c r="AJ955"/>
      <c r="AK955" t="s">
        <v>45</v>
      </c>
      <c r="AL955" t="s">
        <v>45</v>
      </c>
      <c r="AM955" t="s">
        <v>33</v>
      </c>
      <c r="AN955" t="s">
        <v>33</v>
      </c>
      <c r="AO955" t="s">
        <v>133</v>
      </c>
      <c r="AP955" t="s">
        <v>33</v>
      </c>
      <c r="AQ955"/>
      <c r="AR955" t="s">
        <v>35</v>
      </c>
      <c r="AS955" t="s">
        <v>35</v>
      </c>
    </row>
    <row r="956" spans="1:45">
      <c r="A956" s="264" t="s">
        <v>3169</v>
      </c>
      <c r="B956" s="217" t="s">
        <v>2622</v>
      </c>
      <c r="E956" s="217" t="s">
        <v>3170</v>
      </c>
      <c r="H956" s="217" t="s">
        <v>45</v>
      </c>
      <c r="I956" s="217" t="s">
        <v>45</v>
      </c>
      <c r="J956" s="217" t="s">
        <v>33</v>
      </c>
      <c r="K956" s="217" t="s">
        <v>33</v>
      </c>
      <c r="L956" s="217" t="s">
        <v>133</v>
      </c>
      <c r="M956" s="217" t="s">
        <v>33</v>
      </c>
      <c r="O956" s="217" t="s">
        <v>35</v>
      </c>
      <c r="P956" s="217" t="s">
        <v>35</v>
      </c>
      <c r="Q956" s="217">
        <f>S2018-vykonyz.xlsx[[#This Row],[Kod]]</f>
        <v>15032</v>
      </c>
      <c r="R956" s="217">
        <f>S949-vykonyz.xlsx[[#This Row],[Kod]]</f>
        <v>-7339</v>
      </c>
      <c r="AC956" s="217">
        <f>vykonyz.xlsx3[[#This Row],[Kod]]-vykonyz.xlsx[[#This Row],[Kod]]</f>
        <v>0</v>
      </c>
      <c r="AD956" t="s">
        <v>3169</v>
      </c>
      <c r="AE956" t="s">
        <v>2622</v>
      </c>
      <c r="AF956"/>
      <c r="AG956"/>
      <c r="AH956" t="s">
        <v>3171</v>
      </c>
      <c r="AI956" t="s">
        <v>3014</v>
      </c>
      <c r="AJ956"/>
      <c r="AK956" t="s">
        <v>45</v>
      </c>
      <c r="AL956" t="s">
        <v>45</v>
      </c>
      <c r="AM956" t="s">
        <v>33</v>
      </c>
      <c r="AN956" t="s">
        <v>33</v>
      </c>
      <c r="AO956" t="s">
        <v>133</v>
      </c>
      <c r="AP956" t="s">
        <v>33</v>
      </c>
      <c r="AQ956"/>
      <c r="AR956" t="s">
        <v>35</v>
      </c>
      <c r="AS956" t="s">
        <v>35</v>
      </c>
    </row>
    <row r="957" spans="1:45">
      <c r="A957" s="264" t="s">
        <v>3172</v>
      </c>
      <c r="B957" s="217" t="s">
        <v>2622</v>
      </c>
      <c r="E957" s="217" t="s">
        <v>3173</v>
      </c>
      <c r="H957" s="217" t="s">
        <v>45</v>
      </c>
      <c r="I957" s="217" t="s">
        <v>45</v>
      </c>
      <c r="J957" s="217" t="s">
        <v>33</v>
      </c>
      <c r="K957" s="217" t="s">
        <v>33</v>
      </c>
      <c r="L957" s="217" t="s">
        <v>133</v>
      </c>
      <c r="M957" s="217" t="s">
        <v>33</v>
      </c>
      <c r="O957" s="217" t="s">
        <v>35</v>
      </c>
      <c r="P957" s="217" t="s">
        <v>35</v>
      </c>
      <c r="Q957" s="217">
        <f>S2019-vykonyz.xlsx[[#This Row],[Kod]]</f>
        <v>15033</v>
      </c>
      <c r="R957" s="217">
        <f>S950-vykonyz.xlsx[[#This Row],[Kod]]</f>
        <v>-7340</v>
      </c>
      <c r="AC957" s="217">
        <f>vykonyz.xlsx3[[#This Row],[Kod]]-vykonyz.xlsx[[#This Row],[Kod]]</f>
        <v>0</v>
      </c>
      <c r="AD957" t="s">
        <v>3172</v>
      </c>
      <c r="AE957" t="s">
        <v>2622</v>
      </c>
      <c r="AF957"/>
      <c r="AG957"/>
      <c r="AH957" t="s">
        <v>3174</v>
      </c>
      <c r="AI957"/>
      <c r="AJ957"/>
      <c r="AK957" t="s">
        <v>45</v>
      </c>
      <c r="AL957" t="s">
        <v>45</v>
      </c>
      <c r="AM957" t="s">
        <v>33</v>
      </c>
      <c r="AN957" t="s">
        <v>33</v>
      </c>
      <c r="AO957" t="s">
        <v>133</v>
      </c>
      <c r="AP957" t="s">
        <v>33</v>
      </c>
      <c r="AQ957"/>
      <c r="AR957" t="s">
        <v>35</v>
      </c>
      <c r="AS957" t="s">
        <v>35</v>
      </c>
    </row>
    <row r="958" spans="1:45">
      <c r="A958" s="264" t="s">
        <v>3175</v>
      </c>
      <c r="B958" s="217" t="s">
        <v>2622</v>
      </c>
      <c r="E958" s="217" t="s">
        <v>3176</v>
      </c>
      <c r="H958" s="217" t="s">
        <v>45</v>
      </c>
      <c r="I958" s="217" t="s">
        <v>45</v>
      </c>
      <c r="J958" s="217" t="s">
        <v>33</v>
      </c>
      <c r="K958" s="217" t="s">
        <v>33</v>
      </c>
      <c r="L958" s="217" t="s">
        <v>133</v>
      </c>
      <c r="M958" s="217" t="s">
        <v>33</v>
      </c>
      <c r="O958" s="217" t="s">
        <v>35</v>
      </c>
      <c r="P958" s="217" t="s">
        <v>35</v>
      </c>
      <c r="Q958" s="217">
        <f>S2022-vykonyz.xlsx[[#This Row],[Kod]]</f>
        <v>15680</v>
      </c>
      <c r="R958" s="217">
        <f>S951-vykonyz.xlsx[[#This Row],[Kod]]</f>
        <v>-7341</v>
      </c>
      <c r="AC958" s="217">
        <f>vykonyz.xlsx3[[#This Row],[Kod]]-vykonyz.xlsx[[#This Row],[Kod]]</f>
        <v>0</v>
      </c>
      <c r="AD958" t="s">
        <v>3175</v>
      </c>
      <c r="AE958" t="s">
        <v>2622</v>
      </c>
      <c r="AF958"/>
      <c r="AG958"/>
      <c r="AH958" t="s">
        <v>3177</v>
      </c>
      <c r="AI958"/>
      <c r="AJ958"/>
      <c r="AK958" t="s">
        <v>45</v>
      </c>
      <c r="AL958" t="s">
        <v>45</v>
      </c>
      <c r="AM958" t="s">
        <v>33</v>
      </c>
      <c r="AN958" t="s">
        <v>33</v>
      </c>
      <c r="AO958" t="s">
        <v>133</v>
      </c>
      <c r="AP958" t="s">
        <v>33</v>
      </c>
      <c r="AQ958"/>
      <c r="AR958" t="s">
        <v>35</v>
      </c>
      <c r="AS958" t="s">
        <v>35</v>
      </c>
    </row>
    <row r="959" spans="1:45">
      <c r="A959" s="264" t="s">
        <v>3178</v>
      </c>
      <c r="B959" s="217" t="s">
        <v>2622</v>
      </c>
      <c r="E959" s="217" t="s">
        <v>3179</v>
      </c>
      <c r="H959" s="217" t="s">
        <v>45</v>
      </c>
      <c r="I959" s="217" t="s">
        <v>45</v>
      </c>
      <c r="J959" s="217" t="s">
        <v>33</v>
      </c>
      <c r="K959" s="217" t="s">
        <v>33</v>
      </c>
      <c r="L959" s="217" t="s">
        <v>133</v>
      </c>
      <c r="M959" s="217" t="s">
        <v>33</v>
      </c>
      <c r="O959" s="217" t="s">
        <v>35</v>
      </c>
      <c r="P959" s="217" t="s">
        <v>35</v>
      </c>
      <c r="Q959" s="217">
        <f>S2023-vykonyz.xlsx[[#This Row],[Kod]]</f>
        <v>15680</v>
      </c>
      <c r="R959" s="217">
        <f>S952-vykonyz.xlsx[[#This Row],[Kod]]</f>
        <v>-7342</v>
      </c>
      <c r="AC959" s="217">
        <f>vykonyz.xlsx3[[#This Row],[Kod]]-vykonyz.xlsx[[#This Row],[Kod]]</f>
        <v>0</v>
      </c>
      <c r="AD959" t="s">
        <v>3178</v>
      </c>
      <c r="AE959" t="s">
        <v>2622</v>
      </c>
      <c r="AF959"/>
      <c r="AG959"/>
      <c r="AH959" t="s">
        <v>3180</v>
      </c>
      <c r="AI959" t="s">
        <v>3014</v>
      </c>
      <c r="AJ959"/>
      <c r="AK959" t="s">
        <v>45</v>
      </c>
      <c r="AL959" t="s">
        <v>45</v>
      </c>
      <c r="AM959" t="s">
        <v>33</v>
      </c>
      <c r="AN959" t="s">
        <v>33</v>
      </c>
      <c r="AO959" t="s">
        <v>133</v>
      </c>
      <c r="AP959" t="s">
        <v>33</v>
      </c>
      <c r="AQ959"/>
      <c r="AR959" t="s">
        <v>35</v>
      </c>
      <c r="AS959" t="s">
        <v>35</v>
      </c>
    </row>
    <row r="960" spans="1:45">
      <c r="A960" s="264" t="s">
        <v>3181</v>
      </c>
      <c r="B960" s="217" t="s">
        <v>2622</v>
      </c>
      <c r="E960" s="217" t="s">
        <v>3182</v>
      </c>
      <c r="H960" s="217" t="s">
        <v>45</v>
      </c>
      <c r="I960" s="217" t="s">
        <v>45</v>
      </c>
      <c r="J960" s="217" t="s">
        <v>33</v>
      </c>
      <c r="K960" s="217" t="s">
        <v>33</v>
      </c>
      <c r="L960" s="217" t="s">
        <v>133</v>
      </c>
      <c r="M960" s="217" t="s">
        <v>33</v>
      </c>
      <c r="O960" s="217" t="s">
        <v>35</v>
      </c>
      <c r="P960" s="217" t="s">
        <v>35</v>
      </c>
      <c r="Q960" s="217">
        <f>S2024-vykonyz.xlsx[[#This Row],[Kod]]</f>
        <v>15680</v>
      </c>
      <c r="R960" s="217">
        <f>S953-vykonyz.xlsx[[#This Row],[Kod]]</f>
        <v>-7343</v>
      </c>
      <c r="AC960" s="217">
        <f>vykonyz.xlsx3[[#This Row],[Kod]]-vykonyz.xlsx[[#This Row],[Kod]]</f>
        <v>0</v>
      </c>
      <c r="AD960" t="s">
        <v>3181</v>
      </c>
      <c r="AE960" t="s">
        <v>2622</v>
      </c>
      <c r="AF960"/>
      <c r="AG960"/>
      <c r="AH960" t="s">
        <v>3183</v>
      </c>
      <c r="AI960"/>
      <c r="AJ960"/>
      <c r="AK960" t="s">
        <v>45</v>
      </c>
      <c r="AL960" t="s">
        <v>45</v>
      </c>
      <c r="AM960" t="s">
        <v>33</v>
      </c>
      <c r="AN960" t="s">
        <v>33</v>
      </c>
      <c r="AO960" t="s">
        <v>133</v>
      </c>
      <c r="AP960" t="s">
        <v>33</v>
      </c>
      <c r="AQ960"/>
      <c r="AR960" t="s">
        <v>35</v>
      </c>
      <c r="AS960" t="s">
        <v>35</v>
      </c>
    </row>
    <row r="961" spans="1:45">
      <c r="A961" s="264" t="s">
        <v>3184</v>
      </c>
      <c r="B961" s="217" t="s">
        <v>2622</v>
      </c>
      <c r="E961" s="217" t="s">
        <v>3185</v>
      </c>
      <c r="H961" s="217" t="s">
        <v>45</v>
      </c>
      <c r="I961" s="217" t="s">
        <v>45</v>
      </c>
      <c r="J961" s="217" t="s">
        <v>33</v>
      </c>
      <c r="K961" s="217" t="s">
        <v>33</v>
      </c>
      <c r="L961" s="217" t="s">
        <v>133</v>
      </c>
      <c r="M961" s="217" t="s">
        <v>33</v>
      </c>
      <c r="O961" s="217" t="s">
        <v>35</v>
      </c>
      <c r="P961" s="217" t="s">
        <v>35</v>
      </c>
      <c r="Q961" s="217">
        <f>S2025-vykonyz.xlsx[[#This Row],[Kod]]</f>
        <v>15757</v>
      </c>
      <c r="R961" s="217">
        <f>S954-vykonyz.xlsx[[#This Row],[Kod]]</f>
        <v>-7344</v>
      </c>
      <c r="AC961" s="217">
        <f>vykonyz.xlsx3[[#This Row],[Kod]]-vykonyz.xlsx[[#This Row],[Kod]]</f>
        <v>0</v>
      </c>
      <c r="AD961" t="s">
        <v>3184</v>
      </c>
      <c r="AE961" t="s">
        <v>2622</v>
      </c>
      <c r="AF961"/>
      <c r="AG961"/>
      <c r="AH961" t="s">
        <v>3186</v>
      </c>
      <c r="AI961"/>
      <c r="AJ961"/>
      <c r="AK961" t="s">
        <v>45</v>
      </c>
      <c r="AL961" t="s">
        <v>45</v>
      </c>
      <c r="AM961" t="s">
        <v>33</v>
      </c>
      <c r="AN961" t="s">
        <v>33</v>
      </c>
      <c r="AO961" t="s">
        <v>133</v>
      </c>
      <c r="AP961" t="s">
        <v>33</v>
      </c>
      <c r="AQ961"/>
      <c r="AR961" t="s">
        <v>35</v>
      </c>
      <c r="AS961" t="s">
        <v>35</v>
      </c>
    </row>
    <row r="962" spans="1:45">
      <c r="A962" s="264" t="s">
        <v>3187</v>
      </c>
      <c r="B962" s="217" t="s">
        <v>2622</v>
      </c>
      <c r="E962" s="217" t="s">
        <v>3188</v>
      </c>
      <c r="H962" s="217" t="s">
        <v>45</v>
      </c>
      <c r="I962" s="217" t="s">
        <v>45</v>
      </c>
      <c r="J962" s="217" t="s">
        <v>33</v>
      </c>
      <c r="K962" s="217" t="s">
        <v>33</v>
      </c>
      <c r="L962" s="217" t="s">
        <v>133</v>
      </c>
      <c r="M962" s="217" t="s">
        <v>33</v>
      </c>
      <c r="O962" s="217" t="s">
        <v>35</v>
      </c>
      <c r="P962" s="217" t="s">
        <v>35</v>
      </c>
      <c r="Q962" s="217">
        <f>S2026-vykonyz.xlsx[[#This Row],[Kod]]</f>
        <v>15855</v>
      </c>
      <c r="R962" s="217">
        <f>S955-vykonyz.xlsx[[#This Row],[Kod]]</f>
        <v>-7345</v>
      </c>
      <c r="AC962" s="217">
        <f>vykonyz.xlsx3[[#This Row],[Kod]]-vykonyz.xlsx[[#This Row],[Kod]]</f>
        <v>0</v>
      </c>
      <c r="AD962" t="s">
        <v>3187</v>
      </c>
      <c r="AE962" t="s">
        <v>2622</v>
      </c>
      <c r="AF962"/>
      <c r="AG962"/>
      <c r="AH962" t="s">
        <v>3189</v>
      </c>
      <c r="AI962"/>
      <c r="AJ962"/>
      <c r="AK962" t="s">
        <v>45</v>
      </c>
      <c r="AL962" t="s">
        <v>45</v>
      </c>
      <c r="AM962" t="s">
        <v>33</v>
      </c>
      <c r="AN962" t="s">
        <v>33</v>
      </c>
      <c r="AO962" t="s">
        <v>133</v>
      </c>
      <c r="AP962" t="s">
        <v>33</v>
      </c>
      <c r="AQ962"/>
      <c r="AR962" t="s">
        <v>35</v>
      </c>
      <c r="AS962" t="s">
        <v>35</v>
      </c>
    </row>
    <row r="963" spans="1:45">
      <c r="A963" s="264" t="s">
        <v>3190</v>
      </c>
      <c r="B963" s="217" t="s">
        <v>2622</v>
      </c>
      <c r="E963" s="217" t="s">
        <v>3191</v>
      </c>
      <c r="H963" s="217" t="s">
        <v>45</v>
      </c>
      <c r="I963" s="217" t="s">
        <v>45</v>
      </c>
      <c r="J963" s="217" t="s">
        <v>33</v>
      </c>
      <c r="K963" s="217" t="s">
        <v>33</v>
      </c>
      <c r="L963" s="217" t="s">
        <v>133</v>
      </c>
      <c r="M963" s="217" t="s">
        <v>33</v>
      </c>
      <c r="O963" s="217" t="s">
        <v>35</v>
      </c>
      <c r="P963" s="217" t="s">
        <v>35</v>
      </c>
      <c r="Q963" s="217">
        <f>S2027-vykonyz.xlsx[[#This Row],[Kod]]</f>
        <v>16675</v>
      </c>
      <c r="R963" s="217">
        <f>S956-vykonyz.xlsx[[#This Row],[Kod]]</f>
        <v>-7346</v>
      </c>
      <c r="AC963" s="217">
        <f>vykonyz.xlsx3[[#This Row],[Kod]]-vykonyz.xlsx[[#This Row],[Kod]]</f>
        <v>0</v>
      </c>
      <c r="AD963" t="s">
        <v>3190</v>
      </c>
      <c r="AE963" t="s">
        <v>2622</v>
      </c>
      <c r="AF963"/>
      <c r="AG963"/>
      <c r="AH963" t="s">
        <v>3192</v>
      </c>
      <c r="AI963"/>
      <c r="AJ963"/>
      <c r="AK963" t="s">
        <v>45</v>
      </c>
      <c r="AL963" t="s">
        <v>45</v>
      </c>
      <c r="AM963" t="s">
        <v>33</v>
      </c>
      <c r="AN963" t="s">
        <v>33</v>
      </c>
      <c r="AO963" t="s">
        <v>133</v>
      </c>
      <c r="AP963" t="s">
        <v>33</v>
      </c>
      <c r="AQ963"/>
      <c r="AR963" t="s">
        <v>35</v>
      </c>
      <c r="AS963" t="s">
        <v>35</v>
      </c>
    </row>
    <row r="964" spans="1:45">
      <c r="A964" s="264" t="s">
        <v>3193</v>
      </c>
      <c r="B964" s="217" t="s">
        <v>2622</v>
      </c>
      <c r="E964" s="217" t="s">
        <v>3194</v>
      </c>
      <c r="H964" s="217" t="s">
        <v>45</v>
      </c>
      <c r="I964" s="217" t="s">
        <v>45</v>
      </c>
      <c r="J964" s="217" t="s">
        <v>33</v>
      </c>
      <c r="K964" s="217" t="s">
        <v>33</v>
      </c>
      <c r="L964" s="217" t="s">
        <v>133</v>
      </c>
      <c r="M964" s="217" t="s">
        <v>33</v>
      </c>
      <c r="O964" s="217" t="s">
        <v>35</v>
      </c>
      <c r="P964" s="217" t="s">
        <v>35</v>
      </c>
      <c r="Q964" s="217">
        <f>S2028-vykonyz.xlsx[[#This Row],[Kod]]</f>
        <v>16675</v>
      </c>
      <c r="R964" s="217">
        <f>S957-vykonyz.xlsx[[#This Row],[Kod]]</f>
        <v>-7347</v>
      </c>
      <c r="AC964" s="217">
        <f>vykonyz.xlsx3[[#This Row],[Kod]]-vykonyz.xlsx[[#This Row],[Kod]]</f>
        <v>0</v>
      </c>
      <c r="AD964" t="s">
        <v>3193</v>
      </c>
      <c r="AE964" t="s">
        <v>2622</v>
      </c>
      <c r="AF964"/>
      <c r="AG964"/>
      <c r="AH964" t="s">
        <v>3195</v>
      </c>
      <c r="AI964"/>
      <c r="AJ964"/>
      <c r="AK964" t="s">
        <v>45</v>
      </c>
      <c r="AL964" t="s">
        <v>45</v>
      </c>
      <c r="AM964" t="s">
        <v>33</v>
      </c>
      <c r="AN964" t="s">
        <v>33</v>
      </c>
      <c r="AO964" t="s">
        <v>133</v>
      </c>
      <c r="AP964" t="s">
        <v>33</v>
      </c>
      <c r="AQ964"/>
      <c r="AR964" t="s">
        <v>35</v>
      </c>
      <c r="AS964" t="s">
        <v>35</v>
      </c>
    </row>
    <row r="965" spans="1:45">
      <c r="A965" s="264" t="s">
        <v>3196</v>
      </c>
      <c r="B965" s="217" t="s">
        <v>2622</v>
      </c>
      <c r="E965" s="217" t="s">
        <v>3197</v>
      </c>
      <c r="H965" s="217" t="s">
        <v>45</v>
      </c>
      <c r="I965" s="217" t="s">
        <v>45</v>
      </c>
      <c r="J965" s="217" t="s">
        <v>33</v>
      </c>
      <c r="K965" s="217" t="s">
        <v>33</v>
      </c>
      <c r="L965" s="217" t="s">
        <v>133</v>
      </c>
      <c r="M965" s="217" t="s">
        <v>33</v>
      </c>
      <c r="O965" s="217" t="s">
        <v>35</v>
      </c>
      <c r="P965" s="217" t="s">
        <v>35</v>
      </c>
      <c r="Q965" s="217">
        <f>S2029-vykonyz.xlsx[[#This Row],[Kod]]</f>
        <v>16675</v>
      </c>
      <c r="R965" s="217">
        <f>S958-vykonyz.xlsx[[#This Row],[Kod]]</f>
        <v>-7348</v>
      </c>
      <c r="AC965" s="217">
        <f>vykonyz.xlsx3[[#This Row],[Kod]]-vykonyz.xlsx[[#This Row],[Kod]]</f>
        <v>0</v>
      </c>
      <c r="AD965" t="s">
        <v>3196</v>
      </c>
      <c r="AE965" t="s">
        <v>2622</v>
      </c>
      <c r="AF965"/>
      <c r="AG965"/>
      <c r="AH965" t="s">
        <v>3198</v>
      </c>
      <c r="AI965"/>
      <c r="AJ965"/>
      <c r="AK965" t="s">
        <v>45</v>
      </c>
      <c r="AL965" t="s">
        <v>45</v>
      </c>
      <c r="AM965" t="s">
        <v>33</v>
      </c>
      <c r="AN965" t="s">
        <v>33</v>
      </c>
      <c r="AO965" t="s">
        <v>133</v>
      </c>
      <c r="AP965" t="s">
        <v>33</v>
      </c>
      <c r="AQ965"/>
      <c r="AR965" t="s">
        <v>35</v>
      </c>
      <c r="AS965" t="s">
        <v>35</v>
      </c>
    </row>
    <row r="966" spans="1:45">
      <c r="A966" s="264" t="s">
        <v>3199</v>
      </c>
      <c r="B966" s="217" t="s">
        <v>2622</v>
      </c>
      <c r="E966" s="217" t="s">
        <v>3200</v>
      </c>
      <c r="H966" s="217" t="s">
        <v>45</v>
      </c>
      <c r="I966" s="217" t="s">
        <v>45</v>
      </c>
      <c r="J966" s="217" t="s">
        <v>33</v>
      </c>
      <c r="K966" s="217" t="s">
        <v>33</v>
      </c>
      <c r="L966" s="217" t="s">
        <v>133</v>
      </c>
      <c r="M966" s="217" t="s">
        <v>33</v>
      </c>
      <c r="O966" s="217" t="s">
        <v>35</v>
      </c>
      <c r="P966" s="217" t="s">
        <v>35</v>
      </c>
      <c r="Q966" s="217">
        <f>S2030-vykonyz.xlsx[[#This Row],[Kod]]</f>
        <v>16691</v>
      </c>
      <c r="R966" s="217">
        <f>S959-vykonyz.xlsx[[#This Row],[Kod]]</f>
        <v>-7349</v>
      </c>
      <c r="AC966" s="217">
        <f>vykonyz.xlsx3[[#This Row],[Kod]]-vykonyz.xlsx[[#This Row],[Kod]]</f>
        <v>0</v>
      </c>
      <c r="AD966" t="s">
        <v>3199</v>
      </c>
      <c r="AE966" t="s">
        <v>2622</v>
      </c>
      <c r="AF966"/>
      <c r="AG966"/>
      <c r="AH966" t="s">
        <v>3201</v>
      </c>
      <c r="AI966"/>
      <c r="AJ966"/>
      <c r="AK966" t="s">
        <v>45</v>
      </c>
      <c r="AL966" t="s">
        <v>45</v>
      </c>
      <c r="AM966" t="s">
        <v>33</v>
      </c>
      <c r="AN966" t="s">
        <v>33</v>
      </c>
      <c r="AO966" t="s">
        <v>133</v>
      </c>
      <c r="AP966" t="s">
        <v>33</v>
      </c>
      <c r="AQ966"/>
      <c r="AR966" t="s">
        <v>35</v>
      </c>
      <c r="AS966" t="s">
        <v>35</v>
      </c>
    </row>
    <row r="967" spans="1:45">
      <c r="A967" s="264" t="s">
        <v>3202</v>
      </c>
      <c r="B967" s="217" t="s">
        <v>2622</v>
      </c>
      <c r="E967" s="217" t="s">
        <v>3203</v>
      </c>
      <c r="H967" s="217" t="s">
        <v>45</v>
      </c>
      <c r="I967" s="217" t="s">
        <v>45</v>
      </c>
      <c r="J967" s="217" t="s">
        <v>33</v>
      </c>
      <c r="K967" s="217" t="s">
        <v>33</v>
      </c>
      <c r="L967" s="217" t="s">
        <v>133</v>
      </c>
      <c r="M967" s="217" t="s">
        <v>33</v>
      </c>
      <c r="O967" s="217" t="s">
        <v>35</v>
      </c>
      <c r="P967" s="217" t="s">
        <v>35</v>
      </c>
      <c r="Q967" s="217">
        <f>S2031-vykonyz.xlsx[[#This Row],[Kod]]</f>
        <v>17671</v>
      </c>
      <c r="R967" s="217">
        <f>S960-vykonyz.xlsx[[#This Row],[Kod]]</f>
        <v>-7350</v>
      </c>
      <c r="AC967" s="217">
        <f>vykonyz.xlsx3[[#This Row],[Kod]]-vykonyz.xlsx[[#This Row],[Kod]]</f>
        <v>0</v>
      </c>
      <c r="AD967" t="s">
        <v>3202</v>
      </c>
      <c r="AE967" t="s">
        <v>2622</v>
      </c>
      <c r="AF967"/>
      <c r="AG967"/>
      <c r="AH967" t="s">
        <v>3204</v>
      </c>
      <c r="AI967" t="s">
        <v>3205</v>
      </c>
      <c r="AJ967"/>
      <c r="AK967" t="s">
        <v>45</v>
      </c>
      <c r="AL967" t="s">
        <v>45</v>
      </c>
      <c r="AM967" t="s">
        <v>33</v>
      </c>
      <c r="AN967" t="s">
        <v>33</v>
      </c>
      <c r="AO967" t="s">
        <v>133</v>
      </c>
      <c r="AP967" t="s">
        <v>33</v>
      </c>
      <c r="AQ967"/>
      <c r="AR967" t="s">
        <v>35</v>
      </c>
      <c r="AS967" t="s">
        <v>35</v>
      </c>
    </row>
    <row r="968" spans="1:45">
      <c r="A968" s="264" t="s">
        <v>3206</v>
      </c>
      <c r="B968" s="217" t="s">
        <v>2622</v>
      </c>
      <c r="E968" s="217" t="s">
        <v>3207</v>
      </c>
      <c r="H968" s="217" t="s">
        <v>45</v>
      </c>
      <c r="I968" s="217" t="s">
        <v>45</v>
      </c>
      <c r="J968" s="217" t="s">
        <v>33</v>
      </c>
      <c r="K968" s="217" t="s">
        <v>33</v>
      </c>
      <c r="L968" s="217" t="s">
        <v>133</v>
      </c>
      <c r="M968" s="217" t="s">
        <v>33</v>
      </c>
      <c r="O968" s="217" t="s">
        <v>35</v>
      </c>
      <c r="P968" s="217" t="s">
        <v>35</v>
      </c>
      <c r="Q968" s="217">
        <f>S2032-vykonyz.xlsx[[#This Row],[Kod]]</f>
        <v>17671</v>
      </c>
      <c r="R968" s="217">
        <f>S961-vykonyz.xlsx[[#This Row],[Kod]]</f>
        <v>-7351</v>
      </c>
      <c r="AC968" s="217">
        <f>vykonyz.xlsx3[[#This Row],[Kod]]-vykonyz.xlsx[[#This Row],[Kod]]</f>
        <v>0</v>
      </c>
      <c r="AD968" t="s">
        <v>3206</v>
      </c>
      <c r="AE968" t="s">
        <v>2622</v>
      </c>
      <c r="AF968"/>
      <c r="AG968"/>
      <c r="AH968" t="s">
        <v>3208</v>
      </c>
      <c r="AI968" t="s">
        <v>3209</v>
      </c>
      <c r="AJ968"/>
      <c r="AK968" t="s">
        <v>45</v>
      </c>
      <c r="AL968" t="s">
        <v>45</v>
      </c>
      <c r="AM968" t="s">
        <v>33</v>
      </c>
      <c r="AN968" t="s">
        <v>33</v>
      </c>
      <c r="AO968" t="s">
        <v>133</v>
      </c>
      <c r="AP968" t="s">
        <v>33</v>
      </c>
      <c r="AQ968"/>
      <c r="AR968" t="s">
        <v>35</v>
      </c>
      <c r="AS968" t="s">
        <v>35</v>
      </c>
    </row>
    <row r="969" spans="1:45">
      <c r="A969" s="264" t="s">
        <v>3210</v>
      </c>
      <c r="B969" s="217" t="s">
        <v>2622</v>
      </c>
      <c r="E969" s="217" t="s">
        <v>3211</v>
      </c>
      <c r="H969" s="217" t="s">
        <v>45</v>
      </c>
      <c r="I969" s="217" t="s">
        <v>45</v>
      </c>
      <c r="J969" s="217" t="s">
        <v>33</v>
      </c>
      <c r="K969" s="217" t="s">
        <v>33</v>
      </c>
      <c r="L969" s="217" t="s">
        <v>133</v>
      </c>
      <c r="M969" s="217" t="s">
        <v>33</v>
      </c>
      <c r="O969" s="217" t="s">
        <v>35</v>
      </c>
      <c r="P969" s="217" t="s">
        <v>35</v>
      </c>
      <c r="Q969" s="217">
        <f>S2033-vykonyz.xlsx[[#This Row],[Kod]]</f>
        <v>17671</v>
      </c>
      <c r="R969" s="217">
        <f>S962-vykonyz.xlsx[[#This Row],[Kod]]</f>
        <v>-7352</v>
      </c>
      <c r="AC969" s="217">
        <f>vykonyz.xlsx3[[#This Row],[Kod]]-vykonyz.xlsx[[#This Row],[Kod]]</f>
        <v>0</v>
      </c>
      <c r="AD969" t="s">
        <v>3210</v>
      </c>
      <c r="AE969" t="s">
        <v>2622</v>
      </c>
      <c r="AF969"/>
      <c r="AG969"/>
      <c r="AH969" t="s">
        <v>3212</v>
      </c>
      <c r="AI969"/>
      <c r="AJ969"/>
      <c r="AK969" t="s">
        <v>45</v>
      </c>
      <c r="AL969" t="s">
        <v>45</v>
      </c>
      <c r="AM969" t="s">
        <v>33</v>
      </c>
      <c r="AN969" t="s">
        <v>33</v>
      </c>
      <c r="AO969" t="s">
        <v>133</v>
      </c>
      <c r="AP969" t="s">
        <v>33</v>
      </c>
      <c r="AQ969"/>
      <c r="AR969" t="s">
        <v>35</v>
      </c>
      <c r="AS969" t="s">
        <v>35</v>
      </c>
    </row>
    <row r="970" spans="1:45">
      <c r="A970" s="264" t="s">
        <v>3213</v>
      </c>
      <c r="B970" s="217" t="s">
        <v>2622</v>
      </c>
      <c r="E970" s="217" t="s">
        <v>3214</v>
      </c>
      <c r="H970" s="217" t="s">
        <v>45</v>
      </c>
      <c r="I970" s="217" t="s">
        <v>45</v>
      </c>
      <c r="J970" s="217" t="s">
        <v>33</v>
      </c>
      <c r="K970" s="217" t="s">
        <v>33</v>
      </c>
      <c r="L970" s="217" t="s">
        <v>133</v>
      </c>
      <c r="M970" s="217" t="s">
        <v>33</v>
      </c>
      <c r="O970" s="217" t="s">
        <v>35</v>
      </c>
      <c r="P970" s="217" t="s">
        <v>35</v>
      </c>
      <c r="Q970" s="217">
        <f>S2034-vykonyz.xlsx[[#This Row],[Kod]]</f>
        <v>17671</v>
      </c>
      <c r="R970" s="217">
        <f>S963-vykonyz.xlsx[[#This Row],[Kod]]</f>
        <v>-7353</v>
      </c>
      <c r="AC970" s="217">
        <f>vykonyz.xlsx3[[#This Row],[Kod]]-vykonyz.xlsx[[#This Row],[Kod]]</f>
        <v>0</v>
      </c>
      <c r="AD970" t="s">
        <v>3213</v>
      </c>
      <c r="AE970" t="s">
        <v>2622</v>
      </c>
      <c r="AF970"/>
      <c r="AG970"/>
      <c r="AH970" t="s">
        <v>3215</v>
      </c>
      <c r="AI970" t="s">
        <v>3216</v>
      </c>
      <c r="AJ970"/>
      <c r="AK970" t="s">
        <v>45</v>
      </c>
      <c r="AL970" t="s">
        <v>45</v>
      </c>
      <c r="AM970" t="s">
        <v>33</v>
      </c>
      <c r="AN970" t="s">
        <v>33</v>
      </c>
      <c r="AO970" t="s">
        <v>133</v>
      </c>
      <c r="AP970" t="s">
        <v>33</v>
      </c>
      <c r="AQ970"/>
      <c r="AR970" t="s">
        <v>35</v>
      </c>
      <c r="AS970" t="s">
        <v>35</v>
      </c>
    </row>
    <row r="971" spans="1:45">
      <c r="A971" s="264" t="s">
        <v>3217</v>
      </c>
      <c r="B971" s="217" t="s">
        <v>2622</v>
      </c>
      <c r="E971" s="217" t="s">
        <v>3218</v>
      </c>
      <c r="H971" s="217" t="s">
        <v>45</v>
      </c>
      <c r="I971" s="217" t="s">
        <v>45</v>
      </c>
      <c r="J971" s="217" t="s">
        <v>33</v>
      </c>
      <c r="K971" s="217" t="s">
        <v>33</v>
      </c>
      <c r="L971" s="217" t="s">
        <v>133</v>
      </c>
      <c r="M971" s="217" t="s">
        <v>33</v>
      </c>
      <c r="O971" s="217" t="s">
        <v>35</v>
      </c>
      <c r="P971" s="217" t="s">
        <v>35</v>
      </c>
      <c r="Q971" s="217">
        <f>S2035-vykonyz.xlsx[[#This Row],[Kod]]</f>
        <v>17671</v>
      </c>
      <c r="R971" s="217">
        <f>S964-vykonyz.xlsx[[#This Row],[Kod]]</f>
        <v>-7354</v>
      </c>
      <c r="AC971" s="217">
        <f>vykonyz.xlsx3[[#This Row],[Kod]]-vykonyz.xlsx[[#This Row],[Kod]]</f>
        <v>0</v>
      </c>
      <c r="AD971" t="s">
        <v>3217</v>
      </c>
      <c r="AE971" t="s">
        <v>2622</v>
      </c>
      <c r="AF971"/>
      <c r="AG971"/>
      <c r="AH971" t="s">
        <v>3219</v>
      </c>
      <c r="AI971" t="s">
        <v>3216</v>
      </c>
      <c r="AJ971"/>
      <c r="AK971" t="s">
        <v>45</v>
      </c>
      <c r="AL971" t="s">
        <v>45</v>
      </c>
      <c r="AM971" t="s">
        <v>33</v>
      </c>
      <c r="AN971" t="s">
        <v>33</v>
      </c>
      <c r="AO971" t="s">
        <v>133</v>
      </c>
      <c r="AP971" t="s">
        <v>33</v>
      </c>
      <c r="AQ971"/>
      <c r="AR971" t="s">
        <v>35</v>
      </c>
      <c r="AS971" t="s">
        <v>35</v>
      </c>
    </row>
    <row r="972" spans="1:45">
      <c r="A972" s="264" t="s">
        <v>3220</v>
      </c>
      <c r="B972" s="217" t="s">
        <v>2622</v>
      </c>
      <c r="E972" s="217" t="s">
        <v>3221</v>
      </c>
      <c r="H972" s="217" t="s">
        <v>45</v>
      </c>
      <c r="I972" s="217" t="s">
        <v>45</v>
      </c>
      <c r="J972" s="217" t="s">
        <v>33</v>
      </c>
      <c r="K972" s="217" t="s">
        <v>33</v>
      </c>
      <c r="L972" s="217" t="s">
        <v>133</v>
      </c>
      <c r="M972" s="217" t="s">
        <v>33</v>
      </c>
      <c r="O972" s="217" t="s">
        <v>35</v>
      </c>
      <c r="P972" s="217" t="s">
        <v>35</v>
      </c>
      <c r="Q972" s="217">
        <f>S2037-vykonyz.xlsx[[#This Row],[Kod]]</f>
        <v>17742</v>
      </c>
      <c r="R972" s="217">
        <f>S965-vykonyz.xlsx[[#This Row],[Kod]]</f>
        <v>-7355</v>
      </c>
      <c r="AC972" s="217">
        <f>vykonyz.xlsx3[[#This Row],[Kod]]-vykonyz.xlsx[[#This Row],[Kod]]</f>
        <v>0</v>
      </c>
      <c r="AD972" t="s">
        <v>3220</v>
      </c>
      <c r="AE972" t="s">
        <v>2622</v>
      </c>
      <c r="AF972"/>
      <c r="AG972"/>
      <c r="AH972" t="s">
        <v>3222</v>
      </c>
      <c r="AI972" t="s">
        <v>3216</v>
      </c>
      <c r="AJ972"/>
      <c r="AK972" t="s">
        <v>45</v>
      </c>
      <c r="AL972" t="s">
        <v>45</v>
      </c>
      <c r="AM972" t="s">
        <v>33</v>
      </c>
      <c r="AN972" t="s">
        <v>33</v>
      </c>
      <c r="AO972" t="s">
        <v>133</v>
      </c>
      <c r="AP972" t="s">
        <v>33</v>
      </c>
      <c r="AQ972"/>
      <c r="AR972" t="s">
        <v>35</v>
      </c>
      <c r="AS972" t="s">
        <v>35</v>
      </c>
    </row>
    <row r="973" spans="1:45">
      <c r="A973" s="264" t="s">
        <v>3223</v>
      </c>
      <c r="B973" s="217" t="s">
        <v>2622</v>
      </c>
      <c r="E973" s="217" t="s">
        <v>3224</v>
      </c>
      <c r="H973" s="217" t="s">
        <v>45</v>
      </c>
      <c r="I973" s="217" t="s">
        <v>45</v>
      </c>
      <c r="J973" s="217" t="s">
        <v>33</v>
      </c>
      <c r="K973" s="217" t="s">
        <v>33</v>
      </c>
      <c r="L973" s="217" t="s">
        <v>133</v>
      </c>
      <c r="M973" s="217" t="s">
        <v>33</v>
      </c>
      <c r="O973" s="217" t="s">
        <v>35</v>
      </c>
      <c r="P973" s="217" t="s">
        <v>35</v>
      </c>
      <c r="Q973" s="217">
        <f>S2038-vykonyz.xlsx[[#This Row],[Kod]]</f>
        <v>17742</v>
      </c>
      <c r="R973" s="217">
        <f>S966-vykonyz.xlsx[[#This Row],[Kod]]</f>
        <v>-7356</v>
      </c>
      <c r="AC973" s="217">
        <f>vykonyz.xlsx3[[#This Row],[Kod]]-vykonyz.xlsx[[#This Row],[Kod]]</f>
        <v>0</v>
      </c>
      <c r="AD973" t="s">
        <v>3223</v>
      </c>
      <c r="AE973" t="s">
        <v>2622</v>
      </c>
      <c r="AF973"/>
      <c r="AG973"/>
      <c r="AH973" t="s">
        <v>3225</v>
      </c>
      <c r="AI973" t="s">
        <v>3226</v>
      </c>
      <c r="AJ973"/>
      <c r="AK973" t="s">
        <v>45</v>
      </c>
      <c r="AL973" t="s">
        <v>45</v>
      </c>
      <c r="AM973" t="s">
        <v>33</v>
      </c>
      <c r="AN973" t="s">
        <v>33</v>
      </c>
      <c r="AO973" t="s">
        <v>133</v>
      </c>
      <c r="AP973" t="s">
        <v>33</v>
      </c>
      <c r="AQ973"/>
      <c r="AR973" t="s">
        <v>35</v>
      </c>
      <c r="AS973" t="s">
        <v>35</v>
      </c>
    </row>
    <row r="974" spans="1:45">
      <c r="A974" s="264" t="s">
        <v>3227</v>
      </c>
      <c r="B974" s="217" t="s">
        <v>2622</v>
      </c>
      <c r="E974" s="217" t="s">
        <v>3228</v>
      </c>
      <c r="H974" s="217" t="s">
        <v>45</v>
      </c>
      <c r="I974" s="217" t="s">
        <v>45</v>
      </c>
      <c r="J974" s="217" t="s">
        <v>33</v>
      </c>
      <c r="K974" s="217" t="s">
        <v>33</v>
      </c>
      <c r="L974" s="217" t="s">
        <v>133</v>
      </c>
      <c r="M974" s="217" t="s">
        <v>33</v>
      </c>
      <c r="O974" s="217" t="s">
        <v>35</v>
      </c>
      <c r="P974" s="217" t="s">
        <v>35</v>
      </c>
      <c r="Q974" s="217">
        <f>S2039-vykonyz.xlsx[[#This Row],[Kod]]</f>
        <v>17742</v>
      </c>
      <c r="R974" s="217">
        <f>S967-vykonyz.xlsx[[#This Row],[Kod]]</f>
        <v>-7357</v>
      </c>
      <c r="AC974" s="217">
        <f>vykonyz.xlsx3[[#This Row],[Kod]]-vykonyz.xlsx[[#This Row],[Kod]]</f>
        <v>0</v>
      </c>
      <c r="AD974" t="s">
        <v>3227</v>
      </c>
      <c r="AE974" t="s">
        <v>2622</v>
      </c>
      <c r="AF974"/>
      <c r="AG974"/>
      <c r="AH974" t="s">
        <v>3229</v>
      </c>
      <c r="AI974" t="s">
        <v>3230</v>
      </c>
      <c r="AJ974"/>
      <c r="AK974" t="s">
        <v>45</v>
      </c>
      <c r="AL974" t="s">
        <v>45</v>
      </c>
      <c r="AM974" t="s">
        <v>33</v>
      </c>
      <c r="AN974" t="s">
        <v>33</v>
      </c>
      <c r="AO974" t="s">
        <v>133</v>
      </c>
      <c r="AP974" t="s">
        <v>33</v>
      </c>
      <c r="AQ974"/>
      <c r="AR974" t="s">
        <v>35</v>
      </c>
      <c r="AS974" t="s">
        <v>35</v>
      </c>
    </row>
    <row r="975" spans="1:45">
      <c r="A975" s="264" t="s">
        <v>3231</v>
      </c>
      <c r="B975" s="217" t="s">
        <v>2622</v>
      </c>
      <c r="E975" s="217" t="s">
        <v>3232</v>
      </c>
      <c r="H975" s="217" t="s">
        <v>45</v>
      </c>
      <c r="I975" s="217" t="s">
        <v>45</v>
      </c>
      <c r="J975" s="217" t="s">
        <v>33</v>
      </c>
      <c r="K975" s="217" t="s">
        <v>33</v>
      </c>
      <c r="L975" s="217" t="s">
        <v>133</v>
      </c>
      <c r="M975" s="217" t="s">
        <v>33</v>
      </c>
      <c r="O975" s="217" t="s">
        <v>35</v>
      </c>
      <c r="P975" s="217" t="s">
        <v>35</v>
      </c>
      <c r="Q975" s="217">
        <f>S2040-vykonyz.xlsx[[#This Row],[Kod]]</f>
        <v>17752</v>
      </c>
      <c r="R975" s="217">
        <f>S968-vykonyz.xlsx[[#This Row],[Kod]]</f>
        <v>-7358</v>
      </c>
      <c r="AC975" s="217">
        <f>vykonyz.xlsx3[[#This Row],[Kod]]-vykonyz.xlsx[[#This Row],[Kod]]</f>
        <v>0</v>
      </c>
      <c r="AD975" t="s">
        <v>3231</v>
      </c>
      <c r="AE975" t="s">
        <v>2622</v>
      </c>
      <c r="AF975"/>
      <c r="AG975"/>
      <c r="AH975" t="s">
        <v>3233</v>
      </c>
      <c r="AI975"/>
      <c r="AJ975"/>
      <c r="AK975" t="s">
        <v>45</v>
      </c>
      <c r="AL975" t="s">
        <v>45</v>
      </c>
      <c r="AM975" t="s">
        <v>33</v>
      </c>
      <c r="AN975" t="s">
        <v>33</v>
      </c>
      <c r="AO975" t="s">
        <v>133</v>
      </c>
      <c r="AP975" t="s">
        <v>33</v>
      </c>
      <c r="AQ975"/>
      <c r="AR975" t="s">
        <v>35</v>
      </c>
      <c r="AS975" t="s">
        <v>35</v>
      </c>
    </row>
    <row r="976" spans="1:45">
      <c r="A976" s="264" t="s">
        <v>3234</v>
      </c>
      <c r="B976" s="217" t="s">
        <v>2622</v>
      </c>
      <c r="E976" s="217" t="s">
        <v>3235</v>
      </c>
      <c r="H976" s="217" t="s">
        <v>45</v>
      </c>
      <c r="I976" s="217" t="s">
        <v>45</v>
      </c>
      <c r="J976" s="217" t="s">
        <v>33</v>
      </c>
      <c r="K976" s="217" t="s">
        <v>33</v>
      </c>
      <c r="L976" s="217" t="s">
        <v>133</v>
      </c>
      <c r="M976" s="217" t="s">
        <v>33</v>
      </c>
      <c r="O976" s="217" t="s">
        <v>35</v>
      </c>
      <c r="P976" s="217" t="s">
        <v>35</v>
      </c>
      <c r="Q976" s="217">
        <f>S2041-vykonyz.xlsx[[#This Row],[Kod]]</f>
        <v>17752</v>
      </c>
      <c r="R976" s="217">
        <f>S969-vykonyz.xlsx[[#This Row],[Kod]]</f>
        <v>-7359</v>
      </c>
      <c r="AC976" s="217">
        <f>vykonyz.xlsx3[[#This Row],[Kod]]-vykonyz.xlsx[[#This Row],[Kod]]</f>
        <v>0</v>
      </c>
      <c r="AD976" t="s">
        <v>3234</v>
      </c>
      <c r="AE976" t="s">
        <v>2622</v>
      </c>
      <c r="AF976"/>
      <c r="AG976"/>
      <c r="AH976" t="s">
        <v>3236</v>
      </c>
      <c r="AI976" t="s">
        <v>3216</v>
      </c>
      <c r="AJ976"/>
      <c r="AK976" t="s">
        <v>45</v>
      </c>
      <c r="AL976" t="s">
        <v>45</v>
      </c>
      <c r="AM976" t="s">
        <v>33</v>
      </c>
      <c r="AN976" t="s">
        <v>33</v>
      </c>
      <c r="AO976" t="s">
        <v>133</v>
      </c>
      <c r="AP976" t="s">
        <v>33</v>
      </c>
      <c r="AQ976"/>
      <c r="AR976" t="s">
        <v>35</v>
      </c>
      <c r="AS976" t="s">
        <v>35</v>
      </c>
    </row>
    <row r="977" spans="1:45">
      <c r="A977" s="264" t="s">
        <v>3237</v>
      </c>
      <c r="B977" s="217" t="s">
        <v>2622</v>
      </c>
      <c r="E977" s="217" t="s">
        <v>3238</v>
      </c>
      <c r="H977" s="217" t="s">
        <v>45</v>
      </c>
      <c r="I977" s="217" t="s">
        <v>45</v>
      </c>
      <c r="J977" s="217" t="s">
        <v>33</v>
      </c>
      <c r="K977" s="217" t="s">
        <v>33</v>
      </c>
      <c r="L977" s="217" t="s">
        <v>133</v>
      </c>
      <c r="M977" s="217" t="s">
        <v>33</v>
      </c>
      <c r="O977" s="217" t="s">
        <v>35</v>
      </c>
      <c r="P977" s="217" t="s">
        <v>35</v>
      </c>
      <c r="Q977" s="217">
        <f>S2042-vykonyz.xlsx[[#This Row],[Kod]]</f>
        <v>17752</v>
      </c>
      <c r="R977" s="217">
        <f>S970-vykonyz.xlsx[[#This Row],[Kod]]</f>
        <v>-7360</v>
      </c>
      <c r="AC977" s="217">
        <f>vykonyz.xlsx3[[#This Row],[Kod]]-vykonyz.xlsx[[#This Row],[Kod]]</f>
        <v>0</v>
      </c>
      <c r="AD977" t="s">
        <v>3237</v>
      </c>
      <c r="AE977" t="s">
        <v>2622</v>
      </c>
      <c r="AF977"/>
      <c r="AG977"/>
      <c r="AH977" t="s">
        <v>3239</v>
      </c>
      <c r="AI977" t="s">
        <v>3216</v>
      </c>
      <c r="AJ977"/>
      <c r="AK977" t="s">
        <v>45</v>
      </c>
      <c r="AL977" t="s">
        <v>45</v>
      </c>
      <c r="AM977" t="s">
        <v>33</v>
      </c>
      <c r="AN977" t="s">
        <v>33</v>
      </c>
      <c r="AO977" t="s">
        <v>133</v>
      </c>
      <c r="AP977" t="s">
        <v>33</v>
      </c>
      <c r="AQ977"/>
      <c r="AR977" t="s">
        <v>35</v>
      </c>
      <c r="AS977" t="s">
        <v>35</v>
      </c>
    </row>
    <row r="978" spans="1:45">
      <c r="A978" s="264" t="s">
        <v>3240</v>
      </c>
      <c r="B978" s="217" t="s">
        <v>2622</v>
      </c>
      <c r="E978" s="217" t="s">
        <v>3241</v>
      </c>
      <c r="H978" s="217" t="s">
        <v>45</v>
      </c>
      <c r="I978" s="217" t="s">
        <v>45</v>
      </c>
      <c r="J978" s="217" t="s">
        <v>33</v>
      </c>
      <c r="K978" s="217" t="s">
        <v>33</v>
      </c>
      <c r="L978" s="217" t="s">
        <v>133</v>
      </c>
      <c r="M978" s="217" t="s">
        <v>33</v>
      </c>
      <c r="O978" s="217" t="s">
        <v>35</v>
      </c>
      <c r="P978" s="217" t="s">
        <v>35</v>
      </c>
      <c r="Q978" s="217">
        <f>S2043-vykonyz.xlsx[[#This Row],[Kod]]</f>
        <v>17752</v>
      </c>
      <c r="R978" s="217">
        <f>S971-vykonyz.xlsx[[#This Row],[Kod]]</f>
        <v>-7361</v>
      </c>
      <c r="AC978" s="217">
        <f>vykonyz.xlsx3[[#This Row],[Kod]]-vykonyz.xlsx[[#This Row],[Kod]]</f>
        <v>0</v>
      </c>
      <c r="AD978" t="s">
        <v>3240</v>
      </c>
      <c r="AE978" t="s">
        <v>647</v>
      </c>
      <c r="AF978"/>
      <c r="AG978"/>
      <c r="AH978" t="s">
        <v>3241</v>
      </c>
      <c r="AI978" t="s">
        <v>3128</v>
      </c>
      <c r="AJ978"/>
      <c r="AK978" t="s">
        <v>45</v>
      </c>
      <c r="AL978" t="s">
        <v>45</v>
      </c>
      <c r="AM978" t="s">
        <v>33</v>
      </c>
      <c r="AN978" t="s">
        <v>33</v>
      </c>
      <c r="AO978" t="s">
        <v>133</v>
      </c>
      <c r="AP978" t="s">
        <v>33</v>
      </c>
      <c r="AQ978"/>
      <c r="AR978" t="s">
        <v>35</v>
      </c>
      <c r="AS978" t="s">
        <v>35</v>
      </c>
    </row>
    <row r="979" spans="1:45">
      <c r="A979" s="264" t="s">
        <v>3242</v>
      </c>
      <c r="B979" s="217" t="s">
        <v>2622</v>
      </c>
      <c r="E979" s="217" t="s">
        <v>3243</v>
      </c>
      <c r="F979" s="217" t="s">
        <v>3244</v>
      </c>
      <c r="H979" s="217" t="s">
        <v>45</v>
      </c>
      <c r="I979" s="217" t="s">
        <v>45</v>
      </c>
      <c r="J979" s="217" t="s">
        <v>33</v>
      </c>
      <c r="K979" s="217" t="s">
        <v>33</v>
      </c>
      <c r="L979" s="217" t="s">
        <v>133</v>
      </c>
      <c r="M979" s="217" t="s">
        <v>33</v>
      </c>
      <c r="O979" s="217" t="s">
        <v>35</v>
      </c>
      <c r="P979" s="217" t="s">
        <v>35</v>
      </c>
      <c r="Q979" s="217">
        <f>S2044-vykonyz.xlsx[[#This Row],[Kod]]</f>
        <v>17752</v>
      </c>
      <c r="R979" s="217">
        <f>S972-vykonyz.xlsx[[#This Row],[Kod]]</f>
        <v>-7362</v>
      </c>
      <c r="AC979" s="217">
        <f>vykonyz.xlsx3[[#This Row],[Kod]]-vykonyz.xlsx[[#This Row],[Kod]]</f>
        <v>0</v>
      </c>
      <c r="AD979" t="s">
        <v>3242</v>
      </c>
      <c r="AE979" t="s">
        <v>647</v>
      </c>
      <c r="AF979"/>
      <c r="AG979"/>
      <c r="AH979" t="s">
        <v>3243</v>
      </c>
      <c r="AI979" t="s">
        <v>3245</v>
      </c>
      <c r="AJ979"/>
      <c r="AK979" t="s">
        <v>45</v>
      </c>
      <c r="AL979" t="s">
        <v>45</v>
      </c>
      <c r="AM979" t="s">
        <v>33</v>
      </c>
      <c r="AN979" t="s">
        <v>33</v>
      </c>
      <c r="AO979" t="s">
        <v>133</v>
      </c>
      <c r="AP979" t="s">
        <v>33</v>
      </c>
      <c r="AQ979"/>
      <c r="AR979" t="s">
        <v>35</v>
      </c>
      <c r="AS979" t="s">
        <v>35</v>
      </c>
    </row>
    <row r="980" spans="1:45">
      <c r="A980" s="264" t="s">
        <v>3246</v>
      </c>
      <c r="B980" s="217" t="s">
        <v>2622</v>
      </c>
      <c r="E980" s="217" t="s">
        <v>3247</v>
      </c>
      <c r="H980" s="217" t="s">
        <v>45</v>
      </c>
      <c r="I980" s="217" t="s">
        <v>45</v>
      </c>
      <c r="J980" s="217" t="s">
        <v>33</v>
      </c>
      <c r="K980" s="217" t="s">
        <v>33</v>
      </c>
      <c r="L980" s="217" t="s">
        <v>133</v>
      </c>
      <c r="M980" s="217" t="s">
        <v>33</v>
      </c>
      <c r="O980" s="217" t="s">
        <v>35</v>
      </c>
      <c r="P980" s="217" t="s">
        <v>35</v>
      </c>
      <c r="Q980" s="217">
        <f>S2045-vykonyz.xlsx[[#This Row],[Kod]]</f>
        <v>17752</v>
      </c>
      <c r="R980" s="217">
        <f>S973-vykonyz.xlsx[[#This Row],[Kod]]</f>
        <v>-7363</v>
      </c>
      <c r="AC980" s="217">
        <f>vykonyz.xlsx3[[#This Row],[Kod]]-vykonyz.xlsx[[#This Row],[Kod]]</f>
        <v>0</v>
      </c>
      <c r="AD980" t="s">
        <v>3246</v>
      </c>
      <c r="AE980" t="s">
        <v>647</v>
      </c>
      <c r="AF980"/>
      <c r="AG980"/>
      <c r="AH980" t="s">
        <v>3247</v>
      </c>
      <c r="AI980" t="s">
        <v>3128</v>
      </c>
      <c r="AJ980"/>
      <c r="AK980" t="s">
        <v>45</v>
      </c>
      <c r="AL980" t="s">
        <v>45</v>
      </c>
      <c r="AM980" t="s">
        <v>33</v>
      </c>
      <c r="AN980" t="s">
        <v>33</v>
      </c>
      <c r="AO980" t="s">
        <v>133</v>
      </c>
      <c r="AP980" t="s">
        <v>33</v>
      </c>
      <c r="AQ980"/>
      <c r="AR980" t="s">
        <v>35</v>
      </c>
      <c r="AS980" t="s">
        <v>35</v>
      </c>
    </row>
    <row r="981" spans="1:45">
      <c r="A981" s="264" t="s">
        <v>3248</v>
      </c>
      <c r="B981" s="217" t="s">
        <v>2622</v>
      </c>
      <c r="E981" s="217" t="s">
        <v>3249</v>
      </c>
      <c r="H981" s="217" t="s">
        <v>45</v>
      </c>
      <c r="I981" s="217" t="s">
        <v>45</v>
      </c>
      <c r="J981" s="217" t="s">
        <v>33</v>
      </c>
      <c r="K981" s="217" t="s">
        <v>33</v>
      </c>
      <c r="L981" s="217" t="s">
        <v>133</v>
      </c>
      <c r="M981" s="217" t="s">
        <v>33</v>
      </c>
      <c r="O981" s="217" t="s">
        <v>35</v>
      </c>
      <c r="P981" s="217" t="s">
        <v>35</v>
      </c>
      <c r="Q981" s="217">
        <f>S2046-vykonyz.xlsx[[#This Row],[Kod]]</f>
        <v>17752</v>
      </c>
      <c r="R981" s="217">
        <f>S974-vykonyz.xlsx[[#This Row],[Kod]]</f>
        <v>-7364</v>
      </c>
      <c r="AC981" s="217">
        <f>vykonyz.xlsx3[[#This Row],[Kod]]-vykonyz.xlsx[[#This Row],[Kod]]</f>
        <v>0</v>
      </c>
      <c r="AD981" t="s">
        <v>3248</v>
      </c>
      <c r="AE981" t="s">
        <v>647</v>
      </c>
      <c r="AF981"/>
      <c r="AG981"/>
      <c r="AH981" t="s">
        <v>3249</v>
      </c>
      <c r="AI981" t="s">
        <v>3128</v>
      </c>
      <c r="AJ981"/>
      <c r="AK981" t="s">
        <v>45</v>
      </c>
      <c r="AL981" t="s">
        <v>45</v>
      </c>
      <c r="AM981" t="s">
        <v>33</v>
      </c>
      <c r="AN981" t="s">
        <v>33</v>
      </c>
      <c r="AO981" t="s">
        <v>133</v>
      </c>
      <c r="AP981" t="s">
        <v>33</v>
      </c>
      <c r="AQ981"/>
      <c r="AR981" t="s">
        <v>35</v>
      </c>
      <c r="AS981" t="s">
        <v>35</v>
      </c>
    </row>
    <row r="982" spans="1:45">
      <c r="A982" s="264" t="s">
        <v>3250</v>
      </c>
      <c r="B982" s="217" t="s">
        <v>2622</v>
      </c>
      <c r="E982" s="217" t="s">
        <v>3251</v>
      </c>
      <c r="F982" s="217" t="s">
        <v>3252</v>
      </c>
      <c r="H982" s="217" t="s">
        <v>45</v>
      </c>
      <c r="I982" s="217" t="s">
        <v>45</v>
      </c>
      <c r="J982" s="217" t="s">
        <v>33</v>
      </c>
      <c r="K982" s="217" t="s">
        <v>33</v>
      </c>
      <c r="L982" s="217" t="s">
        <v>133</v>
      </c>
      <c r="M982" s="217" t="s">
        <v>33</v>
      </c>
      <c r="O982" s="217" t="s">
        <v>35</v>
      </c>
      <c r="P982" s="217" t="s">
        <v>35</v>
      </c>
      <c r="Q982" s="217">
        <f>S2047-vykonyz.xlsx[[#This Row],[Kod]]</f>
        <v>17752</v>
      </c>
      <c r="R982" s="217">
        <f>S975-vykonyz.xlsx[[#This Row],[Kod]]</f>
        <v>-7365</v>
      </c>
      <c r="AC982" s="217">
        <f>vykonyz.xlsx3[[#This Row],[Kod]]-vykonyz.xlsx[[#This Row],[Kod]]</f>
        <v>0</v>
      </c>
      <c r="AD982" t="s">
        <v>3250</v>
      </c>
      <c r="AE982" t="s">
        <v>647</v>
      </c>
      <c r="AF982"/>
      <c r="AG982"/>
      <c r="AH982" t="s">
        <v>3251</v>
      </c>
      <c r="AI982" t="s">
        <v>3253</v>
      </c>
      <c r="AJ982"/>
      <c r="AK982" t="s">
        <v>45</v>
      </c>
      <c r="AL982" t="s">
        <v>45</v>
      </c>
      <c r="AM982" t="s">
        <v>33</v>
      </c>
      <c r="AN982" t="s">
        <v>33</v>
      </c>
      <c r="AO982" t="s">
        <v>133</v>
      </c>
      <c r="AP982" t="s">
        <v>33</v>
      </c>
      <c r="AQ982"/>
      <c r="AR982" t="s">
        <v>35</v>
      </c>
      <c r="AS982" t="s">
        <v>35</v>
      </c>
    </row>
    <row r="983" spans="1:45">
      <c r="A983" s="264" t="s">
        <v>3254</v>
      </c>
      <c r="B983" s="217" t="s">
        <v>2622</v>
      </c>
      <c r="E983" s="217" t="s">
        <v>3255</v>
      </c>
      <c r="H983" s="217" t="s">
        <v>45</v>
      </c>
      <c r="I983" s="217" t="s">
        <v>45</v>
      </c>
      <c r="J983" s="217" t="s">
        <v>33</v>
      </c>
      <c r="K983" s="217" t="s">
        <v>33</v>
      </c>
      <c r="L983" s="217" t="s">
        <v>133</v>
      </c>
      <c r="M983" s="217" t="s">
        <v>33</v>
      </c>
      <c r="O983" s="217" t="s">
        <v>35</v>
      </c>
      <c r="P983" s="217" t="s">
        <v>35</v>
      </c>
      <c r="Q983" s="217">
        <f>S2048-vykonyz.xlsx[[#This Row],[Kod]]</f>
        <v>17752</v>
      </c>
      <c r="R983" s="217">
        <f>S976-vykonyz.xlsx[[#This Row],[Kod]]</f>
        <v>-7366</v>
      </c>
      <c r="AC983" s="217">
        <f>vykonyz.xlsx3[[#This Row],[Kod]]-vykonyz.xlsx[[#This Row],[Kod]]</f>
        <v>0</v>
      </c>
      <c r="AD983" t="s">
        <v>3254</v>
      </c>
      <c r="AE983" t="s">
        <v>647</v>
      </c>
      <c r="AF983"/>
      <c r="AG983"/>
      <c r="AH983" t="s">
        <v>3255</v>
      </c>
      <c r="AI983" t="s">
        <v>3128</v>
      </c>
      <c r="AJ983"/>
      <c r="AK983" t="s">
        <v>45</v>
      </c>
      <c r="AL983" t="s">
        <v>45</v>
      </c>
      <c r="AM983" t="s">
        <v>33</v>
      </c>
      <c r="AN983" t="s">
        <v>33</v>
      </c>
      <c r="AO983" t="s">
        <v>133</v>
      </c>
      <c r="AP983" t="s">
        <v>33</v>
      </c>
      <c r="AQ983"/>
      <c r="AR983" t="s">
        <v>35</v>
      </c>
      <c r="AS983" t="s">
        <v>35</v>
      </c>
    </row>
    <row r="984" spans="1:45">
      <c r="A984" s="264" t="s">
        <v>3256</v>
      </c>
      <c r="B984" s="217" t="s">
        <v>2622</v>
      </c>
      <c r="E984" s="217" t="s">
        <v>3257</v>
      </c>
      <c r="H984" s="217" t="s">
        <v>45</v>
      </c>
      <c r="I984" s="217" t="s">
        <v>45</v>
      </c>
      <c r="J984" s="217" t="s">
        <v>33</v>
      </c>
      <c r="K984" s="217" t="s">
        <v>33</v>
      </c>
      <c r="L984" s="217" t="s">
        <v>133</v>
      </c>
      <c r="M984" s="217" t="s">
        <v>33</v>
      </c>
      <c r="O984" s="217" t="s">
        <v>35</v>
      </c>
      <c r="P984" s="217" t="s">
        <v>35</v>
      </c>
      <c r="Q984" s="217">
        <f>S2049-vykonyz.xlsx[[#This Row],[Kod]]</f>
        <v>17752</v>
      </c>
      <c r="R984" s="217">
        <f>S977-vykonyz.xlsx[[#This Row],[Kod]]</f>
        <v>-7367</v>
      </c>
      <c r="AC984" s="217">
        <f>vykonyz.xlsx3[[#This Row],[Kod]]-vykonyz.xlsx[[#This Row],[Kod]]</f>
        <v>0</v>
      </c>
      <c r="AD984" t="s">
        <v>3256</v>
      </c>
      <c r="AE984" t="s">
        <v>647</v>
      </c>
      <c r="AF984"/>
      <c r="AG984"/>
      <c r="AH984" t="s">
        <v>3257</v>
      </c>
      <c r="AI984" t="s">
        <v>3128</v>
      </c>
      <c r="AJ984"/>
      <c r="AK984" t="s">
        <v>45</v>
      </c>
      <c r="AL984" t="s">
        <v>45</v>
      </c>
      <c r="AM984" t="s">
        <v>33</v>
      </c>
      <c r="AN984" t="s">
        <v>33</v>
      </c>
      <c r="AO984" t="s">
        <v>133</v>
      </c>
      <c r="AP984" t="s">
        <v>33</v>
      </c>
      <c r="AQ984"/>
      <c r="AR984" t="s">
        <v>35</v>
      </c>
      <c r="AS984" t="s">
        <v>35</v>
      </c>
    </row>
    <row r="985" spans="1:45">
      <c r="A985" s="264" t="s">
        <v>3258</v>
      </c>
      <c r="B985" s="217" t="s">
        <v>2622</v>
      </c>
      <c r="E985" s="217" t="s">
        <v>3259</v>
      </c>
      <c r="H985" s="217" t="s">
        <v>45</v>
      </c>
      <c r="I985" s="217" t="s">
        <v>45</v>
      </c>
      <c r="J985" s="217" t="s">
        <v>33</v>
      </c>
      <c r="K985" s="217" t="s">
        <v>33</v>
      </c>
      <c r="L985" s="217" t="s">
        <v>133</v>
      </c>
      <c r="M985" s="217" t="s">
        <v>33</v>
      </c>
      <c r="O985" s="217" t="s">
        <v>35</v>
      </c>
      <c r="P985" s="217" t="s">
        <v>35</v>
      </c>
      <c r="Q985" s="217">
        <f>S2050-vykonyz.xlsx[[#This Row],[Kod]]</f>
        <v>17752</v>
      </c>
      <c r="R985" s="217">
        <f>S978-vykonyz.xlsx[[#This Row],[Kod]]</f>
        <v>-7368</v>
      </c>
      <c r="AC985" s="217">
        <f>vykonyz.xlsx3[[#This Row],[Kod]]-vykonyz.xlsx[[#This Row],[Kod]]</f>
        <v>0</v>
      </c>
      <c r="AD985" t="s">
        <v>3258</v>
      </c>
      <c r="AE985" t="s">
        <v>647</v>
      </c>
      <c r="AF985"/>
      <c r="AG985"/>
      <c r="AH985" t="s">
        <v>3259</v>
      </c>
      <c r="AI985" t="s">
        <v>3128</v>
      </c>
      <c r="AJ985"/>
      <c r="AK985" t="s">
        <v>45</v>
      </c>
      <c r="AL985" t="s">
        <v>45</v>
      </c>
      <c r="AM985" t="s">
        <v>33</v>
      </c>
      <c r="AN985" t="s">
        <v>33</v>
      </c>
      <c r="AO985" t="s">
        <v>133</v>
      </c>
      <c r="AP985" t="s">
        <v>33</v>
      </c>
      <c r="AQ985"/>
      <c r="AR985" t="s">
        <v>35</v>
      </c>
      <c r="AS985" t="s">
        <v>35</v>
      </c>
    </row>
    <row r="986" spans="1:45">
      <c r="A986" s="264" t="s">
        <v>3260</v>
      </c>
      <c r="B986" s="217" t="s">
        <v>2622</v>
      </c>
      <c r="E986" s="217" t="s">
        <v>3261</v>
      </c>
      <c r="H986" s="217" t="s">
        <v>45</v>
      </c>
      <c r="I986" s="217" t="s">
        <v>45</v>
      </c>
      <c r="J986" s="217" t="s">
        <v>33</v>
      </c>
      <c r="K986" s="217" t="s">
        <v>33</v>
      </c>
      <c r="L986" s="217" t="s">
        <v>133</v>
      </c>
      <c r="M986" s="217" t="s">
        <v>33</v>
      </c>
      <c r="O986" s="217" t="s">
        <v>35</v>
      </c>
      <c r="P986" s="217" t="s">
        <v>35</v>
      </c>
      <c r="Q986" s="217">
        <f>S2051-vykonyz.xlsx[[#This Row],[Kod]]</f>
        <v>17752</v>
      </c>
      <c r="R986" s="217">
        <f>S979-vykonyz.xlsx[[#This Row],[Kod]]</f>
        <v>-7369</v>
      </c>
      <c r="AC986" s="217">
        <f>vykonyz.xlsx3[[#This Row],[Kod]]-vykonyz.xlsx[[#This Row],[Kod]]</f>
        <v>0</v>
      </c>
      <c r="AD986" t="s">
        <v>3260</v>
      </c>
      <c r="AE986" t="s">
        <v>2622</v>
      </c>
      <c r="AF986"/>
      <c r="AG986"/>
      <c r="AH986" t="s">
        <v>3262</v>
      </c>
      <c r="AI986" t="s">
        <v>3216</v>
      </c>
      <c r="AJ986"/>
      <c r="AK986" t="s">
        <v>45</v>
      </c>
      <c r="AL986" t="s">
        <v>45</v>
      </c>
      <c r="AM986" t="s">
        <v>33</v>
      </c>
      <c r="AN986" t="s">
        <v>33</v>
      </c>
      <c r="AO986" t="s">
        <v>133</v>
      </c>
      <c r="AP986" t="s">
        <v>33</v>
      </c>
      <c r="AQ986"/>
      <c r="AR986" t="s">
        <v>35</v>
      </c>
      <c r="AS986" t="s">
        <v>35</v>
      </c>
    </row>
    <row r="987" spans="1:45">
      <c r="A987" s="264" t="s">
        <v>3263</v>
      </c>
      <c r="B987" s="217" t="s">
        <v>2622</v>
      </c>
      <c r="E987" s="217" t="s">
        <v>3264</v>
      </c>
      <c r="H987" s="217" t="s">
        <v>45</v>
      </c>
      <c r="I987" s="217" t="s">
        <v>45</v>
      </c>
      <c r="J987" s="217" t="s">
        <v>33</v>
      </c>
      <c r="K987" s="217" t="s">
        <v>33</v>
      </c>
      <c r="L987" s="217" t="s">
        <v>133</v>
      </c>
      <c r="M987" s="217" t="s">
        <v>33</v>
      </c>
      <c r="O987" s="217" t="s">
        <v>35</v>
      </c>
      <c r="P987" s="217" t="s">
        <v>35</v>
      </c>
      <c r="Q987" s="217">
        <f>S2052-vykonyz.xlsx[[#This Row],[Kod]]</f>
        <v>17752</v>
      </c>
      <c r="R987" s="217">
        <f>S980-vykonyz.xlsx[[#This Row],[Kod]]</f>
        <v>-7370</v>
      </c>
      <c r="AC987" s="217">
        <f>vykonyz.xlsx3[[#This Row],[Kod]]-vykonyz.xlsx[[#This Row],[Kod]]</f>
        <v>0</v>
      </c>
      <c r="AD987" t="s">
        <v>3263</v>
      </c>
      <c r="AE987" t="s">
        <v>2622</v>
      </c>
      <c r="AF987"/>
      <c r="AG987"/>
      <c r="AH987" t="s">
        <v>3265</v>
      </c>
      <c r="AI987" t="s">
        <v>3226</v>
      </c>
      <c r="AJ987"/>
      <c r="AK987" t="s">
        <v>45</v>
      </c>
      <c r="AL987" t="s">
        <v>45</v>
      </c>
      <c r="AM987" t="s">
        <v>33</v>
      </c>
      <c r="AN987" t="s">
        <v>33</v>
      </c>
      <c r="AO987" t="s">
        <v>133</v>
      </c>
      <c r="AP987" t="s">
        <v>33</v>
      </c>
      <c r="AQ987"/>
      <c r="AR987" t="s">
        <v>35</v>
      </c>
      <c r="AS987" t="s">
        <v>35</v>
      </c>
    </row>
    <row r="988" spans="1:45">
      <c r="A988" s="264" t="s">
        <v>3266</v>
      </c>
      <c r="B988" s="217" t="s">
        <v>2622</v>
      </c>
      <c r="E988" s="217" t="s">
        <v>3267</v>
      </c>
      <c r="H988" s="217" t="s">
        <v>45</v>
      </c>
      <c r="I988" s="217" t="s">
        <v>45</v>
      </c>
      <c r="J988" s="217" t="s">
        <v>33</v>
      </c>
      <c r="K988" s="217" t="s">
        <v>33</v>
      </c>
      <c r="L988" s="217" t="s">
        <v>133</v>
      </c>
      <c r="M988" s="217" t="s">
        <v>33</v>
      </c>
      <c r="O988" s="217" t="s">
        <v>35</v>
      </c>
      <c r="P988" s="217" t="s">
        <v>35</v>
      </c>
      <c r="Q988" s="217">
        <f>S2053-vykonyz.xlsx[[#This Row],[Kod]]</f>
        <v>17752</v>
      </c>
      <c r="R988" s="217">
        <f>S981-vykonyz.xlsx[[#This Row],[Kod]]</f>
        <v>-7371</v>
      </c>
      <c r="AC988" s="217">
        <f>vykonyz.xlsx3[[#This Row],[Kod]]-vykonyz.xlsx[[#This Row],[Kod]]</f>
        <v>0</v>
      </c>
      <c r="AD988" t="s">
        <v>3266</v>
      </c>
      <c r="AE988" t="s">
        <v>2622</v>
      </c>
      <c r="AF988"/>
      <c r="AG988"/>
      <c r="AH988" t="s">
        <v>3268</v>
      </c>
      <c r="AI988" t="s">
        <v>3269</v>
      </c>
      <c r="AJ988"/>
      <c r="AK988" t="s">
        <v>45</v>
      </c>
      <c r="AL988" t="s">
        <v>45</v>
      </c>
      <c r="AM988" t="s">
        <v>33</v>
      </c>
      <c r="AN988" t="s">
        <v>33</v>
      </c>
      <c r="AO988" t="s">
        <v>133</v>
      </c>
      <c r="AP988" t="s">
        <v>33</v>
      </c>
      <c r="AQ988"/>
      <c r="AR988" t="s">
        <v>35</v>
      </c>
      <c r="AS988" t="s">
        <v>35</v>
      </c>
    </row>
    <row r="989" spans="1:45">
      <c r="A989" s="264" t="s">
        <v>3270</v>
      </c>
      <c r="B989" s="217" t="s">
        <v>2622</v>
      </c>
      <c r="E989" s="217" t="s">
        <v>3271</v>
      </c>
      <c r="H989" s="217" t="s">
        <v>45</v>
      </c>
      <c r="I989" s="217" t="s">
        <v>45</v>
      </c>
      <c r="J989" s="217" t="s">
        <v>33</v>
      </c>
      <c r="K989" s="217" t="s">
        <v>33</v>
      </c>
      <c r="L989" s="217" t="s">
        <v>133</v>
      </c>
      <c r="M989" s="217" t="s">
        <v>33</v>
      </c>
      <c r="O989" s="217" t="s">
        <v>35</v>
      </c>
      <c r="P989" s="217" t="s">
        <v>35</v>
      </c>
      <c r="Q989" s="217">
        <f>S2054-vykonyz.xlsx[[#This Row],[Kod]]</f>
        <v>17752</v>
      </c>
      <c r="R989" s="217">
        <f>S982-vykonyz.xlsx[[#This Row],[Kod]]</f>
        <v>-7372</v>
      </c>
      <c r="AC989" s="217">
        <f>vykonyz.xlsx3[[#This Row],[Kod]]-vykonyz.xlsx[[#This Row],[Kod]]</f>
        <v>0</v>
      </c>
      <c r="AD989" t="s">
        <v>3270</v>
      </c>
      <c r="AE989" t="s">
        <v>2622</v>
      </c>
      <c r="AF989"/>
      <c r="AG989"/>
      <c r="AH989" t="s">
        <v>3272</v>
      </c>
      <c r="AI989"/>
      <c r="AJ989"/>
      <c r="AK989" t="s">
        <v>45</v>
      </c>
      <c r="AL989" t="s">
        <v>45</v>
      </c>
      <c r="AM989" t="s">
        <v>33</v>
      </c>
      <c r="AN989" t="s">
        <v>33</v>
      </c>
      <c r="AO989" t="s">
        <v>133</v>
      </c>
      <c r="AP989" t="s">
        <v>33</v>
      </c>
      <c r="AQ989"/>
      <c r="AR989" t="s">
        <v>35</v>
      </c>
      <c r="AS989" t="s">
        <v>35</v>
      </c>
    </row>
    <row r="990" spans="1:45">
      <c r="A990" s="264" t="s">
        <v>3273</v>
      </c>
      <c r="B990" s="217" t="s">
        <v>2622</v>
      </c>
      <c r="E990" s="217" t="s">
        <v>3274</v>
      </c>
      <c r="H990" s="217" t="s">
        <v>45</v>
      </c>
      <c r="I990" s="217" t="s">
        <v>45</v>
      </c>
      <c r="J990" s="217" t="s">
        <v>33</v>
      </c>
      <c r="K990" s="217" t="s">
        <v>33</v>
      </c>
      <c r="L990" s="217" t="s">
        <v>133</v>
      </c>
      <c r="M990" s="217" t="s">
        <v>33</v>
      </c>
      <c r="O990" s="217" t="s">
        <v>35</v>
      </c>
      <c r="P990" s="217" t="s">
        <v>35</v>
      </c>
      <c r="Q990" s="217">
        <f>S2055-vykonyz.xlsx[[#This Row],[Kod]]</f>
        <v>17752</v>
      </c>
      <c r="R990" s="217">
        <f>S983-vykonyz.xlsx[[#This Row],[Kod]]</f>
        <v>-7373</v>
      </c>
      <c r="AC990" s="217">
        <f>vykonyz.xlsx3[[#This Row],[Kod]]-vykonyz.xlsx[[#This Row],[Kod]]</f>
        <v>0</v>
      </c>
      <c r="AD990" t="s">
        <v>3273</v>
      </c>
      <c r="AE990" t="s">
        <v>2622</v>
      </c>
      <c r="AF990"/>
      <c r="AG990"/>
      <c r="AH990" t="s">
        <v>3275</v>
      </c>
      <c r="AI990" t="s">
        <v>2720</v>
      </c>
      <c r="AJ990"/>
      <c r="AK990" t="s">
        <v>45</v>
      </c>
      <c r="AL990" t="s">
        <v>45</v>
      </c>
      <c r="AM990" t="s">
        <v>33</v>
      </c>
      <c r="AN990" t="s">
        <v>33</v>
      </c>
      <c r="AO990" t="s">
        <v>133</v>
      </c>
      <c r="AP990" t="s">
        <v>33</v>
      </c>
      <c r="AQ990"/>
      <c r="AR990" t="s">
        <v>35</v>
      </c>
      <c r="AS990" t="s">
        <v>35</v>
      </c>
    </row>
    <row r="991" spans="1:45">
      <c r="A991" s="264" t="s">
        <v>3276</v>
      </c>
      <c r="B991" s="217" t="s">
        <v>2622</v>
      </c>
      <c r="E991" s="217" t="s">
        <v>3277</v>
      </c>
      <c r="H991" s="217" t="s">
        <v>45</v>
      </c>
      <c r="I991" s="217" t="s">
        <v>45</v>
      </c>
      <c r="J991" s="217" t="s">
        <v>33</v>
      </c>
      <c r="K991" s="217" t="s">
        <v>33</v>
      </c>
      <c r="L991" s="217" t="s">
        <v>133</v>
      </c>
      <c r="M991" s="217" t="s">
        <v>33</v>
      </c>
      <c r="O991" s="217" t="s">
        <v>35</v>
      </c>
      <c r="P991" s="217" t="s">
        <v>35</v>
      </c>
      <c r="Q991" s="217">
        <f>S2056-vykonyz.xlsx[[#This Row],[Kod]]</f>
        <v>17752</v>
      </c>
      <c r="R991" s="217">
        <f>S984-vykonyz.xlsx[[#This Row],[Kod]]</f>
        <v>-7374</v>
      </c>
      <c r="AC991" s="217">
        <f>vykonyz.xlsx3[[#This Row],[Kod]]-vykonyz.xlsx[[#This Row],[Kod]]</f>
        <v>0</v>
      </c>
      <c r="AD991" t="s">
        <v>3276</v>
      </c>
      <c r="AE991" t="s">
        <v>2622</v>
      </c>
      <c r="AF991"/>
      <c r="AG991"/>
      <c r="AH991" t="s">
        <v>3278</v>
      </c>
      <c r="AI991"/>
      <c r="AJ991"/>
      <c r="AK991" t="s">
        <v>45</v>
      </c>
      <c r="AL991" t="s">
        <v>45</v>
      </c>
      <c r="AM991" t="s">
        <v>33</v>
      </c>
      <c r="AN991" t="s">
        <v>33</v>
      </c>
      <c r="AO991" t="s">
        <v>133</v>
      </c>
      <c r="AP991" t="s">
        <v>33</v>
      </c>
      <c r="AQ991"/>
      <c r="AR991" t="s">
        <v>35</v>
      </c>
      <c r="AS991" t="s">
        <v>35</v>
      </c>
    </row>
    <row r="992" spans="1:45">
      <c r="A992" s="264" t="s">
        <v>3279</v>
      </c>
      <c r="B992" s="217" t="s">
        <v>2622</v>
      </c>
      <c r="E992" s="217" t="s">
        <v>3280</v>
      </c>
      <c r="H992" s="217" t="s">
        <v>45</v>
      </c>
      <c r="I992" s="217" t="s">
        <v>45</v>
      </c>
      <c r="J992" s="217" t="s">
        <v>33</v>
      </c>
      <c r="K992" s="217" t="s">
        <v>33</v>
      </c>
      <c r="L992" s="217" t="s">
        <v>133</v>
      </c>
      <c r="M992" s="217" t="s">
        <v>33</v>
      </c>
      <c r="O992" s="217" t="s">
        <v>35</v>
      </c>
      <c r="P992" s="217" t="s">
        <v>35</v>
      </c>
      <c r="Q992" s="217">
        <f>S2057-vykonyz.xlsx[[#This Row],[Kod]]</f>
        <v>17752</v>
      </c>
      <c r="R992" s="217">
        <f>S985-vykonyz.xlsx[[#This Row],[Kod]]</f>
        <v>-7375</v>
      </c>
      <c r="AC992" s="217">
        <f>vykonyz.xlsx3[[#This Row],[Kod]]-vykonyz.xlsx[[#This Row],[Kod]]</f>
        <v>0</v>
      </c>
      <c r="AD992" t="s">
        <v>3279</v>
      </c>
      <c r="AE992" t="s">
        <v>2622</v>
      </c>
      <c r="AF992"/>
      <c r="AG992"/>
      <c r="AH992" t="s">
        <v>3281</v>
      </c>
      <c r="AI992"/>
      <c r="AJ992"/>
      <c r="AK992" t="s">
        <v>45</v>
      </c>
      <c r="AL992" t="s">
        <v>45</v>
      </c>
      <c r="AM992" t="s">
        <v>33</v>
      </c>
      <c r="AN992" t="s">
        <v>33</v>
      </c>
      <c r="AO992" t="s">
        <v>133</v>
      </c>
      <c r="AP992" t="s">
        <v>33</v>
      </c>
      <c r="AQ992"/>
      <c r="AR992" t="s">
        <v>35</v>
      </c>
      <c r="AS992" t="s">
        <v>35</v>
      </c>
    </row>
    <row r="993" spans="1:45">
      <c r="A993" s="264" t="s">
        <v>3282</v>
      </c>
      <c r="B993" s="217" t="s">
        <v>2622</v>
      </c>
      <c r="E993" s="217" t="s">
        <v>3283</v>
      </c>
      <c r="F993" s="217" t="s">
        <v>3284</v>
      </c>
      <c r="H993" s="217" t="s">
        <v>45</v>
      </c>
      <c r="I993" s="217" t="s">
        <v>45</v>
      </c>
      <c r="J993" s="217" t="s">
        <v>33</v>
      </c>
      <c r="K993" s="217" t="s">
        <v>33</v>
      </c>
      <c r="L993" s="217" t="s">
        <v>133</v>
      </c>
      <c r="M993" s="217" t="s">
        <v>33</v>
      </c>
      <c r="O993" s="217" t="s">
        <v>35</v>
      </c>
      <c r="P993" s="217" t="s">
        <v>35</v>
      </c>
      <c r="Q993" s="217">
        <f>S2058-vykonyz.xlsx[[#This Row],[Kod]]</f>
        <v>17752</v>
      </c>
      <c r="R993" s="217">
        <f>S986-vykonyz.xlsx[[#This Row],[Kod]]</f>
        <v>-7376</v>
      </c>
      <c r="AC993" s="217">
        <f>vykonyz.xlsx3[[#This Row],[Kod]]-vykonyz.xlsx[[#This Row],[Kod]]</f>
        <v>0</v>
      </c>
      <c r="AD993" t="s">
        <v>3282</v>
      </c>
      <c r="AE993" t="s">
        <v>2622</v>
      </c>
      <c r="AF993"/>
      <c r="AG993"/>
      <c r="AH993" t="s">
        <v>3283</v>
      </c>
      <c r="AI993" t="s">
        <v>3284</v>
      </c>
      <c r="AJ993"/>
      <c r="AK993" t="s">
        <v>45</v>
      </c>
      <c r="AL993" t="s">
        <v>45</v>
      </c>
      <c r="AM993" t="s">
        <v>33</v>
      </c>
      <c r="AN993" t="s">
        <v>33</v>
      </c>
      <c r="AO993" t="s">
        <v>133</v>
      </c>
      <c r="AP993" t="s">
        <v>33</v>
      </c>
      <c r="AQ993"/>
      <c r="AR993" t="s">
        <v>35</v>
      </c>
      <c r="AS993" t="s">
        <v>35</v>
      </c>
    </row>
    <row r="994" spans="1:45">
      <c r="A994" s="264" t="s">
        <v>3285</v>
      </c>
      <c r="B994" s="217" t="s">
        <v>2622</v>
      </c>
      <c r="E994" s="217" t="s">
        <v>3286</v>
      </c>
      <c r="F994" s="217" t="s">
        <v>3287</v>
      </c>
      <c r="H994" s="217" t="s">
        <v>45</v>
      </c>
      <c r="I994" s="217" t="s">
        <v>45</v>
      </c>
      <c r="J994" s="217" t="s">
        <v>33</v>
      </c>
      <c r="K994" s="217" t="s">
        <v>33</v>
      </c>
      <c r="L994" s="217" t="s">
        <v>133</v>
      </c>
      <c r="M994" s="217" t="s">
        <v>33</v>
      </c>
      <c r="O994" s="217" t="s">
        <v>35</v>
      </c>
      <c r="P994" s="217" t="s">
        <v>35</v>
      </c>
      <c r="Q994" s="217">
        <f>S2059-vykonyz.xlsx[[#This Row],[Kod]]</f>
        <v>17752</v>
      </c>
      <c r="R994" s="217">
        <f>S987-vykonyz.xlsx[[#This Row],[Kod]]</f>
        <v>-7377</v>
      </c>
      <c r="AC994" s="217">
        <f>vykonyz.xlsx3[[#This Row],[Kod]]-vykonyz.xlsx[[#This Row],[Kod]]</f>
        <v>0</v>
      </c>
      <c r="AD994" t="s">
        <v>3285</v>
      </c>
      <c r="AE994" t="s">
        <v>2622</v>
      </c>
      <c r="AF994"/>
      <c r="AG994"/>
      <c r="AH994" t="s">
        <v>3286</v>
      </c>
      <c r="AI994" t="s">
        <v>3287</v>
      </c>
      <c r="AJ994"/>
      <c r="AK994" t="s">
        <v>45</v>
      </c>
      <c r="AL994" t="s">
        <v>45</v>
      </c>
      <c r="AM994" t="s">
        <v>33</v>
      </c>
      <c r="AN994" t="s">
        <v>33</v>
      </c>
      <c r="AO994" t="s">
        <v>133</v>
      </c>
      <c r="AP994" t="s">
        <v>33</v>
      </c>
      <c r="AQ994"/>
      <c r="AR994" t="s">
        <v>35</v>
      </c>
      <c r="AS994" t="s">
        <v>35</v>
      </c>
    </row>
    <row r="995" spans="1:45">
      <c r="A995" s="264" t="s">
        <v>3288</v>
      </c>
      <c r="B995" s="217" t="s">
        <v>2622</v>
      </c>
      <c r="E995" s="217" t="s">
        <v>3289</v>
      </c>
      <c r="F995" s="217" t="s">
        <v>3284</v>
      </c>
      <c r="H995" s="217" t="s">
        <v>45</v>
      </c>
      <c r="I995" s="217" t="s">
        <v>45</v>
      </c>
      <c r="J995" s="217" t="s">
        <v>33</v>
      </c>
      <c r="K995" s="217" t="s">
        <v>33</v>
      </c>
      <c r="L995" s="217" t="s">
        <v>133</v>
      </c>
      <c r="M995" s="217" t="s">
        <v>33</v>
      </c>
      <c r="O995" s="217" t="s">
        <v>35</v>
      </c>
      <c r="P995" s="217" t="s">
        <v>35</v>
      </c>
      <c r="Q995" s="217">
        <f>S2060-vykonyz.xlsx[[#This Row],[Kod]]</f>
        <v>17752</v>
      </c>
      <c r="R995" s="217">
        <f>S988-vykonyz.xlsx[[#This Row],[Kod]]</f>
        <v>-7378</v>
      </c>
      <c r="AC995" s="217">
        <f>vykonyz.xlsx3[[#This Row],[Kod]]-vykonyz.xlsx[[#This Row],[Kod]]</f>
        <v>0</v>
      </c>
      <c r="AD995" t="s">
        <v>3288</v>
      </c>
      <c r="AE995" t="s">
        <v>2622</v>
      </c>
      <c r="AF995"/>
      <c r="AG995"/>
      <c r="AH995" t="s">
        <v>3289</v>
      </c>
      <c r="AI995" t="s">
        <v>3284</v>
      </c>
      <c r="AJ995"/>
      <c r="AK995" t="s">
        <v>45</v>
      </c>
      <c r="AL995" t="s">
        <v>45</v>
      </c>
      <c r="AM995" t="s">
        <v>33</v>
      </c>
      <c r="AN995" t="s">
        <v>33</v>
      </c>
      <c r="AO995" t="s">
        <v>133</v>
      </c>
      <c r="AP995" t="s">
        <v>33</v>
      </c>
      <c r="AQ995"/>
      <c r="AR995" t="s">
        <v>35</v>
      </c>
      <c r="AS995" t="s">
        <v>35</v>
      </c>
    </row>
    <row r="996" spans="1:45">
      <c r="A996" s="264" t="s">
        <v>3290</v>
      </c>
      <c r="B996" s="217" t="s">
        <v>2622</v>
      </c>
      <c r="E996" s="217" t="s">
        <v>3291</v>
      </c>
      <c r="F996" s="217" t="s">
        <v>3284</v>
      </c>
      <c r="H996" s="217" t="s">
        <v>45</v>
      </c>
      <c r="I996" s="217" t="s">
        <v>45</v>
      </c>
      <c r="J996" s="217" t="s">
        <v>33</v>
      </c>
      <c r="K996" s="217" t="s">
        <v>33</v>
      </c>
      <c r="L996" s="217" t="s">
        <v>133</v>
      </c>
      <c r="M996" s="217" t="s">
        <v>33</v>
      </c>
      <c r="O996" s="217" t="s">
        <v>35</v>
      </c>
      <c r="P996" s="217" t="s">
        <v>35</v>
      </c>
      <c r="Q996" s="217">
        <f>S2061-vykonyz.xlsx[[#This Row],[Kod]]</f>
        <v>17752</v>
      </c>
      <c r="R996" s="217">
        <f>S989-vykonyz.xlsx[[#This Row],[Kod]]</f>
        <v>-7379</v>
      </c>
      <c r="AC996" s="217">
        <f>vykonyz.xlsx3[[#This Row],[Kod]]-vykonyz.xlsx[[#This Row],[Kod]]</f>
        <v>0</v>
      </c>
      <c r="AD996" t="s">
        <v>3290</v>
      </c>
      <c r="AE996" t="s">
        <v>2622</v>
      </c>
      <c r="AF996"/>
      <c r="AG996"/>
      <c r="AH996" t="s">
        <v>3291</v>
      </c>
      <c r="AI996" t="s">
        <v>3284</v>
      </c>
      <c r="AJ996"/>
      <c r="AK996" t="s">
        <v>45</v>
      </c>
      <c r="AL996" t="s">
        <v>45</v>
      </c>
      <c r="AM996" t="s">
        <v>33</v>
      </c>
      <c r="AN996" t="s">
        <v>33</v>
      </c>
      <c r="AO996" t="s">
        <v>133</v>
      </c>
      <c r="AP996" t="s">
        <v>33</v>
      </c>
      <c r="AQ996"/>
      <c r="AR996" t="s">
        <v>35</v>
      </c>
      <c r="AS996" t="s">
        <v>35</v>
      </c>
    </row>
    <row r="997" spans="1:45">
      <c r="A997" s="264" t="s">
        <v>3292</v>
      </c>
      <c r="B997" s="217" t="s">
        <v>2622</v>
      </c>
      <c r="E997" s="217" t="s">
        <v>3293</v>
      </c>
      <c r="F997" s="217" t="s">
        <v>3287</v>
      </c>
      <c r="H997" s="217" t="s">
        <v>45</v>
      </c>
      <c r="I997" s="217" t="s">
        <v>45</v>
      </c>
      <c r="J997" s="217" t="s">
        <v>33</v>
      </c>
      <c r="K997" s="217" t="s">
        <v>33</v>
      </c>
      <c r="L997" s="217" t="s">
        <v>133</v>
      </c>
      <c r="M997" s="217" t="s">
        <v>33</v>
      </c>
      <c r="O997" s="217" t="s">
        <v>35</v>
      </c>
      <c r="P997" s="217" t="s">
        <v>35</v>
      </c>
      <c r="Q997" s="217">
        <f>S2062-vykonyz.xlsx[[#This Row],[Kod]]</f>
        <v>17752</v>
      </c>
      <c r="R997" s="217">
        <f>S990-vykonyz.xlsx[[#This Row],[Kod]]</f>
        <v>-7380</v>
      </c>
      <c r="AC997" s="217">
        <f>vykonyz.xlsx3[[#This Row],[Kod]]-vykonyz.xlsx[[#This Row],[Kod]]</f>
        <v>0</v>
      </c>
      <c r="AD997" t="s">
        <v>3292</v>
      </c>
      <c r="AE997" t="s">
        <v>2622</v>
      </c>
      <c r="AF997"/>
      <c r="AG997"/>
      <c r="AH997" t="s">
        <v>3293</v>
      </c>
      <c r="AI997" t="s">
        <v>3287</v>
      </c>
      <c r="AJ997"/>
      <c r="AK997" t="s">
        <v>45</v>
      </c>
      <c r="AL997" t="s">
        <v>45</v>
      </c>
      <c r="AM997" t="s">
        <v>33</v>
      </c>
      <c r="AN997" t="s">
        <v>33</v>
      </c>
      <c r="AO997" t="s">
        <v>133</v>
      </c>
      <c r="AP997" t="s">
        <v>33</v>
      </c>
      <c r="AQ997"/>
      <c r="AR997" t="s">
        <v>35</v>
      </c>
      <c r="AS997" t="s">
        <v>35</v>
      </c>
    </row>
    <row r="998" spans="1:45">
      <c r="A998" s="264" t="s">
        <v>3294</v>
      </c>
      <c r="B998" s="217" t="s">
        <v>2622</v>
      </c>
      <c r="E998" s="217" t="s">
        <v>3295</v>
      </c>
      <c r="F998" s="217" t="s">
        <v>3284</v>
      </c>
      <c r="H998" s="217" t="s">
        <v>45</v>
      </c>
      <c r="I998" s="217" t="s">
        <v>45</v>
      </c>
      <c r="J998" s="217" t="s">
        <v>33</v>
      </c>
      <c r="K998" s="217" t="s">
        <v>33</v>
      </c>
      <c r="L998" s="217" t="s">
        <v>133</v>
      </c>
      <c r="M998" s="217" t="s">
        <v>33</v>
      </c>
      <c r="O998" s="217" t="s">
        <v>35</v>
      </c>
      <c r="P998" s="217" t="s">
        <v>35</v>
      </c>
      <c r="Q998" s="217">
        <f>S2063-vykonyz.xlsx[[#This Row],[Kod]]</f>
        <v>17752</v>
      </c>
      <c r="R998" s="217">
        <f>S991-vykonyz.xlsx[[#This Row],[Kod]]</f>
        <v>-7381</v>
      </c>
      <c r="AC998" s="217">
        <f>vykonyz.xlsx3[[#This Row],[Kod]]-vykonyz.xlsx[[#This Row],[Kod]]</f>
        <v>0</v>
      </c>
      <c r="AD998" t="s">
        <v>3294</v>
      </c>
      <c r="AE998" t="s">
        <v>2622</v>
      </c>
      <c r="AF998"/>
      <c r="AG998"/>
      <c r="AH998" t="s">
        <v>3295</v>
      </c>
      <c r="AI998" t="s">
        <v>3284</v>
      </c>
      <c r="AJ998"/>
      <c r="AK998" t="s">
        <v>45</v>
      </c>
      <c r="AL998" t="s">
        <v>45</v>
      </c>
      <c r="AM998" t="s">
        <v>33</v>
      </c>
      <c r="AN998" t="s">
        <v>33</v>
      </c>
      <c r="AO998" t="s">
        <v>133</v>
      </c>
      <c r="AP998" t="s">
        <v>33</v>
      </c>
      <c r="AQ998"/>
      <c r="AR998" t="s">
        <v>35</v>
      </c>
      <c r="AS998" t="s">
        <v>35</v>
      </c>
    </row>
    <row r="999" spans="1:45">
      <c r="A999" s="264" t="s">
        <v>3296</v>
      </c>
      <c r="B999" s="217" t="s">
        <v>2622</v>
      </c>
      <c r="E999" s="217" t="s">
        <v>3297</v>
      </c>
      <c r="F999" s="217" t="s">
        <v>3284</v>
      </c>
      <c r="H999" s="217" t="s">
        <v>45</v>
      </c>
      <c r="I999" s="217" t="s">
        <v>45</v>
      </c>
      <c r="J999" s="217" t="s">
        <v>33</v>
      </c>
      <c r="K999" s="217" t="s">
        <v>33</v>
      </c>
      <c r="L999" s="217" t="s">
        <v>133</v>
      </c>
      <c r="M999" s="217" t="s">
        <v>33</v>
      </c>
      <c r="O999" s="217" t="s">
        <v>35</v>
      </c>
      <c r="P999" s="217" t="s">
        <v>35</v>
      </c>
      <c r="Q999" s="217">
        <f>S2064-vykonyz.xlsx[[#This Row],[Kod]]</f>
        <v>17753</v>
      </c>
      <c r="R999" s="217">
        <f>S992-vykonyz.xlsx[[#This Row],[Kod]]</f>
        <v>-7382</v>
      </c>
      <c r="AC999" s="217">
        <f>vykonyz.xlsx3[[#This Row],[Kod]]-vykonyz.xlsx[[#This Row],[Kod]]</f>
        <v>0</v>
      </c>
      <c r="AD999" t="s">
        <v>3296</v>
      </c>
      <c r="AE999" t="s">
        <v>2622</v>
      </c>
      <c r="AF999"/>
      <c r="AG999"/>
      <c r="AH999" t="s">
        <v>3297</v>
      </c>
      <c r="AI999" t="s">
        <v>3284</v>
      </c>
      <c r="AJ999"/>
      <c r="AK999" t="s">
        <v>45</v>
      </c>
      <c r="AL999" t="s">
        <v>45</v>
      </c>
      <c r="AM999" t="s">
        <v>33</v>
      </c>
      <c r="AN999" t="s">
        <v>33</v>
      </c>
      <c r="AO999" t="s">
        <v>133</v>
      </c>
      <c r="AP999" t="s">
        <v>33</v>
      </c>
      <c r="AQ999"/>
      <c r="AR999" t="s">
        <v>35</v>
      </c>
      <c r="AS999" t="s">
        <v>35</v>
      </c>
    </row>
    <row r="1000" spans="1:45">
      <c r="A1000" s="264" t="s">
        <v>3298</v>
      </c>
      <c r="B1000" s="217" t="s">
        <v>2622</v>
      </c>
      <c r="E1000" s="217" t="s">
        <v>3299</v>
      </c>
      <c r="F1000" s="217" t="s">
        <v>3287</v>
      </c>
      <c r="H1000" s="217" t="s">
        <v>45</v>
      </c>
      <c r="I1000" s="217" t="s">
        <v>45</v>
      </c>
      <c r="J1000" s="217" t="s">
        <v>33</v>
      </c>
      <c r="K1000" s="217" t="s">
        <v>33</v>
      </c>
      <c r="L1000" s="217" t="s">
        <v>133</v>
      </c>
      <c r="M1000" s="217" t="s">
        <v>33</v>
      </c>
      <c r="O1000" s="217" t="s">
        <v>35</v>
      </c>
      <c r="P1000" s="217" t="s">
        <v>35</v>
      </c>
      <c r="Q1000" s="217">
        <f>S2065-vykonyz.xlsx[[#This Row],[Kod]]</f>
        <v>17753</v>
      </c>
      <c r="R1000" s="217">
        <f>S993-vykonyz.xlsx[[#This Row],[Kod]]</f>
        <v>-7383</v>
      </c>
      <c r="AC1000" s="217">
        <f>vykonyz.xlsx3[[#This Row],[Kod]]-vykonyz.xlsx[[#This Row],[Kod]]</f>
        <v>0</v>
      </c>
      <c r="AD1000" t="s">
        <v>3298</v>
      </c>
      <c r="AE1000" t="s">
        <v>2622</v>
      </c>
      <c r="AF1000"/>
      <c r="AG1000"/>
      <c r="AH1000" t="s">
        <v>3299</v>
      </c>
      <c r="AI1000" t="s">
        <v>3287</v>
      </c>
      <c r="AJ1000"/>
      <c r="AK1000" t="s">
        <v>45</v>
      </c>
      <c r="AL1000" t="s">
        <v>45</v>
      </c>
      <c r="AM1000" t="s">
        <v>33</v>
      </c>
      <c r="AN1000" t="s">
        <v>33</v>
      </c>
      <c r="AO1000" t="s">
        <v>133</v>
      </c>
      <c r="AP1000" t="s">
        <v>33</v>
      </c>
      <c r="AQ1000"/>
      <c r="AR1000" t="s">
        <v>35</v>
      </c>
      <c r="AS1000" t="s">
        <v>35</v>
      </c>
    </row>
    <row r="1001" spans="1:45">
      <c r="A1001" s="264" t="s">
        <v>3300</v>
      </c>
      <c r="B1001" s="217" t="s">
        <v>2622</v>
      </c>
      <c r="E1001" s="217" t="s">
        <v>3301</v>
      </c>
      <c r="F1001" s="217" t="s">
        <v>3284</v>
      </c>
      <c r="H1001" s="217" t="s">
        <v>45</v>
      </c>
      <c r="I1001" s="217" t="s">
        <v>45</v>
      </c>
      <c r="J1001" s="217" t="s">
        <v>33</v>
      </c>
      <c r="K1001" s="217" t="s">
        <v>33</v>
      </c>
      <c r="L1001" s="217" t="s">
        <v>133</v>
      </c>
      <c r="M1001" s="217" t="s">
        <v>33</v>
      </c>
      <c r="O1001" s="217" t="s">
        <v>35</v>
      </c>
      <c r="P1001" s="217" t="s">
        <v>35</v>
      </c>
      <c r="Q1001" s="217">
        <f>S2066-vykonyz.xlsx[[#This Row],[Kod]]</f>
        <v>17753</v>
      </c>
      <c r="R1001" s="217">
        <f>S994-vykonyz.xlsx[[#This Row],[Kod]]</f>
        <v>-7384</v>
      </c>
      <c r="AC1001" s="217">
        <f>vykonyz.xlsx3[[#This Row],[Kod]]-vykonyz.xlsx[[#This Row],[Kod]]</f>
        <v>0</v>
      </c>
      <c r="AD1001" t="s">
        <v>3300</v>
      </c>
      <c r="AE1001" t="s">
        <v>2622</v>
      </c>
      <c r="AF1001"/>
      <c r="AG1001"/>
      <c r="AH1001" t="s">
        <v>3301</v>
      </c>
      <c r="AI1001" t="s">
        <v>3284</v>
      </c>
      <c r="AJ1001"/>
      <c r="AK1001" t="s">
        <v>45</v>
      </c>
      <c r="AL1001" t="s">
        <v>45</v>
      </c>
      <c r="AM1001" t="s">
        <v>33</v>
      </c>
      <c r="AN1001" t="s">
        <v>33</v>
      </c>
      <c r="AO1001" t="s">
        <v>133</v>
      </c>
      <c r="AP1001" t="s">
        <v>33</v>
      </c>
      <c r="AQ1001"/>
      <c r="AR1001" t="s">
        <v>35</v>
      </c>
      <c r="AS1001" t="s">
        <v>35</v>
      </c>
    </row>
    <row r="1002" spans="1:45">
      <c r="A1002" s="264" t="s">
        <v>3302</v>
      </c>
      <c r="B1002" s="217" t="s">
        <v>2622</v>
      </c>
      <c r="E1002" s="217" t="s">
        <v>3303</v>
      </c>
      <c r="H1002" s="217" t="s">
        <v>45</v>
      </c>
      <c r="I1002" s="217" t="s">
        <v>45</v>
      </c>
      <c r="J1002" s="217" t="s">
        <v>33</v>
      </c>
      <c r="K1002" s="217" t="s">
        <v>33</v>
      </c>
      <c r="L1002" s="217" t="s">
        <v>133</v>
      </c>
      <c r="M1002" s="217" t="s">
        <v>33</v>
      </c>
      <c r="O1002" s="217" t="s">
        <v>35</v>
      </c>
      <c r="P1002" s="217" t="s">
        <v>35</v>
      </c>
      <c r="Q1002" s="217">
        <f>S2067-vykonyz.xlsx[[#This Row],[Kod]]</f>
        <v>17754</v>
      </c>
      <c r="R1002" s="217">
        <f>S995-vykonyz.xlsx[[#This Row],[Kod]]</f>
        <v>-7385</v>
      </c>
      <c r="AC1002" s="217">
        <f>vykonyz.xlsx3[[#This Row],[Kod]]-vykonyz.xlsx[[#This Row],[Kod]]</f>
        <v>0</v>
      </c>
      <c r="AD1002" t="s">
        <v>3302</v>
      </c>
      <c r="AE1002" t="s">
        <v>2622</v>
      </c>
      <c r="AF1002"/>
      <c r="AG1002"/>
      <c r="AH1002" t="s">
        <v>3304</v>
      </c>
      <c r="AI1002"/>
      <c r="AJ1002"/>
      <c r="AK1002" t="s">
        <v>45</v>
      </c>
      <c r="AL1002" t="s">
        <v>45</v>
      </c>
      <c r="AM1002" t="s">
        <v>33</v>
      </c>
      <c r="AN1002" t="s">
        <v>33</v>
      </c>
      <c r="AO1002" t="s">
        <v>133</v>
      </c>
      <c r="AP1002" t="s">
        <v>33</v>
      </c>
      <c r="AQ1002"/>
      <c r="AR1002" t="s">
        <v>35</v>
      </c>
      <c r="AS1002" t="s">
        <v>35</v>
      </c>
    </row>
    <row r="1003" spans="1:45">
      <c r="A1003" s="264" t="s">
        <v>3305</v>
      </c>
      <c r="B1003" s="217" t="s">
        <v>2622</v>
      </c>
      <c r="E1003" s="217" t="s">
        <v>3306</v>
      </c>
      <c r="F1003" s="217" t="s">
        <v>3307</v>
      </c>
      <c r="H1003" s="217" t="s">
        <v>45</v>
      </c>
      <c r="I1003" s="217" t="s">
        <v>45</v>
      </c>
      <c r="J1003" s="217" t="s">
        <v>33</v>
      </c>
      <c r="K1003" s="217" t="s">
        <v>33</v>
      </c>
      <c r="L1003" s="217" t="s">
        <v>133</v>
      </c>
      <c r="M1003" s="217" t="s">
        <v>33</v>
      </c>
      <c r="O1003" s="217" t="s">
        <v>35</v>
      </c>
      <c r="P1003" s="217" t="s">
        <v>35</v>
      </c>
      <c r="Q1003" s="217">
        <f>S2068-vykonyz.xlsx[[#This Row],[Kod]]</f>
        <v>17754</v>
      </c>
      <c r="R1003" s="217">
        <f>S996-vykonyz.xlsx[[#This Row],[Kod]]</f>
        <v>-7386</v>
      </c>
      <c r="AC1003" s="217">
        <f>vykonyz.xlsx3[[#This Row],[Kod]]-vykonyz.xlsx[[#This Row],[Kod]]</f>
        <v>0</v>
      </c>
      <c r="AD1003" t="s">
        <v>3305</v>
      </c>
      <c r="AE1003" t="s">
        <v>2622</v>
      </c>
      <c r="AF1003"/>
      <c r="AG1003"/>
      <c r="AH1003" t="s">
        <v>3306</v>
      </c>
      <c r="AI1003" t="s">
        <v>3307</v>
      </c>
      <c r="AJ1003"/>
      <c r="AK1003" t="s">
        <v>45</v>
      </c>
      <c r="AL1003" t="s">
        <v>45</v>
      </c>
      <c r="AM1003" t="s">
        <v>33</v>
      </c>
      <c r="AN1003" t="s">
        <v>33</v>
      </c>
      <c r="AO1003" t="s">
        <v>133</v>
      </c>
      <c r="AP1003" t="s">
        <v>33</v>
      </c>
      <c r="AQ1003"/>
      <c r="AR1003" t="s">
        <v>35</v>
      </c>
      <c r="AS1003" t="s">
        <v>35</v>
      </c>
    </row>
    <row r="1004" spans="1:45">
      <c r="A1004" s="264" t="s">
        <v>3308</v>
      </c>
      <c r="B1004" s="217" t="s">
        <v>2622</v>
      </c>
      <c r="E1004" s="217" t="s">
        <v>3309</v>
      </c>
      <c r="F1004" s="217" t="s">
        <v>3310</v>
      </c>
      <c r="H1004" s="217" t="s">
        <v>45</v>
      </c>
      <c r="I1004" s="217" t="s">
        <v>45</v>
      </c>
      <c r="J1004" s="217" t="s">
        <v>33</v>
      </c>
      <c r="K1004" s="217" t="s">
        <v>33</v>
      </c>
      <c r="L1004" s="217" t="s">
        <v>133</v>
      </c>
      <c r="M1004" s="217" t="s">
        <v>33</v>
      </c>
      <c r="O1004" s="217" t="s">
        <v>35</v>
      </c>
      <c r="P1004" s="217" t="s">
        <v>35</v>
      </c>
      <c r="Q1004" s="217">
        <f>S2069-vykonyz.xlsx[[#This Row],[Kod]]</f>
        <v>17754</v>
      </c>
      <c r="R1004" s="217">
        <f>S997-vykonyz.xlsx[[#This Row],[Kod]]</f>
        <v>-7387</v>
      </c>
      <c r="AC1004" s="217">
        <f>vykonyz.xlsx3[[#This Row],[Kod]]-vykonyz.xlsx[[#This Row],[Kod]]</f>
        <v>0</v>
      </c>
      <c r="AD1004" t="s">
        <v>3308</v>
      </c>
      <c r="AE1004" t="s">
        <v>2622</v>
      </c>
      <c r="AF1004"/>
      <c r="AG1004"/>
      <c r="AH1004" t="s">
        <v>3309</v>
      </c>
      <c r="AI1004" t="s">
        <v>3310</v>
      </c>
      <c r="AJ1004"/>
      <c r="AK1004" t="s">
        <v>45</v>
      </c>
      <c r="AL1004" t="s">
        <v>45</v>
      </c>
      <c r="AM1004" t="s">
        <v>33</v>
      </c>
      <c r="AN1004" t="s">
        <v>33</v>
      </c>
      <c r="AO1004" t="s">
        <v>133</v>
      </c>
      <c r="AP1004" t="s">
        <v>33</v>
      </c>
      <c r="AQ1004"/>
      <c r="AR1004" t="s">
        <v>35</v>
      </c>
      <c r="AS1004" t="s">
        <v>35</v>
      </c>
    </row>
    <row r="1005" spans="1:45">
      <c r="A1005" s="264" t="s">
        <v>3311</v>
      </c>
      <c r="B1005" s="217" t="s">
        <v>2622</v>
      </c>
      <c r="E1005" s="217" t="s">
        <v>3312</v>
      </c>
      <c r="F1005" s="217" t="s">
        <v>3313</v>
      </c>
      <c r="H1005" s="217" t="s">
        <v>45</v>
      </c>
      <c r="I1005" s="217" t="s">
        <v>45</v>
      </c>
      <c r="J1005" s="217" t="s">
        <v>33</v>
      </c>
      <c r="K1005" s="217" t="s">
        <v>33</v>
      </c>
      <c r="L1005" s="217" t="s">
        <v>133</v>
      </c>
      <c r="M1005" s="217" t="s">
        <v>33</v>
      </c>
      <c r="O1005" s="217" t="s">
        <v>35</v>
      </c>
      <c r="P1005" s="217" t="s">
        <v>35</v>
      </c>
      <c r="Q1005" s="217">
        <f>S2070-vykonyz.xlsx[[#This Row],[Kod]]</f>
        <v>17763</v>
      </c>
      <c r="R1005" s="217">
        <f>S998-vykonyz.xlsx[[#This Row],[Kod]]</f>
        <v>-7388</v>
      </c>
      <c r="AC1005" s="217">
        <f>vykonyz.xlsx3[[#This Row],[Kod]]-vykonyz.xlsx[[#This Row],[Kod]]</f>
        <v>0</v>
      </c>
      <c r="AD1005" t="s">
        <v>3311</v>
      </c>
      <c r="AE1005" t="s">
        <v>2622</v>
      </c>
      <c r="AF1005"/>
      <c r="AG1005"/>
      <c r="AH1005" t="s">
        <v>3312</v>
      </c>
      <c r="AI1005" t="s">
        <v>3313</v>
      </c>
      <c r="AJ1005"/>
      <c r="AK1005" t="s">
        <v>45</v>
      </c>
      <c r="AL1005" t="s">
        <v>45</v>
      </c>
      <c r="AM1005" t="s">
        <v>33</v>
      </c>
      <c r="AN1005" t="s">
        <v>33</v>
      </c>
      <c r="AO1005" t="s">
        <v>133</v>
      </c>
      <c r="AP1005" t="s">
        <v>33</v>
      </c>
      <c r="AQ1005"/>
      <c r="AR1005" t="s">
        <v>35</v>
      </c>
      <c r="AS1005" t="s">
        <v>35</v>
      </c>
    </row>
    <row r="1006" spans="1:45">
      <c r="A1006" s="264" t="s">
        <v>3314</v>
      </c>
      <c r="B1006" s="217" t="s">
        <v>2622</v>
      </c>
      <c r="E1006" s="217" t="s">
        <v>3315</v>
      </c>
      <c r="F1006" s="217" t="s">
        <v>3209</v>
      </c>
      <c r="H1006" s="217" t="s">
        <v>45</v>
      </c>
      <c r="I1006" s="217" t="s">
        <v>45</v>
      </c>
      <c r="J1006" s="217" t="s">
        <v>33</v>
      </c>
      <c r="K1006" s="217" t="s">
        <v>33</v>
      </c>
      <c r="L1006" s="217" t="s">
        <v>133</v>
      </c>
      <c r="M1006" s="217" t="s">
        <v>33</v>
      </c>
      <c r="O1006" s="217" t="s">
        <v>35</v>
      </c>
      <c r="P1006" s="217" t="s">
        <v>35</v>
      </c>
      <c r="Q1006" s="217">
        <f>S2071-vykonyz.xlsx[[#This Row],[Kod]]</f>
        <v>17763</v>
      </c>
      <c r="R1006" s="217">
        <f>S999-vykonyz.xlsx[[#This Row],[Kod]]</f>
        <v>-7389</v>
      </c>
      <c r="AC1006" s="217">
        <f>vykonyz.xlsx3[[#This Row],[Kod]]-vykonyz.xlsx[[#This Row],[Kod]]</f>
        <v>0</v>
      </c>
      <c r="AD1006" t="s">
        <v>3314</v>
      </c>
      <c r="AE1006" t="s">
        <v>2622</v>
      </c>
      <c r="AF1006"/>
      <c r="AG1006"/>
      <c r="AH1006" t="s">
        <v>3315</v>
      </c>
      <c r="AI1006" t="s">
        <v>3209</v>
      </c>
      <c r="AJ1006"/>
      <c r="AK1006" t="s">
        <v>45</v>
      </c>
      <c r="AL1006" t="s">
        <v>45</v>
      </c>
      <c r="AM1006" t="s">
        <v>33</v>
      </c>
      <c r="AN1006" t="s">
        <v>33</v>
      </c>
      <c r="AO1006" t="s">
        <v>133</v>
      </c>
      <c r="AP1006" t="s">
        <v>33</v>
      </c>
      <c r="AQ1006"/>
      <c r="AR1006" t="s">
        <v>35</v>
      </c>
      <c r="AS1006" t="s">
        <v>35</v>
      </c>
    </row>
    <row r="1007" spans="1:45">
      <c r="A1007" s="264" t="s">
        <v>3316</v>
      </c>
      <c r="B1007" s="217" t="s">
        <v>2622</v>
      </c>
      <c r="E1007" s="217" t="s">
        <v>3317</v>
      </c>
      <c r="F1007" s="217" t="s">
        <v>3209</v>
      </c>
      <c r="H1007" s="217" t="s">
        <v>45</v>
      </c>
      <c r="I1007" s="217" t="s">
        <v>45</v>
      </c>
      <c r="J1007" s="217" t="s">
        <v>33</v>
      </c>
      <c r="K1007" s="217" t="s">
        <v>33</v>
      </c>
      <c r="L1007" s="217" t="s">
        <v>133</v>
      </c>
      <c r="M1007" s="217" t="s">
        <v>33</v>
      </c>
      <c r="O1007" s="217" t="s">
        <v>35</v>
      </c>
      <c r="P1007" s="217" t="s">
        <v>35</v>
      </c>
      <c r="Q1007" s="217">
        <f>S2072-vykonyz.xlsx[[#This Row],[Kod]]</f>
        <v>17763</v>
      </c>
      <c r="R1007" s="217">
        <f>S1000-vykonyz.xlsx[[#This Row],[Kod]]</f>
        <v>-7390</v>
      </c>
      <c r="AC1007" s="217">
        <f>vykonyz.xlsx3[[#This Row],[Kod]]-vykonyz.xlsx[[#This Row],[Kod]]</f>
        <v>0</v>
      </c>
      <c r="AD1007" t="s">
        <v>3316</v>
      </c>
      <c r="AE1007" t="s">
        <v>2622</v>
      </c>
      <c r="AF1007"/>
      <c r="AG1007"/>
      <c r="AH1007" t="s">
        <v>3317</v>
      </c>
      <c r="AI1007" t="s">
        <v>3209</v>
      </c>
      <c r="AJ1007"/>
      <c r="AK1007" t="s">
        <v>45</v>
      </c>
      <c r="AL1007" t="s">
        <v>45</v>
      </c>
      <c r="AM1007" t="s">
        <v>33</v>
      </c>
      <c r="AN1007" t="s">
        <v>33</v>
      </c>
      <c r="AO1007" t="s">
        <v>133</v>
      </c>
      <c r="AP1007" t="s">
        <v>33</v>
      </c>
      <c r="AQ1007"/>
      <c r="AR1007" t="s">
        <v>35</v>
      </c>
      <c r="AS1007" t="s">
        <v>35</v>
      </c>
    </row>
    <row r="1008" spans="1:45">
      <c r="A1008" s="264" t="s">
        <v>3318</v>
      </c>
      <c r="B1008" s="217" t="s">
        <v>2622</v>
      </c>
      <c r="E1008" s="217" t="s">
        <v>3319</v>
      </c>
      <c r="H1008" s="217" t="s">
        <v>45</v>
      </c>
      <c r="I1008" s="217" t="s">
        <v>45</v>
      </c>
      <c r="J1008" s="217" t="s">
        <v>33</v>
      </c>
      <c r="K1008" s="217" t="s">
        <v>33</v>
      </c>
      <c r="L1008" s="217" t="s">
        <v>133</v>
      </c>
      <c r="M1008" s="217" t="s">
        <v>33</v>
      </c>
      <c r="O1008" s="217" t="s">
        <v>35</v>
      </c>
      <c r="P1008" s="217" t="s">
        <v>35</v>
      </c>
      <c r="Q1008" s="217">
        <f>S2073-vykonyz.xlsx[[#This Row],[Kod]]</f>
        <v>17820</v>
      </c>
      <c r="R1008" s="217">
        <f>S1001-vykonyz.xlsx[[#This Row],[Kod]]</f>
        <v>-7391</v>
      </c>
      <c r="AC1008" s="217">
        <f>vykonyz.xlsx3[[#This Row],[Kod]]-vykonyz.xlsx[[#This Row],[Kod]]</f>
        <v>0</v>
      </c>
      <c r="AD1008" t="s">
        <v>3318</v>
      </c>
      <c r="AE1008" t="s">
        <v>2622</v>
      </c>
      <c r="AF1008"/>
      <c r="AG1008"/>
      <c r="AH1008" t="s">
        <v>3320</v>
      </c>
      <c r="AI1008"/>
      <c r="AJ1008"/>
      <c r="AK1008" t="s">
        <v>45</v>
      </c>
      <c r="AL1008" t="s">
        <v>45</v>
      </c>
      <c r="AM1008" t="s">
        <v>33</v>
      </c>
      <c r="AN1008" t="s">
        <v>33</v>
      </c>
      <c r="AO1008" t="s">
        <v>133</v>
      </c>
      <c r="AP1008" t="s">
        <v>33</v>
      </c>
      <c r="AQ1008"/>
      <c r="AR1008" t="s">
        <v>35</v>
      </c>
      <c r="AS1008" t="s">
        <v>35</v>
      </c>
    </row>
    <row r="1009" spans="1:45">
      <c r="A1009" s="264" t="s">
        <v>3321</v>
      </c>
      <c r="B1009" s="217" t="s">
        <v>2622</v>
      </c>
      <c r="E1009" s="217" t="s">
        <v>3322</v>
      </c>
      <c r="H1009" s="217" t="s">
        <v>45</v>
      </c>
      <c r="I1009" s="217" t="s">
        <v>45</v>
      </c>
      <c r="J1009" s="217" t="s">
        <v>33</v>
      </c>
      <c r="K1009" s="217" t="s">
        <v>33</v>
      </c>
      <c r="L1009" s="217" t="s">
        <v>133</v>
      </c>
      <c r="M1009" s="217" t="s">
        <v>33</v>
      </c>
      <c r="O1009" s="217" t="s">
        <v>35</v>
      </c>
      <c r="P1009" s="217" t="s">
        <v>35</v>
      </c>
      <c r="Q1009" s="217">
        <f>S2074-vykonyz.xlsx[[#This Row],[Kod]]</f>
        <v>17821</v>
      </c>
      <c r="R1009" s="217">
        <f>S1002-vykonyz.xlsx[[#This Row],[Kod]]</f>
        <v>-7392</v>
      </c>
      <c r="AC1009" s="217">
        <f>vykonyz.xlsx3[[#This Row],[Kod]]-vykonyz.xlsx[[#This Row],[Kod]]</f>
        <v>0</v>
      </c>
      <c r="AD1009" t="s">
        <v>3321</v>
      </c>
      <c r="AE1009" t="s">
        <v>2622</v>
      </c>
      <c r="AF1009"/>
      <c r="AG1009"/>
      <c r="AH1009" t="s">
        <v>3323</v>
      </c>
      <c r="AI1009"/>
      <c r="AJ1009"/>
      <c r="AK1009" t="s">
        <v>45</v>
      </c>
      <c r="AL1009" t="s">
        <v>45</v>
      </c>
      <c r="AM1009" t="s">
        <v>33</v>
      </c>
      <c r="AN1009" t="s">
        <v>33</v>
      </c>
      <c r="AO1009" t="s">
        <v>133</v>
      </c>
      <c r="AP1009" t="s">
        <v>33</v>
      </c>
      <c r="AQ1009"/>
      <c r="AR1009" t="s">
        <v>35</v>
      </c>
      <c r="AS1009" t="s">
        <v>35</v>
      </c>
    </row>
    <row r="1010" spans="1:45">
      <c r="A1010" s="264" t="s">
        <v>3324</v>
      </c>
      <c r="B1010" s="217" t="s">
        <v>2622</v>
      </c>
      <c r="E1010" s="217" t="s">
        <v>3325</v>
      </c>
      <c r="F1010" s="217" t="s">
        <v>3226</v>
      </c>
      <c r="H1010" s="217" t="s">
        <v>45</v>
      </c>
      <c r="I1010" s="217" t="s">
        <v>45</v>
      </c>
      <c r="J1010" s="217" t="s">
        <v>33</v>
      </c>
      <c r="K1010" s="217" t="s">
        <v>33</v>
      </c>
      <c r="L1010" s="217" t="s">
        <v>133</v>
      </c>
      <c r="M1010" s="217" t="s">
        <v>33</v>
      </c>
      <c r="O1010" s="217" t="s">
        <v>35</v>
      </c>
      <c r="P1010" s="217" t="s">
        <v>35</v>
      </c>
      <c r="Q1010" s="217">
        <f>S2075-vykonyz.xlsx[[#This Row],[Kod]]</f>
        <v>17822</v>
      </c>
      <c r="R1010" s="217">
        <f>S1003-vykonyz.xlsx[[#This Row],[Kod]]</f>
        <v>-7393</v>
      </c>
      <c r="AC1010" s="217">
        <f>vykonyz.xlsx3[[#This Row],[Kod]]-vykonyz.xlsx[[#This Row],[Kod]]</f>
        <v>0</v>
      </c>
      <c r="AD1010" t="s">
        <v>3324</v>
      </c>
      <c r="AE1010" t="s">
        <v>2622</v>
      </c>
      <c r="AF1010"/>
      <c r="AG1010"/>
      <c r="AH1010" t="s">
        <v>3325</v>
      </c>
      <c r="AI1010" t="s">
        <v>3226</v>
      </c>
      <c r="AJ1010"/>
      <c r="AK1010" t="s">
        <v>45</v>
      </c>
      <c r="AL1010" t="s">
        <v>45</v>
      </c>
      <c r="AM1010" t="s">
        <v>33</v>
      </c>
      <c r="AN1010" t="s">
        <v>33</v>
      </c>
      <c r="AO1010" t="s">
        <v>133</v>
      </c>
      <c r="AP1010" t="s">
        <v>33</v>
      </c>
      <c r="AQ1010"/>
      <c r="AR1010" t="s">
        <v>35</v>
      </c>
      <c r="AS1010" t="s">
        <v>35</v>
      </c>
    </row>
    <row r="1011" spans="1:45">
      <c r="A1011" s="264" t="s">
        <v>3326</v>
      </c>
      <c r="B1011" s="217" t="s">
        <v>2622</v>
      </c>
      <c r="E1011" s="217" t="s">
        <v>3327</v>
      </c>
      <c r="F1011" s="217" t="s">
        <v>3307</v>
      </c>
      <c r="H1011" s="217" t="s">
        <v>45</v>
      </c>
      <c r="I1011" s="217" t="s">
        <v>45</v>
      </c>
      <c r="J1011" s="217" t="s">
        <v>33</v>
      </c>
      <c r="K1011" s="217" t="s">
        <v>33</v>
      </c>
      <c r="L1011" s="217" t="s">
        <v>133</v>
      </c>
      <c r="M1011" s="217" t="s">
        <v>33</v>
      </c>
      <c r="O1011" s="217" t="s">
        <v>35</v>
      </c>
      <c r="P1011" s="217" t="s">
        <v>35</v>
      </c>
      <c r="Q1011" s="217">
        <f>S2076-vykonyz.xlsx[[#This Row],[Kod]]</f>
        <v>17823</v>
      </c>
      <c r="R1011" s="217">
        <f>S1004-vykonyz.xlsx[[#This Row],[Kod]]</f>
        <v>-7394</v>
      </c>
      <c r="AC1011" s="217">
        <f>vykonyz.xlsx3[[#This Row],[Kod]]-vykonyz.xlsx[[#This Row],[Kod]]</f>
        <v>0</v>
      </c>
      <c r="AD1011" t="s">
        <v>3326</v>
      </c>
      <c r="AE1011" t="s">
        <v>2622</v>
      </c>
      <c r="AF1011"/>
      <c r="AG1011"/>
      <c r="AH1011" t="s">
        <v>3327</v>
      </c>
      <c r="AI1011" t="s">
        <v>3307</v>
      </c>
      <c r="AJ1011"/>
      <c r="AK1011" t="s">
        <v>45</v>
      </c>
      <c r="AL1011" t="s">
        <v>45</v>
      </c>
      <c r="AM1011" t="s">
        <v>33</v>
      </c>
      <c r="AN1011" t="s">
        <v>33</v>
      </c>
      <c r="AO1011" t="s">
        <v>133</v>
      </c>
      <c r="AP1011" t="s">
        <v>33</v>
      </c>
      <c r="AQ1011"/>
      <c r="AR1011" t="s">
        <v>35</v>
      </c>
      <c r="AS1011" t="s">
        <v>35</v>
      </c>
    </row>
    <row r="1012" spans="1:45">
      <c r="A1012" s="264" t="s">
        <v>3328</v>
      </c>
      <c r="B1012" s="217" t="s">
        <v>2622</v>
      </c>
      <c r="E1012" s="217" t="s">
        <v>3329</v>
      </c>
      <c r="F1012" s="217" t="s">
        <v>3330</v>
      </c>
      <c r="H1012" s="217" t="s">
        <v>45</v>
      </c>
      <c r="I1012" s="217" t="s">
        <v>45</v>
      </c>
      <c r="J1012" s="217" t="s">
        <v>33</v>
      </c>
      <c r="K1012" s="217" t="s">
        <v>33</v>
      </c>
      <c r="L1012" s="217" t="s">
        <v>133</v>
      </c>
      <c r="M1012" s="217" t="s">
        <v>33</v>
      </c>
      <c r="O1012" s="217" t="s">
        <v>35</v>
      </c>
      <c r="P1012" s="217" t="s">
        <v>35</v>
      </c>
      <c r="Q1012" s="217">
        <f>S2077-vykonyz.xlsx[[#This Row],[Kod]]</f>
        <v>17824</v>
      </c>
      <c r="R1012" s="217">
        <f>S1005-vykonyz.xlsx[[#This Row],[Kod]]</f>
        <v>-7395</v>
      </c>
      <c r="AC1012" s="217">
        <f>vykonyz.xlsx3[[#This Row],[Kod]]-vykonyz.xlsx[[#This Row],[Kod]]</f>
        <v>0</v>
      </c>
      <c r="AD1012" t="s">
        <v>3328</v>
      </c>
      <c r="AE1012" t="s">
        <v>2622</v>
      </c>
      <c r="AF1012"/>
      <c r="AG1012"/>
      <c r="AH1012" t="s">
        <v>3329</v>
      </c>
      <c r="AI1012" t="s">
        <v>3330</v>
      </c>
      <c r="AJ1012"/>
      <c r="AK1012" t="s">
        <v>45</v>
      </c>
      <c r="AL1012" t="s">
        <v>45</v>
      </c>
      <c r="AM1012" t="s">
        <v>33</v>
      </c>
      <c r="AN1012" t="s">
        <v>33</v>
      </c>
      <c r="AO1012" t="s">
        <v>133</v>
      </c>
      <c r="AP1012" t="s">
        <v>33</v>
      </c>
      <c r="AQ1012"/>
      <c r="AR1012" t="s">
        <v>35</v>
      </c>
      <c r="AS1012" t="s">
        <v>35</v>
      </c>
    </row>
    <row r="1013" spans="1:45">
      <c r="A1013" s="264" t="s">
        <v>3331</v>
      </c>
      <c r="B1013" s="217" t="s">
        <v>2622</v>
      </c>
      <c r="E1013" s="217" t="s">
        <v>3332</v>
      </c>
      <c r="F1013" s="217" t="s">
        <v>3330</v>
      </c>
      <c r="H1013" s="217" t="s">
        <v>45</v>
      </c>
      <c r="I1013" s="217" t="s">
        <v>45</v>
      </c>
      <c r="J1013" s="217" t="s">
        <v>33</v>
      </c>
      <c r="K1013" s="217" t="s">
        <v>33</v>
      </c>
      <c r="L1013" s="217" t="s">
        <v>133</v>
      </c>
      <c r="M1013" s="217" t="s">
        <v>33</v>
      </c>
      <c r="O1013" s="217" t="s">
        <v>35</v>
      </c>
      <c r="P1013" s="217" t="s">
        <v>35</v>
      </c>
      <c r="Q1013" s="217">
        <f>S2078-vykonyz.xlsx[[#This Row],[Kod]]</f>
        <v>17824</v>
      </c>
      <c r="R1013" s="217">
        <f>S1006-vykonyz.xlsx[[#This Row],[Kod]]</f>
        <v>-7396</v>
      </c>
      <c r="AC1013" s="217">
        <f>vykonyz.xlsx3[[#This Row],[Kod]]-vykonyz.xlsx[[#This Row],[Kod]]</f>
        <v>0</v>
      </c>
      <c r="AD1013" t="s">
        <v>3331</v>
      </c>
      <c r="AE1013" t="s">
        <v>2622</v>
      </c>
      <c r="AF1013"/>
      <c r="AG1013"/>
      <c r="AH1013" t="s">
        <v>3332</v>
      </c>
      <c r="AI1013" t="s">
        <v>3330</v>
      </c>
      <c r="AJ1013"/>
      <c r="AK1013" t="s">
        <v>45</v>
      </c>
      <c r="AL1013" t="s">
        <v>45</v>
      </c>
      <c r="AM1013" t="s">
        <v>33</v>
      </c>
      <c r="AN1013" t="s">
        <v>33</v>
      </c>
      <c r="AO1013" t="s">
        <v>133</v>
      </c>
      <c r="AP1013" t="s">
        <v>33</v>
      </c>
      <c r="AQ1013"/>
      <c r="AR1013" t="s">
        <v>35</v>
      </c>
      <c r="AS1013" t="s">
        <v>35</v>
      </c>
    </row>
    <row r="1014" spans="1:45">
      <c r="A1014" s="264" t="s">
        <v>3333</v>
      </c>
      <c r="B1014" s="217" t="s">
        <v>2622</v>
      </c>
      <c r="E1014" s="217" t="s">
        <v>3334</v>
      </c>
      <c r="H1014" s="217" t="s">
        <v>45</v>
      </c>
      <c r="I1014" s="217" t="s">
        <v>45</v>
      </c>
      <c r="J1014" s="217" t="s">
        <v>33</v>
      </c>
      <c r="K1014" s="217" t="s">
        <v>33</v>
      </c>
      <c r="L1014" s="217" t="s">
        <v>133</v>
      </c>
      <c r="M1014" s="217" t="s">
        <v>33</v>
      </c>
      <c r="O1014" s="217" t="s">
        <v>35</v>
      </c>
      <c r="P1014" s="217" t="s">
        <v>35</v>
      </c>
      <c r="Q1014" s="217">
        <f>S2079-vykonyz.xlsx[[#This Row],[Kod]]</f>
        <v>17826</v>
      </c>
      <c r="R1014" s="217">
        <f>S1007-vykonyz.xlsx[[#This Row],[Kod]]</f>
        <v>-7397</v>
      </c>
      <c r="AC1014" s="217">
        <f>vykonyz.xlsx3[[#This Row],[Kod]]-vykonyz.xlsx[[#This Row],[Kod]]</f>
        <v>0</v>
      </c>
      <c r="AD1014" t="s">
        <v>3333</v>
      </c>
      <c r="AE1014" t="s">
        <v>647</v>
      </c>
      <c r="AF1014"/>
      <c r="AG1014"/>
      <c r="AH1014" t="s">
        <v>3334</v>
      </c>
      <c r="AI1014" t="s">
        <v>3128</v>
      </c>
      <c r="AJ1014"/>
      <c r="AK1014" t="s">
        <v>45</v>
      </c>
      <c r="AL1014" t="s">
        <v>45</v>
      </c>
      <c r="AM1014" t="s">
        <v>33</v>
      </c>
      <c r="AN1014" t="s">
        <v>33</v>
      </c>
      <c r="AO1014" t="s">
        <v>133</v>
      </c>
      <c r="AP1014" t="s">
        <v>33</v>
      </c>
      <c r="AQ1014"/>
      <c r="AR1014" t="s">
        <v>35</v>
      </c>
      <c r="AS1014" t="s">
        <v>35</v>
      </c>
    </row>
    <row r="1015" spans="1:45">
      <c r="A1015" s="264" t="s">
        <v>3335</v>
      </c>
      <c r="B1015" s="217" t="s">
        <v>2622</v>
      </c>
      <c r="E1015" s="217" t="s">
        <v>3336</v>
      </c>
      <c r="H1015" s="217" t="s">
        <v>45</v>
      </c>
      <c r="I1015" s="217" t="s">
        <v>45</v>
      </c>
      <c r="J1015" s="217" t="s">
        <v>33</v>
      </c>
      <c r="K1015" s="217" t="s">
        <v>33</v>
      </c>
      <c r="L1015" s="217" t="s">
        <v>133</v>
      </c>
      <c r="M1015" s="217" t="s">
        <v>33</v>
      </c>
      <c r="O1015" s="217" t="s">
        <v>35</v>
      </c>
      <c r="P1015" s="217" t="s">
        <v>35</v>
      </c>
      <c r="Q1015" s="217">
        <f>S2080-vykonyz.xlsx[[#This Row],[Kod]]</f>
        <v>17826</v>
      </c>
      <c r="R1015" s="217">
        <f>S1008-vykonyz.xlsx[[#This Row],[Kod]]</f>
        <v>-7398</v>
      </c>
      <c r="AC1015" s="217">
        <f>vykonyz.xlsx3[[#This Row],[Kod]]-vykonyz.xlsx[[#This Row],[Kod]]</f>
        <v>0</v>
      </c>
      <c r="AD1015" t="s">
        <v>3335</v>
      </c>
      <c r="AE1015" t="s">
        <v>647</v>
      </c>
      <c r="AF1015"/>
      <c r="AG1015"/>
      <c r="AH1015" t="s">
        <v>3336</v>
      </c>
      <c r="AI1015" t="s">
        <v>3128</v>
      </c>
      <c r="AJ1015"/>
      <c r="AK1015" t="s">
        <v>45</v>
      </c>
      <c r="AL1015" t="s">
        <v>45</v>
      </c>
      <c r="AM1015" t="s">
        <v>33</v>
      </c>
      <c r="AN1015" t="s">
        <v>33</v>
      </c>
      <c r="AO1015" t="s">
        <v>133</v>
      </c>
      <c r="AP1015" t="s">
        <v>33</v>
      </c>
      <c r="AQ1015"/>
      <c r="AR1015" t="s">
        <v>35</v>
      </c>
      <c r="AS1015" t="s">
        <v>35</v>
      </c>
    </row>
    <row r="1016" spans="1:45">
      <c r="A1016" s="264" t="s">
        <v>3337</v>
      </c>
      <c r="B1016" s="217" t="s">
        <v>2622</v>
      </c>
      <c r="E1016" s="217" t="s">
        <v>3338</v>
      </c>
      <c r="H1016" s="217" t="s">
        <v>45</v>
      </c>
      <c r="I1016" s="217" t="s">
        <v>45</v>
      </c>
      <c r="J1016" s="217" t="s">
        <v>33</v>
      </c>
      <c r="K1016" s="217" t="s">
        <v>33</v>
      </c>
      <c r="L1016" s="217" t="s">
        <v>133</v>
      </c>
      <c r="M1016" s="217" t="s">
        <v>33</v>
      </c>
      <c r="O1016" s="217" t="s">
        <v>35</v>
      </c>
      <c r="P1016" s="217" t="s">
        <v>35</v>
      </c>
      <c r="Q1016" s="217">
        <f>S2081-vykonyz.xlsx[[#This Row],[Kod]]</f>
        <v>17826</v>
      </c>
      <c r="R1016" s="217">
        <f>S1009-vykonyz.xlsx[[#This Row],[Kod]]</f>
        <v>-7399</v>
      </c>
      <c r="AC1016" s="217">
        <f>vykonyz.xlsx3[[#This Row],[Kod]]-vykonyz.xlsx[[#This Row],[Kod]]</f>
        <v>0</v>
      </c>
      <c r="AD1016" t="s">
        <v>3337</v>
      </c>
      <c r="AE1016" t="s">
        <v>2622</v>
      </c>
      <c r="AF1016"/>
      <c r="AG1016"/>
      <c r="AH1016" t="s">
        <v>3339</v>
      </c>
      <c r="AI1016" t="s">
        <v>3216</v>
      </c>
      <c r="AJ1016"/>
      <c r="AK1016" t="s">
        <v>45</v>
      </c>
      <c r="AL1016" t="s">
        <v>45</v>
      </c>
      <c r="AM1016" t="s">
        <v>33</v>
      </c>
      <c r="AN1016" t="s">
        <v>33</v>
      </c>
      <c r="AO1016" t="s">
        <v>133</v>
      </c>
      <c r="AP1016" t="s">
        <v>33</v>
      </c>
      <c r="AQ1016"/>
      <c r="AR1016" t="s">
        <v>35</v>
      </c>
      <c r="AS1016" t="s">
        <v>35</v>
      </c>
    </row>
    <row r="1017" spans="1:45">
      <c r="A1017" s="264" t="s">
        <v>3340</v>
      </c>
      <c r="B1017" s="217" t="s">
        <v>2622</v>
      </c>
      <c r="E1017" s="217" t="s">
        <v>3341</v>
      </c>
      <c r="H1017" s="217" t="s">
        <v>45</v>
      </c>
      <c r="I1017" s="217" t="s">
        <v>45</v>
      </c>
      <c r="J1017" s="217" t="s">
        <v>33</v>
      </c>
      <c r="K1017" s="217" t="s">
        <v>33</v>
      </c>
      <c r="L1017" s="217" t="s">
        <v>133</v>
      </c>
      <c r="M1017" s="217" t="s">
        <v>33</v>
      </c>
      <c r="O1017" s="217" t="s">
        <v>35</v>
      </c>
      <c r="P1017" s="217" t="s">
        <v>35</v>
      </c>
      <c r="Q1017" s="217">
        <f>S2082-vykonyz.xlsx[[#This Row],[Kod]]</f>
        <v>17827</v>
      </c>
      <c r="R1017" s="217">
        <f>S1010-vykonyz.xlsx[[#This Row],[Kod]]</f>
        <v>-7400</v>
      </c>
      <c r="AC1017" s="217">
        <f>vykonyz.xlsx3[[#This Row],[Kod]]-vykonyz.xlsx[[#This Row],[Kod]]</f>
        <v>0</v>
      </c>
      <c r="AD1017" t="s">
        <v>3340</v>
      </c>
      <c r="AE1017" t="s">
        <v>2622</v>
      </c>
      <c r="AF1017"/>
      <c r="AG1017"/>
      <c r="AH1017" t="s">
        <v>3342</v>
      </c>
      <c r="AI1017" t="s">
        <v>3226</v>
      </c>
      <c r="AJ1017"/>
      <c r="AK1017" t="s">
        <v>45</v>
      </c>
      <c r="AL1017" t="s">
        <v>45</v>
      </c>
      <c r="AM1017" t="s">
        <v>33</v>
      </c>
      <c r="AN1017" t="s">
        <v>33</v>
      </c>
      <c r="AO1017" t="s">
        <v>133</v>
      </c>
      <c r="AP1017" t="s">
        <v>33</v>
      </c>
      <c r="AQ1017"/>
      <c r="AR1017" t="s">
        <v>35</v>
      </c>
      <c r="AS1017" t="s">
        <v>35</v>
      </c>
    </row>
    <row r="1018" spans="1:45">
      <c r="A1018" s="264" t="s">
        <v>3343</v>
      </c>
      <c r="B1018" s="217" t="s">
        <v>2622</v>
      </c>
      <c r="E1018" s="217" t="s">
        <v>3344</v>
      </c>
      <c r="H1018" s="217" t="s">
        <v>45</v>
      </c>
      <c r="I1018" s="217" t="s">
        <v>45</v>
      </c>
      <c r="J1018" s="217" t="s">
        <v>33</v>
      </c>
      <c r="K1018" s="217" t="s">
        <v>33</v>
      </c>
      <c r="L1018" s="217" t="s">
        <v>133</v>
      </c>
      <c r="M1018" s="217" t="s">
        <v>33</v>
      </c>
      <c r="O1018" s="217" t="s">
        <v>35</v>
      </c>
      <c r="P1018" s="217" t="s">
        <v>35</v>
      </c>
      <c r="Q1018" s="217">
        <f>S2083-vykonyz.xlsx[[#This Row],[Kod]]</f>
        <v>17828</v>
      </c>
      <c r="R1018" s="217">
        <f>S1011-vykonyz.xlsx[[#This Row],[Kod]]</f>
        <v>-7401</v>
      </c>
      <c r="AC1018" s="217">
        <f>vykonyz.xlsx3[[#This Row],[Kod]]-vykonyz.xlsx[[#This Row],[Kod]]</f>
        <v>0</v>
      </c>
      <c r="AD1018" t="s">
        <v>3343</v>
      </c>
      <c r="AE1018" t="s">
        <v>2622</v>
      </c>
      <c r="AF1018"/>
      <c r="AG1018"/>
      <c r="AH1018" t="s">
        <v>3345</v>
      </c>
      <c r="AI1018" t="s">
        <v>2720</v>
      </c>
      <c r="AJ1018"/>
      <c r="AK1018" t="s">
        <v>45</v>
      </c>
      <c r="AL1018" t="s">
        <v>45</v>
      </c>
      <c r="AM1018" t="s">
        <v>33</v>
      </c>
      <c r="AN1018" t="s">
        <v>33</v>
      </c>
      <c r="AO1018" t="s">
        <v>133</v>
      </c>
      <c r="AP1018" t="s">
        <v>33</v>
      </c>
      <c r="AQ1018"/>
      <c r="AR1018" t="s">
        <v>35</v>
      </c>
      <c r="AS1018" t="s">
        <v>35</v>
      </c>
    </row>
    <row r="1019" spans="1:45">
      <c r="A1019" s="264" t="s">
        <v>3346</v>
      </c>
      <c r="B1019" s="217" t="s">
        <v>2622</v>
      </c>
      <c r="E1019" s="217" t="s">
        <v>3347</v>
      </c>
      <c r="H1019" s="217" t="s">
        <v>45</v>
      </c>
      <c r="I1019" s="217" t="s">
        <v>45</v>
      </c>
      <c r="J1019" s="217" t="s">
        <v>33</v>
      </c>
      <c r="K1019" s="217" t="s">
        <v>33</v>
      </c>
      <c r="L1019" s="217" t="s">
        <v>133</v>
      </c>
      <c r="M1019" s="217" t="s">
        <v>33</v>
      </c>
      <c r="O1019" s="217" t="s">
        <v>35</v>
      </c>
      <c r="P1019" s="217" t="s">
        <v>35</v>
      </c>
      <c r="Q1019" s="217">
        <f>S2084-vykonyz.xlsx[[#This Row],[Kod]]</f>
        <v>17828</v>
      </c>
      <c r="R1019" s="217">
        <f>S1012-vykonyz.xlsx[[#This Row],[Kod]]</f>
        <v>-7402</v>
      </c>
      <c r="AC1019" s="217">
        <f>vykonyz.xlsx3[[#This Row],[Kod]]-vykonyz.xlsx[[#This Row],[Kod]]</f>
        <v>0</v>
      </c>
      <c r="AD1019" t="s">
        <v>3346</v>
      </c>
      <c r="AE1019" t="s">
        <v>2622</v>
      </c>
      <c r="AF1019"/>
      <c r="AG1019"/>
      <c r="AH1019" t="s">
        <v>3348</v>
      </c>
      <c r="AI1019"/>
      <c r="AJ1019"/>
      <c r="AK1019" t="s">
        <v>45</v>
      </c>
      <c r="AL1019" t="s">
        <v>45</v>
      </c>
      <c r="AM1019" t="s">
        <v>33</v>
      </c>
      <c r="AN1019" t="s">
        <v>33</v>
      </c>
      <c r="AO1019" t="s">
        <v>133</v>
      </c>
      <c r="AP1019" t="s">
        <v>33</v>
      </c>
      <c r="AQ1019"/>
      <c r="AR1019" t="s">
        <v>35</v>
      </c>
      <c r="AS1019" t="s">
        <v>35</v>
      </c>
    </row>
    <row r="1020" spans="1:45">
      <c r="A1020" s="264" t="s">
        <v>3349</v>
      </c>
      <c r="B1020" s="217" t="s">
        <v>2622</v>
      </c>
      <c r="E1020" s="217" t="s">
        <v>3350</v>
      </c>
      <c r="H1020" s="217" t="s">
        <v>45</v>
      </c>
      <c r="I1020" s="217" t="s">
        <v>45</v>
      </c>
      <c r="J1020" s="217" t="s">
        <v>33</v>
      </c>
      <c r="K1020" s="217" t="s">
        <v>33</v>
      </c>
      <c r="L1020" s="217" t="s">
        <v>133</v>
      </c>
      <c r="M1020" s="217" t="s">
        <v>33</v>
      </c>
      <c r="O1020" s="217" t="s">
        <v>35</v>
      </c>
      <c r="P1020" s="217" t="s">
        <v>35</v>
      </c>
      <c r="Q1020" s="217">
        <f>S2085-vykonyz.xlsx[[#This Row],[Kod]]</f>
        <v>17828</v>
      </c>
      <c r="R1020" s="217">
        <f>S1013-vykonyz.xlsx[[#This Row],[Kod]]</f>
        <v>-7403</v>
      </c>
      <c r="AC1020" s="217">
        <f>vykonyz.xlsx3[[#This Row],[Kod]]-vykonyz.xlsx[[#This Row],[Kod]]</f>
        <v>0</v>
      </c>
      <c r="AD1020" t="s">
        <v>3349</v>
      </c>
      <c r="AE1020" t="s">
        <v>2622</v>
      </c>
      <c r="AF1020"/>
      <c r="AG1020"/>
      <c r="AH1020" t="s">
        <v>3351</v>
      </c>
      <c r="AI1020"/>
      <c r="AJ1020"/>
      <c r="AK1020" t="s">
        <v>45</v>
      </c>
      <c r="AL1020" t="s">
        <v>45</v>
      </c>
      <c r="AM1020" t="s">
        <v>33</v>
      </c>
      <c r="AN1020" t="s">
        <v>33</v>
      </c>
      <c r="AO1020" t="s">
        <v>133</v>
      </c>
      <c r="AP1020" t="s">
        <v>33</v>
      </c>
      <c r="AQ1020"/>
      <c r="AR1020" t="s">
        <v>35</v>
      </c>
      <c r="AS1020" t="s">
        <v>35</v>
      </c>
    </row>
    <row r="1021" spans="1:45">
      <c r="A1021" s="264" t="s">
        <v>3352</v>
      </c>
      <c r="B1021" s="217" t="s">
        <v>2622</v>
      </c>
      <c r="E1021" s="217" t="s">
        <v>3353</v>
      </c>
      <c r="H1021" s="217" t="s">
        <v>45</v>
      </c>
      <c r="I1021" s="217" t="s">
        <v>45</v>
      </c>
      <c r="J1021" s="217" t="s">
        <v>33</v>
      </c>
      <c r="K1021" s="217" t="s">
        <v>33</v>
      </c>
      <c r="L1021" s="217" t="s">
        <v>133</v>
      </c>
      <c r="M1021" s="217" t="s">
        <v>33</v>
      </c>
      <c r="O1021" s="217" t="s">
        <v>35</v>
      </c>
      <c r="P1021" s="217" t="s">
        <v>35</v>
      </c>
      <c r="Q1021" s="217">
        <f>S2086-vykonyz.xlsx[[#This Row],[Kod]]</f>
        <v>17828</v>
      </c>
      <c r="R1021" s="217">
        <f>S1014-vykonyz.xlsx[[#This Row],[Kod]]</f>
        <v>-7404</v>
      </c>
      <c r="AC1021" s="217">
        <f>vykonyz.xlsx3[[#This Row],[Kod]]-vykonyz.xlsx[[#This Row],[Kod]]</f>
        <v>0</v>
      </c>
      <c r="AD1021" t="s">
        <v>3352</v>
      </c>
      <c r="AE1021" t="s">
        <v>2622</v>
      </c>
      <c r="AF1021"/>
      <c r="AG1021"/>
      <c r="AH1021" t="s">
        <v>3354</v>
      </c>
      <c r="AI1021"/>
      <c r="AJ1021"/>
      <c r="AK1021" t="s">
        <v>45</v>
      </c>
      <c r="AL1021" t="s">
        <v>45</v>
      </c>
      <c r="AM1021" t="s">
        <v>33</v>
      </c>
      <c r="AN1021" t="s">
        <v>33</v>
      </c>
      <c r="AO1021" t="s">
        <v>133</v>
      </c>
      <c r="AP1021" t="s">
        <v>33</v>
      </c>
      <c r="AQ1021"/>
      <c r="AR1021" t="s">
        <v>35</v>
      </c>
      <c r="AS1021" t="s">
        <v>35</v>
      </c>
    </row>
    <row r="1022" spans="1:45">
      <c r="A1022" s="264" t="s">
        <v>3355</v>
      </c>
      <c r="B1022" s="217" t="s">
        <v>2622</v>
      </c>
      <c r="E1022" s="217" t="s">
        <v>3356</v>
      </c>
      <c r="H1022" s="217" t="s">
        <v>45</v>
      </c>
      <c r="I1022" s="217" t="s">
        <v>45</v>
      </c>
      <c r="J1022" s="217" t="s">
        <v>33</v>
      </c>
      <c r="K1022" s="217" t="s">
        <v>33</v>
      </c>
      <c r="L1022" s="217" t="s">
        <v>133</v>
      </c>
      <c r="M1022" s="217" t="s">
        <v>33</v>
      </c>
      <c r="O1022" s="217" t="s">
        <v>35</v>
      </c>
      <c r="P1022" s="217" t="s">
        <v>35</v>
      </c>
      <c r="Q1022" s="217">
        <f>S2087-vykonyz.xlsx[[#This Row],[Kod]]</f>
        <v>17828</v>
      </c>
      <c r="R1022" s="217">
        <f>S1015-vykonyz.xlsx[[#This Row],[Kod]]</f>
        <v>-7405</v>
      </c>
      <c r="AC1022" s="217">
        <f>vykonyz.xlsx3[[#This Row],[Kod]]-vykonyz.xlsx[[#This Row],[Kod]]</f>
        <v>0</v>
      </c>
      <c r="AD1022" t="s">
        <v>3355</v>
      </c>
      <c r="AE1022" t="s">
        <v>2622</v>
      </c>
      <c r="AF1022"/>
      <c r="AG1022"/>
      <c r="AH1022" t="s">
        <v>3357</v>
      </c>
      <c r="AI1022" t="s">
        <v>3358</v>
      </c>
      <c r="AJ1022"/>
      <c r="AK1022" t="s">
        <v>45</v>
      </c>
      <c r="AL1022" t="s">
        <v>45</v>
      </c>
      <c r="AM1022" t="s">
        <v>33</v>
      </c>
      <c r="AN1022" t="s">
        <v>33</v>
      </c>
      <c r="AO1022" t="s">
        <v>133</v>
      </c>
      <c r="AP1022" t="s">
        <v>33</v>
      </c>
      <c r="AQ1022"/>
      <c r="AR1022" t="s">
        <v>35</v>
      </c>
      <c r="AS1022" t="s">
        <v>35</v>
      </c>
    </row>
    <row r="1023" spans="1:45">
      <c r="A1023" s="264" t="s">
        <v>3359</v>
      </c>
      <c r="B1023" s="217" t="s">
        <v>2622</v>
      </c>
      <c r="E1023" s="217" t="s">
        <v>3360</v>
      </c>
      <c r="H1023" s="217" t="s">
        <v>45</v>
      </c>
      <c r="I1023" s="217" t="s">
        <v>45</v>
      </c>
      <c r="J1023" s="217" t="s">
        <v>33</v>
      </c>
      <c r="K1023" s="217" t="s">
        <v>33</v>
      </c>
      <c r="L1023" s="217" t="s">
        <v>133</v>
      </c>
      <c r="M1023" s="217" t="s">
        <v>33</v>
      </c>
      <c r="O1023" s="217" t="s">
        <v>35</v>
      </c>
      <c r="P1023" s="217" t="s">
        <v>35</v>
      </c>
      <c r="Q1023" s="217">
        <f>S2088-vykonyz.xlsx[[#This Row],[Kod]]</f>
        <v>17829</v>
      </c>
      <c r="R1023" s="217">
        <f>S1016-vykonyz.xlsx[[#This Row],[Kod]]</f>
        <v>-7406</v>
      </c>
      <c r="AC1023" s="217">
        <f>vykonyz.xlsx3[[#This Row],[Kod]]-vykonyz.xlsx[[#This Row],[Kod]]</f>
        <v>0</v>
      </c>
      <c r="AD1023" t="s">
        <v>3359</v>
      </c>
      <c r="AE1023" t="s">
        <v>2622</v>
      </c>
      <c r="AF1023"/>
      <c r="AG1023"/>
      <c r="AH1023" t="s">
        <v>3361</v>
      </c>
      <c r="AI1023"/>
      <c r="AJ1023"/>
      <c r="AK1023" t="s">
        <v>45</v>
      </c>
      <c r="AL1023" t="s">
        <v>45</v>
      </c>
      <c r="AM1023" t="s">
        <v>33</v>
      </c>
      <c r="AN1023" t="s">
        <v>33</v>
      </c>
      <c r="AO1023" t="s">
        <v>133</v>
      </c>
      <c r="AP1023" t="s">
        <v>33</v>
      </c>
      <c r="AQ1023"/>
      <c r="AR1023" t="s">
        <v>35</v>
      </c>
      <c r="AS1023" t="s">
        <v>35</v>
      </c>
    </row>
    <row r="1024" spans="1:45">
      <c r="A1024" s="264" t="s">
        <v>3362</v>
      </c>
      <c r="B1024" s="217" t="s">
        <v>2622</v>
      </c>
      <c r="E1024" s="217" t="s">
        <v>3363</v>
      </c>
      <c r="H1024" s="217" t="s">
        <v>45</v>
      </c>
      <c r="I1024" s="217" t="s">
        <v>45</v>
      </c>
      <c r="J1024" s="217" t="s">
        <v>33</v>
      </c>
      <c r="K1024" s="217" t="s">
        <v>33</v>
      </c>
      <c r="L1024" s="217" t="s">
        <v>133</v>
      </c>
      <c r="M1024" s="217" t="s">
        <v>33</v>
      </c>
      <c r="O1024" s="217" t="s">
        <v>35</v>
      </c>
      <c r="P1024" s="217" t="s">
        <v>35</v>
      </c>
      <c r="Q1024" s="217">
        <f>S2089-vykonyz.xlsx[[#This Row],[Kod]]</f>
        <v>17830</v>
      </c>
      <c r="R1024" s="217">
        <f>S1017-vykonyz.xlsx[[#This Row],[Kod]]</f>
        <v>-7407</v>
      </c>
      <c r="AC1024" s="217">
        <f>vykonyz.xlsx3[[#This Row],[Kod]]-vykonyz.xlsx[[#This Row],[Kod]]</f>
        <v>0</v>
      </c>
      <c r="AD1024" t="s">
        <v>3362</v>
      </c>
      <c r="AE1024" t="s">
        <v>2622</v>
      </c>
      <c r="AF1024"/>
      <c r="AG1024"/>
      <c r="AH1024" t="s">
        <v>3364</v>
      </c>
      <c r="AI1024"/>
      <c r="AJ1024"/>
      <c r="AK1024" t="s">
        <v>45</v>
      </c>
      <c r="AL1024" t="s">
        <v>45</v>
      </c>
      <c r="AM1024" t="s">
        <v>33</v>
      </c>
      <c r="AN1024" t="s">
        <v>33</v>
      </c>
      <c r="AO1024" t="s">
        <v>133</v>
      </c>
      <c r="AP1024" t="s">
        <v>33</v>
      </c>
      <c r="AQ1024"/>
      <c r="AR1024" t="s">
        <v>35</v>
      </c>
      <c r="AS1024" t="s">
        <v>35</v>
      </c>
    </row>
    <row r="1025" spans="1:45">
      <c r="A1025" s="264" t="s">
        <v>3365</v>
      </c>
      <c r="B1025" s="217" t="s">
        <v>2622</v>
      </c>
      <c r="E1025" s="217" t="s">
        <v>3366</v>
      </c>
      <c r="H1025" s="217" t="s">
        <v>45</v>
      </c>
      <c r="I1025" s="217" t="s">
        <v>45</v>
      </c>
      <c r="J1025" s="217" t="s">
        <v>33</v>
      </c>
      <c r="K1025" s="217" t="s">
        <v>33</v>
      </c>
      <c r="L1025" s="217" t="s">
        <v>133</v>
      </c>
      <c r="M1025" s="217" t="s">
        <v>33</v>
      </c>
      <c r="O1025" s="217" t="s">
        <v>35</v>
      </c>
      <c r="P1025" s="217" t="s">
        <v>35</v>
      </c>
      <c r="Q1025" s="217">
        <f>S2090-vykonyz.xlsx[[#This Row],[Kod]]</f>
        <v>17831</v>
      </c>
      <c r="R1025" s="217">
        <f>S1018-vykonyz.xlsx[[#This Row],[Kod]]</f>
        <v>-7408</v>
      </c>
      <c r="AC1025" s="217">
        <f>vykonyz.xlsx3[[#This Row],[Kod]]-vykonyz.xlsx[[#This Row],[Kod]]</f>
        <v>0</v>
      </c>
      <c r="AD1025" t="s">
        <v>3365</v>
      </c>
      <c r="AE1025" t="s">
        <v>2622</v>
      </c>
      <c r="AF1025"/>
      <c r="AG1025"/>
      <c r="AH1025" t="s">
        <v>3367</v>
      </c>
      <c r="AI1025" t="s">
        <v>3358</v>
      </c>
      <c r="AJ1025"/>
      <c r="AK1025" t="s">
        <v>45</v>
      </c>
      <c r="AL1025" t="s">
        <v>45</v>
      </c>
      <c r="AM1025" t="s">
        <v>33</v>
      </c>
      <c r="AN1025" t="s">
        <v>33</v>
      </c>
      <c r="AO1025" t="s">
        <v>133</v>
      </c>
      <c r="AP1025" t="s">
        <v>33</v>
      </c>
      <c r="AQ1025"/>
      <c r="AR1025" t="s">
        <v>35</v>
      </c>
      <c r="AS1025" t="s">
        <v>35</v>
      </c>
    </row>
    <row r="1026" spans="1:45">
      <c r="A1026" s="264" t="s">
        <v>3368</v>
      </c>
      <c r="B1026" s="217" t="s">
        <v>2622</v>
      </c>
      <c r="E1026" s="217" t="s">
        <v>3369</v>
      </c>
      <c r="H1026" s="217" t="s">
        <v>45</v>
      </c>
      <c r="I1026" s="217" t="s">
        <v>45</v>
      </c>
      <c r="J1026" s="217" t="s">
        <v>33</v>
      </c>
      <c r="K1026" s="217" t="s">
        <v>33</v>
      </c>
      <c r="L1026" s="217" t="s">
        <v>133</v>
      </c>
      <c r="M1026" s="217" t="s">
        <v>33</v>
      </c>
      <c r="O1026" s="217" t="s">
        <v>35</v>
      </c>
      <c r="P1026" s="217" t="s">
        <v>35</v>
      </c>
      <c r="Q1026" s="217">
        <f>S2091-vykonyz.xlsx[[#This Row],[Kod]]</f>
        <v>17832</v>
      </c>
      <c r="R1026" s="217">
        <f>S1019-vykonyz.xlsx[[#This Row],[Kod]]</f>
        <v>-7409</v>
      </c>
      <c r="AC1026" s="217">
        <f>vykonyz.xlsx3[[#This Row],[Kod]]-vykonyz.xlsx[[#This Row],[Kod]]</f>
        <v>0</v>
      </c>
      <c r="AD1026" t="s">
        <v>3368</v>
      </c>
      <c r="AE1026" t="s">
        <v>2622</v>
      </c>
      <c r="AF1026"/>
      <c r="AG1026"/>
      <c r="AH1026" t="s">
        <v>3370</v>
      </c>
      <c r="AI1026"/>
      <c r="AJ1026"/>
      <c r="AK1026" t="s">
        <v>45</v>
      </c>
      <c r="AL1026" t="s">
        <v>45</v>
      </c>
      <c r="AM1026" t="s">
        <v>33</v>
      </c>
      <c r="AN1026" t="s">
        <v>33</v>
      </c>
      <c r="AO1026" t="s">
        <v>133</v>
      </c>
      <c r="AP1026" t="s">
        <v>33</v>
      </c>
      <c r="AQ1026"/>
      <c r="AR1026" t="s">
        <v>35</v>
      </c>
      <c r="AS1026" t="s">
        <v>35</v>
      </c>
    </row>
    <row r="1027" spans="1:45">
      <c r="A1027" s="264" t="s">
        <v>3371</v>
      </c>
      <c r="B1027" s="217" t="s">
        <v>2622</v>
      </c>
      <c r="E1027" s="217" t="s">
        <v>3372</v>
      </c>
      <c r="H1027" s="217" t="s">
        <v>45</v>
      </c>
      <c r="I1027" s="217" t="s">
        <v>45</v>
      </c>
      <c r="J1027" s="217" t="s">
        <v>33</v>
      </c>
      <c r="K1027" s="217" t="s">
        <v>33</v>
      </c>
      <c r="L1027" s="217" t="s">
        <v>133</v>
      </c>
      <c r="M1027" s="217" t="s">
        <v>33</v>
      </c>
      <c r="O1027" s="217" t="s">
        <v>35</v>
      </c>
      <c r="P1027" s="217" t="s">
        <v>35</v>
      </c>
      <c r="Q1027" s="217">
        <f>S2092-vykonyz.xlsx[[#This Row],[Kod]]</f>
        <v>17833</v>
      </c>
      <c r="R1027" s="217">
        <f>S1020-vykonyz.xlsx[[#This Row],[Kod]]</f>
        <v>-7410</v>
      </c>
      <c r="AC1027" s="217">
        <f>vykonyz.xlsx3[[#This Row],[Kod]]-vykonyz.xlsx[[#This Row],[Kod]]</f>
        <v>0</v>
      </c>
      <c r="AD1027" t="s">
        <v>3371</v>
      </c>
      <c r="AE1027" t="s">
        <v>2622</v>
      </c>
      <c r="AF1027"/>
      <c r="AG1027"/>
      <c r="AH1027" t="s">
        <v>3373</v>
      </c>
      <c r="AI1027"/>
      <c r="AJ1027"/>
      <c r="AK1027" t="s">
        <v>45</v>
      </c>
      <c r="AL1027" t="s">
        <v>45</v>
      </c>
      <c r="AM1027" t="s">
        <v>33</v>
      </c>
      <c r="AN1027" t="s">
        <v>33</v>
      </c>
      <c r="AO1027" t="s">
        <v>133</v>
      </c>
      <c r="AP1027" t="s">
        <v>33</v>
      </c>
      <c r="AQ1027"/>
      <c r="AR1027" t="s">
        <v>35</v>
      </c>
      <c r="AS1027" t="s">
        <v>35</v>
      </c>
    </row>
    <row r="1028" spans="1:45">
      <c r="A1028" s="264" t="s">
        <v>3374</v>
      </c>
      <c r="B1028" s="217" t="s">
        <v>2622</v>
      </c>
      <c r="E1028" s="217" t="s">
        <v>3375</v>
      </c>
      <c r="H1028" s="217" t="s">
        <v>45</v>
      </c>
      <c r="I1028" s="217" t="s">
        <v>45</v>
      </c>
      <c r="J1028" s="217" t="s">
        <v>33</v>
      </c>
      <c r="K1028" s="217" t="s">
        <v>33</v>
      </c>
      <c r="L1028" s="217" t="s">
        <v>133</v>
      </c>
      <c r="M1028" s="217" t="s">
        <v>33</v>
      </c>
      <c r="O1028" s="217" t="s">
        <v>35</v>
      </c>
      <c r="P1028" s="217" t="s">
        <v>35</v>
      </c>
      <c r="Q1028" s="217">
        <f>S2093-vykonyz.xlsx[[#This Row],[Kod]]</f>
        <v>17834</v>
      </c>
      <c r="R1028" s="217">
        <f>S1021-vykonyz.xlsx[[#This Row],[Kod]]</f>
        <v>-7411</v>
      </c>
      <c r="AC1028" s="217">
        <f>vykonyz.xlsx3[[#This Row],[Kod]]-vykonyz.xlsx[[#This Row],[Kod]]</f>
        <v>0</v>
      </c>
      <c r="AD1028" t="s">
        <v>3374</v>
      </c>
      <c r="AE1028" t="s">
        <v>2622</v>
      </c>
      <c r="AF1028"/>
      <c r="AG1028"/>
      <c r="AH1028" t="s">
        <v>3376</v>
      </c>
      <c r="AI1028" t="s">
        <v>3358</v>
      </c>
      <c r="AJ1028"/>
      <c r="AK1028" t="s">
        <v>45</v>
      </c>
      <c r="AL1028" t="s">
        <v>45</v>
      </c>
      <c r="AM1028" t="s">
        <v>33</v>
      </c>
      <c r="AN1028" t="s">
        <v>33</v>
      </c>
      <c r="AO1028" t="s">
        <v>133</v>
      </c>
      <c r="AP1028" t="s">
        <v>33</v>
      </c>
      <c r="AQ1028"/>
      <c r="AR1028" t="s">
        <v>35</v>
      </c>
      <c r="AS1028" t="s">
        <v>35</v>
      </c>
    </row>
    <row r="1029" spans="1:45">
      <c r="A1029" s="264" t="s">
        <v>3377</v>
      </c>
      <c r="B1029" s="217" t="s">
        <v>2622</v>
      </c>
      <c r="E1029" s="217" t="s">
        <v>3378</v>
      </c>
      <c r="H1029" s="217" t="s">
        <v>45</v>
      </c>
      <c r="I1029" s="217" t="s">
        <v>45</v>
      </c>
      <c r="J1029" s="217" t="s">
        <v>33</v>
      </c>
      <c r="K1029" s="217" t="s">
        <v>33</v>
      </c>
      <c r="L1029" s="217" t="s">
        <v>133</v>
      </c>
      <c r="M1029" s="217" t="s">
        <v>33</v>
      </c>
      <c r="O1029" s="217" t="s">
        <v>35</v>
      </c>
      <c r="P1029" s="217" t="s">
        <v>35</v>
      </c>
      <c r="Q1029" s="217">
        <f>S2094-vykonyz.xlsx[[#This Row],[Kod]]</f>
        <v>17848</v>
      </c>
      <c r="R1029" s="217">
        <f>S1022-vykonyz.xlsx[[#This Row],[Kod]]</f>
        <v>-7412</v>
      </c>
      <c r="AC1029" s="217">
        <f>vykonyz.xlsx3[[#This Row],[Kod]]-vykonyz.xlsx[[#This Row],[Kod]]</f>
        <v>0</v>
      </c>
      <c r="AD1029" t="s">
        <v>3377</v>
      </c>
      <c r="AE1029" t="s">
        <v>2622</v>
      </c>
      <c r="AF1029"/>
      <c r="AG1029"/>
      <c r="AH1029" t="s">
        <v>3379</v>
      </c>
      <c r="AI1029"/>
      <c r="AJ1029"/>
      <c r="AK1029" t="s">
        <v>45</v>
      </c>
      <c r="AL1029" t="s">
        <v>45</v>
      </c>
      <c r="AM1029" t="s">
        <v>33</v>
      </c>
      <c r="AN1029" t="s">
        <v>33</v>
      </c>
      <c r="AO1029" t="s">
        <v>133</v>
      </c>
      <c r="AP1029" t="s">
        <v>33</v>
      </c>
      <c r="AQ1029"/>
      <c r="AR1029" t="s">
        <v>35</v>
      </c>
      <c r="AS1029" t="s">
        <v>35</v>
      </c>
    </row>
    <row r="1030" spans="1:45">
      <c r="A1030" s="264" t="s">
        <v>3380</v>
      </c>
      <c r="B1030" s="217" t="s">
        <v>2622</v>
      </c>
      <c r="E1030" s="217" t="s">
        <v>3381</v>
      </c>
      <c r="H1030" s="217" t="s">
        <v>45</v>
      </c>
      <c r="I1030" s="217" t="s">
        <v>45</v>
      </c>
      <c r="J1030" s="217" t="s">
        <v>33</v>
      </c>
      <c r="K1030" s="217" t="s">
        <v>33</v>
      </c>
      <c r="L1030" s="217" t="s">
        <v>133</v>
      </c>
      <c r="M1030" s="217" t="s">
        <v>33</v>
      </c>
      <c r="O1030" s="217" t="s">
        <v>35</v>
      </c>
      <c r="P1030" s="217" t="s">
        <v>35</v>
      </c>
      <c r="Q1030" s="217">
        <f>S2095-vykonyz.xlsx[[#This Row],[Kod]]</f>
        <v>17848</v>
      </c>
      <c r="R1030" s="217">
        <f>S1023-vykonyz.xlsx[[#This Row],[Kod]]</f>
        <v>-7413</v>
      </c>
      <c r="AC1030" s="217">
        <f>vykonyz.xlsx3[[#This Row],[Kod]]-vykonyz.xlsx[[#This Row],[Kod]]</f>
        <v>0</v>
      </c>
      <c r="AD1030" t="s">
        <v>3380</v>
      </c>
      <c r="AE1030" t="s">
        <v>2622</v>
      </c>
      <c r="AF1030"/>
      <c r="AG1030"/>
      <c r="AH1030" t="s">
        <v>3382</v>
      </c>
      <c r="AI1030"/>
      <c r="AJ1030"/>
      <c r="AK1030" t="s">
        <v>45</v>
      </c>
      <c r="AL1030" t="s">
        <v>45</v>
      </c>
      <c r="AM1030" t="s">
        <v>33</v>
      </c>
      <c r="AN1030" t="s">
        <v>33</v>
      </c>
      <c r="AO1030" t="s">
        <v>133</v>
      </c>
      <c r="AP1030" t="s">
        <v>33</v>
      </c>
      <c r="AQ1030"/>
      <c r="AR1030" t="s">
        <v>35</v>
      </c>
      <c r="AS1030" t="s">
        <v>35</v>
      </c>
    </row>
    <row r="1031" spans="1:45">
      <c r="A1031" s="264" t="s">
        <v>3383</v>
      </c>
      <c r="B1031" s="217" t="s">
        <v>2622</v>
      </c>
      <c r="E1031" s="217" t="s">
        <v>3384</v>
      </c>
      <c r="H1031" s="217" t="s">
        <v>45</v>
      </c>
      <c r="I1031" s="217" t="s">
        <v>45</v>
      </c>
      <c r="J1031" s="217" t="s">
        <v>33</v>
      </c>
      <c r="K1031" s="217" t="s">
        <v>33</v>
      </c>
      <c r="L1031" s="217" t="s">
        <v>133</v>
      </c>
      <c r="M1031" s="217" t="s">
        <v>33</v>
      </c>
      <c r="O1031" s="217" t="s">
        <v>35</v>
      </c>
      <c r="P1031" s="217" t="s">
        <v>35</v>
      </c>
      <c r="Q1031" s="217">
        <f>S2096-vykonyz.xlsx[[#This Row],[Kod]]</f>
        <v>17848</v>
      </c>
      <c r="R1031" s="217">
        <f>S1024-vykonyz.xlsx[[#This Row],[Kod]]</f>
        <v>-7414</v>
      </c>
      <c r="AC1031" s="217">
        <f>vykonyz.xlsx3[[#This Row],[Kod]]-vykonyz.xlsx[[#This Row],[Kod]]</f>
        <v>0</v>
      </c>
      <c r="AD1031" t="s">
        <v>3383</v>
      </c>
      <c r="AE1031" t="s">
        <v>2622</v>
      </c>
      <c r="AF1031"/>
      <c r="AG1031"/>
      <c r="AH1031" t="s">
        <v>3385</v>
      </c>
      <c r="AI1031" t="s">
        <v>3358</v>
      </c>
      <c r="AJ1031"/>
      <c r="AK1031" t="s">
        <v>45</v>
      </c>
      <c r="AL1031" t="s">
        <v>45</v>
      </c>
      <c r="AM1031" t="s">
        <v>33</v>
      </c>
      <c r="AN1031" t="s">
        <v>33</v>
      </c>
      <c r="AO1031" t="s">
        <v>133</v>
      </c>
      <c r="AP1031" t="s">
        <v>33</v>
      </c>
      <c r="AQ1031"/>
      <c r="AR1031" t="s">
        <v>35</v>
      </c>
      <c r="AS1031" t="s">
        <v>35</v>
      </c>
    </row>
    <row r="1032" spans="1:45">
      <c r="A1032" s="264" t="s">
        <v>3386</v>
      </c>
      <c r="B1032" s="217" t="s">
        <v>2622</v>
      </c>
      <c r="E1032" s="217" t="s">
        <v>3387</v>
      </c>
      <c r="H1032" s="217" t="s">
        <v>45</v>
      </c>
      <c r="I1032" s="217" t="s">
        <v>45</v>
      </c>
      <c r="J1032" s="217" t="s">
        <v>33</v>
      </c>
      <c r="K1032" s="217" t="s">
        <v>33</v>
      </c>
      <c r="L1032" s="217" t="s">
        <v>133</v>
      </c>
      <c r="M1032" s="217" t="s">
        <v>33</v>
      </c>
      <c r="O1032" s="217" t="s">
        <v>35</v>
      </c>
      <c r="P1032" s="217" t="s">
        <v>35</v>
      </c>
      <c r="Q1032" s="217">
        <f>S2097-vykonyz.xlsx[[#This Row],[Kod]]</f>
        <v>17848</v>
      </c>
      <c r="R1032" s="217">
        <f>S1025-vykonyz.xlsx[[#This Row],[Kod]]</f>
        <v>-7415</v>
      </c>
      <c r="AC1032" s="217">
        <f>vykonyz.xlsx3[[#This Row],[Kod]]-vykonyz.xlsx[[#This Row],[Kod]]</f>
        <v>0</v>
      </c>
      <c r="AD1032" t="s">
        <v>3386</v>
      </c>
      <c r="AE1032" t="s">
        <v>2622</v>
      </c>
      <c r="AF1032"/>
      <c r="AG1032"/>
      <c r="AH1032" t="s">
        <v>3388</v>
      </c>
      <c r="AI1032"/>
      <c r="AJ1032"/>
      <c r="AK1032" t="s">
        <v>45</v>
      </c>
      <c r="AL1032" t="s">
        <v>45</v>
      </c>
      <c r="AM1032" t="s">
        <v>33</v>
      </c>
      <c r="AN1032" t="s">
        <v>33</v>
      </c>
      <c r="AO1032" t="s">
        <v>133</v>
      </c>
      <c r="AP1032" t="s">
        <v>33</v>
      </c>
      <c r="AQ1032"/>
      <c r="AR1032" t="s">
        <v>35</v>
      </c>
      <c r="AS1032" t="s">
        <v>35</v>
      </c>
    </row>
    <row r="1033" spans="1:45">
      <c r="A1033" s="264" t="s">
        <v>3389</v>
      </c>
      <c r="B1033" s="217" t="s">
        <v>2622</v>
      </c>
      <c r="E1033" s="217" t="s">
        <v>3390</v>
      </c>
      <c r="H1033" s="217" t="s">
        <v>45</v>
      </c>
      <c r="I1033" s="217" t="s">
        <v>45</v>
      </c>
      <c r="J1033" s="217" t="s">
        <v>33</v>
      </c>
      <c r="K1033" s="217" t="s">
        <v>33</v>
      </c>
      <c r="L1033" s="217" t="s">
        <v>133</v>
      </c>
      <c r="M1033" s="217" t="s">
        <v>33</v>
      </c>
      <c r="O1033" s="217" t="s">
        <v>35</v>
      </c>
      <c r="P1033" s="217" t="s">
        <v>35</v>
      </c>
      <c r="Q1033" s="217">
        <f>S2098-vykonyz.xlsx[[#This Row],[Kod]]</f>
        <v>17849</v>
      </c>
      <c r="R1033" s="217">
        <f>S1026-vykonyz.xlsx[[#This Row],[Kod]]</f>
        <v>-7416</v>
      </c>
      <c r="AC1033" s="217">
        <f>vykonyz.xlsx3[[#This Row],[Kod]]-vykonyz.xlsx[[#This Row],[Kod]]</f>
        <v>0</v>
      </c>
      <c r="AD1033" t="s">
        <v>3389</v>
      </c>
      <c r="AE1033" t="s">
        <v>2622</v>
      </c>
      <c r="AF1033"/>
      <c r="AG1033"/>
      <c r="AH1033" t="s">
        <v>3391</v>
      </c>
      <c r="AI1033"/>
      <c r="AJ1033"/>
      <c r="AK1033" t="s">
        <v>45</v>
      </c>
      <c r="AL1033" t="s">
        <v>45</v>
      </c>
      <c r="AM1033" t="s">
        <v>33</v>
      </c>
      <c r="AN1033" t="s">
        <v>33</v>
      </c>
      <c r="AO1033" t="s">
        <v>133</v>
      </c>
      <c r="AP1033" t="s">
        <v>33</v>
      </c>
      <c r="AQ1033"/>
      <c r="AR1033" t="s">
        <v>35</v>
      </c>
      <c r="AS1033" t="s">
        <v>35</v>
      </c>
    </row>
    <row r="1034" spans="1:45">
      <c r="A1034" s="264" t="s">
        <v>3392</v>
      </c>
      <c r="B1034" s="217" t="s">
        <v>2622</v>
      </c>
      <c r="E1034" s="217" t="s">
        <v>3393</v>
      </c>
      <c r="H1034" s="217" t="s">
        <v>45</v>
      </c>
      <c r="I1034" s="217" t="s">
        <v>45</v>
      </c>
      <c r="J1034" s="217" t="s">
        <v>33</v>
      </c>
      <c r="K1034" s="217" t="s">
        <v>33</v>
      </c>
      <c r="L1034" s="217" t="s">
        <v>133</v>
      </c>
      <c r="M1034" s="217" t="s">
        <v>33</v>
      </c>
      <c r="O1034" s="217" t="s">
        <v>35</v>
      </c>
      <c r="P1034" s="217" t="s">
        <v>35</v>
      </c>
      <c r="Q1034" s="217">
        <f>S2099-vykonyz.xlsx[[#This Row],[Kod]]</f>
        <v>17849</v>
      </c>
      <c r="R1034" s="217">
        <f>S1027-vykonyz.xlsx[[#This Row],[Kod]]</f>
        <v>-7417</v>
      </c>
      <c r="AC1034" s="217">
        <f>vykonyz.xlsx3[[#This Row],[Kod]]-vykonyz.xlsx[[#This Row],[Kod]]</f>
        <v>0</v>
      </c>
      <c r="AD1034" t="s">
        <v>3392</v>
      </c>
      <c r="AE1034" t="s">
        <v>2622</v>
      </c>
      <c r="AF1034"/>
      <c r="AG1034"/>
      <c r="AH1034" t="s">
        <v>3394</v>
      </c>
      <c r="AI1034" t="s">
        <v>3313</v>
      </c>
      <c r="AJ1034"/>
      <c r="AK1034" t="s">
        <v>45</v>
      </c>
      <c r="AL1034" t="s">
        <v>45</v>
      </c>
      <c r="AM1034" t="s">
        <v>33</v>
      </c>
      <c r="AN1034" t="s">
        <v>33</v>
      </c>
      <c r="AO1034" t="s">
        <v>133</v>
      </c>
      <c r="AP1034" t="s">
        <v>33</v>
      </c>
      <c r="AQ1034"/>
      <c r="AR1034" t="s">
        <v>35</v>
      </c>
      <c r="AS1034" t="s">
        <v>35</v>
      </c>
    </row>
    <row r="1035" spans="1:45">
      <c r="A1035" s="264" t="s">
        <v>3395</v>
      </c>
      <c r="B1035" s="217" t="s">
        <v>2622</v>
      </c>
      <c r="E1035" s="217" t="s">
        <v>3396</v>
      </c>
      <c r="H1035" s="217" t="s">
        <v>45</v>
      </c>
      <c r="I1035" s="217" t="s">
        <v>45</v>
      </c>
      <c r="J1035" s="217" t="s">
        <v>33</v>
      </c>
      <c r="K1035" s="217" t="s">
        <v>33</v>
      </c>
      <c r="L1035" s="217" t="s">
        <v>133</v>
      </c>
      <c r="M1035" s="217" t="s">
        <v>33</v>
      </c>
      <c r="O1035" s="217" t="s">
        <v>35</v>
      </c>
      <c r="P1035" s="217" t="s">
        <v>35</v>
      </c>
      <c r="Q1035" s="217">
        <f>S2100-vykonyz.xlsx[[#This Row],[Kod]]</f>
        <v>17850</v>
      </c>
      <c r="R1035" s="217">
        <f>S1028-vykonyz.xlsx[[#This Row],[Kod]]</f>
        <v>-7418</v>
      </c>
      <c r="AC1035" s="217">
        <f>vykonyz.xlsx3[[#This Row],[Kod]]-vykonyz.xlsx[[#This Row],[Kod]]</f>
        <v>0</v>
      </c>
      <c r="AD1035" t="s">
        <v>3395</v>
      </c>
      <c r="AE1035" t="s">
        <v>2622</v>
      </c>
      <c r="AF1035"/>
      <c r="AG1035"/>
      <c r="AH1035" t="s">
        <v>3397</v>
      </c>
      <c r="AI1035" t="s">
        <v>3398</v>
      </c>
      <c r="AJ1035"/>
      <c r="AK1035" t="s">
        <v>45</v>
      </c>
      <c r="AL1035" t="s">
        <v>45</v>
      </c>
      <c r="AM1035" t="s">
        <v>33</v>
      </c>
      <c r="AN1035" t="s">
        <v>33</v>
      </c>
      <c r="AO1035" t="s">
        <v>133</v>
      </c>
      <c r="AP1035" t="s">
        <v>33</v>
      </c>
      <c r="AQ1035"/>
      <c r="AR1035" t="s">
        <v>35</v>
      </c>
      <c r="AS1035" t="s">
        <v>35</v>
      </c>
    </row>
    <row r="1036" spans="1:45">
      <c r="A1036" s="264" t="s">
        <v>3399</v>
      </c>
      <c r="B1036" s="217" t="s">
        <v>2622</v>
      </c>
      <c r="E1036" s="217" t="s">
        <v>3400</v>
      </c>
      <c r="H1036" s="217" t="s">
        <v>45</v>
      </c>
      <c r="I1036" s="217" t="s">
        <v>45</v>
      </c>
      <c r="J1036" s="217" t="s">
        <v>33</v>
      </c>
      <c r="K1036" s="217" t="s">
        <v>33</v>
      </c>
      <c r="L1036" s="217" t="s">
        <v>133</v>
      </c>
      <c r="M1036" s="217" t="s">
        <v>33</v>
      </c>
      <c r="O1036" s="217" t="s">
        <v>35</v>
      </c>
      <c r="P1036" s="217" t="s">
        <v>35</v>
      </c>
      <c r="Q1036" s="217">
        <f>S2101-vykonyz.xlsx[[#This Row],[Kod]]</f>
        <v>17850</v>
      </c>
      <c r="R1036" s="217">
        <f>S1029-vykonyz.xlsx[[#This Row],[Kod]]</f>
        <v>-7419</v>
      </c>
      <c r="AC1036" s="217">
        <f>vykonyz.xlsx3[[#This Row],[Kod]]-vykonyz.xlsx[[#This Row],[Kod]]</f>
        <v>0</v>
      </c>
      <c r="AD1036" t="s">
        <v>3399</v>
      </c>
      <c r="AE1036" t="s">
        <v>2622</v>
      </c>
      <c r="AF1036"/>
      <c r="AG1036"/>
      <c r="AH1036" t="s">
        <v>3401</v>
      </c>
      <c r="AI1036" t="s">
        <v>3226</v>
      </c>
      <c r="AJ1036"/>
      <c r="AK1036" t="s">
        <v>45</v>
      </c>
      <c r="AL1036" t="s">
        <v>45</v>
      </c>
      <c r="AM1036" t="s">
        <v>33</v>
      </c>
      <c r="AN1036" t="s">
        <v>33</v>
      </c>
      <c r="AO1036" t="s">
        <v>133</v>
      </c>
      <c r="AP1036" t="s">
        <v>33</v>
      </c>
      <c r="AQ1036"/>
      <c r="AR1036" t="s">
        <v>35</v>
      </c>
      <c r="AS1036" t="s">
        <v>35</v>
      </c>
    </row>
    <row r="1037" spans="1:45">
      <c r="A1037" s="264" t="s">
        <v>3402</v>
      </c>
      <c r="B1037" s="217" t="s">
        <v>2622</v>
      </c>
      <c r="E1037" s="217" t="s">
        <v>3403</v>
      </c>
      <c r="H1037" s="217" t="s">
        <v>45</v>
      </c>
      <c r="I1037" s="217" t="s">
        <v>45</v>
      </c>
      <c r="J1037" s="217" t="s">
        <v>33</v>
      </c>
      <c r="K1037" s="217" t="s">
        <v>33</v>
      </c>
      <c r="L1037" s="217" t="s">
        <v>133</v>
      </c>
      <c r="M1037" s="217" t="s">
        <v>33</v>
      </c>
      <c r="O1037" s="217" t="s">
        <v>35</v>
      </c>
      <c r="P1037" s="217" t="s">
        <v>35</v>
      </c>
      <c r="Q1037" s="217">
        <f>S2102-vykonyz.xlsx[[#This Row],[Kod]]</f>
        <v>17891</v>
      </c>
      <c r="R1037" s="217">
        <f>S1030-vykonyz.xlsx[[#This Row],[Kod]]</f>
        <v>-7420</v>
      </c>
      <c r="AC1037" s="217">
        <f>vykonyz.xlsx3[[#This Row],[Kod]]-vykonyz.xlsx[[#This Row],[Kod]]</f>
        <v>0</v>
      </c>
      <c r="AD1037" t="s">
        <v>3402</v>
      </c>
      <c r="AE1037" t="s">
        <v>2622</v>
      </c>
      <c r="AF1037"/>
      <c r="AG1037"/>
      <c r="AH1037" t="s">
        <v>3404</v>
      </c>
      <c r="AI1037" t="s">
        <v>3226</v>
      </c>
      <c r="AJ1037"/>
      <c r="AK1037" t="s">
        <v>45</v>
      </c>
      <c r="AL1037" t="s">
        <v>45</v>
      </c>
      <c r="AM1037" t="s">
        <v>33</v>
      </c>
      <c r="AN1037" t="s">
        <v>33</v>
      </c>
      <c r="AO1037" t="s">
        <v>133</v>
      </c>
      <c r="AP1037" t="s">
        <v>33</v>
      </c>
      <c r="AQ1037"/>
      <c r="AR1037" t="s">
        <v>35</v>
      </c>
      <c r="AS1037" t="s">
        <v>35</v>
      </c>
    </row>
    <row r="1038" spans="1:45">
      <c r="A1038" s="264" t="s">
        <v>3405</v>
      </c>
      <c r="B1038" s="217" t="s">
        <v>2622</v>
      </c>
      <c r="E1038" s="217" t="s">
        <v>3406</v>
      </c>
      <c r="H1038" s="217" t="s">
        <v>45</v>
      </c>
      <c r="I1038" s="217" t="s">
        <v>45</v>
      </c>
      <c r="J1038" s="217" t="s">
        <v>33</v>
      </c>
      <c r="K1038" s="217" t="s">
        <v>33</v>
      </c>
      <c r="L1038" s="217" t="s">
        <v>133</v>
      </c>
      <c r="M1038" s="217" t="s">
        <v>33</v>
      </c>
      <c r="O1038" s="217" t="s">
        <v>35</v>
      </c>
      <c r="P1038" s="217" t="s">
        <v>35</v>
      </c>
      <c r="Q1038" s="217">
        <f>S2103-vykonyz.xlsx[[#This Row],[Kod]]</f>
        <v>17892</v>
      </c>
      <c r="R1038" s="217">
        <f>S1031-vykonyz.xlsx[[#This Row],[Kod]]</f>
        <v>-7421</v>
      </c>
      <c r="AC1038" s="217">
        <f>vykonyz.xlsx3[[#This Row],[Kod]]-vykonyz.xlsx[[#This Row],[Kod]]</f>
        <v>0</v>
      </c>
      <c r="AD1038" t="s">
        <v>3405</v>
      </c>
      <c r="AE1038" t="s">
        <v>2622</v>
      </c>
      <c r="AF1038"/>
      <c r="AG1038"/>
      <c r="AH1038" t="s">
        <v>3407</v>
      </c>
      <c r="AI1038" t="s">
        <v>3226</v>
      </c>
      <c r="AJ1038"/>
      <c r="AK1038" t="s">
        <v>45</v>
      </c>
      <c r="AL1038" t="s">
        <v>45</v>
      </c>
      <c r="AM1038" t="s">
        <v>33</v>
      </c>
      <c r="AN1038" t="s">
        <v>33</v>
      </c>
      <c r="AO1038" t="s">
        <v>133</v>
      </c>
      <c r="AP1038" t="s">
        <v>33</v>
      </c>
      <c r="AQ1038"/>
      <c r="AR1038" t="s">
        <v>35</v>
      </c>
      <c r="AS1038" t="s">
        <v>35</v>
      </c>
    </row>
    <row r="1039" spans="1:45">
      <c r="A1039" s="264" t="s">
        <v>3408</v>
      </c>
      <c r="B1039" s="217" t="s">
        <v>2622</v>
      </c>
      <c r="E1039" s="217" t="s">
        <v>3409</v>
      </c>
      <c r="H1039" s="217" t="s">
        <v>45</v>
      </c>
      <c r="I1039" s="217" t="s">
        <v>45</v>
      </c>
      <c r="J1039" s="217" t="s">
        <v>33</v>
      </c>
      <c r="K1039" s="217" t="s">
        <v>33</v>
      </c>
      <c r="L1039" s="217" t="s">
        <v>133</v>
      </c>
      <c r="M1039" s="217" t="s">
        <v>33</v>
      </c>
      <c r="O1039" s="217" t="s">
        <v>35</v>
      </c>
      <c r="P1039" s="217" t="s">
        <v>35</v>
      </c>
      <c r="Q1039" s="217">
        <f>S2104-vykonyz.xlsx[[#This Row],[Kod]]</f>
        <v>17893</v>
      </c>
      <c r="R1039" s="217">
        <f>S1032-vykonyz.xlsx[[#This Row],[Kod]]</f>
        <v>-7422</v>
      </c>
      <c r="AC1039" s="217">
        <f>vykonyz.xlsx3[[#This Row],[Kod]]-vykonyz.xlsx[[#This Row],[Kod]]</f>
        <v>0</v>
      </c>
      <c r="AD1039" t="s">
        <v>3408</v>
      </c>
      <c r="AE1039" t="s">
        <v>2622</v>
      </c>
      <c r="AF1039"/>
      <c r="AG1039"/>
      <c r="AH1039" t="s">
        <v>3410</v>
      </c>
      <c r="AI1039" t="s">
        <v>3411</v>
      </c>
      <c r="AJ1039"/>
      <c r="AK1039" t="s">
        <v>45</v>
      </c>
      <c r="AL1039" t="s">
        <v>45</v>
      </c>
      <c r="AM1039" t="s">
        <v>33</v>
      </c>
      <c r="AN1039" t="s">
        <v>33</v>
      </c>
      <c r="AO1039" t="s">
        <v>133</v>
      </c>
      <c r="AP1039" t="s">
        <v>33</v>
      </c>
      <c r="AQ1039"/>
      <c r="AR1039" t="s">
        <v>35</v>
      </c>
      <c r="AS1039" t="s">
        <v>35</v>
      </c>
    </row>
    <row r="1040" spans="1:45">
      <c r="A1040" s="264" t="s">
        <v>3412</v>
      </c>
      <c r="B1040" s="217" t="s">
        <v>2622</v>
      </c>
      <c r="E1040" s="217" t="s">
        <v>3413</v>
      </c>
      <c r="H1040" s="217" t="s">
        <v>45</v>
      </c>
      <c r="I1040" s="217" t="s">
        <v>45</v>
      </c>
      <c r="J1040" s="217" t="s">
        <v>33</v>
      </c>
      <c r="K1040" s="217" t="s">
        <v>33</v>
      </c>
      <c r="L1040" s="217" t="s">
        <v>133</v>
      </c>
      <c r="M1040" s="217" t="s">
        <v>33</v>
      </c>
      <c r="O1040" s="217" t="s">
        <v>35</v>
      </c>
      <c r="P1040" s="217" t="s">
        <v>35</v>
      </c>
      <c r="Q1040" s="217">
        <f>S2105-vykonyz.xlsx[[#This Row],[Kod]]</f>
        <v>17898</v>
      </c>
      <c r="R1040" s="217">
        <f>S1033-vykonyz.xlsx[[#This Row],[Kod]]</f>
        <v>-7423</v>
      </c>
      <c r="AC1040" s="217">
        <f>vykonyz.xlsx3[[#This Row],[Kod]]-vykonyz.xlsx[[#This Row],[Kod]]</f>
        <v>0</v>
      </c>
      <c r="AD1040" t="s">
        <v>3412</v>
      </c>
      <c r="AE1040" t="s">
        <v>2622</v>
      </c>
      <c r="AF1040"/>
      <c r="AG1040"/>
      <c r="AH1040" t="s">
        <v>3414</v>
      </c>
      <c r="AI1040" t="s">
        <v>3415</v>
      </c>
      <c r="AJ1040"/>
      <c r="AK1040" t="s">
        <v>45</v>
      </c>
      <c r="AL1040" t="s">
        <v>45</v>
      </c>
      <c r="AM1040" t="s">
        <v>33</v>
      </c>
      <c r="AN1040" t="s">
        <v>33</v>
      </c>
      <c r="AO1040" t="s">
        <v>133</v>
      </c>
      <c r="AP1040" t="s">
        <v>33</v>
      </c>
      <c r="AQ1040"/>
      <c r="AR1040" t="s">
        <v>35</v>
      </c>
      <c r="AS1040" t="s">
        <v>35</v>
      </c>
    </row>
    <row r="1041" spans="1:45">
      <c r="A1041" s="264" t="s">
        <v>3416</v>
      </c>
      <c r="B1041" s="217" t="s">
        <v>2622</v>
      </c>
      <c r="E1041" s="217" t="s">
        <v>3417</v>
      </c>
      <c r="H1041" s="217" t="s">
        <v>45</v>
      </c>
      <c r="I1041" s="217" t="s">
        <v>45</v>
      </c>
      <c r="J1041" s="217" t="s">
        <v>33</v>
      </c>
      <c r="K1041" s="217" t="s">
        <v>33</v>
      </c>
      <c r="L1041" s="217" t="s">
        <v>133</v>
      </c>
      <c r="M1041" s="217" t="s">
        <v>33</v>
      </c>
      <c r="O1041" s="217" t="s">
        <v>35</v>
      </c>
      <c r="P1041" s="217" t="s">
        <v>35</v>
      </c>
      <c r="Q1041" s="217">
        <f>S2106-vykonyz.xlsx[[#This Row],[Kod]]</f>
        <v>18077</v>
      </c>
      <c r="R1041" s="217">
        <f>S1034-vykonyz.xlsx[[#This Row],[Kod]]</f>
        <v>-7424</v>
      </c>
      <c r="AC1041" s="217">
        <f>vykonyz.xlsx3[[#This Row],[Kod]]-vykonyz.xlsx[[#This Row],[Kod]]</f>
        <v>0</v>
      </c>
      <c r="AD1041" t="s">
        <v>3416</v>
      </c>
      <c r="AE1041" t="s">
        <v>2622</v>
      </c>
      <c r="AF1041"/>
      <c r="AG1041"/>
      <c r="AH1041" t="s">
        <v>3418</v>
      </c>
      <c r="AI1041" t="s">
        <v>3415</v>
      </c>
      <c r="AJ1041"/>
      <c r="AK1041" t="s">
        <v>45</v>
      </c>
      <c r="AL1041" t="s">
        <v>45</v>
      </c>
      <c r="AM1041" t="s">
        <v>33</v>
      </c>
      <c r="AN1041" t="s">
        <v>33</v>
      </c>
      <c r="AO1041" t="s">
        <v>133</v>
      </c>
      <c r="AP1041" t="s">
        <v>33</v>
      </c>
      <c r="AQ1041"/>
      <c r="AR1041" t="s">
        <v>35</v>
      </c>
      <c r="AS1041" t="s">
        <v>35</v>
      </c>
    </row>
    <row r="1042" spans="1:45">
      <c r="A1042" s="264" t="s">
        <v>3419</v>
      </c>
      <c r="B1042" s="217" t="s">
        <v>2622</v>
      </c>
      <c r="E1042" s="217" t="s">
        <v>3420</v>
      </c>
      <c r="H1042" s="217" t="s">
        <v>45</v>
      </c>
      <c r="I1042" s="217" t="s">
        <v>45</v>
      </c>
      <c r="J1042" s="217" t="s">
        <v>33</v>
      </c>
      <c r="K1042" s="217" t="s">
        <v>33</v>
      </c>
      <c r="L1042" s="217" t="s">
        <v>133</v>
      </c>
      <c r="M1042" s="217" t="s">
        <v>33</v>
      </c>
      <c r="O1042" s="217" t="s">
        <v>35</v>
      </c>
      <c r="P1042" s="217" t="s">
        <v>35</v>
      </c>
      <c r="Q1042" s="217">
        <f>S2107-vykonyz.xlsx[[#This Row],[Kod]]</f>
        <v>18078</v>
      </c>
      <c r="R1042" s="217">
        <f>S1035-vykonyz.xlsx[[#This Row],[Kod]]</f>
        <v>-7425</v>
      </c>
      <c r="AC1042" s="217">
        <f>vykonyz.xlsx3[[#This Row],[Kod]]-vykonyz.xlsx[[#This Row],[Kod]]</f>
        <v>0</v>
      </c>
      <c r="AD1042" t="s">
        <v>3419</v>
      </c>
      <c r="AE1042" t="s">
        <v>2622</v>
      </c>
      <c r="AF1042"/>
      <c r="AG1042"/>
      <c r="AH1042" t="s">
        <v>3421</v>
      </c>
      <c r="AI1042" t="s">
        <v>3415</v>
      </c>
      <c r="AJ1042"/>
      <c r="AK1042" t="s">
        <v>45</v>
      </c>
      <c r="AL1042" t="s">
        <v>45</v>
      </c>
      <c r="AM1042" t="s">
        <v>33</v>
      </c>
      <c r="AN1042" t="s">
        <v>33</v>
      </c>
      <c r="AO1042" t="s">
        <v>133</v>
      </c>
      <c r="AP1042" t="s">
        <v>33</v>
      </c>
      <c r="AQ1042"/>
      <c r="AR1042" t="s">
        <v>35</v>
      </c>
      <c r="AS1042" t="s">
        <v>35</v>
      </c>
    </row>
    <row r="1043" spans="1:45">
      <c r="A1043" s="264" t="s">
        <v>3422</v>
      </c>
      <c r="B1043" s="217" t="s">
        <v>2622</v>
      </c>
      <c r="E1043" s="217" t="s">
        <v>3423</v>
      </c>
      <c r="F1043" s="217" t="s">
        <v>3424</v>
      </c>
      <c r="H1043" s="217" t="s">
        <v>45</v>
      </c>
      <c r="I1043" s="217" t="s">
        <v>45</v>
      </c>
      <c r="J1043" s="217" t="s">
        <v>33</v>
      </c>
      <c r="K1043" s="217" t="s">
        <v>33</v>
      </c>
      <c r="L1043" s="217" t="s">
        <v>133</v>
      </c>
      <c r="M1043" s="217" t="s">
        <v>33</v>
      </c>
      <c r="O1043" s="217" t="s">
        <v>35</v>
      </c>
      <c r="P1043" s="217" t="s">
        <v>35</v>
      </c>
      <c r="Q1043" s="217">
        <f>S2108-vykonyz.xlsx[[#This Row],[Kod]]</f>
        <v>18078</v>
      </c>
      <c r="R1043" s="217">
        <f>S1036-vykonyz.xlsx[[#This Row],[Kod]]</f>
        <v>-7426</v>
      </c>
      <c r="AC1043" s="217">
        <f>vykonyz.xlsx3[[#This Row],[Kod]]-vykonyz.xlsx[[#This Row],[Kod]]</f>
        <v>0</v>
      </c>
      <c r="AD1043" t="s">
        <v>3422</v>
      </c>
      <c r="AE1043" t="s">
        <v>647</v>
      </c>
      <c r="AF1043"/>
      <c r="AG1043"/>
      <c r="AH1043" t="s">
        <v>3423</v>
      </c>
      <c r="AI1043" t="s">
        <v>3128</v>
      </c>
      <c r="AJ1043"/>
      <c r="AK1043" t="s">
        <v>45</v>
      </c>
      <c r="AL1043" t="s">
        <v>45</v>
      </c>
      <c r="AM1043" t="s">
        <v>33</v>
      </c>
      <c r="AN1043" t="s">
        <v>33</v>
      </c>
      <c r="AO1043" t="s">
        <v>133</v>
      </c>
      <c r="AP1043" t="s">
        <v>33</v>
      </c>
      <c r="AQ1043"/>
      <c r="AR1043" t="s">
        <v>35</v>
      </c>
      <c r="AS1043" t="s">
        <v>35</v>
      </c>
    </row>
    <row r="1044" spans="1:45">
      <c r="A1044" s="264" t="s">
        <v>3425</v>
      </c>
      <c r="B1044" s="217" t="s">
        <v>2622</v>
      </c>
      <c r="E1044" s="217" t="s">
        <v>3426</v>
      </c>
      <c r="H1044" s="217" t="s">
        <v>45</v>
      </c>
      <c r="I1044" s="217" t="s">
        <v>45</v>
      </c>
      <c r="J1044" s="217" t="s">
        <v>33</v>
      </c>
      <c r="K1044" s="217" t="s">
        <v>33</v>
      </c>
      <c r="L1044" s="217" t="s">
        <v>133</v>
      </c>
      <c r="M1044" s="217" t="s">
        <v>33</v>
      </c>
      <c r="O1044" s="217" t="s">
        <v>35</v>
      </c>
      <c r="P1044" s="217" t="s">
        <v>35</v>
      </c>
      <c r="Q1044" s="217">
        <f>S2109-vykonyz.xlsx[[#This Row],[Kod]]</f>
        <v>18078</v>
      </c>
      <c r="R1044" s="217">
        <f>S1037-vykonyz.xlsx[[#This Row],[Kod]]</f>
        <v>-7427</v>
      </c>
      <c r="AC1044" s="217">
        <f>vykonyz.xlsx3[[#This Row],[Kod]]-vykonyz.xlsx[[#This Row],[Kod]]</f>
        <v>0</v>
      </c>
      <c r="AD1044" t="s">
        <v>3425</v>
      </c>
      <c r="AE1044" t="s">
        <v>2622</v>
      </c>
      <c r="AF1044"/>
      <c r="AG1044"/>
      <c r="AH1044" t="s">
        <v>3427</v>
      </c>
      <c r="AI1044"/>
      <c r="AJ1044"/>
      <c r="AK1044" t="s">
        <v>45</v>
      </c>
      <c r="AL1044" t="s">
        <v>45</v>
      </c>
      <c r="AM1044" t="s">
        <v>33</v>
      </c>
      <c r="AN1044" t="s">
        <v>33</v>
      </c>
      <c r="AO1044" t="s">
        <v>133</v>
      </c>
      <c r="AP1044" t="s">
        <v>33</v>
      </c>
      <c r="AQ1044"/>
      <c r="AR1044" t="s">
        <v>35</v>
      </c>
      <c r="AS1044" t="s">
        <v>35</v>
      </c>
    </row>
    <row r="1045" spans="1:45">
      <c r="A1045" s="264" t="s">
        <v>3428</v>
      </c>
      <c r="B1045" s="217" t="s">
        <v>2622</v>
      </c>
      <c r="E1045" s="217" t="s">
        <v>3429</v>
      </c>
      <c r="H1045" s="217" t="s">
        <v>45</v>
      </c>
      <c r="I1045" s="217" t="s">
        <v>45</v>
      </c>
      <c r="J1045" s="217" t="s">
        <v>33</v>
      </c>
      <c r="K1045" s="217" t="s">
        <v>33</v>
      </c>
      <c r="L1045" s="217" t="s">
        <v>133</v>
      </c>
      <c r="M1045" s="217" t="s">
        <v>33</v>
      </c>
      <c r="O1045" s="217" t="s">
        <v>35</v>
      </c>
      <c r="P1045" s="217" t="s">
        <v>35</v>
      </c>
      <c r="Q1045" s="217">
        <f>S2110-vykonyz.xlsx[[#This Row],[Kod]]</f>
        <v>18079</v>
      </c>
      <c r="R1045" s="217">
        <f>S1038-vykonyz.xlsx[[#This Row],[Kod]]</f>
        <v>-7428</v>
      </c>
      <c r="AC1045" s="217">
        <f>vykonyz.xlsx3[[#This Row],[Kod]]-vykonyz.xlsx[[#This Row],[Kod]]</f>
        <v>0</v>
      </c>
      <c r="AD1045" t="s">
        <v>3428</v>
      </c>
      <c r="AE1045" t="s">
        <v>2622</v>
      </c>
      <c r="AF1045"/>
      <c r="AG1045"/>
      <c r="AH1045" t="s">
        <v>3430</v>
      </c>
      <c r="AI1045" t="s">
        <v>2720</v>
      </c>
      <c r="AJ1045"/>
      <c r="AK1045" t="s">
        <v>45</v>
      </c>
      <c r="AL1045" t="s">
        <v>45</v>
      </c>
      <c r="AM1045" t="s">
        <v>33</v>
      </c>
      <c r="AN1045" t="s">
        <v>33</v>
      </c>
      <c r="AO1045" t="s">
        <v>133</v>
      </c>
      <c r="AP1045" t="s">
        <v>33</v>
      </c>
      <c r="AQ1045"/>
      <c r="AR1045" t="s">
        <v>35</v>
      </c>
      <c r="AS1045" t="s">
        <v>35</v>
      </c>
    </row>
    <row r="1046" spans="1:45">
      <c r="A1046" s="264" t="s">
        <v>3431</v>
      </c>
      <c r="B1046" s="217" t="s">
        <v>2622</v>
      </c>
      <c r="E1046" s="217" t="s">
        <v>3432</v>
      </c>
      <c r="H1046" s="217" t="s">
        <v>45</v>
      </c>
      <c r="I1046" s="217" t="s">
        <v>45</v>
      </c>
      <c r="J1046" s="217" t="s">
        <v>33</v>
      </c>
      <c r="K1046" s="217" t="s">
        <v>33</v>
      </c>
      <c r="L1046" s="217" t="s">
        <v>133</v>
      </c>
      <c r="M1046" s="217" t="s">
        <v>33</v>
      </c>
      <c r="O1046" s="217" t="s">
        <v>35</v>
      </c>
      <c r="P1046" s="217" t="s">
        <v>35</v>
      </c>
      <c r="Q1046" s="217">
        <f>S2111-vykonyz.xlsx[[#This Row],[Kod]]</f>
        <v>18592</v>
      </c>
      <c r="R1046" s="217">
        <f>S1039-vykonyz.xlsx[[#This Row],[Kod]]</f>
        <v>-7429</v>
      </c>
      <c r="AC1046" s="217">
        <f>vykonyz.xlsx3[[#This Row],[Kod]]-vykonyz.xlsx[[#This Row],[Kod]]</f>
        <v>0</v>
      </c>
      <c r="AD1046" t="s">
        <v>3431</v>
      </c>
      <c r="AE1046" t="s">
        <v>2622</v>
      </c>
      <c r="AF1046"/>
      <c r="AG1046"/>
      <c r="AH1046" t="s">
        <v>3433</v>
      </c>
      <c r="AI1046"/>
      <c r="AJ1046"/>
      <c r="AK1046" t="s">
        <v>45</v>
      </c>
      <c r="AL1046" t="s">
        <v>45</v>
      </c>
      <c r="AM1046" t="s">
        <v>33</v>
      </c>
      <c r="AN1046" t="s">
        <v>33</v>
      </c>
      <c r="AO1046" t="s">
        <v>133</v>
      </c>
      <c r="AP1046" t="s">
        <v>33</v>
      </c>
      <c r="AQ1046"/>
      <c r="AR1046" t="s">
        <v>35</v>
      </c>
      <c r="AS1046" t="s">
        <v>35</v>
      </c>
    </row>
    <row r="1047" spans="1:45">
      <c r="A1047" s="264" t="s">
        <v>3434</v>
      </c>
      <c r="B1047" s="217" t="s">
        <v>2622</v>
      </c>
      <c r="E1047" s="217" t="s">
        <v>3435</v>
      </c>
      <c r="H1047" s="217" t="s">
        <v>45</v>
      </c>
      <c r="I1047" s="217" t="s">
        <v>45</v>
      </c>
      <c r="J1047" s="217" t="s">
        <v>33</v>
      </c>
      <c r="K1047" s="217" t="s">
        <v>33</v>
      </c>
      <c r="L1047" s="217" t="s">
        <v>133</v>
      </c>
      <c r="M1047" s="217" t="s">
        <v>33</v>
      </c>
      <c r="O1047" s="217" t="s">
        <v>35</v>
      </c>
      <c r="P1047" s="217" t="s">
        <v>35</v>
      </c>
      <c r="Q1047" s="217">
        <f>S2112-vykonyz.xlsx[[#This Row],[Kod]]</f>
        <v>18592</v>
      </c>
      <c r="R1047" s="217">
        <f>S1040-vykonyz.xlsx[[#This Row],[Kod]]</f>
        <v>-7430</v>
      </c>
      <c r="AC1047" s="217">
        <f>vykonyz.xlsx3[[#This Row],[Kod]]-vykonyz.xlsx[[#This Row],[Kod]]</f>
        <v>0</v>
      </c>
      <c r="AD1047" t="s">
        <v>3434</v>
      </c>
      <c r="AE1047" t="s">
        <v>2622</v>
      </c>
      <c r="AF1047"/>
      <c r="AG1047"/>
      <c r="AH1047" t="s">
        <v>3436</v>
      </c>
      <c r="AI1047"/>
      <c r="AJ1047"/>
      <c r="AK1047" t="s">
        <v>45</v>
      </c>
      <c r="AL1047" t="s">
        <v>45</v>
      </c>
      <c r="AM1047" t="s">
        <v>33</v>
      </c>
      <c r="AN1047" t="s">
        <v>33</v>
      </c>
      <c r="AO1047" t="s">
        <v>133</v>
      </c>
      <c r="AP1047" t="s">
        <v>33</v>
      </c>
      <c r="AQ1047"/>
      <c r="AR1047" t="s">
        <v>35</v>
      </c>
      <c r="AS1047" t="s">
        <v>35</v>
      </c>
    </row>
    <row r="1048" spans="1:45">
      <c r="A1048" s="264" t="s">
        <v>3437</v>
      </c>
      <c r="B1048" s="217" t="s">
        <v>2622</v>
      </c>
      <c r="E1048" s="217" t="s">
        <v>3438</v>
      </c>
      <c r="H1048" s="217" t="s">
        <v>45</v>
      </c>
      <c r="I1048" s="217" t="s">
        <v>45</v>
      </c>
      <c r="J1048" s="217" t="s">
        <v>33</v>
      </c>
      <c r="K1048" s="217" t="s">
        <v>33</v>
      </c>
      <c r="L1048" s="217" t="s">
        <v>133</v>
      </c>
      <c r="M1048" s="217" t="s">
        <v>33</v>
      </c>
      <c r="O1048" s="217" t="s">
        <v>35</v>
      </c>
      <c r="P1048" s="217" t="s">
        <v>35</v>
      </c>
      <c r="Q1048" s="217">
        <f>S2113-vykonyz.xlsx[[#This Row],[Kod]]</f>
        <v>18592</v>
      </c>
      <c r="R1048" s="217">
        <f>S1041-vykonyz.xlsx[[#This Row],[Kod]]</f>
        <v>-7431</v>
      </c>
      <c r="AC1048" s="217">
        <f>vykonyz.xlsx3[[#This Row],[Kod]]-vykonyz.xlsx[[#This Row],[Kod]]</f>
        <v>0</v>
      </c>
      <c r="AD1048" t="s">
        <v>3437</v>
      </c>
      <c r="AE1048" t="s">
        <v>2622</v>
      </c>
      <c r="AF1048"/>
      <c r="AG1048"/>
      <c r="AH1048" t="s">
        <v>3439</v>
      </c>
      <c r="AI1048"/>
      <c r="AJ1048"/>
      <c r="AK1048" t="s">
        <v>45</v>
      </c>
      <c r="AL1048" t="s">
        <v>45</v>
      </c>
      <c r="AM1048" t="s">
        <v>33</v>
      </c>
      <c r="AN1048" t="s">
        <v>33</v>
      </c>
      <c r="AO1048" t="s">
        <v>133</v>
      </c>
      <c r="AP1048" t="s">
        <v>33</v>
      </c>
      <c r="AQ1048"/>
      <c r="AR1048" t="s">
        <v>35</v>
      </c>
      <c r="AS1048" t="s">
        <v>35</v>
      </c>
    </row>
    <row r="1049" spans="1:45">
      <c r="A1049" s="264" t="s">
        <v>3440</v>
      </c>
      <c r="B1049" s="217" t="s">
        <v>2622</v>
      </c>
      <c r="E1049" s="217" t="s">
        <v>3441</v>
      </c>
      <c r="H1049" s="217" t="s">
        <v>45</v>
      </c>
      <c r="I1049" s="217" t="s">
        <v>45</v>
      </c>
      <c r="J1049" s="217" t="s">
        <v>33</v>
      </c>
      <c r="K1049" s="217" t="s">
        <v>33</v>
      </c>
      <c r="L1049" s="217" t="s">
        <v>133</v>
      </c>
      <c r="M1049" s="217" t="s">
        <v>33</v>
      </c>
      <c r="O1049" s="217" t="s">
        <v>35</v>
      </c>
      <c r="P1049" s="217" t="s">
        <v>35</v>
      </c>
      <c r="Q1049" s="217">
        <f>S2114-vykonyz.xlsx[[#This Row],[Kod]]</f>
        <v>19589</v>
      </c>
      <c r="R1049" s="217">
        <f>S1042-vykonyz.xlsx[[#This Row],[Kod]]</f>
        <v>-7432</v>
      </c>
      <c r="AC1049" s="217">
        <f>vykonyz.xlsx3[[#This Row],[Kod]]-vykonyz.xlsx[[#This Row],[Kod]]</f>
        <v>0</v>
      </c>
      <c r="AD1049" t="s">
        <v>3440</v>
      </c>
      <c r="AE1049" t="s">
        <v>2622</v>
      </c>
      <c r="AF1049"/>
      <c r="AG1049"/>
      <c r="AH1049" t="s">
        <v>3442</v>
      </c>
      <c r="AI1049" t="s">
        <v>3358</v>
      </c>
      <c r="AJ1049"/>
      <c r="AK1049" t="s">
        <v>45</v>
      </c>
      <c r="AL1049" t="s">
        <v>45</v>
      </c>
      <c r="AM1049" t="s">
        <v>33</v>
      </c>
      <c r="AN1049" t="s">
        <v>33</v>
      </c>
      <c r="AO1049" t="s">
        <v>133</v>
      </c>
      <c r="AP1049" t="s">
        <v>33</v>
      </c>
      <c r="AQ1049"/>
      <c r="AR1049" t="s">
        <v>35</v>
      </c>
      <c r="AS1049" t="s">
        <v>35</v>
      </c>
    </row>
    <row r="1050" spans="1:45">
      <c r="A1050" s="264" t="s">
        <v>3443</v>
      </c>
      <c r="B1050" s="217" t="s">
        <v>2622</v>
      </c>
      <c r="E1050" s="217" t="s">
        <v>3444</v>
      </c>
      <c r="H1050" s="217" t="s">
        <v>45</v>
      </c>
      <c r="I1050" s="217" t="s">
        <v>45</v>
      </c>
      <c r="J1050" s="217" t="s">
        <v>33</v>
      </c>
      <c r="K1050" s="217" t="s">
        <v>33</v>
      </c>
      <c r="L1050" s="217" t="s">
        <v>133</v>
      </c>
      <c r="M1050" s="217" t="s">
        <v>33</v>
      </c>
      <c r="O1050" s="217" t="s">
        <v>35</v>
      </c>
      <c r="P1050" s="217" t="s">
        <v>35</v>
      </c>
      <c r="Q1050" s="217">
        <f>S2115-vykonyz.xlsx[[#This Row],[Kod]]</f>
        <v>19589</v>
      </c>
      <c r="R1050" s="217">
        <f>S1043-vykonyz.xlsx[[#This Row],[Kod]]</f>
        <v>-7433</v>
      </c>
      <c r="AC1050" s="217">
        <f>vykonyz.xlsx3[[#This Row],[Kod]]-vykonyz.xlsx[[#This Row],[Kod]]</f>
        <v>0</v>
      </c>
      <c r="AD1050" t="s">
        <v>3443</v>
      </c>
      <c r="AE1050" t="s">
        <v>2622</v>
      </c>
      <c r="AF1050"/>
      <c r="AG1050"/>
      <c r="AH1050" t="s">
        <v>3445</v>
      </c>
      <c r="AI1050"/>
      <c r="AJ1050"/>
      <c r="AK1050" t="s">
        <v>45</v>
      </c>
      <c r="AL1050" t="s">
        <v>45</v>
      </c>
      <c r="AM1050" t="s">
        <v>33</v>
      </c>
      <c r="AN1050" t="s">
        <v>33</v>
      </c>
      <c r="AO1050" t="s">
        <v>133</v>
      </c>
      <c r="AP1050" t="s">
        <v>33</v>
      </c>
      <c r="AQ1050"/>
      <c r="AR1050" t="s">
        <v>35</v>
      </c>
      <c r="AS1050" t="s">
        <v>35</v>
      </c>
    </row>
    <row r="1051" spans="1:45">
      <c r="A1051" s="264" t="s">
        <v>3446</v>
      </c>
      <c r="B1051" s="217" t="s">
        <v>2622</v>
      </c>
      <c r="E1051" s="217" t="s">
        <v>3447</v>
      </c>
      <c r="H1051" s="217" t="s">
        <v>45</v>
      </c>
      <c r="I1051" s="217" t="s">
        <v>45</v>
      </c>
      <c r="J1051" s="217" t="s">
        <v>33</v>
      </c>
      <c r="K1051" s="217" t="s">
        <v>33</v>
      </c>
      <c r="L1051" s="217" t="s">
        <v>133</v>
      </c>
      <c r="M1051" s="217" t="s">
        <v>33</v>
      </c>
      <c r="O1051" s="217" t="s">
        <v>35</v>
      </c>
      <c r="P1051" s="217" t="s">
        <v>35</v>
      </c>
      <c r="Q1051" s="217">
        <f>S2116-vykonyz.xlsx[[#This Row],[Kod]]</f>
        <v>19589</v>
      </c>
      <c r="R1051" s="217">
        <f>S1044-vykonyz.xlsx[[#This Row],[Kod]]</f>
        <v>-7434</v>
      </c>
      <c r="AC1051" s="217">
        <f>vykonyz.xlsx3[[#This Row],[Kod]]-vykonyz.xlsx[[#This Row],[Kod]]</f>
        <v>0</v>
      </c>
      <c r="AD1051" t="s">
        <v>3446</v>
      </c>
      <c r="AE1051" t="s">
        <v>2622</v>
      </c>
      <c r="AF1051"/>
      <c r="AG1051"/>
      <c r="AH1051" t="s">
        <v>3448</v>
      </c>
      <c r="AI1051"/>
      <c r="AJ1051"/>
      <c r="AK1051" t="s">
        <v>45</v>
      </c>
      <c r="AL1051" t="s">
        <v>45</v>
      </c>
      <c r="AM1051" t="s">
        <v>33</v>
      </c>
      <c r="AN1051" t="s">
        <v>33</v>
      </c>
      <c r="AO1051" t="s">
        <v>133</v>
      </c>
      <c r="AP1051" t="s">
        <v>33</v>
      </c>
      <c r="AQ1051"/>
      <c r="AR1051" t="s">
        <v>35</v>
      </c>
      <c r="AS1051" t="s">
        <v>35</v>
      </c>
    </row>
    <row r="1052" spans="1:45">
      <c r="A1052" s="264" t="s">
        <v>3449</v>
      </c>
      <c r="B1052" s="217" t="s">
        <v>2622</v>
      </c>
      <c r="E1052" s="217" t="s">
        <v>3450</v>
      </c>
      <c r="H1052" s="217" t="s">
        <v>45</v>
      </c>
      <c r="I1052" s="217" t="s">
        <v>45</v>
      </c>
      <c r="J1052" s="217" t="s">
        <v>33</v>
      </c>
      <c r="K1052" s="217" t="s">
        <v>33</v>
      </c>
      <c r="L1052" s="217" t="s">
        <v>133</v>
      </c>
      <c r="M1052" s="217" t="s">
        <v>33</v>
      </c>
      <c r="O1052" s="217" t="s">
        <v>35</v>
      </c>
      <c r="P1052" s="217" t="s">
        <v>35</v>
      </c>
      <c r="Q1052" s="217">
        <f>S2117-vykonyz.xlsx[[#This Row],[Kod]]</f>
        <v>19666</v>
      </c>
      <c r="R1052" s="217">
        <f>S1045-vykonyz.xlsx[[#This Row],[Kod]]</f>
        <v>-7435</v>
      </c>
      <c r="AC1052" s="217">
        <f>vykonyz.xlsx3[[#This Row],[Kod]]-vykonyz.xlsx[[#This Row],[Kod]]</f>
        <v>0</v>
      </c>
      <c r="AD1052" t="s">
        <v>3449</v>
      </c>
      <c r="AE1052" t="s">
        <v>2622</v>
      </c>
      <c r="AF1052"/>
      <c r="AG1052"/>
      <c r="AH1052" t="s">
        <v>3451</v>
      </c>
      <c r="AI1052" t="s">
        <v>3358</v>
      </c>
      <c r="AJ1052"/>
      <c r="AK1052" t="s">
        <v>45</v>
      </c>
      <c r="AL1052" t="s">
        <v>45</v>
      </c>
      <c r="AM1052" t="s">
        <v>33</v>
      </c>
      <c r="AN1052" t="s">
        <v>33</v>
      </c>
      <c r="AO1052" t="s">
        <v>133</v>
      </c>
      <c r="AP1052" t="s">
        <v>33</v>
      </c>
      <c r="AQ1052"/>
      <c r="AR1052" t="s">
        <v>35</v>
      </c>
      <c r="AS1052" t="s">
        <v>35</v>
      </c>
    </row>
    <row r="1053" spans="1:45">
      <c r="A1053" s="264" t="s">
        <v>3452</v>
      </c>
      <c r="B1053" s="217" t="s">
        <v>2622</v>
      </c>
      <c r="E1053" s="217" t="s">
        <v>3453</v>
      </c>
      <c r="H1053" s="217" t="s">
        <v>45</v>
      </c>
      <c r="I1053" s="217" t="s">
        <v>45</v>
      </c>
      <c r="J1053" s="217" t="s">
        <v>33</v>
      </c>
      <c r="K1053" s="217" t="s">
        <v>33</v>
      </c>
      <c r="L1053" s="217" t="s">
        <v>133</v>
      </c>
      <c r="M1053" s="217" t="s">
        <v>33</v>
      </c>
      <c r="O1053" s="217" t="s">
        <v>35</v>
      </c>
      <c r="P1053" s="217" t="s">
        <v>35</v>
      </c>
      <c r="Q1053" s="217">
        <f>S2118-vykonyz.xlsx[[#This Row],[Kod]]</f>
        <v>19769</v>
      </c>
      <c r="R1053" s="217">
        <f>S1046-vykonyz.xlsx[[#This Row],[Kod]]</f>
        <v>-7436</v>
      </c>
      <c r="AC1053" s="217">
        <f>vykonyz.xlsx3[[#This Row],[Kod]]-vykonyz.xlsx[[#This Row],[Kod]]</f>
        <v>0</v>
      </c>
      <c r="AD1053" t="s">
        <v>3452</v>
      </c>
      <c r="AE1053" t="s">
        <v>2622</v>
      </c>
      <c r="AF1053"/>
      <c r="AG1053"/>
      <c r="AH1053" t="s">
        <v>3454</v>
      </c>
      <c r="AI1053"/>
      <c r="AJ1053"/>
      <c r="AK1053" t="s">
        <v>45</v>
      </c>
      <c r="AL1053" t="s">
        <v>45</v>
      </c>
      <c r="AM1053" t="s">
        <v>33</v>
      </c>
      <c r="AN1053" t="s">
        <v>33</v>
      </c>
      <c r="AO1053" t="s">
        <v>133</v>
      </c>
      <c r="AP1053" t="s">
        <v>33</v>
      </c>
      <c r="AQ1053"/>
      <c r="AR1053" t="s">
        <v>35</v>
      </c>
      <c r="AS1053" t="s">
        <v>35</v>
      </c>
    </row>
    <row r="1054" spans="1:45">
      <c r="A1054" s="264" t="s">
        <v>3455</v>
      </c>
      <c r="B1054" s="217" t="s">
        <v>2622</v>
      </c>
      <c r="E1054" s="217" t="s">
        <v>3456</v>
      </c>
      <c r="H1054" s="217" t="s">
        <v>45</v>
      </c>
      <c r="I1054" s="217" t="s">
        <v>45</v>
      </c>
      <c r="J1054" s="217" t="s">
        <v>33</v>
      </c>
      <c r="K1054" s="217" t="s">
        <v>33</v>
      </c>
      <c r="L1054" s="217" t="s">
        <v>133</v>
      </c>
      <c r="M1054" s="217" t="s">
        <v>33</v>
      </c>
      <c r="O1054" s="217" t="s">
        <v>35</v>
      </c>
      <c r="P1054" s="217" t="s">
        <v>35</v>
      </c>
      <c r="Q1054" s="217">
        <f>S2119-vykonyz.xlsx[[#This Row],[Kod]]</f>
        <v>19773</v>
      </c>
      <c r="R1054" s="217">
        <f>S1047-vykonyz.xlsx[[#This Row],[Kod]]</f>
        <v>-7437</v>
      </c>
      <c r="AC1054" s="217">
        <f>vykonyz.xlsx3[[#This Row],[Kod]]-vykonyz.xlsx[[#This Row],[Kod]]</f>
        <v>0</v>
      </c>
      <c r="AD1054" t="s">
        <v>3455</v>
      </c>
      <c r="AE1054" t="s">
        <v>2622</v>
      </c>
      <c r="AF1054"/>
      <c r="AG1054"/>
      <c r="AH1054" t="s">
        <v>3457</v>
      </c>
      <c r="AI1054"/>
      <c r="AJ1054"/>
      <c r="AK1054" t="s">
        <v>45</v>
      </c>
      <c r="AL1054" t="s">
        <v>45</v>
      </c>
      <c r="AM1054" t="s">
        <v>33</v>
      </c>
      <c r="AN1054" t="s">
        <v>33</v>
      </c>
      <c r="AO1054" t="s">
        <v>133</v>
      </c>
      <c r="AP1054" t="s">
        <v>33</v>
      </c>
      <c r="AQ1054"/>
      <c r="AR1054" t="s">
        <v>35</v>
      </c>
      <c r="AS1054" t="s">
        <v>35</v>
      </c>
    </row>
    <row r="1055" spans="1:45">
      <c r="A1055" s="264" t="s">
        <v>3458</v>
      </c>
      <c r="B1055" s="217" t="s">
        <v>2622</v>
      </c>
      <c r="E1055" s="217" t="s">
        <v>3459</v>
      </c>
      <c r="H1055" s="217" t="s">
        <v>45</v>
      </c>
      <c r="I1055" s="217" t="s">
        <v>45</v>
      </c>
      <c r="J1055" s="217" t="s">
        <v>33</v>
      </c>
      <c r="K1055" s="217" t="s">
        <v>33</v>
      </c>
      <c r="L1055" s="217" t="s">
        <v>133</v>
      </c>
      <c r="M1055" s="217" t="s">
        <v>33</v>
      </c>
      <c r="O1055" s="217" t="s">
        <v>35</v>
      </c>
      <c r="P1055" s="217" t="s">
        <v>35</v>
      </c>
      <c r="Q1055" s="217">
        <f>S2120-vykonyz.xlsx[[#This Row],[Kod]]</f>
        <v>19782</v>
      </c>
      <c r="R1055" s="217">
        <f>S1048-vykonyz.xlsx[[#This Row],[Kod]]</f>
        <v>-7438</v>
      </c>
      <c r="AC1055" s="217">
        <f>vykonyz.xlsx3[[#This Row],[Kod]]-vykonyz.xlsx[[#This Row],[Kod]]</f>
        <v>0</v>
      </c>
      <c r="AD1055" t="s">
        <v>3458</v>
      </c>
      <c r="AE1055" t="s">
        <v>2622</v>
      </c>
      <c r="AF1055"/>
      <c r="AG1055"/>
      <c r="AH1055" t="s">
        <v>3460</v>
      </c>
      <c r="AI1055" t="s">
        <v>3358</v>
      </c>
      <c r="AJ1055"/>
      <c r="AK1055" t="s">
        <v>45</v>
      </c>
      <c r="AL1055" t="s">
        <v>45</v>
      </c>
      <c r="AM1055" t="s">
        <v>33</v>
      </c>
      <c r="AN1055" t="s">
        <v>33</v>
      </c>
      <c r="AO1055" t="s">
        <v>133</v>
      </c>
      <c r="AP1055" t="s">
        <v>33</v>
      </c>
      <c r="AQ1055"/>
      <c r="AR1055" t="s">
        <v>35</v>
      </c>
      <c r="AS1055" t="s">
        <v>35</v>
      </c>
    </row>
    <row r="1056" spans="1:45">
      <c r="A1056" s="264" t="s">
        <v>3461</v>
      </c>
      <c r="B1056" s="217" t="s">
        <v>2622</v>
      </c>
      <c r="E1056" s="217" t="s">
        <v>3462</v>
      </c>
      <c r="H1056" s="217" t="s">
        <v>45</v>
      </c>
      <c r="I1056" s="217" t="s">
        <v>45</v>
      </c>
      <c r="J1056" s="217" t="s">
        <v>33</v>
      </c>
      <c r="K1056" s="217" t="s">
        <v>33</v>
      </c>
      <c r="L1056" s="217" t="s">
        <v>133</v>
      </c>
      <c r="M1056" s="217" t="s">
        <v>33</v>
      </c>
      <c r="O1056" s="217" t="s">
        <v>35</v>
      </c>
      <c r="P1056" s="217" t="s">
        <v>35</v>
      </c>
      <c r="Q1056" s="217">
        <f>S2121-vykonyz.xlsx[[#This Row],[Kod]]</f>
        <v>19791</v>
      </c>
      <c r="R1056" s="217">
        <f>S1049-vykonyz.xlsx[[#This Row],[Kod]]</f>
        <v>-7439</v>
      </c>
      <c r="AC1056" s="217">
        <f>vykonyz.xlsx3[[#This Row],[Kod]]-vykonyz.xlsx[[#This Row],[Kod]]</f>
        <v>0</v>
      </c>
      <c r="AD1056" t="s">
        <v>3461</v>
      </c>
      <c r="AE1056" t="s">
        <v>2622</v>
      </c>
      <c r="AF1056"/>
      <c r="AG1056"/>
      <c r="AH1056" t="s">
        <v>3463</v>
      </c>
      <c r="AI1056"/>
      <c r="AJ1056"/>
      <c r="AK1056" t="s">
        <v>45</v>
      </c>
      <c r="AL1056" t="s">
        <v>45</v>
      </c>
      <c r="AM1056" t="s">
        <v>33</v>
      </c>
      <c r="AN1056" t="s">
        <v>33</v>
      </c>
      <c r="AO1056" t="s">
        <v>133</v>
      </c>
      <c r="AP1056" t="s">
        <v>33</v>
      </c>
      <c r="AQ1056"/>
      <c r="AR1056" t="s">
        <v>35</v>
      </c>
      <c r="AS1056" t="s">
        <v>35</v>
      </c>
    </row>
    <row r="1057" spans="1:45">
      <c r="A1057" s="264" t="s">
        <v>3464</v>
      </c>
      <c r="B1057" s="217" t="s">
        <v>2622</v>
      </c>
      <c r="E1057" s="217" t="s">
        <v>3465</v>
      </c>
      <c r="H1057" s="217" t="s">
        <v>45</v>
      </c>
      <c r="I1057" s="217" t="s">
        <v>45</v>
      </c>
      <c r="J1057" s="217" t="s">
        <v>33</v>
      </c>
      <c r="K1057" s="217" t="s">
        <v>33</v>
      </c>
      <c r="L1057" s="217" t="s">
        <v>133</v>
      </c>
      <c r="M1057" s="217" t="s">
        <v>33</v>
      </c>
      <c r="O1057" s="217" t="s">
        <v>35</v>
      </c>
      <c r="P1057" s="217" t="s">
        <v>35</v>
      </c>
      <c r="Q1057" s="217">
        <f>S2122-vykonyz.xlsx[[#This Row],[Kod]]</f>
        <v>19800</v>
      </c>
      <c r="R1057" s="217">
        <f>S1050-vykonyz.xlsx[[#This Row],[Kod]]</f>
        <v>-7440</v>
      </c>
      <c r="AC1057" s="217">
        <f>vykonyz.xlsx3[[#This Row],[Kod]]-vykonyz.xlsx[[#This Row],[Kod]]</f>
        <v>0</v>
      </c>
      <c r="AD1057" t="s">
        <v>3464</v>
      </c>
      <c r="AE1057" t="s">
        <v>2622</v>
      </c>
      <c r="AF1057"/>
      <c r="AG1057"/>
      <c r="AH1057" t="s">
        <v>3466</v>
      </c>
      <c r="AI1057"/>
      <c r="AJ1057"/>
      <c r="AK1057" t="s">
        <v>45</v>
      </c>
      <c r="AL1057" t="s">
        <v>45</v>
      </c>
      <c r="AM1057" t="s">
        <v>33</v>
      </c>
      <c r="AN1057" t="s">
        <v>33</v>
      </c>
      <c r="AO1057" t="s">
        <v>133</v>
      </c>
      <c r="AP1057" t="s">
        <v>33</v>
      </c>
      <c r="AQ1057"/>
      <c r="AR1057" t="s">
        <v>35</v>
      </c>
      <c r="AS1057" t="s">
        <v>35</v>
      </c>
    </row>
    <row r="1058" spans="1:45">
      <c r="A1058" s="264" t="s">
        <v>3467</v>
      </c>
      <c r="B1058" s="217" t="s">
        <v>2622</v>
      </c>
      <c r="E1058" s="217" t="s">
        <v>3468</v>
      </c>
      <c r="H1058" s="217" t="s">
        <v>45</v>
      </c>
      <c r="I1058" s="217" t="s">
        <v>45</v>
      </c>
      <c r="J1058" s="217" t="s">
        <v>33</v>
      </c>
      <c r="K1058" s="217" t="s">
        <v>33</v>
      </c>
      <c r="L1058" s="217" t="s">
        <v>133</v>
      </c>
      <c r="M1058" s="217" t="s">
        <v>33</v>
      </c>
      <c r="O1058" s="217" t="s">
        <v>35</v>
      </c>
      <c r="P1058" s="217" t="s">
        <v>35</v>
      </c>
      <c r="Q1058" s="217">
        <f>S2123-vykonyz.xlsx[[#This Row],[Kod]]</f>
        <v>19809</v>
      </c>
      <c r="R1058" s="217">
        <f>S1051-vykonyz.xlsx[[#This Row],[Kod]]</f>
        <v>-7441</v>
      </c>
      <c r="AC1058" s="217">
        <f>vykonyz.xlsx3[[#This Row],[Kod]]-vykonyz.xlsx[[#This Row],[Kod]]</f>
        <v>0</v>
      </c>
      <c r="AD1058" t="s">
        <v>3467</v>
      </c>
      <c r="AE1058" t="s">
        <v>2622</v>
      </c>
      <c r="AF1058"/>
      <c r="AG1058"/>
      <c r="AH1058" t="s">
        <v>3469</v>
      </c>
      <c r="AI1058" t="s">
        <v>3358</v>
      </c>
      <c r="AJ1058"/>
      <c r="AK1058" t="s">
        <v>45</v>
      </c>
      <c r="AL1058" t="s">
        <v>45</v>
      </c>
      <c r="AM1058" t="s">
        <v>33</v>
      </c>
      <c r="AN1058" t="s">
        <v>33</v>
      </c>
      <c r="AO1058" t="s">
        <v>133</v>
      </c>
      <c r="AP1058" t="s">
        <v>33</v>
      </c>
      <c r="AQ1058"/>
      <c r="AR1058" t="s">
        <v>35</v>
      </c>
      <c r="AS1058" t="s">
        <v>35</v>
      </c>
    </row>
    <row r="1059" spans="1:45">
      <c r="A1059" s="264" t="s">
        <v>3470</v>
      </c>
      <c r="B1059" s="217" t="s">
        <v>2622</v>
      </c>
      <c r="E1059" s="217" t="s">
        <v>3471</v>
      </c>
      <c r="H1059" s="217" t="s">
        <v>45</v>
      </c>
      <c r="I1059" s="217" t="s">
        <v>45</v>
      </c>
      <c r="J1059" s="217" t="s">
        <v>33</v>
      </c>
      <c r="K1059" s="217" t="s">
        <v>33</v>
      </c>
      <c r="L1059" s="217" t="s">
        <v>133</v>
      </c>
      <c r="M1059" s="217" t="s">
        <v>33</v>
      </c>
      <c r="O1059" s="217" t="s">
        <v>35</v>
      </c>
      <c r="P1059" s="217" t="s">
        <v>35</v>
      </c>
      <c r="Q1059" s="217">
        <f>S2124-vykonyz.xlsx[[#This Row],[Kod]]</f>
        <v>20579</v>
      </c>
      <c r="R1059" s="217">
        <f>S1052-vykonyz.xlsx[[#This Row],[Kod]]</f>
        <v>-7442</v>
      </c>
      <c r="AC1059" s="217">
        <f>vykonyz.xlsx3[[#This Row],[Kod]]-vykonyz.xlsx[[#This Row],[Kod]]</f>
        <v>0</v>
      </c>
      <c r="AD1059" t="s">
        <v>3470</v>
      </c>
      <c r="AE1059" t="s">
        <v>2622</v>
      </c>
      <c r="AF1059"/>
      <c r="AG1059"/>
      <c r="AH1059" t="s">
        <v>3472</v>
      </c>
      <c r="AI1059"/>
      <c r="AJ1059"/>
      <c r="AK1059" t="s">
        <v>45</v>
      </c>
      <c r="AL1059" t="s">
        <v>45</v>
      </c>
      <c r="AM1059" t="s">
        <v>33</v>
      </c>
      <c r="AN1059" t="s">
        <v>33</v>
      </c>
      <c r="AO1059" t="s">
        <v>133</v>
      </c>
      <c r="AP1059" t="s">
        <v>33</v>
      </c>
      <c r="AQ1059"/>
      <c r="AR1059" t="s">
        <v>35</v>
      </c>
      <c r="AS1059" t="s">
        <v>35</v>
      </c>
    </row>
    <row r="1060" spans="1:45">
      <c r="A1060" s="264" t="s">
        <v>3473</v>
      </c>
      <c r="B1060" s="217" t="s">
        <v>2622</v>
      </c>
      <c r="E1060" s="217" t="s">
        <v>3474</v>
      </c>
      <c r="H1060" s="217" t="s">
        <v>45</v>
      </c>
      <c r="I1060" s="217" t="s">
        <v>45</v>
      </c>
      <c r="J1060" s="217" t="s">
        <v>33</v>
      </c>
      <c r="K1060" s="217" t="s">
        <v>33</v>
      </c>
      <c r="L1060" s="217" t="s">
        <v>133</v>
      </c>
      <c r="M1060" s="217" t="s">
        <v>33</v>
      </c>
      <c r="O1060" s="217" t="s">
        <v>35</v>
      </c>
      <c r="P1060" s="217" t="s">
        <v>35</v>
      </c>
      <c r="Q1060" s="217">
        <f>S2125-vykonyz.xlsx[[#This Row],[Kod]]</f>
        <v>20579</v>
      </c>
      <c r="R1060" s="217">
        <f>S1053-vykonyz.xlsx[[#This Row],[Kod]]</f>
        <v>-7443</v>
      </c>
      <c r="AC1060" s="217">
        <f>vykonyz.xlsx3[[#This Row],[Kod]]-vykonyz.xlsx[[#This Row],[Kod]]</f>
        <v>0</v>
      </c>
      <c r="AD1060" t="s">
        <v>3473</v>
      </c>
      <c r="AE1060" t="s">
        <v>2622</v>
      </c>
      <c r="AF1060"/>
      <c r="AG1060"/>
      <c r="AH1060" t="s">
        <v>3475</v>
      </c>
      <c r="AI1060" t="s">
        <v>3358</v>
      </c>
      <c r="AJ1060"/>
      <c r="AK1060" t="s">
        <v>45</v>
      </c>
      <c r="AL1060" t="s">
        <v>45</v>
      </c>
      <c r="AM1060" t="s">
        <v>33</v>
      </c>
      <c r="AN1060" t="s">
        <v>33</v>
      </c>
      <c r="AO1060" t="s">
        <v>133</v>
      </c>
      <c r="AP1060" t="s">
        <v>33</v>
      </c>
      <c r="AQ1060"/>
      <c r="AR1060" t="s">
        <v>35</v>
      </c>
      <c r="AS1060" t="s">
        <v>35</v>
      </c>
    </row>
    <row r="1061" spans="1:45">
      <c r="A1061" s="264" t="s">
        <v>3476</v>
      </c>
      <c r="B1061" s="217" t="s">
        <v>2622</v>
      </c>
      <c r="E1061" s="217" t="s">
        <v>3477</v>
      </c>
      <c r="H1061" s="217" t="s">
        <v>45</v>
      </c>
      <c r="I1061" s="217" t="s">
        <v>45</v>
      </c>
      <c r="J1061" s="217" t="s">
        <v>33</v>
      </c>
      <c r="K1061" s="217" t="s">
        <v>33</v>
      </c>
      <c r="L1061" s="217" t="s">
        <v>133</v>
      </c>
      <c r="M1061" s="217" t="s">
        <v>33</v>
      </c>
      <c r="O1061" s="217" t="s">
        <v>35</v>
      </c>
      <c r="P1061" s="217" t="s">
        <v>35</v>
      </c>
      <c r="Q1061" s="217">
        <f>S2126-vykonyz.xlsx[[#This Row],[Kod]]</f>
        <v>20579</v>
      </c>
      <c r="R1061" s="217">
        <f>S1054-vykonyz.xlsx[[#This Row],[Kod]]</f>
        <v>-7444</v>
      </c>
      <c r="AC1061" s="217">
        <f>vykonyz.xlsx3[[#This Row],[Kod]]-vykonyz.xlsx[[#This Row],[Kod]]</f>
        <v>0</v>
      </c>
      <c r="AD1061" t="s">
        <v>3476</v>
      </c>
      <c r="AE1061" t="s">
        <v>2622</v>
      </c>
      <c r="AF1061"/>
      <c r="AG1061"/>
      <c r="AH1061" t="s">
        <v>3478</v>
      </c>
      <c r="AI1061"/>
      <c r="AJ1061"/>
      <c r="AK1061" t="s">
        <v>45</v>
      </c>
      <c r="AL1061" t="s">
        <v>45</v>
      </c>
      <c r="AM1061" t="s">
        <v>33</v>
      </c>
      <c r="AN1061" t="s">
        <v>33</v>
      </c>
      <c r="AO1061" t="s">
        <v>133</v>
      </c>
      <c r="AP1061" t="s">
        <v>33</v>
      </c>
      <c r="AQ1061"/>
      <c r="AR1061" t="s">
        <v>35</v>
      </c>
      <c r="AS1061" t="s">
        <v>35</v>
      </c>
    </row>
    <row r="1062" spans="1:45">
      <c r="A1062" s="264" t="s">
        <v>3479</v>
      </c>
      <c r="B1062" s="217" t="s">
        <v>2622</v>
      </c>
      <c r="E1062" s="217" t="s">
        <v>3480</v>
      </c>
      <c r="H1062" s="217" t="s">
        <v>45</v>
      </c>
      <c r="I1062" s="217" t="s">
        <v>45</v>
      </c>
      <c r="J1062" s="217" t="s">
        <v>33</v>
      </c>
      <c r="K1062" s="217" t="s">
        <v>33</v>
      </c>
      <c r="L1062" s="217" t="s">
        <v>133</v>
      </c>
      <c r="M1062" s="217" t="s">
        <v>33</v>
      </c>
      <c r="O1062" s="217" t="s">
        <v>35</v>
      </c>
      <c r="P1062" s="217" t="s">
        <v>35</v>
      </c>
      <c r="Q1062" s="217">
        <f>S2127-vykonyz.xlsx[[#This Row],[Kod]]</f>
        <v>20655</v>
      </c>
      <c r="R1062" s="217">
        <f>S1055-vykonyz.xlsx[[#This Row],[Kod]]</f>
        <v>-7445</v>
      </c>
      <c r="AC1062" s="217">
        <f>vykonyz.xlsx3[[#This Row],[Kod]]-vykonyz.xlsx[[#This Row],[Kod]]</f>
        <v>0</v>
      </c>
      <c r="AD1062" t="s">
        <v>3479</v>
      </c>
      <c r="AE1062" t="s">
        <v>2622</v>
      </c>
      <c r="AF1062"/>
      <c r="AG1062"/>
      <c r="AH1062" t="s">
        <v>3481</v>
      </c>
      <c r="AI1062" t="s">
        <v>3358</v>
      </c>
      <c r="AJ1062"/>
      <c r="AK1062" t="s">
        <v>45</v>
      </c>
      <c r="AL1062" t="s">
        <v>45</v>
      </c>
      <c r="AM1062" t="s">
        <v>33</v>
      </c>
      <c r="AN1062" t="s">
        <v>33</v>
      </c>
      <c r="AO1062" t="s">
        <v>133</v>
      </c>
      <c r="AP1062" t="s">
        <v>33</v>
      </c>
      <c r="AQ1062"/>
      <c r="AR1062" t="s">
        <v>35</v>
      </c>
      <c r="AS1062" t="s">
        <v>35</v>
      </c>
    </row>
    <row r="1063" spans="1:45">
      <c r="A1063" s="264" t="s">
        <v>3482</v>
      </c>
      <c r="B1063" s="217" t="s">
        <v>2622</v>
      </c>
      <c r="E1063" s="217" t="s">
        <v>3480</v>
      </c>
      <c r="H1063" s="217" t="s">
        <v>45</v>
      </c>
      <c r="I1063" s="217" t="s">
        <v>45</v>
      </c>
      <c r="J1063" s="217" t="s">
        <v>33</v>
      </c>
      <c r="K1063" s="217" t="s">
        <v>33</v>
      </c>
      <c r="L1063" s="217" t="s">
        <v>133</v>
      </c>
      <c r="M1063" s="217" t="s">
        <v>33</v>
      </c>
      <c r="O1063" s="217" t="s">
        <v>35</v>
      </c>
      <c r="P1063" s="217" t="s">
        <v>35</v>
      </c>
      <c r="Q1063" s="217">
        <f>S2128-vykonyz.xlsx[[#This Row],[Kod]]</f>
        <v>20657</v>
      </c>
      <c r="R1063" s="217">
        <f>S1056-vykonyz.xlsx[[#This Row],[Kod]]</f>
        <v>-7446</v>
      </c>
      <c r="AC1063" s="217">
        <f>vykonyz.xlsx3[[#This Row],[Kod]]-vykonyz.xlsx[[#This Row],[Kod]]</f>
        <v>0</v>
      </c>
      <c r="AD1063" t="s">
        <v>3482</v>
      </c>
      <c r="AE1063" t="s">
        <v>2622</v>
      </c>
      <c r="AF1063"/>
      <c r="AG1063"/>
      <c r="AH1063" t="s">
        <v>3483</v>
      </c>
      <c r="AI1063"/>
      <c r="AJ1063"/>
      <c r="AK1063" t="s">
        <v>45</v>
      </c>
      <c r="AL1063" t="s">
        <v>45</v>
      </c>
      <c r="AM1063" t="s">
        <v>33</v>
      </c>
      <c r="AN1063" t="s">
        <v>33</v>
      </c>
      <c r="AO1063" t="s">
        <v>133</v>
      </c>
      <c r="AP1063" t="s">
        <v>33</v>
      </c>
      <c r="AQ1063"/>
      <c r="AR1063" t="s">
        <v>35</v>
      </c>
      <c r="AS1063" t="s">
        <v>35</v>
      </c>
    </row>
    <row r="1064" spans="1:45">
      <c r="A1064" s="264" t="s">
        <v>3484</v>
      </c>
      <c r="B1064" s="217" t="s">
        <v>2622</v>
      </c>
      <c r="E1064" s="217" t="s">
        <v>3485</v>
      </c>
      <c r="H1064" s="217" t="s">
        <v>45</v>
      </c>
      <c r="I1064" s="217" t="s">
        <v>45</v>
      </c>
      <c r="J1064" s="217" t="s">
        <v>33</v>
      </c>
      <c r="K1064" s="217" t="s">
        <v>33</v>
      </c>
      <c r="L1064" s="217" t="s">
        <v>133</v>
      </c>
      <c r="M1064" s="217" t="s">
        <v>33</v>
      </c>
      <c r="O1064" s="217" t="s">
        <v>35</v>
      </c>
      <c r="P1064" s="217" t="s">
        <v>35</v>
      </c>
      <c r="Q1064" s="217">
        <f>S2129-vykonyz.xlsx[[#This Row],[Kod]]</f>
        <v>20658</v>
      </c>
      <c r="R1064" s="217">
        <f>S1057-vykonyz.xlsx[[#This Row],[Kod]]</f>
        <v>-7447</v>
      </c>
      <c r="AC1064" s="217">
        <f>vykonyz.xlsx3[[#This Row],[Kod]]-vykonyz.xlsx[[#This Row],[Kod]]</f>
        <v>0</v>
      </c>
      <c r="AD1064" t="s">
        <v>3484</v>
      </c>
      <c r="AE1064" t="s">
        <v>2622</v>
      </c>
      <c r="AF1064"/>
      <c r="AG1064"/>
      <c r="AH1064" t="s">
        <v>3486</v>
      </c>
      <c r="AI1064"/>
      <c r="AJ1064"/>
      <c r="AK1064" t="s">
        <v>45</v>
      </c>
      <c r="AL1064" t="s">
        <v>45</v>
      </c>
      <c r="AM1064" t="s">
        <v>33</v>
      </c>
      <c r="AN1064" t="s">
        <v>33</v>
      </c>
      <c r="AO1064" t="s">
        <v>133</v>
      </c>
      <c r="AP1064" t="s">
        <v>33</v>
      </c>
      <c r="AQ1064"/>
      <c r="AR1064" t="s">
        <v>35</v>
      </c>
      <c r="AS1064" t="s">
        <v>35</v>
      </c>
    </row>
    <row r="1065" spans="1:45">
      <c r="A1065" s="264" t="s">
        <v>3487</v>
      </c>
      <c r="B1065" s="217" t="s">
        <v>2622</v>
      </c>
      <c r="E1065" s="217" t="s">
        <v>3488</v>
      </c>
      <c r="H1065" s="217" t="s">
        <v>45</v>
      </c>
      <c r="I1065" s="217" t="s">
        <v>45</v>
      </c>
      <c r="J1065" s="217" t="s">
        <v>33</v>
      </c>
      <c r="K1065" s="217" t="s">
        <v>33</v>
      </c>
      <c r="L1065" s="217" t="s">
        <v>133</v>
      </c>
      <c r="M1065" s="217" t="s">
        <v>33</v>
      </c>
      <c r="O1065" s="217" t="s">
        <v>35</v>
      </c>
      <c r="P1065" s="217" t="s">
        <v>35</v>
      </c>
      <c r="Q1065" s="217">
        <f>S2130-vykonyz.xlsx[[#This Row],[Kod]]</f>
        <v>21553</v>
      </c>
      <c r="R1065" s="217">
        <f>S1058-vykonyz.xlsx[[#This Row],[Kod]]</f>
        <v>-7448</v>
      </c>
      <c r="AC1065" s="217">
        <f>vykonyz.xlsx3[[#This Row],[Kod]]-vykonyz.xlsx[[#This Row],[Kod]]</f>
        <v>0</v>
      </c>
      <c r="AD1065" t="s">
        <v>3487</v>
      </c>
      <c r="AE1065" t="s">
        <v>2622</v>
      </c>
      <c r="AF1065"/>
      <c r="AG1065"/>
      <c r="AH1065" t="s">
        <v>3489</v>
      </c>
      <c r="AI1065" t="s">
        <v>3358</v>
      </c>
      <c r="AJ1065"/>
      <c r="AK1065" t="s">
        <v>45</v>
      </c>
      <c r="AL1065" t="s">
        <v>45</v>
      </c>
      <c r="AM1065" t="s">
        <v>33</v>
      </c>
      <c r="AN1065" t="s">
        <v>33</v>
      </c>
      <c r="AO1065" t="s">
        <v>133</v>
      </c>
      <c r="AP1065" t="s">
        <v>33</v>
      </c>
      <c r="AQ1065"/>
      <c r="AR1065" t="s">
        <v>35</v>
      </c>
      <c r="AS1065" t="s">
        <v>35</v>
      </c>
    </row>
    <row r="1066" spans="1:45">
      <c r="A1066" s="264" t="s">
        <v>3490</v>
      </c>
      <c r="B1066" s="217" t="s">
        <v>2622</v>
      </c>
      <c r="E1066" s="217" t="s">
        <v>3491</v>
      </c>
      <c r="H1066" s="217" t="s">
        <v>45</v>
      </c>
      <c r="I1066" s="217" t="s">
        <v>45</v>
      </c>
      <c r="J1066" s="217" t="s">
        <v>33</v>
      </c>
      <c r="K1066" s="217" t="s">
        <v>33</v>
      </c>
      <c r="L1066" s="217" t="s">
        <v>133</v>
      </c>
      <c r="M1066" s="217" t="s">
        <v>33</v>
      </c>
      <c r="O1066" s="217" t="s">
        <v>35</v>
      </c>
      <c r="P1066" s="217" t="s">
        <v>35</v>
      </c>
      <c r="Q1066" s="217">
        <f>S2131-vykonyz.xlsx[[#This Row],[Kod]]</f>
        <v>21553</v>
      </c>
      <c r="R1066" s="217">
        <f>S1059-vykonyz.xlsx[[#This Row],[Kod]]</f>
        <v>-7449</v>
      </c>
      <c r="AC1066" s="217">
        <f>vykonyz.xlsx3[[#This Row],[Kod]]-vykonyz.xlsx[[#This Row],[Kod]]</f>
        <v>0</v>
      </c>
      <c r="AD1066" t="s">
        <v>3490</v>
      </c>
      <c r="AE1066" t="s">
        <v>2622</v>
      </c>
      <c r="AF1066"/>
      <c r="AG1066"/>
      <c r="AH1066" t="s">
        <v>3492</v>
      </c>
      <c r="AI1066"/>
      <c r="AJ1066"/>
      <c r="AK1066" t="s">
        <v>45</v>
      </c>
      <c r="AL1066" t="s">
        <v>45</v>
      </c>
      <c r="AM1066" t="s">
        <v>33</v>
      </c>
      <c r="AN1066" t="s">
        <v>33</v>
      </c>
      <c r="AO1066" t="s">
        <v>133</v>
      </c>
      <c r="AP1066" t="s">
        <v>33</v>
      </c>
      <c r="AQ1066"/>
      <c r="AR1066" t="s">
        <v>35</v>
      </c>
      <c r="AS1066" t="s">
        <v>35</v>
      </c>
    </row>
    <row r="1067" spans="1:45">
      <c r="A1067" s="264" t="s">
        <v>3493</v>
      </c>
      <c r="B1067" s="217" t="s">
        <v>2622</v>
      </c>
      <c r="E1067" s="217" t="s">
        <v>3494</v>
      </c>
      <c r="H1067" s="217" t="s">
        <v>45</v>
      </c>
      <c r="I1067" s="217" t="s">
        <v>45</v>
      </c>
      <c r="J1067" s="217" t="s">
        <v>33</v>
      </c>
      <c r="K1067" s="217" t="s">
        <v>33</v>
      </c>
      <c r="L1067" s="217" t="s">
        <v>133</v>
      </c>
      <c r="M1067" s="217" t="s">
        <v>33</v>
      </c>
      <c r="O1067" s="217" t="s">
        <v>35</v>
      </c>
      <c r="P1067" s="217" t="s">
        <v>35</v>
      </c>
      <c r="Q1067" s="217">
        <f>S2132-vykonyz.xlsx[[#This Row],[Kod]]</f>
        <v>21553</v>
      </c>
      <c r="R1067" s="217">
        <f>S1060-vykonyz.xlsx[[#This Row],[Kod]]</f>
        <v>-7450</v>
      </c>
      <c r="AC1067" s="217">
        <f>vykonyz.xlsx3[[#This Row],[Kod]]-vykonyz.xlsx[[#This Row],[Kod]]</f>
        <v>0</v>
      </c>
      <c r="AD1067" t="s">
        <v>3493</v>
      </c>
      <c r="AE1067" t="s">
        <v>2622</v>
      </c>
      <c r="AF1067"/>
      <c r="AG1067"/>
      <c r="AH1067" t="s">
        <v>3495</v>
      </c>
      <c r="AI1067"/>
      <c r="AJ1067"/>
      <c r="AK1067" t="s">
        <v>45</v>
      </c>
      <c r="AL1067" t="s">
        <v>45</v>
      </c>
      <c r="AM1067" t="s">
        <v>33</v>
      </c>
      <c r="AN1067" t="s">
        <v>33</v>
      </c>
      <c r="AO1067" t="s">
        <v>133</v>
      </c>
      <c r="AP1067" t="s">
        <v>33</v>
      </c>
      <c r="AQ1067"/>
      <c r="AR1067" t="s">
        <v>35</v>
      </c>
      <c r="AS1067" t="s">
        <v>35</v>
      </c>
    </row>
    <row r="1068" spans="1:45">
      <c r="A1068" s="264" t="s">
        <v>3496</v>
      </c>
      <c r="B1068" s="217" t="s">
        <v>2622</v>
      </c>
      <c r="E1068" s="217" t="s">
        <v>3497</v>
      </c>
      <c r="H1068" s="217" t="s">
        <v>45</v>
      </c>
      <c r="I1068" s="217" t="s">
        <v>45</v>
      </c>
      <c r="J1068" s="217" t="s">
        <v>33</v>
      </c>
      <c r="K1068" s="217" t="s">
        <v>33</v>
      </c>
      <c r="L1068" s="217" t="s">
        <v>133</v>
      </c>
      <c r="M1068" s="217" t="s">
        <v>33</v>
      </c>
      <c r="O1068" s="217" t="s">
        <v>35</v>
      </c>
      <c r="P1068" s="217" t="s">
        <v>35</v>
      </c>
      <c r="Q1068" s="217">
        <f>S2133-vykonyz.xlsx[[#This Row],[Kod]]</f>
        <v>21553</v>
      </c>
      <c r="R1068" s="217">
        <f>S1061-vykonyz.xlsx[[#This Row],[Kod]]</f>
        <v>-7451</v>
      </c>
      <c r="AC1068" s="217">
        <f>vykonyz.xlsx3[[#This Row],[Kod]]-vykonyz.xlsx[[#This Row],[Kod]]</f>
        <v>0</v>
      </c>
      <c r="AD1068" t="s">
        <v>3496</v>
      </c>
      <c r="AE1068" t="s">
        <v>2622</v>
      </c>
      <c r="AF1068"/>
      <c r="AG1068"/>
      <c r="AH1068" t="s">
        <v>3498</v>
      </c>
      <c r="AI1068" t="s">
        <v>3358</v>
      </c>
      <c r="AJ1068"/>
      <c r="AK1068" t="s">
        <v>45</v>
      </c>
      <c r="AL1068" t="s">
        <v>45</v>
      </c>
      <c r="AM1068" t="s">
        <v>33</v>
      </c>
      <c r="AN1068" t="s">
        <v>33</v>
      </c>
      <c r="AO1068" t="s">
        <v>133</v>
      </c>
      <c r="AP1068" t="s">
        <v>33</v>
      </c>
      <c r="AQ1068"/>
      <c r="AR1068" t="s">
        <v>35</v>
      </c>
      <c r="AS1068" t="s">
        <v>35</v>
      </c>
    </row>
    <row r="1069" spans="1:45">
      <c r="A1069" s="264" t="s">
        <v>3499</v>
      </c>
      <c r="B1069" s="217" t="s">
        <v>2622</v>
      </c>
      <c r="E1069" s="217" t="s">
        <v>3500</v>
      </c>
      <c r="H1069" s="217" t="s">
        <v>45</v>
      </c>
      <c r="I1069" s="217" t="s">
        <v>45</v>
      </c>
      <c r="J1069" s="217" t="s">
        <v>33</v>
      </c>
      <c r="K1069" s="217" t="s">
        <v>33</v>
      </c>
      <c r="L1069" s="217" t="s">
        <v>133</v>
      </c>
      <c r="M1069" s="217" t="s">
        <v>33</v>
      </c>
      <c r="O1069" s="217" t="s">
        <v>35</v>
      </c>
      <c r="P1069" s="217" t="s">
        <v>35</v>
      </c>
      <c r="Q1069" s="217">
        <f>S2134-vykonyz.xlsx[[#This Row],[Kod]]</f>
        <v>21553</v>
      </c>
      <c r="R1069" s="217">
        <f>S1062-vykonyz.xlsx[[#This Row],[Kod]]</f>
        <v>-7452</v>
      </c>
      <c r="AC1069" s="217">
        <f>vykonyz.xlsx3[[#This Row],[Kod]]-vykonyz.xlsx[[#This Row],[Kod]]</f>
        <v>0</v>
      </c>
      <c r="AD1069" t="s">
        <v>3499</v>
      </c>
      <c r="AE1069" t="s">
        <v>2622</v>
      </c>
      <c r="AF1069"/>
      <c r="AG1069"/>
      <c r="AH1069" t="s">
        <v>3501</v>
      </c>
      <c r="AI1069"/>
      <c r="AJ1069"/>
      <c r="AK1069" t="s">
        <v>45</v>
      </c>
      <c r="AL1069" t="s">
        <v>45</v>
      </c>
      <c r="AM1069" t="s">
        <v>33</v>
      </c>
      <c r="AN1069" t="s">
        <v>33</v>
      </c>
      <c r="AO1069" t="s">
        <v>133</v>
      </c>
      <c r="AP1069" t="s">
        <v>33</v>
      </c>
      <c r="AQ1069"/>
      <c r="AR1069" t="s">
        <v>35</v>
      </c>
      <c r="AS1069" t="s">
        <v>35</v>
      </c>
    </row>
    <row r="1070" spans="1:45">
      <c r="A1070" s="264" t="s">
        <v>3502</v>
      </c>
      <c r="B1070" s="217" t="s">
        <v>2622</v>
      </c>
      <c r="E1070" s="217" t="s">
        <v>3503</v>
      </c>
      <c r="H1070" s="217" t="s">
        <v>45</v>
      </c>
      <c r="I1070" s="217" t="s">
        <v>45</v>
      </c>
      <c r="J1070" s="217" t="s">
        <v>33</v>
      </c>
      <c r="K1070" s="217" t="s">
        <v>33</v>
      </c>
      <c r="L1070" s="217" t="s">
        <v>133</v>
      </c>
      <c r="M1070" s="217" t="s">
        <v>33</v>
      </c>
      <c r="O1070" s="217" t="s">
        <v>35</v>
      </c>
      <c r="P1070" s="217" t="s">
        <v>35</v>
      </c>
      <c r="Q1070" s="217">
        <f>S2135-vykonyz.xlsx[[#This Row],[Kod]]</f>
        <v>21555</v>
      </c>
      <c r="R1070" s="217">
        <f>S1063-vykonyz.xlsx[[#This Row],[Kod]]</f>
        <v>-7453</v>
      </c>
      <c r="AC1070" s="217">
        <f>vykonyz.xlsx3[[#This Row],[Kod]]-vykonyz.xlsx[[#This Row],[Kod]]</f>
        <v>0</v>
      </c>
      <c r="AD1070" t="s">
        <v>3502</v>
      </c>
      <c r="AE1070" t="s">
        <v>2622</v>
      </c>
      <c r="AF1070"/>
      <c r="AG1070"/>
      <c r="AH1070" t="s">
        <v>3504</v>
      </c>
      <c r="AI1070"/>
      <c r="AJ1070"/>
      <c r="AK1070" t="s">
        <v>45</v>
      </c>
      <c r="AL1070" t="s">
        <v>45</v>
      </c>
      <c r="AM1070" t="s">
        <v>33</v>
      </c>
      <c r="AN1070" t="s">
        <v>33</v>
      </c>
      <c r="AO1070" t="s">
        <v>133</v>
      </c>
      <c r="AP1070" t="s">
        <v>33</v>
      </c>
      <c r="AQ1070"/>
      <c r="AR1070" t="s">
        <v>35</v>
      </c>
      <c r="AS1070" t="s">
        <v>35</v>
      </c>
    </row>
    <row r="1071" spans="1:45">
      <c r="A1071" s="264" t="s">
        <v>3505</v>
      </c>
      <c r="B1071" s="217" t="s">
        <v>2622</v>
      </c>
      <c r="E1071" s="217" t="s">
        <v>3506</v>
      </c>
      <c r="H1071" s="217" t="s">
        <v>45</v>
      </c>
      <c r="I1071" s="217" t="s">
        <v>45</v>
      </c>
      <c r="J1071" s="217" t="s">
        <v>33</v>
      </c>
      <c r="K1071" s="217" t="s">
        <v>33</v>
      </c>
      <c r="L1071" s="217" t="s">
        <v>133</v>
      </c>
      <c r="M1071" s="217" t="s">
        <v>33</v>
      </c>
      <c r="O1071" s="217" t="s">
        <v>35</v>
      </c>
      <c r="P1071" s="217" t="s">
        <v>35</v>
      </c>
      <c r="Q1071" s="217">
        <f>S2136-vykonyz.xlsx[[#This Row],[Kod]]</f>
        <v>21560</v>
      </c>
      <c r="R1071" s="217">
        <f>S1064-vykonyz.xlsx[[#This Row],[Kod]]</f>
        <v>-7454</v>
      </c>
      <c r="AC1071" s="217">
        <f>vykonyz.xlsx3[[#This Row],[Kod]]-vykonyz.xlsx[[#This Row],[Kod]]</f>
        <v>0</v>
      </c>
      <c r="AD1071" t="s">
        <v>3505</v>
      </c>
      <c r="AE1071" t="s">
        <v>2622</v>
      </c>
      <c r="AF1071"/>
      <c r="AG1071"/>
      <c r="AH1071" t="s">
        <v>3507</v>
      </c>
      <c r="AI1071" t="s">
        <v>3358</v>
      </c>
      <c r="AJ1071"/>
      <c r="AK1071" t="s">
        <v>45</v>
      </c>
      <c r="AL1071" t="s">
        <v>45</v>
      </c>
      <c r="AM1071" t="s">
        <v>33</v>
      </c>
      <c r="AN1071" t="s">
        <v>33</v>
      </c>
      <c r="AO1071" t="s">
        <v>133</v>
      </c>
      <c r="AP1071" t="s">
        <v>33</v>
      </c>
      <c r="AQ1071"/>
      <c r="AR1071" t="s">
        <v>35</v>
      </c>
      <c r="AS1071" t="s">
        <v>35</v>
      </c>
    </row>
    <row r="1072" spans="1:45">
      <c r="A1072" s="264" t="s">
        <v>3508</v>
      </c>
      <c r="B1072" s="217" t="s">
        <v>2622</v>
      </c>
      <c r="E1072" s="217" t="s">
        <v>3509</v>
      </c>
      <c r="H1072" s="217" t="s">
        <v>45</v>
      </c>
      <c r="I1072" s="217" t="s">
        <v>45</v>
      </c>
      <c r="J1072" s="217" t="s">
        <v>33</v>
      </c>
      <c r="K1072" s="217" t="s">
        <v>33</v>
      </c>
      <c r="L1072" s="217" t="s">
        <v>133</v>
      </c>
      <c r="M1072" s="217" t="s">
        <v>33</v>
      </c>
      <c r="O1072" s="217" t="s">
        <v>35</v>
      </c>
      <c r="P1072" s="217" t="s">
        <v>35</v>
      </c>
      <c r="Q1072" s="217">
        <f>S2137-vykonyz.xlsx[[#This Row],[Kod]]</f>
        <v>21560</v>
      </c>
      <c r="R1072" s="217">
        <f>S1065-vykonyz.xlsx[[#This Row],[Kod]]</f>
        <v>-7455</v>
      </c>
      <c r="AC1072" s="217">
        <f>vykonyz.xlsx3[[#This Row],[Kod]]-vykonyz.xlsx[[#This Row],[Kod]]</f>
        <v>0</v>
      </c>
      <c r="AD1072" t="s">
        <v>3508</v>
      </c>
      <c r="AE1072" t="s">
        <v>2622</v>
      </c>
      <c r="AF1072"/>
      <c r="AG1072"/>
      <c r="AH1072" t="s">
        <v>3510</v>
      </c>
      <c r="AI1072"/>
      <c r="AJ1072"/>
      <c r="AK1072" t="s">
        <v>45</v>
      </c>
      <c r="AL1072" t="s">
        <v>45</v>
      </c>
      <c r="AM1072" t="s">
        <v>33</v>
      </c>
      <c r="AN1072" t="s">
        <v>33</v>
      </c>
      <c r="AO1072" t="s">
        <v>133</v>
      </c>
      <c r="AP1072" t="s">
        <v>33</v>
      </c>
      <c r="AQ1072"/>
      <c r="AR1072" t="s">
        <v>35</v>
      </c>
      <c r="AS1072" t="s">
        <v>35</v>
      </c>
    </row>
    <row r="1073" spans="1:45">
      <c r="A1073" s="264" t="s">
        <v>3511</v>
      </c>
      <c r="B1073" s="217" t="s">
        <v>2622</v>
      </c>
      <c r="E1073" s="217" t="s">
        <v>3512</v>
      </c>
      <c r="H1073" s="217" t="s">
        <v>45</v>
      </c>
      <c r="I1073" s="217" t="s">
        <v>45</v>
      </c>
      <c r="J1073" s="217" t="s">
        <v>33</v>
      </c>
      <c r="K1073" s="217" t="s">
        <v>33</v>
      </c>
      <c r="L1073" s="217" t="s">
        <v>133</v>
      </c>
      <c r="M1073" s="217" t="s">
        <v>33</v>
      </c>
      <c r="O1073" s="217" t="s">
        <v>35</v>
      </c>
      <c r="P1073" s="217" t="s">
        <v>35</v>
      </c>
      <c r="Q1073" s="217">
        <f>S2138-vykonyz.xlsx[[#This Row],[Kod]]</f>
        <v>21565</v>
      </c>
      <c r="R1073" s="217">
        <f>S1066-vykonyz.xlsx[[#This Row],[Kod]]</f>
        <v>-7456</v>
      </c>
      <c r="AC1073" s="217">
        <f>vykonyz.xlsx3[[#This Row],[Kod]]-vykonyz.xlsx[[#This Row],[Kod]]</f>
        <v>0</v>
      </c>
      <c r="AD1073" t="s">
        <v>3511</v>
      </c>
      <c r="AE1073" t="s">
        <v>2622</v>
      </c>
      <c r="AF1073"/>
      <c r="AG1073"/>
      <c r="AH1073" t="s">
        <v>3513</v>
      </c>
      <c r="AI1073"/>
      <c r="AJ1073"/>
      <c r="AK1073" t="s">
        <v>45</v>
      </c>
      <c r="AL1073" t="s">
        <v>45</v>
      </c>
      <c r="AM1073" t="s">
        <v>33</v>
      </c>
      <c r="AN1073" t="s">
        <v>33</v>
      </c>
      <c r="AO1073" t="s">
        <v>133</v>
      </c>
      <c r="AP1073" t="s">
        <v>33</v>
      </c>
      <c r="AQ1073"/>
      <c r="AR1073" t="s">
        <v>35</v>
      </c>
      <c r="AS1073" t="s">
        <v>35</v>
      </c>
    </row>
    <row r="1074" spans="1:45">
      <c r="A1074" s="264" t="s">
        <v>3514</v>
      </c>
      <c r="B1074" s="217" t="s">
        <v>2622</v>
      </c>
      <c r="E1074" s="217" t="s">
        <v>3515</v>
      </c>
      <c r="H1074" s="217" t="s">
        <v>45</v>
      </c>
      <c r="I1074" s="217" t="s">
        <v>45</v>
      </c>
      <c r="J1074" s="217" t="s">
        <v>33</v>
      </c>
      <c r="K1074" s="217" t="s">
        <v>33</v>
      </c>
      <c r="L1074" s="217" t="s">
        <v>133</v>
      </c>
      <c r="M1074" s="217" t="s">
        <v>33</v>
      </c>
      <c r="O1074" s="217" t="s">
        <v>35</v>
      </c>
      <c r="P1074" s="217" t="s">
        <v>35</v>
      </c>
      <c r="Q1074" s="217">
        <f>S2139-vykonyz.xlsx[[#This Row],[Kod]]</f>
        <v>21565</v>
      </c>
      <c r="R1074" s="217">
        <f>S1067-vykonyz.xlsx[[#This Row],[Kod]]</f>
        <v>-7457</v>
      </c>
      <c r="AC1074" s="217">
        <f>vykonyz.xlsx3[[#This Row],[Kod]]-vykonyz.xlsx[[#This Row],[Kod]]</f>
        <v>0</v>
      </c>
      <c r="AD1074" t="s">
        <v>3514</v>
      </c>
      <c r="AE1074" t="s">
        <v>2622</v>
      </c>
      <c r="AF1074"/>
      <c r="AG1074"/>
      <c r="AH1074" t="s">
        <v>3516</v>
      </c>
      <c r="AI1074" t="s">
        <v>3358</v>
      </c>
      <c r="AJ1074"/>
      <c r="AK1074" t="s">
        <v>45</v>
      </c>
      <c r="AL1074" t="s">
        <v>45</v>
      </c>
      <c r="AM1074" t="s">
        <v>33</v>
      </c>
      <c r="AN1074" t="s">
        <v>33</v>
      </c>
      <c r="AO1074" t="s">
        <v>133</v>
      </c>
      <c r="AP1074" t="s">
        <v>33</v>
      </c>
      <c r="AQ1074"/>
      <c r="AR1074" t="s">
        <v>35</v>
      </c>
      <c r="AS1074" t="s">
        <v>35</v>
      </c>
    </row>
    <row r="1075" spans="1:45">
      <c r="A1075" s="264" t="s">
        <v>3517</v>
      </c>
      <c r="B1075" s="217" t="s">
        <v>2622</v>
      </c>
      <c r="E1075" s="217" t="s">
        <v>3518</v>
      </c>
      <c r="H1075" s="217" t="s">
        <v>45</v>
      </c>
      <c r="I1075" s="217" t="s">
        <v>45</v>
      </c>
      <c r="J1075" s="217" t="s">
        <v>33</v>
      </c>
      <c r="K1075" s="217" t="s">
        <v>33</v>
      </c>
      <c r="L1075" s="217" t="s">
        <v>133</v>
      </c>
      <c r="M1075" s="217" t="s">
        <v>33</v>
      </c>
      <c r="O1075" s="217" t="s">
        <v>35</v>
      </c>
      <c r="P1075" s="217" t="s">
        <v>35</v>
      </c>
      <c r="Q1075" s="217">
        <f>S2140-vykonyz.xlsx[[#This Row],[Kod]]</f>
        <v>21565</v>
      </c>
      <c r="R1075" s="217">
        <f>S1068-vykonyz.xlsx[[#This Row],[Kod]]</f>
        <v>-7458</v>
      </c>
      <c r="AC1075" s="217">
        <f>vykonyz.xlsx3[[#This Row],[Kod]]-vykonyz.xlsx[[#This Row],[Kod]]</f>
        <v>0</v>
      </c>
      <c r="AD1075" t="s">
        <v>3517</v>
      </c>
      <c r="AE1075" t="s">
        <v>2622</v>
      </c>
      <c r="AF1075"/>
      <c r="AG1075"/>
      <c r="AH1075" t="s">
        <v>3519</v>
      </c>
      <c r="AI1075"/>
      <c r="AJ1075"/>
      <c r="AK1075" t="s">
        <v>45</v>
      </c>
      <c r="AL1075" t="s">
        <v>45</v>
      </c>
      <c r="AM1075" t="s">
        <v>33</v>
      </c>
      <c r="AN1075" t="s">
        <v>33</v>
      </c>
      <c r="AO1075" t="s">
        <v>133</v>
      </c>
      <c r="AP1075" t="s">
        <v>33</v>
      </c>
      <c r="AQ1075"/>
      <c r="AR1075" t="s">
        <v>35</v>
      </c>
      <c r="AS1075" t="s">
        <v>35</v>
      </c>
    </row>
    <row r="1076" spans="1:45">
      <c r="A1076" s="264" t="s">
        <v>3520</v>
      </c>
      <c r="B1076" s="217" t="s">
        <v>2622</v>
      </c>
      <c r="E1076" s="217" t="s">
        <v>3521</v>
      </c>
      <c r="H1076" s="217" t="s">
        <v>45</v>
      </c>
      <c r="I1076" s="217" t="s">
        <v>45</v>
      </c>
      <c r="J1076" s="217" t="s">
        <v>33</v>
      </c>
      <c r="K1076" s="217" t="s">
        <v>33</v>
      </c>
      <c r="L1076" s="217" t="s">
        <v>133</v>
      </c>
      <c r="M1076" s="217" t="s">
        <v>33</v>
      </c>
      <c r="O1076" s="217" t="s">
        <v>35</v>
      </c>
      <c r="P1076" s="217" t="s">
        <v>35</v>
      </c>
      <c r="Q1076" s="217">
        <f>S2141-vykonyz.xlsx[[#This Row],[Kod]]</f>
        <v>21565</v>
      </c>
      <c r="R1076" s="217">
        <f>S1069-vykonyz.xlsx[[#This Row],[Kod]]</f>
        <v>-7459</v>
      </c>
      <c r="AC1076" s="217">
        <f>vykonyz.xlsx3[[#This Row],[Kod]]-vykonyz.xlsx[[#This Row],[Kod]]</f>
        <v>0</v>
      </c>
      <c r="AD1076" t="s">
        <v>3520</v>
      </c>
      <c r="AE1076" t="s">
        <v>2622</v>
      </c>
      <c r="AF1076"/>
      <c r="AG1076"/>
      <c r="AH1076" t="s">
        <v>3522</v>
      </c>
      <c r="AI1076" t="s">
        <v>3358</v>
      </c>
      <c r="AJ1076"/>
      <c r="AK1076" t="s">
        <v>45</v>
      </c>
      <c r="AL1076" t="s">
        <v>45</v>
      </c>
      <c r="AM1076" t="s">
        <v>33</v>
      </c>
      <c r="AN1076" t="s">
        <v>33</v>
      </c>
      <c r="AO1076" t="s">
        <v>133</v>
      </c>
      <c r="AP1076" t="s">
        <v>33</v>
      </c>
      <c r="AQ1076"/>
      <c r="AR1076" t="s">
        <v>35</v>
      </c>
      <c r="AS1076" t="s">
        <v>35</v>
      </c>
    </row>
    <row r="1077" spans="1:45">
      <c r="A1077" s="264" t="s">
        <v>3523</v>
      </c>
      <c r="B1077" s="217" t="s">
        <v>2622</v>
      </c>
      <c r="E1077" s="217" t="s">
        <v>3524</v>
      </c>
      <c r="H1077" s="217" t="s">
        <v>45</v>
      </c>
      <c r="I1077" s="217" t="s">
        <v>45</v>
      </c>
      <c r="J1077" s="217" t="s">
        <v>33</v>
      </c>
      <c r="K1077" s="217" t="s">
        <v>33</v>
      </c>
      <c r="L1077" s="217" t="s">
        <v>133</v>
      </c>
      <c r="M1077" s="217" t="s">
        <v>33</v>
      </c>
      <c r="O1077" s="217" t="s">
        <v>35</v>
      </c>
      <c r="P1077" s="217" t="s">
        <v>35</v>
      </c>
      <c r="Q1077" s="217">
        <f>S2142-vykonyz.xlsx[[#This Row],[Kod]]</f>
        <v>21565</v>
      </c>
      <c r="R1077" s="217">
        <f>S1070-vykonyz.xlsx[[#This Row],[Kod]]</f>
        <v>-7460</v>
      </c>
      <c r="AC1077" s="217">
        <f>vykonyz.xlsx3[[#This Row],[Kod]]-vykonyz.xlsx[[#This Row],[Kod]]</f>
        <v>0</v>
      </c>
      <c r="AD1077" t="s">
        <v>3523</v>
      </c>
      <c r="AE1077" t="s">
        <v>2622</v>
      </c>
      <c r="AF1077"/>
      <c r="AG1077"/>
      <c r="AH1077" t="s">
        <v>3525</v>
      </c>
      <c r="AI1077"/>
      <c r="AJ1077"/>
      <c r="AK1077" t="s">
        <v>45</v>
      </c>
      <c r="AL1077" t="s">
        <v>45</v>
      </c>
      <c r="AM1077" t="s">
        <v>33</v>
      </c>
      <c r="AN1077" t="s">
        <v>33</v>
      </c>
      <c r="AO1077" t="s">
        <v>133</v>
      </c>
      <c r="AP1077" t="s">
        <v>33</v>
      </c>
      <c r="AQ1077"/>
      <c r="AR1077" t="s">
        <v>35</v>
      </c>
      <c r="AS1077" t="s">
        <v>35</v>
      </c>
    </row>
    <row r="1078" spans="1:45">
      <c r="A1078" s="264" t="s">
        <v>3526</v>
      </c>
      <c r="B1078" s="217" t="s">
        <v>2622</v>
      </c>
      <c r="E1078" s="217" t="s">
        <v>3527</v>
      </c>
      <c r="H1078" s="217" t="s">
        <v>45</v>
      </c>
      <c r="I1078" s="217" t="s">
        <v>45</v>
      </c>
      <c r="J1078" s="217" t="s">
        <v>33</v>
      </c>
      <c r="K1078" s="217" t="s">
        <v>33</v>
      </c>
      <c r="L1078" s="217" t="s">
        <v>133</v>
      </c>
      <c r="M1078" s="217" t="s">
        <v>33</v>
      </c>
      <c r="O1078" s="217" t="s">
        <v>35</v>
      </c>
      <c r="P1078" s="217" t="s">
        <v>35</v>
      </c>
      <c r="Q1078" s="217">
        <f>S2143-vykonyz.xlsx[[#This Row],[Kod]]</f>
        <v>21650</v>
      </c>
      <c r="R1078" s="217">
        <f>S1071-vykonyz.xlsx[[#This Row],[Kod]]</f>
        <v>-7461</v>
      </c>
      <c r="AC1078" s="217">
        <f>vykonyz.xlsx3[[#This Row],[Kod]]-vykonyz.xlsx[[#This Row],[Kod]]</f>
        <v>0</v>
      </c>
      <c r="AD1078" t="s">
        <v>3526</v>
      </c>
      <c r="AE1078" t="s">
        <v>2622</v>
      </c>
      <c r="AF1078"/>
      <c r="AG1078"/>
      <c r="AH1078" t="s">
        <v>3528</v>
      </c>
      <c r="AI1078" t="s">
        <v>3358</v>
      </c>
      <c r="AJ1078"/>
      <c r="AK1078" t="s">
        <v>45</v>
      </c>
      <c r="AL1078" t="s">
        <v>45</v>
      </c>
      <c r="AM1078" t="s">
        <v>33</v>
      </c>
      <c r="AN1078" t="s">
        <v>33</v>
      </c>
      <c r="AO1078" t="s">
        <v>133</v>
      </c>
      <c r="AP1078" t="s">
        <v>33</v>
      </c>
      <c r="AQ1078"/>
      <c r="AR1078" t="s">
        <v>35</v>
      </c>
      <c r="AS1078" t="s">
        <v>35</v>
      </c>
    </row>
    <row r="1079" spans="1:45">
      <c r="A1079" s="264" t="s">
        <v>3529</v>
      </c>
      <c r="B1079" s="217" t="s">
        <v>2622</v>
      </c>
      <c r="E1079" s="217" t="s">
        <v>3530</v>
      </c>
      <c r="H1079" s="217" t="s">
        <v>45</v>
      </c>
      <c r="I1079" s="217" t="s">
        <v>45</v>
      </c>
      <c r="J1079" s="217" t="s">
        <v>33</v>
      </c>
      <c r="K1079" s="217" t="s">
        <v>33</v>
      </c>
      <c r="L1079" s="217" t="s">
        <v>133</v>
      </c>
      <c r="M1079" s="217" t="s">
        <v>33</v>
      </c>
      <c r="O1079" s="217" t="s">
        <v>35</v>
      </c>
      <c r="P1079" s="217" t="s">
        <v>35</v>
      </c>
      <c r="Q1079" s="217">
        <f>S2144-vykonyz.xlsx[[#This Row],[Kod]]</f>
        <v>21651</v>
      </c>
      <c r="R1079" s="217">
        <f>S1072-vykonyz.xlsx[[#This Row],[Kod]]</f>
        <v>-7462</v>
      </c>
      <c r="AC1079" s="217">
        <f>vykonyz.xlsx3[[#This Row],[Kod]]-vykonyz.xlsx[[#This Row],[Kod]]</f>
        <v>0</v>
      </c>
      <c r="AD1079" t="s">
        <v>3529</v>
      </c>
      <c r="AE1079" t="s">
        <v>2622</v>
      </c>
      <c r="AF1079"/>
      <c r="AG1079"/>
      <c r="AH1079" t="s">
        <v>3531</v>
      </c>
      <c r="AI1079"/>
      <c r="AJ1079"/>
      <c r="AK1079" t="s">
        <v>45</v>
      </c>
      <c r="AL1079" t="s">
        <v>45</v>
      </c>
      <c r="AM1079" t="s">
        <v>33</v>
      </c>
      <c r="AN1079" t="s">
        <v>33</v>
      </c>
      <c r="AO1079" t="s">
        <v>133</v>
      </c>
      <c r="AP1079" t="s">
        <v>33</v>
      </c>
      <c r="AQ1079"/>
      <c r="AR1079" t="s">
        <v>35</v>
      </c>
      <c r="AS1079" t="s">
        <v>35</v>
      </c>
    </row>
    <row r="1080" spans="1:45">
      <c r="A1080" s="264" t="s">
        <v>3532</v>
      </c>
      <c r="B1080" s="217" t="s">
        <v>2622</v>
      </c>
      <c r="E1080" s="217" t="s">
        <v>3533</v>
      </c>
      <c r="H1080" s="217" t="s">
        <v>45</v>
      </c>
      <c r="I1080" s="217" t="s">
        <v>45</v>
      </c>
      <c r="J1080" s="217" t="s">
        <v>33</v>
      </c>
      <c r="K1080" s="217" t="s">
        <v>33</v>
      </c>
      <c r="L1080" s="217" t="s">
        <v>133</v>
      </c>
      <c r="M1080" s="217" t="s">
        <v>33</v>
      </c>
      <c r="O1080" s="217" t="s">
        <v>35</v>
      </c>
      <c r="P1080" s="217" t="s">
        <v>35</v>
      </c>
      <c r="Q1080" s="217">
        <f>S2145-vykonyz.xlsx[[#This Row],[Kod]]</f>
        <v>21652</v>
      </c>
      <c r="R1080" s="217">
        <f>S1073-vykonyz.xlsx[[#This Row],[Kod]]</f>
        <v>-7463</v>
      </c>
      <c r="AC1080" s="217">
        <f>vykonyz.xlsx3[[#This Row],[Kod]]-vykonyz.xlsx[[#This Row],[Kod]]</f>
        <v>0</v>
      </c>
      <c r="AD1080" t="s">
        <v>3532</v>
      </c>
      <c r="AE1080" t="s">
        <v>2622</v>
      </c>
      <c r="AF1080"/>
      <c r="AG1080"/>
      <c r="AH1080" t="s">
        <v>3534</v>
      </c>
      <c r="AI1080"/>
      <c r="AJ1080"/>
      <c r="AK1080" t="s">
        <v>45</v>
      </c>
      <c r="AL1080" t="s">
        <v>45</v>
      </c>
      <c r="AM1080" t="s">
        <v>33</v>
      </c>
      <c r="AN1080" t="s">
        <v>33</v>
      </c>
      <c r="AO1080" t="s">
        <v>133</v>
      </c>
      <c r="AP1080" t="s">
        <v>33</v>
      </c>
      <c r="AQ1080"/>
      <c r="AR1080" t="s">
        <v>35</v>
      </c>
      <c r="AS1080" t="s">
        <v>35</v>
      </c>
    </row>
    <row r="1081" spans="1:45">
      <c r="A1081" s="264" t="s">
        <v>3535</v>
      </c>
      <c r="B1081" s="217" t="s">
        <v>2622</v>
      </c>
      <c r="E1081" s="217" t="s">
        <v>3536</v>
      </c>
      <c r="H1081" s="217" t="s">
        <v>45</v>
      </c>
      <c r="I1081" s="217" t="s">
        <v>45</v>
      </c>
      <c r="J1081" s="217" t="s">
        <v>33</v>
      </c>
      <c r="K1081" s="217" t="s">
        <v>33</v>
      </c>
      <c r="L1081" s="217" t="s">
        <v>133</v>
      </c>
      <c r="M1081" s="217" t="s">
        <v>33</v>
      </c>
      <c r="O1081" s="217" t="s">
        <v>35</v>
      </c>
      <c r="P1081" s="217" t="s">
        <v>35</v>
      </c>
      <c r="Q1081" s="217">
        <f>S2146-vykonyz.xlsx[[#This Row],[Kod]]</f>
        <v>21659</v>
      </c>
      <c r="R1081" s="217">
        <f>S1074-vykonyz.xlsx[[#This Row],[Kod]]</f>
        <v>-7464</v>
      </c>
      <c r="AC1081" s="217">
        <f>vykonyz.xlsx3[[#This Row],[Kod]]-vykonyz.xlsx[[#This Row],[Kod]]</f>
        <v>0</v>
      </c>
      <c r="AD1081" t="s">
        <v>3535</v>
      </c>
      <c r="AE1081" t="s">
        <v>2622</v>
      </c>
      <c r="AF1081"/>
      <c r="AG1081"/>
      <c r="AH1081" t="s">
        <v>3537</v>
      </c>
      <c r="AI1081" t="s">
        <v>3358</v>
      </c>
      <c r="AJ1081"/>
      <c r="AK1081" t="s">
        <v>45</v>
      </c>
      <c r="AL1081" t="s">
        <v>45</v>
      </c>
      <c r="AM1081" t="s">
        <v>33</v>
      </c>
      <c r="AN1081" t="s">
        <v>33</v>
      </c>
      <c r="AO1081" t="s">
        <v>133</v>
      </c>
      <c r="AP1081" t="s">
        <v>33</v>
      </c>
      <c r="AQ1081"/>
      <c r="AR1081" t="s">
        <v>35</v>
      </c>
      <c r="AS1081" t="s">
        <v>35</v>
      </c>
    </row>
    <row r="1082" spans="1:45">
      <c r="A1082" s="264" t="s">
        <v>3538</v>
      </c>
      <c r="B1082" s="217" t="s">
        <v>2622</v>
      </c>
      <c r="E1082" s="217" t="s">
        <v>3539</v>
      </c>
      <c r="H1082" s="217" t="s">
        <v>45</v>
      </c>
      <c r="I1082" s="217" t="s">
        <v>45</v>
      </c>
      <c r="J1082" s="217" t="s">
        <v>33</v>
      </c>
      <c r="K1082" s="217" t="s">
        <v>33</v>
      </c>
      <c r="L1082" s="217" t="s">
        <v>133</v>
      </c>
      <c r="M1082" s="217" t="s">
        <v>33</v>
      </c>
      <c r="O1082" s="217" t="s">
        <v>35</v>
      </c>
      <c r="P1082" s="217" t="s">
        <v>35</v>
      </c>
      <c r="Q1082" s="217">
        <f>S2147-vykonyz.xlsx[[#This Row],[Kod]]</f>
        <v>21660</v>
      </c>
      <c r="R1082" s="217">
        <f>S1075-vykonyz.xlsx[[#This Row],[Kod]]</f>
        <v>-7465</v>
      </c>
      <c r="AC1082" s="217">
        <f>vykonyz.xlsx3[[#This Row],[Kod]]-vykonyz.xlsx[[#This Row],[Kod]]</f>
        <v>0</v>
      </c>
      <c r="AD1082" t="s">
        <v>3538</v>
      </c>
      <c r="AE1082" t="s">
        <v>2622</v>
      </c>
      <c r="AF1082"/>
      <c r="AG1082"/>
      <c r="AH1082" t="s">
        <v>3540</v>
      </c>
      <c r="AI1082"/>
      <c r="AJ1082"/>
      <c r="AK1082" t="s">
        <v>45</v>
      </c>
      <c r="AL1082" t="s">
        <v>45</v>
      </c>
      <c r="AM1082" t="s">
        <v>33</v>
      </c>
      <c r="AN1082" t="s">
        <v>33</v>
      </c>
      <c r="AO1082" t="s">
        <v>133</v>
      </c>
      <c r="AP1082" t="s">
        <v>33</v>
      </c>
      <c r="AQ1082"/>
      <c r="AR1082" t="s">
        <v>35</v>
      </c>
      <c r="AS1082" t="s">
        <v>35</v>
      </c>
    </row>
    <row r="1083" spans="1:45">
      <c r="A1083" s="264" t="s">
        <v>3541</v>
      </c>
      <c r="B1083" s="217" t="s">
        <v>2622</v>
      </c>
      <c r="E1083" s="217" t="s">
        <v>3542</v>
      </c>
      <c r="H1083" s="217" t="s">
        <v>45</v>
      </c>
      <c r="I1083" s="217" t="s">
        <v>45</v>
      </c>
      <c r="J1083" s="217" t="s">
        <v>33</v>
      </c>
      <c r="K1083" s="217" t="s">
        <v>33</v>
      </c>
      <c r="L1083" s="217" t="s">
        <v>133</v>
      </c>
      <c r="M1083" s="217" t="s">
        <v>33</v>
      </c>
      <c r="O1083" s="217" t="s">
        <v>35</v>
      </c>
      <c r="P1083" s="217" t="s">
        <v>35</v>
      </c>
      <c r="Q1083" s="217">
        <f>S2148-vykonyz.xlsx[[#This Row],[Kod]]</f>
        <v>21664</v>
      </c>
      <c r="R1083" s="217">
        <f>S1076-vykonyz.xlsx[[#This Row],[Kod]]</f>
        <v>-7466</v>
      </c>
      <c r="AC1083" s="217">
        <f>vykonyz.xlsx3[[#This Row],[Kod]]-vykonyz.xlsx[[#This Row],[Kod]]</f>
        <v>0</v>
      </c>
      <c r="AD1083" t="s">
        <v>3541</v>
      </c>
      <c r="AE1083" t="s">
        <v>2622</v>
      </c>
      <c r="AF1083"/>
      <c r="AG1083"/>
      <c r="AH1083" t="s">
        <v>3543</v>
      </c>
      <c r="AI1083"/>
      <c r="AJ1083"/>
      <c r="AK1083" t="s">
        <v>45</v>
      </c>
      <c r="AL1083" t="s">
        <v>45</v>
      </c>
      <c r="AM1083" t="s">
        <v>33</v>
      </c>
      <c r="AN1083" t="s">
        <v>33</v>
      </c>
      <c r="AO1083" t="s">
        <v>133</v>
      </c>
      <c r="AP1083" t="s">
        <v>33</v>
      </c>
      <c r="AQ1083"/>
      <c r="AR1083" t="s">
        <v>35</v>
      </c>
      <c r="AS1083" t="s">
        <v>35</v>
      </c>
    </row>
    <row r="1084" spans="1:45">
      <c r="A1084" s="264" t="s">
        <v>3544</v>
      </c>
      <c r="B1084" s="217" t="s">
        <v>2622</v>
      </c>
      <c r="E1084" s="217" t="s">
        <v>3545</v>
      </c>
      <c r="H1084" s="217" t="s">
        <v>45</v>
      </c>
      <c r="I1084" s="217" t="s">
        <v>45</v>
      </c>
      <c r="J1084" s="217" t="s">
        <v>33</v>
      </c>
      <c r="K1084" s="217" t="s">
        <v>33</v>
      </c>
      <c r="L1084" s="217" t="s">
        <v>133</v>
      </c>
      <c r="M1084" s="217" t="s">
        <v>33</v>
      </c>
      <c r="O1084" s="217" t="s">
        <v>35</v>
      </c>
      <c r="P1084" s="217" t="s">
        <v>35</v>
      </c>
      <c r="Q1084" s="217">
        <f>S2149-vykonyz.xlsx[[#This Row],[Kod]]</f>
        <v>21673</v>
      </c>
      <c r="R1084" s="217">
        <f>S1077-vykonyz.xlsx[[#This Row],[Kod]]</f>
        <v>-7467</v>
      </c>
      <c r="AC1084" s="217">
        <f>vykonyz.xlsx3[[#This Row],[Kod]]-vykonyz.xlsx[[#This Row],[Kod]]</f>
        <v>0</v>
      </c>
      <c r="AD1084" t="s">
        <v>3544</v>
      </c>
      <c r="AE1084" t="s">
        <v>2622</v>
      </c>
      <c r="AF1084"/>
      <c r="AG1084"/>
      <c r="AH1084" t="s">
        <v>3546</v>
      </c>
      <c r="AI1084" t="s">
        <v>3547</v>
      </c>
      <c r="AJ1084"/>
      <c r="AK1084" t="s">
        <v>45</v>
      </c>
      <c r="AL1084" t="s">
        <v>45</v>
      </c>
      <c r="AM1084" t="s">
        <v>33</v>
      </c>
      <c r="AN1084" t="s">
        <v>33</v>
      </c>
      <c r="AO1084" t="s">
        <v>133</v>
      </c>
      <c r="AP1084" t="s">
        <v>33</v>
      </c>
      <c r="AQ1084"/>
      <c r="AR1084" t="s">
        <v>35</v>
      </c>
      <c r="AS1084" t="s">
        <v>35</v>
      </c>
    </row>
    <row r="1085" spans="1:45">
      <c r="A1085" s="264" t="s">
        <v>3548</v>
      </c>
      <c r="B1085" s="217" t="s">
        <v>2622</v>
      </c>
      <c r="E1085" s="217" t="s">
        <v>3549</v>
      </c>
      <c r="H1085" s="217" t="s">
        <v>45</v>
      </c>
      <c r="I1085" s="217" t="s">
        <v>45</v>
      </c>
      <c r="J1085" s="217" t="s">
        <v>33</v>
      </c>
      <c r="K1085" s="217" t="s">
        <v>33</v>
      </c>
      <c r="L1085" s="217" t="s">
        <v>133</v>
      </c>
      <c r="M1085" s="217" t="s">
        <v>33</v>
      </c>
      <c r="O1085" s="217" t="s">
        <v>35</v>
      </c>
      <c r="P1085" s="217" t="s">
        <v>35</v>
      </c>
      <c r="Q1085" s="217">
        <f>S2150-vykonyz.xlsx[[#This Row],[Kod]]</f>
        <v>21677</v>
      </c>
      <c r="R1085" s="217">
        <f>S1078-vykonyz.xlsx[[#This Row],[Kod]]</f>
        <v>-7468</v>
      </c>
      <c r="AC1085" s="217">
        <f>vykonyz.xlsx3[[#This Row],[Kod]]-vykonyz.xlsx[[#This Row],[Kod]]</f>
        <v>0</v>
      </c>
      <c r="AD1085" t="s">
        <v>3548</v>
      </c>
      <c r="AE1085" t="s">
        <v>2622</v>
      </c>
      <c r="AF1085"/>
      <c r="AG1085"/>
      <c r="AH1085" t="s">
        <v>3550</v>
      </c>
      <c r="AI1085" t="s">
        <v>3398</v>
      </c>
      <c r="AJ1085"/>
      <c r="AK1085" t="s">
        <v>45</v>
      </c>
      <c r="AL1085" t="s">
        <v>45</v>
      </c>
      <c r="AM1085" t="s">
        <v>33</v>
      </c>
      <c r="AN1085" t="s">
        <v>33</v>
      </c>
      <c r="AO1085" t="s">
        <v>133</v>
      </c>
      <c r="AP1085" t="s">
        <v>33</v>
      </c>
      <c r="AQ1085"/>
      <c r="AR1085" t="s">
        <v>35</v>
      </c>
      <c r="AS1085" t="s">
        <v>35</v>
      </c>
    </row>
    <row r="1086" spans="1:45">
      <c r="A1086" s="264" t="s">
        <v>3551</v>
      </c>
      <c r="B1086" s="217" t="s">
        <v>2622</v>
      </c>
      <c r="E1086" s="217" t="s">
        <v>3552</v>
      </c>
      <c r="H1086" s="217" t="s">
        <v>45</v>
      </c>
      <c r="I1086" s="217" t="s">
        <v>45</v>
      </c>
      <c r="J1086" s="217" t="s">
        <v>33</v>
      </c>
      <c r="K1086" s="217" t="s">
        <v>33</v>
      </c>
      <c r="L1086" s="217" t="s">
        <v>133</v>
      </c>
      <c r="M1086" s="217" t="s">
        <v>33</v>
      </c>
      <c r="O1086" s="217" t="s">
        <v>35</v>
      </c>
      <c r="P1086" s="217" t="s">
        <v>35</v>
      </c>
      <c r="Q1086" s="217">
        <f>S2151-vykonyz.xlsx[[#This Row],[Kod]]</f>
        <v>21681</v>
      </c>
      <c r="R1086" s="217">
        <f>S1079-vykonyz.xlsx[[#This Row],[Kod]]</f>
        <v>-7469</v>
      </c>
      <c r="AC1086" s="217">
        <f>vykonyz.xlsx3[[#This Row],[Kod]]-vykonyz.xlsx[[#This Row],[Kod]]</f>
        <v>0</v>
      </c>
      <c r="AD1086" t="s">
        <v>3551</v>
      </c>
      <c r="AE1086" t="s">
        <v>2622</v>
      </c>
      <c r="AF1086"/>
      <c r="AG1086"/>
      <c r="AH1086" t="s">
        <v>3553</v>
      </c>
      <c r="AI1086"/>
      <c r="AJ1086"/>
      <c r="AK1086" t="s">
        <v>45</v>
      </c>
      <c r="AL1086" t="s">
        <v>45</v>
      </c>
      <c r="AM1086" t="s">
        <v>33</v>
      </c>
      <c r="AN1086" t="s">
        <v>33</v>
      </c>
      <c r="AO1086" t="s">
        <v>133</v>
      </c>
      <c r="AP1086" t="s">
        <v>33</v>
      </c>
      <c r="AQ1086"/>
      <c r="AR1086" t="s">
        <v>35</v>
      </c>
      <c r="AS1086" t="s">
        <v>35</v>
      </c>
    </row>
    <row r="1087" spans="1:45">
      <c r="A1087" s="264" t="s">
        <v>3554</v>
      </c>
      <c r="B1087" s="217" t="s">
        <v>2622</v>
      </c>
      <c r="E1087" s="217" t="s">
        <v>3555</v>
      </c>
      <c r="H1087" s="217" t="s">
        <v>45</v>
      </c>
      <c r="I1087" s="217" t="s">
        <v>45</v>
      </c>
      <c r="J1087" s="217" t="s">
        <v>33</v>
      </c>
      <c r="K1087" s="217" t="s">
        <v>33</v>
      </c>
      <c r="L1087" s="217" t="s">
        <v>133</v>
      </c>
      <c r="M1087" s="217" t="s">
        <v>33</v>
      </c>
      <c r="O1087" s="217" t="s">
        <v>35</v>
      </c>
      <c r="P1087" s="217" t="s">
        <v>35</v>
      </c>
      <c r="Q1087" s="217">
        <f>S2152-vykonyz.xlsx[[#This Row],[Kod]]</f>
        <v>21681</v>
      </c>
      <c r="R1087" s="217">
        <f>S1080-vykonyz.xlsx[[#This Row],[Kod]]</f>
        <v>-7470</v>
      </c>
      <c r="AC1087" s="217">
        <f>vykonyz.xlsx3[[#This Row],[Kod]]-vykonyz.xlsx[[#This Row],[Kod]]</f>
        <v>0</v>
      </c>
      <c r="AD1087" t="s">
        <v>3554</v>
      </c>
      <c r="AE1087" t="s">
        <v>2622</v>
      </c>
      <c r="AF1087"/>
      <c r="AG1087"/>
      <c r="AH1087" t="s">
        <v>3556</v>
      </c>
      <c r="AI1087" t="s">
        <v>3226</v>
      </c>
      <c r="AJ1087"/>
      <c r="AK1087" t="s">
        <v>45</v>
      </c>
      <c r="AL1087" t="s">
        <v>45</v>
      </c>
      <c r="AM1087" t="s">
        <v>33</v>
      </c>
      <c r="AN1087" t="s">
        <v>33</v>
      </c>
      <c r="AO1087" t="s">
        <v>133</v>
      </c>
      <c r="AP1087" t="s">
        <v>33</v>
      </c>
      <c r="AQ1087"/>
      <c r="AR1087" t="s">
        <v>35</v>
      </c>
      <c r="AS1087" t="s">
        <v>35</v>
      </c>
    </row>
    <row r="1088" spans="1:45">
      <c r="A1088" s="264" t="s">
        <v>3557</v>
      </c>
      <c r="B1088" s="217" t="s">
        <v>2622</v>
      </c>
      <c r="E1088" s="217" t="s">
        <v>3558</v>
      </c>
      <c r="H1088" s="217" t="s">
        <v>45</v>
      </c>
      <c r="I1088" s="217" t="s">
        <v>45</v>
      </c>
      <c r="J1088" s="217" t="s">
        <v>33</v>
      </c>
      <c r="K1088" s="217" t="s">
        <v>33</v>
      </c>
      <c r="L1088" s="217" t="s">
        <v>133</v>
      </c>
      <c r="M1088" s="217" t="s">
        <v>33</v>
      </c>
      <c r="O1088" s="217" t="s">
        <v>35</v>
      </c>
      <c r="P1088" s="217" t="s">
        <v>35</v>
      </c>
      <c r="Q1088" s="217">
        <f>S2153-vykonyz.xlsx[[#This Row],[Kod]]</f>
        <v>21709</v>
      </c>
      <c r="R1088" s="217">
        <f>S1081-vykonyz.xlsx[[#This Row],[Kod]]</f>
        <v>-7471</v>
      </c>
      <c r="AC1088" s="217">
        <f>vykonyz.xlsx3[[#This Row],[Kod]]-vykonyz.xlsx[[#This Row],[Kod]]</f>
        <v>0</v>
      </c>
      <c r="AD1088" t="s">
        <v>3557</v>
      </c>
      <c r="AE1088" t="s">
        <v>2622</v>
      </c>
      <c r="AF1088"/>
      <c r="AG1088"/>
      <c r="AH1088" t="s">
        <v>3559</v>
      </c>
      <c r="AI1088" t="s">
        <v>3226</v>
      </c>
      <c r="AJ1088"/>
      <c r="AK1088" t="s">
        <v>45</v>
      </c>
      <c r="AL1088" t="s">
        <v>45</v>
      </c>
      <c r="AM1088" t="s">
        <v>33</v>
      </c>
      <c r="AN1088" t="s">
        <v>33</v>
      </c>
      <c r="AO1088" t="s">
        <v>133</v>
      </c>
      <c r="AP1088" t="s">
        <v>33</v>
      </c>
      <c r="AQ1088"/>
      <c r="AR1088" t="s">
        <v>35</v>
      </c>
      <c r="AS1088" t="s">
        <v>35</v>
      </c>
    </row>
    <row r="1089" spans="1:45">
      <c r="A1089" s="264" t="s">
        <v>3560</v>
      </c>
      <c r="B1089" s="217" t="s">
        <v>2622</v>
      </c>
      <c r="E1089" s="217" t="s">
        <v>3561</v>
      </c>
      <c r="H1089" s="217" t="s">
        <v>45</v>
      </c>
      <c r="I1089" s="217" t="s">
        <v>45</v>
      </c>
      <c r="J1089" s="217" t="s">
        <v>33</v>
      </c>
      <c r="K1089" s="217" t="s">
        <v>33</v>
      </c>
      <c r="L1089" s="217" t="s">
        <v>133</v>
      </c>
      <c r="M1089" s="217" t="s">
        <v>33</v>
      </c>
      <c r="O1089" s="217" t="s">
        <v>35</v>
      </c>
      <c r="P1089" s="217" t="s">
        <v>35</v>
      </c>
      <c r="Q1089" s="217">
        <f>S2154-vykonyz.xlsx[[#This Row],[Kod]]</f>
        <v>21709</v>
      </c>
      <c r="R1089" s="217">
        <f>S1082-vykonyz.xlsx[[#This Row],[Kod]]</f>
        <v>-7472</v>
      </c>
      <c r="AC1089" s="217">
        <f>vykonyz.xlsx3[[#This Row],[Kod]]-vykonyz.xlsx[[#This Row],[Kod]]</f>
        <v>0</v>
      </c>
      <c r="AD1089" t="s">
        <v>3560</v>
      </c>
      <c r="AE1089" t="s">
        <v>2622</v>
      </c>
      <c r="AF1089"/>
      <c r="AG1089"/>
      <c r="AH1089" t="s">
        <v>3562</v>
      </c>
      <c r="AI1089" t="s">
        <v>3226</v>
      </c>
      <c r="AJ1089"/>
      <c r="AK1089" t="s">
        <v>45</v>
      </c>
      <c r="AL1089" t="s">
        <v>45</v>
      </c>
      <c r="AM1089" t="s">
        <v>33</v>
      </c>
      <c r="AN1089" t="s">
        <v>33</v>
      </c>
      <c r="AO1089" t="s">
        <v>133</v>
      </c>
      <c r="AP1089" t="s">
        <v>33</v>
      </c>
      <c r="AQ1089"/>
      <c r="AR1089" t="s">
        <v>35</v>
      </c>
      <c r="AS1089" t="s">
        <v>35</v>
      </c>
    </row>
    <row r="1090" spans="1:45">
      <c r="A1090" s="264" t="s">
        <v>3563</v>
      </c>
      <c r="B1090" s="217" t="s">
        <v>2622</v>
      </c>
      <c r="E1090" s="217" t="s">
        <v>3564</v>
      </c>
      <c r="H1090" s="217" t="s">
        <v>45</v>
      </c>
      <c r="I1090" s="217" t="s">
        <v>45</v>
      </c>
      <c r="J1090" s="217" t="s">
        <v>33</v>
      </c>
      <c r="K1090" s="217" t="s">
        <v>33</v>
      </c>
      <c r="L1090" s="217" t="s">
        <v>133</v>
      </c>
      <c r="M1090" s="217" t="s">
        <v>33</v>
      </c>
      <c r="O1090" s="217" t="s">
        <v>35</v>
      </c>
      <c r="P1090" s="217" t="s">
        <v>35</v>
      </c>
      <c r="Q1090" s="217">
        <f>S2155-vykonyz.xlsx[[#This Row],[Kod]]</f>
        <v>21709</v>
      </c>
      <c r="R1090" s="217">
        <f>S1083-vykonyz.xlsx[[#This Row],[Kod]]</f>
        <v>-7473</v>
      </c>
      <c r="AC1090" s="217">
        <f>vykonyz.xlsx3[[#This Row],[Kod]]-vykonyz.xlsx[[#This Row],[Kod]]</f>
        <v>0</v>
      </c>
      <c r="AD1090" t="s">
        <v>3563</v>
      </c>
      <c r="AE1090" t="s">
        <v>2622</v>
      </c>
      <c r="AF1090"/>
      <c r="AG1090"/>
      <c r="AH1090" t="s">
        <v>3565</v>
      </c>
      <c r="AI1090" t="s">
        <v>3358</v>
      </c>
      <c r="AJ1090"/>
      <c r="AK1090" t="s">
        <v>45</v>
      </c>
      <c r="AL1090" t="s">
        <v>45</v>
      </c>
      <c r="AM1090" t="s">
        <v>33</v>
      </c>
      <c r="AN1090" t="s">
        <v>33</v>
      </c>
      <c r="AO1090" t="s">
        <v>133</v>
      </c>
      <c r="AP1090" t="s">
        <v>33</v>
      </c>
      <c r="AQ1090"/>
      <c r="AR1090" t="s">
        <v>35</v>
      </c>
      <c r="AS1090" t="s">
        <v>35</v>
      </c>
    </row>
    <row r="1091" spans="1:45">
      <c r="A1091" s="264" t="s">
        <v>3566</v>
      </c>
      <c r="B1091" s="217" t="s">
        <v>2622</v>
      </c>
      <c r="E1091" s="217" t="s">
        <v>3567</v>
      </c>
      <c r="H1091" s="217" t="s">
        <v>45</v>
      </c>
      <c r="I1091" s="217" t="s">
        <v>45</v>
      </c>
      <c r="J1091" s="217" t="s">
        <v>33</v>
      </c>
      <c r="K1091" s="217" t="s">
        <v>33</v>
      </c>
      <c r="L1091" s="217" t="s">
        <v>133</v>
      </c>
      <c r="M1091" s="217" t="s">
        <v>33</v>
      </c>
      <c r="O1091" s="217" t="s">
        <v>35</v>
      </c>
      <c r="P1091" s="217" t="s">
        <v>35</v>
      </c>
      <c r="Q1091" s="217">
        <f>S2156-vykonyz.xlsx[[#This Row],[Kod]]</f>
        <v>21710</v>
      </c>
      <c r="R1091" s="217">
        <f>S1084-vykonyz.xlsx[[#This Row],[Kod]]</f>
        <v>-7474</v>
      </c>
      <c r="AC1091" s="217">
        <f>vykonyz.xlsx3[[#This Row],[Kod]]-vykonyz.xlsx[[#This Row],[Kod]]</f>
        <v>0</v>
      </c>
      <c r="AD1091" t="s">
        <v>3566</v>
      </c>
      <c r="AE1091" t="s">
        <v>2622</v>
      </c>
      <c r="AF1091"/>
      <c r="AG1091"/>
      <c r="AH1091" t="s">
        <v>3568</v>
      </c>
      <c r="AI1091" t="s">
        <v>3358</v>
      </c>
      <c r="AJ1091"/>
      <c r="AK1091" t="s">
        <v>45</v>
      </c>
      <c r="AL1091" t="s">
        <v>45</v>
      </c>
      <c r="AM1091" t="s">
        <v>33</v>
      </c>
      <c r="AN1091" t="s">
        <v>33</v>
      </c>
      <c r="AO1091" t="s">
        <v>133</v>
      </c>
      <c r="AP1091" t="s">
        <v>33</v>
      </c>
      <c r="AQ1091"/>
      <c r="AR1091" t="s">
        <v>35</v>
      </c>
      <c r="AS1091" t="s">
        <v>35</v>
      </c>
    </row>
    <row r="1092" spans="1:45">
      <c r="A1092" s="264" t="s">
        <v>3569</v>
      </c>
      <c r="B1092" s="217" t="s">
        <v>2622</v>
      </c>
      <c r="E1092" s="217" t="s">
        <v>3570</v>
      </c>
      <c r="H1092" s="217" t="s">
        <v>45</v>
      </c>
      <c r="I1092" s="217" t="s">
        <v>45</v>
      </c>
      <c r="J1092" s="217" t="s">
        <v>33</v>
      </c>
      <c r="K1092" s="217" t="s">
        <v>33</v>
      </c>
      <c r="L1092" s="217" t="s">
        <v>133</v>
      </c>
      <c r="M1092" s="217" t="s">
        <v>33</v>
      </c>
      <c r="O1092" s="217" t="s">
        <v>35</v>
      </c>
      <c r="P1092" s="217" t="s">
        <v>35</v>
      </c>
      <c r="Q1092" s="217">
        <f>S2157-vykonyz.xlsx[[#This Row],[Kod]]</f>
        <v>21735</v>
      </c>
      <c r="R1092" s="217">
        <f>S1085-vykonyz.xlsx[[#This Row],[Kod]]</f>
        <v>-7475</v>
      </c>
      <c r="AC1092" s="217">
        <f>vykonyz.xlsx3[[#This Row],[Kod]]-vykonyz.xlsx[[#This Row],[Kod]]</f>
        <v>0</v>
      </c>
      <c r="AD1092" t="s">
        <v>3569</v>
      </c>
      <c r="AE1092" t="s">
        <v>2622</v>
      </c>
      <c r="AF1092"/>
      <c r="AG1092"/>
      <c r="AH1092" t="s">
        <v>3571</v>
      </c>
      <c r="AI1092" t="s">
        <v>3358</v>
      </c>
      <c r="AJ1092"/>
      <c r="AK1092" t="s">
        <v>45</v>
      </c>
      <c r="AL1092" t="s">
        <v>45</v>
      </c>
      <c r="AM1092" t="s">
        <v>33</v>
      </c>
      <c r="AN1092" t="s">
        <v>33</v>
      </c>
      <c r="AO1092" t="s">
        <v>133</v>
      </c>
      <c r="AP1092" t="s">
        <v>33</v>
      </c>
      <c r="AQ1092"/>
      <c r="AR1092" t="s">
        <v>35</v>
      </c>
      <c r="AS1092" t="s">
        <v>35</v>
      </c>
    </row>
    <row r="1093" spans="1:45">
      <c r="A1093" s="264" t="s">
        <v>3572</v>
      </c>
      <c r="B1093" s="217" t="s">
        <v>2622</v>
      </c>
      <c r="E1093" s="217" t="s">
        <v>3573</v>
      </c>
      <c r="H1093" s="217" t="s">
        <v>45</v>
      </c>
      <c r="I1093" s="217" t="s">
        <v>45</v>
      </c>
      <c r="J1093" s="217" t="s">
        <v>33</v>
      </c>
      <c r="K1093" s="217" t="s">
        <v>33</v>
      </c>
      <c r="L1093" s="217" t="s">
        <v>133</v>
      </c>
      <c r="M1093" s="217" t="s">
        <v>33</v>
      </c>
      <c r="O1093" s="217" t="s">
        <v>35</v>
      </c>
      <c r="P1093" s="217" t="s">
        <v>35</v>
      </c>
      <c r="Q1093" s="217">
        <f>S2158-vykonyz.xlsx[[#This Row],[Kod]]</f>
        <v>21744</v>
      </c>
      <c r="R1093" s="217">
        <f>S1086-vykonyz.xlsx[[#This Row],[Kod]]</f>
        <v>-7476</v>
      </c>
      <c r="AC1093" s="217">
        <f>vykonyz.xlsx3[[#This Row],[Kod]]-vykonyz.xlsx[[#This Row],[Kod]]</f>
        <v>0</v>
      </c>
      <c r="AD1093" t="s">
        <v>3572</v>
      </c>
      <c r="AE1093" t="s">
        <v>2622</v>
      </c>
      <c r="AF1093"/>
      <c r="AG1093"/>
      <c r="AH1093" t="s">
        <v>3574</v>
      </c>
      <c r="AI1093" t="s">
        <v>3358</v>
      </c>
      <c r="AJ1093"/>
      <c r="AK1093" t="s">
        <v>45</v>
      </c>
      <c r="AL1093" t="s">
        <v>45</v>
      </c>
      <c r="AM1093" t="s">
        <v>33</v>
      </c>
      <c r="AN1093" t="s">
        <v>33</v>
      </c>
      <c r="AO1093" t="s">
        <v>133</v>
      </c>
      <c r="AP1093" t="s">
        <v>33</v>
      </c>
      <c r="AQ1093"/>
      <c r="AR1093" t="s">
        <v>35</v>
      </c>
      <c r="AS1093" t="s">
        <v>35</v>
      </c>
    </row>
    <row r="1094" spans="1:45">
      <c r="A1094" s="264" t="s">
        <v>3575</v>
      </c>
      <c r="B1094" s="217" t="s">
        <v>2622</v>
      </c>
      <c r="E1094" s="217" t="s">
        <v>3576</v>
      </c>
      <c r="H1094" s="217" t="s">
        <v>45</v>
      </c>
      <c r="I1094" s="217" t="s">
        <v>45</v>
      </c>
      <c r="J1094" s="217" t="s">
        <v>33</v>
      </c>
      <c r="K1094" s="217" t="s">
        <v>33</v>
      </c>
      <c r="L1094" s="217" t="s">
        <v>133</v>
      </c>
      <c r="M1094" s="217" t="s">
        <v>33</v>
      </c>
      <c r="O1094" s="217" t="s">
        <v>35</v>
      </c>
      <c r="P1094" s="217" t="s">
        <v>35</v>
      </c>
      <c r="Q1094" s="217">
        <f>S2159-vykonyz.xlsx[[#This Row],[Kod]]</f>
        <v>21753</v>
      </c>
      <c r="R1094" s="217">
        <f>S1087-vykonyz.xlsx[[#This Row],[Kod]]</f>
        <v>-7477</v>
      </c>
      <c r="AC1094" s="217">
        <f>vykonyz.xlsx3[[#This Row],[Kod]]-vykonyz.xlsx[[#This Row],[Kod]]</f>
        <v>0</v>
      </c>
      <c r="AD1094" t="s">
        <v>3575</v>
      </c>
      <c r="AE1094" t="s">
        <v>2622</v>
      </c>
      <c r="AF1094"/>
      <c r="AG1094"/>
      <c r="AH1094" t="s">
        <v>3577</v>
      </c>
      <c r="AI1094" t="s">
        <v>3358</v>
      </c>
      <c r="AJ1094"/>
      <c r="AK1094" t="s">
        <v>45</v>
      </c>
      <c r="AL1094" t="s">
        <v>45</v>
      </c>
      <c r="AM1094" t="s">
        <v>33</v>
      </c>
      <c r="AN1094" t="s">
        <v>33</v>
      </c>
      <c r="AO1094" t="s">
        <v>133</v>
      </c>
      <c r="AP1094" t="s">
        <v>33</v>
      </c>
      <c r="AQ1094"/>
      <c r="AR1094" t="s">
        <v>35</v>
      </c>
      <c r="AS1094" t="s">
        <v>35</v>
      </c>
    </row>
    <row r="1095" spans="1:45">
      <c r="A1095" s="264" t="s">
        <v>3578</v>
      </c>
      <c r="B1095" s="217" t="s">
        <v>2622</v>
      </c>
      <c r="E1095" s="217" t="s">
        <v>3579</v>
      </c>
      <c r="H1095" s="217" t="s">
        <v>45</v>
      </c>
      <c r="I1095" s="217" t="s">
        <v>45</v>
      </c>
      <c r="J1095" s="217" t="s">
        <v>33</v>
      </c>
      <c r="K1095" s="217" t="s">
        <v>33</v>
      </c>
      <c r="L1095" s="217" t="s">
        <v>133</v>
      </c>
      <c r="M1095" s="217" t="s">
        <v>33</v>
      </c>
      <c r="O1095" s="217" t="s">
        <v>35</v>
      </c>
      <c r="P1095" s="217" t="s">
        <v>35</v>
      </c>
      <c r="Q1095" s="217">
        <f>S2160-vykonyz.xlsx[[#This Row],[Kod]]</f>
        <v>21762</v>
      </c>
      <c r="R1095" s="217">
        <f>S1088-vykonyz.xlsx[[#This Row],[Kod]]</f>
        <v>-7478</v>
      </c>
      <c r="AC1095" s="217">
        <f>vykonyz.xlsx3[[#This Row],[Kod]]-vykonyz.xlsx[[#This Row],[Kod]]</f>
        <v>0</v>
      </c>
      <c r="AD1095" t="s">
        <v>3578</v>
      </c>
      <c r="AE1095" t="s">
        <v>2622</v>
      </c>
      <c r="AF1095"/>
      <c r="AG1095"/>
      <c r="AH1095" t="s">
        <v>3580</v>
      </c>
      <c r="AI1095" t="s">
        <v>3358</v>
      </c>
      <c r="AJ1095"/>
      <c r="AK1095" t="s">
        <v>45</v>
      </c>
      <c r="AL1095" t="s">
        <v>45</v>
      </c>
      <c r="AM1095" t="s">
        <v>33</v>
      </c>
      <c r="AN1095" t="s">
        <v>33</v>
      </c>
      <c r="AO1095" t="s">
        <v>133</v>
      </c>
      <c r="AP1095" t="s">
        <v>33</v>
      </c>
      <c r="AQ1095"/>
      <c r="AR1095" t="s">
        <v>35</v>
      </c>
      <c r="AS1095" t="s">
        <v>35</v>
      </c>
    </row>
    <row r="1096" spans="1:45">
      <c r="A1096" s="264" t="s">
        <v>3581</v>
      </c>
      <c r="B1096" s="217" t="s">
        <v>2622</v>
      </c>
      <c r="E1096" s="217" t="s">
        <v>3582</v>
      </c>
      <c r="H1096" s="217" t="s">
        <v>45</v>
      </c>
      <c r="I1096" s="217" t="s">
        <v>45</v>
      </c>
      <c r="J1096" s="217" t="s">
        <v>33</v>
      </c>
      <c r="K1096" s="217" t="s">
        <v>33</v>
      </c>
      <c r="L1096" s="217" t="s">
        <v>133</v>
      </c>
      <c r="M1096" s="217" t="s">
        <v>33</v>
      </c>
      <c r="O1096" s="217" t="s">
        <v>35</v>
      </c>
      <c r="P1096" s="217" t="s">
        <v>35</v>
      </c>
      <c r="Q1096" s="217">
        <f>S2161-vykonyz.xlsx[[#This Row],[Kod]]</f>
        <v>21762</v>
      </c>
      <c r="R1096" s="217">
        <f>S1089-vykonyz.xlsx[[#This Row],[Kod]]</f>
        <v>-7479</v>
      </c>
      <c r="AC1096" s="217">
        <f>vykonyz.xlsx3[[#This Row],[Kod]]-vykonyz.xlsx[[#This Row],[Kod]]</f>
        <v>0</v>
      </c>
      <c r="AD1096" t="s">
        <v>3581</v>
      </c>
      <c r="AE1096" t="s">
        <v>2622</v>
      </c>
      <c r="AF1096"/>
      <c r="AG1096"/>
      <c r="AH1096" t="s">
        <v>3583</v>
      </c>
      <c r="AI1096" t="s">
        <v>3358</v>
      </c>
      <c r="AJ1096"/>
      <c r="AK1096" t="s">
        <v>45</v>
      </c>
      <c r="AL1096" t="s">
        <v>45</v>
      </c>
      <c r="AM1096" t="s">
        <v>33</v>
      </c>
      <c r="AN1096" t="s">
        <v>33</v>
      </c>
      <c r="AO1096" t="s">
        <v>133</v>
      </c>
      <c r="AP1096" t="s">
        <v>33</v>
      </c>
      <c r="AQ1096"/>
      <c r="AR1096" t="s">
        <v>35</v>
      </c>
      <c r="AS1096" t="s">
        <v>35</v>
      </c>
    </row>
    <row r="1097" spans="1:45">
      <c r="A1097" s="264" t="s">
        <v>3584</v>
      </c>
      <c r="B1097" s="217" t="s">
        <v>2622</v>
      </c>
      <c r="E1097" s="217" t="s">
        <v>3585</v>
      </c>
      <c r="H1097" s="217" t="s">
        <v>45</v>
      </c>
      <c r="I1097" s="217" t="s">
        <v>45</v>
      </c>
      <c r="J1097" s="217" t="s">
        <v>33</v>
      </c>
      <c r="K1097" s="217" t="s">
        <v>33</v>
      </c>
      <c r="L1097" s="217" t="s">
        <v>133</v>
      </c>
      <c r="M1097" s="217" t="s">
        <v>33</v>
      </c>
      <c r="O1097" s="217" t="s">
        <v>35</v>
      </c>
      <c r="P1097" s="217" t="s">
        <v>35</v>
      </c>
      <c r="Q1097" s="217">
        <f>S2162-vykonyz.xlsx[[#This Row],[Kod]]</f>
        <v>21830</v>
      </c>
      <c r="R1097" s="217">
        <f>S1090-vykonyz.xlsx[[#This Row],[Kod]]</f>
        <v>-7480</v>
      </c>
      <c r="AC1097" s="217">
        <f>vykonyz.xlsx3[[#This Row],[Kod]]-vykonyz.xlsx[[#This Row],[Kod]]</f>
        <v>0</v>
      </c>
      <c r="AD1097" t="s">
        <v>3584</v>
      </c>
      <c r="AE1097" t="s">
        <v>2622</v>
      </c>
      <c r="AF1097"/>
      <c r="AG1097"/>
      <c r="AH1097" t="s">
        <v>3586</v>
      </c>
      <c r="AI1097" t="s">
        <v>3358</v>
      </c>
      <c r="AJ1097"/>
      <c r="AK1097" t="s">
        <v>45</v>
      </c>
      <c r="AL1097" t="s">
        <v>45</v>
      </c>
      <c r="AM1097" t="s">
        <v>33</v>
      </c>
      <c r="AN1097" t="s">
        <v>33</v>
      </c>
      <c r="AO1097" t="s">
        <v>133</v>
      </c>
      <c r="AP1097" t="s">
        <v>33</v>
      </c>
      <c r="AQ1097"/>
      <c r="AR1097" t="s">
        <v>35</v>
      </c>
      <c r="AS1097" t="s">
        <v>35</v>
      </c>
    </row>
    <row r="1098" spans="1:45">
      <c r="A1098" s="264" t="s">
        <v>3587</v>
      </c>
      <c r="B1098" s="217" t="s">
        <v>2622</v>
      </c>
      <c r="E1098" s="217" t="s">
        <v>3588</v>
      </c>
      <c r="H1098" s="217" t="s">
        <v>45</v>
      </c>
      <c r="I1098" s="217" t="s">
        <v>45</v>
      </c>
      <c r="J1098" s="217" t="s">
        <v>33</v>
      </c>
      <c r="K1098" s="217" t="s">
        <v>33</v>
      </c>
      <c r="L1098" s="217" t="s">
        <v>133</v>
      </c>
      <c r="M1098" s="217" t="s">
        <v>33</v>
      </c>
      <c r="O1098" s="217" t="s">
        <v>35</v>
      </c>
      <c r="P1098" s="217" t="s">
        <v>35</v>
      </c>
      <c r="Q1098" s="217">
        <f>S2163-vykonyz.xlsx[[#This Row],[Kod]]</f>
        <v>21849</v>
      </c>
      <c r="R1098" s="217">
        <f>S1091-vykonyz.xlsx[[#This Row],[Kod]]</f>
        <v>-7481</v>
      </c>
      <c r="AC1098" s="217">
        <f>vykonyz.xlsx3[[#This Row],[Kod]]-vykonyz.xlsx[[#This Row],[Kod]]</f>
        <v>0</v>
      </c>
      <c r="AD1098" t="s">
        <v>3587</v>
      </c>
      <c r="AE1098" t="s">
        <v>647</v>
      </c>
      <c r="AF1098"/>
      <c r="AG1098"/>
      <c r="AH1098" t="s">
        <v>3588</v>
      </c>
      <c r="AI1098" t="s">
        <v>3128</v>
      </c>
      <c r="AJ1098"/>
      <c r="AK1098" t="s">
        <v>45</v>
      </c>
      <c r="AL1098" t="s">
        <v>45</v>
      </c>
      <c r="AM1098" t="s">
        <v>33</v>
      </c>
      <c r="AN1098" t="s">
        <v>33</v>
      </c>
      <c r="AO1098" t="s">
        <v>133</v>
      </c>
      <c r="AP1098" t="s">
        <v>33</v>
      </c>
      <c r="AQ1098"/>
      <c r="AR1098" t="s">
        <v>35</v>
      </c>
      <c r="AS1098" t="s">
        <v>35</v>
      </c>
    </row>
    <row r="1099" spans="1:45">
      <c r="A1099" s="264" t="s">
        <v>3589</v>
      </c>
      <c r="B1099" s="217" t="s">
        <v>2622</v>
      </c>
      <c r="E1099" s="217" t="s">
        <v>3590</v>
      </c>
      <c r="H1099" s="217" t="s">
        <v>45</v>
      </c>
      <c r="I1099" s="217" t="s">
        <v>45</v>
      </c>
      <c r="J1099" s="217" t="s">
        <v>33</v>
      </c>
      <c r="K1099" s="217" t="s">
        <v>33</v>
      </c>
      <c r="L1099" s="217" t="s">
        <v>133</v>
      </c>
      <c r="M1099" s="217" t="s">
        <v>33</v>
      </c>
      <c r="O1099" s="217" t="s">
        <v>35</v>
      </c>
      <c r="P1099" s="217" t="s">
        <v>35</v>
      </c>
      <c r="Q1099" s="217">
        <f>S2164-vykonyz.xlsx[[#This Row],[Kod]]</f>
        <v>21868</v>
      </c>
      <c r="R1099" s="217">
        <f>S1092-vykonyz.xlsx[[#This Row],[Kod]]</f>
        <v>-7482</v>
      </c>
      <c r="AC1099" s="217">
        <f>vykonyz.xlsx3[[#This Row],[Kod]]-vykonyz.xlsx[[#This Row],[Kod]]</f>
        <v>0</v>
      </c>
      <c r="AD1099" t="s">
        <v>3589</v>
      </c>
      <c r="AE1099" t="s">
        <v>2622</v>
      </c>
      <c r="AF1099"/>
      <c r="AG1099"/>
      <c r="AH1099" t="s">
        <v>3591</v>
      </c>
      <c r="AI1099" t="s">
        <v>3226</v>
      </c>
      <c r="AJ1099"/>
      <c r="AK1099" t="s">
        <v>45</v>
      </c>
      <c r="AL1099" t="s">
        <v>45</v>
      </c>
      <c r="AM1099" t="s">
        <v>33</v>
      </c>
      <c r="AN1099" t="s">
        <v>33</v>
      </c>
      <c r="AO1099" t="s">
        <v>133</v>
      </c>
      <c r="AP1099" t="s">
        <v>33</v>
      </c>
      <c r="AQ1099"/>
      <c r="AR1099" t="s">
        <v>35</v>
      </c>
      <c r="AS1099" t="s">
        <v>35</v>
      </c>
    </row>
    <row r="1100" spans="1:45">
      <c r="A1100" s="264" t="s">
        <v>3592</v>
      </c>
      <c r="B1100" s="217" t="s">
        <v>2622</v>
      </c>
      <c r="E1100" s="217" t="s">
        <v>3593</v>
      </c>
      <c r="H1100" s="217" t="s">
        <v>45</v>
      </c>
      <c r="I1100" s="217" t="s">
        <v>45</v>
      </c>
      <c r="J1100" s="217" t="s">
        <v>33</v>
      </c>
      <c r="K1100" s="217" t="s">
        <v>33</v>
      </c>
      <c r="L1100" s="217" t="s">
        <v>133</v>
      </c>
      <c r="M1100" s="217" t="s">
        <v>33</v>
      </c>
      <c r="O1100" s="217" t="s">
        <v>35</v>
      </c>
      <c r="P1100" s="217" t="s">
        <v>35</v>
      </c>
      <c r="Q1100" s="217">
        <f>S2165-vykonyz.xlsx[[#This Row],[Kod]]</f>
        <v>21927</v>
      </c>
      <c r="R1100" s="217">
        <f>S1093-vykonyz.xlsx[[#This Row],[Kod]]</f>
        <v>-7483</v>
      </c>
      <c r="AC1100" s="217">
        <f>vykonyz.xlsx3[[#This Row],[Kod]]-vykonyz.xlsx[[#This Row],[Kod]]</f>
        <v>0</v>
      </c>
      <c r="AD1100" t="s">
        <v>3592</v>
      </c>
      <c r="AE1100" t="s">
        <v>2622</v>
      </c>
      <c r="AF1100"/>
      <c r="AG1100"/>
      <c r="AH1100" t="s">
        <v>3594</v>
      </c>
      <c r="AI1100" t="s">
        <v>3226</v>
      </c>
      <c r="AJ1100"/>
      <c r="AK1100" t="s">
        <v>45</v>
      </c>
      <c r="AL1100" t="s">
        <v>45</v>
      </c>
      <c r="AM1100" t="s">
        <v>33</v>
      </c>
      <c r="AN1100" t="s">
        <v>33</v>
      </c>
      <c r="AO1100" t="s">
        <v>133</v>
      </c>
      <c r="AP1100" t="s">
        <v>33</v>
      </c>
      <c r="AQ1100"/>
      <c r="AR1100" t="s">
        <v>35</v>
      </c>
      <c r="AS1100" t="s">
        <v>35</v>
      </c>
    </row>
    <row r="1101" spans="1:45">
      <c r="A1101" s="264" t="s">
        <v>3595</v>
      </c>
      <c r="B1101" s="217" t="s">
        <v>2622</v>
      </c>
      <c r="E1101" s="217" t="s">
        <v>3596</v>
      </c>
      <c r="H1101" s="217" t="s">
        <v>45</v>
      </c>
      <c r="I1101" s="217" t="s">
        <v>45</v>
      </c>
      <c r="J1101" s="217" t="s">
        <v>33</v>
      </c>
      <c r="K1101" s="217" t="s">
        <v>33</v>
      </c>
      <c r="L1101" s="217" t="s">
        <v>133</v>
      </c>
      <c r="M1101" s="217" t="s">
        <v>33</v>
      </c>
      <c r="O1101" s="217" t="s">
        <v>35</v>
      </c>
      <c r="P1101" s="217" t="s">
        <v>35</v>
      </c>
      <c r="Q1101" s="217">
        <f>S2166-vykonyz.xlsx[[#This Row],[Kod]]</f>
        <v>22026</v>
      </c>
      <c r="R1101" s="217">
        <f>S1094-vykonyz.xlsx[[#This Row],[Kod]]</f>
        <v>-7484</v>
      </c>
      <c r="AC1101" s="217">
        <f>vykonyz.xlsx3[[#This Row],[Kod]]-vykonyz.xlsx[[#This Row],[Kod]]</f>
        <v>0</v>
      </c>
      <c r="AD1101" t="s">
        <v>3595</v>
      </c>
      <c r="AE1101" t="s">
        <v>2622</v>
      </c>
      <c r="AF1101"/>
      <c r="AG1101"/>
      <c r="AH1101" t="s">
        <v>3597</v>
      </c>
      <c r="AI1101" t="s">
        <v>2720</v>
      </c>
      <c r="AJ1101"/>
      <c r="AK1101" t="s">
        <v>45</v>
      </c>
      <c r="AL1101" t="s">
        <v>45</v>
      </c>
      <c r="AM1101" t="s">
        <v>33</v>
      </c>
      <c r="AN1101" t="s">
        <v>33</v>
      </c>
      <c r="AO1101" t="s">
        <v>133</v>
      </c>
      <c r="AP1101" t="s">
        <v>33</v>
      </c>
      <c r="AQ1101"/>
      <c r="AR1101" t="s">
        <v>35</v>
      </c>
      <c r="AS1101" t="s">
        <v>35</v>
      </c>
    </row>
    <row r="1102" spans="1:45">
      <c r="A1102" s="264" t="s">
        <v>3598</v>
      </c>
      <c r="B1102" s="217" t="s">
        <v>2622</v>
      </c>
      <c r="E1102" s="217" t="s">
        <v>3599</v>
      </c>
      <c r="H1102" s="217" t="s">
        <v>45</v>
      </c>
      <c r="I1102" s="217" t="s">
        <v>45</v>
      </c>
      <c r="J1102" s="217" t="s">
        <v>33</v>
      </c>
      <c r="K1102" s="217" t="s">
        <v>33</v>
      </c>
      <c r="L1102" s="217" t="s">
        <v>133</v>
      </c>
      <c r="M1102" s="217" t="s">
        <v>33</v>
      </c>
      <c r="O1102" s="217" t="s">
        <v>35</v>
      </c>
      <c r="P1102" s="217" t="s">
        <v>35</v>
      </c>
      <c r="Q1102" s="217">
        <f>S2167-vykonyz.xlsx[[#This Row],[Kod]]</f>
        <v>22035</v>
      </c>
      <c r="R1102" s="217">
        <f>S1095-vykonyz.xlsx[[#This Row],[Kod]]</f>
        <v>-7485</v>
      </c>
      <c r="AC1102" s="217">
        <f>vykonyz.xlsx3[[#This Row],[Kod]]-vykonyz.xlsx[[#This Row],[Kod]]</f>
        <v>0</v>
      </c>
      <c r="AD1102" t="s">
        <v>3598</v>
      </c>
      <c r="AE1102" t="s">
        <v>2622</v>
      </c>
      <c r="AF1102"/>
      <c r="AG1102"/>
      <c r="AH1102" t="s">
        <v>3600</v>
      </c>
      <c r="AI1102"/>
      <c r="AJ1102"/>
      <c r="AK1102" t="s">
        <v>45</v>
      </c>
      <c r="AL1102" t="s">
        <v>45</v>
      </c>
      <c r="AM1102" t="s">
        <v>33</v>
      </c>
      <c r="AN1102" t="s">
        <v>33</v>
      </c>
      <c r="AO1102" t="s">
        <v>133</v>
      </c>
      <c r="AP1102" t="s">
        <v>33</v>
      </c>
      <c r="AQ1102"/>
      <c r="AR1102" t="s">
        <v>35</v>
      </c>
      <c r="AS1102" t="s">
        <v>35</v>
      </c>
    </row>
    <row r="1103" spans="1:45">
      <c r="A1103" s="264" t="s">
        <v>3601</v>
      </c>
      <c r="B1103" s="217" t="s">
        <v>2622</v>
      </c>
      <c r="E1103" s="217" t="s">
        <v>3602</v>
      </c>
      <c r="H1103" s="217" t="s">
        <v>45</v>
      </c>
      <c r="I1103" s="217" t="s">
        <v>45</v>
      </c>
      <c r="J1103" s="217" t="s">
        <v>33</v>
      </c>
      <c r="K1103" s="217" t="s">
        <v>33</v>
      </c>
      <c r="L1103" s="217" t="s">
        <v>133</v>
      </c>
      <c r="M1103" s="217" t="s">
        <v>33</v>
      </c>
      <c r="O1103" s="217" t="s">
        <v>35</v>
      </c>
      <c r="P1103" s="217" t="s">
        <v>35</v>
      </c>
      <c r="Q1103" s="217">
        <f>S2168-vykonyz.xlsx[[#This Row],[Kod]]</f>
        <v>23535</v>
      </c>
      <c r="R1103" s="217">
        <f>S1096-vykonyz.xlsx[[#This Row],[Kod]]</f>
        <v>-7486</v>
      </c>
      <c r="AC1103" s="217">
        <f>vykonyz.xlsx3[[#This Row],[Kod]]-vykonyz.xlsx[[#This Row],[Kod]]</f>
        <v>0</v>
      </c>
      <c r="AD1103" t="s">
        <v>3601</v>
      </c>
      <c r="AE1103" t="s">
        <v>2622</v>
      </c>
      <c r="AF1103"/>
      <c r="AG1103"/>
      <c r="AH1103" t="s">
        <v>3603</v>
      </c>
      <c r="AI1103"/>
      <c r="AJ1103"/>
      <c r="AK1103" t="s">
        <v>45</v>
      </c>
      <c r="AL1103" t="s">
        <v>45</v>
      </c>
      <c r="AM1103" t="s">
        <v>33</v>
      </c>
      <c r="AN1103" t="s">
        <v>33</v>
      </c>
      <c r="AO1103" t="s">
        <v>133</v>
      </c>
      <c r="AP1103" t="s">
        <v>33</v>
      </c>
      <c r="AQ1103"/>
      <c r="AR1103" t="s">
        <v>35</v>
      </c>
      <c r="AS1103" t="s">
        <v>35</v>
      </c>
    </row>
    <row r="1104" spans="1:45">
      <c r="A1104" s="264" t="s">
        <v>3604</v>
      </c>
      <c r="B1104" s="217" t="s">
        <v>2622</v>
      </c>
      <c r="E1104" s="217" t="s">
        <v>3605</v>
      </c>
      <c r="H1104" s="217" t="s">
        <v>45</v>
      </c>
      <c r="I1104" s="217" t="s">
        <v>45</v>
      </c>
      <c r="J1104" s="217" t="s">
        <v>33</v>
      </c>
      <c r="K1104" s="217" t="s">
        <v>33</v>
      </c>
      <c r="L1104" s="217" t="s">
        <v>133</v>
      </c>
      <c r="M1104" s="217" t="s">
        <v>33</v>
      </c>
      <c r="O1104" s="217" t="s">
        <v>35</v>
      </c>
      <c r="P1104" s="217" t="s">
        <v>35</v>
      </c>
      <c r="Q1104" s="217">
        <f>S2169-vykonyz.xlsx[[#This Row],[Kod]]</f>
        <v>23535</v>
      </c>
      <c r="R1104" s="217">
        <f>S1097-vykonyz.xlsx[[#This Row],[Kod]]</f>
        <v>-7487</v>
      </c>
      <c r="AC1104" s="217">
        <f>vykonyz.xlsx3[[#This Row],[Kod]]-vykonyz.xlsx[[#This Row],[Kod]]</f>
        <v>0</v>
      </c>
      <c r="AD1104" t="s">
        <v>3604</v>
      </c>
      <c r="AE1104" t="s">
        <v>2622</v>
      </c>
      <c r="AF1104"/>
      <c r="AG1104"/>
      <c r="AH1104" t="s">
        <v>3606</v>
      </c>
      <c r="AI1104"/>
      <c r="AJ1104"/>
      <c r="AK1104" t="s">
        <v>45</v>
      </c>
      <c r="AL1104" t="s">
        <v>45</v>
      </c>
      <c r="AM1104" t="s">
        <v>33</v>
      </c>
      <c r="AN1104" t="s">
        <v>33</v>
      </c>
      <c r="AO1104" t="s">
        <v>133</v>
      </c>
      <c r="AP1104" t="s">
        <v>33</v>
      </c>
      <c r="AQ1104"/>
      <c r="AR1104" t="s">
        <v>35</v>
      </c>
      <c r="AS1104" t="s">
        <v>35</v>
      </c>
    </row>
    <row r="1105" spans="1:45">
      <c r="A1105" s="264" t="s">
        <v>3607</v>
      </c>
      <c r="B1105" s="217" t="s">
        <v>2622</v>
      </c>
      <c r="E1105" s="217" t="s">
        <v>3608</v>
      </c>
      <c r="H1105" s="217" t="s">
        <v>45</v>
      </c>
      <c r="I1105" s="217" t="s">
        <v>45</v>
      </c>
      <c r="J1105" s="217" t="s">
        <v>33</v>
      </c>
      <c r="K1105" s="217" t="s">
        <v>33</v>
      </c>
      <c r="L1105" s="217" t="s">
        <v>133</v>
      </c>
      <c r="M1105" s="217" t="s">
        <v>33</v>
      </c>
      <c r="O1105" s="217" t="s">
        <v>35</v>
      </c>
      <c r="P1105" s="217" t="s">
        <v>35</v>
      </c>
      <c r="Q1105" s="217">
        <f>S2170-vykonyz.xlsx[[#This Row],[Kod]]</f>
        <v>23535</v>
      </c>
      <c r="R1105" s="217">
        <f>S1098-vykonyz.xlsx[[#This Row],[Kod]]</f>
        <v>-7488</v>
      </c>
      <c r="AC1105" s="217">
        <f>vykonyz.xlsx3[[#This Row],[Kod]]-vykonyz.xlsx[[#This Row],[Kod]]</f>
        <v>0</v>
      </c>
      <c r="AD1105" t="s">
        <v>3607</v>
      </c>
      <c r="AE1105" t="s">
        <v>2622</v>
      </c>
      <c r="AF1105"/>
      <c r="AG1105"/>
      <c r="AH1105" t="s">
        <v>3609</v>
      </c>
      <c r="AI1105"/>
      <c r="AJ1105"/>
      <c r="AK1105" t="s">
        <v>45</v>
      </c>
      <c r="AL1105" t="s">
        <v>45</v>
      </c>
      <c r="AM1105" t="s">
        <v>33</v>
      </c>
      <c r="AN1105" t="s">
        <v>33</v>
      </c>
      <c r="AO1105" t="s">
        <v>133</v>
      </c>
      <c r="AP1105" t="s">
        <v>33</v>
      </c>
      <c r="AQ1105"/>
      <c r="AR1105" t="s">
        <v>35</v>
      </c>
      <c r="AS1105" t="s">
        <v>35</v>
      </c>
    </row>
    <row r="1106" spans="1:45">
      <c r="A1106" s="264" t="s">
        <v>3610</v>
      </c>
      <c r="B1106" s="217" t="s">
        <v>2622</v>
      </c>
      <c r="E1106" s="217" t="s">
        <v>3611</v>
      </c>
      <c r="H1106" s="217" t="s">
        <v>45</v>
      </c>
      <c r="I1106" s="217" t="s">
        <v>45</v>
      </c>
      <c r="J1106" s="217" t="s">
        <v>33</v>
      </c>
      <c r="K1106" s="217" t="s">
        <v>33</v>
      </c>
      <c r="L1106" s="217" t="s">
        <v>133</v>
      </c>
      <c r="M1106" s="217" t="s">
        <v>33</v>
      </c>
      <c r="O1106" s="217" t="s">
        <v>35</v>
      </c>
      <c r="P1106" s="217" t="s">
        <v>35</v>
      </c>
      <c r="Q1106" s="217">
        <f>S2171-vykonyz.xlsx[[#This Row],[Kod]]</f>
        <v>23561</v>
      </c>
      <c r="R1106" s="217">
        <f>S1099-vykonyz.xlsx[[#This Row],[Kod]]</f>
        <v>-7489</v>
      </c>
      <c r="AC1106" s="217">
        <f>vykonyz.xlsx3[[#This Row],[Kod]]-vykonyz.xlsx[[#This Row],[Kod]]</f>
        <v>0</v>
      </c>
      <c r="AD1106" t="s">
        <v>3610</v>
      </c>
      <c r="AE1106" t="s">
        <v>2622</v>
      </c>
      <c r="AF1106"/>
      <c r="AG1106"/>
      <c r="AH1106" t="s">
        <v>3612</v>
      </c>
      <c r="AI1106"/>
      <c r="AJ1106"/>
      <c r="AK1106" t="s">
        <v>45</v>
      </c>
      <c r="AL1106" t="s">
        <v>45</v>
      </c>
      <c r="AM1106" t="s">
        <v>33</v>
      </c>
      <c r="AN1106" t="s">
        <v>33</v>
      </c>
      <c r="AO1106" t="s">
        <v>133</v>
      </c>
      <c r="AP1106" t="s">
        <v>33</v>
      </c>
      <c r="AQ1106"/>
      <c r="AR1106" t="s">
        <v>35</v>
      </c>
      <c r="AS1106" t="s">
        <v>35</v>
      </c>
    </row>
    <row r="1107" spans="1:45">
      <c r="A1107" s="264" t="s">
        <v>3613</v>
      </c>
      <c r="B1107" s="217" t="s">
        <v>2622</v>
      </c>
      <c r="E1107" s="217" t="s">
        <v>3614</v>
      </c>
      <c r="H1107" s="217" t="s">
        <v>45</v>
      </c>
      <c r="I1107" s="217" t="s">
        <v>45</v>
      </c>
      <c r="J1107" s="217" t="s">
        <v>33</v>
      </c>
      <c r="K1107" s="217" t="s">
        <v>33</v>
      </c>
      <c r="L1107" s="217" t="s">
        <v>133</v>
      </c>
      <c r="M1107" s="217" t="s">
        <v>33</v>
      </c>
      <c r="O1107" s="217" t="s">
        <v>35</v>
      </c>
      <c r="P1107" s="217" t="s">
        <v>35</v>
      </c>
      <c r="Q1107" s="217">
        <f>S2172-vykonyz.xlsx[[#This Row],[Kod]]</f>
        <v>23630</v>
      </c>
      <c r="R1107" s="217">
        <f>S1100-vykonyz.xlsx[[#This Row],[Kod]]</f>
        <v>-7490</v>
      </c>
      <c r="AC1107" s="217">
        <f>vykonyz.xlsx3[[#This Row],[Kod]]-vykonyz.xlsx[[#This Row],[Kod]]</f>
        <v>0</v>
      </c>
      <c r="AD1107" t="s">
        <v>3613</v>
      </c>
      <c r="AE1107" t="s">
        <v>2622</v>
      </c>
      <c r="AF1107"/>
      <c r="AG1107"/>
      <c r="AH1107" t="s">
        <v>3615</v>
      </c>
      <c r="AI1107"/>
      <c r="AJ1107"/>
      <c r="AK1107" t="s">
        <v>45</v>
      </c>
      <c r="AL1107" t="s">
        <v>45</v>
      </c>
      <c r="AM1107" t="s">
        <v>33</v>
      </c>
      <c r="AN1107" t="s">
        <v>33</v>
      </c>
      <c r="AO1107" t="s">
        <v>133</v>
      </c>
      <c r="AP1107" t="s">
        <v>33</v>
      </c>
      <c r="AQ1107"/>
      <c r="AR1107" t="s">
        <v>35</v>
      </c>
      <c r="AS1107" t="s">
        <v>35</v>
      </c>
    </row>
    <row r="1108" spans="1:45">
      <c r="A1108" s="264" t="s">
        <v>3616</v>
      </c>
      <c r="B1108" s="217" t="s">
        <v>2622</v>
      </c>
      <c r="E1108" s="217" t="s">
        <v>3617</v>
      </c>
      <c r="H1108" s="217" t="s">
        <v>45</v>
      </c>
      <c r="I1108" s="217" t="s">
        <v>45</v>
      </c>
      <c r="J1108" s="217" t="s">
        <v>33</v>
      </c>
      <c r="K1108" s="217" t="s">
        <v>33</v>
      </c>
      <c r="L1108" s="217" t="s">
        <v>133</v>
      </c>
      <c r="M1108" s="217" t="s">
        <v>33</v>
      </c>
      <c r="O1108" s="217" t="s">
        <v>35</v>
      </c>
      <c r="P1108" s="217" t="s">
        <v>35</v>
      </c>
      <c r="Q1108" s="217">
        <f>S2173-vykonyz.xlsx[[#This Row],[Kod]]</f>
        <v>23639</v>
      </c>
      <c r="R1108" s="217">
        <f>S1101-vykonyz.xlsx[[#This Row],[Kod]]</f>
        <v>-7491</v>
      </c>
      <c r="AC1108" s="217">
        <f>vykonyz.xlsx3[[#This Row],[Kod]]-vykonyz.xlsx[[#This Row],[Kod]]</f>
        <v>0</v>
      </c>
      <c r="AD1108" t="s">
        <v>3616</v>
      </c>
      <c r="AE1108" t="s">
        <v>2622</v>
      </c>
      <c r="AF1108"/>
      <c r="AG1108"/>
      <c r="AH1108" t="s">
        <v>3618</v>
      </c>
      <c r="AI1108"/>
      <c r="AJ1108"/>
      <c r="AK1108" t="s">
        <v>45</v>
      </c>
      <c r="AL1108" t="s">
        <v>45</v>
      </c>
      <c r="AM1108" t="s">
        <v>33</v>
      </c>
      <c r="AN1108" t="s">
        <v>33</v>
      </c>
      <c r="AO1108" t="s">
        <v>133</v>
      </c>
      <c r="AP1108" t="s">
        <v>33</v>
      </c>
      <c r="AQ1108"/>
      <c r="AR1108" t="s">
        <v>35</v>
      </c>
      <c r="AS1108" t="s">
        <v>35</v>
      </c>
    </row>
    <row r="1109" spans="1:45">
      <c r="A1109" s="264" t="s">
        <v>3619</v>
      </c>
      <c r="B1109" s="217" t="s">
        <v>2622</v>
      </c>
      <c r="E1109" s="217" t="s">
        <v>3620</v>
      </c>
      <c r="H1109" s="217" t="s">
        <v>45</v>
      </c>
      <c r="I1109" s="217" t="s">
        <v>45</v>
      </c>
      <c r="J1109" s="217" t="s">
        <v>33</v>
      </c>
      <c r="K1109" s="217" t="s">
        <v>33</v>
      </c>
      <c r="L1109" s="217" t="s">
        <v>133</v>
      </c>
      <c r="M1109" s="217" t="s">
        <v>33</v>
      </c>
      <c r="O1109" s="217" t="s">
        <v>35</v>
      </c>
      <c r="P1109" s="217" t="s">
        <v>35</v>
      </c>
      <c r="Q1109" s="217">
        <f>S2174-vykonyz.xlsx[[#This Row],[Kod]]</f>
        <v>24529</v>
      </c>
      <c r="R1109" s="217">
        <f>S1102-vykonyz.xlsx[[#This Row],[Kod]]</f>
        <v>-7492</v>
      </c>
      <c r="AC1109" s="217">
        <f>vykonyz.xlsx3[[#This Row],[Kod]]-vykonyz.xlsx[[#This Row],[Kod]]</f>
        <v>0</v>
      </c>
      <c r="AD1109" t="s">
        <v>3619</v>
      </c>
      <c r="AE1109" t="s">
        <v>2622</v>
      </c>
      <c r="AF1109"/>
      <c r="AG1109"/>
      <c r="AH1109" t="s">
        <v>3621</v>
      </c>
      <c r="AI1109"/>
      <c r="AJ1109"/>
      <c r="AK1109" t="s">
        <v>45</v>
      </c>
      <c r="AL1109" t="s">
        <v>45</v>
      </c>
      <c r="AM1109" t="s">
        <v>33</v>
      </c>
      <c r="AN1109" t="s">
        <v>33</v>
      </c>
      <c r="AO1109" t="s">
        <v>133</v>
      </c>
      <c r="AP1109" t="s">
        <v>33</v>
      </c>
      <c r="AQ1109"/>
      <c r="AR1109" t="s">
        <v>35</v>
      </c>
      <c r="AS1109" t="s">
        <v>35</v>
      </c>
    </row>
    <row r="1110" spans="1:45">
      <c r="A1110" s="264" t="s">
        <v>3622</v>
      </c>
      <c r="B1110" s="217" t="s">
        <v>2622</v>
      </c>
      <c r="E1110" s="217" t="s">
        <v>3623</v>
      </c>
      <c r="H1110" s="217" t="s">
        <v>45</v>
      </c>
      <c r="I1110" s="217" t="s">
        <v>45</v>
      </c>
      <c r="J1110" s="217" t="s">
        <v>33</v>
      </c>
      <c r="K1110" s="217" t="s">
        <v>33</v>
      </c>
      <c r="L1110" s="217" t="s">
        <v>133</v>
      </c>
      <c r="M1110" s="217" t="s">
        <v>33</v>
      </c>
      <c r="O1110" s="217" t="s">
        <v>35</v>
      </c>
      <c r="P1110" s="217" t="s">
        <v>35</v>
      </c>
      <c r="Q1110" s="217">
        <f>S2175-vykonyz.xlsx[[#This Row],[Kod]]</f>
        <v>24529</v>
      </c>
      <c r="R1110" s="217">
        <f>S1103-vykonyz.xlsx[[#This Row],[Kod]]</f>
        <v>-7493</v>
      </c>
      <c r="AC1110" s="217">
        <f>vykonyz.xlsx3[[#This Row],[Kod]]-vykonyz.xlsx[[#This Row],[Kod]]</f>
        <v>0</v>
      </c>
      <c r="AD1110" t="s">
        <v>3622</v>
      </c>
      <c r="AE1110" t="s">
        <v>2622</v>
      </c>
      <c r="AF1110"/>
      <c r="AG1110"/>
      <c r="AH1110" t="s">
        <v>3624</v>
      </c>
      <c r="AI1110"/>
      <c r="AJ1110"/>
      <c r="AK1110" t="s">
        <v>45</v>
      </c>
      <c r="AL1110" t="s">
        <v>45</v>
      </c>
      <c r="AM1110" t="s">
        <v>33</v>
      </c>
      <c r="AN1110" t="s">
        <v>33</v>
      </c>
      <c r="AO1110" t="s">
        <v>133</v>
      </c>
      <c r="AP1110" t="s">
        <v>33</v>
      </c>
      <c r="AQ1110"/>
      <c r="AR1110" t="s">
        <v>35</v>
      </c>
      <c r="AS1110" t="s">
        <v>35</v>
      </c>
    </row>
    <row r="1111" spans="1:45">
      <c r="A1111" s="264" t="s">
        <v>3625</v>
      </c>
      <c r="B1111" s="217" t="s">
        <v>2622</v>
      </c>
      <c r="E1111" s="217" t="s">
        <v>3626</v>
      </c>
      <c r="H1111" s="217" t="s">
        <v>45</v>
      </c>
      <c r="I1111" s="217" t="s">
        <v>45</v>
      </c>
      <c r="J1111" s="217" t="s">
        <v>33</v>
      </c>
      <c r="K1111" s="217" t="s">
        <v>33</v>
      </c>
      <c r="L1111" s="217" t="s">
        <v>133</v>
      </c>
      <c r="M1111" s="217" t="s">
        <v>33</v>
      </c>
      <c r="O1111" s="217" t="s">
        <v>35</v>
      </c>
      <c r="P1111" s="217" t="s">
        <v>35</v>
      </c>
      <c r="Q1111" s="217">
        <f>S2176-vykonyz.xlsx[[#This Row],[Kod]]</f>
        <v>24529</v>
      </c>
      <c r="R1111" s="217">
        <f>S1104-vykonyz.xlsx[[#This Row],[Kod]]</f>
        <v>-7494</v>
      </c>
      <c r="AC1111" s="217">
        <f>vykonyz.xlsx3[[#This Row],[Kod]]-vykonyz.xlsx[[#This Row],[Kod]]</f>
        <v>0</v>
      </c>
      <c r="AD1111" t="s">
        <v>3625</v>
      </c>
      <c r="AE1111" t="s">
        <v>2622</v>
      </c>
      <c r="AF1111"/>
      <c r="AG1111"/>
      <c r="AH1111" t="s">
        <v>3627</v>
      </c>
      <c r="AI1111"/>
      <c r="AJ1111"/>
      <c r="AK1111" t="s">
        <v>45</v>
      </c>
      <c r="AL1111" t="s">
        <v>45</v>
      </c>
      <c r="AM1111" t="s">
        <v>33</v>
      </c>
      <c r="AN1111" t="s">
        <v>33</v>
      </c>
      <c r="AO1111" t="s">
        <v>133</v>
      </c>
      <c r="AP1111" t="s">
        <v>33</v>
      </c>
      <c r="AQ1111"/>
      <c r="AR1111" t="s">
        <v>35</v>
      </c>
      <c r="AS1111" t="s">
        <v>35</v>
      </c>
    </row>
    <row r="1112" spans="1:45">
      <c r="A1112" s="264" t="s">
        <v>3628</v>
      </c>
      <c r="B1112" s="217" t="s">
        <v>2622</v>
      </c>
      <c r="E1112" s="217" t="s">
        <v>3629</v>
      </c>
      <c r="H1112" s="217" t="s">
        <v>45</v>
      </c>
      <c r="I1112" s="217" t="s">
        <v>45</v>
      </c>
      <c r="J1112" s="217" t="s">
        <v>33</v>
      </c>
      <c r="K1112" s="217" t="s">
        <v>33</v>
      </c>
      <c r="L1112" s="217" t="s">
        <v>133</v>
      </c>
      <c r="M1112" s="217" t="s">
        <v>33</v>
      </c>
      <c r="O1112" s="217" t="s">
        <v>35</v>
      </c>
      <c r="P1112" s="217" t="s">
        <v>35</v>
      </c>
      <c r="Q1112" s="217">
        <f>S2177-vykonyz.xlsx[[#This Row],[Kod]]</f>
        <v>24915</v>
      </c>
      <c r="R1112" s="217">
        <f>S1105-vykonyz.xlsx[[#This Row],[Kod]]</f>
        <v>-7495</v>
      </c>
      <c r="AC1112" s="217">
        <f>vykonyz.xlsx3[[#This Row],[Kod]]-vykonyz.xlsx[[#This Row],[Kod]]</f>
        <v>0</v>
      </c>
      <c r="AD1112" t="s">
        <v>3628</v>
      </c>
      <c r="AE1112" t="s">
        <v>2622</v>
      </c>
      <c r="AF1112"/>
      <c r="AG1112"/>
      <c r="AH1112" t="s">
        <v>3630</v>
      </c>
      <c r="AI1112"/>
      <c r="AJ1112"/>
      <c r="AK1112" t="s">
        <v>45</v>
      </c>
      <c r="AL1112" t="s">
        <v>45</v>
      </c>
      <c r="AM1112" t="s">
        <v>33</v>
      </c>
      <c r="AN1112" t="s">
        <v>33</v>
      </c>
      <c r="AO1112" t="s">
        <v>133</v>
      </c>
      <c r="AP1112" t="s">
        <v>33</v>
      </c>
      <c r="AQ1112"/>
      <c r="AR1112" t="s">
        <v>35</v>
      </c>
      <c r="AS1112" t="s">
        <v>35</v>
      </c>
    </row>
    <row r="1113" spans="1:45">
      <c r="A1113" s="264" t="s">
        <v>3631</v>
      </c>
      <c r="B1113" s="217" t="s">
        <v>2622</v>
      </c>
      <c r="E1113" s="217" t="s">
        <v>3632</v>
      </c>
      <c r="H1113" s="217" t="s">
        <v>45</v>
      </c>
      <c r="I1113" s="217" t="s">
        <v>45</v>
      </c>
      <c r="J1113" s="217" t="s">
        <v>33</v>
      </c>
      <c r="K1113" s="217" t="s">
        <v>33</v>
      </c>
      <c r="L1113" s="217" t="s">
        <v>133</v>
      </c>
      <c r="M1113" s="217" t="s">
        <v>33</v>
      </c>
      <c r="O1113" s="217" t="s">
        <v>35</v>
      </c>
      <c r="P1113" s="217" t="s">
        <v>35</v>
      </c>
      <c r="Q1113" s="217">
        <f>S2178-vykonyz.xlsx[[#This Row],[Kod]]</f>
        <v>24924</v>
      </c>
      <c r="R1113" s="217">
        <f>S1106-vykonyz.xlsx[[#This Row],[Kod]]</f>
        <v>-7496</v>
      </c>
      <c r="AC1113" s="217">
        <f>vykonyz.xlsx3[[#This Row],[Kod]]-vykonyz.xlsx[[#This Row],[Kod]]</f>
        <v>0</v>
      </c>
      <c r="AD1113" t="s">
        <v>3631</v>
      </c>
      <c r="AE1113" t="s">
        <v>2622</v>
      </c>
      <c r="AF1113"/>
      <c r="AG1113"/>
      <c r="AH1113" t="s">
        <v>3632</v>
      </c>
      <c r="AI1113" t="s">
        <v>3633</v>
      </c>
      <c r="AJ1113"/>
      <c r="AK1113" t="s">
        <v>45</v>
      </c>
      <c r="AL1113" t="s">
        <v>45</v>
      </c>
      <c r="AM1113" t="s">
        <v>33</v>
      </c>
      <c r="AN1113" t="s">
        <v>33</v>
      </c>
      <c r="AO1113" t="s">
        <v>133</v>
      </c>
      <c r="AP1113" t="s">
        <v>33</v>
      </c>
      <c r="AQ1113"/>
      <c r="AR1113" t="s">
        <v>35</v>
      </c>
      <c r="AS1113" t="s">
        <v>35</v>
      </c>
    </row>
    <row r="1114" spans="1:45">
      <c r="A1114" s="264" t="s">
        <v>3634</v>
      </c>
      <c r="B1114" s="217" t="s">
        <v>2622</v>
      </c>
      <c r="E1114" s="217" t="s">
        <v>3635</v>
      </c>
      <c r="H1114" s="217" t="s">
        <v>45</v>
      </c>
      <c r="I1114" s="217" t="s">
        <v>45</v>
      </c>
      <c r="J1114" s="217" t="s">
        <v>33</v>
      </c>
      <c r="K1114" s="217" t="s">
        <v>33</v>
      </c>
      <c r="L1114" s="217" t="s">
        <v>133</v>
      </c>
      <c r="M1114" s="217" t="s">
        <v>33</v>
      </c>
      <c r="O1114" s="217" t="s">
        <v>35</v>
      </c>
      <c r="P1114" s="217" t="s">
        <v>35</v>
      </c>
      <c r="Q1114" s="217">
        <f>S2179-vykonyz.xlsx[[#This Row],[Kod]]</f>
        <v>24934</v>
      </c>
      <c r="R1114" s="217">
        <f>S1107-vykonyz.xlsx[[#This Row],[Kod]]</f>
        <v>-7497</v>
      </c>
      <c r="AC1114" s="217">
        <f>vykonyz.xlsx3[[#This Row],[Kod]]-vykonyz.xlsx[[#This Row],[Kod]]</f>
        <v>0</v>
      </c>
      <c r="AD1114" t="s">
        <v>3634</v>
      </c>
      <c r="AE1114" t="s">
        <v>2622</v>
      </c>
      <c r="AF1114"/>
      <c r="AG1114"/>
      <c r="AH1114" t="s">
        <v>3636</v>
      </c>
      <c r="AI1114" t="s">
        <v>3633</v>
      </c>
      <c r="AJ1114"/>
      <c r="AK1114" t="s">
        <v>45</v>
      </c>
      <c r="AL1114" t="s">
        <v>45</v>
      </c>
      <c r="AM1114" t="s">
        <v>33</v>
      </c>
      <c r="AN1114" t="s">
        <v>33</v>
      </c>
      <c r="AO1114" t="s">
        <v>133</v>
      </c>
      <c r="AP1114" t="s">
        <v>33</v>
      </c>
      <c r="AQ1114"/>
      <c r="AR1114" t="s">
        <v>35</v>
      </c>
      <c r="AS1114" t="s">
        <v>35</v>
      </c>
    </row>
    <row r="1115" spans="1:45">
      <c r="A1115" s="264" t="s">
        <v>3637</v>
      </c>
      <c r="B1115" s="217" t="s">
        <v>2622</v>
      </c>
      <c r="E1115" s="217" t="s">
        <v>3638</v>
      </c>
      <c r="H1115" s="217" t="s">
        <v>45</v>
      </c>
      <c r="I1115" s="217" t="s">
        <v>45</v>
      </c>
      <c r="J1115" s="217" t="s">
        <v>33</v>
      </c>
      <c r="K1115" s="217" t="s">
        <v>33</v>
      </c>
      <c r="L1115" s="217" t="s">
        <v>133</v>
      </c>
      <c r="M1115" s="217" t="s">
        <v>33</v>
      </c>
      <c r="O1115" s="217" t="s">
        <v>35</v>
      </c>
      <c r="P1115" s="217" t="s">
        <v>35</v>
      </c>
      <c r="Q1115" s="217">
        <f>S2180-vykonyz.xlsx[[#This Row],[Kod]]</f>
        <v>24935</v>
      </c>
      <c r="R1115" s="217">
        <f>S1108-vykonyz.xlsx[[#This Row],[Kod]]</f>
        <v>-7498</v>
      </c>
      <c r="AC1115" s="217">
        <f>vykonyz.xlsx3[[#This Row],[Kod]]-vykonyz.xlsx[[#This Row],[Kod]]</f>
        <v>0</v>
      </c>
      <c r="AD1115" t="s">
        <v>3637</v>
      </c>
      <c r="AE1115" t="s">
        <v>2622</v>
      </c>
      <c r="AF1115"/>
      <c r="AG1115"/>
      <c r="AH1115" t="s">
        <v>3639</v>
      </c>
      <c r="AI1115" t="s">
        <v>3633</v>
      </c>
      <c r="AJ1115"/>
      <c r="AK1115" t="s">
        <v>45</v>
      </c>
      <c r="AL1115" t="s">
        <v>45</v>
      </c>
      <c r="AM1115" t="s">
        <v>33</v>
      </c>
      <c r="AN1115" t="s">
        <v>33</v>
      </c>
      <c r="AO1115" t="s">
        <v>133</v>
      </c>
      <c r="AP1115" t="s">
        <v>33</v>
      </c>
      <c r="AQ1115"/>
      <c r="AR1115" t="s">
        <v>35</v>
      </c>
      <c r="AS1115" t="s">
        <v>35</v>
      </c>
    </row>
    <row r="1116" spans="1:45">
      <c r="A1116" s="264" t="s">
        <v>3640</v>
      </c>
      <c r="B1116" s="217" t="s">
        <v>2622</v>
      </c>
      <c r="E1116" s="217" t="s">
        <v>3641</v>
      </c>
      <c r="H1116" s="217" t="s">
        <v>45</v>
      </c>
      <c r="I1116" s="217" t="s">
        <v>45</v>
      </c>
      <c r="J1116" s="217" t="s">
        <v>33</v>
      </c>
      <c r="K1116" s="217" t="s">
        <v>33</v>
      </c>
      <c r="L1116" s="217" t="s">
        <v>133</v>
      </c>
      <c r="M1116" s="217" t="s">
        <v>33</v>
      </c>
      <c r="O1116" s="217" t="s">
        <v>35</v>
      </c>
      <c r="P1116" s="217" t="s">
        <v>35</v>
      </c>
      <c r="Q1116" s="217">
        <f>S2181-vykonyz.xlsx[[#This Row],[Kod]]</f>
        <v>25011</v>
      </c>
      <c r="R1116" s="217">
        <f>S1109-vykonyz.xlsx[[#This Row],[Kod]]</f>
        <v>-7499</v>
      </c>
      <c r="AC1116" s="217">
        <f>vykonyz.xlsx3[[#This Row],[Kod]]-vykonyz.xlsx[[#This Row],[Kod]]</f>
        <v>0</v>
      </c>
      <c r="AD1116" t="s">
        <v>3640</v>
      </c>
      <c r="AE1116" t="s">
        <v>2622</v>
      </c>
      <c r="AF1116"/>
      <c r="AG1116"/>
      <c r="AH1116" t="s">
        <v>3642</v>
      </c>
      <c r="AI1116"/>
      <c r="AJ1116"/>
      <c r="AK1116" t="s">
        <v>45</v>
      </c>
      <c r="AL1116" t="s">
        <v>45</v>
      </c>
      <c r="AM1116" t="s">
        <v>33</v>
      </c>
      <c r="AN1116" t="s">
        <v>33</v>
      </c>
      <c r="AO1116" t="s">
        <v>133</v>
      </c>
      <c r="AP1116" t="s">
        <v>33</v>
      </c>
      <c r="AQ1116"/>
      <c r="AR1116" t="s">
        <v>35</v>
      </c>
      <c r="AS1116" t="s">
        <v>35</v>
      </c>
    </row>
    <row r="1117" spans="1:45">
      <c r="A1117" s="264" t="s">
        <v>3643</v>
      </c>
      <c r="B1117" s="217" t="s">
        <v>2622</v>
      </c>
      <c r="E1117" s="217" t="s">
        <v>3644</v>
      </c>
      <c r="H1117" s="217" t="s">
        <v>45</v>
      </c>
      <c r="I1117" s="217" t="s">
        <v>45</v>
      </c>
      <c r="J1117" s="217" t="s">
        <v>33</v>
      </c>
      <c r="K1117" s="217" t="s">
        <v>33</v>
      </c>
      <c r="L1117" s="217" t="s">
        <v>133</v>
      </c>
      <c r="M1117" s="217" t="s">
        <v>33</v>
      </c>
      <c r="O1117" s="217" t="s">
        <v>35</v>
      </c>
      <c r="P1117" s="217" t="s">
        <v>35</v>
      </c>
      <c r="Q1117" s="217">
        <f>S2182-vykonyz.xlsx[[#This Row],[Kod]]</f>
        <v>25020</v>
      </c>
      <c r="R1117" s="217">
        <f>S1110-vykonyz.xlsx[[#This Row],[Kod]]</f>
        <v>-7500</v>
      </c>
      <c r="AC1117" s="217">
        <f>vykonyz.xlsx3[[#This Row],[Kod]]-vykonyz.xlsx[[#This Row],[Kod]]</f>
        <v>0</v>
      </c>
      <c r="AD1117" t="s">
        <v>3643</v>
      </c>
      <c r="AE1117" t="s">
        <v>2622</v>
      </c>
      <c r="AF1117"/>
      <c r="AG1117"/>
      <c r="AH1117" t="s">
        <v>3645</v>
      </c>
      <c r="AI1117"/>
      <c r="AJ1117"/>
      <c r="AK1117" t="s">
        <v>45</v>
      </c>
      <c r="AL1117" t="s">
        <v>45</v>
      </c>
      <c r="AM1117" t="s">
        <v>33</v>
      </c>
      <c r="AN1117" t="s">
        <v>33</v>
      </c>
      <c r="AO1117" t="s">
        <v>133</v>
      </c>
      <c r="AP1117" t="s">
        <v>33</v>
      </c>
      <c r="AQ1117"/>
      <c r="AR1117" t="s">
        <v>35</v>
      </c>
      <c r="AS1117" t="s">
        <v>35</v>
      </c>
    </row>
    <row r="1118" spans="1:45">
      <c r="A1118" s="264" t="s">
        <v>3646</v>
      </c>
      <c r="B1118" s="217" t="s">
        <v>2622</v>
      </c>
      <c r="E1118" s="217" t="s">
        <v>3647</v>
      </c>
      <c r="H1118" s="217" t="s">
        <v>45</v>
      </c>
      <c r="I1118" s="217" t="s">
        <v>45</v>
      </c>
      <c r="J1118" s="217" t="s">
        <v>33</v>
      </c>
      <c r="K1118" s="217" t="s">
        <v>33</v>
      </c>
      <c r="L1118" s="217" t="s">
        <v>133</v>
      </c>
      <c r="M1118" s="217" t="s">
        <v>33</v>
      </c>
      <c r="O1118" s="217" t="s">
        <v>35</v>
      </c>
      <c r="P1118" s="217" t="s">
        <v>35</v>
      </c>
      <c r="Q1118" s="217">
        <f>S2183-vykonyz.xlsx[[#This Row],[Kod]]</f>
        <v>25020</v>
      </c>
      <c r="R1118" s="217">
        <f>S1111-vykonyz.xlsx[[#This Row],[Kod]]</f>
        <v>-7510</v>
      </c>
      <c r="AC1118" s="217">
        <f>vykonyz.xlsx3[[#This Row],[Kod]]-vykonyz.xlsx[[#This Row],[Kod]]</f>
        <v>0</v>
      </c>
      <c r="AD1118" t="s">
        <v>3646</v>
      </c>
      <c r="AE1118" t="s">
        <v>2622</v>
      </c>
      <c r="AF1118"/>
      <c r="AG1118"/>
      <c r="AH1118" t="s">
        <v>3648</v>
      </c>
      <c r="AI1118"/>
      <c r="AJ1118"/>
      <c r="AK1118" t="s">
        <v>45</v>
      </c>
      <c r="AL1118" t="s">
        <v>45</v>
      </c>
      <c r="AM1118" t="s">
        <v>33</v>
      </c>
      <c r="AN1118" t="s">
        <v>33</v>
      </c>
      <c r="AO1118" t="s">
        <v>133</v>
      </c>
      <c r="AP1118" t="s">
        <v>33</v>
      </c>
      <c r="AQ1118"/>
      <c r="AR1118" t="s">
        <v>35</v>
      </c>
      <c r="AS1118" t="s">
        <v>35</v>
      </c>
    </row>
    <row r="1119" spans="1:45">
      <c r="A1119" s="264" t="s">
        <v>3649</v>
      </c>
      <c r="B1119" s="217" t="s">
        <v>2622</v>
      </c>
      <c r="E1119" s="217" t="s">
        <v>3650</v>
      </c>
      <c r="H1119" s="217" t="s">
        <v>45</v>
      </c>
      <c r="I1119" s="217" t="s">
        <v>45</v>
      </c>
      <c r="J1119" s="217" t="s">
        <v>33</v>
      </c>
      <c r="K1119" s="217" t="s">
        <v>33</v>
      </c>
      <c r="L1119" s="217" t="s">
        <v>133</v>
      </c>
      <c r="M1119" s="217" t="s">
        <v>33</v>
      </c>
      <c r="O1119" s="217" t="s">
        <v>35</v>
      </c>
      <c r="P1119" s="217" t="s">
        <v>35</v>
      </c>
      <c r="Q1119" s="217">
        <f>S2184-vykonyz.xlsx[[#This Row],[Kod]]</f>
        <v>25024</v>
      </c>
      <c r="R1119" s="217">
        <f>S1112-vykonyz.xlsx[[#This Row],[Kod]]</f>
        <v>-7511</v>
      </c>
      <c r="AC1119" s="217">
        <f>vykonyz.xlsx3[[#This Row],[Kod]]-vykonyz.xlsx[[#This Row],[Kod]]</f>
        <v>0</v>
      </c>
      <c r="AD1119" t="s">
        <v>3649</v>
      </c>
      <c r="AE1119" t="s">
        <v>2622</v>
      </c>
      <c r="AF1119"/>
      <c r="AG1119"/>
      <c r="AH1119" t="s">
        <v>3651</v>
      </c>
      <c r="AI1119"/>
      <c r="AJ1119"/>
      <c r="AK1119" t="s">
        <v>45</v>
      </c>
      <c r="AL1119" t="s">
        <v>45</v>
      </c>
      <c r="AM1119" t="s">
        <v>33</v>
      </c>
      <c r="AN1119" t="s">
        <v>33</v>
      </c>
      <c r="AO1119" t="s">
        <v>133</v>
      </c>
      <c r="AP1119" t="s">
        <v>33</v>
      </c>
      <c r="AQ1119"/>
      <c r="AR1119" t="s">
        <v>35</v>
      </c>
      <c r="AS1119" t="s">
        <v>35</v>
      </c>
    </row>
    <row r="1120" spans="1:45">
      <c r="A1120" s="264" t="s">
        <v>3652</v>
      </c>
      <c r="B1120" s="217" t="s">
        <v>2622</v>
      </c>
      <c r="E1120" s="217" t="s">
        <v>3653</v>
      </c>
      <c r="H1120" s="217" t="s">
        <v>45</v>
      </c>
      <c r="I1120" s="217" t="s">
        <v>45</v>
      </c>
      <c r="J1120" s="217" t="s">
        <v>33</v>
      </c>
      <c r="K1120" s="217" t="s">
        <v>33</v>
      </c>
      <c r="L1120" s="217" t="s">
        <v>133</v>
      </c>
      <c r="M1120" s="217" t="s">
        <v>33</v>
      </c>
      <c r="O1120" s="217" t="s">
        <v>35</v>
      </c>
      <c r="P1120" s="217" t="s">
        <v>35</v>
      </c>
      <c r="Q1120" s="217">
        <f>S2185-vykonyz.xlsx[[#This Row],[Kod]]</f>
        <v>25028</v>
      </c>
      <c r="R1120" s="217">
        <f>S1113-vykonyz.xlsx[[#This Row],[Kod]]</f>
        <v>-7512</v>
      </c>
      <c r="AC1120" s="217">
        <f>vykonyz.xlsx3[[#This Row],[Kod]]-vykonyz.xlsx[[#This Row],[Kod]]</f>
        <v>0</v>
      </c>
      <c r="AD1120" t="s">
        <v>3652</v>
      </c>
      <c r="AE1120" t="s">
        <v>2622</v>
      </c>
      <c r="AF1120"/>
      <c r="AG1120"/>
      <c r="AH1120" t="s">
        <v>3654</v>
      </c>
      <c r="AI1120"/>
      <c r="AJ1120"/>
      <c r="AK1120" t="s">
        <v>45</v>
      </c>
      <c r="AL1120" t="s">
        <v>45</v>
      </c>
      <c r="AM1120" t="s">
        <v>33</v>
      </c>
      <c r="AN1120" t="s">
        <v>33</v>
      </c>
      <c r="AO1120" t="s">
        <v>133</v>
      </c>
      <c r="AP1120" t="s">
        <v>33</v>
      </c>
      <c r="AQ1120"/>
      <c r="AR1120" t="s">
        <v>35</v>
      </c>
      <c r="AS1120" t="s">
        <v>35</v>
      </c>
    </row>
    <row r="1121" spans="1:45">
      <c r="A1121" s="264" t="s">
        <v>3655</v>
      </c>
      <c r="B1121" s="217" t="s">
        <v>2622</v>
      </c>
      <c r="E1121" s="217" t="s">
        <v>3656</v>
      </c>
      <c r="H1121" s="217" t="s">
        <v>45</v>
      </c>
      <c r="I1121" s="217" t="s">
        <v>45</v>
      </c>
      <c r="J1121" s="217" t="s">
        <v>33</v>
      </c>
      <c r="K1121" s="217" t="s">
        <v>33</v>
      </c>
      <c r="L1121" s="217" t="s">
        <v>133</v>
      </c>
      <c r="M1121" s="217" t="s">
        <v>33</v>
      </c>
      <c r="O1121" s="217" t="s">
        <v>35</v>
      </c>
      <c r="P1121" s="217" t="s">
        <v>35</v>
      </c>
      <c r="Q1121" s="217">
        <f>S2186-vykonyz.xlsx[[#This Row],[Kod]]</f>
        <v>25097</v>
      </c>
      <c r="R1121" s="217">
        <f>S1114-vykonyz.xlsx[[#This Row],[Kod]]</f>
        <v>-7513</v>
      </c>
      <c r="AC1121" s="217">
        <f>vykonyz.xlsx3[[#This Row],[Kod]]-vykonyz.xlsx[[#This Row],[Kod]]</f>
        <v>0</v>
      </c>
      <c r="AD1121" t="s">
        <v>3655</v>
      </c>
      <c r="AE1121" t="s">
        <v>2622</v>
      </c>
      <c r="AF1121"/>
      <c r="AG1121"/>
      <c r="AH1121" t="s">
        <v>3656</v>
      </c>
      <c r="AI1121"/>
      <c r="AJ1121"/>
      <c r="AK1121" t="s">
        <v>45</v>
      </c>
      <c r="AL1121" t="s">
        <v>45</v>
      </c>
      <c r="AM1121" t="s">
        <v>33</v>
      </c>
      <c r="AN1121" t="s">
        <v>33</v>
      </c>
      <c r="AO1121" t="s">
        <v>133</v>
      </c>
      <c r="AP1121" t="s">
        <v>33</v>
      </c>
      <c r="AQ1121"/>
      <c r="AR1121" t="s">
        <v>35</v>
      </c>
      <c r="AS1121" t="s">
        <v>35</v>
      </c>
    </row>
    <row r="1122" spans="1:45">
      <c r="A1122" s="264" t="s">
        <v>3657</v>
      </c>
      <c r="B1122" s="217" t="s">
        <v>2622</v>
      </c>
      <c r="E1122" s="217" t="s">
        <v>3658</v>
      </c>
      <c r="H1122" s="217" t="s">
        <v>45</v>
      </c>
      <c r="I1122" s="217" t="s">
        <v>45</v>
      </c>
      <c r="J1122" s="217" t="s">
        <v>33</v>
      </c>
      <c r="K1122" s="217" t="s">
        <v>33</v>
      </c>
      <c r="L1122" s="217" t="s">
        <v>133</v>
      </c>
      <c r="M1122" s="217" t="s">
        <v>33</v>
      </c>
      <c r="O1122" s="217" t="s">
        <v>35</v>
      </c>
      <c r="P1122" s="217" t="s">
        <v>35</v>
      </c>
      <c r="Q1122" s="217">
        <f>S2187-vykonyz.xlsx[[#This Row],[Kod]]</f>
        <v>25106</v>
      </c>
      <c r="R1122" s="217">
        <f>S1115-vykonyz.xlsx[[#This Row],[Kod]]</f>
        <v>-7514</v>
      </c>
      <c r="AC1122" s="217">
        <f>vykonyz.xlsx3[[#This Row],[Kod]]-vykonyz.xlsx[[#This Row],[Kod]]</f>
        <v>0</v>
      </c>
      <c r="AD1122" t="s">
        <v>3657</v>
      </c>
      <c r="AE1122" t="s">
        <v>2622</v>
      </c>
      <c r="AF1122"/>
      <c r="AG1122"/>
      <c r="AH1122" t="s">
        <v>3659</v>
      </c>
      <c r="AI1122"/>
      <c r="AJ1122"/>
      <c r="AK1122" t="s">
        <v>45</v>
      </c>
      <c r="AL1122" t="s">
        <v>45</v>
      </c>
      <c r="AM1122" t="s">
        <v>33</v>
      </c>
      <c r="AN1122" t="s">
        <v>33</v>
      </c>
      <c r="AO1122" t="s">
        <v>133</v>
      </c>
      <c r="AP1122" t="s">
        <v>33</v>
      </c>
      <c r="AQ1122"/>
      <c r="AR1122" t="s">
        <v>35</v>
      </c>
      <c r="AS1122" t="s">
        <v>35</v>
      </c>
    </row>
    <row r="1123" spans="1:45">
      <c r="A1123" s="264" t="s">
        <v>3660</v>
      </c>
      <c r="B1123" s="217" t="s">
        <v>2622</v>
      </c>
      <c r="E1123" s="217" t="s">
        <v>3661</v>
      </c>
      <c r="H1123" s="217" t="s">
        <v>45</v>
      </c>
      <c r="I1123" s="217" t="s">
        <v>45</v>
      </c>
      <c r="J1123" s="217" t="s">
        <v>33</v>
      </c>
      <c r="K1123" s="217" t="s">
        <v>33</v>
      </c>
      <c r="L1123" s="217" t="s">
        <v>133</v>
      </c>
      <c r="M1123" s="217" t="s">
        <v>33</v>
      </c>
      <c r="O1123" s="217" t="s">
        <v>35</v>
      </c>
      <c r="P1123" s="217" t="s">
        <v>35</v>
      </c>
      <c r="Q1123" s="217">
        <f>S2188-vykonyz.xlsx[[#This Row],[Kod]]</f>
        <v>25115</v>
      </c>
      <c r="R1123" s="217">
        <f>S1116-vykonyz.xlsx[[#This Row],[Kod]]</f>
        <v>-7515</v>
      </c>
      <c r="AC1123" s="217">
        <f>vykonyz.xlsx3[[#This Row],[Kod]]-vykonyz.xlsx[[#This Row],[Kod]]</f>
        <v>0</v>
      </c>
      <c r="AD1123" t="s">
        <v>3660</v>
      </c>
      <c r="AE1123" t="s">
        <v>2622</v>
      </c>
      <c r="AF1123"/>
      <c r="AG1123"/>
      <c r="AH1123" t="s">
        <v>3662</v>
      </c>
      <c r="AI1123"/>
      <c r="AJ1123"/>
      <c r="AK1123" t="s">
        <v>45</v>
      </c>
      <c r="AL1123" t="s">
        <v>45</v>
      </c>
      <c r="AM1123" t="s">
        <v>33</v>
      </c>
      <c r="AN1123" t="s">
        <v>33</v>
      </c>
      <c r="AO1123" t="s">
        <v>133</v>
      </c>
      <c r="AP1123" t="s">
        <v>33</v>
      </c>
      <c r="AQ1123"/>
      <c r="AR1123" t="s">
        <v>35</v>
      </c>
      <c r="AS1123" t="s">
        <v>35</v>
      </c>
    </row>
    <row r="1124" spans="1:45">
      <c r="A1124" s="264" t="s">
        <v>3663</v>
      </c>
      <c r="B1124" s="217" t="s">
        <v>2622</v>
      </c>
      <c r="E1124" s="217" t="s">
        <v>3664</v>
      </c>
      <c r="H1124" s="217" t="s">
        <v>45</v>
      </c>
      <c r="I1124" s="217" t="s">
        <v>45</v>
      </c>
      <c r="J1124" s="217" t="s">
        <v>33</v>
      </c>
      <c r="K1124" s="217" t="s">
        <v>33</v>
      </c>
      <c r="L1124" s="217" t="s">
        <v>133</v>
      </c>
      <c r="M1124" s="217" t="s">
        <v>33</v>
      </c>
      <c r="O1124" s="217" t="s">
        <v>35</v>
      </c>
      <c r="P1124" s="217" t="s">
        <v>35</v>
      </c>
      <c r="Q1124" s="217">
        <f>S2189-vykonyz.xlsx[[#This Row],[Kod]]</f>
        <v>25124</v>
      </c>
      <c r="R1124" s="217">
        <f>S1117-vykonyz.xlsx[[#This Row],[Kod]]</f>
        <v>-7516</v>
      </c>
      <c r="AC1124" s="217">
        <f>vykonyz.xlsx3[[#This Row],[Kod]]-vykonyz.xlsx[[#This Row],[Kod]]</f>
        <v>0</v>
      </c>
      <c r="AD1124" t="s">
        <v>3663</v>
      </c>
      <c r="AE1124" t="s">
        <v>2622</v>
      </c>
      <c r="AF1124"/>
      <c r="AG1124"/>
      <c r="AH1124" t="s">
        <v>3665</v>
      </c>
      <c r="AI1124"/>
      <c r="AJ1124"/>
      <c r="AK1124" t="s">
        <v>45</v>
      </c>
      <c r="AL1124" t="s">
        <v>45</v>
      </c>
      <c r="AM1124" t="s">
        <v>33</v>
      </c>
      <c r="AN1124" t="s">
        <v>33</v>
      </c>
      <c r="AO1124" t="s">
        <v>133</v>
      </c>
      <c r="AP1124" t="s">
        <v>33</v>
      </c>
      <c r="AQ1124"/>
      <c r="AR1124" t="s">
        <v>35</v>
      </c>
      <c r="AS1124" t="s">
        <v>35</v>
      </c>
    </row>
    <row r="1125" spans="1:45">
      <c r="A1125" s="264" t="s">
        <v>3666</v>
      </c>
      <c r="B1125" s="217" t="s">
        <v>2622</v>
      </c>
      <c r="E1125" s="217" t="s">
        <v>3667</v>
      </c>
      <c r="H1125" s="217" t="s">
        <v>45</v>
      </c>
      <c r="I1125" s="217" t="s">
        <v>45</v>
      </c>
      <c r="J1125" s="217" t="s">
        <v>33</v>
      </c>
      <c r="K1125" s="217" t="s">
        <v>33</v>
      </c>
      <c r="L1125" s="217" t="s">
        <v>133</v>
      </c>
      <c r="M1125" s="217" t="s">
        <v>33</v>
      </c>
      <c r="O1125" s="217" t="s">
        <v>35</v>
      </c>
      <c r="P1125" s="217" t="s">
        <v>35</v>
      </c>
      <c r="Q1125" s="217">
        <f>S2190-vykonyz.xlsx[[#This Row],[Kod]]</f>
        <v>25504</v>
      </c>
      <c r="R1125" s="217">
        <f>S1118-vykonyz.xlsx[[#This Row],[Kod]]</f>
        <v>-7517</v>
      </c>
      <c r="AC1125" s="217">
        <f>vykonyz.xlsx3[[#This Row],[Kod]]-vykonyz.xlsx[[#This Row],[Kod]]</f>
        <v>0</v>
      </c>
      <c r="AD1125" t="s">
        <v>3666</v>
      </c>
      <c r="AE1125" t="s">
        <v>2622</v>
      </c>
      <c r="AF1125"/>
      <c r="AG1125"/>
      <c r="AH1125" t="s">
        <v>3668</v>
      </c>
      <c r="AI1125" t="s">
        <v>2720</v>
      </c>
      <c r="AJ1125"/>
      <c r="AK1125" t="s">
        <v>45</v>
      </c>
      <c r="AL1125" t="s">
        <v>45</v>
      </c>
      <c r="AM1125" t="s">
        <v>33</v>
      </c>
      <c r="AN1125" t="s">
        <v>33</v>
      </c>
      <c r="AO1125" t="s">
        <v>133</v>
      </c>
      <c r="AP1125" t="s">
        <v>33</v>
      </c>
      <c r="AQ1125"/>
      <c r="AR1125" t="s">
        <v>35</v>
      </c>
      <c r="AS1125" t="s">
        <v>35</v>
      </c>
    </row>
    <row r="1126" spans="1:45">
      <c r="A1126" s="264" t="s">
        <v>3669</v>
      </c>
      <c r="B1126" s="217" t="s">
        <v>2622</v>
      </c>
      <c r="E1126" s="217" t="s">
        <v>3670</v>
      </c>
      <c r="H1126" s="217" t="s">
        <v>45</v>
      </c>
      <c r="I1126" s="217" t="s">
        <v>45</v>
      </c>
      <c r="J1126" s="217" t="s">
        <v>33</v>
      </c>
      <c r="K1126" s="217" t="s">
        <v>33</v>
      </c>
      <c r="L1126" s="217" t="s">
        <v>133</v>
      </c>
      <c r="M1126" s="217" t="s">
        <v>33</v>
      </c>
      <c r="O1126" s="217" t="s">
        <v>35</v>
      </c>
      <c r="P1126" s="217" t="s">
        <v>35</v>
      </c>
      <c r="Q1126" s="217">
        <f>S2191-vykonyz.xlsx[[#This Row],[Kod]]</f>
        <v>25504</v>
      </c>
      <c r="R1126" s="217">
        <f>S1119-vykonyz.xlsx[[#This Row],[Kod]]</f>
        <v>-7518</v>
      </c>
      <c r="AC1126" s="217">
        <f>vykonyz.xlsx3[[#This Row],[Kod]]-vykonyz.xlsx[[#This Row],[Kod]]</f>
        <v>0</v>
      </c>
      <c r="AD1126" t="s">
        <v>3669</v>
      </c>
      <c r="AE1126" t="s">
        <v>2622</v>
      </c>
      <c r="AF1126"/>
      <c r="AG1126"/>
      <c r="AH1126" t="s">
        <v>3671</v>
      </c>
      <c r="AI1126"/>
      <c r="AJ1126"/>
      <c r="AK1126" t="s">
        <v>45</v>
      </c>
      <c r="AL1126" t="s">
        <v>45</v>
      </c>
      <c r="AM1126" t="s">
        <v>33</v>
      </c>
      <c r="AN1126" t="s">
        <v>33</v>
      </c>
      <c r="AO1126" t="s">
        <v>133</v>
      </c>
      <c r="AP1126" t="s">
        <v>33</v>
      </c>
      <c r="AQ1126"/>
      <c r="AR1126" t="s">
        <v>35</v>
      </c>
      <c r="AS1126" t="s">
        <v>35</v>
      </c>
    </row>
    <row r="1127" spans="1:45">
      <c r="A1127" s="264" t="s">
        <v>3672</v>
      </c>
      <c r="B1127" s="217" t="s">
        <v>2622</v>
      </c>
      <c r="E1127" s="217" t="s">
        <v>3673</v>
      </c>
      <c r="H1127" s="217" t="s">
        <v>45</v>
      </c>
      <c r="I1127" s="217" t="s">
        <v>45</v>
      </c>
      <c r="J1127" s="217" t="s">
        <v>33</v>
      </c>
      <c r="K1127" s="217" t="s">
        <v>33</v>
      </c>
      <c r="L1127" s="217" t="s">
        <v>133</v>
      </c>
      <c r="M1127" s="217" t="s">
        <v>33</v>
      </c>
      <c r="O1127" s="217" t="s">
        <v>35</v>
      </c>
      <c r="P1127" s="217" t="s">
        <v>35</v>
      </c>
      <c r="Q1127" s="217">
        <f>S2192-vykonyz.xlsx[[#This Row],[Kod]]</f>
        <v>25504</v>
      </c>
      <c r="R1127" s="217">
        <f>S1120-vykonyz.xlsx[[#This Row],[Kod]]</f>
        <v>-7519</v>
      </c>
      <c r="AC1127" s="217">
        <f>vykonyz.xlsx3[[#This Row],[Kod]]-vykonyz.xlsx[[#This Row],[Kod]]</f>
        <v>0</v>
      </c>
      <c r="AD1127" t="s">
        <v>3672</v>
      </c>
      <c r="AE1127" t="s">
        <v>2622</v>
      </c>
      <c r="AF1127"/>
      <c r="AG1127"/>
      <c r="AH1127" t="s">
        <v>3674</v>
      </c>
      <c r="AI1127"/>
      <c r="AJ1127"/>
      <c r="AK1127" t="s">
        <v>45</v>
      </c>
      <c r="AL1127" t="s">
        <v>45</v>
      </c>
      <c r="AM1127" t="s">
        <v>33</v>
      </c>
      <c r="AN1127" t="s">
        <v>33</v>
      </c>
      <c r="AO1127" t="s">
        <v>133</v>
      </c>
      <c r="AP1127" t="s">
        <v>33</v>
      </c>
      <c r="AQ1127"/>
      <c r="AR1127" t="s">
        <v>35</v>
      </c>
      <c r="AS1127" t="s">
        <v>35</v>
      </c>
    </row>
    <row r="1128" spans="1:45">
      <c r="A1128" s="264" t="s">
        <v>3675</v>
      </c>
      <c r="B1128" s="217" t="s">
        <v>2622</v>
      </c>
      <c r="E1128" s="217" t="s">
        <v>3676</v>
      </c>
      <c r="H1128" s="217" t="s">
        <v>45</v>
      </c>
      <c r="I1128" s="217" t="s">
        <v>45</v>
      </c>
      <c r="J1128" s="217" t="s">
        <v>33</v>
      </c>
      <c r="K1128" s="217" t="s">
        <v>33</v>
      </c>
      <c r="L1128" s="217" t="s">
        <v>133</v>
      </c>
      <c r="M1128" s="217" t="s">
        <v>33</v>
      </c>
      <c r="O1128" s="217" t="s">
        <v>35</v>
      </c>
      <c r="P1128" s="217" t="s">
        <v>35</v>
      </c>
      <c r="Q1128" s="217">
        <f>S2193-vykonyz.xlsx[[#This Row],[Kod]]</f>
        <v>26487</v>
      </c>
      <c r="R1128" s="217">
        <f>S1121-vykonyz.xlsx[[#This Row],[Kod]]</f>
        <v>-7520</v>
      </c>
      <c r="AC1128" s="217">
        <f>vykonyz.xlsx3[[#This Row],[Kod]]-vykonyz.xlsx[[#This Row],[Kod]]</f>
        <v>0</v>
      </c>
      <c r="AD1128" t="s">
        <v>3675</v>
      </c>
      <c r="AE1128" t="s">
        <v>2622</v>
      </c>
      <c r="AF1128"/>
      <c r="AG1128"/>
      <c r="AH1128" t="s">
        <v>3677</v>
      </c>
      <c r="AI1128"/>
      <c r="AJ1128"/>
      <c r="AK1128" t="s">
        <v>45</v>
      </c>
      <c r="AL1128" t="s">
        <v>45</v>
      </c>
      <c r="AM1128" t="s">
        <v>33</v>
      </c>
      <c r="AN1128" t="s">
        <v>33</v>
      </c>
      <c r="AO1128" t="s">
        <v>133</v>
      </c>
      <c r="AP1128" t="s">
        <v>33</v>
      </c>
      <c r="AQ1128"/>
      <c r="AR1128" t="s">
        <v>35</v>
      </c>
      <c r="AS1128" t="s">
        <v>35</v>
      </c>
    </row>
    <row r="1129" spans="1:45">
      <c r="A1129" s="264" t="s">
        <v>3678</v>
      </c>
      <c r="B1129" s="217" t="s">
        <v>2622</v>
      </c>
      <c r="E1129" s="217" t="s">
        <v>3679</v>
      </c>
      <c r="H1129" s="217" t="s">
        <v>45</v>
      </c>
      <c r="I1129" s="217" t="s">
        <v>45</v>
      </c>
      <c r="J1129" s="217" t="s">
        <v>33</v>
      </c>
      <c r="K1129" s="217" t="s">
        <v>33</v>
      </c>
      <c r="L1129" s="217" t="s">
        <v>133</v>
      </c>
      <c r="M1129" s="217" t="s">
        <v>33</v>
      </c>
      <c r="O1129" s="217" t="s">
        <v>35</v>
      </c>
      <c r="P1129" s="217" t="s">
        <v>35</v>
      </c>
      <c r="Q1129" s="217">
        <f>S2194-vykonyz.xlsx[[#This Row],[Kod]]</f>
        <v>26524</v>
      </c>
      <c r="R1129" s="217">
        <f>S1122-vykonyz.xlsx[[#This Row],[Kod]]</f>
        <v>-7521</v>
      </c>
      <c r="AC1129" s="217">
        <f>vykonyz.xlsx3[[#This Row],[Kod]]-vykonyz.xlsx[[#This Row],[Kod]]</f>
        <v>0</v>
      </c>
      <c r="AD1129" t="s">
        <v>3678</v>
      </c>
      <c r="AE1129" t="s">
        <v>2622</v>
      </c>
      <c r="AF1129"/>
      <c r="AG1129"/>
      <c r="AH1129" t="s">
        <v>3680</v>
      </c>
      <c r="AI1129" t="s">
        <v>3681</v>
      </c>
      <c r="AJ1129"/>
      <c r="AK1129" t="s">
        <v>45</v>
      </c>
      <c r="AL1129" t="s">
        <v>45</v>
      </c>
      <c r="AM1129" t="s">
        <v>33</v>
      </c>
      <c r="AN1129" t="s">
        <v>33</v>
      </c>
      <c r="AO1129" t="s">
        <v>133</v>
      </c>
      <c r="AP1129" t="s">
        <v>33</v>
      </c>
      <c r="AQ1129"/>
      <c r="AR1129" t="s">
        <v>35</v>
      </c>
      <c r="AS1129" t="s">
        <v>35</v>
      </c>
    </row>
    <row r="1130" spans="1:45">
      <c r="A1130" s="264" t="s">
        <v>3682</v>
      </c>
      <c r="B1130" s="217" t="s">
        <v>2622</v>
      </c>
      <c r="E1130" s="217" t="s">
        <v>3683</v>
      </c>
      <c r="H1130" s="217" t="s">
        <v>45</v>
      </c>
      <c r="I1130" s="217" t="s">
        <v>45</v>
      </c>
      <c r="J1130" s="217" t="s">
        <v>33</v>
      </c>
      <c r="K1130" s="217" t="s">
        <v>33</v>
      </c>
      <c r="L1130" s="217" t="s">
        <v>133</v>
      </c>
      <c r="M1130" s="217" t="s">
        <v>33</v>
      </c>
      <c r="O1130" s="217" t="s">
        <v>35</v>
      </c>
      <c r="P1130" s="217" t="s">
        <v>35</v>
      </c>
      <c r="Q1130" s="217">
        <f>S2195-vykonyz.xlsx[[#This Row],[Kod]]</f>
        <v>26524</v>
      </c>
      <c r="R1130" s="217">
        <f>S1123-vykonyz.xlsx[[#This Row],[Kod]]</f>
        <v>-7522</v>
      </c>
      <c r="AC1130" s="217">
        <f>vykonyz.xlsx3[[#This Row],[Kod]]-vykonyz.xlsx[[#This Row],[Kod]]</f>
        <v>0</v>
      </c>
      <c r="AD1130" t="s">
        <v>3682</v>
      </c>
      <c r="AE1130" t="s">
        <v>2622</v>
      </c>
      <c r="AF1130"/>
      <c r="AG1130"/>
      <c r="AH1130" t="s">
        <v>3684</v>
      </c>
      <c r="AI1130" t="s">
        <v>3685</v>
      </c>
      <c r="AJ1130"/>
      <c r="AK1130" t="s">
        <v>45</v>
      </c>
      <c r="AL1130" t="s">
        <v>45</v>
      </c>
      <c r="AM1130" t="s">
        <v>33</v>
      </c>
      <c r="AN1130" t="s">
        <v>33</v>
      </c>
      <c r="AO1130" t="s">
        <v>133</v>
      </c>
      <c r="AP1130" t="s">
        <v>33</v>
      </c>
      <c r="AQ1130"/>
      <c r="AR1130" t="s">
        <v>35</v>
      </c>
      <c r="AS1130" t="s">
        <v>35</v>
      </c>
    </row>
    <row r="1131" spans="1:45">
      <c r="A1131" s="264" t="s">
        <v>3686</v>
      </c>
      <c r="B1131" s="217" t="s">
        <v>2622</v>
      </c>
      <c r="E1131" s="217" t="s">
        <v>3687</v>
      </c>
      <c r="H1131" s="217" t="s">
        <v>45</v>
      </c>
      <c r="I1131" s="217" t="s">
        <v>45</v>
      </c>
      <c r="J1131" s="217" t="s">
        <v>33</v>
      </c>
      <c r="K1131" s="217" t="s">
        <v>33</v>
      </c>
      <c r="L1131" s="217" t="s">
        <v>133</v>
      </c>
      <c r="M1131" s="217" t="s">
        <v>33</v>
      </c>
      <c r="O1131" s="217" t="s">
        <v>35</v>
      </c>
      <c r="P1131" s="217" t="s">
        <v>35</v>
      </c>
      <c r="Q1131" s="217">
        <f>S2196-vykonyz.xlsx[[#This Row],[Kod]]</f>
        <v>26787</v>
      </c>
      <c r="R1131" s="217">
        <f>S1124-vykonyz.xlsx[[#This Row],[Kod]]</f>
        <v>-7523</v>
      </c>
      <c r="AC1131" s="217">
        <f>vykonyz.xlsx3[[#This Row],[Kod]]-vykonyz.xlsx[[#This Row],[Kod]]</f>
        <v>0</v>
      </c>
      <c r="AD1131" t="s">
        <v>3686</v>
      </c>
      <c r="AE1131" t="s">
        <v>2622</v>
      </c>
      <c r="AF1131"/>
      <c r="AG1131"/>
      <c r="AH1131" t="s">
        <v>3688</v>
      </c>
      <c r="AI1131" t="s">
        <v>3681</v>
      </c>
      <c r="AJ1131"/>
      <c r="AK1131" t="s">
        <v>45</v>
      </c>
      <c r="AL1131" t="s">
        <v>45</v>
      </c>
      <c r="AM1131" t="s">
        <v>33</v>
      </c>
      <c r="AN1131" t="s">
        <v>33</v>
      </c>
      <c r="AO1131" t="s">
        <v>133</v>
      </c>
      <c r="AP1131" t="s">
        <v>33</v>
      </c>
      <c r="AQ1131"/>
      <c r="AR1131" t="s">
        <v>35</v>
      </c>
      <c r="AS1131" t="s">
        <v>35</v>
      </c>
    </row>
    <row r="1132" spans="1:45">
      <c r="A1132" s="264" t="s">
        <v>3689</v>
      </c>
      <c r="B1132" s="217" t="s">
        <v>2622</v>
      </c>
      <c r="E1132" s="217" t="s">
        <v>3690</v>
      </c>
      <c r="H1132" s="217" t="s">
        <v>45</v>
      </c>
      <c r="I1132" s="217" t="s">
        <v>45</v>
      </c>
      <c r="J1132" s="217" t="s">
        <v>33</v>
      </c>
      <c r="K1132" s="217" t="s">
        <v>33</v>
      </c>
      <c r="L1132" s="217" t="s">
        <v>133</v>
      </c>
      <c r="M1132" s="217" t="s">
        <v>33</v>
      </c>
      <c r="O1132" s="217" t="s">
        <v>35</v>
      </c>
      <c r="P1132" s="217" t="s">
        <v>35</v>
      </c>
      <c r="Q1132" s="217">
        <f>S2197-vykonyz.xlsx[[#This Row],[Kod]]</f>
        <v>26796</v>
      </c>
      <c r="R1132" s="217">
        <f>S1125-vykonyz.xlsx[[#This Row],[Kod]]</f>
        <v>-7524</v>
      </c>
      <c r="AC1132" s="217">
        <f>vykonyz.xlsx3[[#This Row],[Kod]]-vykonyz.xlsx[[#This Row],[Kod]]</f>
        <v>0</v>
      </c>
      <c r="AD1132" t="s">
        <v>3689</v>
      </c>
      <c r="AE1132" t="s">
        <v>2622</v>
      </c>
      <c r="AF1132"/>
      <c r="AG1132"/>
      <c r="AH1132" t="s">
        <v>3691</v>
      </c>
      <c r="AI1132" t="s">
        <v>3692</v>
      </c>
      <c r="AJ1132"/>
      <c r="AK1132" t="s">
        <v>45</v>
      </c>
      <c r="AL1132" t="s">
        <v>45</v>
      </c>
      <c r="AM1132" t="s">
        <v>33</v>
      </c>
      <c r="AN1132" t="s">
        <v>33</v>
      </c>
      <c r="AO1132" t="s">
        <v>133</v>
      </c>
      <c r="AP1132" t="s">
        <v>33</v>
      </c>
      <c r="AQ1132"/>
      <c r="AR1132" t="s">
        <v>35</v>
      </c>
      <c r="AS1132" t="s">
        <v>35</v>
      </c>
    </row>
    <row r="1133" spans="1:45">
      <c r="A1133" s="264" t="s">
        <v>3693</v>
      </c>
      <c r="B1133" s="217" t="s">
        <v>2622</v>
      </c>
      <c r="E1133" s="217" t="s">
        <v>3694</v>
      </c>
      <c r="H1133" s="217" t="s">
        <v>45</v>
      </c>
      <c r="I1133" s="217" t="s">
        <v>45</v>
      </c>
      <c r="J1133" s="217" t="s">
        <v>33</v>
      </c>
      <c r="K1133" s="217" t="s">
        <v>33</v>
      </c>
      <c r="L1133" s="217" t="s">
        <v>133</v>
      </c>
      <c r="M1133" s="217" t="s">
        <v>33</v>
      </c>
      <c r="O1133" s="217" t="s">
        <v>35</v>
      </c>
      <c r="P1133" s="217" t="s">
        <v>35</v>
      </c>
      <c r="Q1133" s="217">
        <f>S2198-vykonyz.xlsx[[#This Row],[Kod]]</f>
        <v>26885</v>
      </c>
      <c r="R1133" s="217">
        <f>S1126-vykonyz.xlsx[[#This Row],[Kod]]</f>
        <v>-7525</v>
      </c>
      <c r="AC1133" s="217">
        <f>vykonyz.xlsx3[[#This Row],[Kod]]-vykonyz.xlsx[[#This Row],[Kod]]</f>
        <v>0</v>
      </c>
      <c r="AD1133" t="s">
        <v>3693</v>
      </c>
      <c r="AE1133" t="s">
        <v>2622</v>
      </c>
      <c r="AF1133"/>
      <c r="AG1133"/>
      <c r="AH1133" t="s">
        <v>3695</v>
      </c>
      <c r="AI1133" t="s">
        <v>3692</v>
      </c>
      <c r="AJ1133"/>
      <c r="AK1133" t="s">
        <v>45</v>
      </c>
      <c r="AL1133" t="s">
        <v>45</v>
      </c>
      <c r="AM1133" t="s">
        <v>33</v>
      </c>
      <c r="AN1133" t="s">
        <v>33</v>
      </c>
      <c r="AO1133" t="s">
        <v>133</v>
      </c>
      <c r="AP1133" t="s">
        <v>33</v>
      </c>
      <c r="AQ1133"/>
      <c r="AR1133" t="s">
        <v>35</v>
      </c>
      <c r="AS1133" t="s">
        <v>35</v>
      </c>
    </row>
    <row r="1134" spans="1:45">
      <c r="A1134" s="264" t="s">
        <v>3696</v>
      </c>
      <c r="B1134" s="217" t="s">
        <v>2622</v>
      </c>
      <c r="E1134" s="217" t="s">
        <v>3697</v>
      </c>
      <c r="H1134" s="217" t="s">
        <v>45</v>
      </c>
      <c r="I1134" s="217" t="s">
        <v>45</v>
      </c>
      <c r="J1134" s="217" t="s">
        <v>33</v>
      </c>
      <c r="K1134" s="217" t="s">
        <v>33</v>
      </c>
      <c r="L1134" s="217" t="s">
        <v>133</v>
      </c>
      <c r="M1134" s="217" t="s">
        <v>33</v>
      </c>
      <c r="O1134" s="217" t="s">
        <v>35</v>
      </c>
      <c r="P1134" s="217" t="s">
        <v>35</v>
      </c>
      <c r="Q1134" s="217">
        <f>S2199-vykonyz.xlsx[[#This Row],[Kod]]</f>
        <v>26894</v>
      </c>
      <c r="R1134" s="217">
        <f>S1127-vykonyz.xlsx[[#This Row],[Kod]]</f>
        <v>-7526</v>
      </c>
      <c r="AC1134" s="217">
        <f>vykonyz.xlsx3[[#This Row],[Kod]]-vykonyz.xlsx[[#This Row],[Kod]]</f>
        <v>0</v>
      </c>
      <c r="AD1134" t="s">
        <v>3696</v>
      </c>
      <c r="AE1134" t="s">
        <v>2622</v>
      </c>
      <c r="AF1134"/>
      <c r="AG1134"/>
      <c r="AH1134" t="s">
        <v>3698</v>
      </c>
      <c r="AI1134" t="s">
        <v>3692</v>
      </c>
      <c r="AJ1134"/>
      <c r="AK1134" t="s">
        <v>45</v>
      </c>
      <c r="AL1134" t="s">
        <v>45</v>
      </c>
      <c r="AM1134" t="s">
        <v>33</v>
      </c>
      <c r="AN1134" t="s">
        <v>33</v>
      </c>
      <c r="AO1134" t="s">
        <v>133</v>
      </c>
      <c r="AP1134" t="s">
        <v>33</v>
      </c>
      <c r="AQ1134"/>
      <c r="AR1134" t="s">
        <v>35</v>
      </c>
      <c r="AS1134" t="s">
        <v>35</v>
      </c>
    </row>
    <row r="1135" spans="1:45">
      <c r="A1135" s="264" t="s">
        <v>3699</v>
      </c>
      <c r="B1135" s="217" t="s">
        <v>2622</v>
      </c>
      <c r="E1135" s="217" t="s">
        <v>3700</v>
      </c>
      <c r="H1135" s="217" t="s">
        <v>45</v>
      </c>
      <c r="I1135" s="217" t="s">
        <v>45</v>
      </c>
      <c r="J1135" s="217" t="s">
        <v>33</v>
      </c>
      <c r="K1135" s="217" t="s">
        <v>33</v>
      </c>
      <c r="L1135" s="217" t="s">
        <v>133</v>
      </c>
      <c r="M1135" s="217" t="s">
        <v>33</v>
      </c>
      <c r="O1135" s="217" t="s">
        <v>35</v>
      </c>
      <c r="P1135" s="217" t="s">
        <v>35</v>
      </c>
      <c r="Q1135" s="217">
        <f>S2206-vykonyz.xlsx[[#This Row],[Kod]]</f>
        <v>27494</v>
      </c>
      <c r="R1135" s="217">
        <f>S1128-vykonyz.xlsx[[#This Row],[Kod]]</f>
        <v>-7527</v>
      </c>
      <c r="AC1135" s="217">
        <f>vykonyz.xlsx3[[#This Row],[Kod]]-vykonyz.xlsx[[#This Row],[Kod]]</f>
        <v>0</v>
      </c>
      <c r="AD1135" t="s">
        <v>3699</v>
      </c>
      <c r="AE1135" t="s">
        <v>2622</v>
      </c>
      <c r="AF1135"/>
      <c r="AG1135"/>
      <c r="AH1135" t="s">
        <v>3701</v>
      </c>
      <c r="AI1135" t="s">
        <v>3692</v>
      </c>
      <c r="AJ1135"/>
      <c r="AK1135" t="s">
        <v>45</v>
      </c>
      <c r="AL1135" t="s">
        <v>45</v>
      </c>
      <c r="AM1135" t="s">
        <v>33</v>
      </c>
      <c r="AN1135" t="s">
        <v>33</v>
      </c>
      <c r="AO1135" t="s">
        <v>133</v>
      </c>
      <c r="AP1135" t="s">
        <v>33</v>
      </c>
      <c r="AQ1135"/>
      <c r="AR1135" t="s">
        <v>35</v>
      </c>
      <c r="AS1135" t="s">
        <v>35</v>
      </c>
    </row>
    <row r="1136" spans="1:45">
      <c r="A1136" s="264" t="s">
        <v>3702</v>
      </c>
      <c r="B1136" s="217" t="s">
        <v>2622</v>
      </c>
      <c r="E1136" s="217" t="s">
        <v>3703</v>
      </c>
      <c r="H1136" s="217" t="s">
        <v>45</v>
      </c>
      <c r="I1136" s="217" t="s">
        <v>45</v>
      </c>
      <c r="J1136" s="217" t="s">
        <v>33</v>
      </c>
      <c r="K1136" s="217" t="s">
        <v>33</v>
      </c>
      <c r="L1136" s="217" t="s">
        <v>133</v>
      </c>
      <c r="M1136" s="217" t="s">
        <v>33</v>
      </c>
      <c r="O1136" s="217" t="s">
        <v>35</v>
      </c>
      <c r="P1136" s="217" t="s">
        <v>35</v>
      </c>
      <c r="Q1136" s="217">
        <f>S2207-vykonyz.xlsx[[#This Row],[Kod]]</f>
        <v>27494</v>
      </c>
      <c r="R1136" s="217">
        <f>S1129-vykonyz.xlsx[[#This Row],[Kod]]</f>
        <v>-7528</v>
      </c>
      <c r="AC1136" s="217">
        <f>vykonyz.xlsx3[[#This Row],[Kod]]-vykonyz.xlsx[[#This Row],[Kod]]</f>
        <v>0</v>
      </c>
      <c r="AD1136" t="s">
        <v>3702</v>
      </c>
      <c r="AE1136" t="s">
        <v>2622</v>
      </c>
      <c r="AF1136"/>
      <c r="AG1136"/>
      <c r="AH1136" t="s">
        <v>3704</v>
      </c>
      <c r="AI1136"/>
      <c r="AJ1136"/>
      <c r="AK1136" t="s">
        <v>45</v>
      </c>
      <c r="AL1136" t="s">
        <v>45</v>
      </c>
      <c r="AM1136" t="s">
        <v>33</v>
      </c>
      <c r="AN1136" t="s">
        <v>33</v>
      </c>
      <c r="AO1136" t="s">
        <v>133</v>
      </c>
      <c r="AP1136" t="s">
        <v>33</v>
      </c>
      <c r="AQ1136"/>
      <c r="AR1136" t="s">
        <v>35</v>
      </c>
      <c r="AS1136" t="s">
        <v>35</v>
      </c>
    </row>
    <row r="1137" spans="1:45">
      <c r="A1137" s="264" t="s">
        <v>3705</v>
      </c>
      <c r="B1137" s="217" t="s">
        <v>2622</v>
      </c>
      <c r="E1137" s="217" t="s">
        <v>3706</v>
      </c>
      <c r="H1137" s="217" t="s">
        <v>45</v>
      </c>
      <c r="I1137" s="217" t="s">
        <v>45</v>
      </c>
      <c r="J1137" s="217" t="s">
        <v>33</v>
      </c>
      <c r="K1137" s="217" t="s">
        <v>33</v>
      </c>
      <c r="L1137" s="217" t="s">
        <v>133</v>
      </c>
      <c r="M1137" s="217" t="s">
        <v>33</v>
      </c>
      <c r="O1137" s="217" t="s">
        <v>35</v>
      </c>
      <c r="P1137" s="217" t="s">
        <v>35</v>
      </c>
      <c r="Q1137" s="217">
        <f>S2208-vykonyz.xlsx[[#This Row],[Kod]]</f>
        <v>27494</v>
      </c>
      <c r="R1137" s="217">
        <f>S1130-vykonyz.xlsx[[#This Row],[Kod]]</f>
        <v>-7529</v>
      </c>
      <c r="AC1137" s="217">
        <f>vykonyz.xlsx3[[#This Row],[Kod]]-vykonyz.xlsx[[#This Row],[Kod]]</f>
        <v>0</v>
      </c>
      <c r="AD1137" t="s">
        <v>3705</v>
      </c>
      <c r="AE1137" t="s">
        <v>2622</v>
      </c>
      <c r="AF1137"/>
      <c r="AG1137"/>
      <c r="AH1137" t="s">
        <v>3707</v>
      </c>
      <c r="AI1137" t="s">
        <v>3358</v>
      </c>
      <c r="AJ1137"/>
      <c r="AK1137" t="s">
        <v>45</v>
      </c>
      <c r="AL1137" t="s">
        <v>45</v>
      </c>
      <c r="AM1137" t="s">
        <v>33</v>
      </c>
      <c r="AN1137" t="s">
        <v>33</v>
      </c>
      <c r="AO1137" t="s">
        <v>133</v>
      </c>
      <c r="AP1137" t="s">
        <v>33</v>
      </c>
      <c r="AQ1137"/>
      <c r="AR1137" t="s">
        <v>35</v>
      </c>
      <c r="AS1137" t="s">
        <v>35</v>
      </c>
    </row>
    <row r="1138" spans="1:45">
      <c r="A1138" s="264" t="s">
        <v>3708</v>
      </c>
      <c r="B1138" s="217" t="s">
        <v>2622</v>
      </c>
      <c r="E1138" s="217" t="s">
        <v>3709</v>
      </c>
      <c r="H1138" s="217" t="s">
        <v>45</v>
      </c>
      <c r="I1138" s="217" t="s">
        <v>45</v>
      </c>
      <c r="J1138" s="217" t="s">
        <v>33</v>
      </c>
      <c r="K1138" s="217" t="s">
        <v>33</v>
      </c>
      <c r="L1138" s="217" t="s">
        <v>133</v>
      </c>
      <c r="M1138" s="217" t="s">
        <v>33</v>
      </c>
      <c r="O1138" s="217" t="s">
        <v>35</v>
      </c>
      <c r="P1138" s="217" t="s">
        <v>35</v>
      </c>
      <c r="Q1138" s="217">
        <f>S2209-vykonyz.xlsx[[#This Row],[Kod]]</f>
        <v>27510</v>
      </c>
      <c r="R1138" s="217">
        <f>S1131-vykonyz.xlsx[[#This Row],[Kod]]</f>
        <v>-7530</v>
      </c>
      <c r="AC1138" s="217">
        <f>vykonyz.xlsx3[[#This Row],[Kod]]-vykonyz.xlsx[[#This Row],[Kod]]</f>
        <v>0</v>
      </c>
      <c r="AD1138" t="s">
        <v>3708</v>
      </c>
      <c r="AE1138" t="s">
        <v>2622</v>
      </c>
      <c r="AF1138"/>
      <c r="AG1138"/>
      <c r="AH1138" t="s">
        <v>3710</v>
      </c>
      <c r="AI1138" t="s">
        <v>3358</v>
      </c>
      <c r="AJ1138"/>
      <c r="AK1138" t="s">
        <v>45</v>
      </c>
      <c r="AL1138" t="s">
        <v>45</v>
      </c>
      <c r="AM1138" t="s">
        <v>33</v>
      </c>
      <c r="AN1138" t="s">
        <v>33</v>
      </c>
      <c r="AO1138" t="s">
        <v>133</v>
      </c>
      <c r="AP1138" t="s">
        <v>33</v>
      </c>
      <c r="AQ1138"/>
      <c r="AR1138" t="s">
        <v>35</v>
      </c>
      <c r="AS1138" t="s">
        <v>35</v>
      </c>
    </row>
    <row r="1139" spans="1:45">
      <c r="A1139" s="264" t="s">
        <v>3711</v>
      </c>
      <c r="B1139" s="217" t="s">
        <v>2622</v>
      </c>
      <c r="E1139" s="217" t="s">
        <v>3712</v>
      </c>
      <c r="H1139" s="217" t="s">
        <v>45</v>
      </c>
      <c r="I1139" s="217" t="s">
        <v>45</v>
      </c>
      <c r="J1139" s="217" t="s">
        <v>33</v>
      </c>
      <c r="K1139" s="217" t="s">
        <v>33</v>
      </c>
      <c r="L1139" s="217" t="s">
        <v>133</v>
      </c>
      <c r="M1139" s="217" t="s">
        <v>33</v>
      </c>
      <c r="O1139" s="217" t="s">
        <v>35</v>
      </c>
      <c r="P1139" s="217" t="s">
        <v>35</v>
      </c>
      <c r="Q1139" s="217">
        <f>S2210-vykonyz.xlsx[[#This Row],[Kod]]</f>
        <v>27519</v>
      </c>
      <c r="R1139" s="217">
        <f>S1132-vykonyz.xlsx[[#This Row],[Kod]]</f>
        <v>-7531</v>
      </c>
      <c r="AC1139" s="217">
        <f>vykonyz.xlsx3[[#This Row],[Kod]]-vykonyz.xlsx[[#This Row],[Kod]]</f>
        <v>0</v>
      </c>
      <c r="AD1139" t="s">
        <v>3711</v>
      </c>
      <c r="AE1139" t="s">
        <v>2622</v>
      </c>
      <c r="AF1139"/>
      <c r="AG1139"/>
      <c r="AH1139" t="s">
        <v>3712</v>
      </c>
      <c r="AI1139"/>
      <c r="AJ1139"/>
      <c r="AK1139" t="s">
        <v>45</v>
      </c>
      <c r="AL1139" t="s">
        <v>45</v>
      </c>
      <c r="AM1139" t="s">
        <v>33</v>
      </c>
      <c r="AN1139" t="s">
        <v>33</v>
      </c>
      <c r="AO1139" t="s">
        <v>133</v>
      </c>
      <c r="AP1139" t="s">
        <v>33</v>
      </c>
      <c r="AQ1139"/>
      <c r="AR1139" t="s">
        <v>35</v>
      </c>
      <c r="AS1139" t="s">
        <v>35</v>
      </c>
    </row>
    <row r="1140" spans="1:45">
      <c r="A1140" s="264" t="s">
        <v>3713</v>
      </c>
      <c r="B1140" s="217" t="s">
        <v>2622</v>
      </c>
      <c r="E1140" s="217" t="s">
        <v>3714</v>
      </c>
      <c r="H1140" s="217" t="s">
        <v>45</v>
      </c>
      <c r="I1140" s="217" t="s">
        <v>45</v>
      </c>
      <c r="J1140" s="217" t="s">
        <v>33</v>
      </c>
      <c r="K1140" s="217" t="s">
        <v>33</v>
      </c>
      <c r="L1140" s="217" t="s">
        <v>133</v>
      </c>
      <c r="M1140" s="217" t="s">
        <v>33</v>
      </c>
      <c r="O1140" s="217" t="s">
        <v>35</v>
      </c>
      <c r="P1140" s="217" t="s">
        <v>35</v>
      </c>
      <c r="Q1140" s="217">
        <f>S2211-vykonyz.xlsx[[#This Row],[Kod]]</f>
        <v>27528</v>
      </c>
      <c r="R1140" s="217">
        <f>S1133-vykonyz.xlsx[[#This Row],[Kod]]</f>
        <v>-7532</v>
      </c>
      <c r="AC1140" s="217">
        <f>vykonyz.xlsx3[[#This Row],[Kod]]-vykonyz.xlsx[[#This Row],[Kod]]</f>
        <v>0</v>
      </c>
      <c r="AD1140" t="s">
        <v>3713</v>
      </c>
      <c r="AE1140" t="s">
        <v>2622</v>
      </c>
      <c r="AF1140"/>
      <c r="AG1140"/>
      <c r="AH1140" t="s">
        <v>3714</v>
      </c>
      <c r="AI1140"/>
      <c r="AJ1140"/>
      <c r="AK1140" t="s">
        <v>45</v>
      </c>
      <c r="AL1140" t="s">
        <v>45</v>
      </c>
      <c r="AM1140" t="s">
        <v>33</v>
      </c>
      <c r="AN1140" t="s">
        <v>33</v>
      </c>
      <c r="AO1140" t="s">
        <v>133</v>
      </c>
      <c r="AP1140" t="s">
        <v>33</v>
      </c>
      <c r="AQ1140"/>
      <c r="AR1140" t="s">
        <v>35</v>
      </c>
      <c r="AS1140" t="s">
        <v>35</v>
      </c>
    </row>
    <row r="1141" spans="1:45">
      <c r="A1141" s="264" t="s">
        <v>3715</v>
      </c>
      <c r="B1141" s="217" t="s">
        <v>2622</v>
      </c>
      <c r="E1141" s="217" t="s">
        <v>3716</v>
      </c>
      <c r="H1141" s="217" t="s">
        <v>45</v>
      </c>
      <c r="I1141" s="217" t="s">
        <v>45</v>
      </c>
      <c r="J1141" s="217" t="s">
        <v>33</v>
      </c>
      <c r="K1141" s="217" t="s">
        <v>33</v>
      </c>
      <c r="L1141" s="217" t="s">
        <v>133</v>
      </c>
      <c r="M1141" s="217" t="s">
        <v>33</v>
      </c>
      <c r="O1141" s="217" t="s">
        <v>35</v>
      </c>
      <c r="P1141" s="217" t="s">
        <v>35</v>
      </c>
      <c r="Q1141" s="217">
        <f>S2212-vykonyz.xlsx[[#This Row],[Kod]]</f>
        <v>27580</v>
      </c>
      <c r="R1141" s="217">
        <f>S1134-vykonyz.xlsx[[#This Row],[Kod]]</f>
        <v>-7533</v>
      </c>
      <c r="AC1141" s="217">
        <f>vykonyz.xlsx3[[#This Row],[Kod]]-vykonyz.xlsx[[#This Row],[Kod]]</f>
        <v>0</v>
      </c>
      <c r="AD1141" t="s">
        <v>3715</v>
      </c>
      <c r="AE1141" t="s">
        <v>2622</v>
      </c>
      <c r="AF1141"/>
      <c r="AG1141"/>
      <c r="AH1141" t="s">
        <v>3716</v>
      </c>
      <c r="AI1141"/>
      <c r="AJ1141"/>
      <c r="AK1141" t="s">
        <v>45</v>
      </c>
      <c r="AL1141" t="s">
        <v>45</v>
      </c>
      <c r="AM1141" t="s">
        <v>33</v>
      </c>
      <c r="AN1141" t="s">
        <v>33</v>
      </c>
      <c r="AO1141" t="s">
        <v>133</v>
      </c>
      <c r="AP1141" t="s">
        <v>33</v>
      </c>
      <c r="AQ1141"/>
      <c r="AR1141" t="s">
        <v>35</v>
      </c>
      <c r="AS1141" t="s">
        <v>35</v>
      </c>
    </row>
    <row r="1142" spans="1:45">
      <c r="A1142" s="264" t="s">
        <v>3717</v>
      </c>
      <c r="B1142" s="217" t="s">
        <v>2622</v>
      </c>
      <c r="E1142" s="217" t="s">
        <v>3718</v>
      </c>
      <c r="H1142" s="217" t="s">
        <v>45</v>
      </c>
      <c r="I1142" s="217" t="s">
        <v>45</v>
      </c>
      <c r="J1142" s="217" t="s">
        <v>33</v>
      </c>
      <c r="K1142" s="217" t="s">
        <v>33</v>
      </c>
      <c r="L1142" s="217" t="s">
        <v>133</v>
      </c>
      <c r="M1142" s="217" t="s">
        <v>33</v>
      </c>
      <c r="O1142" s="217" t="s">
        <v>35</v>
      </c>
      <c r="P1142" s="217" t="s">
        <v>35</v>
      </c>
      <c r="Q1142" s="217">
        <f>S2213-vykonyz.xlsx[[#This Row],[Kod]]</f>
        <v>27581</v>
      </c>
      <c r="R1142" s="217">
        <f>S1135-vykonyz.xlsx[[#This Row],[Kod]]</f>
        <v>-7534</v>
      </c>
      <c r="AC1142" s="217">
        <f>vykonyz.xlsx3[[#This Row],[Kod]]-vykonyz.xlsx[[#This Row],[Kod]]</f>
        <v>0</v>
      </c>
      <c r="AD1142" t="s">
        <v>3717</v>
      </c>
      <c r="AE1142" t="s">
        <v>2622</v>
      </c>
      <c r="AF1142"/>
      <c r="AG1142"/>
      <c r="AH1142" t="s">
        <v>3718</v>
      </c>
      <c r="AI1142"/>
      <c r="AJ1142"/>
      <c r="AK1142" t="s">
        <v>45</v>
      </c>
      <c r="AL1142" t="s">
        <v>45</v>
      </c>
      <c r="AM1142" t="s">
        <v>33</v>
      </c>
      <c r="AN1142" t="s">
        <v>33</v>
      </c>
      <c r="AO1142" t="s">
        <v>133</v>
      </c>
      <c r="AP1142" t="s">
        <v>33</v>
      </c>
      <c r="AQ1142"/>
      <c r="AR1142" t="s">
        <v>35</v>
      </c>
      <c r="AS1142" t="s">
        <v>35</v>
      </c>
    </row>
    <row r="1143" spans="1:45">
      <c r="A1143" s="264" t="s">
        <v>3719</v>
      </c>
      <c r="B1143" s="217" t="s">
        <v>2622</v>
      </c>
      <c r="E1143" s="217" t="s">
        <v>3720</v>
      </c>
      <c r="H1143" s="217" t="s">
        <v>45</v>
      </c>
      <c r="I1143" s="217" t="s">
        <v>45</v>
      </c>
      <c r="J1143" s="217" t="s">
        <v>33</v>
      </c>
      <c r="K1143" s="217" t="s">
        <v>33</v>
      </c>
      <c r="L1143" s="217" t="s">
        <v>133</v>
      </c>
      <c r="M1143" s="217" t="s">
        <v>33</v>
      </c>
      <c r="O1143" s="217" t="s">
        <v>35</v>
      </c>
      <c r="P1143" s="217" t="s">
        <v>35</v>
      </c>
      <c r="Q1143" s="217">
        <f>S2214-vykonyz.xlsx[[#This Row],[Kod]]</f>
        <v>27582</v>
      </c>
      <c r="R1143" s="217">
        <f>S1136-vykonyz.xlsx[[#This Row],[Kod]]</f>
        <v>-7535</v>
      </c>
      <c r="AC1143" s="217">
        <f>vykonyz.xlsx3[[#This Row],[Kod]]-vykonyz.xlsx[[#This Row],[Kod]]</f>
        <v>0</v>
      </c>
      <c r="AD1143" t="s">
        <v>3719</v>
      </c>
      <c r="AE1143" t="s">
        <v>2622</v>
      </c>
      <c r="AF1143"/>
      <c r="AG1143"/>
      <c r="AH1143" t="s">
        <v>3720</v>
      </c>
      <c r="AI1143"/>
      <c r="AJ1143"/>
      <c r="AK1143" t="s">
        <v>45</v>
      </c>
      <c r="AL1143" t="s">
        <v>45</v>
      </c>
      <c r="AM1143" t="s">
        <v>33</v>
      </c>
      <c r="AN1143" t="s">
        <v>33</v>
      </c>
      <c r="AO1143" t="s">
        <v>133</v>
      </c>
      <c r="AP1143" t="s">
        <v>33</v>
      </c>
      <c r="AQ1143"/>
      <c r="AR1143" t="s">
        <v>35</v>
      </c>
      <c r="AS1143" t="s">
        <v>35</v>
      </c>
    </row>
    <row r="1144" spans="1:45">
      <c r="A1144" s="264" t="s">
        <v>3721</v>
      </c>
      <c r="B1144" s="217" t="s">
        <v>2622</v>
      </c>
      <c r="E1144" s="217" t="s">
        <v>3722</v>
      </c>
      <c r="H1144" s="217" t="s">
        <v>45</v>
      </c>
      <c r="I1144" s="217" t="s">
        <v>45</v>
      </c>
      <c r="J1144" s="217" t="s">
        <v>33</v>
      </c>
      <c r="K1144" s="217" t="s">
        <v>33</v>
      </c>
      <c r="L1144" s="217" t="s">
        <v>133</v>
      </c>
      <c r="M1144" s="217" t="s">
        <v>33</v>
      </c>
      <c r="O1144" s="217" t="s">
        <v>35</v>
      </c>
      <c r="P1144" s="217" t="s">
        <v>35</v>
      </c>
      <c r="Q1144" s="217">
        <f>S2215-vykonyz.xlsx[[#This Row],[Kod]]</f>
        <v>27665</v>
      </c>
      <c r="R1144" s="217">
        <f>S1137-vykonyz.xlsx[[#This Row],[Kod]]</f>
        <v>-7536</v>
      </c>
      <c r="AC1144" s="217">
        <f>vykonyz.xlsx3[[#This Row],[Kod]]-vykonyz.xlsx[[#This Row],[Kod]]</f>
        <v>0</v>
      </c>
      <c r="AD1144" t="s">
        <v>3721</v>
      </c>
      <c r="AE1144" t="s">
        <v>2622</v>
      </c>
      <c r="AF1144"/>
      <c r="AG1144"/>
      <c r="AH1144" t="s">
        <v>3723</v>
      </c>
      <c r="AI1144"/>
      <c r="AJ1144"/>
      <c r="AK1144" t="s">
        <v>45</v>
      </c>
      <c r="AL1144" t="s">
        <v>45</v>
      </c>
      <c r="AM1144" t="s">
        <v>33</v>
      </c>
      <c r="AN1144" t="s">
        <v>33</v>
      </c>
      <c r="AO1144" t="s">
        <v>133</v>
      </c>
      <c r="AP1144" t="s">
        <v>33</v>
      </c>
      <c r="AQ1144"/>
      <c r="AR1144" t="s">
        <v>35</v>
      </c>
      <c r="AS1144" t="s">
        <v>35</v>
      </c>
    </row>
    <row r="1145" spans="1:45">
      <c r="A1145" s="264" t="s">
        <v>3724</v>
      </c>
      <c r="B1145" s="217" t="s">
        <v>2622</v>
      </c>
      <c r="E1145" s="217" t="s">
        <v>3725</v>
      </c>
      <c r="H1145" s="217" t="s">
        <v>45</v>
      </c>
      <c r="I1145" s="217" t="s">
        <v>45</v>
      </c>
      <c r="J1145" s="217" t="s">
        <v>33</v>
      </c>
      <c r="K1145" s="217" t="s">
        <v>33</v>
      </c>
      <c r="L1145" s="217" t="s">
        <v>133</v>
      </c>
      <c r="M1145" s="217" t="s">
        <v>33</v>
      </c>
      <c r="O1145" s="217" t="s">
        <v>35</v>
      </c>
      <c r="P1145" s="217" t="s">
        <v>35</v>
      </c>
      <c r="Q1145" s="217">
        <f>S2216-vykonyz.xlsx[[#This Row],[Kod]]</f>
        <v>27666</v>
      </c>
      <c r="R1145" s="217">
        <f>S1138-vykonyz.xlsx[[#This Row],[Kod]]</f>
        <v>-7537</v>
      </c>
      <c r="AC1145" s="217">
        <f>vykonyz.xlsx3[[#This Row],[Kod]]-vykonyz.xlsx[[#This Row],[Kod]]</f>
        <v>0</v>
      </c>
      <c r="AD1145" t="s">
        <v>3724</v>
      </c>
      <c r="AE1145" t="s">
        <v>2622</v>
      </c>
      <c r="AF1145"/>
      <c r="AG1145"/>
      <c r="AH1145" t="s">
        <v>3725</v>
      </c>
      <c r="AI1145"/>
      <c r="AJ1145"/>
      <c r="AK1145" t="s">
        <v>45</v>
      </c>
      <c r="AL1145" t="s">
        <v>45</v>
      </c>
      <c r="AM1145" t="s">
        <v>33</v>
      </c>
      <c r="AN1145" t="s">
        <v>33</v>
      </c>
      <c r="AO1145" t="s">
        <v>133</v>
      </c>
      <c r="AP1145" t="s">
        <v>33</v>
      </c>
      <c r="AQ1145"/>
      <c r="AR1145" t="s">
        <v>35</v>
      </c>
      <c r="AS1145" t="s">
        <v>35</v>
      </c>
    </row>
    <row r="1146" spans="1:45">
      <c r="A1146" s="264" t="s">
        <v>3726</v>
      </c>
      <c r="B1146" s="217" t="s">
        <v>2622</v>
      </c>
      <c r="E1146" s="217" t="s">
        <v>3727</v>
      </c>
      <c r="H1146" s="217" t="s">
        <v>45</v>
      </c>
      <c r="I1146" s="217" t="s">
        <v>45</v>
      </c>
      <c r="J1146" s="217" t="s">
        <v>33</v>
      </c>
      <c r="K1146" s="217" t="s">
        <v>33</v>
      </c>
      <c r="L1146" s="217" t="s">
        <v>133</v>
      </c>
      <c r="M1146" s="217" t="s">
        <v>33</v>
      </c>
      <c r="O1146" s="217" t="s">
        <v>35</v>
      </c>
      <c r="P1146" s="217" t="s">
        <v>35</v>
      </c>
      <c r="Q1146" s="217">
        <f>S2217-vykonyz.xlsx[[#This Row],[Kod]]</f>
        <v>27667</v>
      </c>
      <c r="R1146" s="217">
        <f>S1139-vykonyz.xlsx[[#This Row],[Kod]]</f>
        <v>-7538</v>
      </c>
      <c r="AC1146" s="217">
        <f>vykonyz.xlsx3[[#This Row],[Kod]]-vykonyz.xlsx[[#This Row],[Kod]]</f>
        <v>0</v>
      </c>
      <c r="AD1146" t="s">
        <v>3726</v>
      </c>
      <c r="AE1146" t="s">
        <v>2622</v>
      </c>
      <c r="AF1146"/>
      <c r="AG1146"/>
      <c r="AH1146" t="s">
        <v>3727</v>
      </c>
      <c r="AI1146"/>
      <c r="AJ1146"/>
      <c r="AK1146" t="s">
        <v>45</v>
      </c>
      <c r="AL1146" t="s">
        <v>45</v>
      </c>
      <c r="AM1146" t="s">
        <v>33</v>
      </c>
      <c r="AN1146" t="s">
        <v>33</v>
      </c>
      <c r="AO1146" t="s">
        <v>133</v>
      </c>
      <c r="AP1146" t="s">
        <v>33</v>
      </c>
      <c r="AQ1146"/>
      <c r="AR1146" t="s">
        <v>35</v>
      </c>
      <c r="AS1146" t="s">
        <v>35</v>
      </c>
    </row>
    <row r="1147" spans="1:45">
      <c r="A1147" s="264" t="s">
        <v>3728</v>
      </c>
      <c r="B1147" s="217" t="s">
        <v>2622</v>
      </c>
      <c r="E1147" s="217" t="s">
        <v>3729</v>
      </c>
      <c r="H1147" s="217" t="s">
        <v>45</v>
      </c>
      <c r="I1147" s="217" t="s">
        <v>45</v>
      </c>
      <c r="J1147" s="217" t="s">
        <v>33</v>
      </c>
      <c r="K1147" s="217" t="s">
        <v>33</v>
      </c>
      <c r="L1147" s="217" t="s">
        <v>133</v>
      </c>
      <c r="M1147" s="217" t="s">
        <v>33</v>
      </c>
      <c r="O1147" s="217" t="s">
        <v>35</v>
      </c>
      <c r="P1147" s="217" t="s">
        <v>35</v>
      </c>
      <c r="Q1147" s="217">
        <f>S2218-vykonyz.xlsx[[#This Row],[Kod]]</f>
        <v>27981</v>
      </c>
      <c r="R1147" s="217">
        <f>S1140-vykonyz.xlsx[[#This Row],[Kod]]</f>
        <v>-7539</v>
      </c>
      <c r="AC1147" s="217">
        <f>vykonyz.xlsx3[[#This Row],[Kod]]-vykonyz.xlsx[[#This Row],[Kod]]</f>
        <v>0</v>
      </c>
      <c r="AD1147" t="s">
        <v>3728</v>
      </c>
      <c r="AE1147" t="s">
        <v>2622</v>
      </c>
      <c r="AF1147"/>
      <c r="AG1147"/>
      <c r="AH1147" t="s">
        <v>3729</v>
      </c>
      <c r="AI1147"/>
      <c r="AJ1147"/>
      <c r="AK1147" t="s">
        <v>45</v>
      </c>
      <c r="AL1147" t="s">
        <v>45</v>
      </c>
      <c r="AM1147" t="s">
        <v>33</v>
      </c>
      <c r="AN1147" t="s">
        <v>33</v>
      </c>
      <c r="AO1147" t="s">
        <v>133</v>
      </c>
      <c r="AP1147" t="s">
        <v>33</v>
      </c>
      <c r="AQ1147"/>
      <c r="AR1147" t="s">
        <v>35</v>
      </c>
      <c r="AS1147" t="s">
        <v>35</v>
      </c>
    </row>
    <row r="1148" spans="1:45">
      <c r="A1148" s="264" t="s">
        <v>3730</v>
      </c>
      <c r="B1148" s="217" t="s">
        <v>2622</v>
      </c>
      <c r="E1148" s="217" t="s">
        <v>3731</v>
      </c>
      <c r="H1148" s="217" t="s">
        <v>45</v>
      </c>
      <c r="I1148" s="217" t="s">
        <v>45</v>
      </c>
      <c r="J1148" s="217" t="s">
        <v>33</v>
      </c>
      <c r="K1148" s="217" t="s">
        <v>33</v>
      </c>
      <c r="L1148" s="217" t="s">
        <v>133</v>
      </c>
      <c r="M1148" s="217" t="s">
        <v>33</v>
      </c>
      <c r="O1148" s="217" t="s">
        <v>35</v>
      </c>
      <c r="P1148" s="217" t="s">
        <v>35</v>
      </c>
      <c r="Q1148" s="217">
        <f>S2219-vykonyz.xlsx[[#This Row],[Kod]]</f>
        <v>28011</v>
      </c>
      <c r="R1148" s="217">
        <f>S1141-vykonyz.xlsx[[#This Row],[Kod]]</f>
        <v>-7540</v>
      </c>
      <c r="AC1148" s="217">
        <f>vykonyz.xlsx3[[#This Row],[Kod]]-vykonyz.xlsx[[#This Row],[Kod]]</f>
        <v>0</v>
      </c>
      <c r="AD1148" t="s">
        <v>3730</v>
      </c>
      <c r="AE1148" t="s">
        <v>2622</v>
      </c>
      <c r="AF1148"/>
      <c r="AG1148"/>
      <c r="AH1148" t="s">
        <v>3732</v>
      </c>
      <c r="AI1148"/>
      <c r="AJ1148"/>
      <c r="AK1148" t="s">
        <v>45</v>
      </c>
      <c r="AL1148" t="s">
        <v>45</v>
      </c>
      <c r="AM1148" t="s">
        <v>33</v>
      </c>
      <c r="AN1148" t="s">
        <v>33</v>
      </c>
      <c r="AO1148" t="s">
        <v>133</v>
      </c>
      <c r="AP1148" t="s">
        <v>33</v>
      </c>
      <c r="AQ1148"/>
      <c r="AR1148" t="s">
        <v>35</v>
      </c>
      <c r="AS1148" t="s">
        <v>35</v>
      </c>
    </row>
    <row r="1149" spans="1:45">
      <c r="A1149" s="264" t="s">
        <v>3733</v>
      </c>
      <c r="B1149" s="217" t="s">
        <v>2622</v>
      </c>
      <c r="E1149" s="217" t="s">
        <v>3734</v>
      </c>
      <c r="H1149" s="217" t="s">
        <v>45</v>
      </c>
      <c r="I1149" s="217" t="s">
        <v>45</v>
      </c>
      <c r="J1149" s="217" t="s">
        <v>33</v>
      </c>
      <c r="K1149" s="217" t="s">
        <v>33</v>
      </c>
      <c r="L1149" s="217" t="s">
        <v>133</v>
      </c>
      <c r="M1149" s="217" t="s">
        <v>33</v>
      </c>
      <c r="O1149" s="217" t="s">
        <v>35</v>
      </c>
      <c r="P1149" s="217" t="s">
        <v>35</v>
      </c>
      <c r="Q1149" s="217">
        <f>S2220-vykonyz.xlsx[[#This Row],[Kod]]</f>
        <v>28011</v>
      </c>
      <c r="R1149" s="217">
        <f>S1142-vykonyz.xlsx[[#This Row],[Kod]]</f>
        <v>-7541</v>
      </c>
      <c r="AC1149" s="217">
        <f>vykonyz.xlsx3[[#This Row],[Kod]]-vykonyz.xlsx[[#This Row],[Kod]]</f>
        <v>0</v>
      </c>
      <c r="AD1149" t="s">
        <v>3733</v>
      </c>
      <c r="AE1149" t="s">
        <v>2622</v>
      </c>
      <c r="AF1149"/>
      <c r="AG1149"/>
      <c r="AH1149" t="s">
        <v>3735</v>
      </c>
      <c r="AI1149"/>
      <c r="AJ1149"/>
      <c r="AK1149" t="s">
        <v>45</v>
      </c>
      <c r="AL1149" t="s">
        <v>45</v>
      </c>
      <c r="AM1149" t="s">
        <v>33</v>
      </c>
      <c r="AN1149" t="s">
        <v>33</v>
      </c>
      <c r="AO1149" t="s">
        <v>133</v>
      </c>
      <c r="AP1149" t="s">
        <v>33</v>
      </c>
      <c r="AQ1149"/>
      <c r="AR1149" t="s">
        <v>35</v>
      </c>
      <c r="AS1149" t="s">
        <v>35</v>
      </c>
    </row>
    <row r="1150" spans="1:45">
      <c r="A1150" s="264" t="s">
        <v>3736</v>
      </c>
      <c r="B1150" s="217" t="s">
        <v>2622</v>
      </c>
      <c r="E1150" s="217" t="s">
        <v>3737</v>
      </c>
      <c r="H1150" s="217" t="s">
        <v>45</v>
      </c>
      <c r="I1150" s="217" t="s">
        <v>45</v>
      </c>
      <c r="J1150" s="217" t="s">
        <v>33</v>
      </c>
      <c r="K1150" s="217" t="s">
        <v>33</v>
      </c>
      <c r="L1150" s="217" t="s">
        <v>133</v>
      </c>
      <c r="M1150" s="217" t="s">
        <v>33</v>
      </c>
      <c r="O1150" s="217" t="s">
        <v>35</v>
      </c>
      <c r="P1150" s="217" t="s">
        <v>35</v>
      </c>
      <c r="Q1150" s="217">
        <f>S2221-vykonyz.xlsx[[#This Row],[Kod]]</f>
        <v>28068</v>
      </c>
      <c r="R1150" s="217">
        <f>S1143-vykonyz.xlsx[[#This Row],[Kod]]</f>
        <v>-7542</v>
      </c>
      <c r="AC1150" s="217">
        <f>vykonyz.xlsx3[[#This Row],[Kod]]-vykonyz.xlsx[[#This Row],[Kod]]</f>
        <v>0</v>
      </c>
      <c r="AD1150" t="s">
        <v>3736</v>
      </c>
      <c r="AE1150" t="s">
        <v>2622</v>
      </c>
      <c r="AF1150"/>
      <c r="AG1150"/>
      <c r="AH1150" t="s">
        <v>3738</v>
      </c>
      <c r="AI1150"/>
      <c r="AJ1150"/>
      <c r="AK1150" t="s">
        <v>45</v>
      </c>
      <c r="AL1150" t="s">
        <v>45</v>
      </c>
      <c r="AM1150" t="s">
        <v>33</v>
      </c>
      <c r="AN1150" t="s">
        <v>33</v>
      </c>
      <c r="AO1150" t="s">
        <v>133</v>
      </c>
      <c r="AP1150" t="s">
        <v>33</v>
      </c>
      <c r="AQ1150"/>
      <c r="AR1150" t="s">
        <v>35</v>
      </c>
      <c r="AS1150" t="s">
        <v>35</v>
      </c>
    </row>
    <row r="1151" spans="1:45">
      <c r="A1151" s="264" t="s">
        <v>3739</v>
      </c>
      <c r="B1151" s="217" t="s">
        <v>2622</v>
      </c>
      <c r="E1151" s="217" t="s">
        <v>3740</v>
      </c>
      <c r="F1151" s="217" t="s">
        <v>3741</v>
      </c>
      <c r="H1151" s="217" t="s">
        <v>45</v>
      </c>
      <c r="I1151" s="217" t="s">
        <v>45</v>
      </c>
      <c r="J1151" s="217" t="s">
        <v>33</v>
      </c>
      <c r="K1151" s="217" t="s">
        <v>33</v>
      </c>
      <c r="L1151" s="217" t="s">
        <v>133</v>
      </c>
      <c r="M1151" s="217" t="s">
        <v>33</v>
      </c>
      <c r="O1151" s="217" t="s">
        <v>35</v>
      </c>
      <c r="P1151" s="217" t="s">
        <v>35</v>
      </c>
      <c r="Q1151" s="217">
        <f>S2222-vykonyz.xlsx[[#This Row],[Kod]]</f>
        <v>28077</v>
      </c>
      <c r="R1151" s="217">
        <f>S1144-vykonyz.xlsx[[#This Row],[Kod]]</f>
        <v>-7543</v>
      </c>
      <c r="AC1151" s="217">
        <f>vykonyz.xlsx3[[#This Row],[Kod]]-vykonyz.xlsx[[#This Row],[Kod]]</f>
        <v>0</v>
      </c>
      <c r="AD1151" t="s">
        <v>3739</v>
      </c>
      <c r="AE1151" t="s">
        <v>2622</v>
      </c>
      <c r="AF1151"/>
      <c r="AG1151"/>
      <c r="AH1151" t="s">
        <v>3742</v>
      </c>
      <c r="AI1151" t="s">
        <v>3741</v>
      </c>
      <c r="AJ1151"/>
      <c r="AK1151" t="s">
        <v>45</v>
      </c>
      <c r="AL1151" t="s">
        <v>45</v>
      </c>
      <c r="AM1151" t="s">
        <v>33</v>
      </c>
      <c r="AN1151" t="s">
        <v>33</v>
      </c>
      <c r="AO1151" t="s">
        <v>133</v>
      </c>
      <c r="AP1151" t="s">
        <v>33</v>
      </c>
      <c r="AQ1151"/>
      <c r="AR1151" t="s">
        <v>35</v>
      </c>
      <c r="AS1151" t="s">
        <v>35</v>
      </c>
    </row>
    <row r="1152" spans="1:45">
      <c r="A1152" s="264" t="s">
        <v>3743</v>
      </c>
      <c r="B1152" s="217" t="s">
        <v>2622</v>
      </c>
      <c r="E1152" s="217" t="s">
        <v>3744</v>
      </c>
      <c r="F1152" s="217" t="s">
        <v>3741</v>
      </c>
      <c r="H1152" s="217" t="s">
        <v>45</v>
      </c>
      <c r="I1152" s="217" t="s">
        <v>45</v>
      </c>
      <c r="J1152" s="217" t="s">
        <v>33</v>
      </c>
      <c r="K1152" s="217" t="s">
        <v>33</v>
      </c>
      <c r="L1152" s="217" t="s">
        <v>133</v>
      </c>
      <c r="M1152" s="217" t="s">
        <v>33</v>
      </c>
      <c r="O1152" s="217" t="s">
        <v>35</v>
      </c>
      <c r="P1152" s="217" t="s">
        <v>35</v>
      </c>
      <c r="Q1152" s="217">
        <f>S2223-vykonyz.xlsx[[#This Row],[Kod]]</f>
        <v>28086</v>
      </c>
      <c r="R1152" s="217">
        <f>S1145-vykonyz.xlsx[[#This Row],[Kod]]</f>
        <v>-7544</v>
      </c>
      <c r="AC1152" s="217">
        <f>vykonyz.xlsx3[[#This Row],[Kod]]-vykonyz.xlsx[[#This Row],[Kod]]</f>
        <v>0</v>
      </c>
      <c r="AD1152" t="s">
        <v>3743</v>
      </c>
      <c r="AE1152" t="s">
        <v>2622</v>
      </c>
      <c r="AF1152"/>
      <c r="AG1152"/>
      <c r="AH1152" t="s">
        <v>3745</v>
      </c>
      <c r="AI1152" t="s">
        <v>3741</v>
      </c>
      <c r="AJ1152"/>
      <c r="AK1152" t="s">
        <v>45</v>
      </c>
      <c r="AL1152" t="s">
        <v>45</v>
      </c>
      <c r="AM1152" t="s">
        <v>33</v>
      </c>
      <c r="AN1152" t="s">
        <v>33</v>
      </c>
      <c r="AO1152" t="s">
        <v>133</v>
      </c>
      <c r="AP1152" t="s">
        <v>33</v>
      </c>
      <c r="AQ1152"/>
      <c r="AR1152" t="s">
        <v>35</v>
      </c>
      <c r="AS1152" t="s">
        <v>35</v>
      </c>
    </row>
    <row r="1153" spans="1:45">
      <c r="A1153" s="264" t="s">
        <v>3746</v>
      </c>
      <c r="B1153" s="217" t="s">
        <v>2622</v>
      </c>
      <c r="E1153" s="217" t="s">
        <v>3747</v>
      </c>
      <c r="F1153" s="217" t="s">
        <v>3741</v>
      </c>
      <c r="H1153" s="217" t="s">
        <v>45</v>
      </c>
      <c r="I1153" s="217" t="s">
        <v>45</v>
      </c>
      <c r="J1153" s="217" t="s">
        <v>33</v>
      </c>
      <c r="K1153" s="217" t="s">
        <v>33</v>
      </c>
      <c r="L1153" s="217" t="s">
        <v>133</v>
      </c>
      <c r="M1153" s="217" t="s">
        <v>33</v>
      </c>
      <c r="O1153" s="217" t="s">
        <v>35</v>
      </c>
      <c r="P1153" s="217" t="s">
        <v>35</v>
      </c>
      <c r="Q1153" s="217">
        <f>S2224-vykonyz.xlsx[[#This Row],[Kod]]</f>
        <v>28105</v>
      </c>
      <c r="R1153" s="217">
        <f>S1146-vykonyz.xlsx[[#This Row],[Kod]]</f>
        <v>-7545</v>
      </c>
      <c r="AC1153" s="217">
        <f>vykonyz.xlsx3[[#This Row],[Kod]]-vykonyz.xlsx[[#This Row],[Kod]]</f>
        <v>0</v>
      </c>
      <c r="AD1153" t="s">
        <v>3746</v>
      </c>
      <c r="AE1153" t="s">
        <v>2622</v>
      </c>
      <c r="AF1153"/>
      <c r="AG1153"/>
      <c r="AH1153" t="s">
        <v>3748</v>
      </c>
      <c r="AI1153" t="s">
        <v>3741</v>
      </c>
      <c r="AJ1153"/>
      <c r="AK1153" t="s">
        <v>45</v>
      </c>
      <c r="AL1153" t="s">
        <v>45</v>
      </c>
      <c r="AM1153" t="s">
        <v>33</v>
      </c>
      <c r="AN1153" t="s">
        <v>33</v>
      </c>
      <c r="AO1153" t="s">
        <v>133</v>
      </c>
      <c r="AP1153" t="s">
        <v>33</v>
      </c>
      <c r="AQ1153"/>
      <c r="AR1153" t="s">
        <v>35</v>
      </c>
      <c r="AS1153" t="s">
        <v>35</v>
      </c>
    </row>
    <row r="1154" spans="1:45">
      <c r="A1154" s="264" t="s">
        <v>3749</v>
      </c>
      <c r="B1154" s="217" t="s">
        <v>2622</v>
      </c>
      <c r="E1154" s="217" t="s">
        <v>3750</v>
      </c>
      <c r="F1154" s="217" t="s">
        <v>3751</v>
      </c>
      <c r="H1154" s="217" t="s">
        <v>45</v>
      </c>
      <c r="I1154" s="217" t="s">
        <v>45</v>
      </c>
      <c r="J1154" s="217" t="s">
        <v>33</v>
      </c>
      <c r="K1154" s="217" t="s">
        <v>33</v>
      </c>
      <c r="L1154" s="217" t="s">
        <v>133</v>
      </c>
      <c r="M1154" s="217" t="s">
        <v>33</v>
      </c>
      <c r="O1154" s="217" t="s">
        <v>35</v>
      </c>
      <c r="P1154" s="217" t="s">
        <v>35</v>
      </c>
      <c r="Q1154" s="217">
        <f>S2226-vykonyz.xlsx[[#This Row],[Kod]]</f>
        <v>28164</v>
      </c>
      <c r="R1154" s="217">
        <f>S1147-vykonyz.xlsx[[#This Row],[Kod]]</f>
        <v>-7546</v>
      </c>
      <c r="AC1154" s="217">
        <f>vykonyz.xlsx3[[#This Row],[Kod]]-vykonyz.xlsx[[#This Row],[Kod]]</f>
        <v>0</v>
      </c>
      <c r="AD1154" t="s">
        <v>3749</v>
      </c>
      <c r="AE1154" t="s">
        <v>2622</v>
      </c>
      <c r="AF1154"/>
      <c r="AG1154"/>
      <c r="AH1154" t="s">
        <v>3752</v>
      </c>
      <c r="AI1154" t="s">
        <v>3753</v>
      </c>
      <c r="AJ1154"/>
      <c r="AK1154" t="s">
        <v>45</v>
      </c>
      <c r="AL1154" t="s">
        <v>45</v>
      </c>
      <c r="AM1154" t="s">
        <v>33</v>
      </c>
      <c r="AN1154" t="s">
        <v>33</v>
      </c>
      <c r="AO1154" t="s">
        <v>133</v>
      </c>
      <c r="AP1154" t="s">
        <v>33</v>
      </c>
      <c r="AQ1154"/>
      <c r="AR1154" t="s">
        <v>35</v>
      </c>
      <c r="AS1154" t="s">
        <v>35</v>
      </c>
    </row>
    <row r="1155" spans="1:45">
      <c r="A1155" s="264" t="s">
        <v>3754</v>
      </c>
      <c r="B1155" s="217" t="s">
        <v>2622</v>
      </c>
      <c r="E1155" s="217" t="s">
        <v>3755</v>
      </c>
      <c r="F1155" s="217" t="s">
        <v>3741</v>
      </c>
      <c r="H1155" s="217" t="s">
        <v>45</v>
      </c>
      <c r="I1155" s="217" t="s">
        <v>45</v>
      </c>
      <c r="J1155" s="217" t="s">
        <v>33</v>
      </c>
      <c r="K1155" s="217" t="s">
        <v>33</v>
      </c>
      <c r="L1155" s="217" t="s">
        <v>133</v>
      </c>
      <c r="M1155" s="217" t="s">
        <v>33</v>
      </c>
      <c r="O1155" s="217" t="s">
        <v>35</v>
      </c>
      <c r="P1155" s="217" t="s">
        <v>35</v>
      </c>
      <c r="Q1155" s="217">
        <f>S2227-vykonyz.xlsx[[#This Row],[Kod]]</f>
        <v>28165</v>
      </c>
      <c r="R1155" s="217">
        <f>S1148-vykonyz.xlsx[[#This Row],[Kod]]</f>
        <v>-7547</v>
      </c>
      <c r="AC1155" s="217">
        <f>vykonyz.xlsx3[[#This Row],[Kod]]-vykonyz.xlsx[[#This Row],[Kod]]</f>
        <v>0</v>
      </c>
      <c r="AD1155" t="s">
        <v>3754</v>
      </c>
      <c r="AE1155" t="s">
        <v>2622</v>
      </c>
      <c r="AF1155"/>
      <c r="AG1155"/>
      <c r="AH1155" t="s">
        <v>3756</v>
      </c>
      <c r="AI1155" t="s">
        <v>3741</v>
      </c>
      <c r="AJ1155"/>
      <c r="AK1155" t="s">
        <v>45</v>
      </c>
      <c r="AL1155" t="s">
        <v>45</v>
      </c>
      <c r="AM1155" t="s">
        <v>33</v>
      </c>
      <c r="AN1155" t="s">
        <v>33</v>
      </c>
      <c r="AO1155" t="s">
        <v>133</v>
      </c>
      <c r="AP1155" t="s">
        <v>33</v>
      </c>
      <c r="AQ1155"/>
      <c r="AR1155" t="s">
        <v>35</v>
      </c>
      <c r="AS1155" t="s">
        <v>35</v>
      </c>
    </row>
    <row r="1156" spans="1:45">
      <c r="A1156" s="264" t="s">
        <v>3757</v>
      </c>
      <c r="B1156" s="217" t="s">
        <v>2622</v>
      </c>
      <c r="E1156" s="217" t="s">
        <v>3758</v>
      </c>
      <c r="F1156" s="217" t="s">
        <v>3741</v>
      </c>
      <c r="H1156" s="217" t="s">
        <v>45</v>
      </c>
      <c r="I1156" s="217" t="s">
        <v>45</v>
      </c>
      <c r="J1156" s="217" t="s">
        <v>33</v>
      </c>
      <c r="K1156" s="217" t="s">
        <v>33</v>
      </c>
      <c r="L1156" s="217" t="s">
        <v>133</v>
      </c>
      <c r="M1156" s="217" t="s">
        <v>33</v>
      </c>
      <c r="O1156" s="217" t="s">
        <v>35</v>
      </c>
      <c r="P1156" s="217" t="s">
        <v>35</v>
      </c>
      <c r="Q1156" s="217">
        <f>S2228-vykonyz.xlsx[[#This Row],[Kod]]</f>
        <v>28263</v>
      </c>
      <c r="R1156" s="217">
        <f>S1149-vykonyz.xlsx[[#This Row],[Kod]]</f>
        <v>-7548</v>
      </c>
      <c r="AC1156" s="217">
        <f>vykonyz.xlsx3[[#This Row],[Kod]]-vykonyz.xlsx[[#This Row],[Kod]]</f>
        <v>0</v>
      </c>
      <c r="AD1156" t="s">
        <v>3757</v>
      </c>
      <c r="AE1156" t="s">
        <v>2622</v>
      </c>
      <c r="AF1156"/>
      <c r="AG1156"/>
      <c r="AH1156" t="s">
        <v>3759</v>
      </c>
      <c r="AI1156" t="s">
        <v>3741</v>
      </c>
      <c r="AJ1156"/>
      <c r="AK1156" t="s">
        <v>45</v>
      </c>
      <c r="AL1156" t="s">
        <v>45</v>
      </c>
      <c r="AM1156" t="s">
        <v>33</v>
      </c>
      <c r="AN1156" t="s">
        <v>33</v>
      </c>
      <c r="AO1156" t="s">
        <v>133</v>
      </c>
      <c r="AP1156" t="s">
        <v>33</v>
      </c>
      <c r="AQ1156"/>
      <c r="AR1156" t="s">
        <v>35</v>
      </c>
      <c r="AS1156" t="s">
        <v>35</v>
      </c>
    </row>
    <row r="1157" spans="1:45">
      <c r="A1157" s="264" t="s">
        <v>3760</v>
      </c>
      <c r="B1157" s="217" t="s">
        <v>2622</v>
      </c>
      <c r="E1157" s="217" t="s">
        <v>3761</v>
      </c>
      <c r="F1157" s="217" t="s">
        <v>3741</v>
      </c>
      <c r="H1157" s="217" t="s">
        <v>45</v>
      </c>
      <c r="I1157" s="217" t="s">
        <v>45</v>
      </c>
      <c r="J1157" s="217" t="s">
        <v>33</v>
      </c>
      <c r="K1157" s="217" t="s">
        <v>33</v>
      </c>
      <c r="L1157" s="217" t="s">
        <v>133</v>
      </c>
      <c r="M1157" s="217" t="s">
        <v>33</v>
      </c>
      <c r="O1157" s="217" t="s">
        <v>35</v>
      </c>
      <c r="P1157" s="217" t="s">
        <v>35</v>
      </c>
      <c r="Q1157" s="217">
        <f>S2229-vykonyz.xlsx[[#This Row],[Kod]]</f>
        <v>28266</v>
      </c>
      <c r="R1157" s="217">
        <f>S1150-vykonyz.xlsx[[#This Row],[Kod]]</f>
        <v>-7549</v>
      </c>
      <c r="AC1157" s="217">
        <f>vykonyz.xlsx3[[#This Row],[Kod]]-vykonyz.xlsx[[#This Row],[Kod]]</f>
        <v>0</v>
      </c>
      <c r="AD1157" t="s">
        <v>3760</v>
      </c>
      <c r="AE1157" t="s">
        <v>2622</v>
      </c>
      <c r="AF1157"/>
      <c r="AG1157"/>
      <c r="AH1157" t="s">
        <v>3762</v>
      </c>
      <c r="AI1157" t="s">
        <v>3741</v>
      </c>
      <c r="AJ1157"/>
      <c r="AK1157" t="s">
        <v>45</v>
      </c>
      <c r="AL1157" t="s">
        <v>45</v>
      </c>
      <c r="AM1157" t="s">
        <v>33</v>
      </c>
      <c r="AN1157" t="s">
        <v>33</v>
      </c>
      <c r="AO1157" t="s">
        <v>133</v>
      </c>
      <c r="AP1157" t="s">
        <v>33</v>
      </c>
      <c r="AQ1157"/>
      <c r="AR1157" t="s">
        <v>35</v>
      </c>
      <c r="AS1157" t="s">
        <v>35</v>
      </c>
    </row>
    <row r="1158" spans="1:45">
      <c r="A1158" s="264" t="s">
        <v>3763</v>
      </c>
      <c r="B1158" s="217" t="s">
        <v>2622</v>
      </c>
      <c r="E1158" s="217" t="s">
        <v>3764</v>
      </c>
      <c r="F1158" s="217" t="s">
        <v>3741</v>
      </c>
      <c r="H1158" s="217" t="s">
        <v>45</v>
      </c>
      <c r="I1158" s="217" t="s">
        <v>45</v>
      </c>
      <c r="J1158" s="217" t="s">
        <v>33</v>
      </c>
      <c r="K1158" s="217" t="s">
        <v>33</v>
      </c>
      <c r="L1158" s="217" t="s">
        <v>133</v>
      </c>
      <c r="M1158" s="217" t="s">
        <v>33</v>
      </c>
      <c r="O1158" s="217" t="s">
        <v>35</v>
      </c>
      <c r="P1158" s="217" t="s">
        <v>35</v>
      </c>
      <c r="Q1158" s="217">
        <f>S2230-vykonyz.xlsx[[#This Row],[Kod]]</f>
        <v>28266</v>
      </c>
      <c r="R1158" s="217">
        <f>S1151-vykonyz.xlsx[[#This Row],[Kod]]</f>
        <v>-7550</v>
      </c>
      <c r="AC1158" s="217">
        <f>vykonyz.xlsx3[[#This Row],[Kod]]-vykonyz.xlsx[[#This Row],[Kod]]</f>
        <v>0</v>
      </c>
      <c r="AD1158" t="s">
        <v>3763</v>
      </c>
      <c r="AE1158" t="s">
        <v>2622</v>
      </c>
      <c r="AF1158"/>
      <c r="AG1158"/>
      <c r="AH1158" t="s">
        <v>3765</v>
      </c>
      <c r="AI1158" t="s">
        <v>3741</v>
      </c>
      <c r="AJ1158"/>
      <c r="AK1158" t="s">
        <v>45</v>
      </c>
      <c r="AL1158" t="s">
        <v>45</v>
      </c>
      <c r="AM1158" t="s">
        <v>33</v>
      </c>
      <c r="AN1158" t="s">
        <v>33</v>
      </c>
      <c r="AO1158" t="s">
        <v>133</v>
      </c>
      <c r="AP1158" t="s">
        <v>33</v>
      </c>
      <c r="AQ1158"/>
      <c r="AR1158" t="s">
        <v>35</v>
      </c>
      <c r="AS1158" t="s">
        <v>35</v>
      </c>
    </row>
    <row r="1159" spans="1:45">
      <c r="A1159" s="264" t="s">
        <v>3766</v>
      </c>
      <c r="B1159" s="217" t="s">
        <v>2622</v>
      </c>
      <c r="E1159" s="217" t="s">
        <v>3767</v>
      </c>
      <c r="F1159" s="217" t="s">
        <v>3768</v>
      </c>
      <c r="H1159" s="217" t="s">
        <v>45</v>
      </c>
      <c r="I1159" s="217" t="s">
        <v>45</v>
      </c>
      <c r="J1159" s="217" t="s">
        <v>33</v>
      </c>
      <c r="K1159" s="217" t="s">
        <v>33</v>
      </c>
      <c r="L1159" s="217" t="s">
        <v>133</v>
      </c>
      <c r="M1159" s="217" t="s">
        <v>33</v>
      </c>
      <c r="O1159" s="217" t="s">
        <v>35</v>
      </c>
      <c r="P1159" s="217" t="s">
        <v>35</v>
      </c>
      <c r="Q1159" s="217">
        <f>S2231-vykonyz.xlsx[[#This Row],[Kod]]</f>
        <v>28266</v>
      </c>
      <c r="R1159" s="217">
        <f>S1152-vykonyz.xlsx[[#This Row],[Kod]]</f>
        <v>-7551</v>
      </c>
      <c r="AC1159" s="217">
        <f>vykonyz.xlsx3[[#This Row],[Kod]]-vykonyz.xlsx[[#This Row],[Kod]]</f>
        <v>0</v>
      </c>
      <c r="AD1159" t="s">
        <v>3766</v>
      </c>
      <c r="AE1159" t="s">
        <v>2622</v>
      </c>
      <c r="AF1159"/>
      <c r="AG1159"/>
      <c r="AH1159" t="s">
        <v>3769</v>
      </c>
      <c r="AI1159" t="s">
        <v>3770</v>
      </c>
      <c r="AJ1159"/>
      <c r="AK1159" t="s">
        <v>45</v>
      </c>
      <c r="AL1159" t="s">
        <v>45</v>
      </c>
      <c r="AM1159" t="s">
        <v>33</v>
      </c>
      <c r="AN1159" t="s">
        <v>33</v>
      </c>
      <c r="AO1159" t="s">
        <v>133</v>
      </c>
      <c r="AP1159" t="s">
        <v>33</v>
      </c>
      <c r="AQ1159"/>
      <c r="AR1159" t="s">
        <v>35</v>
      </c>
      <c r="AS1159" t="s">
        <v>35</v>
      </c>
    </row>
    <row r="1160" spans="1:45">
      <c r="A1160" s="264" t="s">
        <v>3771</v>
      </c>
      <c r="B1160" s="217" t="s">
        <v>2622</v>
      </c>
      <c r="E1160" s="217" t="s">
        <v>3772</v>
      </c>
      <c r="F1160" s="217" t="s">
        <v>3741</v>
      </c>
      <c r="H1160" s="217" t="s">
        <v>45</v>
      </c>
      <c r="I1160" s="217" t="s">
        <v>45</v>
      </c>
      <c r="J1160" s="217" t="s">
        <v>33</v>
      </c>
      <c r="K1160" s="217" t="s">
        <v>33</v>
      </c>
      <c r="L1160" s="217" t="s">
        <v>133</v>
      </c>
      <c r="M1160" s="217" t="s">
        <v>33</v>
      </c>
      <c r="O1160" s="217" t="s">
        <v>35</v>
      </c>
      <c r="P1160" s="217" t="s">
        <v>35</v>
      </c>
      <c r="Q1160" s="217">
        <f>S2232-vykonyz.xlsx[[#This Row],[Kod]]</f>
        <v>28267</v>
      </c>
      <c r="R1160" s="217">
        <f>S1153-vykonyz.xlsx[[#This Row],[Kod]]</f>
        <v>-7552</v>
      </c>
      <c r="AC1160" s="217">
        <f>vykonyz.xlsx3[[#This Row],[Kod]]-vykonyz.xlsx[[#This Row],[Kod]]</f>
        <v>0</v>
      </c>
      <c r="AD1160" t="s">
        <v>3771</v>
      </c>
      <c r="AE1160" t="s">
        <v>2622</v>
      </c>
      <c r="AF1160"/>
      <c r="AG1160"/>
      <c r="AH1160" t="s">
        <v>3773</v>
      </c>
      <c r="AI1160" t="s">
        <v>3741</v>
      </c>
      <c r="AJ1160"/>
      <c r="AK1160" t="s">
        <v>45</v>
      </c>
      <c r="AL1160" t="s">
        <v>45</v>
      </c>
      <c r="AM1160" t="s">
        <v>33</v>
      </c>
      <c r="AN1160" t="s">
        <v>33</v>
      </c>
      <c r="AO1160" t="s">
        <v>133</v>
      </c>
      <c r="AP1160" t="s">
        <v>33</v>
      </c>
      <c r="AQ1160"/>
      <c r="AR1160" t="s">
        <v>35</v>
      </c>
      <c r="AS1160" t="s">
        <v>35</v>
      </c>
    </row>
    <row r="1161" spans="1:45">
      <c r="A1161" s="264" t="s">
        <v>3774</v>
      </c>
      <c r="B1161" s="217" t="s">
        <v>2622</v>
      </c>
      <c r="E1161" s="217" t="s">
        <v>3775</v>
      </c>
      <c r="F1161" s="217" t="s">
        <v>3741</v>
      </c>
      <c r="H1161" s="217" t="s">
        <v>45</v>
      </c>
      <c r="I1161" s="217" t="s">
        <v>45</v>
      </c>
      <c r="J1161" s="217" t="s">
        <v>33</v>
      </c>
      <c r="K1161" s="217" t="s">
        <v>33</v>
      </c>
      <c r="L1161" s="217" t="s">
        <v>133</v>
      </c>
      <c r="M1161" s="217" t="s">
        <v>33</v>
      </c>
      <c r="O1161" s="217" t="s">
        <v>35</v>
      </c>
      <c r="P1161" s="217" t="s">
        <v>35</v>
      </c>
      <c r="Q1161" s="217">
        <f>S2233-vykonyz.xlsx[[#This Row],[Kod]]</f>
        <v>28267</v>
      </c>
      <c r="R1161" s="217">
        <f>S1154-vykonyz.xlsx[[#This Row],[Kod]]</f>
        <v>-7553</v>
      </c>
      <c r="AC1161" s="217">
        <f>vykonyz.xlsx3[[#This Row],[Kod]]-vykonyz.xlsx[[#This Row],[Kod]]</f>
        <v>0</v>
      </c>
      <c r="AD1161" t="s">
        <v>3774</v>
      </c>
      <c r="AE1161" t="s">
        <v>2622</v>
      </c>
      <c r="AF1161"/>
      <c r="AG1161"/>
      <c r="AH1161" t="s">
        <v>3776</v>
      </c>
      <c r="AI1161" t="s">
        <v>3741</v>
      </c>
      <c r="AJ1161"/>
      <c r="AK1161" t="s">
        <v>45</v>
      </c>
      <c r="AL1161" t="s">
        <v>45</v>
      </c>
      <c r="AM1161" t="s">
        <v>33</v>
      </c>
      <c r="AN1161" t="s">
        <v>33</v>
      </c>
      <c r="AO1161" t="s">
        <v>133</v>
      </c>
      <c r="AP1161" t="s">
        <v>33</v>
      </c>
      <c r="AQ1161"/>
      <c r="AR1161" t="s">
        <v>35</v>
      </c>
      <c r="AS1161" t="s">
        <v>35</v>
      </c>
    </row>
    <row r="1162" spans="1:45">
      <c r="A1162" s="264" t="s">
        <v>3777</v>
      </c>
      <c r="B1162" s="217" t="s">
        <v>2622</v>
      </c>
      <c r="E1162" s="217" t="s">
        <v>3778</v>
      </c>
      <c r="F1162" s="217" t="s">
        <v>3741</v>
      </c>
      <c r="H1162" s="217" t="s">
        <v>45</v>
      </c>
      <c r="I1162" s="217" t="s">
        <v>45</v>
      </c>
      <c r="J1162" s="217" t="s">
        <v>33</v>
      </c>
      <c r="K1162" s="217" t="s">
        <v>33</v>
      </c>
      <c r="L1162" s="217" t="s">
        <v>133</v>
      </c>
      <c r="M1162" s="217" t="s">
        <v>33</v>
      </c>
      <c r="O1162" s="217" t="s">
        <v>35</v>
      </c>
      <c r="P1162" s="217" t="s">
        <v>35</v>
      </c>
      <c r="Q1162" s="217">
        <f>S2234-vykonyz.xlsx[[#This Row],[Kod]]</f>
        <v>28267</v>
      </c>
      <c r="R1162" s="217">
        <f>S1155-vykonyz.xlsx[[#This Row],[Kod]]</f>
        <v>-7554</v>
      </c>
      <c r="AC1162" s="217">
        <f>vykonyz.xlsx3[[#This Row],[Kod]]-vykonyz.xlsx[[#This Row],[Kod]]</f>
        <v>0</v>
      </c>
      <c r="AD1162" t="s">
        <v>3777</v>
      </c>
      <c r="AE1162" t="s">
        <v>2622</v>
      </c>
      <c r="AF1162"/>
      <c r="AG1162"/>
      <c r="AH1162" t="s">
        <v>3779</v>
      </c>
      <c r="AI1162" t="s">
        <v>3741</v>
      </c>
      <c r="AJ1162"/>
      <c r="AK1162" t="s">
        <v>45</v>
      </c>
      <c r="AL1162" t="s">
        <v>45</v>
      </c>
      <c r="AM1162" t="s">
        <v>33</v>
      </c>
      <c r="AN1162" t="s">
        <v>33</v>
      </c>
      <c r="AO1162" t="s">
        <v>133</v>
      </c>
      <c r="AP1162" t="s">
        <v>33</v>
      </c>
      <c r="AQ1162"/>
      <c r="AR1162" t="s">
        <v>35</v>
      </c>
      <c r="AS1162" t="s">
        <v>35</v>
      </c>
    </row>
    <row r="1163" spans="1:45">
      <c r="A1163" s="264" t="s">
        <v>3780</v>
      </c>
      <c r="B1163" s="217" t="s">
        <v>2622</v>
      </c>
      <c r="E1163" s="217" t="s">
        <v>3781</v>
      </c>
      <c r="F1163" s="217" t="s">
        <v>3741</v>
      </c>
      <c r="H1163" s="217" t="s">
        <v>45</v>
      </c>
      <c r="I1163" s="217" t="s">
        <v>45</v>
      </c>
      <c r="J1163" s="217" t="s">
        <v>33</v>
      </c>
      <c r="K1163" s="217" t="s">
        <v>33</v>
      </c>
      <c r="L1163" s="217" t="s">
        <v>133</v>
      </c>
      <c r="M1163" s="217" t="s">
        <v>33</v>
      </c>
      <c r="O1163" s="217" t="s">
        <v>35</v>
      </c>
      <c r="P1163" s="217" t="s">
        <v>35</v>
      </c>
      <c r="Q1163" s="217">
        <f>S2235-vykonyz.xlsx[[#This Row],[Kod]]</f>
        <v>28268</v>
      </c>
      <c r="R1163" s="217">
        <f>S1156-vykonyz.xlsx[[#This Row],[Kod]]</f>
        <v>-7555</v>
      </c>
      <c r="AC1163" s="217">
        <f>vykonyz.xlsx3[[#This Row],[Kod]]-vykonyz.xlsx[[#This Row],[Kod]]</f>
        <v>0</v>
      </c>
      <c r="AD1163" t="s">
        <v>3780</v>
      </c>
      <c r="AE1163" t="s">
        <v>2622</v>
      </c>
      <c r="AF1163"/>
      <c r="AG1163"/>
      <c r="AH1163" t="s">
        <v>3782</v>
      </c>
      <c r="AI1163" t="s">
        <v>3741</v>
      </c>
      <c r="AJ1163"/>
      <c r="AK1163" t="s">
        <v>45</v>
      </c>
      <c r="AL1163" t="s">
        <v>45</v>
      </c>
      <c r="AM1163" t="s">
        <v>33</v>
      </c>
      <c r="AN1163" t="s">
        <v>33</v>
      </c>
      <c r="AO1163" t="s">
        <v>133</v>
      </c>
      <c r="AP1163" t="s">
        <v>33</v>
      </c>
      <c r="AQ1163"/>
      <c r="AR1163" t="s">
        <v>35</v>
      </c>
      <c r="AS1163" t="s">
        <v>35</v>
      </c>
    </row>
    <row r="1164" spans="1:45">
      <c r="A1164" s="264" t="s">
        <v>3783</v>
      </c>
      <c r="B1164" s="217" t="s">
        <v>2622</v>
      </c>
      <c r="E1164" s="217" t="s">
        <v>3784</v>
      </c>
      <c r="F1164" s="217" t="s">
        <v>3741</v>
      </c>
      <c r="H1164" s="217" t="s">
        <v>45</v>
      </c>
      <c r="I1164" s="217" t="s">
        <v>45</v>
      </c>
      <c r="J1164" s="217" t="s">
        <v>33</v>
      </c>
      <c r="K1164" s="217" t="s">
        <v>33</v>
      </c>
      <c r="L1164" s="217" t="s">
        <v>133</v>
      </c>
      <c r="M1164" s="217" t="s">
        <v>33</v>
      </c>
      <c r="O1164" s="217" t="s">
        <v>35</v>
      </c>
      <c r="P1164" s="217" t="s">
        <v>35</v>
      </c>
      <c r="Q1164" s="217">
        <f>S2236-vykonyz.xlsx[[#This Row],[Kod]]</f>
        <v>28268</v>
      </c>
      <c r="R1164" s="217">
        <f>S1157-vykonyz.xlsx[[#This Row],[Kod]]</f>
        <v>-7556</v>
      </c>
      <c r="AC1164" s="217">
        <f>vykonyz.xlsx3[[#This Row],[Kod]]-vykonyz.xlsx[[#This Row],[Kod]]</f>
        <v>0</v>
      </c>
      <c r="AD1164" t="s">
        <v>3783</v>
      </c>
      <c r="AE1164" t="s">
        <v>2622</v>
      </c>
      <c r="AF1164"/>
      <c r="AG1164"/>
      <c r="AH1164" t="s">
        <v>3785</v>
      </c>
      <c r="AI1164" t="s">
        <v>3741</v>
      </c>
      <c r="AJ1164"/>
      <c r="AK1164" t="s">
        <v>45</v>
      </c>
      <c r="AL1164" t="s">
        <v>45</v>
      </c>
      <c r="AM1164" t="s">
        <v>33</v>
      </c>
      <c r="AN1164" t="s">
        <v>33</v>
      </c>
      <c r="AO1164" t="s">
        <v>133</v>
      </c>
      <c r="AP1164" t="s">
        <v>33</v>
      </c>
      <c r="AQ1164"/>
      <c r="AR1164" t="s">
        <v>35</v>
      </c>
      <c r="AS1164" t="s">
        <v>35</v>
      </c>
    </row>
    <row r="1165" spans="1:45">
      <c r="A1165" s="264" t="s">
        <v>3786</v>
      </c>
      <c r="B1165" s="217" t="s">
        <v>2622</v>
      </c>
      <c r="E1165" s="217" t="s">
        <v>3787</v>
      </c>
      <c r="F1165" s="217" t="s">
        <v>3741</v>
      </c>
      <c r="H1165" s="217" t="s">
        <v>45</v>
      </c>
      <c r="I1165" s="217" t="s">
        <v>45</v>
      </c>
      <c r="J1165" s="217" t="s">
        <v>33</v>
      </c>
      <c r="K1165" s="217" t="s">
        <v>33</v>
      </c>
      <c r="L1165" s="217" t="s">
        <v>133</v>
      </c>
      <c r="M1165" s="217" t="s">
        <v>33</v>
      </c>
      <c r="O1165" s="217" t="s">
        <v>35</v>
      </c>
      <c r="P1165" s="217" t="s">
        <v>35</v>
      </c>
      <c r="Q1165" s="217">
        <f>S2237-vykonyz.xlsx[[#This Row],[Kod]]</f>
        <v>28268</v>
      </c>
      <c r="R1165" s="217">
        <f>S1158-vykonyz.xlsx[[#This Row],[Kod]]</f>
        <v>-7557</v>
      </c>
      <c r="AC1165" s="217">
        <f>vykonyz.xlsx3[[#This Row],[Kod]]-vykonyz.xlsx[[#This Row],[Kod]]</f>
        <v>0</v>
      </c>
      <c r="AD1165" t="s">
        <v>3786</v>
      </c>
      <c r="AE1165" t="s">
        <v>2622</v>
      </c>
      <c r="AF1165"/>
      <c r="AG1165"/>
      <c r="AH1165" t="s">
        <v>3788</v>
      </c>
      <c r="AI1165" t="s">
        <v>3741</v>
      </c>
      <c r="AJ1165"/>
      <c r="AK1165" t="s">
        <v>45</v>
      </c>
      <c r="AL1165" t="s">
        <v>45</v>
      </c>
      <c r="AM1165" t="s">
        <v>33</v>
      </c>
      <c r="AN1165" t="s">
        <v>33</v>
      </c>
      <c r="AO1165" t="s">
        <v>133</v>
      </c>
      <c r="AP1165" t="s">
        <v>33</v>
      </c>
      <c r="AQ1165"/>
      <c r="AR1165" t="s">
        <v>35</v>
      </c>
      <c r="AS1165" t="s">
        <v>35</v>
      </c>
    </row>
    <row r="1166" spans="1:45">
      <c r="A1166" s="264" t="s">
        <v>3789</v>
      </c>
      <c r="B1166" s="217" t="s">
        <v>2622</v>
      </c>
      <c r="E1166" s="217" t="s">
        <v>3790</v>
      </c>
      <c r="F1166" s="217" t="s">
        <v>3741</v>
      </c>
      <c r="H1166" s="217" t="s">
        <v>45</v>
      </c>
      <c r="I1166" s="217" t="s">
        <v>45</v>
      </c>
      <c r="J1166" s="217" t="s">
        <v>33</v>
      </c>
      <c r="K1166" s="217" t="s">
        <v>33</v>
      </c>
      <c r="L1166" s="217" t="s">
        <v>133</v>
      </c>
      <c r="M1166" s="217" t="s">
        <v>33</v>
      </c>
      <c r="O1166" s="217" t="s">
        <v>35</v>
      </c>
      <c r="P1166" s="217" t="s">
        <v>35</v>
      </c>
      <c r="Q1166" s="217">
        <f>S2245-vykonyz.xlsx[[#This Row],[Kod]]</f>
        <v>28295</v>
      </c>
      <c r="R1166" s="217">
        <f>S1159-vykonyz.xlsx[[#This Row],[Kod]]</f>
        <v>-7558</v>
      </c>
      <c r="AC1166" s="217">
        <f>vykonyz.xlsx3[[#This Row],[Kod]]-vykonyz.xlsx[[#This Row],[Kod]]</f>
        <v>0</v>
      </c>
      <c r="AD1166" t="s">
        <v>3789</v>
      </c>
      <c r="AE1166" t="s">
        <v>2622</v>
      </c>
      <c r="AF1166"/>
      <c r="AG1166"/>
      <c r="AH1166" t="s">
        <v>3791</v>
      </c>
      <c r="AI1166" t="s">
        <v>3741</v>
      </c>
      <c r="AJ1166"/>
      <c r="AK1166" t="s">
        <v>45</v>
      </c>
      <c r="AL1166" t="s">
        <v>45</v>
      </c>
      <c r="AM1166" t="s">
        <v>33</v>
      </c>
      <c r="AN1166" t="s">
        <v>33</v>
      </c>
      <c r="AO1166" t="s">
        <v>133</v>
      </c>
      <c r="AP1166" t="s">
        <v>33</v>
      </c>
      <c r="AQ1166"/>
      <c r="AR1166" t="s">
        <v>35</v>
      </c>
      <c r="AS1166" t="s">
        <v>35</v>
      </c>
    </row>
    <row r="1167" spans="1:45">
      <c r="A1167" s="264" t="s">
        <v>3792</v>
      </c>
      <c r="B1167" s="217" t="s">
        <v>2622</v>
      </c>
      <c r="E1167" s="217" t="s">
        <v>3793</v>
      </c>
      <c r="F1167" s="217" t="s">
        <v>3741</v>
      </c>
      <c r="H1167" s="217" t="s">
        <v>45</v>
      </c>
      <c r="I1167" s="217" t="s">
        <v>45</v>
      </c>
      <c r="J1167" s="217" t="s">
        <v>33</v>
      </c>
      <c r="K1167" s="217" t="s">
        <v>33</v>
      </c>
      <c r="L1167" s="217" t="s">
        <v>133</v>
      </c>
      <c r="M1167" s="217" t="s">
        <v>33</v>
      </c>
      <c r="O1167" s="217" t="s">
        <v>35</v>
      </c>
      <c r="P1167" s="217" t="s">
        <v>35</v>
      </c>
      <c r="Q1167" s="217">
        <f>S2246-vykonyz.xlsx[[#This Row],[Kod]]</f>
        <v>28295</v>
      </c>
      <c r="R1167" s="217">
        <f>S1160-vykonyz.xlsx[[#This Row],[Kod]]</f>
        <v>-7559</v>
      </c>
      <c r="AC1167" s="217">
        <f>vykonyz.xlsx3[[#This Row],[Kod]]-vykonyz.xlsx[[#This Row],[Kod]]</f>
        <v>0</v>
      </c>
      <c r="AD1167" t="s">
        <v>3792</v>
      </c>
      <c r="AE1167" t="s">
        <v>2622</v>
      </c>
      <c r="AF1167"/>
      <c r="AG1167"/>
      <c r="AH1167" t="s">
        <v>3794</v>
      </c>
      <c r="AI1167" t="s">
        <v>3741</v>
      </c>
      <c r="AJ1167"/>
      <c r="AK1167" t="s">
        <v>45</v>
      </c>
      <c r="AL1167" t="s">
        <v>45</v>
      </c>
      <c r="AM1167" t="s">
        <v>33</v>
      </c>
      <c r="AN1167" t="s">
        <v>33</v>
      </c>
      <c r="AO1167" t="s">
        <v>133</v>
      </c>
      <c r="AP1167" t="s">
        <v>33</v>
      </c>
      <c r="AQ1167"/>
      <c r="AR1167" t="s">
        <v>35</v>
      </c>
      <c r="AS1167" t="s">
        <v>35</v>
      </c>
    </row>
    <row r="1168" spans="1:45">
      <c r="A1168" s="264" t="s">
        <v>3795</v>
      </c>
      <c r="B1168" s="217" t="s">
        <v>2622</v>
      </c>
      <c r="E1168" s="217" t="s">
        <v>3796</v>
      </c>
      <c r="F1168" s="217" t="s">
        <v>3741</v>
      </c>
      <c r="H1168" s="217" t="s">
        <v>45</v>
      </c>
      <c r="I1168" s="217" t="s">
        <v>45</v>
      </c>
      <c r="J1168" s="217" t="s">
        <v>33</v>
      </c>
      <c r="K1168" s="217" t="s">
        <v>33</v>
      </c>
      <c r="L1168" s="217" t="s">
        <v>133</v>
      </c>
      <c r="M1168" s="217" t="s">
        <v>33</v>
      </c>
      <c r="O1168" s="217" t="s">
        <v>35</v>
      </c>
      <c r="P1168" s="217" t="s">
        <v>35</v>
      </c>
      <c r="Q1168" s="217">
        <f>S2252-vykonyz.xlsx[[#This Row],[Kod]]</f>
        <v>28324</v>
      </c>
      <c r="R1168" s="217">
        <f>S1161-vykonyz.xlsx[[#This Row],[Kod]]</f>
        <v>-7560</v>
      </c>
      <c r="AC1168" s="217">
        <f>vykonyz.xlsx3[[#This Row],[Kod]]-vykonyz.xlsx[[#This Row],[Kod]]</f>
        <v>0</v>
      </c>
      <c r="AD1168" t="s">
        <v>3795</v>
      </c>
      <c r="AE1168" t="s">
        <v>2622</v>
      </c>
      <c r="AF1168"/>
      <c r="AG1168"/>
      <c r="AH1168" t="s">
        <v>3797</v>
      </c>
      <c r="AI1168" t="s">
        <v>3741</v>
      </c>
      <c r="AJ1168"/>
      <c r="AK1168" t="s">
        <v>45</v>
      </c>
      <c r="AL1168" t="s">
        <v>45</v>
      </c>
      <c r="AM1168" t="s">
        <v>33</v>
      </c>
      <c r="AN1168" t="s">
        <v>33</v>
      </c>
      <c r="AO1168" t="s">
        <v>133</v>
      </c>
      <c r="AP1168" t="s">
        <v>33</v>
      </c>
      <c r="AQ1168"/>
      <c r="AR1168" t="s">
        <v>35</v>
      </c>
      <c r="AS1168" t="s">
        <v>35</v>
      </c>
    </row>
    <row r="1169" spans="1:45">
      <c r="A1169" s="264" t="s">
        <v>3798</v>
      </c>
      <c r="B1169" s="217" t="s">
        <v>2622</v>
      </c>
      <c r="E1169" s="217" t="s">
        <v>3799</v>
      </c>
      <c r="F1169" s="217" t="s">
        <v>3800</v>
      </c>
      <c r="H1169" s="217" t="s">
        <v>45</v>
      </c>
      <c r="I1169" s="217" t="s">
        <v>45</v>
      </c>
      <c r="J1169" s="217" t="s">
        <v>33</v>
      </c>
      <c r="K1169" s="217" t="s">
        <v>33</v>
      </c>
      <c r="L1169" s="217" t="s">
        <v>133</v>
      </c>
      <c r="M1169" s="217" t="s">
        <v>33</v>
      </c>
      <c r="O1169" s="217" t="s">
        <v>35</v>
      </c>
      <c r="P1169" s="217" t="s">
        <v>35</v>
      </c>
      <c r="Q1169" s="217">
        <f>S2260-vykonyz.xlsx[[#This Row],[Kod]]</f>
        <v>28460</v>
      </c>
      <c r="R1169" s="217">
        <f>S1162-vykonyz.xlsx[[#This Row],[Kod]]</f>
        <v>-7561</v>
      </c>
      <c r="AC1169" s="217">
        <f>vykonyz.xlsx3[[#This Row],[Kod]]-vykonyz.xlsx[[#This Row],[Kod]]</f>
        <v>0</v>
      </c>
      <c r="AD1169" t="s">
        <v>3798</v>
      </c>
      <c r="AE1169" t="s">
        <v>2622</v>
      </c>
      <c r="AF1169"/>
      <c r="AG1169"/>
      <c r="AH1169" t="s">
        <v>3801</v>
      </c>
      <c r="AI1169" t="s">
        <v>3802</v>
      </c>
      <c r="AJ1169"/>
      <c r="AK1169" t="s">
        <v>45</v>
      </c>
      <c r="AL1169" t="s">
        <v>45</v>
      </c>
      <c r="AM1169" t="s">
        <v>33</v>
      </c>
      <c r="AN1169" t="s">
        <v>33</v>
      </c>
      <c r="AO1169" t="s">
        <v>133</v>
      </c>
      <c r="AP1169" t="s">
        <v>33</v>
      </c>
      <c r="AQ1169"/>
      <c r="AR1169" t="s">
        <v>35</v>
      </c>
      <c r="AS1169" t="s">
        <v>35</v>
      </c>
    </row>
    <row r="1170" spans="1:45">
      <c r="A1170" s="264" t="s">
        <v>3803</v>
      </c>
      <c r="B1170" s="217" t="s">
        <v>2622</v>
      </c>
      <c r="E1170" s="217" t="s">
        <v>3804</v>
      </c>
      <c r="F1170" s="217" t="s">
        <v>3805</v>
      </c>
      <c r="H1170" s="217" t="s">
        <v>45</v>
      </c>
      <c r="I1170" s="217" t="s">
        <v>45</v>
      </c>
      <c r="J1170" s="217" t="s">
        <v>33</v>
      </c>
      <c r="K1170" s="217" t="s">
        <v>33</v>
      </c>
      <c r="L1170" s="217" t="s">
        <v>133</v>
      </c>
      <c r="M1170" s="217" t="s">
        <v>33</v>
      </c>
      <c r="O1170" s="217" t="s">
        <v>35</v>
      </c>
      <c r="P1170" s="217" t="s">
        <v>35</v>
      </c>
      <c r="Q1170" s="217">
        <f>S2261-vykonyz.xlsx[[#This Row],[Kod]]</f>
        <v>28460</v>
      </c>
      <c r="R1170" s="217">
        <f>S1163-vykonyz.xlsx[[#This Row],[Kod]]</f>
        <v>-7562</v>
      </c>
      <c r="AC1170" s="217">
        <f>vykonyz.xlsx3[[#This Row],[Kod]]-vykonyz.xlsx[[#This Row],[Kod]]</f>
        <v>0</v>
      </c>
      <c r="AD1170" t="s">
        <v>3803</v>
      </c>
      <c r="AE1170" t="s">
        <v>2622</v>
      </c>
      <c r="AF1170"/>
      <c r="AG1170"/>
      <c r="AH1170" t="s">
        <v>3806</v>
      </c>
      <c r="AI1170" t="s">
        <v>3805</v>
      </c>
      <c r="AJ1170"/>
      <c r="AK1170" t="s">
        <v>45</v>
      </c>
      <c r="AL1170" t="s">
        <v>45</v>
      </c>
      <c r="AM1170" t="s">
        <v>33</v>
      </c>
      <c r="AN1170" t="s">
        <v>33</v>
      </c>
      <c r="AO1170" t="s">
        <v>133</v>
      </c>
      <c r="AP1170" t="s">
        <v>33</v>
      </c>
      <c r="AQ1170"/>
      <c r="AR1170" t="s">
        <v>35</v>
      </c>
      <c r="AS1170" t="s">
        <v>35</v>
      </c>
    </row>
    <row r="1171" spans="1:45">
      <c r="A1171" s="264" t="s">
        <v>3807</v>
      </c>
      <c r="B1171" s="217" t="s">
        <v>2622</v>
      </c>
      <c r="E1171" s="217" t="s">
        <v>3808</v>
      </c>
      <c r="F1171" s="217" t="s">
        <v>3809</v>
      </c>
      <c r="H1171" s="217" t="s">
        <v>45</v>
      </c>
      <c r="I1171" s="217" t="s">
        <v>45</v>
      </c>
      <c r="J1171" s="217" t="s">
        <v>33</v>
      </c>
      <c r="K1171" s="217" t="s">
        <v>33</v>
      </c>
      <c r="L1171" s="217" t="s">
        <v>133</v>
      </c>
      <c r="M1171" s="217" t="s">
        <v>33</v>
      </c>
      <c r="O1171" s="217" t="s">
        <v>35</v>
      </c>
      <c r="P1171" s="217" t="s">
        <v>35</v>
      </c>
      <c r="Q1171" s="217">
        <f>S2262-vykonyz.xlsx[[#This Row],[Kod]]</f>
        <v>28460</v>
      </c>
      <c r="R1171" s="217">
        <f>S1164-vykonyz.xlsx[[#This Row],[Kod]]</f>
        <v>-7563</v>
      </c>
      <c r="AC1171" s="217">
        <f>vykonyz.xlsx3[[#This Row],[Kod]]-vykonyz.xlsx[[#This Row],[Kod]]</f>
        <v>0</v>
      </c>
      <c r="AD1171" t="s">
        <v>3807</v>
      </c>
      <c r="AE1171" t="s">
        <v>2622</v>
      </c>
      <c r="AF1171"/>
      <c r="AG1171"/>
      <c r="AH1171" t="s">
        <v>3810</v>
      </c>
      <c r="AI1171" t="s">
        <v>3811</v>
      </c>
      <c r="AJ1171"/>
      <c r="AK1171" t="s">
        <v>45</v>
      </c>
      <c r="AL1171" t="s">
        <v>45</v>
      </c>
      <c r="AM1171" t="s">
        <v>33</v>
      </c>
      <c r="AN1171" t="s">
        <v>33</v>
      </c>
      <c r="AO1171" t="s">
        <v>133</v>
      </c>
      <c r="AP1171" t="s">
        <v>33</v>
      </c>
      <c r="AQ1171"/>
      <c r="AR1171" t="s">
        <v>35</v>
      </c>
      <c r="AS1171" t="s">
        <v>35</v>
      </c>
    </row>
    <row r="1172" spans="1:45">
      <c r="A1172" s="264" t="s">
        <v>3812</v>
      </c>
      <c r="B1172" s="217" t="s">
        <v>2622</v>
      </c>
      <c r="E1172" s="217" t="s">
        <v>3813</v>
      </c>
      <c r="F1172" s="217" t="s">
        <v>3814</v>
      </c>
      <c r="H1172" s="217" t="s">
        <v>45</v>
      </c>
      <c r="I1172" s="217" t="s">
        <v>45</v>
      </c>
      <c r="J1172" s="217" t="s">
        <v>33</v>
      </c>
      <c r="K1172" s="217" t="s">
        <v>33</v>
      </c>
      <c r="L1172" s="217" t="s">
        <v>133</v>
      </c>
      <c r="M1172" s="217" t="s">
        <v>33</v>
      </c>
      <c r="O1172" s="217" t="s">
        <v>35</v>
      </c>
      <c r="P1172" s="217" t="s">
        <v>35</v>
      </c>
      <c r="Q1172" s="217">
        <f>S2263-vykonyz.xlsx[[#This Row],[Kod]]</f>
        <v>28484</v>
      </c>
      <c r="R1172" s="217">
        <f>S1165-vykonyz.xlsx[[#This Row],[Kod]]</f>
        <v>-7564</v>
      </c>
      <c r="AC1172" s="217">
        <f>vykonyz.xlsx3[[#This Row],[Kod]]-vykonyz.xlsx[[#This Row],[Kod]]</f>
        <v>0</v>
      </c>
      <c r="AD1172" t="s">
        <v>3812</v>
      </c>
      <c r="AE1172" t="s">
        <v>2622</v>
      </c>
      <c r="AF1172"/>
      <c r="AG1172"/>
      <c r="AH1172" t="s">
        <v>3815</v>
      </c>
      <c r="AI1172" t="s">
        <v>3814</v>
      </c>
      <c r="AJ1172"/>
      <c r="AK1172" t="s">
        <v>45</v>
      </c>
      <c r="AL1172" t="s">
        <v>45</v>
      </c>
      <c r="AM1172" t="s">
        <v>33</v>
      </c>
      <c r="AN1172" t="s">
        <v>33</v>
      </c>
      <c r="AO1172" t="s">
        <v>133</v>
      </c>
      <c r="AP1172" t="s">
        <v>33</v>
      </c>
      <c r="AQ1172"/>
      <c r="AR1172" t="s">
        <v>35</v>
      </c>
      <c r="AS1172" t="s">
        <v>35</v>
      </c>
    </row>
    <row r="1173" spans="1:45">
      <c r="A1173" s="264" t="s">
        <v>3816</v>
      </c>
      <c r="B1173" s="217" t="s">
        <v>2622</v>
      </c>
      <c r="E1173" s="217" t="s">
        <v>3817</v>
      </c>
      <c r="F1173" s="217" t="s">
        <v>3818</v>
      </c>
      <c r="H1173" s="217" t="s">
        <v>45</v>
      </c>
      <c r="I1173" s="217" t="s">
        <v>45</v>
      </c>
      <c r="J1173" s="217" t="s">
        <v>33</v>
      </c>
      <c r="K1173" s="217" t="s">
        <v>33</v>
      </c>
      <c r="L1173" s="217" t="s">
        <v>133</v>
      </c>
      <c r="M1173" s="217" t="s">
        <v>33</v>
      </c>
      <c r="O1173" s="217" t="s">
        <v>35</v>
      </c>
      <c r="P1173" s="217" t="s">
        <v>35</v>
      </c>
      <c r="Q1173" s="217">
        <f>S2265-vykonyz.xlsx[[#This Row],[Kod]]</f>
        <v>29456</v>
      </c>
      <c r="R1173" s="217">
        <f>S1166-vykonyz.xlsx[[#This Row],[Kod]]</f>
        <v>-7565</v>
      </c>
      <c r="AC1173" s="217">
        <f>vykonyz.xlsx3[[#This Row],[Kod]]-vykonyz.xlsx[[#This Row],[Kod]]</f>
        <v>0</v>
      </c>
      <c r="AD1173" t="s">
        <v>3816</v>
      </c>
      <c r="AE1173" t="s">
        <v>2622</v>
      </c>
      <c r="AF1173"/>
      <c r="AG1173"/>
      <c r="AH1173" t="s">
        <v>3819</v>
      </c>
      <c r="AI1173" t="s">
        <v>3820</v>
      </c>
      <c r="AJ1173"/>
      <c r="AK1173" t="s">
        <v>45</v>
      </c>
      <c r="AL1173" t="s">
        <v>45</v>
      </c>
      <c r="AM1173" t="s">
        <v>33</v>
      </c>
      <c r="AN1173" t="s">
        <v>33</v>
      </c>
      <c r="AO1173" t="s">
        <v>133</v>
      </c>
      <c r="AP1173" t="s">
        <v>33</v>
      </c>
      <c r="AQ1173"/>
      <c r="AR1173" t="s">
        <v>35</v>
      </c>
      <c r="AS1173" t="s">
        <v>35</v>
      </c>
    </row>
    <row r="1174" spans="1:45">
      <c r="A1174" s="264" t="s">
        <v>3821</v>
      </c>
      <c r="B1174" s="217" t="s">
        <v>2445</v>
      </c>
      <c r="E1174" s="217" t="s">
        <v>3822</v>
      </c>
      <c r="H1174" s="217" t="s">
        <v>45</v>
      </c>
      <c r="I1174" s="217" t="s">
        <v>45</v>
      </c>
      <c r="J1174" s="217" t="s">
        <v>33</v>
      </c>
      <c r="K1174" s="217" t="s">
        <v>33</v>
      </c>
      <c r="L1174" s="217" t="s">
        <v>133</v>
      </c>
      <c r="M1174" s="217" t="s">
        <v>33</v>
      </c>
      <c r="O1174" s="217" t="s">
        <v>35</v>
      </c>
      <c r="P1174" s="217" t="s">
        <v>35</v>
      </c>
      <c r="Q1174" s="217">
        <f>S2266-vykonyz.xlsx[[#This Row],[Kod]]</f>
        <v>29456</v>
      </c>
      <c r="R1174" s="217">
        <f>S1167-vykonyz.xlsx[[#This Row],[Kod]]</f>
        <v>-7566</v>
      </c>
      <c r="AC1174" s="217">
        <f>vykonyz.xlsx3[[#This Row],[Kod]]-vykonyz.xlsx[[#This Row],[Kod]]</f>
        <v>0</v>
      </c>
      <c r="AD1174" t="s">
        <v>3821</v>
      </c>
      <c r="AE1174" t="s">
        <v>2445</v>
      </c>
      <c r="AF1174"/>
      <c r="AG1174"/>
      <c r="AH1174" t="s">
        <v>3822</v>
      </c>
      <c r="AI1174"/>
      <c r="AJ1174"/>
      <c r="AK1174" t="s">
        <v>45</v>
      </c>
      <c r="AL1174" t="s">
        <v>45</v>
      </c>
      <c r="AM1174" t="s">
        <v>33</v>
      </c>
      <c r="AN1174" t="s">
        <v>33</v>
      </c>
      <c r="AO1174" t="s">
        <v>133</v>
      </c>
      <c r="AP1174" t="s">
        <v>33</v>
      </c>
      <c r="AQ1174"/>
      <c r="AR1174" t="s">
        <v>35</v>
      </c>
      <c r="AS1174" t="s">
        <v>35</v>
      </c>
    </row>
    <row r="1175" spans="1:45">
      <c r="A1175" s="264" t="s">
        <v>3823</v>
      </c>
      <c r="B1175" s="217" t="s">
        <v>2445</v>
      </c>
      <c r="E1175" s="217" t="s">
        <v>3824</v>
      </c>
      <c r="F1175" s="217" t="s">
        <v>2908</v>
      </c>
      <c r="H1175" s="217" t="s">
        <v>45</v>
      </c>
      <c r="I1175" s="217" t="s">
        <v>45</v>
      </c>
      <c r="J1175" s="217" t="s">
        <v>33</v>
      </c>
      <c r="K1175" s="217" t="s">
        <v>33</v>
      </c>
      <c r="L1175" s="217" t="s">
        <v>133</v>
      </c>
      <c r="M1175" s="217" t="s">
        <v>33</v>
      </c>
      <c r="O1175" s="217" t="s">
        <v>35</v>
      </c>
      <c r="P1175" s="217" t="s">
        <v>35</v>
      </c>
      <c r="Q1175" s="217">
        <f>S2267-vykonyz.xlsx[[#This Row],[Kod]]</f>
        <v>29456</v>
      </c>
      <c r="R1175" s="217">
        <f>S1168-vykonyz.xlsx[[#This Row],[Kod]]</f>
        <v>-7567</v>
      </c>
      <c r="AC1175" s="217">
        <f>vykonyz.xlsx3[[#This Row],[Kod]]-vykonyz.xlsx[[#This Row],[Kod]]</f>
        <v>0</v>
      </c>
      <c r="AD1175" t="s">
        <v>3823</v>
      </c>
      <c r="AE1175" t="s">
        <v>2445</v>
      </c>
      <c r="AF1175"/>
      <c r="AG1175"/>
      <c r="AH1175" t="s">
        <v>3824</v>
      </c>
      <c r="AI1175" t="s">
        <v>2908</v>
      </c>
      <c r="AJ1175"/>
      <c r="AK1175" t="s">
        <v>45</v>
      </c>
      <c r="AL1175" t="s">
        <v>45</v>
      </c>
      <c r="AM1175" t="s">
        <v>33</v>
      </c>
      <c r="AN1175" t="s">
        <v>33</v>
      </c>
      <c r="AO1175" t="s">
        <v>133</v>
      </c>
      <c r="AP1175" t="s">
        <v>33</v>
      </c>
      <c r="AQ1175"/>
      <c r="AR1175" t="s">
        <v>35</v>
      </c>
      <c r="AS1175" t="s">
        <v>35</v>
      </c>
    </row>
    <row r="1176" spans="1:45">
      <c r="A1176" s="264" t="s">
        <v>3825</v>
      </c>
      <c r="B1176" s="217" t="s">
        <v>2622</v>
      </c>
      <c r="E1176" s="217" t="s">
        <v>3826</v>
      </c>
      <c r="F1176" s="217" t="s">
        <v>3827</v>
      </c>
      <c r="H1176" s="217" t="s">
        <v>45</v>
      </c>
      <c r="I1176" s="217" t="s">
        <v>45</v>
      </c>
      <c r="J1176" s="217" t="s">
        <v>33</v>
      </c>
      <c r="K1176" s="217" t="s">
        <v>33</v>
      </c>
      <c r="L1176" s="217" t="s">
        <v>133</v>
      </c>
      <c r="M1176" s="217" t="s">
        <v>33</v>
      </c>
      <c r="O1176" s="217" t="s">
        <v>35</v>
      </c>
      <c r="P1176" s="217" t="s">
        <v>35</v>
      </c>
      <c r="Q1176" s="217">
        <f>S2268-vykonyz.xlsx[[#This Row],[Kod]]</f>
        <v>29493</v>
      </c>
      <c r="R1176" s="217">
        <f>S1169-vykonyz.xlsx[[#This Row],[Kod]]</f>
        <v>-7568</v>
      </c>
      <c r="AC1176" s="217">
        <f>vykonyz.xlsx3[[#This Row],[Kod]]-vykonyz.xlsx[[#This Row],[Kod]]</f>
        <v>0</v>
      </c>
      <c r="AD1176" t="s">
        <v>3825</v>
      </c>
      <c r="AE1176" t="s">
        <v>2622</v>
      </c>
      <c r="AF1176"/>
      <c r="AG1176"/>
      <c r="AH1176" t="s">
        <v>3828</v>
      </c>
      <c r="AI1176" t="s">
        <v>3827</v>
      </c>
      <c r="AJ1176"/>
      <c r="AK1176" t="s">
        <v>45</v>
      </c>
      <c r="AL1176" t="s">
        <v>45</v>
      </c>
      <c r="AM1176" t="s">
        <v>33</v>
      </c>
      <c r="AN1176" t="s">
        <v>33</v>
      </c>
      <c r="AO1176" t="s">
        <v>133</v>
      </c>
      <c r="AP1176" t="s">
        <v>33</v>
      </c>
      <c r="AQ1176"/>
      <c r="AR1176" t="s">
        <v>35</v>
      </c>
      <c r="AS1176" t="s">
        <v>35</v>
      </c>
    </row>
    <row r="1177" spans="1:45">
      <c r="A1177" s="264" t="s">
        <v>3829</v>
      </c>
      <c r="B1177" s="217" t="s">
        <v>2622</v>
      </c>
      <c r="E1177" s="217" t="s">
        <v>3830</v>
      </c>
      <c r="F1177" s="217" t="s">
        <v>3831</v>
      </c>
      <c r="H1177" s="217" t="s">
        <v>45</v>
      </c>
      <c r="I1177" s="217" t="s">
        <v>45</v>
      </c>
      <c r="J1177" s="217" t="s">
        <v>33</v>
      </c>
      <c r="K1177" s="217" t="s">
        <v>33</v>
      </c>
      <c r="L1177" s="217" t="s">
        <v>133</v>
      </c>
      <c r="M1177" s="217" t="s">
        <v>33</v>
      </c>
      <c r="O1177" s="217" t="s">
        <v>35</v>
      </c>
      <c r="P1177" s="217" t="s">
        <v>35</v>
      </c>
      <c r="Q1177" s="217">
        <f>S2269-vykonyz.xlsx[[#This Row],[Kod]]</f>
        <v>29493</v>
      </c>
      <c r="R1177" s="217">
        <f>S1170-vykonyz.xlsx[[#This Row],[Kod]]</f>
        <v>-7569</v>
      </c>
      <c r="AC1177" s="217">
        <f>vykonyz.xlsx3[[#This Row],[Kod]]-vykonyz.xlsx[[#This Row],[Kod]]</f>
        <v>0</v>
      </c>
      <c r="AD1177" t="s">
        <v>3829</v>
      </c>
      <c r="AE1177" t="s">
        <v>2622</v>
      </c>
      <c r="AF1177"/>
      <c r="AG1177"/>
      <c r="AH1177" t="s">
        <v>3832</v>
      </c>
      <c r="AI1177" t="s">
        <v>3358</v>
      </c>
      <c r="AJ1177"/>
      <c r="AK1177" t="s">
        <v>45</v>
      </c>
      <c r="AL1177" t="s">
        <v>45</v>
      </c>
      <c r="AM1177" t="s">
        <v>33</v>
      </c>
      <c r="AN1177" t="s">
        <v>33</v>
      </c>
      <c r="AO1177" t="s">
        <v>133</v>
      </c>
      <c r="AP1177" t="s">
        <v>33</v>
      </c>
      <c r="AQ1177"/>
      <c r="AR1177" t="s">
        <v>35</v>
      </c>
      <c r="AS1177" t="s">
        <v>35</v>
      </c>
    </row>
    <row r="1178" spans="1:45">
      <c r="A1178" s="264" t="s">
        <v>3833</v>
      </c>
      <c r="B1178" s="217" t="s">
        <v>2622</v>
      </c>
      <c r="E1178" s="217" t="s">
        <v>3834</v>
      </c>
      <c r="F1178" s="217" t="s">
        <v>3827</v>
      </c>
      <c r="H1178" s="217" t="s">
        <v>45</v>
      </c>
      <c r="I1178" s="217" t="s">
        <v>45</v>
      </c>
      <c r="J1178" s="217" t="s">
        <v>33</v>
      </c>
      <c r="K1178" s="217" t="s">
        <v>33</v>
      </c>
      <c r="L1178" s="217" t="s">
        <v>133</v>
      </c>
      <c r="M1178" s="217" t="s">
        <v>33</v>
      </c>
      <c r="O1178" s="217" t="s">
        <v>35</v>
      </c>
      <c r="P1178" s="217" t="s">
        <v>35</v>
      </c>
      <c r="Q1178" s="217">
        <f>S2270-vykonyz.xlsx[[#This Row],[Kod]]</f>
        <v>29493</v>
      </c>
      <c r="R1178" s="217">
        <f>S1171-vykonyz.xlsx[[#This Row],[Kod]]</f>
        <v>-7570</v>
      </c>
      <c r="AC1178" s="217">
        <f>vykonyz.xlsx3[[#This Row],[Kod]]-vykonyz.xlsx[[#This Row],[Kod]]</f>
        <v>0</v>
      </c>
      <c r="AD1178" t="s">
        <v>3833</v>
      </c>
      <c r="AE1178" t="s">
        <v>2622</v>
      </c>
      <c r="AF1178"/>
      <c r="AG1178"/>
      <c r="AH1178" t="s">
        <v>3835</v>
      </c>
      <c r="AI1178" t="s">
        <v>3827</v>
      </c>
      <c r="AJ1178"/>
      <c r="AK1178" t="s">
        <v>45</v>
      </c>
      <c r="AL1178" t="s">
        <v>45</v>
      </c>
      <c r="AM1178" t="s">
        <v>33</v>
      </c>
      <c r="AN1178" t="s">
        <v>33</v>
      </c>
      <c r="AO1178" t="s">
        <v>133</v>
      </c>
      <c r="AP1178" t="s">
        <v>33</v>
      </c>
      <c r="AQ1178"/>
      <c r="AR1178" t="s">
        <v>35</v>
      </c>
      <c r="AS1178" t="s">
        <v>35</v>
      </c>
    </row>
    <row r="1179" spans="1:45">
      <c r="A1179" s="264" t="s">
        <v>3836</v>
      </c>
      <c r="B1179" s="217" t="s">
        <v>2622</v>
      </c>
      <c r="E1179" s="217" t="s">
        <v>3837</v>
      </c>
      <c r="H1179" s="217" t="s">
        <v>45</v>
      </c>
      <c r="I1179" s="217" t="s">
        <v>45</v>
      </c>
      <c r="J1179" s="217" t="s">
        <v>33</v>
      </c>
      <c r="K1179" s="217" t="s">
        <v>33</v>
      </c>
      <c r="L1179" s="217" t="s">
        <v>133</v>
      </c>
      <c r="M1179" s="217" t="s">
        <v>33</v>
      </c>
      <c r="O1179" s="217" t="s">
        <v>35</v>
      </c>
      <c r="P1179" s="217" t="s">
        <v>35</v>
      </c>
      <c r="Q1179" s="217">
        <f>S2271-vykonyz.xlsx[[#This Row],[Kod]]</f>
        <v>29540</v>
      </c>
      <c r="R1179" s="217">
        <f>S1172-vykonyz.xlsx[[#This Row],[Kod]]</f>
        <v>-7571</v>
      </c>
      <c r="AC1179" s="217">
        <f>vykonyz.xlsx3[[#This Row],[Kod]]-vykonyz.xlsx[[#This Row],[Kod]]</f>
        <v>0</v>
      </c>
      <c r="AD1179" t="s">
        <v>3836</v>
      </c>
      <c r="AE1179" t="s">
        <v>2622</v>
      </c>
      <c r="AF1179"/>
      <c r="AG1179"/>
      <c r="AH1179" t="s">
        <v>3838</v>
      </c>
      <c r="AI1179" t="s">
        <v>3839</v>
      </c>
      <c r="AJ1179"/>
      <c r="AK1179" t="s">
        <v>45</v>
      </c>
      <c r="AL1179" t="s">
        <v>45</v>
      </c>
      <c r="AM1179" t="s">
        <v>33</v>
      </c>
      <c r="AN1179" t="s">
        <v>33</v>
      </c>
      <c r="AO1179" t="s">
        <v>133</v>
      </c>
      <c r="AP1179" t="s">
        <v>33</v>
      </c>
      <c r="AQ1179"/>
      <c r="AR1179" t="s">
        <v>35</v>
      </c>
      <c r="AS1179" t="s">
        <v>35</v>
      </c>
    </row>
    <row r="1180" spans="1:45">
      <c r="A1180" s="264" t="s">
        <v>3840</v>
      </c>
      <c r="B1180" s="217" t="s">
        <v>2622</v>
      </c>
      <c r="E1180" s="217" t="s">
        <v>3841</v>
      </c>
      <c r="H1180" s="217" t="s">
        <v>45</v>
      </c>
      <c r="I1180" s="217" t="s">
        <v>45</v>
      </c>
      <c r="J1180" s="217" t="s">
        <v>33</v>
      </c>
      <c r="K1180" s="217" t="s">
        <v>33</v>
      </c>
      <c r="L1180" s="217" t="s">
        <v>133</v>
      </c>
      <c r="M1180" s="217" t="s">
        <v>33</v>
      </c>
      <c r="O1180" s="217" t="s">
        <v>35</v>
      </c>
      <c r="P1180" s="217" t="s">
        <v>35</v>
      </c>
      <c r="Q1180" s="217">
        <f>S2272-vykonyz.xlsx[[#This Row],[Kod]]</f>
        <v>29543</v>
      </c>
      <c r="R1180" s="217">
        <f>S1173-vykonyz.xlsx[[#This Row],[Kod]]</f>
        <v>-7572</v>
      </c>
      <c r="AC1180" s="217">
        <f>vykonyz.xlsx3[[#This Row],[Kod]]-vykonyz.xlsx[[#This Row],[Kod]]</f>
        <v>0</v>
      </c>
      <c r="AD1180" t="s">
        <v>3840</v>
      </c>
      <c r="AE1180" t="s">
        <v>2622</v>
      </c>
      <c r="AF1180"/>
      <c r="AG1180"/>
      <c r="AH1180" t="s">
        <v>3842</v>
      </c>
      <c r="AI1180" t="s">
        <v>3843</v>
      </c>
      <c r="AJ1180"/>
      <c r="AK1180" t="s">
        <v>45</v>
      </c>
      <c r="AL1180" t="s">
        <v>45</v>
      </c>
      <c r="AM1180" t="s">
        <v>33</v>
      </c>
      <c r="AN1180" t="s">
        <v>33</v>
      </c>
      <c r="AO1180" t="s">
        <v>133</v>
      </c>
      <c r="AP1180" t="s">
        <v>33</v>
      </c>
      <c r="AQ1180"/>
      <c r="AR1180" t="s">
        <v>35</v>
      </c>
      <c r="AS1180" t="s">
        <v>35</v>
      </c>
    </row>
    <row r="1181" spans="1:45">
      <c r="A1181" s="264" t="s">
        <v>3844</v>
      </c>
      <c r="B1181" s="217" t="s">
        <v>2622</v>
      </c>
      <c r="E1181" s="217" t="s">
        <v>3845</v>
      </c>
      <c r="H1181" s="217" t="s">
        <v>45</v>
      </c>
      <c r="I1181" s="217" t="s">
        <v>45</v>
      </c>
      <c r="J1181" s="217" t="s">
        <v>33</v>
      </c>
      <c r="K1181" s="217" t="s">
        <v>33</v>
      </c>
      <c r="L1181" s="217" t="s">
        <v>133</v>
      </c>
      <c r="M1181" s="217" t="s">
        <v>33</v>
      </c>
      <c r="O1181" s="217" t="s">
        <v>35</v>
      </c>
      <c r="P1181" s="217" t="s">
        <v>35</v>
      </c>
      <c r="Q1181" s="217">
        <f>S2273-vykonyz.xlsx[[#This Row],[Kod]]</f>
        <v>29544</v>
      </c>
      <c r="R1181" s="217">
        <f>S1174-vykonyz.xlsx[[#This Row],[Kod]]</f>
        <v>-7573</v>
      </c>
      <c r="AC1181" s="217">
        <f>vykonyz.xlsx3[[#This Row],[Kod]]-vykonyz.xlsx[[#This Row],[Kod]]</f>
        <v>0</v>
      </c>
      <c r="AD1181" t="s">
        <v>3844</v>
      </c>
      <c r="AE1181" t="s">
        <v>2622</v>
      </c>
      <c r="AF1181"/>
      <c r="AG1181"/>
      <c r="AH1181" t="s">
        <v>3845</v>
      </c>
      <c r="AI1181"/>
      <c r="AJ1181"/>
      <c r="AK1181" t="s">
        <v>45</v>
      </c>
      <c r="AL1181" t="s">
        <v>45</v>
      </c>
      <c r="AM1181" t="s">
        <v>33</v>
      </c>
      <c r="AN1181" t="s">
        <v>33</v>
      </c>
      <c r="AO1181" t="s">
        <v>133</v>
      </c>
      <c r="AP1181" t="s">
        <v>33</v>
      </c>
      <c r="AQ1181"/>
      <c r="AR1181" t="s">
        <v>35</v>
      </c>
      <c r="AS1181" t="s">
        <v>35</v>
      </c>
    </row>
    <row r="1182" spans="1:45">
      <c r="A1182" s="264" t="s">
        <v>3846</v>
      </c>
      <c r="B1182" s="217" t="s">
        <v>2622</v>
      </c>
      <c r="E1182" s="217" t="s">
        <v>3847</v>
      </c>
      <c r="H1182" s="217" t="s">
        <v>45</v>
      </c>
      <c r="I1182" s="217" t="s">
        <v>45</v>
      </c>
      <c r="J1182" s="217" t="s">
        <v>33</v>
      </c>
      <c r="K1182" s="217" t="s">
        <v>33</v>
      </c>
      <c r="L1182" s="217" t="s">
        <v>133</v>
      </c>
      <c r="M1182" s="217" t="s">
        <v>33</v>
      </c>
      <c r="O1182" s="217" t="s">
        <v>35</v>
      </c>
      <c r="P1182" s="217" t="s">
        <v>35</v>
      </c>
      <c r="Q1182" s="217">
        <f>S2274-vykonyz.xlsx[[#This Row],[Kod]]</f>
        <v>29545</v>
      </c>
      <c r="R1182" s="217">
        <f>S1175-vykonyz.xlsx[[#This Row],[Kod]]</f>
        <v>-7574</v>
      </c>
      <c r="AC1182" s="217">
        <f>vykonyz.xlsx3[[#This Row],[Kod]]-vykonyz.xlsx[[#This Row],[Kod]]</f>
        <v>0</v>
      </c>
      <c r="AD1182" t="s">
        <v>3846</v>
      </c>
      <c r="AE1182" t="s">
        <v>2622</v>
      </c>
      <c r="AF1182"/>
      <c r="AG1182"/>
      <c r="AH1182" t="s">
        <v>3848</v>
      </c>
      <c r="AI1182" t="s">
        <v>3849</v>
      </c>
      <c r="AJ1182"/>
      <c r="AK1182" t="s">
        <v>45</v>
      </c>
      <c r="AL1182" t="s">
        <v>45</v>
      </c>
      <c r="AM1182" t="s">
        <v>33</v>
      </c>
      <c r="AN1182" t="s">
        <v>33</v>
      </c>
      <c r="AO1182" t="s">
        <v>133</v>
      </c>
      <c r="AP1182" t="s">
        <v>33</v>
      </c>
      <c r="AQ1182"/>
      <c r="AR1182" t="s">
        <v>35</v>
      </c>
      <c r="AS1182" t="s">
        <v>35</v>
      </c>
    </row>
    <row r="1183" spans="1:45">
      <c r="A1183" s="264" t="s">
        <v>3850</v>
      </c>
      <c r="B1183" s="217" t="s">
        <v>2622</v>
      </c>
      <c r="E1183" s="217" t="s">
        <v>3851</v>
      </c>
      <c r="H1183" s="217" t="s">
        <v>45</v>
      </c>
      <c r="I1183" s="217" t="s">
        <v>45</v>
      </c>
      <c r="J1183" s="217" t="s">
        <v>33</v>
      </c>
      <c r="K1183" s="217" t="s">
        <v>33</v>
      </c>
      <c r="L1183" s="217" t="s">
        <v>133</v>
      </c>
      <c r="M1183" s="217" t="s">
        <v>33</v>
      </c>
      <c r="O1183" s="217" t="s">
        <v>35</v>
      </c>
      <c r="P1183" s="217" t="s">
        <v>35</v>
      </c>
      <c r="Q1183" s="217">
        <f>S2275-vykonyz.xlsx[[#This Row],[Kod]]</f>
        <v>29546</v>
      </c>
      <c r="R1183" s="217">
        <f>S1176-vykonyz.xlsx[[#This Row],[Kod]]</f>
        <v>-7575</v>
      </c>
      <c r="AC1183" s="217">
        <f>vykonyz.xlsx3[[#This Row],[Kod]]-vykonyz.xlsx[[#This Row],[Kod]]</f>
        <v>0</v>
      </c>
      <c r="AD1183" t="s">
        <v>3850</v>
      </c>
      <c r="AE1183" t="s">
        <v>2622</v>
      </c>
      <c r="AF1183"/>
      <c r="AG1183"/>
      <c r="AH1183" t="s">
        <v>3852</v>
      </c>
      <c r="AI1183" t="s">
        <v>3853</v>
      </c>
      <c r="AJ1183"/>
      <c r="AK1183" t="s">
        <v>45</v>
      </c>
      <c r="AL1183" t="s">
        <v>45</v>
      </c>
      <c r="AM1183" t="s">
        <v>33</v>
      </c>
      <c r="AN1183" t="s">
        <v>33</v>
      </c>
      <c r="AO1183" t="s">
        <v>133</v>
      </c>
      <c r="AP1183" t="s">
        <v>33</v>
      </c>
      <c r="AQ1183"/>
      <c r="AR1183" t="s">
        <v>35</v>
      </c>
      <c r="AS1183" t="s">
        <v>35</v>
      </c>
    </row>
    <row r="1184" spans="1:45">
      <c r="A1184" s="264" t="s">
        <v>3854</v>
      </c>
      <c r="B1184" s="217" t="s">
        <v>2622</v>
      </c>
      <c r="E1184" s="217" t="s">
        <v>3855</v>
      </c>
      <c r="H1184" s="217" t="s">
        <v>45</v>
      </c>
      <c r="I1184" s="217" t="s">
        <v>45</v>
      </c>
      <c r="J1184" s="217" t="s">
        <v>33</v>
      </c>
      <c r="K1184" s="217" t="s">
        <v>33</v>
      </c>
      <c r="L1184" s="217" t="s">
        <v>133</v>
      </c>
      <c r="M1184" s="217" t="s">
        <v>33</v>
      </c>
      <c r="O1184" s="217" t="s">
        <v>35</v>
      </c>
      <c r="P1184" s="217" t="s">
        <v>35</v>
      </c>
      <c r="Q1184" s="217">
        <f>S2276-vykonyz.xlsx[[#This Row],[Kod]]</f>
        <v>29549</v>
      </c>
      <c r="R1184" s="217">
        <f>S1177-vykonyz.xlsx[[#This Row],[Kod]]</f>
        <v>-7576</v>
      </c>
      <c r="AC1184" s="217">
        <f>vykonyz.xlsx3[[#This Row],[Kod]]-vykonyz.xlsx[[#This Row],[Kod]]</f>
        <v>0</v>
      </c>
      <c r="AD1184" t="s">
        <v>3854</v>
      </c>
      <c r="AE1184" t="s">
        <v>2622</v>
      </c>
      <c r="AF1184"/>
      <c r="AG1184"/>
      <c r="AH1184" t="s">
        <v>3855</v>
      </c>
      <c r="AI1184"/>
      <c r="AJ1184"/>
      <c r="AK1184" t="s">
        <v>45</v>
      </c>
      <c r="AL1184" t="s">
        <v>45</v>
      </c>
      <c r="AM1184" t="s">
        <v>33</v>
      </c>
      <c r="AN1184" t="s">
        <v>33</v>
      </c>
      <c r="AO1184" t="s">
        <v>133</v>
      </c>
      <c r="AP1184" t="s">
        <v>33</v>
      </c>
      <c r="AQ1184"/>
      <c r="AR1184" t="s">
        <v>35</v>
      </c>
      <c r="AS1184" t="s">
        <v>35</v>
      </c>
    </row>
    <row r="1185" spans="1:45">
      <c r="A1185" s="264" t="s">
        <v>3856</v>
      </c>
      <c r="B1185" s="217" t="s">
        <v>2445</v>
      </c>
      <c r="E1185" s="217" t="s">
        <v>3857</v>
      </c>
      <c r="H1185" s="217" t="s">
        <v>45</v>
      </c>
      <c r="I1185" s="217" t="s">
        <v>45</v>
      </c>
      <c r="J1185" s="217" t="s">
        <v>33</v>
      </c>
      <c r="K1185" s="217" t="s">
        <v>33</v>
      </c>
      <c r="L1185" s="217" t="s">
        <v>133</v>
      </c>
      <c r="M1185" s="217" t="s">
        <v>33</v>
      </c>
      <c r="O1185" s="217" t="s">
        <v>35</v>
      </c>
      <c r="P1185" s="217" t="s">
        <v>35</v>
      </c>
      <c r="Q1185" s="217">
        <f>S2277-vykonyz.xlsx[[#This Row],[Kod]]</f>
        <v>30444</v>
      </c>
      <c r="R1185" s="217">
        <f>S1178-vykonyz.xlsx[[#This Row],[Kod]]</f>
        <v>-7577</v>
      </c>
      <c r="AC1185" s="217">
        <f>vykonyz.xlsx3[[#This Row],[Kod]]-vykonyz.xlsx[[#This Row],[Kod]]</f>
        <v>0</v>
      </c>
      <c r="AD1185" t="s">
        <v>3856</v>
      </c>
      <c r="AE1185" t="s">
        <v>2445</v>
      </c>
      <c r="AF1185"/>
      <c r="AG1185"/>
      <c r="AH1185" t="s">
        <v>3858</v>
      </c>
      <c r="AI1185"/>
      <c r="AJ1185"/>
      <c r="AK1185" t="s">
        <v>45</v>
      </c>
      <c r="AL1185" t="s">
        <v>45</v>
      </c>
      <c r="AM1185" t="s">
        <v>33</v>
      </c>
      <c r="AN1185" t="s">
        <v>33</v>
      </c>
      <c r="AO1185" t="s">
        <v>133</v>
      </c>
      <c r="AP1185" t="s">
        <v>33</v>
      </c>
      <c r="AQ1185"/>
      <c r="AR1185" t="s">
        <v>35</v>
      </c>
      <c r="AS1185" t="s">
        <v>35</v>
      </c>
    </row>
    <row r="1186" spans="1:45">
      <c r="A1186" s="264" t="s">
        <v>3859</v>
      </c>
      <c r="B1186" s="217" t="s">
        <v>2445</v>
      </c>
      <c r="E1186" s="217" t="s">
        <v>3860</v>
      </c>
      <c r="H1186" s="217" t="s">
        <v>45</v>
      </c>
      <c r="I1186" s="217" t="s">
        <v>45</v>
      </c>
      <c r="J1186" s="217" t="s">
        <v>33</v>
      </c>
      <c r="K1186" s="217" t="s">
        <v>33</v>
      </c>
      <c r="L1186" s="217" t="s">
        <v>133</v>
      </c>
      <c r="M1186" s="217" t="s">
        <v>33</v>
      </c>
      <c r="O1186" s="217" t="s">
        <v>35</v>
      </c>
      <c r="P1186" s="217" t="s">
        <v>35</v>
      </c>
      <c r="Q1186" s="217">
        <f>S2278-vykonyz.xlsx[[#This Row],[Kod]]</f>
        <v>30444</v>
      </c>
      <c r="R1186" s="217">
        <f>S1179-vykonyz.xlsx[[#This Row],[Kod]]</f>
        <v>-7578</v>
      </c>
      <c r="AC1186" s="217">
        <f>vykonyz.xlsx3[[#This Row],[Kod]]-vykonyz.xlsx[[#This Row],[Kod]]</f>
        <v>0</v>
      </c>
      <c r="AD1186" t="s">
        <v>3859</v>
      </c>
      <c r="AE1186" t="s">
        <v>2445</v>
      </c>
      <c r="AF1186"/>
      <c r="AG1186"/>
      <c r="AH1186" t="s">
        <v>3861</v>
      </c>
      <c r="AI1186"/>
      <c r="AJ1186"/>
      <c r="AK1186" t="s">
        <v>45</v>
      </c>
      <c r="AL1186" t="s">
        <v>45</v>
      </c>
      <c r="AM1186" t="s">
        <v>33</v>
      </c>
      <c r="AN1186" t="s">
        <v>33</v>
      </c>
      <c r="AO1186" t="s">
        <v>133</v>
      </c>
      <c r="AP1186" t="s">
        <v>33</v>
      </c>
      <c r="AQ1186"/>
      <c r="AR1186" t="s">
        <v>35</v>
      </c>
      <c r="AS1186" t="s">
        <v>35</v>
      </c>
    </row>
    <row r="1187" spans="1:45">
      <c r="A1187" s="264" t="s">
        <v>3862</v>
      </c>
      <c r="B1187" s="217" t="s">
        <v>2445</v>
      </c>
      <c r="E1187" s="217" t="s">
        <v>3863</v>
      </c>
      <c r="H1187" s="217" t="s">
        <v>45</v>
      </c>
      <c r="I1187" s="217" t="s">
        <v>45</v>
      </c>
      <c r="J1187" s="217" t="s">
        <v>33</v>
      </c>
      <c r="K1187" s="217" t="s">
        <v>33</v>
      </c>
      <c r="L1187" s="217" t="s">
        <v>133</v>
      </c>
      <c r="M1187" s="217" t="s">
        <v>33</v>
      </c>
      <c r="O1187" s="217" t="s">
        <v>35</v>
      </c>
      <c r="P1187" s="217" t="s">
        <v>35</v>
      </c>
      <c r="Q1187" s="217">
        <f>S2279-vykonyz.xlsx[[#This Row],[Kod]]</f>
        <v>30444</v>
      </c>
      <c r="R1187" s="217">
        <f>S1180-vykonyz.xlsx[[#This Row],[Kod]]</f>
        <v>-7579</v>
      </c>
      <c r="AC1187" s="217">
        <f>vykonyz.xlsx3[[#This Row],[Kod]]-vykonyz.xlsx[[#This Row],[Kod]]</f>
        <v>0</v>
      </c>
      <c r="AD1187" t="s">
        <v>3862</v>
      </c>
      <c r="AE1187" t="s">
        <v>2445</v>
      </c>
      <c r="AF1187"/>
      <c r="AG1187"/>
      <c r="AH1187" t="s">
        <v>3864</v>
      </c>
      <c r="AI1187"/>
      <c r="AJ1187"/>
      <c r="AK1187" t="s">
        <v>45</v>
      </c>
      <c r="AL1187" t="s">
        <v>45</v>
      </c>
      <c r="AM1187" t="s">
        <v>33</v>
      </c>
      <c r="AN1187" t="s">
        <v>33</v>
      </c>
      <c r="AO1187" t="s">
        <v>133</v>
      </c>
      <c r="AP1187" t="s">
        <v>33</v>
      </c>
      <c r="AQ1187"/>
      <c r="AR1187" t="s">
        <v>35</v>
      </c>
      <c r="AS1187" t="s">
        <v>35</v>
      </c>
    </row>
    <row r="1188" spans="1:45">
      <c r="A1188" s="264" t="s">
        <v>3865</v>
      </c>
      <c r="B1188" s="217" t="s">
        <v>2112</v>
      </c>
      <c r="E1188" s="217" t="s">
        <v>3866</v>
      </c>
      <c r="H1188" s="217" t="s">
        <v>45</v>
      </c>
      <c r="I1188" s="217" t="s">
        <v>45</v>
      </c>
      <c r="J1188" s="217" t="s">
        <v>33</v>
      </c>
      <c r="K1188" s="217" t="s">
        <v>33</v>
      </c>
      <c r="L1188" s="217" t="s">
        <v>133</v>
      </c>
      <c r="M1188" s="217" t="s">
        <v>33</v>
      </c>
      <c r="O1188" s="217" t="s">
        <v>35</v>
      </c>
      <c r="P1188" s="217" t="s">
        <v>35</v>
      </c>
      <c r="Q1188" s="217">
        <f>S2280-vykonyz.xlsx[[#This Row],[Kod]]</f>
        <v>30444</v>
      </c>
      <c r="R1188" s="217">
        <f>S1181-vykonyz.xlsx[[#This Row],[Kod]]</f>
        <v>-7580</v>
      </c>
      <c r="AC1188" s="217">
        <f>vykonyz.xlsx3[[#This Row],[Kod]]-vykonyz.xlsx[[#This Row],[Kod]]</f>
        <v>0</v>
      </c>
      <c r="AD1188" t="s">
        <v>3865</v>
      </c>
      <c r="AE1188" t="s">
        <v>2112</v>
      </c>
      <c r="AF1188"/>
      <c r="AG1188"/>
      <c r="AH1188" t="s">
        <v>3866</v>
      </c>
      <c r="AI1188"/>
      <c r="AJ1188"/>
      <c r="AK1188" t="s">
        <v>45</v>
      </c>
      <c r="AL1188" t="s">
        <v>45</v>
      </c>
      <c r="AM1188" t="s">
        <v>33</v>
      </c>
      <c r="AN1188" t="s">
        <v>33</v>
      </c>
      <c r="AO1188" t="s">
        <v>133</v>
      </c>
      <c r="AP1188" t="s">
        <v>33</v>
      </c>
      <c r="AQ1188"/>
      <c r="AR1188" t="s">
        <v>35</v>
      </c>
      <c r="AS1188" t="s">
        <v>35</v>
      </c>
    </row>
    <row r="1189" spans="1:45">
      <c r="A1189" s="264" t="s">
        <v>3867</v>
      </c>
      <c r="B1189" s="217" t="s">
        <v>2112</v>
      </c>
      <c r="E1189" s="217" t="s">
        <v>3868</v>
      </c>
      <c r="H1189" s="217" t="s">
        <v>45</v>
      </c>
      <c r="I1189" s="217" t="s">
        <v>45</v>
      </c>
      <c r="J1189" s="217" t="s">
        <v>33</v>
      </c>
      <c r="K1189" s="217" t="s">
        <v>33</v>
      </c>
      <c r="L1189" s="217" t="s">
        <v>133</v>
      </c>
      <c r="M1189" s="217" t="s">
        <v>33</v>
      </c>
      <c r="O1189" s="217" t="s">
        <v>35</v>
      </c>
      <c r="P1189" s="217" t="s">
        <v>35</v>
      </c>
      <c r="Q1189" s="217">
        <f>S2281-vykonyz.xlsx[[#This Row],[Kod]]</f>
        <v>30444</v>
      </c>
      <c r="R1189" s="217">
        <f>S1182-vykonyz.xlsx[[#This Row],[Kod]]</f>
        <v>-7581</v>
      </c>
      <c r="AC1189" s="217">
        <f>vykonyz.xlsx3[[#This Row],[Kod]]-vykonyz.xlsx[[#This Row],[Kod]]</f>
        <v>0</v>
      </c>
      <c r="AD1189" t="s">
        <v>3867</v>
      </c>
      <c r="AE1189" t="s">
        <v>2112</v>
      </c>
      <c r="AF1189"/>
      <c r="AG1189"/>
      <c r="AH1189" t="s">
        <v>3868</v>
      </c>
      <c r="AI1189"/>
      <c r="AJ1189"/>
      <c r="AK1189" t="s">
        <v>45</v>
      </c>
      <c r="AL1189" t="s">
        <v>45</v>
      </c>
      <c r="AM1189" t="s">
        <v>33</v>
      </c>
      <c r="AN1189" t="s">
        <v>33</v>
      </c>
      <c r="AO1189" t="s">
        <v>133</v>
      </c>
      <c r="AP1189" t="s">
        <v>33</v>
      </c>
      <c r="AQ1189"/>
      <c r="AR1189" t="s">
        <v>35</v>
      </c>
      <c r="AS1189" t="s">
        <v>35</v>
      </c>
    </row>
    <row r="1190" spans="1:45">
      <c r="A1190" s="264" t="s">
        <v>3869</v>
      </c>
      <c r="B1190" s="217" t="s">
        <v>2112</v>
      </c>
      <c r="E1190" s="217" t="s">
        <v>3870</v>
      </c>
      <c r="H1190" s="217" t="s">
        <v>45</v>
      </c>
      <c r="I1190" s="217" t="s">
        <v>45</v>
      </c>
      <c r="J1190" s="217" t="s">
        <v>33</v>
      </c>
      <c r="K1190" s="217" t="s">
        <v>33</v>
      </c>
      <c r="L1190" s="217" t="s">
        <v>133</v>
      </c>
      <c r="M1190" s="217" t="s">
        <v>33</v>
      </c>
      <c r="O1190" s="217" t="s">
        <v>35</v>
      </c>
      <c r="P1190" s="217" t="s">
        <v>35</v>
      </c>
      <c r="Q1190" s="217">
        <f>S2282-vykonyz.xlsx[[#This Row],[Kod]]</f>
        <v>30444</v>
      </c>
      <c r="R1190" s="217">
        <f>S1183-vykonyz.xlsx[[#This Row],[Kod]]</f>
        <v>-7582</v>
      </c>
      <c r="AC1190" s="217">
        <f>vykonyz.xlsx3[[#This Row],[Kod]]-vykonyz.xlsx[[#This Row],[Kod]]</f>
        <v>0</v>
      </c>
      <c r="AD1190" t="s">
        <v>3869</v>
      </c>
      <c r="AE1190" t="s">
        <v>2112</v>
      </c>
      <c r="AF1190"/>
      <c r="AG1190"/>
      <c r="AH1190" t="s">
        <v>3870</v>
      </c>
      <c r="AI1190"/>
      <c r="AJ1190"/>
      <c r="AK1190" t="s">
        <v>45</v>
      </c>
      <c r="AL1190" t="s">
        <v>45</v>
      </c>
      <c r="AM1190" t="s">
        <v>33</v>
      </c>
      <c r="AN1190" t="s">
        <v>33</v>
      </c>
      <c r="AO1190" t="s">
        <v>133</v>
      </c>
      <c r="AP1190" t="s">
        <v>33</v>
      </c>
      <c r="AQ1190"/>
      <c r="AR1190" t="s">
        <v>35</v>
      </c>
      <c r="AS1190" t="s">
        <v>35</v>
      </c>
    </row>
    <row r="1191" spans="1:45">
      <c r="A1191" s="264" t="s">
        <v>3871</v>
      </c>
      <c r="B1191" s="217" t="s">
        <v>2112</v>
      </c>
      <c r="E1191" s="217" t="s">
        <v>3872</v>
      </c>
      <c r="H1191" s="217" t="s">
        <v>45</v>
      </c>
      <c r="I1191" s="217" t="s">
        <v>45</v>
      </c>
      <c r="J1191" s="217" t="s">
        <v>33</v>
      </c>
      <c r="K1191" s="217" t="s">
        <v>33</v>
      </c>
      <c r="L1191" s="217" t="s">
        <v>133</v>
      </c>
      <c r="M1191" s="217" t="s">
        <v>33</v>
      </c>
      <c r="O1191" s="217" t="s">
        <v>35</v>
      </c>
      <c r="P1191" s="217" t="s">
        <v>35</v>
      </c>
      <c r="Q1191" s="217">
        <f>S2283-vykonyz.xlsx[[#This Row],[Kod]]</f>
        <v>30627</v>
      </c>
      <c r="R1191" s="217">
        <f>S1184-vykonyz.xlsx[[#This Row],[Kod]]</f>
        <v>-7583</v>
      </c>
      <c r="AC1191" s="217">
        <f>vykonyz.xlsx3[[#This Row],[Kod]]-vykonyz.xlsx[[#This Row],[Kod]]</f>
        <v>0</v>
      </c>
      <c r="AD1191" t="s">
        <v>3871</v>
      </c>
      <c r="AE1191" t="s">
        <v>2112</v>
      </c>
      <c r="AF1191"/>
      <c r="AG1191"/>
      <c r="AH1191" t="s">
        <v>3872</v>
      </c>
      <c r="AI1191"/>
      <c r="AJ1191"/>
      <c r="AK1191" t="s">
        <v>45</v>
      </c>
      <c r="AL1191" t="s">
        <v>45</v>
      </c>
      <c r="AM1191" t="s">
        <v>33</v>
      </c>
      <c r="AN1191" t="s">
        <v>33</v>
      </c>
      <c r="AO1191" t="s">
        <v>133</v>
      </c>
      <c r="AP1191" t="s">
        <v>33</v>
      </c>
      <c r="AQ1191"/>
      <c r="AR1191" t="s">
        <v>35</v>
      </c>
      <c r="AS1191" t="s">
        <v>35</v>
      </c>
    </row>
    <row r="1192" spans="1:45">
      <c r="A1192" s="264" t="s">
        <v>3873</v>
      </c>
      <c r="B1192" s="217" t="s">
        <v>2622</v>
      </c>
      <c r="E1192" s="217" t="s">
        <v>3874</v>
      </c>
      <c r="H1192" s="217" t="s">
        <v>45</v>
      </c>
      <c r="I1192" s="217" t="s">
        <v>45</v>
      </c>
      <c r="J1192" s="217" t="s">
        <v>33</v>
      </c>
      <c r="K1192" s="217" t="s">
        <v>33</v>
      </c>
      <c r="L1192" s="217" t="s">
        <v>133</v>
      </c>
      <c r="M1192" s="217" t="s">
        <v>33</v>
      </c>
      <c r="O1192" s="217" t="s">
        <v>35</v>
      </c>
      <c r="P1192" s="217" t="s">
        <v>35</v>
      </c>
      <c r="Q1192" s="217">
        <f>S2284-vykonyz.xlsx[[#This Row],[Kod]]</f>
        <v>30646</v>
      </c>
      <c r="R1192" s="217">
        <f>S1185-vykonyz.xlsx[[#This Row],[Kod]]</f>
        <v>-7584</v>
      </c>
      <c r="AC1192" s="217">
        <f>vykonyz.xlsx3[[#This Row],[Kod]]-vykonyz.xlsx[[#This Row],[Kod]]</f>
        <v>0</v>
      </c>
      <c r="AD1192" t="s">
        <v>3873</v>
      </c>
      <c r="AE1192" t="s">
        <v>2622</v>
      </c>
      <c r="AF1192"/>
      <c r="AG1192"/>
      <c r="AH1192" t="s">
        <v>3874</v>
      </c>
      <c r="AI1192"/>
      <c r="AJ1192"/>
      <c r="AK1192" t="s">
        <v>45</v>
      </c>
      <c r="AL1192" t="s">
        <v>45</v>
      </c>
      <c r="AM1192" t="s">
        <v>33</v>
      </c>
      <c r="AN1192" t="s">
        <v>33</v>
      </c>
      <c r="AO1192" t="s">
        <v>133</v>
      </c>
      <c r="AP1192" t="s">
        <v>33</v>
      </c>
      <c r="AQ1192"/>
      <c r="AR1192" t="s">
        <v>35</v>
      </c>
      <c r="AS1192" t="s">
        <v>35</v>
      </c>
    </row>
    <row r="1193" spans="1:45">
      <c r="A1193" s="264" t="s">
        <v>3875</v>
      </c>
      <c r="B1193" s="217" t="s">
        <v>3876</v>
      </c>
      <c r="E1193" s="217" t="s">
        <v>3877</v>
      </c>
      <c r="F1193" s="217" t="s">
        <v>3878</v>
      </c>
      <c r="H1193" s="217" t="s">
        <v>45</v>
      </c>
      <c r="I1193" s="217" t="s">
        <v>45</v>
      </c>
      <c r="J1193" s="217" t="s">
        <v>33</v>
      </c>
      <c r="K1193" s="217" t="s">
        <v>33</v>
      </c>
      <c r="L1193" s="217" t="s">
        <v>133</v>
      </c>
      <c r="M1193" s="217" t="s">
        <v>33</v>
      </c>
      <c r="O1193" s="217" t="s">
        <v>35</v>
      </c>
      <c r="P1193" s="217" t="s">
        <v>35</v>
      </c>
      <c r="Q1193" s="217">
        <f>S2285-vykonyz.xlsx[[#This Row],[Kod]]</f>
        <v>31417</v>
      </c>
      <c r="R1193" s="217">
        <f>S1186-vykonyz.xlsx[[#This Row],[Kod]]</f>
        <v>-7604</v>
      </c>
      <c r="AC1193" s="217">
        <f>vykonyz.xlsx3[[#This Row],[Kod]]-vykonyz.xlsx[[#This Row],[Kod]]</f>
        <v>0</v>
      </c>
      <c r="AD1193" t="s">
        <v>3875</v>
      </c>
      <c r="AE1193" t="s">
        <v>3876</v>
      </c>
      <c r="AF1193"/>
      <c r="AG1193"/>
      <c r="AH1193" t="s">
        <v>3877</v>
      </c>
      <c r="AI1193" t="s">
        <v>3878</v>
      </c>
      <c r="AJ1193"/>
      <c r="AK1193" t="s">
        <v>45</v>
      </c>
      <c r="AL1193" t="s">
        <v>45</v>
      </c>
      <c r="AM1193" t="s">
        <v>33</v>
      </c>
      <c r="AN1193" t="s">
        <v>33</v>
      </c>
      <c r="AO1193" t="s">
        <v>133</v>
      </c>
      <c r="AP1193" t="s">
        <v>33</v>
      </c>
      <c r="AQ1193"/>
      <c r="AR1193" t="s">
        <v>35</v>
      </c>
      <c r="AS1193" t="s">
        <v>35</v>
      </c>
    </row>
    <row r="1194" spans="1:45">
      <c r="A1194" s="264" t="s">
        <v>3879</v>
      </c>
      <c r="B1194" s="217" t="s">
        <v>3876</v>
      </c>
      <c r="E1194" s="217" t="s">
        <v>3880</v>
      </c>
      <c r="F1194" s="217" t="s">
        <v>3878</v>
      </c>
      <c r="H1194" s="217" t="s">
        <v>45</v>
      </c>
      <c r="I1194" s="217" t="s">
        <v>45</v>
      </c>
      <c r="J1194" s="217" t="s">
        <v>33</v>
      </c>
      <c r="K1194" s="217" t="s">
        <v>33</v>
      </c>
      <c r="L1194" s="217" t="s">
        <v>133</v>
      </c>
      <c r="M1194" s="217" t="s">
        <v>33</v>
      </c>
      <c r="O1194" s="217" t="s">
        <v>35</v>
      </c>
      <c r="P1194" s="217" t="s">
        <v>35</v>
      </c>
      <c r="Q1194" s="217">
        <f>S2286-vykonyz.xlsx[[#This Row],[Kod]]</f>
        <v>31417</v>
      </c>
      <c r="R1194" s="217">
        <f>S1187-vykonyz.xlsx[[#This Row],[Kod]]</f>
        <v>-7605</v>
      </c>
      <c r="AC1194" s="217">
        <f>vykonyz.xlsx3[[#This Row],[Kod]]-vykonyz.xlsx[[#This Row],[Kod]]</f>
        <v>0</v>
      </c>
      <c r="AD1194" t="s">
        <v>3879</v>
      </c>
      <c r="AE1194" t="s">
        <v>3876</v>
      </c>
      <c r="AF1194"/>
      <c r="AG1194"/>
      <c r="AH1194" t="s">
        <v>3880</v>
      </c>
      <c r="AI1194" t="s">
        <v>3878</v>
      </c>
      <c r="AJ1194"/>
      <c r="AK1194" t="s">
        <v>45</v>
      </c>
      <c r="AL1194" t="s">
        <v>45</v>
      </c>
      <c r="AM1194" t="s">
        <v>33</v>
      </c>
      <c r="AN1194" t="s">
        <v>33</v>
      </c>
      <c r="AO1194" t="s">
        <v>133</v>
      </c>
      <c r="AP1194" t="s">
        <v>33</v>
      </c>
      <c r="AQ1194"/>
      <c r="AR1194" t="s">
        <v>35</v>
      </c>
      <c r="AS1194" t="s">
        <v>35</v>
      </c>
    </row>
    <row r="1195" spans="1:45">
      <c r="A1195" s="264" t="s">
        <v>3881</v>
      </c>
      <c r="B1195" s="217" t="s">
        <v>3876</v>
      </c>
      <c r="E1195" s="217" t="s">
        <v>3882</v>
      </c>
      <c r="F1195" s="217" t="s">
        <v>3878</v>
      </c>
      <c r="H1195" s="217" t="s">
        <v>45</v>
      </c>
      <c r="I1195" s="217" t="s">
        <v>45</v>
      </c>
      <c r="J1195" s="217" t="s">
        <v>33</v>
      </c>
      <c r="K1195" s="217" t="s">
        <v>33</v>
      </c>
      <c r="L1195" s="217" t="s">
        <v>133</v>
      </c>
      <c r="M1195" s="217" t="s">
        <v>33</v>
      </c>
      <c r="O1195" s="217" t="s">
        <v>35</v>
      </c>
      <c r="P1195" s="217" t="s">
        <v>35</v>
      </c>
      <c r="Q1195" s="217">
        <f>S2287-vykonyz.xlsx[[#This Row],[Kod]]</f>
        <v>31417</v>
      </c>
      <c r="R1195" s="217">
        <f>S1188-vykonyz.xlsx[[#This Row],[Kod]]</f>
        <v>-7606</v>
      </c>
      <c r="AC1195" s="217">
        <f>vykonyz.xlsx3[[#This Row],[Kod]]-vykonyz.xlsx[[#This Row],[Kod]]</f>
        <v>0</v>
      </c>
      <c r="AD1195" t="s">
        <v>3881</v>
      </c>
      <c r="AE1195" t="s">
        <v>3876</v>
      </c>
      <c r="AF1195"/>
      <c r="AG1195"/>
      <c r="AH1195" t="s">
        <v>3882</v>
      </c>
      <c r="AI1195" t="s">
        <v>3878</v>
      </c>
      <c r="AJ1195"/>
      <c r="AK1195" t="s">
        <v>45</v>
      </c>
      <c r="AL1195" t="s">
        <v>45</v>
      </c>
      <c r="AM1195" t="s">
        <v>33</v>
      </c>
      <c r="AN1195" t="s">
        <v>33</v>
      </c>
      <c r="AO1195" t="s">
        <v>133</v>
      </c>
      <c r="AP1195" t="s">
        <v>33</v>
      </c>
      <c r="AQ1195"/>
      <c r="AR1195" t="s">
        <v>35</v>
      </c>
      <c r="AS1195" t="s">
        <v>35</v>
      </c>
    </row>
    <row r="1196" spans="1:45">
      <c r="A1196" s="264" t="s">
        <v>3883</v>
      </c>
      <c r="B1196" s="217" t="s">
        <v>3876</v>
      </c>
      <c r="E1196" s="217" t="s">
        <v>3884</v>
      </c>
      <c r="F1196" s="217" t="s">
        <v>3878</v>
      </c>
      <c r="H1196" s="217" t="s">
        <v>45</v>
      </c>
      <c r="I1196" s="217" t="s">
        <v>45</v>
      </c>
      <c r="J1196" s="217" t="s">
        <v>33</v>
      </c>
      <c r="K1196" s="217" t="s">
        <v>33</v>
      </c>
      <c r="L1196" s="217" t="s">
        <v>133</v>
      </c>
      <c r="M1196" s="217" t="s">
        <v>33</v>
      </c>
      <c r="O1196" s="217" t="s">
        <v>35</v>
      </c>
      <c r="P1196" s="217" t="s">
        <v>35</v>
      </c>
      <c r="Q1196" s="217">
        <f>S2288-vykonyz.xlsx[[#This Row],[Kod]]</f>
        <v>31504</v>
      </c>
      <c r="R1196" s="217">
        <f>S1189-vykonyz.xlsx[[#This Row],[Kod]]</f>
        <v>-7607</v>
      </c>
      <c r="AC1196" s="217">
        <f>vykonyz.xlsx3[[#This Row],[Kod]]-vykonyz.xlsx[[#This Row],[Kod]]</f>
        <v>0</v>
      </c>
      <c r="AD1196" t="s">
        <v>3883</v>
      </c>
      <c r="AE1196" t="s">
        <v>3876</v>
      </c>
      <c r="AF1196"/>
      <c r="AG1196"/>
      <c r="AH1196" t="s">
        <v>3884</v>
      </c>
      <c r="AI1196" t="s">
        <v>3878</v>
      </c>
      <c r="AJ1196"/>
      <c r="AK1196" t="s">
        <v>45</v>
      </c>
      <c r="AL1196" t="s">
        <v>45</v>
      </c>
      <c r="AM1196" t="s">
        <v>33</v>
      </c>
      <c r="AN1196" t="s">
        <v>33</v>
      </c>
      <c r="AO1196" t="s">
        <v>133</v>
      </c>
      <c r="AP1196" t="s">
        <v>33</v>
      </c>
      <c r="AQ1196"/>
      <c r="AR1196" t="s">
        <v>35</v>
      </c>
      <c r="AS1196" t="s">
        <v>35</v>
      </c>
    </row>
    <row r="1197" spans="1:45">
      <c r="A1197" s="264" t="s">
        <v>3885</v>
      </c>
      <c r="B1197" s="217" t="s">
        <v>3876</v>
      </c>
      <c r="E1197" s="217" t="s">
        <v>3886</v>
      </c>
      <c r="F1197" s="217" t="s">
        <v>3887</v>
      </c>
      <c r="H1197" s="217" t="s">
        <v>45</v>
      </c>
      <c r="I1197" s="217" t="s">
        <v>45</v>
      </c>
      <c r="J1197" s="217" t="s">
        <v>33</v>
      </c>
      <c r="K1197" s="217" t="s">
        <v>33</v>
      </c>
      <c r="L1197" s="217" t="s">
        <v>133</v>
      </c>
      <c r="M1197" s="217" t="s">
        <v>33</v>
      </c>
      <c r="O1197" s="217" t="s">
        <v>35</v>
      </c>
      <c r="P1197" s="217" t="s">
        <v>35</v>
      </c>
      <c r="Q1197" s="217">
        <f>S2289-vykonyz.xlsx[[#This Row],[Kod]]</f>
        <v>31505</v>
      </c>
      <c r="R1197" s="217">
        <f>S1190-vykonyz.xlsx[[#This Row],[Kod]]</f>
        <v>-7608</v>
      </c>
      <c r="AC1197" s="217">
        <f>vykonyz.xlsx3[[#This Row],[Kod]]-vykonyz.xlsx[[#This Row],[Kod]]</f>
        <v>0</v>
      </c>
      <c r="AD1197" t="s">
        <v>3885</v>
      </c>
      <c r="AE1197" t="s">
        <v>3876</v>
      </c>
      <c r="AF1197"/>
      <c r="AG1197"/>
      <c r="AH1197" t="s">
        <v>3886</v>
      </c>
      <c r="AI1197" t="s">
        <v>3887</v>
      </c>
      <c r="AJ1197"/>
      <c r="AK1197" t="s">
        <v>45</v>
      </c>
      <c r="AL1197" t="s">
        <v>45</v>
      </c>
      <c r="AM1197" t="s">
        <v>33</v>
      </c>
      <c r="AN1197" t="s">
        <v>33</v>
      </c>
      <c r="AO1197" t="s">
        <v>133</v>
      </c>
      <c r="AP1197" t="s">
        <v>33</v>
      </c>
      <c r="AQ1197"/>
      <c r="AR1197" t="s">
        <v>35</v>
      </c>
      <c r="AS1197" t="s">
        <v>35</v>
      </c>
    </row>
    <row r="1198" spans="1:45">
      <c r="A1198" s="264" t="s">
        <v>3888</v>
      </c>
      <c r="B1198" s="217" t="s">
        <v>3876</v>
      </c>
      <c r="E1198" s="217" t="s">
        <v>3889</v>
      </c>
      <c r="F1198" s="217" t="s">
        <v>3887</v>
      </c>
      <c r="H1198" s="217" t="s">
        <v>45</v>
      </c>
      <c r="I1198" s="217" t="s">
        <v>45</v>
      </c>
      <c r="J1198" s="217" t="s">
        <v>33</v>
      </c>
      <c r="K1198" s="217" t="s">
        <v>33</v>
      </c>
      <c r="L1198" s="217" t="s">
        <v>133</v>
      </c>
      <c r="M1198" s="217" t="s">
        <v>33</v>
      </c>
      <c r="O1198" s="217" t="s">
        <v>35</v>
      </c>
      <c r="P1198" s="217" t="s">
        <v>35</v>
      </c>
      <c r="Q1198" s="217">
        <f>S2290-vykonyz.xlsx[[#This Row],[Kod]]</f>
        <v>31506</v>
      </c>
      <c r="R1198" s="217">
        <f>S1191-vykonyz.xlsx[[#This Row],[Kod]]</f>
        <v>-7609</v>
      </c>
      <c r="AC1198" s="217">
        <f>vykonyz.xlsx3[[#This Row],[Kod]]-vykonyz.xlsx[[#This Row],[Kod]]</f>
        <v>0</v>
      </c>
      <c r="AD1198" t="s">
        <v>3888</v>
      </c>
      <c r="AE1198" t="s">
        <v>3876</v>
      </c>
      <c r="AF1198"/>
      <c r="AG1198"/>
      <c r="AH1198" t="s">
        <v>3889</v>
      </c>
      <c r="AI1198" t="s">
        <v>3887</v>
      </c>
      <c r="AJ1198"/>
      <c r="AK1198" t="s">
        <v>45</v>
      </c>
      <c r="AL1198" t="s">
        <v>45</v>
      </c>
      <c r="AM1198" t="s">
        <v>33</v>
      </c>
      <c r="AN1198" t="s">
        <v>33</v>
      </c>
      <c r="AO1198" t="s">
        <v>133</v>
      </c>
      <c r="AP1198" t="s">
        <v>33</v>
      </c>
      <c r="AQ1198"/>
      <c r="AR1198" t="s">
        <v>35</v>
      </c>
      <c r="AS1198" t="s">
        <v>35</v>
      </c>
    </row>
    <row r="1199" spans="1:45">
      <c r="A1199" s="264" t="s">
        <v>3890</v>
      </c>
      <c r="B1199" s="217" t="s">
        <v>3876</v>
      </c>
      <c r="E1199" s="217" t="s">
        <v>3891</v>
      </c>
      <c r="F1199" s="217" t="s">
        <v>3892</v>
      </c>
      <c r="H1199" s="217" t="s">
        <v>45</v>
      </c>
      <c r="I1199" s="217" t="s">
        <v>45</v>
      </c>
      <c r="J1199" s="217" t="s">
        <v>33</v>
      </c>
      <c r="K1199" s="217" t="s">
        <v>33</v>
      </c>
      <c r="L1199" s="217" t="s">
        <v>133</v>
      </c>
      <c r="M1199" s="217" t="s">
        <v>33</v>
      </c>
      <c r="O1199" s="217" t="s">
        <v>35</v>
      </c>
      <c r="P1199" s="217" t="s">
        <v>35</v>
      </c>
      <c r="Q1199" s="217">
        <f>S2291-vykonyz.xlsx[[#This Row],[Kod]]</f>
        <v>33411</v>
      </c>
      <c r="R1199" s="217">
        <f>S1192-vykonyz.xlsx[[#This Row],[Kod]]</f>
        <v>-7610</v>
      </c>
      <c r="AC1199" s="217">
        <f>vykonyz.xlsx3[[#This Row],[Kod]]-vykonyz.xlsx[[#This Row],[Kod]]</f>
        <v>0</v>
      </c>
      <c r="AD1199" t="s">
        <v>3890</v>
      </c>
      <c r="AE1199" t="s">
        <v>3876</v>
      </c>
      <c r="AF1199"/>
      <c r="AG1199"/>
      <c r="AH1199" t="s">
        <v>3891</v>
      </c>
      <c r="AI1199" t="s">
        <v>3892</v>
      </c>
      <c r="AJ1199"/>
      <c r="AK1199" t="s">
        <v>45</v>
      </c>
      <c r="AL1199" t="s">
        <v>45</v>
      </c>
      <c r="AM1199" t="s">
        <v>33</v>
      </c>
      <c r="AN1199" t="s">
        <v>33</v>
      </c>
      <c r="AO1199" t="s">
        <v>133</v>
      </c>
      <c r="AP1199" t="s">
        <v>33</v>
      </c>
      <c r="AQ1199"/>
      <c r="AR1199" t="s">
        <v>35</v>
      </c>
      <c r="AS1199" t="s">
        <v>35</v>
      </c>
    </row>
    <row r="1200" spans="1:45">
      <c r="A1200" s="264" t="s">
        <v>3893</v>
      </c>
      <c r="B1200" s="217" t="s">
        <v>3876</v>
      </c>
      <c r="E1200" s="217" t="s">
        <v>3894</v>
      </c>
      <c r="F1200" s="217" t="s">
        <v>3892</v>
      </c>
      <c r="H1200" s="217" t="s">
        <v>45</v>
      </c>
      <c r="I1200" s="217" t="s">
        <v>45</v>
      </c>
      <c r="J1200" s="217" t="s">
        <v>33</v>
      </c>
      <c r="K1200" s="217" t="s">
        <v>33</v>
      </c>
      <c r="L1200" s="217" t="s">
        <v>133</v>
      </c>
      <c r="M1200" s="217" t="s">
        <v>33</v>
      </c>
      <c r="O1200" s="217" t="s">
        <v>35</v>
      </c>
      <c r="P1200" s="217" t="s">
        <v>35</v>
      </c>
      <c r="Q1200" s="217">
        <f>S2292-vykonyz.xlsx[[#This Row],[Kod]]</f>
        <v>33411</v>
      </c>
      <c r="R1200" s="217">
        <f>S1193-vykonyz.xlsx[[#This Row],[Kod]]</f>
        <v>-7611</v>
      </c>
      <c r="AC1200" s="217">
        <f>vykonyz.xlsx3[[#This Row],[Kod]]-vykonyz.xlsx[[#This Row],[Kod]]</f>
        <v>0</v>
      </c>
      <c r="AD1200" t="s">
        <v>3893</v>
      </c>
      <c r="AE1200" t="s">
        <v>3876</v>
      </c>
      <c r="AF1200"/>
      <c r="AG1200"/>
      <c r="AH1200" t="s">
        <v>3894</v>
      </c>
      <c r="AI1200" t="s">
        <v>3892</v>
      </c>
      <c r="AJ1200"/>
      <c r="AK1200" t="s">
        <v>45</v>
      </c>
      <c r="AL1200" t="s">
        <v>45</v>
      </c>
      <c r="AM1200" t="s">
        <v>33</v>
      </c>
      <c r="AN1200" t="s">
        <v>33</v>
      </c>
      <c r="AO1200" t="s">
        <v>133</v>
      </c>
      <c r="AP1200" t="s">
        <v>33</v>
      </c>
      <c r="AQ1200"/>
      <c r="AR1200" t="s">
        <v>35</v>
      </c>
      <c r="AS1200" t="s">
        <v>35</v>
      </c>
    </row>
    <row r="1201" spans="1:45">
      <c r="A1201" s="264" t="s">
        <v>3895</v>
      </c>
      <c r="B1201" s="217" t="s">
        <v>3876</v>
      </c>
      <c r="E1201" s="217" t="s">
        <v>3896</v>
      </c>
      <c r="F1201" s="217" t="s">
        <v>3892</v>
      </c>
      <c r="H1201" s="217" t="s">
        <v>45</v>
      </c>
      <c r="I1201" s="217" t="s">
        <v>45</v>
      </c>
      <c r="J1201" s="217" t="s">
        <v>33</v>
      </c>
      <c r="K1201" s="217" t="s">
        <v>33</v>
      </c>
      <c r="L1201" s="217" t="s">
        <v>133</v>
      </c>
      <c r="M1201" s="217" t="s">
        <v>33</v>
      </c>
      <c r="O1201" s="217" t="s">
        <v>35</v>
      </c>
      <c r="P1201" s="217" t="s">
        <v>35</v>
      </c>
      <c r="Q1201" s="217">
        <f>S2293-vykonyz.xlsx[[#This Row],[Kod]]</f>
        <v>33411</v>
      </c>
      <c r="R1201" s="217">
        <f>S1194-vykonyz.xlsx[[#This Row],[Kod]]</f>
        <v>-7612</v>
      </c>
      <c r="AC1201" s="217">
        <f>vykonyz.xlsx3[[#This Row],[Kod]]-vykonyz.xlsx[[#This Row],[Kod]]</f>
        <v>0</v>
      </c>
      <c r="AD1201" t="s">
        <v>3895</v>
      </c>
      <c r="AE1201" t="s">
        <v>3876</v>
      </c>
      <c r="AF1201"/>
      <c r="AG1201"/>
      <c r="AH1201" t="s">
        <v>3896</v>
      </c>
      <c r="AI1201" t="s">
        <v>3892</v>
      </c>
      <c r="AJ1201"/>
      <c r="AK1201" t="s">
        <v>45</v>
      </c>
      <c r="AL1201" t="s">
        <v>45</v>
      </c>
      <c r="AM1201" t="s">
        <v>33</v>
      </c>
      <c r="AN1201" t="s">
        <v>33</v>
      </c>
      <c r="AO1201" t="s">
        <v>133</v>
      </c>
      <c r="AP1201" t="s">
        <v>33</v>
      </c>
      <c r="AQ1201"/>
      <c r="AR1201" t="s">
        <v>35</v>
      </c>
      <c r="AS1201" t="s">
        <v>35</v>
      </c>
    </row>
    <row r="1202" spans="1:45">
      <c r="A1202" s="264" t="s">
        <v>3897</v>
      </c>
      <c r="B1202" s="217" t="s">
        <v>3876</v>
      </c>
      <c r="E1202" s="217" t="s">
        <v>3898</v>
      </c>
      <c r="F1202" s="217" t="s">
        <v>3887</v>
      </c>
      <c r="H1202" s="217" t="s">
        <v>45</v>
      </c>
      <c r="I1202" s="217" t="s">
        <v>45</v>
      </c>
      <c r="J1202" s="217" t="s">
        <v>33</v>
      </c>
      <c r="K1202" s="217" t="s">
        <v>33</v>
      </c>
      <c r="L1202" s="217" t="s">
        <v>133</v>
      </c>
      <c r="M1202" s="217" t="s">
        <v>33</v>
      </c>
      <c r="O1202" s="217" t="s">
        <v>35</v>
      </c>
      <c r="P1202" s="217" t="s">
        <v>35</v>
      </c>
      <c r="Q1202" s="217">
        <f>S2294-vykonyz.xlsx[[#This Row],[Kod]]</f>
        <v>33417</v>
      </c>
      <c r="R1202" s="217">
        <f>S1195-vykonyz.xlsx[[#This Row],[Kod]]</f>
        <v>-7613</v>
      </c>
      <c r="AC1202" s="217">
        <f>vykonyz.xlsx3[[#This Row],[Kod]]-vykonyz.xlsx[[#This Row],[Kod]]</f>
        <v>0</v>
      </c>
      <c r="AD1202" t="s">
        <v>3897</v>
      </c>
      <c r="AE1202" t="s">
        <v>3876</v>
      </c>
      <c r="AF1202"/>
      <c r="AG1202"/>
      <c r="AH1202" t="s">
        <v>3898</v>
      </c>
      <c r="AI1202" t="s">
        <v>3887</v>
      </c>
      <c r="AJ1202"/>
      <c r="AK1202" t="s">
        <v>45</v>
      </c>
      <c r="AL1202" t="s">
        <v>45</v>
      </c>
      <c r="AM1202" t="s">
        <v>33</v>
      </c>
      <c r="AN1202" t="s">
        <v>33</v>
      </c>
      <c r="AO1202" t="s">
        <v>133</v>
      </c>
      <c r="AP1202" t="s">
        <v>33</v>
      </c>
      <c r="AQ1202"/>
      <c r="AR1202" t="s">
        <v>35</v>
      </c>
      <c r="AS1202" t="s">
        <v>35</v>
      </c>
    </row>
    <row r="1203" spans="1:45">
      <c r="A1203" s="264" t="s">
        <v>3899</v>
      </c>
      <c r="B1203" s="217" t="s">
        <v>3876</v>
      </c>
      <c r="E1203" s="217" t="s">
        <v>3900</v>
      </c>
      <c r="F1203" s="217" t="s">
        <v>3892</v>
      </c>
      <c r="H1203" s="217" t="s">
        <v>45</v>
      </c>
      <c r="I1203" s="217" t="s">
        <v>45</v>
      </c>
      <c r="J1203" s="217" t="s">
        <v>33</v>
      </c>
      <c r="K1203" s="217" t="s">
        <v>33</v>
      </c>
      <c r="L1203" s="217" t="s">
        <v>133</v>
      </c>
      <c r="M1203" s="217" t="s">
        <v>33</v>
      </c>
      <c r="O1203" s="217" t="s">
        <v>35</v>
      </c>
      <c r="P1203" s="217" t="s">
        <v>35</v>
      </c>
      <c r="Q1203" s="217">
        <f>S2295-vykonyz.xlsx[[#This Row],[Kod]]</f>
        <v>33426</v>
      </c>
      <c r="R1203" s="217">
        <f>S1196-vykonyz.xlsx[[#This Row],[Kod]]</f>
        <v>-7614</v>
      </c>
      <c r="AC1203" s="217">
        <f>vykonyz.xlsx3[[#This Row],[Kod]]-vykonyz.xlsx[[#This Row],[Kod]]</f>
        <v>0</v>
      </c>
      <c r="AD1203" t="s">
        <v>3899</v>
      </c>
      <c r="AE1203" t="s">
        <v>3876</v>
      </c>
      <c r="AF1203"/>
      <c r="AG1203"/>
      <c r="AH1203" t="s">
        <v>3900</v>
      </c>
      <c r="AI1203" t="s">
        <v>3892</v>
      </c>
      <c r="AJ1203"/>
      <c r="AK1203" t="s">
        <v>45</v>
      </c>
      <c r="AL1203" t="s">
        <v>45</v>
      </c>
      <c r="AM1203" t="s">
        <v>33</v>
      </c>
      <c r="AN1203" t="s">
        <v>33</v>
      </c>
      <c r="AO1203" t="s">
        <v>133</v>
      </c>
      <c r="AP1203" t="s">
        <v>33</v>
      </c>
      <c r="AQ1203"/>
      <c r="AR1203" t="s">
        <v>35</v>
      </c>
      <c r="AS1203" t="s">
        <v>35</v>
      </c>
    </row>
    <row r="1204" spans="1:45">
      <c r="A1204" s="264" t="s">
        <v>3901</v>
      </c>
      <c r="B1204" s="217" t="s">
        <v>3876</v>
      </c>
      <c r="E1204" s="217" t="s">
        <v>3902</v>
      </c>
      <c r="F1204" s="217" t="s">
        <v>3892</v>
      </c>
      <c r="H1204" s="217" t="s">
        <v>45</v>
      </c>
      <c r="I1204" s="217" t="s">
        <v>45</v>
      </c>
      <c r="J1204" s="217" t="s">
        <v>33</v>
      </c>
      <c r="K1204" s="217" t="s">
        <v>33</v>
      </c>
      <c r="L1204" s="217" t="s">
        <v>133</v>
      </c>
      <c r="M1204" s="217" t="s">
        <v>33</v>
      </c>
      <c r="O1204" s="217" t="s">
        <v>35</v>
      </c>
      <c r="P1204" s="217" t="s">
        <v>35</v>
      </c>
      <c r="Q1204" s="217">
        <f>S2296-vykonyz.xlsx[[#This Row],[Kod]]</f>
        <v>33435</v>
      </c>
      <c r="R1204" s="217">
        <f>S1197-vykonyz.xlsx[[#This Row],[Kod]]</f>
        <v>-7615</v>
      </c>
      <c r="AC1204" s="217">
        <f>vykonyz.xlsx3[[#This Row],[Kod]]-vykonyz.xlsx[[#This Row],[Kod]]</f>
        <v>0</v>
      </c>
      <c r="AD1204" t="s">
        <v>3901</v>
      </c>
      <c r="AE1204" t="s">
        <v>3876</v>
      </c>
      <c r="AF1204"/>
      <c r="AG1204"/>
      <c r="AH1204" t="s">
        <v>3902</v>
      </c>
      <c r="AI1204" t="s">
        <v>3892</v>
      </c>
      <c r="AJ1204"/>
      <c r="AK1204" t="s">
        <v>45</v>
      </c>
      <c r="AL1204" t="s">
        <v>45</v>
      </c>
      <c r="AM1204" t="s">
        <v>33</v>
      </c>
      <c r="AN1204" t="s">
        <v>33</v>
      </c>
      <c r="AO1204" t="s">
        <v>133</v>
      </c>
      <c r="AP1204" t="s">
        <v>33</v>
      </c>
      <c r="AQ1204"/>
      <c r="AR1204" t="s">
        <v>35</v>
      </c>
      <c r="AS1204" t="s">
        <v>35</v>
      </c>
    </row>
    <row r="1205" spans="1:45">
      <c r="A1205" s="264" t="s">
        <v>3903</v>
      </c>
      <c r="B1205" s="217" t="s">
        <v>3876</v>
      </c>
      <c r="E1205" s="217" t="s">
        <v>3904</v>
      </c>
      <c r="F1205" s="217" t="s">
        <v>3892</v>
      </c>
      <c r="H1205" s="217" t="s">
        <v>45</v>
      </c>
      <c r="I1205" s="217" t="s">
        <v>45</v>
      </c>
      <c r="J1205" s="217" t="s">
        <v>33</v>
      </c>
      <c r="K1205" s="217" t="s">
        <v>33</v>
      </c>
      <c r="L1205" s="217" t="s">
        <v>133</v>
      </c>
      <c r="M1205" s="217" t="s">
        <v>33</v>
      </c>
      <c r="O1205" s="217" t="s">
        <v>35</v>
      </c>
      <c r="P1205" s="217" t="s">
        <v>35</v>
      </c>
      <c r="Q1205" s="217">
        <f>S2297-vykonyz.xlsx[[#This Row],[Kod]]</f>
        <v>34405</v>
      </c>
      <c r="R1205" s="217">
        <f>S1198-vykonyz.xlsx[[#This Row],[Kod]]</f>
        <v>-7616</v>
      </c>
      <c r="AC1205" s="217">
        <f>vykonyz.xlsx3[[#This Row],[Kod]]-vykonyz.xlsx[[#This Row],[Kod]]</f>
        <v>0</v>
      </c>
      <c r="AD1205" t="s">
        <v>3903</v>
      </c>
      <c r="AE1205" t="s">
        <v>3876</v>
      </c>
      <c r="AF1205"/>
      <c r="AG1205"/>
      <c r="AH1205" t="s">
        <v>3904</v>
      </c>
      <c r="AI1205" t="s">
        <v>3892</v>
      </c>
      <c r="AJ1205"/>
      <c r="AK1205" t="s">
        <v>45</v>
      </c>
      <c r="AL1205" t="s">
        <v>45</v>
      </c>
      <c r="AM1205" t="s">
        <v>33</v>
      </c>
      <c r="AN1205" t="s">
        <v>33</v>
      </c>
      <c r="AO1205" t="s">
        <v>133</v>
      </c>
      <c r="AP1205" t="s">
        <v>33</v>
      </c>
      <c r="AQ1205"/>
      <c r="AR1205" t="s">
        <v>35</v>
      </c>
      <c r="AS1205" t="s">
        <v>35</v>
      </c>
    </row>
    <row r="1206" spans="1:45">
      <c r="A1206" s="264" t="s">
        <v>3905</v>
      </c>
      <c r="B1206" s="217" t="s">
        <v>3876</v>
      </c>
      <c r="E1206" s="217" t="s">
        <v>3906</v>
      </c>
      <c r="F1206" s="217" t="s">
        <v>3892</v>
      </c>
      <c r="H1206" s="217" t="s">
        <v>45</v>
      </c>
      <c r="I1206" s="217" t="s">
        <v>45</v>
      </c>
      <c r="J1206" s="217" t="s">
        <v>33</v>
      </c>
      <c r="K1206" s="217" t="s">
        <v>33</v>
      </c>
      <c r="L1206" s="217" t="s">
        <v>133</v>
      </c>
      <c r="M1206" s="217" t="s">
        <v>33</v>
      </c>
      <c r="O1206" s="217" t="s">
        <v>35</v>
      </c>
      <c r="P1206" s="217" t="s">
        <v>35</v>
      </c>
      <c r="Q1206" s="217">
        <f>S2298-vykonyz.xlsx[[#This Row],[Kod]]</f>
        <v>34405</v>
      </c>
      <c r="R1206" s="217">
        <f>S1199-vykonyz.xlsx[[#This Row],[Kod]]</f>
        <v>-7617</v>
      </c>
      <c r="AC1206" s="217">
        <f>vykonyz.xlsx3[[#This Row],[Kod]]-vykonyz.xlsx[[#This Row],[Kod]]</f>
        <v>0</v>
      </c>
      <c r="AD1206" t="s">
        <v>3905</v>
      </c>
      <c r="AE1206" t="s">
        <v>3876</v>
      </c>
      <c r="AF1206"/>
      <c r="AG1206"/>
      <c r="AH1206" t="s">
        <v>3906</v>
      </c>
      <c r="AI1206" t="s">
        <v>3892</v>
      </c>
      <c r="AJ1206"/>
      <c r="AK1206" t="s">
        <v>45</v>
      </c>
      <c r="AL1206" t="s">
        <v>45</v>
      </c>
      <c r="AM1206" t="s">
        <v>33</v>
      </c>
      <c r="AN1206" t="s">
        <v>33</v>
      </c>
      <c r="AO1206" t="s">
        <v>133</v>
      </c>
      <c r="AP1206" t="s">
        <v>33</v>
      </c>
      <c r="AQ1206"/>
      <c r="AR1206" t="s">
        <v>35</v>
      </c>
      <c r="AS1206" t="s">
        <v>35</v>
      </c>
    </row>
    <row r="1207" spans="1:45">
      <c r="A1207" s="264" t="s">
        <v>3907</v>
      </c>
      <c r="B1207" s="217" t="s">
        <v>3876</v>
      </c>
      <c r="E1207" s="217" t="s">
        <v>3908</v>
      </c>
      <c r="F1207" s="217" t="s">
        <v>3909</v>
      </c>
      <c r="H1207" s="217" t="s">
        <v>45</v>
      </c>
      <c r="I1207" s="217" t="s">
        <v>45</v>
      </c>
      <c r="J1207" s="217" t="s">
        <v>33</v>
      </c>
      <c r="K1207" s="217" t="s">
        <v>33</v>
      </c>
      <c r="L1207" s="217" t="s">
        <v>133</v>
      </c>
      <c r="M1207" s="217" t="s">
        <v>33</v>
      </c>
      <c r="O1207" s="217" t="s">
        <v>35</v>
      </c>
      <c r="P1207" s="217" t="s">
        <v>35</v>
      </c>
      <c r="Q1207" s="217">
        <f>S2299-vykonyz.xlsx[[#This Row],[Kod]]</f>
        <v>34405</v>
      </c>
      <c r="R1207" s="217">
        <f>S1200-vykonyz.xlsx[[#This Row],[Kod]]</f>
        <v>-7618</v>
      </c>
      <c r="AC1207" s="217">
        <f>vykonyz.xlsx3[[#This Row],[Kod]]-vykonyz.xlsx[[#This Row],[Kod]]</f>
        <v>0</v>
      </c>
      <c r="AD1207" t="s">
        <v>3907</v>
      </c>
      <c r="AE1207" t="s">
        <v>3876</v>
      </c>
      <c r="AF1207"/>
      <c r="AG1207"/>
      <c r="AH1207" t="s">
        <v>3908</v>
      </c>
      <c r="AI1207" t="s">
        <v>3909</v>
      </c>
      <c r="AJ1207"/>
      <c r="AK1207" t="s">
        <v>45</v>
      </c>
      <c r="AL1207" t="s">
        <v>45</v>
      </c>
      <c r="AM1207" t="s">
        <v>33</v>
      </c>
      <c r="AN1207" t="s">
        <v>33</v>
      </c>
      <c r="AO1207" t="s">
        <v>133</v>
      </c>
      <c r="AP1207" t="s">
        <v>33</v>
      </c>
      <c r="AQ1207"/>
      <c r="AR1207" t="s">
        <v>35</v>
      </c>
      <c r="AS1207" t="s">
        <v>35</v>
      </c>
    </row>
    <row r="1208" spans="1:45">
      <c r="A1208" s="264" t="s">
        <v>3910</v>
      </c>
      <c r="B1208" s="217" t="s">
        <v>3876</v>
      </c>
      <c r="E1208" s="217" t="s">
        <v>3911</v>
      </c>
      <c r="F1208" s="217" t="s">
        <v>3887</v>
      </c>
      <c r="H1208" s="217" t="s">
        <v>45</v>
      </c>
      <c r="I1208" s="217" t="s">
        <v>45</v>
      </c>
      <c r="J1208" s="217" t="s">
        <v>33</v>
      </c>
      <c r="K1208" s="217" t="s">
        <v>33</v>
      </c>
      <c r="L1208" s="217" t="s">
        <v>133</v>
      </c>
      <c r="M1208" s="217" t="s">
        <v>33</v>
      </c>
      <c r="O1208" s="217" t="s">
        <v>35</v>
      </c>
      <c r="P1208" s="217" t="s">
        <v>35</v>
      </c>
      <c r="Q1208" s="217">
        <f>S2302-vykonyz.xlsx[[#This Row],[Kod]]</f>
        <v>34891</v>
      </c>
      <c r="R1208" s="217">
        <f>S1201-vykonyz.xlsx[[#This Row],[Kod]]</f>
        <v>-7619</v>
      </c>
      <c r="AC1208" s="217">
        <f>vykonyz.xlsx3[[#This Row],[Kod]]-vykonyz.xlsx[[#This Row],[Kod]]</f>
        <v>0</v>
      </c>
      <c r="AD1208" t="s">
        <v>3910</v>
      </c>
      <c r="AE1208" t="s">
        <v>3876</v>
      </c>
      <c r="AF1208"/>
      <c r="AG1208"/>
      <c r="AH1208" t="s">
        <v>3911</v>
      </c>
      <c r="AI1208" t="s">
        <v>3887</v>
      </c>
      <c r="AJ1208"/>
      <c r="AK1208" t="s">
        <v>45</v>
      </c>
      <c r="AL1208" t="s">
        <v>45</v>
      </c>
      <c r="AM1208" t="s">
        <v>33</v>
      </c>
      <c r="AN1208" t="s">
        <v>33</v>
      </c>
      <c r="AO1208" t="s">
        <v>133</v>
      </c>
      <c r="AP1208" t="s">
        <v>33</v>
      </c>
      <c r="AQ1208"/>
      <c r="AR1208" t="s">
        <v>35</v>
      </c>
      <c r="AS1208" t="s">
        <v>35</v>
      </c>
    </row>
    <row r="1209" spans="1:45">
      <c r="A1209" s="264" t="s">
        <v>3912</v>
      </c>
      <c r="B1209" s="217" t="s">
        <v>3876</v>
      </c>
      <c r="E1209" s="217" t="s">
        <v>3913</v>
      </c>
      <c r="F1209" s="217" t="s">
        <v>3914</v>
      </c>
      <c r="H1209" s="217" t="s">
        <v>45</v>
      </c>
      <c r="I1209" s="217" t="s">
        <v>45</v>
      </c>
      <c r="J1209" s="217" t="s">
        <v>33</v>
      </c>
      <c r="K1209" s="217" t="s">
        <v>33</v>
      </c>
      <c r="L1209" s="217" t="s">
        <v>133</v>
      </c>
      <c r="M1209" s="217" t="s">
        <v>33</v>
      </c>
      <c r="O1209" s="217" t="s">
        <v>35</v>
      </c>
      <c r="P1209" s="217" t="s">
        <v>35</v>
      </c>
      <c r="Q1209" s="217">
        <f>S2303-vykonyz.xlsx[[#This Row],[Kod]]</f>
        <v>34900</v>
      </c>
      <c r="R1209" s="217">
        <f>S1202-vykonyz.xlsx[[#This Row],[Kod]]</f>
        <v>-7620</v>
      </c>
      <c r="AC1209" s="217">
        <f>vykonyz.xlsx3[[#This Row],[Kod]]-vykonyz.xlsx[[#This Row],[Kod]]</f>
        <v>0</v>
      </c>
      <c r="AD1209" t="s">
        <v>3912</v>
      </c>
      <c r="AE1209" t="s">
        <v>3876</v>
      </c>
      <c r="AF1209"/>
      <c r="AG1209"/>
      <c r="AH1209" t="s">
        <v>3913</v>
      </c>
      <c r="AI1209" t="s">
        <v>3914</v>
      </c>
      <c r="AJ1209"/>
      <c r="AK1209" t="s">
        <v>45</v>
      </c>
      <c r="AL1209" t="s">
        <v>45</v>
      </c>
      <c r="AM1209" t="s">
        <v>33</v>
      </c>
      <c r="AN1209" t="s">
        <v>33</v>
      </c>
      <c r="AO1209" t="s">
        <v>133</v>
      </c>
      <c r="AP1209" t="s">
        <v>33</v>
      </c>
      <c r="AQ1209"/>
      <c r="AR1209" t="s">
        <v>35</v>
      </c>
      <c r="AS1209" t="s">
        <v>35</v>
      </c>
    </row>
    <row r="1210" spans="1:45">
      <c r="A1210" s="264" t="s">
        <v>3915</v>
      </c>
      <c r="B1210" s="217" t="s">
        <v>3876</v>
      </c>
      <c r="E1210" s="217" t="s">
        <v>3916</v>
      </c>
      <c r="F1210" s="217" t="s">
        <v>3909</v>
      </c>
      <c r="H1210" s="217" t="s">
        <v>45</v>
      </c>
      <c r="I1210" s="217" t="s">
        <v>45</v>
      </c>
      <c r="J1210" s="217" t="s">
        <v>33</v>
      </c>
      <c r="K1210" s="217" t="s">
        <v>33</v>
      </c>
      <c r="L1210" s="217" t="s">
        <v>133</v>
      </c>
      <c r="M1210" s="217" t="s">
        <v>33</v>
      </c>
      <c r="O1210" s="217" t="s">
        <v>35</v>
      </c>
      <c r="P1210" s="217" t="s">
        <v>35</v>
      </c>
      <c r="Q1210" s="217">
        <f>S2304-vykonyz.xlsx[[#This Row],[Kod]]</f>
        <v>35400</v>
      </c>
      <c r="R1210" s="217">
        <f>S1203-vykonyz.xlsx[[#This Row],[Kod]]</f>
        <v>-7621</v>
      </c>
      <c r="AC1210" s="217">
        <f>vykonyz.xlsx3[[#This Row],[Kod]]-vykonyz.xlsx[[#This Row],[Kod]]</f>
        <v>0</v>
      </c>
      <c r="AD1210" t="s">
        <v>3915</v>
      </c>
      <c r="AE1210" t="s">
        <v>3876</v>
      </c>
      <c r="AF1210"/>
      <c r="AG1210"/>
      <c r="AH1210" t="s">
        <v>3916</v>
      </c>
      <c r="AI1210" t="s">
        <v>3909</v>
      </c>
      <c r="AJ1210"/>
      <c r="AK1210" t="s">
        <v>45</v>
      </c>
      <c r="AL1210" t="s">
        <v>45</v>
      </c>
      <c r="AM1210" t="s">
        <v>33</v>
      </c>
      <c r="AN1210" t="s">
        <v>33</v>
      </c>
      <c r="AO1210" t="s">
        <v>133</v>
      </c>
      <c r="AP1210" t="s">
        <v>33</v>
      </c>
      <c r="AQ1210"/>
      <c r="AR1210" t="s">
        <v>35</v>
      </c>
      <c r="AS1210" t="s">
        <v>35</v>
      </c>
    </row>
    <row r="1211" spans="1:45">
      <c r="A1211" s="264" t="s">
        <v>3917</v>
      </c>
      <c r="B1211" s="217" t="s">
        <v>3876</v>
      </c>
      <c r="E1211" s="217" t="s">
        <v>3918</v>
      </c>
      <c r="F1211" s="217" t="s">
        <v>3878</v>
      </c>
      <c r="H1211" s="217" t="s">
        <v>45</v>
      </c>
      <c r="I1211" s="217" t="s">
        <v>45</v>
      </c>
      <c r="J1211" s="217" t="s">
        <v>33</v>
      </c>
      <c r="K1211" s="217" t="s">
        <v>33</v>
      </c>
      <c r="L1211" s="217" t="s">
        <v>133</v>
      </c>
      <c r="M1211" s="217" t="s">
        <v>33</v>
      </c>
      <c r="O1211" s="217" t="s">
        <v>35</v>
      </c>
      <c r="P1211" s="217" t="s">
        <v>35</v>
      </c>
      <c r="Q1211" s="217">
        <f>S2305-vykonyz.xlsx[[#This Row],[Kod]]</f>
        <v>35400</v>
      </c>
      <c r="R1211" s="217">
        <f>S1204-vykonyz.xlsx[[#This Row],[Kod]]</f>
        <v>-7622</v>
      </c>
      <c r="AC1211" s="217">
        <f>vykonyz.xlsx3[[#This Row],[Kod]]-vykonyz.xlsx[[#This Row],[Kod]]</f>
        <v>0</v>
      </c>
      <c r="AD1211" t="s">
        <v>3917</v>
      </c>
      <c r="AE1211" t="s">
        <v>3876</v>
      </c>
      <c r="AF1211"/>
      <c r="AG1211"/>
      <c r="AH1211" t="s">
        <v>3918</v>
      </c>
      <c r="AI1211" t="s">
        <v>3878</v>
      </c>
      <c r="AJ1211"/>
      <c r="AK1211" t="s">
        <v>45</v>
      </c>
      <c r="AL1211" t="s">
        <v>45</v>
      </c>
      <c r="AM1211" t="s">
        <v>33</v>
      </c>
      <c r="AN1211" t="s">
        <v>33</v>
      </c>
      <c r="AO1211" t="s">
        <v>133</v>
      </c>
      <c r="AP1211" t="s">
        <v>33</v>
      </c>
      <c r="AQ1211"/>
      <c r="AR1211" t="s">
        <v>35</v>
      </c>
      <c r="AS1211" t="s">
        <v>35</v>
      </c>
    </row>
    <row r="1212" spans="1:45">
      <c r="A1212" s="264" t="s">
        <v>3919</v>
      </c>
      <c r="B1212" s="217" t="s">
        <v>3876</v>
      </c>
      <c r="E1212" s="217" t="s">
        <v>3920</v>
      </c>
      <c r="F1212" s="217" t="s">
        <v>3921</v>
      </c>
      <c r="H1212" s="217" t="s">
        <v>45</v>
      </c>
      <c r="I1212" s="217" t="s">
        <v>45</v>
      </c>
      <c r="J1212" s="217" t="s">
        <v>33</v>
      </c>
      <c r="K1212" s="217" t="s">
        <v>33</v>
      </c>
      <c r="L1212" s="217" t="s">
        <v>133</v>
      </c>
      <c r="M1212" s="217" t="s">
        <v>33</v>
      </c>
      <c r="O1212" s="217" t="s">
        <v>35</v>
      </c>
      <c r="P1212" s="217" t="s">
        <v>35</v>
      </c>
      <c r="Q1212" s="217">
        <f>S2306-vykonyz.xlsx[[#This Row],[Kod]]</f>
        <v>35400</v>
      </c>
      <c r="R1212" s="217">
        <f>S1205-vykonyz.xlsx[[#This Row],[Kod]]</f>
        <v>-7623</v>
      </c>
      <c r="AC1212" s="217">
        <f>vykonyz.xlsx3[[#This Row],[Kod]]-vykonyz.xlsx[[#This Row],[Kod]]</f>
        <v>0</v>
      </c>
      <c r="AD1212" t="s">
        <v>3919</v>
      </c>
      <c r="AE1212" t="s">
        <v>3876</v>
      </c>
      <c r="AF1212"/>
      <c r="AG1212"/>
      <c r="AH1212" t="s">
        <v>3920</v>
      </c>
      <c r="AI1212" t="s">
        <v>3921</v>
      </c>
      <c r="AJ1212"/>
      <c r="AK1212" t="s">
        <v>45</v>
      </c>
      <c r="AL1212" t="s">
        <v>45</v>
      </c>
      <c r="AM1212" t="s">
        <v>33</v>
      </c>
      <c r="AN1212" t="s">
        <v>33</v>
      </c>
      <c r="AO1212" t="s">
        <v>133</v>
      </c>
      <c r="AP1212" t="s">
        <v>33</v>
      </c>
      <c r="AQ1212"/>
      <c r="AR1212" t="s">
        <v>35</v>
      </c>
      <c r="AS1212" t="s">
        <v>35</v>
      </c>
    </row>
    <row r="1213" spans="1:45">
      <c r="A1213" s="264" t="s">
        <v>3922</v>
      </c>
      <c r="B1213" s="217" t="s">
        <v>3876</v>
      </c>
      <c r="E1213" s="217" t="s">
        <v>3923</v>
      </c>
      <c r="F1213" s="217" t="s">
        <v>3921</v>
      </c>
      <c r="H1213" s="217" t="s">
        <v>45</v>
      </c>
      <c r="I1213" s="217" t="s">
        <v>45</v>
      </c>
      <c r="J1213" s="217" t="s">
        <v>33</v>
      </c>
      <c r="K1213" s="217" t="s">
        <v>33</v>
      </c>
      <c r="L1213" s="217" t="s">
        <v>133</v>
      </c>
      <c r="M1213" s="217" t="s">
        <v>33</v>
      </c>
      <c r="O1213" s="217" t="s">
        <v>35</v>
      </c>
      <c r="P1213" s="217" t="s">
        <v>35</v>
      </c>
      <c r="Q1213" s="217">
        <f>S2307-vykonyz.xlsx[[#This Row],[Kod]]</f>
        <v>35426</v>
      </c>
      <c r="R1213" s="217">
        <f>S1206-vykonyz.xlsx[[#This Row],[Kod]]</f>
        <v>-7624</v>
      </c>
      <c r="AC1213" s="217">
        <f>vykonyz.xlsx3[[#This Row],[Kod]]-vykonyz.xlsx[[#This Row],[Kod]]</f>
        <v>0</v>
      </c>
      <c r="AD1213" t="s">
        <v>3922</v>
      </c>
      <c r="AE1213" t="s">
        <v>3876</v>
      </c>
      <c r="AF1213"/>
      <c r="AG1213"/>
      <c r="AH1213" t="s">
        <v>3923</v>
      </c>
      <c r="AI1213" t="s">
        <v>3921</v>
      </c>
      <c r="AJ1213"/>
      <c r="AK1213" t="s">
        <v>45</v>
      </c>
      <c r="AL1213" t="s">
        <v>45</v>
      </c>
      <c r="AM1213" t="s">
        <v>33</v>
      </c>
      <c r="AN1213" t="s">
        <v>33</v>
      </c>
      <c r="AO1213" t="s">
        <v>133</v>
      </c>
      <c r="AP1213" t="s">
        <v>33</v>
      </c>
      <c r="AQ1213"/>
      <c r="AR1213" t="s">
        <v>35</v>
      </c>
      <c r="AS1213" t="s">
        <v>35</v>
      </c>
    </row>
    <row r="1214" spans="1:45">
      <c r="A1214" s="264" t="s">
        <v>3924</v>
      </c>
      <c r="B1214" s="217" t="s">
        <v>3876</v>
      </c>
      <c r="E1214" s="217" t="s">
        <v>3925</v>
      </c>
      <c r="F1214" s="217" t="s">
        <v>3921</v>
      </c>
      <c r="H1214" s="217" t="s">
        <v>45</v>
      </c>
      <c r="I1214" s="217" t="s">
        <v>45</v>
      </c>
      <c r="J1214" s="217" t="s">
        <v>33</v>
      </c>
      <c r="K1214" s="217" t="s">
        <v>33</v>
      </c>
      <c r="L1214" s="217" t="s">
        <v>133</v>
      </c>
      <c r="M1214" s="217" t="s">
        <v>33</v>
      </c>
      <c r="O1214" s="217" t="s">
        <v>35</v>
      </c>
      <c r="P1214" s="217" t="s">
        <v>35</v>
      </c>
      <c r="Q1214" s="217">
        <f>S2308-vykonyz.xlsx[[#This Row],[Kod]]</f>
        <v>35486</v>
      </c>
      <c r="R1214" s="217">
        <f>S1207-vykonyz.xlsx[[#This Row],[Kod]]</f>
        <v>-7625</v>
      </c>
      <c r="AC1214" s="217">
        <f>vykonyz.xlsx3[[#This Row],[Kod]]-vykonyz.xlsx[[#This Row],[Kod]]</f>
        <v>0</v>
      </c>
      <c r="AD1214" t="s">
        <v>3924</v>
      </c>
      <c r="AE1214" t="s">
        <v>3876</v>
      </c>
      <c r="AF1214"/>
      <c r="AG1214"/>
      <c r="AH1214" t="s">
        <v>3925</v>
      </c>
      <c r="AI1214" t="s">
        <v>3921</v>
      </c>
      <c r="AJ1214"/>
      <c r="AK1214" t="s">
        <v>45</v>
      </c>
      <c r="AL1214" t="s">
        <v>45</v>
      </c>
      <c r="AM1214" t="s">
        <v>33</v>
      </c>
      <c r="AN1214" t="s">
        <v>33</v>
      </c>
      <c r="AO1214" t="s">
        <v>133</v>
      </c>
      <c r="AP1214" t="s">
        <v>33</v>
      </c>
      <c r="AQ1214"/>
      <c r="AR1214" t="s">
        <v>35</v>
      </c>
      <c r="AS1214" t="s">
        <v>35</v>
      </c>
    </row>
    <row r="1215" spans="1:45">
      <c r="A1215" s="264" t="s">
        <v>3926</v>
      </c>
      <c r="B1215" s="217" t="s">
        <v>3876</v>
      </c>
      <c r="E1215" s="217" t="s">
        <v>3927</v>
      </c>
      <c r="F1215" s="217" t="s">
        <v>3928</v>
      </c>
      <c r="H1215" s="217" t="s">
        <v>45</v>
      </c>
      <c r="I1215" s="217" t="s">
        <v>45</v>
      </c>
      <c r="J1215" s="217" t="s">
        <v>33</v>
      </c>
      <c r="K1215" s="217" t="s">
        <v>33</v>
      </c>
      <c r="L1215" s="217" t="s">
        <v>133</v>
      </c>
      <c r="M1215" s="217" t="s">
        <v>33</v>
      </c>
      <c r="O1215" s="217" t="s">
        <v>35</v>
      </c>
      <c r="P1215" s="217" t="s">
        <v>35</v>
      </c>
      <c r="Q1215" s="217">
        <f>S2309-vykonyz.xlsx[[#This Row],[Kod]]</f>
        <v>35487</v>
      </c>
      <c r="R1215" s="217">
        <f>S1208-vykonyz.xlsx[[#This Row],[Kod]]</f>
        <v>-7626</v>
      </c>
      <c r="AC1215" s="217">
        <f>vykonyz.xlsx3[[#This Row],[Kod]]-vykonyz.xlsx[[#This Row],[Kod]]</f>
        <v>0</v>
      </c>
      <c r="AD1215" t="s">
        <v>3926</v>
      </c>
      <c r="AE1215" t="s">
        <v>3876</v>
      </c>
      <c r="AF1215"/>
      <c r="AG1215"/>
      <c r="AH1215" t="s">
        <v>3929</v>
      </c>
      <c r="AI1215" t="s">
        <v>3928</v>
      </c>
      <c r="AJ1215"/>
      <c r="AK1215" t="s">
        <v>45</v>
      </c>
      <c r="AL1215" t="s">
        <v>45</v>
      </c>
      <c r="AM1215" t="s">
        <v>33</v>
      </c>
      <c r="AN1215" t="s">
        <v>33</v>
      </c>
      <c r="AO1215" t="s">
        <v>133</v>
      </c>
      <c r="AP1215" t="s">
        <v>33</v>
      </c>
      <c r="AQ1215"/>
      <c r="AR1215" t="s">
        <v>35</v>
      </c>
      <c r="AS1215" t="s">
        <v>35</v>
      </c>
    </row>
    <row r="1216" spans="1:45">
      <c r="A1216" s="264" t="s">
        <v>3930</v>
      </c>
      <c r="B1216" s="217" t="s">
        <v>3876</v>
      </c>
      <c r="E1216" s="217" t="s">
        <v>3931</v>
      </c>
      <c r="F1216" s="217" t="s">
        <v>3928</v>
      </c>
      <c r="H1216" s="217" t="s">
        <v>45</v>
      </c>
      <c r="I1216" s="217" t="s">
        <v>45</v>
      </c>
      <c r="J1216" s="217" t="s">
        <v>33</v>
      </c>
      <c r="K1216" s="217" t="s">
        <v>33</v>
      </c>
      <c r="L1216" s="217" t="s">
        <v>133</v>
      </c>
      <c r="M1216" s="217" t="s">
        <v>33</v>
      </c>
      <c r="O1216" s="217" t="s">
        <v>35</v>
      </c>
      <c r="P1216" s="217" t="s">
        <v>35</v>
      </c>
      <c r="Q1216" s="217">
        <f>S2310-vykonyz.xlsx[[#This Row],[Kod]]</f>
        <v>35583</v>
      </c>
      <c r="R1216" s="217">
        <f>S1209-vykonyz.xlsx[[#This Row],[Kod]]</f>
        <v>-7627</v>
      </c>
      <c r="AC1216" s="217">
        <f>vykonyz.xlsx3[[#This Row],[Kod]]-vykonyz.xlsx[[#This Row],[Kod]]</f>
        <v>0</v>
      </c>
      <c r="AD1216" t="s">
        <v>3930</v>
      </c>
      <c r="AE1216" t="s">
        <v>3876</v>
      </c>
      <c r="AF1216"/>
      <c r="AG1216"/>
      <c r="AH1216" t="s">
        <v>3931</v>
      </c>
      <c r="AI1216" t="s">
        <v>3928</v>
      </c>
      <c r="AJ1216"/>
      <c r="AK1216" t="s">
        <v>45</v>
      </c>
      <c r="AL1216" t="s">
        <v>45</v>
      </c>
      <c r="AM1216" t="s">
        <v>33</v>
      </c>
      <c r="AN1216" t="s">
        <v>33</v>
      </c>
      <c r="AO1216" t="s">
        <v>133</v>
      </c>
      <c r="AP1216" t="s">
        <v>33</v>
      </c>
      <c r="AQ1216"/>
      <c r="AR1216" t="s">
        <v>35</v>
      </c>
      <c r="AS1216" t="s">
        <v>35</v>
      </c>
    </row>
    <row r="1217" spans="1:45">
      <c r="A1217" s="264" t="s">
        <v>3932</v>
      </c>
      <c r="B1217" s="217" t="s">
        <v>3876</v>
      </c>
      <c r="E1217" s="217" t="s">
        <v>3933</v>
      </c>
      <c r="F1217" s="217" t="s">
        <v>3909</v>
      </c>
      <c r="H1217" s="217" t="s">
        <v>45</v>
      </c>
      <c r="I1217" s="217" t="s">
        <v>45</v>
      </c>
      <c r="J1217" s="217" t="s">
        <v>33</v>
      </c>
      <c r="K1217" s="217" t="s">
        <v>33</v>
      </c>
      <c r="L1217" s="217" t="s">
        <v>133</v>
      </c>
      <c r="M1217" s="217" t="s">
        <v>33</v>
      </c>
      <c r="O1217" s="217" t="s">
        <v>35</v>
      </c>
      <c r="P1217" s="217" t="s">
        <v>35</v>
      </c>
      <c r="Q1217" s="217">
        <f>S2311-vykonyz.xlsx[[#This Row],[Kod]]</f>
        <v>35585</v>
      </c>
      <c r="R1217" s="217">
        <f>S1210-vykonyz.xlsx[[#This Row],[Kod]]</f>
        <v>-7628</v>
      </c>
      <c r="AC1217" s="217">
        <f>vykonyz.xlsx3[[#This Row],[Kod]]-vykonyz.xlsx[[#This Row],[Kod]]</f>
        <v>0</v>
      </c>
      <c r="AD1217" t="s">
        <v>3932</v>
      </c>
      <c r="AE1217" t="s">
        <v>3876</v>
      </c>
      <c r="AF1217"/>
      <c r="AG1217"/>
      <c r="AH1217" t="s">
        <v>3933</v>
      </c>
      <c r="AI1217" t="s">
        <v>3909</v>
      </c>
      <c r="AJ1217"/>
      <c r="AK1217" t="s">
        <v>45</v>
      </c>
      <c r="AL1217" t="s">
        <v>45</v>
      </c>
      <c r="AM1217" t="s">
        <v>33</v>
      </c>
      <c r="AN1217" t="s">
        <v>33</v>
      </c>
      <c r="AO1217" t="s">
        <v>133</v>
      </c>
      <c r="AP1217" t="s">
        <v>33</v>
      </c>
      <c r="AQ1217"/>
      <c r="AR1217" t="s">
        <v>35</v>
      </c>
      <c r="AS1217" t="s">
        <v>35</v>
      </c>
    </row>
    <row r="1218" spans="1:45">
      <c r="A1218" s="264" t="s">
        <v>3934</v>
      </c>
      <c r="B1218" s="217" t="s">
        <v>3876</v>
      </c>
      <c r="E1218" s="217" t="s">
        <v>3935</v>
      </c>
      <c r="F1218" s="217" t="s">
        <v>3914</v>
      </c>
      <c r="H1218" s="217" t="s">
        <v>45</v>
      </c>
      <c r="I1218" s="217" t="s">
        <v>45</v>
      </c>
      <c r="J1218" s="217" t="s">
        <v>33</v>
      </c>
      <c r="K1218" s="217" t="s">
        <v>33</v>
      </c>
      <c r="L1218" s="217" t="s">
        <v>133</v>
      </c>
      <c r="M1218" s="217" t="s">
        <v>33</v>
      </c>
      <c r="O1218" s="217" t="s">
        <v>35</v>
      </c>
      <c r="P1218" s="217" t="s">
        <v>35</v>
      </c>
      <c r="Q1218" s="217">
        <f>S2312-vykonyz.xlsx[[#This Row],[Kod]]</f>
        <v>35586</v>
      </c>
      <c r="R1218" s="217">
        <f>S1211-vykonyz.xlsx[[#This Row],[Kod]]</f>
        <v>-7629</v>
      </c>
      <c r="AC1218" s="217">
        <f>vykonyz.xlsx3[[#This Row],[Kod]]-vykonyz.xlsx[[#This Row],[Kod]]</f>
        <v>0</v>
      </c>
      <c r="AD1218" t="s">
        <v>3934</v>
      </c>
      <c r="AE1218" t="s">
        <v>3876</v>
      </c>
      <c r="AF1218"/>
      <c r="AG1218"/>
      <c r="AH1218" t="s">
        <v>3935</v>
      </c>
      <c r="AI1218" t="s">
        <v>3914</v>
      </c>
      <c r="AJ1218"/>
      <c r="AK1218" t="s">
        <v>45</v>
      </c>
      <c r="AL1218" t="s">
        <v>45</v>
      </c>
      <c r="AM1218" t="s">
        <v>33</v>
      </c>
      <c r="AN1218" t="s">
        <v>33</v>
      </c>
      <c r="AO1218" t="s">
        <v>133</v>
      </c>
      <c r="AP1218" t="s">
        <v>33</v>
      </c>
      <c r="AQ1218"/>
      <c r="AR1218" t="s">
        <v>35</v>
      </c>
      <c r="AS1218" t="s">
        <v>35</v>
      </c>
    </row>
    <row r="1219" spans="1:45">
      <c r="A1219" s="264" t="s">
        <v>3936</v>
      </c>
      <c r="B1219" s="217" t="s">
        <v>3876</v>
      </c>
      <c r="E1219" s="217" t="s">
        <v>3937</v>
      </c>
      <c r="F1219" s="217" t="s">
        <v>3914</v>
      </c>
      <c r="H1219" s="217" t="s">
        <v>45</v>
      </c>
      <c r="I1219" s="217" t="s">
        <v>45</v>
      </c>
      <c r="J1219" s="217" t="s">
        <v>33</v>
      </c>
      <c r="K1219" s="217" t="s">
        <v>33</v>
      </c>
      <c r="L1219" s="217" t="s">
        <v>133</v>
      </c>
      <c r="M1219" s="217" t="s">
        <v>33</v>
      </c>
      <c r="O1219" s="217" t="s">
        <v>35</v>
      </c>
      <c r="P1219" s="217" t="s">
        <v>35</v>
      </c>
      <c r="Q1219" s="217">
        <f>S2313-vykonyz.xlsx[[#This Row],[Kod]]</f>
        <v>35587</v>
      </c>
      <c r="R1219" s="217">
        <f>S1212-vykonyz.xlsx[[#This Row],[Kod]]</f>
        <v>-7630</v>
      </c>
      <c r="AC1219" s="217">
        <f>vykonyz.xlsx3[[#This Row],[Kod]]-vykonyz.xlsx[[#This Row],[Kod]]</f>
        <v>0</v>
      </c>
      <c r="AD1219" t="s">
        <v>3936</v>
      </c>
      <c r="AE1219" t="s">
        <v>3876</v>
      </c>
      <c r="AF1219"/>
      <c r="AG1219"/>
      <c r="AH1219" t="s">
        <v>3937</v>
      </c>
      <c r="AI1219" t="s">
        <v>3914</v>
      </c>
      <c r="AJ1219"/>
      <c r="AK1219" t="s">
        <v>45</v>
      </c>
      <c r="AL1219" t="s">
        <v>45</v>
      </c>
      <c r="AM1219" t="s">
        <v>33</v>
      </c>
      <c r="AN1219" t="s">
        <v>33</v>
      </c>
      <c r="AO1219" t="s">
        <v>133</v>
      </c>
      <c r="AP1219" t="s">
        <v>33</v>
      </c>
      <c r="AQ1219"/>
      <c r="AR1219" t="s">
        <v>35</v>
      </c>
      <c r="AS1219" t="s">
        <v>35</v>
      </c>
    </row>
    <row r="1220" spans="1:45">
      <c r="A1220" s="264" t="s">
        <v>3938</v>
      </c>
      <c r="B1220" s="217" t="s">
        <v>3876</v>
      </c>
      <c r="E1220" s="217" t="s">
        <v>3939</v>
      </c>
      <c r="F1220" s="217" t="s">
        <v>3878</v>
      </c>
      <c r="H1220" s="217" t="s">
        <v>45</v>
      </c>
      <c r="I1220" s="217" t="s">
        <v>45</v>
      </c>
      <c r="J1220" s="217" t="s">
        <v>33</v>
      </c>
      <c r="K1220" s="217" t="s">
        <v>33</v>
      </c>
      <c r="L1220" s="217" t="s">
        <v>133</v>
      </c>
      <c r="M1220" s="217" t="s">
        <v>33</v>
      </c>
      <c r="O1220" s="217" t="s">
        <v>35</v>
      </c>
      <c r="P1220" s="217" t="s">
        <v>35</v>
      </c>
      <c r="Q1220" s="217">
        <f>S2314-vykonyz.xlsx[[#This Row],[Kod]]</f>
        <v>35588</v>
      </c>
      <c r="R1220" s="217">
        <f>S1213-vykonyz.xlsx[[#This Row],[Kod]]</f>
        <v>-7631</v>
      </c>
      <c r="AC1220" s="217">
        <f>vykonyz.xlsx3[[#This Row],[Kod]]-vykonyz.xlsx[[#This Row],[Kod]]</f>
        <v>0</v>
      </c>
      <c r="AD1220" t="s">
        <v>3938</v>
      </c>
      <c r="AE1220" t="s">
        <v>3876</v>
      </c>
      <c r="AF1220"/>
      <c r="AG1220"/>
      <c r="AH1220" t="s">
        <v>3939</v>
      </c>
      <c r="AI1220" t="s">
        <v>3878</v>
      </c>
      <c r="AJ1220"/>
      <c r="AK1220" t="s">
        <v>45</v>
      </c>
      <c r="AL1220" t="s">
        <v>45</v>
      </c>
      <c r="AM1220" t="s">
        <v>33</v>
      </c>
      <c r="AN1220" t="s">
        <v>33</v>
      </c>
      <c r="AO1220" t="s">
        <v>133</v>
      </c>
      <c r="AP1220" t="s">
        <v>33</v>
      </c>
      <c r="AQ1220"/>
      <c r="AR1220" t="s">
        <v>35</v>
      </c>
      <c r="AS1220" t="s">
        <v>35</v>
      </c>
    </row>
    <row r="1221" spans="1:45">
      <c r="A1221" s="264" t="s">
        <v>3940</v>
      </c>
      <c r="B1221" s="217" t="s">
        <v>3876</v>
      </c>
      <c r="E1221" s="217" t="s">
        <v>3941</v>
      </c>
      <c r="F1221" s="217" t="s">
        <v>3914</v>
      </c>
      <c r="H1221" s="217" t="s">
        <v>45</v>
      </c>
      <c r="I1221" s="217" t="s">
        <v>45</v>
      </c>
      <c r="J1221" s="217" t="s">
        <v>33</v>
      </c>
      <c r="K1221" s="217" t="s">
        <v>33</v>
      </c>
      <c r="L1221" s="217" t="s">
        <v>133</v>
      </c>
      <c r="M1221" s="217" t="s">
        <v>33</v>
      </c>
      <c r="O1221" s="217" t="s">
        <v>35</v>
      </c>
      <c r="P1221" s="217" t="s">
        <v>35</v>
      </c>
      <c r="Q1221" s="217">
        <f>S2315-vykonyz.xlsx[[#This Row],[Kod]]</f>
        <v>35679</v>
      </c>
      <c r="R1221" s="217">
        <f>S1214-vykonyz.xlsx[[#This Row],[Kod]]</f>
        <v>-7632</v>
      </c>
      <c r="AC1221" s="217">
        <f>vykonyz.xlsx3[[#This Row],[Kod]]-vykonyz.xlsx[[#This Row],[Kod]]</f>
        <v>0</v>
      </c>
      <c r="AD1221" t="s">
        <v>3940</v>
      </c>
      <c r="AE1221" t="s">
        <v>3876</v>
      </c>
      <c r="AF1221"/>
      <c r="AG1221"/>
      <c r="AH1221" t="s">
        <v>3941</v>
      </c>
      <c r="AI1221" t="s">
        <v>3914</v>
      </c>
      <c r="AJ1221"/>
      <c r="AK1221" t="s">
        <v>45</v>
      </c>
      <c r="AL1221" t="s">
        <v>45</v>
      </c>
      <c r="AM1221" t="s">
        <v>33</v>
      </c>
      <c r="AN1221" t="s">
        <v>33</v>
      </c>
      <c r="AO1221" t="s">
        <v>133</v>
      </c>
      <c r="AP1221" t="s">
        <v>33</v>
      </c>
      <c r="AQ1221"/>
      <c r="AR1221" t="s">
        <v>35</v>
      </c>
      <c r="AS1221" t="s">
        <v>35</v>
      </c>
    </row>
    <row r="1222" spans="1:45">
      <c r="A1222" s="264" t="s">
        <v>3942</v>
      </c>
      <c r="B1222" s="217" t="s">
        <v>3876</v>
      </c>
      <c r="E1222" s="217" t="s">
        <v>3943</v>
      </c>
      <c r="F1222" s="217" t="s">
        <v>3914</v>
      </c>
      <c r="H1222" s="217" t="s">
        <v>45</v>
      </c>
      <c r="I1222" s="217" t="s">
        <v>45</v>
      </c>
      <c r="J1222" s="217" t="s">
        <v>33</v>
      </c>
      <c r="K1222" s="217" t="s">
        <v>33</v>
      </c>
      <c r="L1222" s="217" t="s">
        <v>133</v>
      </c>
      <c r="M1222" s="217" t="s">
        <v>33</v>
      </c>
      <c r="O1222" s="217" t="s">
        <v>35</v>
      </c>
      <c r="P1222" s="217" t="s">
        <v>35</v>
      </c>
      <c r="Q1222" s="217">
        <f>S2316-vykonyz.xlsx[[#This Row],[Kod]]</f>
        <v>35680</v>
      </c>
      <c r="R1222" s="217">
        <f>S1215-vykonyz.xlsx[[#This Row],[Kod]]</f>
        <v>-7633</v>
      </c>
      <c r="AC1222" s="217">
        <f>vykonyz.xlsx3[[#This Row],[Kod]]-vykonyz.xlsx[[#This Row],[Kod]]</f>
        <v>0</v>
      </c>
      <c r="AD1222" t="s">
        <v>3942</v>
      </c>
      <c r="AE1222" t="s">
        <v>3876</v>
      </c>
      <c r="AF1222"/>
      <c r="AG1222"/>
      <c r="AH1222" t="s">
        <v>3943</v>
      </c>
      <c r="AI1222" t="s">
        <v>3914</v>
      </c>
      <c r="AJ1222"/>
      <c r="AK1222" t="s">
        <v>45</v>
      </c>
      <c r="AL1222" t="s">
        <v>45</v>
      </c>
      <c r="AM1222" t="s">
        <v>33</v>
      </c>
      <c r="AN1222" t="s">
        <v>33</v>
      </c>
      <c r="AO1222" t="s">
        <v>133</v>
      </c>
      <c r="AP1222" t="s">
        <v>33</v>
      </c>
      <c r="AQ1222"/>
      <c r="AR1222" t="s">
        <v>35</v>
      </c>
      <c r="AS1222" t="s">
        <v>35</v>
      </c>
    </row>
    <row r="1223" spans="1:45">
      <c r="A1223" s="264" t="s">
        <v>3944</v>
      </c>
      <c r="B1223" s="217" t="s">
        <v>3876</v>
      </c>
      <c r="E1223" s="217" t="s">
        <v>3945</v>
      </c>
      <c r="F1223" s="217" t="s">
        <v>3914</v>
      </c>
      <c r="H1223" s="217" t="s">
        <v>45</v>
      </c>
      <c r="I1223" s="217" t="s">
        <v>45</v>
      </c>
      <c r="J1223" s="217" t="s">
        <v>33</v>
      </c>
      <c r="K1223" s="217" t="s">
        <v>33</v>
      </c>
      <c r="L1223" s="217" t="s">
        <v>133</v>
      </c>
      <c r="M1223" s="217" t="s">
        <v>33</v>
      </c>
      <c r="O1223" s="217" t="s">
        <v>35</v>
      </c>
      <c r="P1223" s="217" t="s">
        <v>35</v>
      </c>
      <c r="Q1223" s="217">
        <f>S2317-vykonyz.xlsx[[#This Row],[Kod]]</f>
        <v>35681</v>
      </c>
      <c r="R1223" s="217">
        <f>S1216-vykonyz.xlsx[[#This Row],[Kod]]</f>
        <v>-7634</v>
      </c>
      <c r="AC1223" s="217">
        <f>vykonyz.xlsx3[[#This Row],[Kod]]-vykonyz.xlsx[[#This Row],[Kod]]</f>
        <v>0</v>
      </c>
      <c r="AD1223" t="s">
        <v>3944</v>
      </c>
      <c r="AE1223" t="s">
        <v>3876</v>
      </c>
      <c r="AF1223"/>
      <c r="AG1223"/>
      <c r="AH1223" t="s">
        <v>3945</v>
      </c>
      <c r="AI1223" t="s">
        <v>3914</v>
      </c>
      <c r="AJ1223"/>
      <c r="AK1223" t="s">
        <v>45</v>
      </c>
      <c r="AL1223" t="s">
        <v>45</v>
      </c>
      <c r="AM1223" t="s">
        <v>33</v>
      </c>
      <c r="AN1223" t="s">
        <v>33</v>
      </c>
      <c r="AO1223" t="s">
        <v>133</v>
      </c>
      <c r="AP1223" t="s">
        <v>33</v>
      </c>
      <c r="AQ1223"/>
      <c r="AR1223" t="s">
        <v>35</v>
      </c>
      <c r="AS1223" t="s">
        <v>35</v>
      </c>
    </row>
    <row r="1224" spans="1:45">
      <c r="A1224" s="264" t="s">
        <v>3946</v>
      </c>
      <c r="B1224" s="217" t="s">
        <v>3876</v>
      </c>
      <c r="E1224" s="217" t="s">
        <v>3947</v>
      </c>
      <c r="F1224" s="217" t="s">
        <v>3914</v>
      </c>
      <c r="H1224" s="217" t="s">
        <v>45</v>
      </c>
      <c r="I1224" s="217" t="s">
        <v>45</v>
      </c>
      <c r="J1224" s="217" t="s">
        <v>33</v>
      </c>
      <c r="K1224" s="217" t="s">
        <v>33</v>
      </c>
      <c r="L1224" s="217" t="s">
        <v>133</v>
      </c>
      <c r="M1224" s="217" t="s">
        <v>33</v>
      </c>
      <c r="O1224" s="217" t="s">
        <v>35</v>
      </c>
      <c r="P1224" s="217" t="s">
        <v>35</v>
      </c>
      <c r="Q1224" s="217">
        <f>S2318-vykonyz.xlsx[[#This Row],[Kod]]</f>
        <v>35682</v>
      </c>
      <c r="R1224" s="217">
        <f>S1217-vykonyz.xlsx[[#This Row],[Kod]]</f>
        <v>-7635</v>
      </c>
      <c r="AC1224" s="217">
        <f>vykonyz.xlsx3[[#This Row],[Kod]]-vykonyz.xlsx[[#This Row],[Kod]]</f>
        <v>0</v>
      </c>
      <c r="AD1224" t="s">
        <v>3946</v>
      </c>
      <c r="AE1224" t="s">
        <v>3876</v>
      </c>
      <c r="AF1224"/>
      <c r="AG1224"/>
      <c r="AH1224" t="s">
        <v>3947</v>
      </c>
      <c r="AI1224" t="s">
        <v>3914</v>
      </c>
      <c r="AJ1224"/>
      <c r="AK1224" t="s">
        <v>45</v>
      </c>
      <c r="AL1224" t="s">
        <v>45</v>
      </c>
      <c r="AM1224" t="s">
        <v>33</v>
      </c>
      <c r="AN1224" t="s">
        <v>33</v>
      </c>
      <c r="AO1224" t="s">
        <v>133</v>
      </c>
      <c r="AP1224" t="s">
        <v>33</v>
      </c>
      <c r="AQ1224"/>
      <c r="AR1224" t="s">
        <v>35</v>
      </c>
      <c r="AS1224" t="s">
        <v>35</v>
      </c>
    </row>
    <row r="1225" spans="1:45">
      <c r="A1225" s="264" t="s">
        <v>3948</v>
      </c>
      <c r="B1225" s="217" t="s">
        <v>3876</v>
      </c>
      <c r="E1225" s="217" t="s">
        <v>3949</v>
      </c>
      <c r="F1225" s="217" t="s">
        <v>3878</v>
      </c>
      <c r="H1225" s="217" t="s">
        <v>45</v>
      </c>
      <c r="I1225" s="217" t="s">
        <v>45</v>
      </c>
      <c r="J1225" s="217" t="s">
        <v>33</v>
      </c>
      <c r="K1225" s="217" t="s">
        <v>33</v>
      </c>
      <c r="L1225" s="217" t="s">
        <v>133</v>
      </c>
      <c r="M1225" s="217" t="s">
        <v>33</v>
      </c>
      <c r="O1225" s="217" t="s">
        <v>35</v>
      </c>
      <c r="P1225" s="217" t="s">
        <v>35</v>
      </c>
      <c r="Q1225" s="217">
        <f>S2319-vykonyz.xlsx[[#This Row],[Kod]]</f>
        <v>35683</v>
      </c>
      <c r="R1225" s="217">
        <f>S1218-vykonyz.xlsx[[#This Row],[Kod]]</f>
        <v>-7636</v>
      </c>
      <c r="AC1225" s="217">
        <f>vykonyz.xlsx3[[#This Row],[Kod]]-vykonyz.xlsx[[#This Row],[Kod]]</f>
        <v>0</v>
      </c>
      <c r="AD1225" t="s">
        <v>3948</v>
      </c>
      <c r="AE1225" t="s">
        <v>3876</v>
      </c>
      <c r="AF1225"/>
      <c r="AG1225"/>
      <c r="AH1225" t="s">
        <v>3949</v>
      </c>
      <c r="AI1225" t="s">
        <v>3878</v>
      </c>
      <c r="AJ1225"/>
      <c r="AK1225" t="s">
        <v>45</v>
      </c>
      <c r="AL1225" t="s">
        <v>45</v>
      </c>
      <c r="AM1225" t="s">
        <v>33</v>
      </c>
      <c r="AN1225" t="s">
        <v>33</v>
      </c>
      <c r="AO1225" t="s">
        <v>133</v>
      </c>
      <c r="AP1225" t="s">
        <v>33</v>
      </c>
      <c r="AQ1225"/>
      <c r="AR1225" t="s">
        <v>35</v>
      </c>
      <c r="AS1225" t="s">
        <v>35</v>
      </c>
    </row>
    <row r="1226" spans="1:45">
      <c r="A1226" s="264" t="s">
        <v>3950</v>
      </c>
      <c r="B1226" s="217" t="s">
        <v>3876</v>
      </c>
      <c r="E1226" s="217" t="s">
        <v>3951</v>
      </c>
      <c r="F1226" s="217" t="s">
        <v>3878</v>
      </c>
      <c r="H1226" s="217" t="s">
        <v>45</v>
      </c>
      <c r="I1226" s="217" t="s">
        <v>45</v>
      </c>
      <c r="J1226" s="217" t="s">
        <v>33</v>
      </c>
      <c r="K1226" s="217" t="s">
        <v>33</v>
      </c>
      <c r="L1226" s="217" t="s">
        <v>133</v>
      </c>
      <c r="M1226" s="217" t="s">
        <v>33</v>
      </c>
      <c r="O1226" s="217" t="s">
        <v>35</v>
      </c>
      <c r="P1226" s="217" t="s">
        <v>35</v>
      </c>
      <c r="Q1226" s="217">
        <f>S2320-vykonyz.xlsx[[#This Row],[Kod]]</f>
        <v>35776</v>
      </c>
      <c r="R1226" s="217">
        <f>S1219-vykonyz.xlsx[[#This Row],[Kod]]</f>
        <v>-7637</v>
      </c>
      <c r="AC1226" s="217">
        <f>vykonyz.xlsx3[[#This Row],[Kod]]-vykonyz.xlsx[[#This Row],[Kod]]</f>
        <v>0</v>
      </c>
      <c r="AD1226" t="s">
        <v>3950</v>
      </c>
      <c r="AE1226" t="s">
        <v>3876</v>
      </c>
      <c r="AF1226"/>
      <c r="AG1226"/>
      <c r="AH1226" t="s">
        <v>3951</v>
      </c>
      <c r="AI1226" t="s">
        <v>3878</v>
      </c>
      <c r="AJ1226"/>
      <c r="AK1226" t="s">
        <v>45</v>
      </c>
      <c r="AL1226" t="s">
        <v>45</v>
      </c>
      <c r="AM1226" t="s">
        <v>33</v>
      </c>
      <c r="AN1226" t="s">
        <v>33</v>
      </c>
      <c r="AO1226" t="s">
        <v>133</v>
      </c>
      <c r="AP1226" t="s">
        <v>33</v>
      </c>
      <c r="AQ1226"/>
      <c r="AR1226" t="s">
        <v>35</v>
      </c>
      <c r="AS1226" t="s">
        <v>35</v>
      </c>
    </row>
    <row r="1227" spans="1:45">
      <c r="A1227" s="264" t="s">
        <v>3952</v>
      </c>
      <c r="B1227" s="217" t="s">
        <v>3876</v>
      </c>
      <c r="E1227" s="217" t="s">
        <v>3953</v>
      </c>
      <c r="F1227" s="217" t="s">
        <v>3878</v>
      </c>
      <c r="H1227" s="217" t="s">
        <v>45</v>
      </c>
      <c r="I1227" s="217" t="s">
        <v>45</v>
      </c>
      <c r="J1227" s="217" t="s">
        <v>33</v>
      </c>
      <c r="K1227" s="217" t="s">
        <v>33</v>
      </c>
      <c r="L1227" s="217" t="s">
        <v>133</v>
      </c>
      <c r="M1227" s="217" t="s">
        <v>33</v>
      </c>
      <c r="O1227" s="217" t="s">
        <v>35</v>
      </c>
      <c r="P1227" s="217" t="s">
        <v>35</v>
      </c>
      <c r="Q1227" s="217">
        <f>S2321-vykonyz.xlsx[[#This Row],[Kod]]</f>
        <v>35777</v>
      </c>
      <c r="R1227" s="217">
        <f>S1220-vykonyz.xlsx[[#This Row],[Kod]]</f>
        <v>-7638</v>
      </c>
      <c r="AC1227" s="217">
        <f>vykonyz.xlsx3[[#This Row],[Kod]]-vykonyz.xlsx[[#This Row],[Kod]]</f>
        <v>0</v>
      </c>
      <c r="AD1227" t="s">
        <v>3952</v>
      </c>
      <c r="AE1227" t="s">
        <v>3876</v>
      </c>
      <c r="AF1227"/>
      <c r="AG1227"/>
      <c r="AH1227" t="s">
        <v>3953</v>
      </c>
      <c r="AI1227" t="s">
        <v>3878</v>
      </c>
      <c r="AJ1227"/>
      <c r="AK1227" t="s">
        <v>45</v>
      </c>
      <c r="AL1227" t="s">
        <v>45</v>
      </c>
      <c r="AM1227" t="s">
        <v>33</v>
      </c>
      <c r="AN1227" t="s">
        <v>33</v>
      </c>
      <c r="AO1227" t="s">
        <v>133</v>
      </c>
      <c r="AP1227" t="s">
        <v>33</v>
      </c>
      <c r="AQ1227"/>
      <c r="AR1227" t="s">
        <v>35</v>
      </c>
      <c r="AS1227" t="s">
        <v>35</v>
      </c>
    </row>
    <row r="1228" spans="1:45">
      <c r="A1228" s="264" t="s">
        <v>3954</v>
      </c>
      <c r="B1228" s="217" t="s">
        <v>3876</v>
      </c>
      <c r="E1228" s="217" t="s">
        <v>3955</v>
      </c>
      <c r="F1228" s="217" t="s">
        <v>3878</v>
      </c>
      <c r="H1228" s="217" t="s">
        <v>45</v>
      </c>
      <c r="I1228" s="217" t="s">
        <v>45</v>
      </c>
      <c r="J1228" s="217" t="s">
        <v>33</v>
      </c>
      <c r="K1228" s="217" t="s">
        <v>33</v>
      </c>
      <c r="L1228" s="217" t="s">
        <v>133</v>
      </c>
      <c r="M1228" s="217" t="s">
        <v>33</v>
      </c>
      <c r="O1228" s="217" t="s">
        <v>35</v>
      </c>
      <c r="P1228" s="217" t="s">
        <v>35</v>
      </c>
      <c r="Q1228" s="217">
        <f>S2322-vykonyz.xlsx[[#This Row],[Kod]]</f>
        <v>35778</v>
      </c>
      <c r="R1228" s="217">
        <f>S1221-vykonyz.xlsx[[#This Row],[Kod]]</f>
        <v>-7639</v>
      </c>
      <c r="AC1228" s="217">
        <f>vykonyz.xlsx3[[#This Row],[Kod]]-vykonyz.xlsx[[#This Row],[Kod]]</f>
        <v>0</v>
      </c>
      <c r="AD1228" t="s">
        <v>3954</v>
      </c>
      <c r="AE1228" t="s">
        <v>3876</v>
      </c>
      <c r="AF1228"/>
      <c r="AG1228"/>
      <c r="AH1228" t="s">
        <v>3955</v>
      </c>
      <c r="AI1228" t="s">
        <v>3878</v>
      </c>
      <c r="AJ1228"/>
      <c r="AK1228" t="s">
        <v>45</v>
      </c>
      <c r="AL1228" t="s">
        <v>45</v>
      </c>
      <c r="AM1228" t="s">
        <v>33</v>
      </c>
      <c r="AN1228" t="s">
        <v>33</v>
      </c>
      <c r="AO1228" t="s">
        <v>133</v>
      </c>
      <c r="AP1228" t="s">
        <v>33</v>
      </c>
      <c r="AQ1228"/>
      <c r="AR1228" t="s">
        <v>35</v>
      </c>
      <c r="AS1228" t="s">
        <v>35</v>
      </c>
    </row>
    <row r="1229" spans="1:45">
      <c r="A1229" s="264" t="s">
        <v>3956</v>
      </c>
      <c r="B1229" s="217" t="s">
        <v>3876</v>
      </c>
      <c r="E1229" s="217" t="s">
        <v>3957</v>
      </c>
      <c r="F1229" s="217" t="s">
        <v>3878</v>
      </c>
      <c r="H1229" s="217" t="s">
        <v>45</v>
      </c>
      <c r="I1229" s="217" t="s">
        <v>45</v>
      </c>
      <c r="J1229" s="217" t="s">
        <v>33</v>
      </c>
      <c r="K1229" s="217" t="s">
        <v>33</v>
      </c>
      <c r="L1229" s="217" t="s">
        <v>133</v>
      </c>
      <c r="M1229" s="217" t="s">
        <v>33</v>
      </c>
      <c r="O1229" s="217" t="s">
        <v>35</v>
      </c>
      <c r="P1229" s="217" t="s">
        <v>35</v>
      </c>
      <c r="Q1229" s="217">
        <f>S2323-vykonyz.xlsx[[#This Row],[Kod]]</f>
        <v>35779</v>
      </c>
      <c r="R1229" s="217">
        <f>S1222-vykonyz.xlsx[[#This Row],[Kod]]</f>
        <v>-7640</v>
      </c>
      <c r="AC1229" s="217">
        <f>vykonyz.xlsx3[[#This Row],[Kod]]-vykonyz.xlsx[[#This Row],[Kod]]</f>
        <v>0</v>
      </c>
      <c r="AD1229" t="s">
        <v>3956</v>
      </c>
      <c r="AE1229" t="s">
        <v>3876</v>
      </c>
      <c r="AF1229"/>
      <c r="AG1229"/>
      <c r="AH1229" t="s">
        <v>3957</v>
      </c>
      <c r="AI1229" t="s">
        <v>3878</v>
      </c>
      <c r="AJ1229"/>
      <c r="AK1229" t="s">
        <v>45</v>
      </c>
      <c r="AL1229" t="s">
        <v>45</v>
      </c>
      <c r="AM1229" t="s">
        <v>33</v>
      </c>
      <c r="AN1229" t="s">
        <v>33</v>
      </c>
      <c r="AO1229" t="s">
        <v>133</v>
      </c>
      <c r="AP1229" t="s">
        <v>33</v>
      </c>
      <c r="AQ1229"/>
      <c r="AR1229" t="s">
        <v>35</v>
      </c>
      <c r="AS1229" t="s">
        <v>35</v>
      </c>
    </row>
    <row r="1230" spans="1:45">
      <c r="A1230" s="264" t="s">
        <v>3958</v>
      </c>
      <c r="B1230" s="217" t="s">
        <v>3876</v>
      </c>
      <c r="E1230" s="217" t="s">
        <v>3959</v>
      </c>
      <c r="F1230" s="217" t="s">
        <v>3878</v>
      </c>
      <c r="H1230" s="217" t="s">
        <v>45</v>
      </c>
      <c r="I1230" s="217" t="s">
        <v>45</v>
      </c>
      <c r="J1230" s="217" t="s">
        <v>33</v>
      </c>
      <c r="K1230" s="217" t="s">
        <v>33</v>
      </c>
      <c r="L1230" s="217" t="s">
        <v>133</v>
      </c>
      <c r="M1230" s="217" t="s">
        <v>33</v>
      </c>
      <c r="O1230" s="217" t="s">
        <v>35</v>
      </c>
      <c r="P1230" s="217" t="s">
        <v>35</v>
      </c>
      <c r="Q1230" s="217">
        <f>S2324-vykonyz.xlsx[[#This Row],[Kod]]</f>
        <v>35780</v>
      </c>
      <c r="R1230" s="217">
        <f>S1223-vykonyz.xlsx[[#This Row],[Kod]]</f>
        <v>-7641</v>
      </c>
      <c r="AC1230" s="217">
        <f>vykonyz.xlsx3[[#This Row],[Kod]]-vykonyz.xlsx[[#This Row],[Kod]]</f>
        <v>0</v>
      </c>
      <c r="AD1230" t="s">
        <v>3958</v>
      </c>
      <c r="AE1230" t="s">
        <v>3876</v>
      </c>
      <c r="AF1230"/>
      <c r="AG1230"/>
      <c r="AH1230" t="s">
        <v>3959</v>
      </c>
      <c r="AI1230" t="s">
        <v>3878</v>
      </c>
      <c r="AJ1230"/>
      <c r="AK1230" t="s">
        <v>45</v>
      </c>
      <c r="AL1230" t="s">
        <v>45</v>
      </c>
      <c r="AM1230" t="s">
        <v>33</v>
      </c>
      <c r="AN1230" t="s">
        <v>33</v>
      </c>
      <c r="AO1230" t="s">
        <v>133</v>
      </c>
      <c r="AP1230" t="s">
        <v>33</v>
      </c>
      <c r="AQ1230"/>
      <c r="AR1230" t="s">
        <v>35</v>
      </c>
      <c r="AS1230" t="s">
        <v>35</v>
      </c>
    </row>
    <row r="1231" spans="1:45">
      <c r="A1231" s="264" t="s">
        <v>3960</v>
      </c>
      <c r="B1231" s="217" t="s">
        <v>3876</v>
      </c>
      <c r="E1231" s="217" t="s">
        <v>3961</v>
      </c>
      <c r="F1231" s="217" t="s">
        <v>3878</v>
      </c>
      <c r="H1231" s="217" t="s">
        <v>45</v>
      </c>
      <c r="I1231" s="217" t="s">
        <v>45</v>
      </c>
      <c r="J1231" s="217" t="s">
        <v>33</v>
      </c>
      <c r="K1231" s="217" t="s">
        <v>33</v>
      </c>
      <c r="L1231" s="217" t="s">
        <v>133</v>
      </c>
      <c r="M1231" s="217" t="s">
        <v>33</v>
      </c>
      <c r="O1231" s="217" t="s">
        <v>35</v>
      </c>
      <c r="P1231" s="217" t="s">
        <v>35</v>
      </c>
      <c r="Q1231" s="217">
        <f>S2325-vykonyz.xlsx[[#This Row],[Kod]]</f>
        <v>35781</v>
      </c>
      <c r="R1231" s="217">
        <f>S1224-vykonyz.xlsx[[#This Row],[Kod]]</f>
        <v>-7642</v>
      </c>
      <c r="AC1231" s="217">
        <f>vykonyz.xlsx3[[#This Row],[Kod]]-vykonyz.xlsx[[#This Row],[Kod]]</f>
        <v>0</v>
      </c>
      <c r="AD1231" t="s">
        <v>3960</v>
      </c>
      <c r="AE1231" t="s">
        <v>3876</v>
      </c>
      <c r="AF1231"/>
      <c r="AG1231"/>
      <c r="AH1231" t="s">
        <v>3961</v>
      </c>
      <c r="AI1231" t="s">
        <v>3878</v>
      </c>
      <c r="AJ1231"/>
      <c r="AK1231" t="s">
        <v>45</v>
      </c>
      <c r="AL1231" t="s">
        <v>45</v>
      </c>
      <c r="AM1231" t="s">
        <v>33</v>
      </c>
      <c r="AN1231" t="s">
        <v>33</v>
      </c>
      <c r="AO1231" t="s">
        <v>133</v>
      </c>
      <c r="AP1231" t="s">
        <v>33</v>
      </c>
      <c r="AQ1231"/>
      <c r="AR1231" t="s">
        <v>35</v>
      </c>
      <c r="AS1231" t="s">
        <v>35</v>
      </c>
    </row>
    <row r="1232" spans="1:45">
      <c r="A1232" s="264" t="s">
        <v>3962</v>
      </c>
      <c r="B1232" s="217" t="s">
        <v>3876</v>
      </c>
      <c r="E1232" s="217" t="s">
        <v>3963</v>
      </c>
      <c r="F1232" s="217" t="s">
        <v>3878</v>
      </c>
      <c r="H1232" s="217" t="s">
        <v>45</v>
      </c>
      <c r="I1232" s="217" t="s">
        <v>45</v>
      </c>
      <c r="J1232" s="217" t="s">
        <v>33</v>
      </c>
      <c r="K1232" s="217" t="s">
        <v>33</v>
      </c>
      <c r="L1232" s="217" t="s">
        <v>133</v>
      </c>
      <c r="M1232" s="217" t="s">
        <v>33</v>
      </c>
      <c r="O1232" s="217" t="s">
        <v>35</v>
      </c>
      <c r="P1232" s="217" t="s">
        <v>35</v>
      </c>
      <c r="Q1232" s="217">
        <f>S2326-vykonyz.xlsx[[#This Row],[Kod]]</f>
        <v>35782</v>
      </c>
      <c r="R1232" s="217">
        <f>S1225-vykonyz.xlsx[[#This Row],[Kod]]</f>
        <v>-7643</v>
      </c>
      <c r="AC1232" s="217">
        <f>vykonyz.xlsx3[[#This Row],[Kod]]-vykonyz.xlsx[[#This Row],[Kod]]</f>
        <v>0</v>
      </c>
      <c r="AD1232" t="s">
        <v>3962</v>
      </c>
      <c r="AE1232" t="s">
        <v>3876</v>
      </c>
      <c r="AF1232"/>
      <c r="AG1232"/>
      <c r="AH1232" t="s">
        <v>3963</v>
      </c>
      <c r="AI1232" t="s">
        <v>3878</v>
      </c>
      <c r="AJ1232"/>
      <c r="AK1232" t="s">
        <v>45</v>
      </c>
      <c r="AL1232" t="s">
        <v>45</v>
      </c>
      <c r="AM1232" t="s">
        <v>33</v>
      </c>
      <c r="AN1232" t="s">
        <v>33</v>
      </c>
      <c r="AO1232" t="s">
        <v>133</v>
      </c>
      <c r="AP1232" t="s">
        <v>33</v>
      </c>
      <c r="AQ1232"/>
      <c r="AR1232" t="s">
        <v>35</v>
      </c>
      <c r="AS1232" t="s">
        <v>35</v>
      </c>
    </row>
    <row r="1233" spans="1:45">
      <c r="A1233" s="264" t="s">
        <v>3964</v>
      </c>
      <c r="B1233" s="217" t="s">
        <v>3876</v>
      </c>
      <c r="E1233" s="217" t="s">
        <v>3965</v>
      </c>
      <c r="F1233" s="217" t="s">
        <v>3878</v>
      </c>
      <c r="H1233" s="217" t="s">
        <v>45</v>
      </c>
      <c r="I1233" s="217" t="s">
        <v>45</v>
      </c>
      <c r="J1233" s="217" t="s">
        <v>33</v>
      </c>
      <c r="K1233" s="217" t="s">
        <v>33</v>
      </c>
      <c r="L1233" s="217" t="s">
        <v>133</v>
      </c>
      <c r="M1233" s="217" t="s">
        <v>33</v>
      </c>
      <c r="O1233" s="217" t="s">
        <v>35</v>
      </c>
      <c r="P1233" s="217" t="s">
        <v>35</v>
      </c>
      <c r="Q1233" s="217">
        <f>S2327-vykonyz.xlsx[[#This Row],[Kod]]</f>
        <v>35787</v>
      </c>
      <c r="R1233" s="217">
        <f>S1226-vykonyz.xlsx[[#This Row],[Kod]]</f>
        <v>-7644</v>
      </c>
      <c r="AC1233" s="217">
        <f>vykonyz.xlsx3[[#This Row],[Kod]]-vykonyz.xlsx[[#This Row],[Kod]]</f>
        <v>0</v>
      </c>
      <c r="AD1233" t="s">
        <v>3964</v>
      </c>
      <c r="AE1233" t="s">
        <v>3876</v>
      </c>
      <c r="AF1233"/>
      <c r="AG1233"/>
      <c r="AH1233" t="s">
        <v>3965</v>
      </c>
      <c r="AI1233" t="s">
        <v>3878</v>
      </c>
      <c r="AJ1233"/>
      <c r="AK1233" t="s">
        <v>45</v>
      </c>
      <c r="AL1233" t="s">
        <v>45</v>
      </c>
      <c r="AM1233" t="s">
        <v>33</v>
      </c>
      <c r="AN1233" t="s">
        <v>33</v>
      </c>
      <c r="AO1233" t="s">
        <v>133</v>
      </c>
      <c r="AP1233" t="s">
        <v>33</v>
      </c>
      <c r="AQ1233"/>
      <c r="AR1233" t="s">
        <v>35</v>
      </c>
      <c r="AS1233" t="s">
        <v>35</v>
      </c>
    </row>
    <row r="1234" spans="1:45">
      <c r="A1234" s="264" t="s">
        <v>3966</v>
      </c>
      <c r="B1234" s="217" t="s">
        <v>3876</v>
      </c>
      <c r="E1234" s="217" t="s">
        <v>3967</v>
      </c>
      <c r="F1234" s="217" t="s">
        <v>3887</v>
      </c>
      <c r="H1234" s="217" t="s">
        <v>45</v>
      </c>
      <c r="I1234" s="217" t="s">
        <v>45</v>
      </c>
      <c r="J1234" s="217" t="s">
        <v>33</v>
      </c>
      <c r="K1234" s="217" t="s">
        <v>33</v>
      </c>
      <c r="L1234" s="217" t="s">
        <v>133</v>
      </c>
      <c r="M1234" s="217" t="s">
        <v>33</v>
      </c>
      <c r="O1234" s="217" t="s">
        <v>35</v>
      </c>
      <c r="P1234" s="217" t="s">
        <v>35</v>
      </c>
      <c r="Q1234" s="217">
        <f>S2328-vykonyz.xlsx[[#This Row],[Kod]]</f>
        <v>35788</v>
      </c>
      <c r="R1234" s="217">
        <f>S1227-vykonyz.xlsx[[#This Row],[Kod]]</f>
        <v>-7645</v>
      </c>
      <c r="AC1234" s="217">
        <f>vykonyz.xlsx3[[#This Row],[Kod]]-vykonyz.xlsx[[#This Row],[Kod]]</f>
        <v>0</v>
      </c>
      <c r="AD1234" t="s">
        <v>3966</v>
      </c>
      <c r="AE1234" t="s">
        <v>3876</v>
      </c>
      <c r="AF1234"/>
      <c r="AG1234"/>
      <c r="AH1234" t="s">
        <v>3967</v>
      </c>
      <c r="AI1234" t="s">
        <v>3887</v>
      </c>
      <c r="AJ1234"/>
      <c r="AK1234" t="s">
        <v>45</v>
      </c>
      <c r="AL1234" t="s">
        <v>45</v>
      </c>
      <c r="AM1234" t="s">
        <v>33</v>
      </c>
      <c r="AN1234" t="s">
        <v>33</v>
      </c>
      <c r="AO1234" t="s">
        <v>133</v>
      </c>
      <c r="AP1234" t="s">
        <v>33</v>
      </c>
      <c r="AQ1234"/>
      <c r="AR1234" t="s">
        <v>35</v>
      </c>
      <c r="AS1234" t="s">
        <v>35</v>
      </c>
    </row>
    <row r="1235" spans="1:45">
      <c r="A1235" s="264" t="s">
        <v>3968</v>
      </c>
      <c r="B1235" s="217" t="s">
        <v>3876</v>
      </c>
      <c r="E1235" s="217" t="s">
        <v>3969</v>
      </c>
      <c r="F1235" s="217" t="s">
        <v>3887</v>
      </c>
      <c r="H1235" s="217" t="s">
        <v>45</v>
      </c>
      <c r="I1235" s="217" t="s">
        <v>45</v>
      </c>
      <c r="J1235" s="217" t="s">
        <v>33</v>
      </c>
      <c r="K1235" s="217" t="s">
        <v>33</v>
      </c>
      <c r="L1235" s="217" t="s">
        <v>133</v>
      </c>
      <c r="M1235" s="217" t="s">
        <v>33</v>
      </c>
      <c r="O1235" s="217" t="s">
        <v>35</v>
      </c>
      <c r="P1235" s="217" t="s">
        <v>35</v>
      </c>
      <c r="Q1235" s="217">
        <f>S2329-vykonyz.xlsx[[#This Row],[Kod]]</f>
        <v>35788</v>
      </c>
      <c r="R1235" s="217">
        <f>S1228-vykonyz.xlsx[[#This Row],[Kod]]</f>
        <v>-7646</v>
      </c>
      <c r="AC1235" s="217">
        <f>vykonyz.xlsx3[[#This Row],[Kod]]-vykonyz.xlsx[[#This Row],[Kod]]</f>
        <v>0</v>
      </c>
      <c r="AD1235" t="s">
        <v>3968</v>
      </c>
      <c r="AE1235" t="s">
        <v>3876</v>
      </c>
      <c r="AF1235"/>
      <c r="AG1235"/>
      <c r="AH1235" t="s">
        <v>3969</v>
      </c>
      <c r="AI1235" t="s">
        <v>3887</v>
      </c>
      <c r="AJ1235"/>
      <c r="AK1235" t="s">
        <v>45</v>
      </c>
      <c r="AL1235" t="s">
        <v>45</v>
      </c>
      <c r="AM1235" t="s">
        <v>33</v>
      </c>
      <c r="AN1235" t="s">
        <v>33</v>
      </c>
      <c r="AO1235" t="s">
        <v>133</v>
      </c>
      <c r="AP1235" t="s">
        <v>33</v>
      </c>
      <c r="AQ1235"/>
      <c r="AR1235" t="s">
        <v>35</v>
      </c>
      <c r="AS1235" t="s">
        <v>35</v>
      </c>
    </row>
    <row r="1236" spans="1:45">
      <c r="A1236" s="264" t="s">
        <v>3970</v>
      </c>
      <c r="B1236" s="217" t="s">
        <v>3876</v>
      </c>
      <c r="E1236" s="217" t="s">
        <v>3971</v>
      </c>
      <c r="F1236" s="217" t="s">
        <v>3887</v>
      </c>
      <c r="H1236" s="217" t="s">
        <v>45</v>
      </c>
      <c r="I1236" s="217" t="s">
        <v>45</v>
      </c>
      <c r="J1236" s="217" t="s">
        <v>33</v>
      </c>
      <c r="K1236" s="217" t="s">
        <v>33</v>
      </c>
      <c r="L1236" s="217" t="s">
        <v>133</v>
      </c>
      <c r="M1236" s="217" t="s">
        <v>33</v>
      </c>
      <c r="O1236" s="217" t="s">
        <v>35</v>
      </c>
      <c r="P1236" s="217" t="s">
        <v>35</v>
      </c>
      <c r="Q1236" s="217">
        <f>S2330-vykonyz.xlsx[[#This Row],[Kod]]</f>
        <v>35788</v>
      </c>
      <c r="R1236" s="217">
        <f>S1229-vykonyz.xlsx[[#This Row],[Kod]]</f>
        <v>-7647</v>
      </c>
      <c r="AC1236" s="217">
        <f>vykonyz.xlsx3[[#This Row],[Kod]]-vykonyz.xlsx[[#This Row],[Kod]]</f>
        <v>0</v>
      </c>
      <c r="AD1236" t="s">
        <v>3970</v>
      </c>
      <c r="AE1236" t="s">
        <v>3876</v>
      </c>
      <c r="AF1236"/>
      <c r="AG1236"/>
      <c r="AH1236" t="s">
        <v>3971</v>
      </c>
      <c r="AI1236" t="s">
        <v>3887</v>
      </c>
      <c r="AJ1236"/>
      <c r="AK1236" t="s">
        <v>45</v>
      </c>
      <c r="AL1236" t="s">
        <v>45</v>
      </c>
      <c r="AM1236" t="s">
        <v>33</v>
      </c>
      <c r="AN1236" t="s">
        <v>33</v>
      </c>
      <c r="AO1236" t="s">
        <v>133</v>
      </c>
      <c r="AP1236" t="s">
        <v>33</v>
      </c>
      <c r="AQ1236"/>
      <c r="AR1236" t="s">
        <v>35</v>
      </c>
      <c r="AS1236" t="s">
        <v>35</v>
      </c>
    </row>
    <row r="1237" spans="1:45">
      <c r="A1237" s="264" t="s">
        <v>3972</v>
      </c>
      <c r="B1237" s="217" t="s">
        <v>3876</v>
      </c>
      <c r="E1237" s="217" t="s">
        <v>3973</v>
      </c>
      <c r="F1237" s="217" t="s">
        <v>3887</v>
      </c>
      <c r="H1237" s="217" t="s">
        <v>45</v>
      </c>
      <c r="I1237" s="217" t="s">
        <v>45</v>
      </c>
      <c r="J1237" s="217" t="s">
        <v>33</v>
      </c>
      <c r="K1237" s="217" t="s">
        <v>33</v>
      </c>
      <c r="L1237" s="217" t="s">
        <v>133</v>
      </c>
      <c r="M1237" s="217" t="s">
        <v>33</v>
      </c>
      <c r="O1237" s="217" t="s">
        <v>35</v>
      </c>
      <c r="P1237" s="217" t="s">
        <v>35</v>
      </c>
      <c r="Q1237" s="217">
        <f>S2331-vykonyz.xlsx[[#This Row],[Kod]]</f>
        <v>35793</v>
      </c>
      <c r="R1237" s="217">
        <f>S1230-vykonyz.xlsx[[#This Row],[Kod]]</f>
        <v>-7648</v>
      </c>
      <c r="AC1237" s="217">
        <f>vykonyz.xlsx3[[#This Row],[Kod]]-vykonyz.xlsx[[#This Row],[Kod]]</f>
        <v>0</v>
      </c>
      <c r="AD1237" t="s">
        <v>3972</v>
      </c>
      <c r="AE1237" t="s">
        <v>3876</v>
      </c>
      <c r="AF1237"/>
      <c r="AG1237"/>
      <c r="AH1237" t="s">
        <v>3973</v>
      </c>
      <c r="AI1237" t="s">
        <v>3887</v>
      </c>
      <c r="AJ1237"/>
      <c r="AK1237" t="s">
        <v>45</v>
      </c>
      <c r="AL1237" t="s">
        <v>45</v>
      </c>
      <c r="AM1237" t="s">
        <v>33</v>
      </c>
      <c r="AN1237" t="s">
        <v>33</v>
      </c>
      <c r="AO1237" t="s">
        <v>133</v>
      </c>
      <c r="AP1237" t="s">
        <v>33</v>
      </c>
      <c r="AQ1237"/>
      <c r="AR1237" t="s">
        <v>35</v>
      </c>
      <c r="AS1237" t="s">
        <v>35</v>
      </c>
    </row>
    <row r="1238" spans="1:45">
      <c r="A1238" s="264" t="s">
        <v>3974</v>
      </c>
      <c r="B1238" s="217" t="s">
        <v>3876</v>
      </c>
      <c r="E1238" s="217" t="s">
        <v>3975</v>
      </c>
      <c r="F1238" s="217" t="s">
        <v>3914</v>
      </c>
      <c r="H1238" s="217" t="s">
        <v>45</v>
      </c>
      <c r="I1238" s="217" t="s">
        <v>45</v>
      </c>
      <c r="J1238" s="217" t="s">
        <v>33</v>
      </c>
      <c r="K1238" s="217" t="s">
        <v>33</v>
      </c>
      <c r="L1238" s="217" t="s">
        <v>133</v>
      </c>
      <c r="M1238" s="217" t="s">
        <v>33</v>
      </c>
      <c r="O1238" s="217" t="s">
        <v>35</v>
      </c>
      <c r="P1238" s="217" t="s">
        <v>35</v>
      </c>
      <c r="Q1238" s="217">
        <f>S2332-vykonyz.xlsx[[#This Row],[Kod]]</f>
        <v>35794</v>
      </c>
      <c r="R1238" s="217">
        <f>S1231-vykonyz.xlsx[[#This Row],[Kod]]</f>
        <v>-7649</v>
      </c>
      <c r="AC1238" s="217">
        <f>vykonyz.xlsx3[[#This Row],[Kod]]-vykonyz.xlsx[[#This Row],[Kod]]</f>
        <v>0</v>
      </c>
      <c r="AD1238" t="s">
        <v>3974</v>
      </c>
      <c r="AE1238" t="s">
        <v>3876</v>
      </c>
      <c r="AF1238"/>
      <c r="AG1238"/>
      <c r="AH1238" t="s">
        <v>3975</v>
      </c>
      <c r="AI1238" t="s">
        <v>3914</v>
      </c>
      <c r="AJ1238"/>
      <c r="AK1238" t="s">
        <v>45</v>
      </c>
      <c r="AL1238" t="s">
        <v>45</v>
      </c>
      <c r="AM1238" t="s">
        <v>33</v>
      </c>
      <c r="AN1238" t="s">
        <v>33</v>
      </c>
      <c r="AO1238" t="s">
        <v>133</v>
      </c>
      <c r="AP1238" t="s">
        <v>33</v>
      </c>
      <c r="AQ1238"/>
      <c r="AR1238" t="s">
        <v>35</v>
      </c>
      <c r="AS1238" t="s">
        <v>35</v>
      </c>
    </row>
    <row r="1239" spans="1:45">
      <c r="A1239" s="264" t="s">
        <v>3976</v>
      </c>
      <c r="B1239" s="217" t="s">
        <v>3876</v>
      </c>
      <c r="E1239" s="217" t="s">
        <v>3977</v>
      </c>
      <c r="F1239" s="217" t="s">
        <v>3914</v>
      </c>
      <c r="H1239" s="217" t="s">
        <v>45</v>
      </c>
      <c r="I1239" s="217" t="s">
        <v>45</v>
      </c>
      <c r="J1239" s="217" t="s">
        <v>33</v>
      </c>
      <c r="K1239" s="217" t="s">
        <v>33</v>
      </c>
      <c r="L1239" s="217" t="s">
        <v>133</v>
      </c>
      <c r="M1239" s="217" t="s">
        <v>33</v>
      </c>
      <c r="O1239" s="217" t="s">
        <v>35</v>
      </c>
      <c r="P1239" s="217" t="s">
        <v>35</v>
      </c>
      <c r="Q1239" s="217">
        <f>S2333-vykonyz.xlsx[[#This Row],[Kod]]</f>
        <v>35797</v>
      </c>
      <c r="R1239" s="217">
        <f>S1232-vykonyz.xlsx[[#This Row],[Kod]]</f>
        <v>-7650</v>
      </c>
      <c r="AC1239" s="217">
        <f>vykonyz.xlsx3[[#This Row],[Kod]]-vykonyz.xlsx[[#This Row],[Kod]]</f>
        <v>0</v>
      </c>
      <c r="AD1239" t="s">
        <v>3976</v>
      </c>
      <c r="AE1239" t="s">
        <v>3876</v>
      </c>
      <c r="AF1239"/>
      <c r="AG1239"/>
      <c r="AH1239" t="s">
        <v>3977</v>
      </c>
      <c r="AI1239" t="s">
        <v>3914</v>
      </c>
      <c r="AJ1239"/>
      <c r="AK1239" t="s">
        <v>45</v>
      </c>
      <c r="AL1239" t="s">
        <v>45</v>
      </c>
      <c r="AM1239" t="s">
        <v>33</v>
      </c>
      <c r="AN1239" t="s">
        <v>33</v>
      </c>
      <c r="AO1239" t="s">
        <v>133</v>
      </c>
      <c r="AP1239" t="s">
        <v>33</v>
      </c>
      <c r="AQ1239"/>
      <c r="AR1239" t="s">
        <v>35</v>
      </c>
      <c r="AS1239" t="s">
        <v>35</v>
      </c>
    </row>
    <row r="1240" spans="1:45">
      <c r="A1240" s="264" t="s">
        <v>3978</v>
      </c>
      <c r="B1240" s="217" t="s">
        <v>3876</v>
      </c>
      <c r="E1240" s="217" t="s">
        <v>3979</v>
      </c>
      <c r="F1240" s="217" t="s">
        <v>3878</v>
      </c>
      <c r="H1240" s="217" t="s">
        <v>45</v>
      </c>
      <c r="I1240" s="217" t="s">
        <v>45</v>
      </c>
      <c r="J1240" s="217" t="s">
        <v>33</v>
      </c>
      <c r="K1240" s="217" t="s">
        <v>33</v>
      </c>
      <c r="L1240" s="217" t="s">
        <v>133</v>
      </c>
      <c r="M1240" s="217" t="s">
        <v>33</v>
      </c>
      <c r="O1240" s="217" t="s">
        <v>35</v>
      </c>
      <c r="P1240" s="217" t="s">
        <v>35</v>
      </c>
      <c r="Q1240" s="217">
        <f>S2334-vykonyz.xlsx[[#This Row],[Kod]]</f>
        <v>35862</v>
      </c>
      <c r="R1240" s="217">
        <f>S1233-vykonyz.xlsx[[#This Row],[Kod]]</f>
        <v>-7651</v>
      </c>
      <c r="AC1240" s="217">
        <f>vykonyz.xlsx3[[#This Row],[Kod]]-vykonyz.xlsx[[#This Row],[Kod]]</f>
        <v>0</v>
      </c>
      <c r="AD1240" t="s">
        <v>3978</v>
      </c>
      <c r="AE1240" t="s">
        <v>3876</v>
      </c>
      <c r="AF1240"/>
      <c r="AG1240"/>
      <c r="AH1240" t="s">
        <v>3979</v>
      </c>
      <c r="AI1240" t="s">
        <v>3878</v>
      </c>
      <c r="AJ1240"/>
      <c r="AK1240" t="s">
        <v>45</v>
      </c>
      <c r="AL1240" t="s">
        <v>45</v>
      </c>
      <c r="AM1240" t="s">
        <v>33</v>
      </c>
      <c r="AN1240" t="s">
        <v>33</v>
      </c>
      <c r="AO1240" t="s">
        <v>133</v>
      </c>
      <c r="AP1240" t="s">
        <v>33</v>
      </c>
      <c r="AQ1240"/>
      <c r="AR1240" t="s">
        <v>35</v>
      </c>
      <c r="AS1240" t="s">
        <v>35</v>
      </c>
    </row>
    <row r="1241" spans="1:45">
      <c r="A1241" s="264" t="s">
        <v>3980</v>
      </c>
      <c r="B1241" s="217" t="s">
        <v>3876</v>
      </c>
      <c r="E1241" s="217" t="s">
        <v>3981</v>
      </c>
      <c r="F1241" s="217" t="s">
        <v>3878</v>
      </c>
      <c r="H1241" s="217" t="s">
        <v>45</v>
      </c>
      <c r="I1241" s="217" t="s">
        <v>45</v>
      </c>
      <c r="J1241" s="217" t="s">
        <v>33</v>
      </c>
      <c r="K1241" s="217" t="s">
        <v>33</v>
      </c>
      <c r="L1241" s="217" t="s">
        <v>133</v>
      </c>
      <c r="M1241" s="217" t="s">
        <v>33</v>
      </c>
      <c r="O1241" s="217" t="s">
        <v>35</v>
      </c>
      <c r="P1241" s="217" t="s">
        <v>35</v>
      </c>
      <c r="Q1241" s="217">
        <f>S2335-vykonyz.xlsx[[#This Row],[Kod]]</f>
        <v>35863</v>
      </c>
      <c r="R1241" s="217">
        <f>S1234-vykonyz.xlsx[[#This Row],[Kod]]</f>
        <v>-7652</v>
      </c>
      <c r="AC1241" s="217">
        <f>vykonyz.xlsx3[[#This Row],[Kod]]-vykonyz.xlsx[[#This Row],[Kod]]</f>
        <v>0</v>
      </c>
      <c r="AD1241" t="s">
        <v>3980</v>
      </c>
      <c r="AE1241" t="s">
        <v>3876</v>
      </c>
      <c r="AF1241"/>
      <c r="AG1241"/>
      <c r="AH1241" t="s">
        <v>3981</v>
      </c>
      <c r="AI1241" t="s">
        <v>3878</v>
      </c>
      <c r="AJ1241"/>
      <c r="AK1241" t="s">
        <v>45</v>
      </c>
      <c r="AL1241" t="s">
        <v>45</v>
      </c>
      <c r="AM1241" t="s">
        <v>33</v>
      </c>
      <c r="AN1241" t="s">
        <v>33</v>
      </c>
      <c r="AO1241" t="s">
        <v>133</v>
      </c>
      <c r="AP1241" t="s">
        <v>33</v>
      </c>
      <c r="AQ1241"/>
      <c r="AR1241" t="s">
        <v>35</v>
      </c>
      <c r="AS1241" t="s">
        <v>35</v>
      </c>
    </row>
    <row r="1242" spans="1:45">
      <c r="A1242" s="264" t="s">
        <v>3982</v>
      </c>
      <c r="B1242" s="217" t="s">
        <v>3876</v>
      </c>
      <c r="E1242" s="217" t="s">
        <v>3983</v>
      </c>
      <c r="F1242" s="217" t="s">
        <v>3914</v>
      </c>
      <c r="H1242" s="217" t="s">
        <v>45</v>
      </c>
      <c r="I1242" s="217" t="s">
        <v>45</v>
      </c>
      <c r="J1242" s="217" t="s">
        <v>33</v>
      </c>
      <c r="K1242" s="217" t="s">
        <v>33</v>
      </c>
      <c r="L1242" s="217" t="s">
        <v>133</v>
      </c>
      <c r="M1242" s="217" t="s">
        <v>33</v>
      </c>
      <c r="O1242" s="217" t="s">
        <v>35</v>
      </c>
      <c r="P1242" s="217" t="s">
        <v>35</v>
      </c>
      <c r="Q1242" s="217">
        <f>S2336-vykonyz.xlsx[[#This Row],[Kod]]</f>
        <v>35948</v>
      </c>
      <c r="R1242" s="217">
        <f>S1235-vykonyz.xlsx[[#This Row],[Kod]]</f>
        <v>-7653</v>
      </c>
      <c r="AC1242" s="217">
        <f>vykonyz.xlsx3[[#This Row],[Kod]]-vykonyz.xlsx[[#This Row],[Kod]]</f>
        <v>0</v>
      </c>
      <c r="AD1242" t="s">
        <v>3982</v>
      </c>
      <c r="AE1242" t="s">
        <v>3876</v>
      </c>
      <c r="AF1242"/>
      <c r="AG1242"/>
      <c r="AH1242" t="s">
        <v>3983</v>
      </c>
      <c r="AI1242" t="s">
        <v>3914</v>
      </c>
      <c r="AJ1242"/>
      <c r="AK1242" t="s">
        <v>45</v>
      </c>
      <c r="AL1242" t="s">
        <v>45</v>
      </c>
      <c r="AM1242" t="s">
        <v>33</v>
      </c>
      <c r="AN1242" t="s">
        <v>33</v>
      </c>
      <c r="AO1242" t="s">
        <v>133</v>
      </c>
      <c r="AP1242" t="s">
        <v>33</v>
      </c>
      <c r="AQ1242"/>
      <c r="AR1242" t="s">
        <v>35</v>
      </c>
      <c r="AS1242" t="s">
        <v>35</v>
      </c>
    </row>
    <row r="1243" spans="1:45">
      <c r="A1243" s="264" t="s">
        <v>3984</v>
      </c>
      <c r="B1243" s="217" t="s">
        <v>2622</v>
      </c>
      <c r="E1243" s="217" t="s">
        <v>3985</v>
      </c>
      <c r="F1243" s="217" t="s">
        <v>3986</v>
      </c>
      <c r="H1243" s="217" t="s">
        <v>45</v>
      </c>
      <c r="I1243" s="217" t="s">
        <v>45</v>
      </c>
      <c r="J1243" s="217" t="s">
        <v>33</v>
      </c>
      <c r="K1243" s="217" t="s">
        <v>33</v>
      </c>
      <c r="L1243" s="217" t="s">
        <v>133</v>
      </c>
      <c r="M1243" s="217" t="s">
        <v>33</v>
      </c>
      <c r="O1243" s="217" t="s">
        <v>35</v>
      </c>
      <c r="P1243" s="217" t="s">
        <v>35</v>
      </c>
      <c r="Q1243" s="217">
        <f>S2337-vykonyz.xlsx[[#This Row],[Kod]]</f>
        <v>35949</v>
      </c>
      <c r="R1243" s="217">
        <f>S1236-vykonyz.xlsx[[#This Row],[Kod]]</f>
        <v>-7654</v>
      </c>
      <c r="AC1243" s="217">
        <f>vykonyz.xlsx3[[#This Row],[Kod]]-vykonyz.xlsx[[#This Row],[Kod]]</f>
        <v>0</v>
      </c>
      <c r="AD1243" t="s">
        <v>3984</v>
      </c>
      <c r="AE1243" t="s">
        <v>2622</v>
      </c>
      <c r="AF1243"/>
      <c r="AG1243"/>
      <c r="AH1243" t="s">
        <v>3985</v>
      </c>
      <c r="AI1243" t="s">
        <v>3986</v>
      </c>
      <c r="AJ1243"/>
      <c r="AK1243" t="s">
        <v>45</v>
      </c>
      <c r="AL1243" t="s">
        <v>45</v>
      </c>
      <c r="AM1243" t="s">
        <v>33</v>
      </c>
      <c r="AN1243" t="s">
        <v>33</v>
      </c>
      <c r="AO1243" t="s">
        <v>133</v>
      </c>
      <c r="AP1243" t="s">
        <v>33</v>
      </c>
      <c r="AQ1243"/>
      <c r="AR1243" t="s">
        <v>35</v>
      </c>
      <c r="AS1243" t="s">
        <v>35</v>
      </c>
    </row>
    <row r="1244" spans="1:45">
      <c r="A1244" s="264" t="s">
        <v>3987</v>
      </c>
      <c r="B1244" s="217" t="s">
        <v>2622</v>
      </c>
      <c r="E1244" s="217" t="s">
        <v>3988</v>
      </c>
      <c r="F1244" s="217" t="s">
        <v>3989</v>
      </c>
      <c r="H1244" s="217" t="s">
        <v>45</v>
      </c>
      <c r="I1244" s="217" t="s">
        <v>45</v>
      </c>
      <c r="J1244" s="217" t="s">
        <v>33</v>
      </c>
      <c r="K1244" s="217" t="s">
        <v>33</v>
      </c>
      <c r="L1244" s="217" t="s">
        <v>133</v>
      </c>
      <c r="M1244" s="217" t="s">
        <v>33</v>
      </c>
      <c r="O1244" s="217" t="s">
        <v>35</v>
      </c>
      <c r="P1244" s="217" t="s">
        <v>35</v>
      </c>
      <c r="Q1244" s="217">
        <f>S2338-vykonyz.xlsx[[#This Row],[Kod]]</f>
        <v>35950</v>
      </c>
      <c r="R1244" s="217">
        <f>S1237-vykonyz.xlsx[[#This Row],[Kod]]</f>
        <v>-7655</v>
      </c>
      <c r="AC1244" s="217">
        <f>vykonyz.xlsx3[[#This Row],[Kod]]-vykonyz.xlsx[[#This Row],[Kod]]</f>
        <v>0</v>
      </c>
      <c r="AD1244" t="s">
        <v>3987</v>
      </c>
      <c r="AE1244" t="s">
        <v>2622</v>
      </c>
      <c r="AF1244"/>
      <c r="AG1244"/>
      <c r="AH1244" t="s">
        <v>3988</v>
      </c>
      <c r="AI1244" t="s">
        <v>3989</v>
      </c>
      <c r="AJ1244"/>
      <c r="AK1244" t="s">
        <v>45</v>
      </c>
      <c r="AL1244" t="s">
        <v>45</v>
      </c>
      <c r="AM1244" t="s">
        <v>33</v>
      </c>
      <c r="AN1244" t="s">
        <v>33</v>
      </c>
      <c r="AO1244" t="s">
        <v>133</v>
      </c>
      <c r="AP1244" t="s">
        <v>33</v>
      </c>
      <c r="AQ1244"/>
      <c r="AR1244" t="s">
        <v>35</v>
      </c>
      <c r="AS1244" t="s">
        <v>35</v>
      </c>
    </row>
    <row r="1245" spans="1:45">
      <c r="A1245" s="264" t="s">
        <v>3990</v>
      </c>
      <c r="B1245" s="217" t="s">
        <v>2622</v>
      </c>
      <c r="E1245" s="217" t="s">
        <v>3991</v>
      </c>
      <c r="F1245" s="217" t="s">
        <v>3986</v>
      </c>
      <c r="H1245" s="217" t="s">
        <v>45</v>
      </c>
      <c r="I1245" s="217" t="s">
        <v>45</v>
      </c>
      <c r="J1245" s="217" t="s">
        <v>33</v>
      </c>
      <c r="K1245" s="217" t="s">
        <v>33</v>
      </c>
      <c r="L1245" s="217" t="s">
        <v>133</v>
      </c>
      <c r="M1245" s="217" t="s">
        <v>33</v>
      </c>
      <c r="O1245" s="217" t="s">
        <v>35</v>
      </c>
      <c r="P1245" s="217" t="s">
        <v>35</v>
      </c>
      <c r="Q1245" s="217">
        <f>S2339-vykonyz.xlsx[[#This Row],[Kod]]</f>
        <v>35955</v>
      </c>
      <c r="R1245" s="217">
        <f>S1238-vykonyz.xlsx[[#This Row],[Kod]]</f>
        <v>-7656</v>
      </c>
      <c r="AC1245" s="217">
        <f>vykonyz.xlsx3[[#This Row],[Kod]]-vykonyz.xlsx[[#This Row],[Kod]]</f>
        <v>0</v>
      </c>
      <c r="AD1245" t="s">
        <v>3990</v>
      </c>
      <c r="AE1245" t="s">
        <v>2622</v>
      </c>
      <c r="AF1245"/>
      <c r="AG1245"/>
      <c r="AH1245" t="s">
        <v>3991</v>
      </c>
      <c r="AI1245" t="s">
        <v>3986</v>
      </c>
      <c r="AJ1245"/>
      <c r="AK1245" t="s">
        <v>45</v>
      </c>
      <c r="AL1245" t="s">
        <v>45</v>
      </c>
      <c r="AM1245" t="s">
        <v>33</v>
      </c>
      <c r="AN1245" t="s">
        <v>33</v>
      </c>
      <c r="AO1245" t="s">
        <v>133</v>
      </c>
      <c r="AP1245" t="s">
        <v>33</v>
      </c>
      <c r="AQ1245"/>
      <c r="AR1245" t="s">
        <v>35</v>
      </c>
      <c r="AS1245" t="s">
        <v>35</v>
      </c>
    </row>
    <row r="1246" spans="1:45">
      <c r="A1246" s="264" t="s">
        <v>3992</v>
      </c>
      <c r="B1246" s="217" t="s">
        <v>2622</v>
      </c>
      <c r="E1246" s="217" t="s">
        <v>3993</v>
      </c>
      <c r="F1246" s="217" t="s">
        <v>3986</v>
      </c>
      <c r="H1246" s="217" t="s">
        <v>45</v>
      </c>
      <c r="I1246" s="217" t="s">
        <v>45</v>
      </c>
      <c r="J1246" s="217" t="s">
        <v>33</v>
      </c>
      <c r="K1246" s="217" t="s">
        <v>33</v>
      </c>
      <c r="L1246" s="217" t="s">
        <v>133</v>
      </c>
      <c r="M1246" s="217" t="s">
        <v>33</v>
      </c>
      <c r="O1246" s="217" t="s">
        <v>35</v>
      </c>
      <c r="P1246" s="217" t="s">
        <v>35</v>
      </c>
      <c r="Q1246" s="217">
        <f>S2340-vykonyz.xlsx[[#This Row],[Kod]]</f>
        <v>35956</v>
      </c>
      <c r="R1246" s="217">
        <f>S1239-vykonyz.xlsx[[#This Row],[Kod]]</f>
        <v>-7657</v>
      </c>
      <c r="AC1246" s="217">
        <f>vykonyz.xlsx3[[#This Row],[Kod]]-vykonyz.xlsx[[#This Row],[Kod]]</f>
        <v>0</v>
      </c>
      <c r="AD1246" t="s">
        <v>3992</v>
      </c>
      <c r="AE1246" t="s">
        <v>2622</v>
      </c>
      <c r="AF1246"/>
      <c r="AG1246"/>
      <c r="AH1246" t="s">
        <v>3993</v>
      </c>
      <c r="AI1246" t="s">
        <v>3986</v>
      </c>
      <c r="AJ1246"/>
      <c r="AK1246" t="s">
        <v>45</v>
      </c>
      <c r="AL1246" t="s">
        <v>45</v>
      </c>
      <c r="AM1246" t="s">
        <v>33</v>
      </c>
      <c r="AN1246" t="s">
        <v>33</v>
      </c>
      <c r="AO1246" t="s">
        <v>133</v>
      </c>
      <c r="AP1246" t="s">
        <v>33</v>
      </c>
      <c r="AQ1246"/>
      <c r="AR1246" t="s">
        <v>35</v>
      </c>
      <c r="AS1246" t="s">
        <v>35</v>
      </c>
    </row>
    <row r="1247" spans="1:45">
      <c r="A1247" s="264" t="s">
        <v>3994</v>
      </c>
      <c r="B1247" s="217" t="s">
        <v>2622</v>
      </c>
      <c r="E1247" s="217" t="s">
        <v>3995</v>
      </c>
      <c r="F1247" s="217" t="s">
        <v>3989</v>
      </c>
      <c r="H1247" s="217" t="s">
        <v>45</v>
      </c>
      <c r="I1247" s="217" t="s">
        <v>45</v>
      </c>
      <c r="J1247" s="217" t="s">
        <v>33</v>
      </c>
      <c r="K1247" s="217" t="s">
        <v>33</v>
      </c>
      <c r="L1247" s="217" t="s">
        <v>133</v>
      </c>
      <c r="M1247" s="217" t="s">
        <v>33</v>
      </c>
      <c r="O1247" s="217" t="s">
        <v>35</v>
      </c>
      <c r="P1247" s="217" t="s">
        <v>35</v>
      </c>
      <c r="Q1247" s="217">
        <f>S2341-vykonyz.xlsx[[#This Row],[Kod]]</f>
        <v>35959</v>
      </c>
      <c r="R1247" s="217">
        <f>S1240-vykonyz.xlsx[[#This Row],[Kod]]</f>
        <v>-7658</v>
      </c>
      <c r="AC1247" s="217">
        <f>vykonyz.xlsx3[[#This Row],[Kod]]-vykonyz.xlsx[[#This Row],[Kod]]</f>
        <v>0</v>
      </c>
      <c r="AD1247" t="s">
        <v>3994</v>
      </c>
      <c r="AE1247" t="s">
        <v>2622</v>
      </c>
      <c r="AF1247"/>
      <c r="AG1247"/>
      <c r="AH1247" t="s">
        <v>3995</v>
      </c>
      <c r="AI1247" t="s">
        <v>3989</v>
      </c>
      <c r="AJ1247"/>
      <c r="AK1247" t="s">
        <v>45</v>
      </c>
      <c r="AL1247" t="s">
        <v>45</v>
      </c>
      <c r="AM1247" t="s">
        <v>33</v>
      </c>
      <c r="AN1247" t="s">
        <v>33</v>
      </c>
      <c r="AO1247" t="s">
        <v>133</v>
      </c>
      <c r="AP1247" t="s">
        <v>33</v>
      </c>
      <c r="AQ1247"/>
      <c r="AR1247" t="s">
        <v>35</v>
      </c>
      <c r="AS1247" t="s">
        <v>35</v>
      </c>
    </row>
    <row r="1248" spans="1:45">
      <c r="A1248" s="264" t="s">
        <v>3996</v>
      </c>
      <c r="B1248" s="217" t="s">
        <v>2622</v>
      </c>
      <c r="E1248" s="217" t="s">
        <v>3997</v>
      </c>
      <c r="F1248" s="217" t="s">
        <v>3986</v>
      </c>
      <c r="H1248" s="217" t="s">
        <v>45</v>
      </c>
      <c r="I1248" s="217" t="s">
        <v>45</v>
      </c>
      <c r="J1248" s="217" t="s">
        <v>33</v>
      </c>
      <c r="K1248" s="217" t="s">
        <v>33</v>
      </c>
      <c r="L1248" s="217" t="s">
        <v>133</v>
      </c>
      <c r="M1248" s="217" t="s">
        <v>33</v>
      </c>
      <c r="O1248" s="217" t="s">
        <v>35</v>
      </c>
      <c r="P1248" s="217" t="s">
        <v>35</v>
      </c>
      <c r="Q1248" s="217">
        <f>S2342-vykonyz.xlsx[[#This Row],[Kod]]</f>
        <v>35960</v>
      </c>
      <c r="R1248" s="217">
        <f>S1241-vykonyz.xlsx[[#This Row],[Kod]]</f>
        <v>-7659</v>
      </c>
      <c r="AC1248" s="217">
        <f>vykonyz.xlsx3[[#This Row],[Kod]]-vykonyz.xlsx[[#This Row],[Kod]]</f>
        <v>0</v>
      </c>
      <c r="AD1248" t="s">
        <v>3996</v>
      </c>
      <c r="AE1248" t="s">
        <v>2622</v>
      </c>
      <c r="AF1248"/>
      <c r="AG1248"/>
      <c r="AH1248" t="s">
        <v>3997</v>
      </c>
      <c r="AI1248" t="s">
        <v>3986</v>
      </c>
      <c r="AJ1248"/>
      <c r="AK1248" t="s">
        <v>45</v>
      </c>
      <c r="AL1248" t="s">
        <v>45</v>
      </c>
      <c r="AM1248" t="s">
        <v>33</v>
      </c>
      <c r="AN1248" t="s">
        <v>33</v>
      </c>
      <c r="AO1248" t="s">
        <v>133</v>
      </c>
      <c r="AP1248" t="s">
        <v>33</v>
      </c>
      <c r="AQ1248"/>
      <c r="AR1248" t="s">
        <v>35</v>
      </c>
      <c r="AS1248" t="s">
        <v>35</v>
      </c>
    </row>
    <row r="1249" spans="1:45">
      <c r="A1249" s="264" t="s">
        <v>3998</v>
      </c>
      <c r="B1249" s="217" t="s">
        <v>2622</v>
      </c>
      <c r="E1249" s="217" t="s">
        <v>3999</v>
      </c>
      <c r="F1249" s="217" t="s">
        <v>4000</v>
      </c>
      <c r="H1249" s="217" t="s">
        <v>45</v>
      </c>
      <c r="I1249" s="217" t="s">
        <v>45</v>
      </c>
      <c r="J1249" s="217" t="s">
        <v>33</v>
      </c>
      <c r="K1249" s="217" t="s">
        <v>33</v>
      </c>
      <c r="L1249" s="217" t="s">
        <v>133</v>
      </c>
      <c r="M1249" s="217" t="s">
        <v>33</v>
      </c>
      <c r="O1249" s="217" t="s">
        <v>35</v>
      </c>
      <c r="P1249" s="217" t="s">
        <v>35</v>
      </c>
      <c r="Q1249" s="217">
        <f>S2343-vykonyz.xlsx[[#This Row],[Kod]]</f>
        <v>35961</v>
      </c>
      <c r="R1249" s="217">
        <f>S1242-vykonyz.xlsx[[#This Row],[Kod]]</f>
        <v>-7660</v>
      </c>
      <c r="AC1249" s="217">
        <f>vykonyz.xlsx3[[#This Row],[Kod]]-vykonyz.xlsx[[#This Row],[Kod]]</f>
        <v>0</v>
      </c>
      <c r="AD1249" t="s">
        <v>3998</v>
      </c>
      <c r="AE1249" t="s">
        <v>2622</v>
      </c>
      <c r="AF1249"/>
      <c r="AG1249"/>
      <c r="AH1249" t="s">
        <v>3999</v>
      </c>
      <c r="AI1249" t="s">
        <v>4000</v>
      </c>
      <c r="AJ1249"/>
      <c r="AK1249" t="s">
        <v>45</v>
      </c>
      <c r="AL1249" t="s">
        <v>45</v>
      </c>
      <c r="AM1249" t="s">
        <v>33</v>
      </c>
      <c r="AN1249" t="s">
        <v>33</v>
      </c>
      <c r="AO1249" t="s">
        <v>133</v>
      </c>
      <c r="AP1249" t="s">
        <v>33</v>
      </c>
      <c r="AQ1249"/>
      <c r="AR1249" t="s">
        <v>35</v>
      </c>
      <c r="AS1249" t="s">
        <v>35</v>
      </c>
    </row>
    <row r="1250" spans="1:45">
      <c r="A1250" s="264" t="s">
        <v>4001</v>
      </c>
      <c r="B1250" s="217" t="s">
        <v>2622</v>
      </c>
      <c r="E1250" s="217" t="s">
        <v>4002</v>
      </c>
      <c r="F1250" s="217" t="s">
        <v>4003</v>
      </c>
      <c r="H1250" s="217" t="s">
        <v>45</v>
      </c>
      <c r="I1250" s="217" t="s">
        <v>45</v>
      </c>
      <c r="J1250" s="217" t="s">
        <v>33</v>
      </c>
      <c r="K1250" s="217" t="s">
        <v>33</v>
      </c>
      <c r="L1250" s="217" t="s">
        <v>133</v>
      </c>
      <c r="M1250" s="217" t="s">
        <v>33</v>
      </c>
      <c r="O1250" s="217" t="s">
        <v>35</v>
      </c>
      <c r="P1250" s="217" t="s">
        <v>35</v>
      </c>
      <c r="Q1250" s="217">
        <f>S2344-vykonyz.xlsx[[#This Row],[Kod]]</f>
        <v>35962</v>
      </c>
      <c r="R1250" s="217">
        <f>S1243-vykonyz.xlsx[[#This Row],[Kod]]</f>
        <v>-7661</v>
      </c>
      <c r="AC1250" s="217">
        <f>vykonyz.xlsx3[[#This Row],[Kod]]-vykonyz.xlsx[[#This Row],[Kod]]</f>
        <v>0</v>
      </c>
      <c r="AD1250" t="s">
        <v>4001</v>
      </c>
      <c r="AE1250" t="s">
        <v>2622</v>
      </c>
      <c r="AF1250"/>
      <c r="AG1250"/>
      <c r="AH1250" t="s">
        <v>4002</v>
      </c>
      <c r="AI1250" t="s">
        <v>4003</v>
      </c>
      <c r="AJ1250"/>
      <c r="AK1250" t="s">
        <v>45</v>
      </c>
      <c r="AL1250" t="s">
        <v>45</v>
      </c>
      <c r="AM1250" t="s">
        <v>33</v>
      </c>
      <c r="AN1250" t="s">
        <v>33</v>
      </c>
      <c r="AO1250" t="s">
        <v>133</v>
      </c>
      <c r="AP1250" t="s">
        <v>33</v>
      </c>
      <c r="AQ1250"/>
      <c r="AR1250" t="s">
        <v>35</v>
      </c>
      <c r="AS1250" t="s">
        <v>35</v>
      </c>
    </row>
    <row r="1251" spans="1:45">
      <c r="A1251" s="264" t="s">
        <v>4004</v>
      </c>
      <c r="B1251" s="217" t="s">
        <v>2622</v>
      </c>
      <c r="E1251" s="217" t="s">
        <v>4005</v>
      </c>
      <c r="F1251" s="217" t="s">
        <v>4003</v>
      </c>
      <c r="H1251" s="217" t="s">
        <v>45</v>
      </c>
      <c r="I1251" s="217" t="s">
        <v>45</v>
      </c>
      <c r="J1251" s="217" t="s">
        <v>33</v>
      </c>
      <c r="K1251" s="217" t="s">
        <v>33</v>
      </c>
      <c r="L1251" s="217" t="s">
        <v>133</v>
      </c>
      <c r="M1251" s="217" t="s">
        <v>33</v>
      </c>
      <c r="O1251" s="217" t="s">
        <v>35</v>
      </c>
      <c r="P1251" s="217" t="s">
        <v>35</v>
      </c>
      <c r="Q1251" s="217">
        <f>S2345-vykonyz.xlsx[[#This Row],[Kod]]</f>
        <v>35965</v>
      </c>
      <c r="R1251" s="217">
        <f>S1244-vykonyz.xlsx[[#This Row],[Kod]]</f>
        <v>-7662</v>
      </c>
      <c r="AC1251" s="217">
        <f>vykonyz.xlsx3[[#This Row],[Kod]]-vykonyz.xlsx[[#This Row],[Kod]]</f>
        <v>0</v>
      </c>
      <c r="AD1251" t="s">
        <v>4004</v>
      </c>
      <c r="AE1251" t="s">
        <v>2622</v>
      </c>
      <c r="AF1251"/>
      <c r="AG1251"/>
      <c r="AH1251" t="s">
        <v>4005</v>
      </c>
      <c r="AI1251" t="s">
        <v>4003</v>
      </c>
      <c r="AJ1251"/>
      <c r="AK1251" t="s">
        <v>45</v>
      </c>
      <c r="AL1251" t="s">
        <v>45</v>
      </c>
      <c r="AM1251" t="s">
        <v>33</v>
      </c>
      <c r="AN1251" t="s">
        <v>33</v>
      </c>
      <c r="AO1251" t="s">
        <v>133</v>
      </c>
      <c r="AP1251" t="s">
        <v>33</v>
      </c>
      <c r="AQ1251"/>
      <c r="AR1251" t="s">
        <v>35</v>
      </c>
      <c r="AS1251" t="s">
        <v>35</v>
      </c>
    </row>
    <row r="1252" spans="1:45">
      <c r="A1252" s="264" t="s">
        <v>4006</v>
      </c>
      <c r="B1252" s="217" t="s">
        <v>2622</v>
      </c>
      <c r="E1252" s="217" t="s">
        <v>4007</v>
      </c>
      <c r="F1252" s="217" t="s">
        <v>4008</v>
      </c>
      <c r="H1252" s="217" t="s">
        <v>45</v>
      </c>
      <c r="I1252" s="217" t="s">
        <v>45</v>
      </c>
      <c r="J1252" s="217" t="s">
        <v>33</v>
      </c>
      <c r="K1252" s="217" t="s">
        <v>33</v>
      </c>
      <c r="L1252" s="217" t="s">
        <v>133</v>
      </c>
      <c r="M1252" s="217" t="s">
        <v>33</v>
      </c>
      <c r="O1252" s="217" t="s">
        <v>35</v>
      </c>
      <c r="P1252" s="217" t="s">
        <v>35</v>
      </c>
      <c r="Q1252" s="217">
        <f>S2346-vykonyz.xlsx[[#This Row],[Kod]]</f>
        <v>35964</v>
      </c>
      <c r="R1252" s="217">
        <f>S1245-vykonyz.xlsx[[#This Row],[Kod]]</f>
        <v>-7665</v>
      </c>
      <c r="AC1252" s="217">
        <f>vykonyz.xlsx3[[#This Row],[Kod]]-vykonyz.xlsx[[#This Row],[Kod]]</f>
        <v>0</v>
      </c>
      <c r="AD1252" t="s">
        <v>4006</v>
      </c>
      <c r="AE1252" t="s">
        <v>2622</v>
      </c>
      <c r="AF1252"/>
      <c r="AG1252"/>
      <c r="AH1252" t="s">
        <v>4007</v>
      </c>
      <c r="AI1252" t="s">
        <v>4008</v>
      </c>
      <c r="AJ1252"/>
      <c r="AK1252" t="s">
        <v>45</v>
      </c>
      <c r="AL1252" t="s">
        <v>45</v>
      </c>
      <c r="AM1252" t="s">
        <v>33</v>
      </c>
      <c r="AN1252" t="s">
        <v>33</v>
      </c>
      <c r="AO1252" t="s">
        <v>133</v>
      </c>
      <c r="AP1252" t="s">
        <v>33</v>
      </c>
      <c r="AQ1252"/>
      <c r="AR1252" t="s">
        <v>35</v>
      </c>
      <c r="AS1252" t="s">
        <v>35</v>
      </c>
    </row>
    <row r="1253" spans="1:45">
      <c r="A1253" s="264" t="s">
        <v>4009</v>
      </c>
      <c r="B1253" s="217" t="s">
        <v>2622</v>
      </c>
      <c r="E1253" s="217" t="s">
        <v>4010</v>
      </c>
      <c r="F1253" s="217" t="s">
        <v>3986</v>
      </c>
      <c r="H1253" s="217" t="s">
        <v>45</v>
      </c>
      <c r="I1253" s="217" t="s">
        <v>45</v>
      </c>
      <c r="J1253" s="217" t="s">
        <v>33</v>
      </c>
      <c r="K1253" s="217" t="s">
        <v>33</v>
      </c>
      <c r="L1253" s="217" t="s">
        <v>133</v>
      </c>
      <c r="M1253" s="217" t="s">
        <v>33</v>
      </c>
      <c r="O1253" s="217" t="s">
        <v>35</v>
      </c>
      <c r="P1253" s="217" t="s">
        <v>35</v>
      </c>
      <c r="Q1253" s="217">
        <f>S2347-vykonyz.xlsx[[#This Row],[Kod]]</f>
        <v>35965</v>
      </c>
      <c r="R1253" s="217">
        <f>S1246-vykonyz.xlsx[[#This Row],[Kod]]</f>
        <v>-7666</v>
      </c>
      <c r="AC1253" s="217">
        <f>vykonyz.xlsx3[[#This Row],[Kod]]-vykonyz.xlsx[[#This Row],[Kod]]</f>
        <v>0</v>
      </c>
      <c r="AD1253" t="s">
        <v>4009</v>
      </c>
      <c r="AE1253" t="s">
        <v>2622</v>
      </c>
      <c r="AF1253"/>
      <c r="AG1253"/>
      <c r="AH1253" t="s">
        <v>4010</v>
      </c>
      <c r="AI1253" t="s">
        <v>3986</v>
      </c>
      <c r="AJ1253"/>
      <c r="AK1253" t="s">
        <v>45</v>
      </c>
      <c r="AL1253" t="s">
        <v>45</v>
      </c>
      <c r="AM1253" t="s">
        <v>33</v>
      </c>
      <c r="AN1253" t="s">
        <v>33</v>
      </c>
      <c r="AO1253" t="s">
        <v>133</v>
      </c>
      <c r="AP1253" t="s">
        <v>33</v>
      </c>
      <c r="AQ1253"/>
      <c r="AR1253" t="s">
        <v>35</v>
      </c>
      <c r="AS1253" t="s">
        <v>35</v>
      </c>
    </row>
    <row r="1254" spans="1:45">
      <c r="A1254" s="264" t="s">
        <v>4011</v>
      </c>
      <c r="B1254" s="217" t="s">
        <v>2622</v>
      </c>
      <c r="E1254" s="217" t="s">
        <v>4012</v>
      </c>
      <c r="F1254" s="217" t="s">
        <v>4013</v>
      </c>
      <c r="H1254" s="217" t="s">
        <v>45</v>
      </c>
      <c r="I1254" s="217" t="s">
        <v>45</v>
      </c>
      <c r="J1254" s="217" t="s">
        <v>33</v>
      </c>
      <c r="K1254" s="217" t="s">
        <v>33</v>
      </c>
      <c r="L1254" s="217" t="s">
        <v>133</v>
      </c>
      <c r="M1254" s="217" t="s">
        <v>33</v>
      </c>
      <c r="O1254" s="217" t="s">
        <v>35</v>
      </c>
      <c r="P1254" s="217" t="s">
        <v>35</v>
      </c>
      <c r="Q1254" s="217">
        <f>S2348-vykonyz.xlsx[[#This Row],[Kod]]</f>
        <v>35966</v>
      </c>
      <c r="R1254" s="217">
        <f>S1247-vykonyz.xlsx[[#This Row],[Kod]]</f>
        <v>-7667</v>
      </c>
      <c r="AC1254" s="217">
        <f>vykonyz.xlsx3[[#This Row],[Kod]]-vykonyz.xlsx[[#This Row],[Kod]]</f>
        <v>0</v>
      </c>
      <c r="AD1254" t="s">
        <v>4011</v>
      </c>
      <c r="AE1254" t="s">
        <v>2622</v>
      </c>
      <c r="AF1254"/>
      <c r="AG1254"/>
      <c r="AH1254" t="s">
        <v>4012</v>
      </c>
      <c r="AI1254" t="s">
        <v>4013</v>
      </c>
      <c r="AJ1254"/>
      <c r="AK1254" t="s">
        <v>45</v>
      </c>
      <c r="AL1254" t="s">
        <v>45</v>
      </c>
      <c r="AM1254" t="s">
        <v>33</v>
      </c>
      <c r="AN1254" t="s">
        <v>33</v>
      </c>
      <c r="AO1254" t="s">
        <v>133</v>
      </c>
      <c r="AP1254" t="s">
        <v>33</v>
      </c>
      <c r="AQ1254"/>
      <c r="AR1254" t="s">
        <v>35</v>
      </c>
      <c r="AS1254" t="s">
        <v>35</v>
      </c>
    </row>
    <row r="1255" spans="1:45">
      <c r="A1255" s="264" t="s">
        <v>4014</v>
      </c>
      <c r="B1255" s="217" t="s">
        <v>2622</v>
      </c>
      <c r="E1255" s="217" t="s">
        <v>4015</v>
      </c>
      <c r="F1255" s="217" t="s">
        <v>4013</v>
      </c>
      <c r="H1255" s="217" t="s">
        <v>45</v>
      </c>
      <c r="I1255" s="217" t="s">
        <v>45</v>
      </c>
      <c r="J1255" s="217" t="s">
        <v>33</v>
      </c>
      <c r="K1255" s="217" t="s">
        <v>33</v>
      </c>
      <c r="L1255" s="217" t="s">
        <v>133</v>
      </c>
      <c r="M1255" s="217" t="s">
        <v>33</v>
      </c>
      <c r="O1255" s="217" t="s">
        <v>35</v>
      </c>
      <c r="P1255" s="217" t="s">
        <v>35</v>
      </c>
      <c r="Q1255" s="217">
        <f>S2349-vykonyz.xlsx[[#This Row],[Kod]]</f>
        <v>35967</v>
      </c>
      <c r="R1255" s="217">
        <f>S1248-vykonyz.xlsx[[#This Row],[Kod]]</f>
        <v>-7668</v>
      </c>
      <c r="AC1255" s="217">
        <f>vykonyz.xlsx3[[#This Row],[Kod]]-vykonyz.xlsx[[#This Row],[Kod]]</f>
        <v>0</v>
      </c>
      <c r="AD1255" t="s">
        <v>4014</v>
      </c>
      <c r="AE1255" t="s">
        <v>2622</v>
      </c>
      <c r="AF1255"/>
      <c r="AG1255"/>
      <c r="AH1255" t="s">
        <v>4015</v>
      </c>
      <c r="AI1255" t="s">
        <v>4013</v>
      </c>
      <c r="AJ1255"/>
      <c r="AK1255" t="s">
        <v>45</v>
      </c>
      <c r="AL1255" t="s">
        <v>45</v>
      </c>
      <c r="AM1255" t="s">
        <v>33</v>
      </c>
      <c r="AN1255" t="s">
        <v>33</v>
      </c>
      <c r="AO1255" t="s">
        <v>133</v>
      </c>
      <c r="AP1255" t="s">
        <v>33</v>
      </c>
      <c r="AQ1255"/>
      <c r="AR1255" t="s">
        <v>35</v>
      </c>
      <c r="AS1255" t="s">
        <v>35</v>
      </c>
    </row>
    <row r="1256" spans="1:45">
      <c r="A1256" s="264" t="s">
        <v>4016</v>
      </c>
      <c r="B1256" s="217" t="s">
        <v>2622</v>
      </c>
      <c r="E1256" s="217" t="s">
        <v>4017</v>
      </c>
      <c r="H1256" s="217" t="s">
        <v>45</v>
      </c>
      <c r="I1256" s="217" t="s">
        <v>45</v>
      </c>
      <c r="J1256" s="217" t="s">
        <v>33</v>
      </c>
      <c r="K1256" s="217" t="s">
        <v>33</v>
      </c>
      <c r="L1256" s="217" t="s">
        <v>133</v>
      </c>
      <c r="M1256" s="217" t="s">
        <v>33</v>
      </c>
      <c r="O1256" s="217" t="s">
        <v>35</v>
      </c>
      <c r="P1256" s="217" t="s">
        <v>35</v>
      </c>
      <c r="Q1256" s="217">
        <f>S2350-vykonyz.xlsx[[#This Row],[Kod]]</f>
        <v>35968</v>
      </c>
      <c r="R1256" s="217">
        <f>S1249-vykonyz.xlsx[[#This Row],[Kod]]</f>
        <v>-7669</v>
      </c>
      <c r="AC1256" s="217">
        <f>vykonyz.xlsx3[[#This Row],[Kod]]-vykonyz.xlsx[[#This Row],[Kod]]</f>
        <v>0</v>
      </c>
      <c r="AD1256" t="s">
        <v>4016</v>
      </c>
      <c r="AE1256" t="s">
        <v>2622</v>
      </c>
      <c r="AF1256"/>
      <c r="AG1256"/>
      <c r="AH1256" t="s">
        <v>4017</v>
      </c>
      <c r="AI1256"/>
      <c r="AJ1256"/>
      <c r="AK1256" t="s">
        <v>45</v>
      </c>
      <c r="AL1256" t="s">
        <v>45</v>
      </c>
      <c r="AM1256" t="s">
        <v>33</v>
      </c>
      <c r="AN1256" t="s">
        <v>33</v>
      </c>
      <c r="AO1256" t="s">
        <v>133</v>
      </c>
      <c r="AP1256" t="s">
        <v>33</v>
      </c>
      <c r="AQ1256"/>
      <c r="AR1256" t="s">
        <v>35</v>
      </c>
      <c r="AS1256" t="s">
        <v>35</v>
      </c>
    </row>
    <row r="1257" spans="1:45">
      <c r="A1257" s="264" t="s">
        <v>4018</v>
      </c>
      <c r="B1257" s="217" t="s">
        <v>647</v>
      </c>
      <c r="E1257" s="217" t="s">
        <v>4019</v>
      </c>
      <c r="H1257" s="217" t="s">
        <v>45</v>
      </c>
      <c r="I1257" s="217" t="s">
        <v>45</v>
      </c>
      <c r="J1257" s="217" t="s">
        <v>33</v>
      </c>
      <c r="K1257" s="217" t="s">
        <v>33</v>
      </c>
      <c r="L1257" s="217" t="s">
        <v>133</v>
      </c>
      <c r="M1257" s="217" t="s">
        <v>33</v>
      </c>
      <c r="O1257" s="217" t="s">
        <v>35</v>
      </c>
      <c r="P1257" s="217" t="s">
        <v>35</v>
      </c>
      <c r="Q1257" s="217">
        <f>S2351-vykonyz.xlsx[[#This Row],[Kod]]</f>
        <v>35969</v>
      </c>
      <c r="R1257" s="217">
        <f>S1250-vykonyz.xlsx[[#This Row],[Kod]]</f>
        <v>-7670</v>
      </c>
      <c r="S1257" s="217" t="s">
        <v>4020</v>
      </c>
      <c r="T1257" s="217" t="s">
        <v>4021</v>
      </c>
      <c r="U1257" s="217">
        <v>1006</v>
      </c>
      <c r="V1257" s="261">
        <v>45292</v>
      </c>
      <c r="W1257" s="217" t="s">
        <v>4020</v>
      </c>
      <c r="X1257" s="217">
        <v>877</v>
      </c>
      <c r="Y1257" s="217">
        <v>129</v>
      </c>
      <c r="Z1257" s="261">
        <v>45291</v>
      </c>
      <c r="AC1257" s="217">
        <f>vykonyz.xlsx3[[#This Row],[Kod]]-vykonyz.xlsx[[#This Row],[Kod]]</f>
        <v>0</v>
      </c>
      <c r="AD1257" t="s">
        <v>4018</v>
      </c>
      <c r="AE1257" t="s">
        <v>647</v>
      </c>
      <c r="AF1257"/>
      <c r="AG1257"/>
      <c r="AH1257" t="s">
        <v>4019</v>
      </c>
      <c r="AI1257"/>
      <c r="AJ1257"/>
      <c r="AK1257" t="s">
        <v>45</v>
      </c>
      <c r="AL1257" t="s">
        <v>45</v>
      </c>
      <c r="AM1257" t="s">
        <v>33</v>
      </c>
      <c r="AN1257" t="s">
        <v>33</v>
      </c>
      <c r="AO1257" t="s">
        <v>133</v>
      </c>
      <c r="AP1257" t="s">
        <v>33</v>
      </c>
      <c r="AQ1257"/>
      <c r="AR1257" t="s">
        <v>35</v>
      </c>
      <c r="AS1257" t="s">
        <v>35</v>
      </c>
    </row>
    <row r="1258" spans="1:45">
      <c r="A1258" s="264" t="s">
        <v>4022</v>
      </c>
      <c r="B1258" s="217" t="s">
        <v>2622</v>
      </c>
      <c r="E1258" s="217" t="s">
        <v>4023</v>
      </c>
      <c r="H1258" s="217" t="s">
        <v>45</v>
      </c>
      <c r="I1258" s="217" t="s">
        <v>45</v>
      </c>
      <c r="J1258" s="217" t="s">
        <v>33</v>
      </c>
      <c r="K1258" s="217" t="s">
        <v>33</v>
      </c>
      <c r="L1258" s="217" t="s">
        <v>133</v>
      </c>
      <c r="M1258" s="217" t="s">
        <v>33</v>
      </c>
      <c r="O1258" s="217" t="s">
        <v>35</v>
      </c>
      <c r="P1258" s="217" t="s">
        <v>35</v>
      </c>
      <c r="Q1258" s="217">
        <f>S2352-vykonyz.xlsx[[#This Row],[Kod]]</f>
        <v>35968</v>
      </c>
      <c r="R1258" s="217">
        <f>S1251-vykonyz.xlsx[[#This Row],[Kod]]</f>
        <v>-7673</v>
      </c>
      <c r="S1258" s="217" t="s">
        <v>4024</v>
      </c>
      <c r="T1258" s="217" t="s">
        <v>4025</v>
      </c>
      <c r="U1258" s="217">
        <v>503</v>
      </c>
      <c r="V1258" s="261">
        <v>45292</v>
      </c>
      <c r="W1258" s="217" t="s">
        <v>4024</v>
      </c>
      <c r="X1258" s="217">
        <v>438</v>
      </c>
      <c r="Y1258" s="217">
        <v>65</v>
      </c>
      <c r="Z1258" s="261">
        <v>45291</v>
      </c>
      <c r="AC1258" s="217">
        <f>vykonyz.xlsx3[[#This Row],[Kod]]-vykonyz.xlsx[[#This Row],[Kod]]</f>
        <v>0</v>
      </c>
      <c r="AD1258" t="s">
        <v>4022</v>
      </c>
      <c r="AE1258" t="s">
        <v>2622</v>
      </c>
      <c r="AF1258"/>
      <c r="AG1258"/>
      <c r="AH1258" t="s">
        <v>4023</v>
      </c>
      <c r="AI1258"/>
      <c r="AJ1258"/>
      <c r="AK1258" t="s">
        <v>45</v>
      </c>
      <c r="AL1258" t="s">
        <v>45</v>
      </c>
      <c r="AM1258" t="s">
        <v>33</v>
      </c>
      <c r="AN1258" t="s">
        <v>33</v>
      </c>
      <c r="AO1258" t="s">
        <v>133</v>
      </c>
      <c r="AP1258" t="s">
        <v>33</v>
      </c>
      <c r="AQ1258"/>
      <c r="AR1258" t="s">
        <v>35</v>
      </c>
      <c r="AS1258" t="s">
        <v>35</v>
      </c>
    </row>
    <row r="1259" spans="1:45">
      <c r="A1259" s="264" t="s">
        <v>4026</v>
      </c>
      <c r="B1259" s="217" t="s">
        <v>2622</v>
      </c>
      <c r="E1259" s="217" t="s">
        <v>4027</v>
      </c>
      <c r="H1259" s="217" t="s">
        <v>45</v>
      </c>
      <c r="I1259" s="217" t="s">
        <v>45</v>
      </c>
      <c r="J1259" s="217" t="s">
        <v>33</v>
      </c>
      <c r="K1259" s="217" t="s">
        <v>33</v>
      </c>
      <c r="L1259" s="217" t="s">
        <v>133</v>
      </c>
      <c r="M1259" s="217" t="s">
        <v>33</v>
      </c>
      <c r="O1259" s="217" t="s">
        <v>35</v>
      </c>
      <c r="P1259" s="217" t="s">
        <v>35</v>
      </c>
      <c r="Q1259" s="217">
        <f>S2353-vykonyz.xlsx[[#This Row],[Kod]]</f>
        <v>35978</v>
      </c>
      <c r="R1259" s="217">
        <f>S1252-vykonyz.xlsx[[#This Row],[Kod]]</f>
        <v>-7674</v>
      </c>
      <c r="S1259" s="217" t="s">
        <v>4028</v>
      </c>
      <c r="T1259" s="217" t="s">
        <v>4029</v>
      </c>
      <c r="U1259" s="217">
        <v>831</v>
      </c>
      <c r="V1259" s="261">
        <v>45292</v>
      </c>
      <c r="W1259" s="217" t="s">
        <v>4028</v>
      </c>
      <c r="X1259" s="217">
        <v>722</v>
      </c>
      <c r="Y1259" s="217">
        <v>109</v>
      </c>
      <c r="Z1259" s="261">
        <v>45291</v>
      </c>
      <c r="AC1259" s="217">
        <f>vykonyz.xlsx3[[#This Row],[Kod]]-vykonyz.xlsx[[#This Row],[Kod]]</f>
        <v>0</v>
      </c>
      <c r="AD1259" t="s">
        <v>4026</v>
      </c>
      <c r="AE1259" t="s">
        <v>2622</v>
      </c>
      <c r="AF1259"/>
      <c r="AG1259"/>
      <c r="AH1259" t="s">
        <v>4027</v>
      </c>
      <c r="AI1259"/>
      <c r="AJ1259"/>
      <c r="AK1259" t="s">
        <v>45</v>
      </c>
      <c r="AL1259" t="s">
        <v>45</v>
      </c>
      <c r="AM1259" t="s">
        <v>33</v>
      </c>
      <c r="AN1259" t="s">
        <v>33</v>
      </c>
      <c r="AO1259" t="s">
        <v>133</v>
      </c>
      <c r="AP1259" t="s">
        <v>33</v>
      </c>
      <c r="AQ1259"/>
      <c r="AR1259" t="s">
        <v>35</v>
      </c>
      <c r="AS1259" t="s">
        <v>35</v>
      </c>
    </row>
    <row r="1260" spans="1:45">
      <c r="A1260" s="264" t="s">
        <v>4030</v>
      </c>
      <c r="B1260" s="217" t="s">
        <v>2622</v>
      </c>
      <c r="E1260" s="217" t="s">
        <v>4031</v>
      </c>
      <c r="H1260" s="217" t="s">
        <v>45</v>
      </c>
      <c r="I1260" s="217" t="s">
        <v>45</v>
      </c>
      <c r="J1260" s="217" t="s">
        <v>33</v>
      </c>
      <c r="K1260" s="217" t="s">
        <v>33</v>
      </c>
      <c r="L1260" s="217" t="s">
        <v>133</v>
      </c>
      <c r="M1260" s="217" t="s">
        <v>33</v>
      </c>
      <c r="O1260" s="217" t="s">
        <v>35</v>
      </c>
      <c r="P1260" s="217" t="s">
        <v>35</v>
      </c>
      <c r="Q1260" s="217">
        <f>S2354-vykonyz.xlsx[[#This Row],[Kod]]</f>
        <v>35978</v>
      </c>
      <c r="R1260" s="217">
        <f>S1253-vykonyz.xlsx[[#This Row],[Kod]]</f>
        <v>-7675</v>
      </c>
      <c r="S1260" s="217" t="s">
        <v>4032</v>
      </c>
      <c r="T1260" s="217" t="s">
        <v>4033</v>
      </c>
      <c r="U1260" s="217">
        <v>656</v>
      </c>
      <c r="V1260" s="261">
        <v>45292</v>
      </c>
      <c r="W1260" s="217" t="s">
        <v>4032</v>
      </c>
      <c r="X1260" s="217">
        <v>570</v>
      </c>
      <c r="Y1260" s="217">
        <v>86</v>
      </c>
      <c r="Z1260" s="261">
        <v>45291</v>
      </c>
      <c r="AC1260" s="217">
        <f>vykonyz.xlsx3[[#This Row],[Kod]]-vykonyz.xlsx[[#This Row],[Kod]]</f>
        <v>0</v>
      </c>
      <c r="AD1260" t="s">
        <v>4030</v>
      </c>
      <c r="AE1260" t="s">
        <v>2622</v>
      </c>
      <c r="AF1260"/>
      <c r="AG1260"/>
      <c r="AH1260" t="s">
        <v>4031</v>
      </c>
      <c r="AI1260"/>
      <c r="AJ1260"/>
      <c r="AK1260" t="s">
        <v>45</v>
      </c>
      <c r="AL1260" t="s">
        <v>45</v>
      </c>
      <c r="AM1260" t="s">
        <v>33</v>
      </c>
      <c r="AN1260" t="s">
        <v>33</v>
      </c>
      <c r="AO1260" t="s">
        <v>133</v>
      </c>
      <c r="AP1260" t="s">
        <v>33</v>
      </c>
      <c r="AQ1260"/>
      <c r="AR1260" t="s">
        <v>35</v>
      </c>
      <c r="AS1260" t="s">
        <v>35</v>
      </c>
    </row>
    <row r="1261" spans="1:45">
      <c r="A1261" s="264" t="s">
        <v>4034</v>
      </c>
      <c r="B1261" s="217" t="s">
        <v>2622</v>
      </c>
      <c r="E1261" s="217" t="s">
        <v>4035</v>
      </c>
      <c r="H1261" s="217" t="s">
        <v>45</v>
      </c>
      <c r="I1261" s="217" t="s">
        <v>45</v>
      </c>
      <c r="J1261" s="217" t="s">
        <v>33</v>
      </c>
      <c r="K1261" s="217" t="s">
        <v>33</v>
      </c>
      <c r="L1261" s="217" t="s">
        <v>133</v>
      </c>
      <c r="M1261" s="217" t="s">
        <v>33</v>
      </c>
      <c r="O1261" s="217" t="s">
        <v>35</v>
      </c>
      <c r="P1261" s="217" t="s">
        <v>35</v>
      </c>
      <c r="Q1261" s="217">
        <f>S2355-vykonyz.xlsx[[#This Row],[Kod]]</f>
        <v>36020</v>
      </c>
      <c r="R1261" s="217">
        <f>S1254-vykonyz.xlsx[[#This Row],[Kod]]</f>
        <v>-7676</v>
      </c>
      <c r="S1261" s="217" t="s">
        <v>4036</v>
      </c>
      <c r="T1261" s="217" t="s">
        <v>4037</v>
      </c>
      <c r="U1261" s="217">
        <v>497</v>
      </c>
      <c r="V1261" s="261">
        <v>45292</v>
      </c>
      <c r="W1261" s="217" t="s">
        <v>4036</v>
      </c>
      <c r="X1261" s="217">
        <v>432</v>
      </c>
      <c r="Y1261" s="217">
        <v>65</v>
      </c>
      <c r="Z1261" s="261">
        <v>45291</v>
      </c>
      <c r="AC1261" s="217">
        <f>vykonyz.xlsx3[[#This Row],[Kod]]-vykonyz.xlsx[[#This Row],[Kod]]</f>
        <v>0</v>
      </c>
      <c r="AD1261" t="s">
        <v>4034</v>
      </c>
      <c r="AE1261" t="s">
        <v>2622</v>
      </c>
      <c r="AF1261"/>
      <c r="AG1261"/>
      <c r="AH1261" t="s">
        <v>4035</v>
      </c>
      <c r="AI1261"/>
      <c r="AJ1261"/>
      <c r="AK1261" t="s">
        <v>45</v>
      </c>
      <c r="AL1261" t="s">
        <v>45</v>
      </c>
      <c r="AM1261" t="s">
        <v>33</v>
      </c>
      <c r="AN1261" t="s">
        <v>33</v>
      </c>
      <c r="AO1261" t="s">
        <v>133</v>
      </c>
      <c r="AP1261" t="s">
        <v>33</v>
      </c>
      <c r="AQ1261"/>
      <c r="AR1261" t="s">
        <v>35</v>
      </c>
      <c r="AS1261" t="s">
        <v>35</v>
      </c>
    </row>
    <row r="1262" spans="1:45">
      <c r="A1262" s="264" t="s">
        <v>4038</v>
      </c>
      <c r="B1262" s="217" t="s">
        <v>2622</v>
      </c>
      <c r="E1262" s="217" t="s">
        <v>4039</v>
      </c>
      <c r="H1262" s="217" t="s">
        <v>45</v>
      </c>
      <c r="I1262" s="217" t="s">
        <v>45</v>
      </c>
      <c r="J1262" s="217" t="s">
        <v>33</v>
      </c>
      <c r="K1262" s="217" t="s">
        <v>33</v>
      </c>
      <c r="L1262" s="217" t="s">
        <v>133</v>
      </c>
      <c r="M1262" s="217" t="s">
        <v>33</v>
      </c>
      <c r="O1262" s="217" t="s">
        <v>35</v>
      </c>
      <c r="P1262" s="217" t="s">
        <v>35</v>
      </c>
      <c r="Q1262" s="217">
        <f>S2356-vykonyz.xlsx[[#This Row],[Kod]]</f>
        <v>36020</v>
      </c>
      <c r="R1262" s="217">
        <f>S1255-vykonyz.xlsx[[#This Row],[Kod]]</f>
        <v>-7677</v>
      </c>
      <c r="S1262" s="217" t="s">
        <v>4040</v>
      </c>
      <c r="T1262" s="217" t="s">
        <v>4041</v>
      </c>
      <c r="U1262" s="217">
        <v>41</v>
      </c>
      <c r="V1262" s="261">
        <v>45292</v>
      </c>
      <c r="W1262" s="217" t="s">
        <v>4040</v>
      </c>
      <c r="X1262" s="217">
        <v>36</v>
      </c>
      <c r="Y1262" s="217">
        <v>5</v>
      </c>
      <c r="Z1262" s="261">
        <v>45291</v>
      </c>
      <c r="AC1262" s="217">
        <f>vykonyz.xlsx3[[#This Row],[Kod]]-vykonyz.xlsx[[#This Row],[Kod]]</f>
        <v>0</v>
      </c>
      <c r="AD1262" t="s">
        <v>4038</v>
      </c>
      <c r="AE1262" t="s">
        <v>2622</v>
      </c>
      <c r="AF1262"/>
      <c r="AG1262"/>
      <c r="AH1262" t="s">
        <v>4039</v>
      </c>
      <c r="AI1262"/>
      <c r="AJ1262"/>
      <c r="AK1262" t="s">
        <v>45</v>
      </c>
      <c r="AL1262" t="s">
        <v>45</v>
      </c>
      <c r="AM1262" t="s">
        <v>33</v>
      </c>
      <c r="AN1262" t="s">
        <v>33</v>
      </c>
      <c r="AO1262" t="s">
        <v>133</v>
      </c>
      <c r="AP1262" t="s">
        <v>33</v>
      </c>
      <c r="AQ1262"/>
      <c r="AR1262" t="s">
        <v>35</v>
      </c>
      <c r="AS1262" t="s">
        <v>35</v>
      </c>
    </row>
    <row r="1263" spans="1:45">
      <c r="A1263" s="264" t="s">
        <v>4042</v>
      </c>
      <c r="B1263" s="217" t="s">
        <v>2622</v>
      </c>
      <c r="E1263" s="217" t="s">
        <v>4043</v>
      </c>
      <c r="H1263" s="217" t="s">
        <v>45</v>
      </c>
      <c r="I1263" s="217" t="s">
        <v>45</v>
      </c>
      <c r="J1263" s="217" t="s">
        <v>33</v>
      </c>
      <c r="K1263" s="217" t="s">
        <v>33</v>
      </c>
      <c r="L1263" s="217" t="s">
        <v>133</v>
      </c>
      <c r="M1263" s="217" t="s">
        <v>33</v>
      </c>
      <c r="O1263" s="217" t="s">
        <v>35</v>
      </c>
      <c r="P1263" s="217" t="s">
        <v>35</v>
      </c>
      <c r="Q1263" s="217">
        <f>S2357-vykonyz.xlsx[[#This Row],[Kod]]</f>
        <v>36326</v>
      </c>
      <c r="R1263" s="217">
        <f>S1256-vykonyz.xlsx[[#This Row],[Kod]]</f>
        <v>-7678</v>
      </c>
      <c r="S1263" s="217" t="s">
        <v>4044</v>
      </c>
      <c r="T1263" s="217" t="s">
        <v>4045</v>
      </c>
      <c r="U1263" s="217">
        <v>167</v>
      </c>
      <c r="V1263" s="261">
        <v>45292</v>
      </c>
      <c r="W1263" s="217" t="s">
        <v>4044</v>
      </c>
      <c r="X1263" s="217">
        <v>147</v>
      </c>
      <c r="Y1263" s="217">
        <v>20</v>
      </c>
      <c r="Z1263" s="261">
        <v>45291</v>
      </c>
      <c r="AC1263" s="217">
        <f>vykonyz.xlsx3[[#This Row],[Kod]]-vykonyz.xlsx[[#This Row],[Kod]]</f>
        <v>0</v>
      </c>
      <c r="AD1263" t="s">
        <v>4042</v>
      </c>
      <c r="AE1263" t="s">
        <v>2622</v>
      </c>
      <c r="AF1263"/>
      <c r="AG1263"/>
      <c r="AH1263" t="s">
        <v>4043</v>
      </c>
      <c r="AI1263"/>
      <c r="AJ1263"/>
      <c r="AK1263" t="s">
        <v>45</v>
      </c>
      <c r="AL1263" t="s">
        <v>45</v>
      </c>
      <c r="AM1263" t="s">
        <v>33</v>
      </c>
      <c r="AN1263" t="s">
        <v>33</v>
      </c>
      <c r="AO1263" t="s">
        <v>133</v>
      </c>
      <c r="AP1263" t="s">
        <v>33</v>
      </c>
      <c r="AQ1263"/>
      <c r="AR1263" t="s">
        <v>35</v>
      </c>
      <c r="AS1263" t="s">
        <v>35</v>
      </c>
    </row>
    <row r="1264" spans="1:45">
      <c r="A1264" s="264" t="s">
        <v>4020</v>
      </c>
      <c r="B1264" s="217" t="s">
        <v>4046</v>
      </c>
      <c r="C1264" s="217" t="s">
        <v>50</v>
      </c>
      <c r="E1264" s="217" t="s">
        <v>4021</v>
      </c>
      <c r="F1264" s="217" t="s">
        <v>4047</v>
      </c>
      <c r="H1264" s="217" t="s">
        <v>981</v>
      </c>
      <c r="I1264" s="217" t="s">
        <v>981</v>
      </c>
      <c r="J1264" s="217" t="s">
        <v>33</v>
      </c>
      <c r="K1264" s="217" t="s">
        <v>33</v>
      </c>
      <c r="M1264" s="217">
        <f t="shared" ref="M1264:M1286" si="9">U1257</f>
        <v>1006</v>
      </c>
      <c r="O1264" s="217" t="s">
        <v>35</v>
      </c>
      <c r="P1264" s="217" t="s">
        <v>35</v>
      </c>
      <c r="Q1264" s="217">
        <f>S2358-vykonyz.xlsx[[#This Row],[Kod]]</f>
        <v>35994</v>
      </c>
      <c r="R1264" s="217">
        <f>S1257-vykonyz.xlsx[[#This Row],[Kod]]</f>
        <v>0</v>
      </c>
      <c r="S1264" s="217" t="s">
        <v>4048</v>
      </c>
      <c r="T1264" s="217" t="s">
        <v>4049</v>
      </c>
      <c r="U1264" s="217">
        <v>82</v>
      </c>
      <c r="V1264" s="261">
        <v>45292</v>
      </c>
      <c r="W1264" s="217" t="s">
        <v>4048</v>
      </c>
      <c r="X1264" s="217">
        <v>71</v>
      </c>
      <c r="Y1264" s="217">
        <v>11</v>
      </c>
      <c r="Z1264" s="261">
        <v>45291</v>
      </c>
      <c r="AC1264" s="217">
        <f>vykonyz.xlsx3[[#This Row],[Kod]]-vykonyz.xlsx[[#This Row],[Kod]]</f>
        <v>0</v>
      </c>
      <c r="AD1264" t="s">
        <v>4020</v>
      </c>
      <c r="AE1264" t="s">
        <v>4046</v>
      </c>
      <c r="AF1264" t="s">
        <v>50</v>
      </c>
      <c r="AG1264"/>
      <c r="AH1264" t="s">
        <v>4021</v>
      </c>
      <c r="AI1264" t="s">
        <v>4047</v>
      </c>
      <c r="AJ1264"/>
      <c r="AK1264" t="s">
        <v>981</v>
      </c>
      <c r="AL1264" t="s">
        <v>981</v>
      </c>
      <c r="AM1264" t="s">
        <v>33</v>
      </c>
      <c r="AN1264" t="s">
        <v>33</v>
      </c>
      <c r="AO1264"/>
      <c r="AP1264" t="s">
        <v>4050</v>
      </c>
      <c r="AQ1264"/>
      <c r="AR1264" t="s">
        <v>35</v>
      </c>
      <c r="AS1264" t="s">
        <v>35</v>
      </c>
    </row>
    <row r="1265" spans="1:45">
      <c r="A1265" s="264" t="s">
        <v>4024</v>
      </c>
      <c r="B1265" s="217" t="s">
        <v>4046</v>
      </c>
      <c r="C1265" s="217" t="s">
        <v>50</v>
      </c>
      <c r="E1265" s="217" t="s">
        <v>4051</v>
      </c>
      <c r="F1265" s="217" t="s">
        <v>4052</v>
      </c>
      <c r="H1265" s="217" t="s">
        <v>1008</v>
      </c>
      <c r="I1265" s="217" t="s">
        <v>1008</v>
      </c>
      <c r="J1265" s="217" t="s">
        <v>33</v>
      </c>
      <c r="K1265" s="217" t="s">
        <v>33</v>
      </c>
      <c r="M1265" s="217">
        <f t="shared" si="9"/>
        <v>503</v>
      </c>
      <c r="O1265" s="217" t="s">
        <v>35</v>
      </c>
      <c r="P1265" s="217" t="s">
        <v>35</v>
      </c>
      <c r="Q1265" s="217">
        <f>S2359-vykonyz.xlsx[[#This Row],[Kod]]</f>
        <v>35994</v>
      </c>
      <c r="R1265" s="217">
        <f>S1258-vykonyz.xlsx[[#This Row],[Kod]]</f>
        <v>0</v>
      </c>
      <c r="S1265" s="217" t="s">
        <v>4053</v>
      </c>
      <c r="T1265" s="217" t="s">
        <v>4054</v>
      </c>
      <c r="U1265" s="217">
        <v>88</v>
      </c>
      <c r="V1265" s="261">
        <v>45292</v>
      </c>
      <c r="W1265" s="217" t="s">
        <v>4053</v>
      </c>
      <c r="X1265" s="217">
        <v>78</v>
      </c>
      <c r="Y1265" s="217">
        <v>10</v>
      </c>
      <c r="Z1265" s="261">
        <v>45291</v>
      </c>
      <c r="AC1265" s="217">
        <f>vykonyz.xlsx3[[#This Row],[Kod]]-vykonyz.xlsx[[#This Row],[Kod]]</f>
        <v>0</v>
      </c>
      <c r="AD1265" t="s">
        <v>4024</v>
      </c>
      <c r="AE1265" t="s">
        <v>4046</v>
      </c>
      <c r="AF1265" t="s">
        <v>50</v>
      </c>
      <c r="AG1265"/>
      <c r="AH1265" t="s">
        <v>4051</v>
      </c>
      <c r="AI1265" t="s">
        <v>4052</v>
      </c>
      <c r="AJ1265"/>
      <c r="AK1265" t="s">
        <v>1008</v>
      </c>
      <c r="AL1265" t="s">
        <v>1008</v>
      </c>
      <c r="AM1265" t="s">
        <v>33</v>
      </c>
      <c r="AN1265" t="s">
        <v>33</v>
      </c>
      <c r="AO1265"/>
      <c r="AP1265" t="s">
        <v>4055</v>
      </c>
      <c r="AQ1265"/>
      <c r="AR1265" t="s">
        <v>35</v>
      </c>
      <c r="AS1265" t="s">
        <v>35</v>
      </c>
    </row>
    <row r="1266" spans="1:45">
      <c r="A1266" s="264" t="s">
        <v>4028</v>
      </c>
      <c r="B1266" s="217" t="s">
        <v>644</v>
      </c>
      <c r="C1266" s="217" t="s">
        <v>50</v>
      </c>
      <c r="E1266" s="217" t="s">
        <v>4029</v>
      </c>
      <c r="F1266" s="217" t="s">
        <v>4056</v>
      </c>
      <c r="H1266" s="217" t="s">
        <v>1336</v>
      </c>
      <c r="I1266" s="217" t="s">
        <v>1336</v>
      </c>
      <c r="J1266" s="217" t="s">
        <v>33</v>
      </c>
      <c r="K1266" s="217" t="s">
        <v>33</v>
      </c>
      <c r="M1266" s="217">
        <f t="shared" si="9"/>
        <v>831</v>
      </c>
      <c r="O1266" s="217" t="s">
        <v>35</v>
      </c>
      <c r="P1266" s="217" t="s">
        <v>35</v>
      </c>
      <c r="Q1266" s="217">
        <f>S2360-vykonyz.xlsx[[#This Row],[Kod]]</f>
        <v>35992</v>
      </c>
      <c r="R1266" s="217">
        <f>S1259-vykonyz.xlsx[[#This Row],[Kod]]</f>
        <v>0</v>
      </c>
      <c r="S1266" s="217" t="s">
        <v>4057</v>
      </c>
      <c r="T1266" s="217" t="s">
        <v>4058</v>
      </c>
      <c r="U1266" s="217">
        <v>48</v>
      </c>
      <c r="V1266" s="261">
        <v>45292</v>
      </c>
      <c r="W1266" s="217" t="s">
        <v>4057</v>
      </c>
      <c r="X1266" s="217">
        <v>43</v>
      </c>
      <c r="Y1266" s="217">
        <v>5</v>
      </c>
      <c r="Z1266" s="261">
        <v>45291</v>
      </c>
      <c r="AC1266" s="217">
        <f>vykonyz.xlsx3[[#This Row],[Kod]]-vykonyz.xlsx[[#This Row],[Kod]]</f>
        <v>0</v>
      </c>
      <c r="AD1266" t="s">
        <v>4028</v>
      </c>
      <c r="AE1266" t="s">
        <v>644</v>
      </c>
      <c r="AF1266" t="s">
        <v>50</v>
      </c>
      <c r="AG1266"/>
      <c r="AH1266" t="s">
        <v>4029</v>
      </c>
      <c r="AI1266" t="s">
        <v>4059</v>
      </c>
      <c r="AJ1266"/>
      <c r="AK1266" t="s">
        <v>1336</v>
      </c>
      <c r="AL1266" t="s">
        <v>1336</v>
      </c>
      <c r="AM1266" t="s">
        <v>33</v>
      </c>
      <c r="AN1266" t="s">
        <v>33</v>
      </c>
      <c r="AO1266"/>
      <c r="AP1266" t="s">
        <v>4060</v>
      </c>
      <c r="AQ1266"/>
      <c r="AR1266" t="s">
        <v>35</v>
      </c>
      <c r="AS1266" t="s">
        <v>35</v>
      </c>
    </row>
    <row r="1267" spans="1:45">
      <c r="A1267" s="264" t="s">
        <v>4032</v>
      </c>
      <c r="B1267" s="217" t="s">
        <v>4046</v>
      </c>
      <c r="C1267" s="217" t="s">
        <v>50</v>
      </c>
      <c r="E1267" s="217" t="s">
        <v>4033</v>
      </c>
      <c r="F1267" s="217" t="s">
        <v>4061</v>
      </c>
      <c r="H1267" s="217" t="s">
        <v>985</v>
      </c>
      <c r="I1267" s="217" t="s">
        <v>985</v>
      </c>
      <c r="J1267" s="217" t="s">
        <v>33</v>
      </c>
      <c r="K1267" s="217" t="s">
        <v>33</v>
      </c>
      <c r="M1267" s="217">
        <f t="shared" si="9"/>
        <v>656</v>
      </c>
      <c r="O1267" s="217" t="s">
        <v>35</v>
      </c>
      <c r="P1267" s="217" t="s">
        <v>35</v>
      </c>
      <c r="Q1267" s="217">
        <f>S2361-vykonyz.xlsx[[#This Row],[Kod]]</f>
        <v>36004</v>
      </c>
      <c r="R1267" s="217">
        <f>S1260-vykonyz.xlsx[[#This Row],[Kod]]</f>
        <v>0</v>
      </c>
      <c r="S1267" s="217" t="s">
        <v>4062</v>
      </c>
      <c r="T1267" s="217" t="s">
        <v>4063</v>
      </c>
      <c r="U1267" s="217">
        <v>421</v>
      </c>
      <c r="V1267" s="261">
        <v>45292</v>
      </c>
      <c r="W1267" s="217" t="s">
        <v>4062</v>
      </c>
      <c r="X1267" s="217">
        <v>367</v>
      </c>
      <c r="Y1267" s="217">
        <v>54</v>
      </c>
      <c r="Z1267" s="261">
        <v>45291</v>
      </c>
      <c r="AC1267" s="217">
        <f>vykonyz.xlsx3[[#This Row],[Kod]]-vykonyz.xlsx[[#This Row],[Kod]]</f>
        <v>0</v>
      </c>
      <c r="AD1267" t="s">
        <v>4032</v>
      </c>
      <c r="AE1267" t="s">
        <v>4046</v>
      </c>
      <c r="AF1267" t="s">
        <v>50</v>
      </c>
      <c r="AG1267"/>
      <c r="AH1267" t="s">
        <v>4033</v>
      </c>
      <c r="AI1267" t="s">
        <v>4061</v>
      </c>
      <c r="AJ1267"/>
      <c r="AK1267" t="s">
        <v>985</v>
      </c>
      <c r="AL1267" t="s">
        <v>985</v>
      </c>
      <c r="AM1267" t="s">
        <v>33</v>
      </c>
      <c r="AN1267" t="s">
        <v>33</v>
      </c>
      <c r="AO1267"/>
      <c r="AP1267" t="s">
        <v>1423</v>
      </c>
      <c r="AQ1267"/>
      <c r="AR1267" t="s">
        <v>35</v>
      </c>
      <c r="AS1267" t="s">
        <v>35</v>
      </c>
    </row>
    <row r="1268" spans="1:45">
      <c r="A1268" s="264" t="s">
        <v>4036</v>
      </c>
      <c r="B1268" s="217" t="s">
        <v>4046</v>
      </c>
      <c r="C1268" s="217" t="s">
        <v>50</v>
      </c>
      <c r="E1268" s="217" t="s">
        <v>4037</v>
      </c>
      <c r="F1268" s="217" t="s">
        <v>4064</v>
      </c>
      <c r="H1268" s="217" t="s">
        <v>1008</v>
      </c>
      <c r="I1268" s="217" t="s">
        <v>1008</v>
      </c>
      <c r="J1268" s="217" t="s">
        <v>33</v>
      </c>
      <c r="K1268" s="217" t="s">
        <v>33</v>
      </c>
      <c r="M1268" s="217">
        <f t="shared" si="9"/>
        <v>497</v>
      </c>
      <c r="O1268" s="217" t="s">
        <v>35</v>
      </c>
      <c r="P1268" s="217" t="s">
        <v>35</v>
      </c>
      <c r="Q1268" s="217">
        <f>S2362-vykonyz.xlsx[[#This Row],[Kod]]</f>
        <v>36003</v>
      </c>
      <c r="R1268" s="217">
        <f>S1261-vykonyz.xlsx[[#This Row],[Kod]]</f>
        <v>0</v>
      </c>
      <c r="S1268" s="217" t="s">
        <v>4065</v>
      </c>
      <c r="T1268" s="217" t="s">
        <v>4066</v>
      </c>
      <c r="U1268" s="217">
        <v>51</v>
      </c>
      <c r="V1268" s="261">
        <v>45292</v>
      </c>
      <c r="W1268" s="217" t="s">
        <v>4065</v>
      </c>
      <c r="X1268" s="217">
        <v>44</v>
      </c>
      <c r="Y1268" s="217">
        <v>7</v>
      </c>
      <c r="Z1268" s="261">
        <v>45291</v>
      </c>
      <c r="AC1268" s="217">
        <f>vykonyz.xlsx3[[#This Row],[Kod]]-vykonyz.xlsx[[#This Row],[Kod]]</f>
        <v>0</v>
      </c>
      <c r="AD1268" t="s">
        <v>4036</v>
      </c>
      <c r="AE1268" t="s">
        <v>4046</v>
      </c>
      <c r="AF1268" t="s">
        <v>50</v>
      </c>
      <c r="AG1268"/>
      <c r="AH1268" t="s">
        <v>4037</v>
      </c>
      <c r="AI1268" t="s">
        <v>4064</v>
      </c>
      <c r="AJ1268"/>
      <c r="AK1268" t="s">
        <v>1008</v>
      </c>
      <c r="AL1268" t="s">
        <v>1008</v>
      </c>
      <c r="AM1268" t="s">
        <v>33</v>
      </c>
      <c r="AN1268" t="s">
        <v>33</v>
      </c>
      <c r="AO1268"/>
      <c r="AP1268" t="s">
        <v>4067</v>
      </c>
      <c r="AQ1268"/>
      <c r="AR1268" t="s">
        <v>35</v>
      </c>
      <c r="AS1268" t="s">
        <v>35</v>
      </c>
    </row>
    <row r="1269" spans="1:45">
      <c r="A1269" s="264" t="s">
        <v>4040</v>
      </c>
      <c r="B1269" s="217" t="s">
        <v>1136</v>
      </c>
      <c r="C1269" s="217" t="s">
        <v>28</v>
      </c>
      <c r="E1269" s="217" t="s">
        <v>4041</v>
      </c>
      <c r="H1269" s="217" t="s">
        <v>1130</v>
      </c>
      <c r="I1269" s="217" t="s">
        <v>1130</v>
      </c>
      <c r="J1269" s="217" t="s">
        <v>33</v>
      </c>
      <c r="K1269" s="217" t="s">
        <v>33</v>
      </c>
      <c r="M1269" s="217">
        <f t="shared" si="9"/>
        <v>41</v>
      </c>
      <c r="O1269" s="217" t="s">
        <v>35</v>
      </c>
      <c r="P1269" s="217" t="s">
        <v>35</v>
      </c>
      <c r="Q1269" s="217">
        <f>S2363-vykonyz.xlsx[[#This Row],[Kod]]</f>
        <v>34912</v>
      </c>
      <c r="R1269" s="217">
        <f>S1262-vykonyz.xlsx[[#This Row],[Kod]]</f>
        <v>0</v>
      </c>
      <c r="S1269" s="217" t="s">
        <v>4068</v>
      </c>
      <c r="T1269" s="217" t="s">
        <v>4069</v>
      </c>
      <c r="U1269" s="217">
        <v>99</v>
      </c>
      <c r="V1269" s="261">
        <v>45292</v>
      </c>
      <c r="W1269" s="217" t="s">
        <v>4068</v>
      </c>
      <c r="X1269" s="217">
        <v>89</v>
      </c>
      <c r="Y1269" s="217">
        <v>10</v>
      </c>
      <c r="Z1269" s="261">
        <v>45291</v>
      </c>
      <c r="AC1269" s="217">
        <f>vykonyz.xlsx3[[#This Row],[Kod]]-vykonyz.xlsx[[#This Row],[Kod]]</f>
        <v>0</v>
      </c>
      <c r="AD1269" t="s">
        <v>4040</v>
      </c>
      <c r="AE1269" t="s">
        <v>1136</v>
      </c>
      <c r="AF1269" t="s">
        <v>28</v>
      </c>
      <c r="AG1269"/>
      <c r="AH1269" t="s">
        <v>4041</v>
      </c>
      <c r="AI1269"/>
      <c r="AJ1269"/>
      <c r="AK1269" t="s">
        <v>1130</v>
      </c>
      <c r="AL1269" t="s">
        <v>1130</v>
      </c>
      <c r="AM1269" t="s">
        <v>33</v>
      </c>
      <c r="AN1269" t="s">
        <v>33</v>
      </c>
      <c r="AO1269"/>
      <c r="AP1269" t="s">
        <v>4070</v>
      </c>
      <c r="AQ1269"/>
      <c r="AR1269" t="s">
        <v>35</v>
      </c>
      <c r="AS1269" t="s">
        <v>35</v>
      </c>
    </row>
    <row r="1270" spans="1:45">
      <c r="A1270" s="264" t="s">
        <v>4044</v>
      </c>
      <c r="B1270" s="217" t="s">
        <v>1136</v>
      </c>
      <c r="C1270" s="217" t="s">
        <v>28</v>
      </c>
      <c r="E1270" s="217" t="s">
        <v>4045</v>
      </c>
      <c r="F1270" s="217" t="s">
        <v>4071</v>
      </c>
      <c r="H1270" s="217" t="s">
        <v>989</v>
      </c>
      <c r="I1270" s="217" t="s">
        <v>989</v>
      </c>
      <c r="J1270" s="217" t="s">
        <v>33</v>
      </c>
      <c r="K1270" s="217" t="s">
        <v>33</v>
      </c>
      <c r="M1270" s="217">
        <f t="shared" si="9"/>
        <v>167</v>
      </c>
      <c r="O1270" s="217" t="s">
        <v>35</v>
      </c>
      <c r="P1270" s="217" t="s">
        <v>35</v>
      </c>
      <c r="Q1270" s="217">
        <f>S2364-vykonyz.xlsx[[#This Row],[Kod]]</f>
        <v>34911</v>
      </c>
      <c r="R1270" s="217">
        <f>S1263-vykonyz.xlsx[[#This Row],[Kod]]</f>
        <v>0</v>
      </c>
      <c r="S1270" s="217" t="s">
        <v>4072</v>
      </c>
      <c r="T1270" s="217" t="s">
        <v>4073</v>
      </c>
      <c r="U1270" s="217">
        <v>170</v>
      </c>
      <c r="V1270" s="261">
        <v>45292</v>
      </c>
      <c r="W1270" s="217" t="s">
        <v>4072</v>
      </c>
      <c r="X1270" s="217">
        <v>148</v>
      </c>
      <c r="Y1270" s="217">
        <v>22</v>
      </c>
      <c r="Z1270" s="261">
        <v>45291</v>
      </c>
      <c r="AC1270" s="217">
        <f>vykonyz.xlsx3[[#This Row],[Kod]]-vykonyz.xlsx[[#This Row],[Kod]]</f>
        <v>0</v>
      </c>
      <c r="AD1270" t="s">
        <v>4044</v>
      </c>
      <c r="AE1270" t="s">
        <v>1136</v>
      </c>
      <c r="AF1270" t="s">
        <v>28</v>
      </c>
      <c r="AG1270"/>
      <c r="AH1270" t="s">
        <v>4045</v>
      </c>
      <c r="AI1270" t="s">
        <v>4071</v>
      </c>
      <c r="AJ1270"/>
      <c r="AK1270" t="s">
        <v>989</v>
      </c>
      <c r="AL1270" t="s">
        <v>989</v>
      </c>
      <c r="AM1270" t="s">
        <v>33</v>
      </c>
      <c r="AN1270" t="s">
        <v>33</v>
      </c>
      <c r="AO1270"/>
      <c r="AP1270" t="s">
        <v>4074</v>
      </c>
      <c r="AQ1270"/>
      <c r="AR1270" t="s">
        <v>35</v>
      </c>
      <c r="AS1270" t="s">
        <v>35</v>
      </c>
    </row>
    <row r="1271" spans="1:45">
      <c r="A1271" s="264" t="s">
        <v>4048</v>
      </c>
      <c r="B1271" s="217" t="s">
        <v>1136</v>
      </c>
      <c r="C1271" s="217" t="s">
        <v>28</v>
      </c>
      <c r="E1271" s="217" t="s">
        <v>4075</v>
      </c>
      <c r="F1271" s="217" t="s">
        <v>4076</v>
      </c>
      <c r="H1271" s="217" t="s">
        <v>994</v>
      </c>
      <c r="I1271" s="217" t="s">
        <v>994</v>
      </c>
      <c r="J1271" s="217" t="s">
        <v>33</v>
      </c>
      <c r="K1271" s="217" t="s">
        <v>33</v>
      </c>
      <c r="M1271" s="217">
        <f t="shared" si="9"/>
        <v>82</v>
      </c>
      <c r="O1271" s="217" t="s">
        <v>35</v>
      </c>
      <c r="P1271" s="217" t="s">
        <v>35</v>
      </c>
      <c r="Q1271" s="217">
        <f>S2365-vykonyz.xlsx[[#This Row],[Kod]]</f>
        <v>34996</v>
      </c>
      <c r="R1271" s="217">
        <f>S1264-vykonyz.xlsx[[#This Row],[Kod]]</f>
        <v>0</v>
      </c>
      <c r="S1271" s="217" t="s">
        <v>4077</v>
      </c>
      <c r="T1271" s="217" t="s">
        <v>4078</v>
      </c>
      <c r="U1271" s="217">
        <v>78</v>
      </c>
      <c r="V1271" s="261">
        <v>45292</v>
      </c>
      <c r="W1271" s="217" t="s">
        <v>4077</v>
      </c>
      <c r="X1271" s="217">
        <v>68</v>
      </c>
      <c r="Y1271" s="217">
        <v>10</v>
      </c>
      <c r="Z1271" s="261">
        <v>45291</v>
      </c>
      <c r="AC1271" s="217">
        <f>vykonyz.xlsx3[[#This Row],[Kod]]-vykonyz.xlsx[[#This Row],[Kod]]</f>
        <v>0</v>
      </c>
      <c r="AD1271" t="s">
        <v>4048</v>
      </c>
      <c r="AE1271" t="s">
        <v>1136</v>
      </c>
      <c r="AF1271" t="s">
        <v>28</v>
      </c>
      <c r="AG1271"/>
      <c r="AH1271" t="s">
        <v>4075</v>
      </c>
      <c r="AI1271" t="s">
        <v>4076</v>
      </c>
      <c r="AJ1271"/>
      <c r="AK1271" t="s">
        <v>994</v>
      </c>
      <c r="AL1271" t="s">
        <v>994</v>
      </c>
      <c r="AM1271" t="s">
        <v>33</v>
      </c>
      <c r="AN1271" t="s">
        <v>33</v>
      </c>
      <c r="AO1271"/>
      <c r="AP1271" t="s">
        <v>1233</v>
      </c>
      <c r="AQ1271"/>
      <c r="AR1271" t="s">
        <v>35</v>
      </c>
      <c r="AS1271" t="s">
        <v>35</v>
      </c>
    </row>
    <row r="1272" spans="1:45">
      <c r="A1272" s="264" t="s">
        <v>4053</v>
      </c>
      <c r="B1272" s="217" t="s">
        <v>1136</v>
      </c>
      <c r="C1272" s="217" t="s">
        <v>28</v>
      </c>
      <c r="E1272" s="217" t="s">
        <v>4054</v>
      </c>
      <c r="F1272" s="217" t="s">
        <v>4079</v>
      </c>
      <c r="H1272" s="217" t="s">
        <v>994</v>
      </c>
      <c r="I1272" s="217" t="s">
        <v>994</v>
      </c>
      <c r="J1272" s="217" t="s">
        <v>33</v>
      </c>
      <c r="K1272" s="217" t="s">
        <v>33</v>
      </c>
      <c r="M1272" s="217">
        <f t="shared" si="9"/>
        <v>88</v>
      </c>
      <c r="O1272" s="217" t="s">
        <v>35</v>
      </c>
      <c r="P1272" s="217" t="s">
        <v>35</v>
      </c>
      <c r="Q1272" s="217">
        <f>S2366-vykonyz.xlsx[[#This Row],[Kod]]</f>
        <v>34996</v>
      </c>
      <c r="R1272" s="217">
        <f>S1265-vykonyz.xlsx[[#This Row],[Kod]]</f>
        <v>0</v>
      </c>
      <c r="S1272" s="217" t="s">
        <v>4080</v>
      </c>
      <c r="T1272" s="217" t="s">
        <v>4081</v>
      </c>
      <c r="U1272" s="217">
        <v>41</v>
      </c>
      <c r="V1272" s="261">
        <v>45292</v>
      </c>
      <c r="W1272" s="217" t="s">
        <v>4080</v>
      </c>
      <c r="X1272" s="217">
        <v>36</v>
      </c>
      <c r="Y1272" s="217">
        <v>5</v>
      </c>
      <c r="Z1272" s="261">
        <v>45291</v>
      </c>
      <c r="AC1272" s="217">
        <f>vykonyz.xlsx3[[#This Row],[Kod]]-vykonyz.xlsx[[#This Row],[Kod]]</f>
        <v>0</v>
      </c>
      <c r="AD1272" t="s">
        <v>4053</v>
      </c>
      <c r="AE1272" t="s">
        <v>1136</v>
      </c>
      <c r="AF1272" t="s">
        <v>28</v>
      </c>
      <c r="AG1272"/>
      <c r="AH1272" t="s">
        <v>4054</v>
      </c>
      <c r="AI1272" t="s">
        <v>4082</v>
      </c>
      <c r="AJ1272"/>
      <c r="AK1272" t="s">
        <v>994</v>
      </c>
      <c r="AL1272" t="s">
        <v>994</v>
      </c>
      <c r="AM1272" t="s">
        <v>33</v>
      </c>
      <c r="AN1272" t="s">
        <v>33</v>
      </c>
      <c r="AO1272"/>
      <c r="AP1272" t="s">
        <v>4083</v>
      </c>
      <c r="AQ1272"/>
      <c r="AR1272" t="s">
        <v>35</v>
      </c>
      <c r="AS1272" t="s">
        <v>35</v>
      </c>
    </row>
    <row r="1273" spans="1:45">
      <c r="A1273" s="264" t="s">
        <v>4057</v>
      </c>
      <c r="B1273" s="217" t="s">
        <v>1136</v>
      </c>
      <c r="C1273" s="217" t="s">
        <v>28</v>
      </c>
      <c r="E1273" s="217" t="s">
        <v>4058</v>
      </c>
      <c r="F1273" s="217" t="s">
        <v>4084</v>
      </c>
      <c r="H1273" s="217" t="s">
        <v>1130</v>
      </c>
      <c r="I1273" s="217" t="s">
        <v>1130</v>
      </c>
      <c r="J1273" s="217" t="s">
        <v>33</v>
      </c>
      <c r="K1273" s="217" t="s">
        <v>33</v>
      </c>
      <c r="M1273" s="217">
        <f t="shared" si="9"/>
        <v>48</v>
      </c>
      <c r="O1273" s="217" t="s">
        <v>35</v>
      </c>
      <c r="P1273" s="217" t="s">
        <v>35</v>
      </c>
      <c r="Q1273" s="217">
        <f>S2367-vykonyz.xlsx[[#This Row],[Kod]]</f>
        <v>34996</v>
      </c>
      <c r="R1273" s="217">
        <f>S1266-vykonyz.xlsx[[#This Row],[Kod]]</f>
        <v>0</v>
      </c>
      <c r="S1273" s="217" t="s">
        <v>4085</v>
      </c>
      <c r="T1273" s="217" t="s">
        <v>4086</v>
      </c>
      <c r="U1273" s="217">
        <v>42</v>
      </c>
      <c r="V1273" s="261">
        <v>45292</v>
      </c>
      <c r="W1273" s="217" t="s">
        <v>4085</v>
      </c>
      <c r="X1273" s="217">
        <v>34</v>
      </c>
      <c r="Y1273" s="217">
        <v>8</v>
      </c>
      <c r="Z1273" s="261">
        <v>45291</v>
      </c>
      <c r="AC1273" s="217">
        <f>vykonyz.xlsx3[[#This Row],[Kod]]-vykonyz.xlsx[[#This Row],[Kod]]</f>
        <v>0</v>
      </c>
      <c r="AD1273" t="s">
        <v>4057</v>
      </c>
      <c r="AE1273" t="s">
        <v>1136</v>
      </c>
      <c r="AF1273" t="s">
        <v>28</v>
      </c>
      <c r="AG1273"/>
      <c r="AH1273" t="s">
        <v>4058</v>
      </c>
      <c r="AI1273" t="s">
        <v>4087</v>
      </c>
      <c r="AJ1273"/>
      <c r="AK1273" t="s">
        <v>1130</v>
      </c>
      <c r="AL1273" t="s">
        <v>1130</v>
      </c>
      <c r="AM1273" t="s">
        <v>33</v>
      </c>
      <c r="AN1273" t="s">
        <v>33</v>
      </c>
      <c r="AO1273"/>
      <c r="AP1273" t="s">
        <v>2100</v>
      </c>
      <c r="AQ1273"/>
      <c r="AR1273" t="s">
        <v>35</v>
      </c>
      <c r="AS1273" t="s">
        <v>35</v>
      </c>
    </row>
    <row r="1274" spans="1:45">
      <c r="A1274" s="264" t="s">
        <v>4062</v>
      </c>
      <c r="B1274" s="217" t="s">
        <v>1136</v>
      </c>
      <c r="E1274" s="217" t="s">
        <v>4063</v>
      </c>
      <c r="F1274" s="217" t="s">
        <v>4088</v>
      </c>
      <c r="G1274" s="217" t="s">
        <v>53</v>
      </c>
      <c r="H1274" s="217" t="s">
        <v>40</v>
      </c>
      <c r="I1274" s="217" t="s">
        <v>40</v>
      </c>
      <c r="J1274" s="217" t="s">
        <v>33</v>
      </c>
      <c r="K1274" s="217" t="s">
        <v>33</v>
      </c>
      <c r="M1274" s="217">
        <f t="shared" si="9"/>
        <v>421</v>
      </c>
      <c r="O1274" s="217" t="s">
        <v>35</v>
      </c>
      <c r="P1274" s="217" t="s">
        <v>35</v>
      </c>
      <c r="Q1274" s="217">
        <f>S2368-vykonyz.xlsx[[#This Row],[Kod]]</f>
        <v>34996</v>
      </c>
      <c r="R1274" s="217">
        <f>S1267-vykonyz.xlsx[[#This Row],[Kod]]</f>
        <v>0</v>
      </c>
      <c r="S1274" s="217" t="s">
        <v>4089</v>
      </c>
      <c r="T1274" s="217" t="s">
        <v>4090</v>
      </c>
      <c r="U1274" s="217">
        <v>199</v>
      </c>
      <c r="V1274" s="261">
        <v>45292</v>
      </c>
      <c r="W1274" s="217" t="s">
        <v>4089</v>
      </c>
      <c r="X1274" s="217">
        <v>179</v>
      </c>
      <c r="Y1274" s="217">
        <v>20</v>
      </c>
      <c r="Z1274" s="261">
        <v>45291</v>
      </c>
      <c r="AC1274" s="217">
        <f>vykonyz.xlsx3[[#This Row],[Kod]]-vykonyz.xlsx[[#This Row],[Kod]]</f>
        <v>0</v>
      </c>
      <c r="AD1274" t="s">
        <v>4062</v>
      </c>
      <c r="AE1274" t="s">
        <v>1136</v>
      </c>
      <c r="AF1274"/>
      <c r="AG1274"/>
      <c r="AH1274" t="s">
        <v>4063</v>
      </c>
      <c r="AI1274" t="s">
        <v>4088</v>
      </c>
      <c r="AJ1274" t="s">
        <v>53</v>
      </c>
      <c r="AK1274" t="s">
        <v>40</v>
      </c>
      <c r="AL1274" t="s">
        <v>40</v>
      </c>
      <c r="AM1274" t="s">
        <v>33</v>
      </c>
      <c r="AN1274" t="s">
        <v>33</v>
      </c>
      <c r="AO1274"/>
      <c r="AP1274" t="s">
        <v>4091</v>
      </c>
      <c r="AQ1274"/>
      <c r="AR1274" t="s">
        <v>35</v>
      </c>
      <c r="AS1274" t="s">
        <v>35</v>
      </c>
    </row>
    <row r="1275" spans="1:45">
      <c r="A1275" s="264" t="s">
        <v>4065</v>
      </c>
      <c r="B1275" s="217" t="s">
        <v>1136</v>
      </c>
      <c r="C1275" s="217" t="s">
        <v>28</v>
      </c>
      <c r="E1275" s="217" t="s">
        <v>4066</v>
      </c>
      <c r="F1275" s="217" t="s">
        <v>4092</v>
      </c>
      <c r="H1275" s="217" t="s">
        <v>4093</v>
      </c>
      <c r="I1275" s="217" t="s">
        <v>4093</v>
      </c>
      <c r="J1275" s="217" t="s">
        <v>33</v>
      </c>
      <c r="K1275" s="217" t="s">
        <v>33</v>
      </c>
      <c r="M1275" s="217">
        <f t="shared" si="9"/>
        <v>51</v>
      </c>
      <c r="O1275" s="217" t="s">
        <v>35</v>
      </c>
      <c r="P1275" s="217" t="s">
        <v>35</v>
      </c>
      <c r="Q1275" s="217">
        <f>S2369-vykonyz.xlsx[[#This Row],[Kod]]</f>
        <v>34996</v>
      </c>
      <c r="R1275" s="217">
        <f>S1268-vykonyz.xlsx[[#This Row],[Kod]]</f>
        <v>0</v>
      </c>
      <c r="S1275" s="217" t="s">
        <v>4094</v>
      </c>
      <c r="T1275" s="217" t="s">
        <v>4095</v>
      </c>
      <c r="U1275" s="217">
        <v>265</v>
      </c>
      <c r="V1275" s="261">
        <v>45292</v>
      </c>
      <c r="W1275" s="217" t="s">
        <v>4094</v>
      </c>
      <c r="X1275" s="217">
        <v>238</v>
      </c>
      <c r="Y1275" s="217">
        <v>27</v>
      </c>
      <c r="Z1275" s="261">
        <v>45291</v>
      </c>
      <c r="AC1275" s="217">
        <f>vykonyz.xlsx3[[#This Row],[Kod]]-vykonyz.xlsx[[#This Row],[Kod]]</f>
        <v>0</v>
      </c>
      <c r="AD1275" t="s">
        <v>4065</v>
      </c>
      <c r="AE1275" t="s">
        <v>1136</v>
      </c>
      <c r="AF1275" t="s">
        <v>28</v>
      </c>
      <c r="AG1275"/>
      <c r="AH1275" t="s">
        <v>4066</v>
      </c>
      <c r="AI1275" t="s">
        <v>4092</v>
      </c>
      <c r="AJ1275"/>
      <c r="AK1275" t="s">
        <v>4093</v>
      </c>
      <c r="AL1275" t="s">
        <v>4093</v>
      </c>
      <c r="AM1275" t="s">
        <v>33</v>
      </c>
      <c r="AN1275" t="s">
        <v>33</v>
      </c>
      <c r="AO1275"/>
      <c r="AP1275" t="s">
        <v>1909</v>
      </c>
      <c r="AQ1275"/>
      <c r="AR1275" t="s">
        <v>35</v>
      </c>
      <c r="AS1275" t="s">
        <v>35</v>
      </c>
    </row>
    <row r="1276" spans="1:45">
      <c r="A1276" s="264" t="s">
        <v>4068</v>
      </c>
      <c r="B1276" s="217" t="s">
        <v>1136</v>
      </c>
      <c r="C1276" s="217" t="s">
        <v>28</v>
      </c>
      <c r="E1276" s="217" t="s">
        <v>4069</v>
      </c>
      <c r="F1276" s="217" t="s">
        <v>4096</v>
      </c>
      <c r="H1276" s="217" t="s">
        <v>994</v>
      </c>
      <c r="I1276" s="217" t="s">
        <v>994</v>
      </c>
      <c r="J1276" s="217" t="s">
        <v>33</v>
      </c>
      <c r="K1276" s="217" t="s">
        <v>33</v>
      </c>
      <c r="M1276" s="217">
        <f t="shared" si="9"/>
        <v>99</v>
      </c>
      <c r="O1276" s="217" t="s">
        <v>35</v>
      </c>
      <c r="P1276" s="217" t="s">
        <v>35</v>
      </c>
      <c r="Q1276" s="217">
        <f>S2370-vykonyz.xlsx[[#This Row],[Kod]]</f>
        <v>34996</v>
      </c>
      <c r="R1276" s="217">
        <f>S1269-vykonyz.xlsx[[#This Row],[Kod]]</f>
        <v>0</v>
      </c>
      <c r="S1276" s="217" t="s">
        <v>4097</v>
      </c>
      <c r="T1276" s="217" t="s">
        <v>4098</v>
      </c>
      <c r="U1276" s="217">
        <v>396</v>
      </c>
      <c r="V1276" s="261">
        <v>45292</v>
      </c>
      <c r="W1276" s="217" t="s">
        <v>4097</v>
      </c>
      <c r="X1276" s="217">
        <v>356</v>
      </c>
      <c r="Y1276" s="217">
        <v>40</v>
      </c>
      <c r="Z1276" s="261">
        <v>45291</v>
      </c>
      <c r="AC1276" s="217">
        <f>vykonyz.xlsx3[[#This Row],[Kod]]-vykonyz.xlsx[[#This Row],[Kod]]</f>
        <v>0</v>
      </c>
      <c r="AD1276" t="s">
        <v>4068</v>
      </c>
      <c r="AE1276" t="s">
        <v>1136</v>
      </c>
      <c r="AF1276" t="s">
        <v>28</v>
      </c>
      <c r="AG1276"/>
      <c r="AH1276" t="s">
        <v>4069</v>
      </c>
      <c r="AI1276" t="s">
        <v>4096</v>
      </c>
      <c r="AJ1276"/>
      <c r="AK1276" t="s">
        <v>994</v>
      </c>
      <c r="AL1276" t="s">
        <v>994</v>
      </c>
      <c r="AM1276" t="s">
        <v>33</v>
      </c>
      <c r="AN1276" t="s">
        <v>33</v>
      </c>
      <c r="AO1276"/>
      <c r="AP1276" t="s">
        <v>767</v>
      </c>
      <c r="AQ1276"/>
      <c r="AR1276" t="s">
        <v>35</v>
      </c>
      <c r="AS1276" t="s">
        <v>35</v>
      </c>
    </row>
    <row r="1277" spans="1:45">
      <c r="A1277" s="264" t="s">
        <v>4072</v>
      </c>
      <c r="B1277" s="217" t="s">
        <v>1136</v>
      </c>
      <c r="C1277" s="217" t="s">
        <v>28</v>
      </c>
      <c r="E1277" s="217" t="s">
        <v>4073</v>
      </c>
      <c r="H1277" s="217" t="s">
        <v>994</v>
      </c>
      <c r="I1277" s="217" t="s">
        <v>994</v>
      </c>
      <c r="J1277" s="217" t="s">
        <v>33</v>
      </c>
      <c r="K1277" s="217" t="s">
        <v>33</v>
      </c>
      <c r="M1277" s="217">
        <f t="shared" si="9"/>
        <v>170</v>
      </c>
      <c r="O1277" s="217" t="s">
        <v>35</v>
      </c>
      <c r="P1277" s="217" t="s">
        <v>35</v>
      </c>
      <c r="Q1277" s="217">
        <f>S2371-vykonyz.xlsx[[#This Row],[Kod]]</f>
        <v>35082</v>
      </c>
      <c r="R1277" s="217">
        <f>S1270-vykonyz.xlsx[[#This Row],[Kod]]</f>
        <v>0</v>
      </c>
      <c r="S1277" s="217" t="s">
        <v>4099</v>
      </c>
      <c r="T1277" s="217" t="s">
        <v>4100</v>
      </c>
      <c r="U1277" s="217">
        <v>104</v>
      </c>
      <c r="V1277" s="261">
        <v>45292</v>
      </c>
      <c r="W1277" s="217" t="s">
        <v>4099</v>
      </c>
      <c r="X1277" s="217">
        <v>91</v>
      </c>
      <c r="Y1277" s="217">
        <v>13</v>
      </c>
      <c r="Z1277" s="261">
        <v>45291</v>
      </c>
      <c r="AC1277" s="217">
        <f>vykonyz.xlsx3[[#This Row],[Kod]]-vykonyz.xlsx[[#This Row],[Kod]]</f>
        <v>0</v>
      </c>
      <c r="AD1277" t="s">
        <v>4072</v>
      </c>
      <c r="AE1277" t="s">
        <v>1136</v>
      </c>
      <c r="AF1277" t="s">
        <v>28</v>
      </c>
      <c r="AG1277"/>
      <c r="AH1277" t="s">
        <v>4073</v>
      </c>
      <c r="AI1277"/>
      <c r="AJ1277"/>
      <c r="AK1277" t="s">
        <v>994</v>
      </c>
      <c r="AL1277" t="s">
        <v>994</v>
      </c>
      <c r="AM1277" t="s">
        <v>33</v>
      </c>
      <c r="AN1277" t="s">
        <v>33</v>
      </c>
      <c r="AO1277"/>
      <c r="AP1277" t="s">
        <v>325</v>
      </c>
      <c r="AQ1277"/>
      <c r="AR1277" t="s">
        <v>35</v>
      </c>
      <c r="AS1277" t="s">
        <v>35</v>
      </c>
    </row>
    <row r="1278" spans="1:45">
      <c r="A1278" s="264" t="s">
        <v>4077</v>
      </c>
      <c r="B1278" s="217" t="s">
        <v>1136</v>
      </c>
      <c r="E1278" s="217" t="s">
        <v>4078</v>
      </c>
      <c r="F1278" s="217" t="s">
        <v>4101</v>
      </c>
      <c r="H1278" s="217" t="s">
        <v>994</v>
      </c>
      <c r="I1278" s="217" t="s">
        <v>994</v>
      </c>
      <c r="J1278" s="217" t="s">
        <v>33</v>
      </c>
      <c r="K1278" s="217" t="s">
        <v>33</v>
      </c>
      <c r="M1278" s="217">
        <f t="shared" si="9"/>
        <v>78</v>
      </c>
      <c r="O1278" s="217" t="s">
        <v>35</v>
      </c>
      <c r="P1278" s="217" t="s">
        <v>35</v>
      </c>
      <c r="Q1278" s="217">
        <f>S2372-vykonyz.xlsx[[#This Row],[Kod]]</f>
        <v>35082</v>
      </c>
      <c r="R1278" s="217">
        <f>S1271-vykonyz.xlsx[[#This Row],[Kod]]</f>
        <v>0</v>
      </c>
      <c r="S1278" s="217" t="s">
        <v>4102</v>
      </c>
      <c r="T1278" s="217" t="s">
        <v>4103</v>
      </c>
      <c r="U1278" s="217">
        <v>982</v>
      </c>
      <c r="V1278" s="261">
        <v>45292</v>
      </c>
      <c r="W1278" s="217" t="s">
        <v>4102</v>
      </c>
      <c r="X1278" s="217">
        <v>854</v>
      </c>
      <c r="Y1278" s="217">
        <v>128</v>
      </c>
      <c r="Z1278" s="261">
        <v>45291</v>
      </c>
      <c r="AC1278" s="217">
        <f>vykonyz.xlsx3[[#This Row],[Kod]]-vykonyz.xlsx[[#This Row],[Kod]]</f>
        <v>0</v>
      </c>
      <c r="AD1278" t="s">
        <v>4077</v>
      </c>
      <c r="AE1278" t="s">
        <v>1136</v>
      </c>
      <c r="AF1278"/>
      <c r="AG1278"/>
      <c r="AH1278" t="s">
        <v>4078</v>
      </c>
      <c r="AI1278" t="s">
        <v>4101</v>
      </c>
      <c r="AJ1278"/>
      <c r="AK1278" t="s">
        <v>994</v>
      </c>
      <c r="AL1278" t="s">
        <v>994</v>
      </c>
      <c r="AM1278" t="s">
        <v>33</v>
      </c>
      <c r="AN1278" t="s">
        <v>33</v>
      </c>
      <c r="AO1278"/>
      <c r="AP1278" t="s">
        <v>1906</v>
      </c>
      <c r="AQ1278"/>
      <c r="AR1278" t="s">
        <v>35</v>
      </c>
      <c r="AS1278" t="s">
        <v>35</v>
      </c>
    </row>
    <row r="1279" spans="1:45">
      <c r="A1279" s="264" t="s">
        <v>4080</v>
      </c>
      <c r="B1279" s="217" t="s">
        <v>1136</v>
      </c>
      <c r="E1279" s="217" t="s">
        <v>4081</v>
      </c>
      <c r="F1279" s="217" t="s">
        <v>4104</v>
      </c>
      <c r="H1279" s="217" t="s">
        <v>1130</v>
      </c>
      <c r="I1279" s="217" t="s">
        <v>1130</v>
      </c>
      <c r="J1279" s="217" t="s">
        <v>33</v>
      </c>
      <c r="K1279" s="217" t="s">
        <v>33</v>
      </c>
      <c r="M1279" s="217">
        <f t="shared" si="9"/>
        <v>41</v>
      </c>
      <c r="O1279" s="217" t="s">
        <v>35</v>
      </c>
      <c r="P1279" s="217" t="s">
        <v>35</v>
      </c>
      <c r="Q1279" s="217">
        <f>S2373-vykonyz.xlsx[[#This Row],[Kod]]</f>
        <v>35082</v>
      </c>
      <c r="R1279" s="217">
        <f>S1272-vykonyz.xlsx[[#This Row],[Kod]]</f>
        <v>0</v>
      </c>
      <c r="S1279" s="217" t="s">
        <v>4105</v>
      </c>
      <c r="T1279" s="217" t="s">
        <v>4106</v>
      </c>
      <c r="U1279" s="217">
        <v>982</v>
      </c>
      <c r="V1279" s="261">
        <v>45292</v>
      </c>
      <c r="W1279" s="217" t="s">
        <v>4105</v>
      </c>
      <c r="X1279" s="217">
        <v>854</v>
      </c>
      <c r="Y1279" s="217">
        <v>128</v>
      </c>
      <c r="Z1279" s="261">
        <v>45291</v>
      </c>
      <c r="AC1279" s="217">
        <f>vykonyz.xlsx3[[#This Row],[Kod]]-vykonyz.xlsx[[#This Row],[Kod]]</f>
        <v>0</v>
      </c>
      <c r="AD1279" t="s">
        <v>4080</v>
      </c>
      <c r="AE1279" t="s">
        <v>1136</v>
      </c>
      <c r="AF1279"/>
      <c r="AG1279"/>
      <c r="AH1279" t="s">
        <v>4081</v>
      </c>
      <c r="AI1279" t="s">
        <v>4104</v>
      </c>
      <c r="AJ1279"/>
      <c r="AK1279" t="s">
        <v>1130</v>
      </c>
      <c r="AL1279" t="s">
        <v>1130</v>
      </c>
      <c r="AM1279" t="s">
        <v>33</v>
      </c>
      <c r="AN1279" t="s">
        <v>33</v>
      </c>
      <c r="AO1279"/>
      <c r="AP1279" t="s">
        <v>4070</v>
      </c>
      <c r="AQ1279"/>
      <c r="AR1279" t="s">
        <v>35</v>
      </c>
      <c r="AS1279" t="s">
        <v>35</v>
      </c>
    </row>
    <row r="1280" spans="1:45">
      <c r="A1280" s="264" t="s">
        <v>4085</v>
      </c>
      <c r="B1280" s="217" t="s">
        <v>1136</v>
      </c>
      <c r="C1280" s="217" t="s">
        <v>28</v>
      </c>
      <c r="E1280" s="217" t="s">
        <v>4086</v>
      </c>
      <c r="F1280" s="217" t="s">
        <v>4107</v>
      </c>
      <c r="H1280" s="217" t="s">
        <v>1130</v>
      </c>
      <c r="I1280" s="217" t="s">
        <v>1130</v>
      </c>
      <c r="J1280" s="217" t="s">
        <v>33</v>
      </c>
      <c r="K1280" s="217" t="s">
        <v>33</v>
      </c>
      <c r="M1280" s="217">
        <f t="shared" si="9"/>
        <v>42</v>
      </c>
      <c r="O1280" s="217" t="s">
        <v>35</v>
      </c>
      <c r="P1280" s="217" t="s">
        <v>35</v>
      </c>
      <c r="Q1280" s="217">
        <f>S2374-vykonyz.xlsx[[#This Row],[Kod]]</f>
        <v>35082</v>
      </c>
      <c r="R1280" s="217">
        <f>S1273-vykonyz.xlsx[[#This Row],[Kod]]</f>
        <v>0</v>
      </c>
      <c r="S1280" s="217" t="s">
        <v>4108</v>
      </c>
      <c r="T1280" s="217" t="s">
        <v>4109</v>
      </c>
      <c r="U1280" s="217">
        <v>104</v>
      </c>
      <c r="V1280" s="261">
        <v>45292</v>
      </c>
      <c r="W1280" s="217" t="s">
        <v>4108</v>
      </c>
      <c r="X1280" s="217">
        <v>90</v>
      </c>
      <c r="Y1280" s="217">
        <v>14</v>
      </c>
      <c r="Z1280" s="261">
        <v>45291</v>
      </c>
      <c r="AC1280" s="217">
        <f>vykonyz.xlsx3[[#This Row],[Kod]]-vykonyz.xlsx[[#This Row],[Kod]]</f>
        <v>0</v>
      </c>
      <c r="AD1280" t="s">
        <v>4085</v>
      </c>
      <c r="AE1280" t="s">
        <v>1136</v>
      </c>
      <c r="AF1280" t="s">
        <v>28</v>
      </c>
      <c r="AG1280"/>
      <c r="AH1280" t="s">
        <v>4086</v>
      </c>
      <c r="AI1280" t="s">
        <v>4107</v>
      </c>
      <c r="AJ1280"/>
      <c r="AK1280" t="s">
        <v>1130</v>
      </c>
      <c r="AL1280" t="s">
        <v>1130</v>
      </c>
      <c r="AM1280" t="s">
        <v>33</v>
      </c>
      <c r="AN1280" t="s">
        <v>33</v>
      </c>
      <c r="AO1280"/>
      <c r="AP1280" t="s">
        <v>4110</v>
      </c>
      <c r="AQ1280"/>
      <c r="AR1280" t="s">
        <v>35</v>
      </c>
      <c r="AS1280" t="s">
        <v>35</v>
      </c>
    </row>
    <row r="1281" spans="1:45">
      <c r="A1281" s="264" t="s">
        <v>4089</v>
      </c>
      <c r="B1281" s="217" t="s">
        <v>1136</v>
      </c>
      <c r="C1281" s="217" t="s">
        <v>50</v>
      </c>
      <c r="E1281" s="217" t="s">
        <v>4090</v>
      </c>
      <c r="F1281" s="217" t="s">
        <v>4111</v>
      </c>
      <c r="H1281" s="217" t="s">
        <v>989</v>
      </c>
      <c r="I1281" s="217" t="s">
        <v>989</v>
      </c>
      <c r="J1281" s="217" t="s">
        <v>33</v>
      </c>
      <c r="K1281" s="217" t="s">
        <v>33</v>
      </c>
      <c r="M1281" s="217">
        <f t="shared" si="9"/>
        <v>199</v>
      </c>
      <c r="O1281" s="217" t="s">
        <v>35</v>
      </c>
      <c r="P1281" s="217" t="s">
        <v>35</v>
      </c>
      <c r="Q1281" s="217">
        <f>S2375-vykonyz.xlsx[[#This Row],[Kod]]</f>
        <v>35082</v>
      </c>
      <c r="R1281" s="217">
        <f>S1274-vykonyz.xlsx[[#This Row],[Kod]]</f>
        <v>0</v>
      </c>
      <c r="S1281" s="217" t="s">
        <v>4112</v>
      </c>
      <c r="T1281" s="217" t="s">
        <v>4113</v>
      </c>
      <c r="U1281" s="217">
        <v>78</v>
      </c>
      <c r="V1281" s="261">
        <v>45292</v>
      </c>
      <c r="W1281" s="217" t="s">
        <v>4112</v>
      </c>
      <c r="X1281" s="217">
        <v>68</v>
      </c>
      <c r="Y1281" s="217">
        <v>10</v>
      </c>
      <c r="Z1281" s="261">
        <v>45291</v>
      </c>
      <c r="AC1281" s="217">
        <f>vykonyz.xlsx3[[#This Row],[Kod]]-vykonyz.xlsx[[#This Row],[Kod]]</f>
        <v>0</v>
      </c>
      <c r="AD1281" t="s">
        <v>4089</v>
      </c>
      <c r="AE1281" t="s">
        <v>1136</v>
      </c>
      <c r="AF1281" t="s">
        <v>50</v>
      </c>
      <c r="AG1281"/>
      <c r="AH1281" t="s">
        <v>4090</v>
      </c>
      <c r="AI1281" t="s">
        <v>4111</v>
      </c>
      <c r="AJ1281"/>
      <c r="AK1281" t="s">
        <v>989</v>
      </c>
      <c r="AL1281" t="s">
        <v>989</v>
      </c>
      <c r="AM1281" t="s">
        <v>33</v>
      </c>
      <c r="AN1281" t="s">
        <v>33</v>
      </c>
      <c r="AO1281"/>
      <c r="AP1281" t="s">
        <v>4114</v>
      </c>
      <c r="AQ1281"/>
      <c r="AR1281" t="s">
        <v>35</v>
      </c>
      <c r="AS1281" t="s">
        <v>35</v>
      </c>
    </row>
    <row r="1282" spans="1:45">
      <c r="A1282" s="264" t="s">
        <v>4094</v>
      </c>
      <c r="B1282" s="217" t="s">
        <v>1136</v>
      </c>
      <c r="C1282" s="217" t="s">
        <v>50</v>
      </c>
      <c r="E1282" s="217" t="s">
        <v>4095</v>
      </c>
      <c r="F1282" s="217" t="s">
        <v>4115</v>
      </c>
      <c r="H1282" s="217" t="s">
        <v>1084</v>
      </c>
      <c r="I1282" s="217" t="s">
        <v>1084</v>
      </c>
      <c r="J1282" s="217" t="s">
        <v>33</v>
      </c>
      <c r="K1282" s="217" t="s">
        <v>33</v>
      </c>
      <c r="M1282" s="217">
        <f t="shared" si="9"/>
        <v>265</v>
      </c>
      <c r="O1282" s="217" t="s">
        <v>35</v>
      </c>
      <c r="P1282" s="217" t="s">
        <v>35</v>
      </c>
      <c r="Q1282" s="217">
        <f>S2376-vykonyz.xlsx[[#This Row],[Kod]]</f>
        <v>35082</v>
      </c>
      <c r="R1282" s="217">
        <f>S1275-vykonyz.xlsx[[#This Row],[Kod]]</f>
        <v>0</v>
      </c>
      <c r="S1282" s="217" t="s">
        <v>4116</v>
      </c>
      <c r="T1282" s="217" t="s">
        <v>4117</v>
      </c>
      <c r="U1282" s="217">
        <v>43</v>
      </c>
      <c r="V1282" s="261">
        <v>45292</v>
      </c>
      <c r="W1282" s="217" t="s">
        <v>4116</v>
      </c>
      <c r="X1282" s="217">
        <v>38</v>
      </c>
      <c r="Y1282" s="217">
        <v>5</v>
      </c>
      <c r="Z1282" s="261">
        <v>45291</v>
      </c>
      <c r="AC1282" s="217">
        <f>vykonyz.xlsx3[[#This Row],[Kod]]-vykonyz.xlsx[[#This Row],[Kod]]</f>
        <v>0</v>
      </c>
      <c r="AD1282" t="s">
        <v>4094</v>
      </c>
      <c r="AE1282" t="s">
        <v>1136</v>
      </c>
      <c r="AF1282" t="s">
        <v>50</v>
      </c>
      <c r="AG1282"/>
      <c r="AH1282" t="s">
        <v>4095</v>
      </c>
      <c r="AI1282" t="s">
        <v>4115</v>
      </c>
      <c r="AJ1282"/>
      <c r="AK1282" t="s">
        <v>1084</v>
      </c>
      <c r="AL1282" t="s">
        <v>1084</v>
      </c>
      <c r="AM1282" t="s">
        <v>33</v>
      </c>
      <c r="AN1282" t="s">
        <v>33</v>
      </c>
      <c r="AO1282"/>
      <c r="AP1282" t="s">
        <v>4118</v>
      </c>
      <c r="AQ1282"/>
      <c r="AR1282" t="s">
        <v>35</v>
      </c>
      <c r="AS1282" t="s">
        <v>35</v>
      </c>
    </row>
    <row r="1283" spans="1:45">
      <c r="A1283" s="264" t="s">
        <v>4097</v>
      </c>
      <c r="B1283" s="217" t="s">
        <v>1136</v>
      </c>
      <c r="C1283" s="217" t="s">
        <v>50</v>
      </c>
      <c r="E1283" s="217" t="s">
        <v>4098</v>
      </c>
      <c r="F1283" s="217" t="s">
        <v>4115</v>
      </c>
      <c r="H1283" s="217" t="s">
        <v>1008</v>
      </c>
      <c r="I1283" s="217" t="s">
        <v>1008</v>
      </c>
      <c r="J1283" s="217" t="s">
        <v>33</v>
      </c>
      <c r="K1283" s="217" t="s">
        <v>33</v>
      </c>
      <c r="M1283" s="217">
        <f t="shared" si="9"/>
        <v>396</v>
      </c>
      <c r="O1283" s="217" t="s">
        <v>35</v>
      </c>
      <c r="P1283" s="217" t="s">
        <v>35</v>
      </c>
      <c r="Q1283" s="217">
        <f>S2377-vykonyz.xlsx[[#This Row],[Kod]]</f>
        <v>35082</v>
      </c>
      <c r="R1283" s="217">
        <f>S1276-vykonyz.xlsx[[#This Row],[Kod]]</f>
        <v>0</v>
      </c>
      <c r="S1283" s="217" t="s">
        <v>4119</v>
      </c>
      <c r="T1283" s="217" t="s">
        <v>4120</v>
      </c>
      <c r="U1283" s="217">
        <v>107</v>
      </c>
      <c r="V1283" s="261">
        <v>45292</v>
      </c>
      <c r="W1283" s="217" t="s">
        <v>4119</v>
      </c>
      <c r="X1283" s="217">
        <v>94</v>
      </c>
      <c r="Y1283" s="217">
        <v>13</v>
      </c>
      <c r="Z1283" s="261">
        <v>45291</v>
      </c>
      <c r="AC1283" s="217">
        <f>vykonyz.xlsx3[[#This Row],[Kod]]-vykonyz.xlsx[[#This Row],[Kod]]</f>
        <v>0</v>
      </c>
      <c r="AD1283" t="s">
        <v>4097</v>
      </c>
      <c r="AE1283" t="s">
        <v>1136</v>
      </c>
      <c r="AF1283" t="s">
        <v>50</v>
      </c>
      <c r="AG1283"/>
      <c r="AH1283" t="s">
        <v>4098</v>
      </c>
      <c r="AI1283" t="s">
        <v>4115</v>
      </c>
      <c r="AJ1283"/>
      <c r="AK1283" t="s">
        <v>1008</v>
      </c>
      <c r="AL1283" t="s">
        <v>1008</v>
      </c>
      <c r="AM1283" t="s">
        <v>33</v>
      </c>
      <c r="AN1283" t="s">
        <v>33</v>
      </c>
      <c r="AO1283"/>
      <c r="AP1283" t="s">
        <v>4121</v>
      </c>
      <c r="AQ1283"/>
      <c r="AR1283" t="s">
        <v>35</v>
      </c>
      <c r="AS1283" t="s">
        <v>35</v>
      </c>
    </row>
    <row r="1284" spans="1:45">
      <c r="A1284" s="264" t="s">
        <v>4099</v>
      </c>
      <c r="B1284" s="217" t="s">
        <v>1136</v>
      </c>
      <c r="C1284" s="217" t="s">
        <v>50</v>
      </c>
      <c r="E1284" s="217" t="s">
        <v>4100</v>
      </c>
      <c r="F1284" s="217" t="s">
        <v>4122</v>
      </c>
      <c r="H1284" s="217" t="s">
        <v>994</v>
      </c>
      <c r="I1284" s="217" t="s">
        <v>994</v>
      </c>
      <c r="J1284" s="217" t="s">
        <v>33</v>
      </c>
      <c r="K1284" s="217" t="s">
        <v>33</v>
      </c>
      <c r="M1284" s="217">
        <f t="shared" si="9"/>
        <v>104</v>
      </c>
      <c r="O1284" s="217" t="s">
        <v>35</v>
      </c>
      <c r="P1284" s="217" t="s">
        <v>35</v>
      </c>
      <c r="Q1284" s="217">
        <f>S2378-vykonyz.xlsx[[#This Row],[Kod]]</f>
        <v>35082</v>
      </c>
      <c r="R1284" s="217">
        <f>S1277-vykonyz.xlsx[[#This Row],[Kod]]</f>
        <v>0</v>
      </c>
      <c r="S1284" s="217" t="s">
        <v>4123</v>
      </c>
      <c r="T1284" s="217" t="s">
        <v>4124</v>
      </c>
      <c r="U1284" s="217">
        <v>159</v>
      </c>
      <c r="V1284" s="261">
        <v>45292</v>
      </c>
      <c r="W1284" s="217" t="s">
        <v>4123</v>
      </c>
      <c r="X1284" s="217">
        <v>139</v>
      </c>
      <c r="Y1284" s="217">
        <v>20</v>
      </c>
      <c r="Z1284" s="261">
        <v>45291</v>
      </c>
      <c r="AC1284" s="217">
        <f>vykonyz.xlsx3[[#This Row],[Kod]]-vykonyz.xlsx[[#This Row],[Kod]]</f>
        <v>0</v>
      </c>
      <c r="AD1284" t="s">
        <v>4099</v>
      </c>
      <c r="AE1284" t="s">
        <v>1136</v>
      </c>
      <c r="AF1284" t="s">
        <v>50</v>
      </c>
      <c r="AG1284"/>
      <c r="AH1284" t="s">
        <v>4100</v>
      </c>
      <c r="AI1284" t="s">
        <v>4122</v>
      </c>
      <c r="AJ1284"/>
      <c r="AK1284" t="s">
        <v>994</v>
      </c>
      <c r="AL1284" t="s">
        <v>994</v>
      </c>
      <c r="AM1284" t="s">
        <v>33</v>
      </c>
      <c r="AN1284" t="s">
        <v>33</v>
      </c>
      <c r="AO1284"/>
      <c r="AP1284" t="s">
        <v>553</v>
      </c>
      <c r="AQ1284"/>
      <c r="AR1284" t="s">
        <v>35</v>
      </c>
      <c r="AS1284" t="s">
        <v>35</v>
      </c>
    </row>
    <row r="1285" spans="1:45">
      <c r="A1285" s="264" t="s">
        <v>4102</v>
      </c>
      <c r="B1285" s="217" t="s">
        <v>1136</v>
      </c>
      <c r="C1285" s="217" t="s">
        <v>50</v>
      </c>
      <c r="E1285" s="217" t="s">
        <v>4125</v>
      </c>
      <c r="F1285" s="217" t="s">
        <v>4126</v>
      </c>
      <c r="H1285" s="217" t="s">
        <v>981</v>
      </c>
      <c r="I1285" s="217" t="s">
        <v>981</v>
      </c>
      <c r="J1285" s="217" t="s">
        <v>33</v>
      </c>
      <c r="K1285" s="217" t="s">
        <v>33</v>
      </c>
      <c r="M1285" s="217">
        <f t="shared" si="9"/>
        <v>982</v>
      </c>
      <c r="O1285" s="217" t="s">
        <v>35</v>
      </c>
      <c r="P1285" s="217" t="s">
        <v>35</v>
      </c>
      <c r="Q1285" s="217">
        <f>S2379-vykonyz.xlsx[[#This Row],[Kod]]</f>
        <v>35083</v>
      </c>
      <c r="R1285" s="217">
        <f>S1278-vykonyz.xlsx[[#This Row],[Kod]]</f>
        <v>0</v>
      </c>
      <c r="S1285" s="217" t="s">
        <v>4127</v>
      </c>
      <c r="T1285" s="217" t="s">
        <v>4128</v>
      </c>
      <c r="U1285" s="217">
        <v>82</v>
      </c>
      <c r="V1285" s="261">
        <v>45292</v>
      </c>
      <c r="W1285" s="217" t="s">
        <v>4127</v>
      </c>
      <c r="X1285" s="217">
        <v>72</v>
      </c>
      <c r="Y1285" s="217">
        <v>10</v>
      </c>
      <c r="Z1285" s="261">
        <v>45291</v>
      </c>
      <c r="AC1285" s="217">
        <f>vykonyz.xlsx3[[#This Row],[Kod]]-vykonyz.xlsx[[#This Row],[Kod]]</f>
        <v>0</v>
      </c>
      <c r="AD1285" t="s">
        <v>4102</v>
      </c>
      <c r="AE1285" t="s">
        <v>1136</v>
      </c>
      <c r="AF1285" t="s">
        <v>50</v>
      </c>
      <c r="AG1285"/>
      <c r="AH1285" t="s">
        <v>4125</v>
      </c>
      <c r="AI1285" t="s">
        <v>4126</v>
      </c>
      <c r="AJ1285"/>
      <c r="AK1285" t="s">
        <v>981</v>
      </c>
      <c r="AL1285" t="s">
        <v>981</v>
      </c>
      <c r="AM1285" t="s">
        <v>33</v>
      </c>
      <c r="AN1285" t="s">
        <v>33</v>
      </c>
      <c r="AO1285"/>
      <c r="AP1285" t="s">
        <v>4129</v>
      </c>
      <c r="AQ1285"/>
      <c r="AR1285" t="s">
        <v>35</v>
      </c>
      <c r="AS1285" t="s">
        <v>35</v>
      </c>
    </row>
    <row r="1286" spans="1:45">
      <c r="A1286" s="264" t="s">
        <v>4105</v>
      </c>
      <c r="B1286" s="217" t="s">
        <v>1136</v>
      </c>
      <c r="C1286" s="217" t="s">
        <v>50</v>
      </c>
      <c r="E1286" s="217" t="s">
        <v>4130</v>
      </c>
      <c r="F1286" s="217" t="s">
        <v>4126</v>
      </c>
      <c r="H1286" s="217" t="s">
        <v>981</v>
      </c>
      <c r="I1286" s="217" t="s">
        <v>981</v>
      </c>
      <c r="J1286" s="217" t="s">
        <v>33</v>
      </c>
      <c r="K1286" s="217" t="s">
        <v>33</v>
      </c>
      <c r="M1286" s="217">
        <f t="shared" si="9"/>
        <v>982</v>
      </c>
      <c r="O1286" s="217" t="s">
        <v>35</v>
      </c>
      <c r="P1286" s="217" t="s">
        <v>35</v>
      </c>
      <c r="Q1286" s="217">
        <f>S2380-vykonyz.xlsx[[#This Row],[Kod]]</f>
        <v>35083</v>
      </c>
      <c r="R1286" s="217">
        <f>S1279-vykonyz.xlsx[[#This Row],[Kod]]</f>
        <v>0</v>
      </c>
      <c r="S1286" s="217" t="s">
        <v>4131</v>
      </c>
      <c r="T1286" s="217" t="s">
        <v>4132</v>
      </c>
      <c r="U1286" s="217">
        <v>190</v>
      </c>
      <c r="V1286" s="261">
        <v>45292</v>
      </c>
      <c r="W1286" s="217" t="s">
        <v>4131</v>
      </c>
      <c r="X1286" s="217">
        <v>169</v>
      </c>
      <c r="Y1286" s="217">
        <v>21</v>
      </c>
      <c r="Z1286" s="261">
        <v>45291</v>
      </c>
      <c r="AC1286" s="217">
        <f>vykonyz.xlsx3[[#This Row],[Kod]]-vykonyz.xlsx[[#This Row],[Kod]]</f>
        <v>0</v>
      </c>
      <c r="AD1286" t="s">
        <v>4105</v>
      </c>
      <c r="AE1286" t="s">
        <v>1136</v>
      </c>
      <c r="AF1286" t="s">
        <v>50</v>
      </c>
      <c r="AG1286"/>
      <c r="AH1286" t="s">
        <v>4130</v>
      </c>
      <c r="AI1286" t="s">
        <v>4126</v>
      </c>
      <c r="AJ1286"/>
      <c r="AK1286" t="s">
        <v>981</v>
      </c>
      <c r="AL1286" t="s">
        <v>981</v>
      </c>
      <c r="AM1286" t="s">
        <v>33</v>
      </c>
      <c r="AN1286" t="s">
        <v>33</v>
      </c>
      <c r="AO1286"/>
      <c r="AP1286" t="s">
        <v>4129</v>
      </c>
      <c r="AQ1286"/>
      <c r="AR1286" t="s">
        <v>35</v>
      </c>
      <c r="AS1286" t="s">
        <v>35</v>
      </c>
    </row>
    <row r="1287" spans="1:45">
      <c r="A1287" s="264" t="s">
        <v>4133</v>
      </c>
      <c r="B1287" s="217" t="s">
        <v>1136</v>
      </c>
      <c r="C1287" s="217" t="s">
        <v>28</v>
      </c>
      <c r="E1287" s="217" t="s">
        <v>4134</v>
      </c>
      <c r="F1287" s="217" t="s">
        <v>4135</v>
      </c>
      <c r="H1287" s="217" t="s">
        <v>989</v>
      </c>
      <c r="I1287" s="217" t="s">
        <v>989</v>
      </c>
      <c r="J1287" s="217" t="s">
        <v>33</v>
      </c>
      <c r="K1287" s="217" t="s">
        <v>33</v>
      </c>
      <c r="M1287" s="217" t="s">
        <v>1003</v>
      </c>
      <c r="O1287" s="217" t="s">
        <v>35</v>
      </c>
      <c r="P1287" s="217" t="s">
        <v>35</v>
      </c>
      <c r="Q1287" s="217">
        <f>S1290-vykonyz.xlsx[[#This Row],[Kod]]</f>
        <v>57</v>
      </c>
      <c r="R1287" s="217">
        <f>S1287-vykonyz.xlsx[[#This Row],[Kod]]</f>
        <v>51</v>
      </c>
      <c r="S1287" s="217" t="s">
        <v>4136</v>
      </c>
      <c r="T1287" s="217" t="s">
        <v>4137</v>
      </c>
      <c r="U1287" s="217">
        <v>256</v>
      </c>
      <c r="V1287" s="261">
        <v>45292</v>
      </c>
      <c r="W1287" s="217" t="s">
        <v>4136</v>
      </c>
      <c r="X1287" s="217">
        <v>228</v>
      </c>
      <c r="Y1287" s="217">
        <v>28</v>
      </c>
      <c r="Z1287" s="261">
        <v>45291</v>
      </c>
      <c r="AC1287" s="217">
        <f>vykonyz.xlsx3[[#This Row],[Kod]]-vykonyz.xlsx[[#This Row],[Kod]]</f>
        <v>0</v>
      </c>
      <c r="AD1287" t="s">
        <v>4133</v>
      </c>
      <c r="AE1287" t="s">
        <v>1136</v>
      </c>
      <c r="AF1287" t="s">
        <v>28</v>
      </c>
      <c r="AG1287"/>
      <c r="AH1287" t="s">
        <v>4134</v>
      </c>
      <c r="AI1287" t="s">
        <v>4135</v>
      </c>
      <c r="AJ1287"/>
      <c r="AK1287" t="s">
        <v>989</v>
      </c>
      <c r="AL1287" t="s">
        <v>989</v>
      </c>
      <c r="AM1287" t="s">
        <v>33</v>
      </c>
      <c r="AN1287" t="s">
        <v>33</v>
      </c>
      <c r="AO1287"/>
      <c r="AP1287" t="s">
        <v>1003</v>
      </c>
      <c r="AQ1287"/>
      <c r="AR1287" t="s">
        <v>35</v>
      </c>
      <c r="AS1287" t="s">
        <v>35</v>
      </c>
    </row>
    <row r="1288" spans="1:45">
      <c r="A1288" s="264" t="s">
        <v>4108</v>
      </c>
      <c r="B1288" s="217" t="s">
        <v>1136</v>
      </c>
      <c r="C1288" s="217" t="s">
        <v>28</v>
      </c>
      <c r="E1288" s="217" t="s">
        <v>4138</v>
      </c>
      <c r="F1288" s="217" t="s">
        <v>4139</v>
      </c>
      <c r="G1288" s="217" t="s">
        <v>28</v>
      </c>
      <c r="H1288" s="217" t="s">
        <v>994</v>
      </c>
      <c r="I1288" s="217" t="s">
        <v>994</v>
      </c>
      <c r="J1288" s="217" t="s">
        <v>33</v>
      </c>
      <c r="K1288" s="217" t="s">
        <v>33</v>
      </c>
      <c r="M1288" s="217">
        <f t="shared" ref="M1288:M1311" si="10">U1280</f>
        <v>104</v>
      </c>
      <c r="O1288" s="217" t="s">
        <v>35</v>
      </c>
      <c r="P1288" s="217" t="s">
        <v>35</v>
      </c>
      <c r="Q1288" s="217">
        <f>S2381-vykonyz.xlsx[[#This Row],[Kod]]</f>
        <v>35018</v>
      </c>
      <c r="R1288" s="217">
        <f>S1280-vykonyz.xlsx[[#This Row],[Kod]]</f>
        <v>0</v>
      </c>
      <c r="S1288" s="217" t="s">
        <v>4140</v>
      </c>
      <c r="T1288" s="217" t="s">
        <v>4141</v>
      </c>
      <c r="U1288" s="217">
        <v>174</v>
      </c>
      <c r="V1288" s="261">
        <v>45292</v>
      </c>
      <c r="W1288" s="217" t="s">
        <v>4140</v>
      </c>
      <c r="X1288" s="217">
        <v>153</v>
      </c>
      <c r="Y1288" s="217">
        <v>21</v>
      </c>
      <c r="Z1288" s="261">
        <v>45291</v>
      </c>
      <c r="AC1288" s="217">
        <f>vykonyz.xlsx3[[#This Row],[Kod]]-vykonyz.xlsx[[#This Row],[Kod]]</f>
        <v>0</v>
      </c>
      <c r="AD1288" t="s">
        <v>4108</v>
      </c>
      <c r="AE1288" t="s">
        <v>1136</v>
      </c>
      <c r="AF1288" t="s">
        <v>28</v>
      </c>
      <c r="AG1288"/>
      <c r="AH1288" t="s">
        <v>4109</v>
      </c>
      <c r="AI1288" t="s">
        <v>4139</v>
      </c>
      <c r="AJ1288" t="s">
        <v>28</v>
      </c>
      <c r="AK1288" t="s">
        <v>994</v>
      </c>
      <c r="AL1288" t="s">
        <v>994</v>
      </c>
      <c r="AM1288" t="s">
        <v>33</v>
      </c>
      <c r="AN1288" t="s">
        <v>33</v>
      </c>
      <c r="AO1288"/>
      <c r="AP1288" t="s">
        <v>553</v>
      </c>
      <c r="AQ1288"/>
      <c r="AR1288" t="s">
        <v>35</v>
      </c>
      <c r="AS1288" t="s">
        <v>35</v>
      </c>
    </row>
    <row r="1289" spans="1:45">
      <c r="A1289" s="264" t="s">
        <v>4112</v>
      </c>
      <c r="B1289" s="217" t="s">
        <v>1136</v>
      </c>
      <c r="C1289" s="217" t="s">
        <v>28</v>
      </c>
      <c r="E1289" s="217" t="s">
        <v>4113</v>
      </c>
      <c r="H1289" s="217" t="s">
        <v>994</v>
      </c>
      <c r="I1289" s="217" t="s">
        <v>994</v>
      </c>
      <c r="J1289" s="217" t="s">
        <v>33</v>
      </c>
      <c r="K1289" s="217" t="s">
        <v>33</v>
      </c>
      <c r="M1289" s="217">
        <f t="shared" si="10"/>
        <v>78</v>
      </c>
      <c r="O1289" s="217" t="s">
        <v>35</v>
      </c>
      <c r="P1289" s="217" t="s">
        <v>35</v>
      </c>
      <c r="Q1289" s="217">
        <f>S2382-vykonyz.xlsx[[#This Row],[Kod]]</f>
        <v>35018</v>
      </c>
      <c r="R1289" s="217">
        <f>S1281-vykonyz.xlsx[[#This Row],[Kod]]</f>
        <v>0</v>
      </c>
      <c r="S1289" s="217" t="s">
        <v>4142</v>
      </c>
      <c r="T1289" s="217" t="s">
        <v>4143</v>
      </c>
      <c r="U1289" s="217">
        <v>809</v>
      </c>
      <c r="V1289" s="261">
        <v>45292</v>
      </c>
      <c r="W1289" s="217" t="s">
        <v>4142</v>
      </c>
      <c r="X1289" s="217">
        <v>768</v>
      </c>
      <c r="Y1289" s="217">
        <v>41</v>
      </c>
      <c r="Z1289" s="261">
        <v>45291</v>
      </c>
      <c r="AC1289" s="217">
        <f>vykonyz.xlsx3[[#This Row],[Kod]]-vykonyz.xlsx[[#This Row],[Kod]]</f>
        <v>0</v>
      </c>
      <c r="AD1289" t="s">
        <v>4112</v>
      </c>
      <c r="AE1289" t="s">
        <v>1136</v>
      </c>
      <c r="AF1289" t="s">
        <v>28</v>
      </c>
      <c r="AG1289"/>
      <c r="AH1289" t="s">
        <v>4113</v>
      </c>
      <c r="AI1289"/>
      <c r="AJ1289"/>
      <c r="AK1289" t="s">
        <v>994</v>
      </c>
      <c r="AL1289" t="s">
        <v>994</v>
      </c>
      <c r="AM1289" t="s">
        <v>33</v>
      </c>
      <c r="AN1289" t="s">
        <v>33</v>
      </c>
      <c r="AO1289"/>
      <c r="AP1289" t="s">
        <v>1906</v>
      </c>
      <c r="AQ1289"/>
      <c r="AR1289" t="s">
        <v>35</v>
      </c>
      <c r="AS1289" t="s">
        <v>35</v>
      </c>
    </row>
    <row r="1290" spans="1:45">
      <c r="A1290" s="264" t="s">
        <v>4116</v>
      </c>
      <c r="B1290" s="217" t="s">
        <v>1136</v>
      </c>
      <c r="C1290" s="217" t="s">
        <v>28</v>
      </c>
      <c r="E1290" s="217" t="s">
        <v>4117</v>
      </c>
      <c r="F1290" s="217" t="s">
        <v>4144</v>
      </c>
      <c r="G1290" s="217" t="s">
        <v>1190</v>
      </c>
      <c r="H1290" s="217" t="s">
        <v>1130</v>
      </c>
      <c r="I1290" s="217" t="s">
        <v>1130</v>
      </c>
      <c r="J1290" s="217" t="s">
        <v>33</v>
      </c>
      <c r="K1290" s="217" t="s">
        <v>33</v>
      </c>
      <c r="L1290" s="217" t="s">
        <v>33</v>
      </c>
      <c r="M1290" s="217">
        <f t="shared" si="10"/>
        <v>43</v>
      </c>
      <c r="O1290" s="217" t="s">
        <v>35</v>
      </c>
      <c r="P1290" s="217" t="s">
        <v>35</v>
      </c>
      <c r="Q1290" s="217">
        <f>S2383-vykonyz.xlsx[[#This Row],[Kod]]</f>
        <v>35018</v>
      </c>
      <c r="R1290" s="217">
        <f>S1282-vykonyz.xlsx[[#This Row],[Kod]]</f>
        <v>0</v>
      </c>
      <c r="S1290" s="217" t="s">
        <v>4145</v>
      </c>
      <c r="T1290" s="217" t="s">
        <v>4146</v>
      </c>
      <c r="U1290" s="217">
        <v>255</v>
      </c>
      <c r="V1290" s="261">
        <v>45292</v>
      </c>
      <c r="W1290" s="217" t="s">
        <v>4145</v>
      </c>
      <c r="X1290" s="217">
        <v>227</v>
      </c>
      <c r="Y1290" s="217">
        <v>28</v>
      </c>
      <c r="Z1290" s="261">
        <v>45291</v>
      </c>
      <c r="AC1290" s="217">
        <f>vykonyz.xlsx3[[#This Row],[Kod]]-vykonyz.xlsx[[#This Row],[Kod]]</f>
        <v>0</v>
      </c>
      <c r="AD1290" t="s">
        <v>4116</v>
      </c>
      <c r="AE1290" t="s">
        <v>1136</v>
      </c>
      <c r="AF1290" t="s">
        <v>28</v>
      </c>
      <c r="AG1290"/>
      <c r="AH1290" t="s">
        <v>4117</v>
      </c>
      <c r="AI1290" t="s">
        <v>4144</v>
      </c>
      <c r="AJ1290" t="s">
        <v>1190</v>
      </c>
      <c r="AK1290" t="s">
        <v>1130</v>
      </c>
      <c r="AL1290" t="s">
        <v>1130</v>
      </c>
      <c r="AM1290" t="s">
        <v>33</v>
      </c>
      <c r="AN1290" t="s">
        <v>33</v>
      </c>
      <c r="AO1290" t="s">
        <v>33</v>
      </c>
      <c r="AP1290" t="s">
        <v>2040</v>
      </c>
      <c r="AQ1290"/>
      <c r="AR1290" t="s">
        <v>35</v>
      </c>
      <c r="AS1290" t="s">
        <v>35</v>
      </c>
    </row>
    <row r="1291" spans="1:45">
      <c r="A1291" s="264" t="s">
        <v>4119</v>
      </c>
      <c r="B1291" s="217" t="s">
        <v>1136</v>
      </c>
      <c r="C1291" s="217" t="s">
        <v>28</v>
      </c>
      <c r="E1291" s="217" t="s">
        <v>4120</v>
      </c>
      <c r="F1291" s="217" t="s">
        <v>4147</v>
      </c>
      <c r="G1291" s="217" t="s">
        <v>1190</v>
      </c>
      <c r="H1291" s="217" t="s">
        <v>994</v>
      </c>
      <c r="I1291" s="217" t="s">
        <v>994</v>
      </c>
      <c r="J1291" s="217" t="s">
        <v>33</v>
      </c>
      <c r="K1291" s="217" t="s">
        <v>33</v>
      </c>
      <c r="L1291" s="217" t="s">
        <v>33</v>
      </c>
      <c r="M1291" s="217">
        <f t="shared" si="10"/>
        <v>107</v>
      </c>
      <c r="O1291" s="217" t="s">
        <v>35</v>
      </c>
      <c r="P1291" s="217" t="s">
        <v>35</v>
      </c>
      <c r="Q1291" s="217">
        <f>S2384-vykonyz.xlsx[[#This Row],[Kod]]</f>
        <v>35019</v>
      </c>
      <c r="R1291" s="217">
        <f>S1283-vykonyz.xlsx[[#This Row],[Kod]]</f>
        <v>0</v>
      </c>
      <c r="S1291" s="217" t="s">
        <v>4148</v>
      </c>
      <c r="T1291" s="217" t="s">
        <v>4149</v>
      </c>
      <c r="U1291" s="217">
        <v>1293</v>
      </c>
      <c r="V1291" s="261">
        <v>45292</v>
      </c>
      <c r="W1291" s="217" t="s">
        <v>4148</v>
      </c>
      <c r="X1291" s="217">
        <v>1231</v>
      </c>
      <c r="Y1291" s="217">
        <v>62</v>
      </c>
      <c r="Z1291" s="261">
        <v>45291</v>
      </c>
      <c r="AC1291" s="217">
        <f>vykonyz.xlsx3[[#This Row],[Kod]]-vykonyz.xlsx[[#This Row],[Kod]]</f>
        <v>0</v>
      </c>
      <c r="AD1291" t="s">
        <v>4119</v>
      </c>
      <c r="AE1291" t="s">
        <v>1136</v>
      </c>
      <c r="AF1291" t="s">
        <v>28</v>
      </c>
      <c r="AG1291"/>
      <c r="AH1291" t="s">
        <v>4120</v>
      </c>
      <c r="AI1291" t="s">
        <v>4147</v>
      </c>
      <c r="AJ1291" t="s">
        <v>1190</v>
      </c>
      <c r="AK1291" t="s">
        <v>994</v>
      </c>
      <c r="AL1291" t="s">
        <v>994</v>
      </c>
      <c r="AM1291" t="s">
        <v>33</v>
      </c>
      <c r="AN1291" t="s">
        <v>33</v>
      </c>
      <c r="AO1291" t="s">
        <v>33</v>
      </c>
      <c r="AP1291" t="s">
        <v>751</v>
      </c>
      <c r="AQ1291"/>
      <c r="AR1291" t="s">
        <v>35</v>
      </c>
      <c r="AS1291" t="s">
        <v>35</v>
      </c>
    </row>
    <row r="1292" spans="1:45">
      <c r="A1292" s="264" t="s">
        <v>4123</v>
      </c>
      <c r="B1292" s="217" t="s">
        <v>1136</v>
      </c>
      <c r="C1292" s="217" t="s">
        <v>28</v>
      </c>
      <c r="E1292" s="217" t="s">
        <v>4150</v>
      </c>
      <c r="G1292" s="217" t="s">
        <v>1190</v>
      </c>
      <c r="H1292" s="217" t="s">
        <v>989</v>
      </c>
      <c r="I1292" s="217" t="s">
        <v>989</v>
      </c>
      <c r="J1292" s="217" t="s">
        <v>33</v>
      </c>
      <c r="K1292" s="217" t="s">
        <v>33</v>
      </c>
      <c r="L1292" s="217" t="s">
        <v>33</v>
      </c>
      <c r="M1292" s="217">
        <f t="shared" si="10"/>
        <v>159</v>
      </c>
      <c r="O1292" s="217" t="s">
        <v>35</v>
      </c>
      <c r="P1292" s="217" t="s">
        <v>35</v>
      </c>
      <c r="Q1292" s="217">
        <f>S2385-vykonyz.xlsx[[#This Row],[Kod]]</f>
        <v>35020</v>
      </c>
      <c r="R1292" s="217">
        <f>S1284-vykonyz.xlsx[[#This Row],[Kod]]</f>
        <v>0</v>
      </c>
      <c r="S1292" s="217" t="s">
        <v>4151</v>
      </c>
      <c r="T1292" s="217" t="s">
        <v>4152</v>
      </c>
      <c r="U1292" s="217">
        <v>116</v>
      </c>
      <c r="V1292" s="261">
        <v>45292</v>
      </c>
      <c r="W1292" s="217" t="s">
        <v>4151</v>
      </c>
      <c r="X1292" s="217">
        <v>102</v>
      </c>
      <c r="Y1292" s="217">
        <v>14</v>
      </c>
      <c r="Z1292" s="261">
        <v>45291</v>
      </c>
      <c r="AC1292" s="217">
        <f>vykonyz.xlsx3[[#This Row],[Kod]]-vykonyz.xlsx[[#This Row],[Kod]]</f>
        <v>0</v>
      </c>
      <c r="AD1292" t="s">
        <v>4123</v>
      </c>
      <c r="AE1292" t="s">
        <v>1136</v>
      </c>
      <c r="AF1292" t="s">
        <v>28</v>
      </c>
      <c r="AG1292"/>
      <c r="AH1292" t="s">
        <v>4124</v>
      </c>
      <c r="AI1292"/>
      <c r="AJ1292" t="s">
        <v>1190</v>
      </c>
      <c r="AK1292" t="s">
        <v>989</v>
      </c>
      <c r="AL1292" t="s">
        <v>989</v>
      </c>
      <c r="AM1292" t="s">
        <v>33</v>
      </c>
      <c r="AN1292" t="s">
        <v>33</v>
      </c>
      <c r="AO1292" t="s">
        <v>33</v>
      </c>
      <c r="AP1292" t="s">
        <v>4153</v>
      </c>
      <c r="AQ1292"/>
      <c r="AR1292" t="s">
        <v>35</v>
      </c>
      <c r="AS1292" t="s">
        <v>35</v>
      </c>
    </row>
    <row r="1293" spans="1:45">
      <c r="A1293" s="264" t="s">
        <v>4127</v>
      </c>
      <c r="B1293" s="217" t="s">
        <v>1136</v>
      </c>
      <c r="C1293" s="217" t="s">
        <v>28</v>
      </c>
      <c r="E1293" s="217" t="s">
        <v>4128</v>
      </c>
      <c r="G1293" s="217" t="s">
        <v>1190</v>
      </c>
      <c r="H1293" s="217" t="s">
        <v>994</v>
      </c>
      <c r="I1293" s="217" t="s">
        <v>994</v>
      </c>
      <c r="J1293" s="217" t="s">
        <v>33</v>
      </c>
      <c r="K1293" s="217" t="s">
        <v>33</v>
      </c>
      <c r="L1293" s="217" t="s">
        <v>33</v>
      </c>
      <c r="M1293" s="217">
        <f t="shared" si="10"/>
        <v>82</v>
      </c>
      <c r="O1293" s="217" t="s">
        <v>35</v>
      </c>
      <c r="P1293" s="217" t="s">
        <v>35</v>
      </c>
      <c r="Q1293" s="217">
        <f>S2386-vykonyz.xlsx[[#This Row],[Kod]]</f>
        <v>35020</v>
      </c>
      <c r="R1293" s="217">
        <f>S1285-vykonyz.xlsx[[#This Row],[Kod]]</f>
        <v>0</v>
      </c>
      <c r="S1293" s="217" t="s">
        <v>4154</v>
      </c>
      <c r="T1293" s="217" t="s">
        <v>4155</v>
      </c>
      <c r="U1293" s="217">
        <v>227</v>
      </c>
      <c r="V1293" s="261">
        <v>45292</v>
      </c>
      <c r="W1293" s="217" t="s">
        <v>4154</v>
      </c>
      <c r="X1293" s="217">
        <v>206</v>
      </c>
      <c r="Y1293" s="217">
        <v>21</v>
      </c>
      <c r="Z1293" s="261">
        <v>45291</v>
      </c>
      <c r="AC1293" s="217">
        <f>vykonyz.xlsx3[[#This Row],[Kod]]-vykonyz.xlsx[[#This Row],[Kod]]</f>
        <v>0</v>
      </c>
      <c r="AD1293" t="s">
        <v>4127</v>
      </c>
      <c r="AE1293" t="s">
        <v>1136</v>
      </c>
      <c r="AF1293" t="s">
        <v>28</v>
      </c>
      <c r="AG1293"/>
      <c r="AH1293" t="s">
        <v>4128</v>
      </c>
      <c r="AI1293"/>
      <c r="AJ1293" t="s">
        <v>1190</v>
      </c>
      <c r="AK1293" t="s">
        <v>994</v>
      </c>
      <c r="AL1293" t="s">
        <v>994</v>
      </c>
      <c r="AM1293" t="s">
        <v>33</v>
      </c>
      <c r="AN1293" t="s">
        <v>33</v>
      </c>
      <c r="AO1293" t="s">
        <v>33</v>
      </c>
      <c r="AP1293" t="s">
        <v>1233</v>
      </c>
      <c r="AQ1293"/>
      <c r="AR1293" t="s">
        <v>35</v>
      </c>
      <c r="AS1293" t="s">
        <v>35</v>
      </c>
    </row>
    <row r="1294" spans="1:45">
      <c r="A1294" s="264" t="s">
        <v>4131</v>
      </c>
      <c r="B1294" s="217" t="s">
        <v>1136</v>
      </c>
      <c r="C1294" s="217" t="s">
        <v>28</v>
      </c>
      <c r="E1294" s="217" t="s">
        <v>4132</v>
      </c>
      <c r="F1294" s="217" t="s">
        <v>4156</v>
      </c>
      <c r="G1294" s="217" t="s">
        <v>1190</v>
      </c>
      <c r="H1294" s="217" t="s">
        <v>1008</v>
      </c>
      <c r="I1294" s="217" t="s">
        <v>994</v>
      </c>
      <c r="J1294" s="217" t="s">
        <v>33</v>
      </c>
      <c r="K1294" s="217" t="s">
        <v>33</v>
      </c>
      <c r="L1294" s="217" t="s">
        <v>33</v>
      </c>
      <c r="M1294" s="217">
        <f t="shared" si="10"/>
        <v>190</v>
      </c>
      <c r="O1294" s="217" t="s">
        <v>35</v>
      </c>
      <c r="P1294" s="217" t="s">
        <v>35</v>
      </c>
      <c r="Q1294" s="217">
        <f>S2387-vykonyz.xlsx[[#This Row],[Kod]]</f>
        <v>35021</v>
      </c>
      <c r="R1294" s="217">
        <f>S1286-vykonyz.xlsx[[#This Row],[Kod]]</f>
        <v>0</v>
      </c>
      <c r="S1294" s="217" t="s">
        <v>4157</v>
      </c>
      <c r="T1294" s="217" t="s">
        <v>4158</v>
      </c>
      <c r="U1294" s="217">
        <v>113</v>
      </c>
      <c r="V1294" s="261">
        <v>45292</v>
      </c>
      <c r="W1294" s="217" t="s">
        <v>4157</v>
      </c>
      <c r="X1294" s="217">
        <v>103</v>
      </c>
      <c r="Y1294" s="217">
        <v>10</v>
      </c>
      <c r="Z1294" s="261">
        <v>45291</v>
      </c>
      <c r="AC1294" s="217">
        <f>vykonyz.xlsx3[[#This Row],[Kod]]-vykonyz.xlsx[[#This Row],[Kod]]</f>
        <v>0</v>
      </c>
      <c r="AD1294" t="s">
        <v>4131</v>
      </c>
      <c r="AE1294" t="s">
        <v>1136</v>
      </c>
      <c r="AF1294" t="s">
        <v>28</v>
      </c>
      <c r="AG1294"/>
      <c r="AH1294" t="s">
        <v>4132</v>
      </c>
      <c r="AI1294" t="s">
        <v>4156</v>
      </c>
      <c r="AJ1294" t="s">
        <v>1190</v>
      </c>
      <c r="AK1294" t="s">
        <v>1008</v>
      </c>
      <c r="AL1294" t="s">
        <v>994</v>
      </c>
      <c r="AM1294" t="s">
        <v>33</v>
      </c>
      <c r="AN1294" t="s">
        <v>33</v>
      </c>
      <c r="AO1294" t="s">
        <v>33</v>
      </c>
      <c r="AP1294" t="s">
        <v>4159</v>
      </c>
      <c r="AQ1294"/>
      <c r="AR1294" t="s">
        <v>35</v>
      </c>
      <c r="AS1294" t="s">
        <v>35</v>
      </c>
    </row>
    <row r="1295" spans="1:45">
      <c r="A1295" s="264" t="s">
        <v>4136</v>
      </c>
      <c r="B1295" s="217" t="s">
        <v>1136</v>
      </c>
      <c r="C1295" s="217" t="s">
        <v>28</v>
      </c>
      <c r="E1295" s="217" t="s">
        <v>4137</v>
      </c>
      <c r="F1295" s="217" t="s">
        <v>4160</v>
      </c>
      <c r="G1295" s="217" t="s">
        <v>1190</v>
      </c>
      <c r="H1295" s="217" t="s">
        <v>1008</v>
      </c>
      <c r="I1295" s="217" t="s">
        <v>989</v>
      </c>
      <c r="J1295" s="217" t="s">
        <v>33</v>
      </c>
      <c r="K1295" s="217" t="s">
        <v>33</v>
      </c>
      <c r="L1295" s="217" t="s">
        <v>1154</v>
      </c>
      <c r="M1295" s="217">
        <f t="shared" si="10"/>
        <v>256</v>
      </c>
      <c r="O1295" s="217" t="s">
        <v>35</v>
      </c>
      <c r="P1295" s="217" t="s">
        <v>35</v>
      </c>
      <c r="Q1295" s="217">
        <f>S2388-vykonyz.xlsx[[#This Row],[Kod]]</f>
        <v>35022</v>
      </c>
      <c r="R1295" s="217">
        <f>S1287-vykonyz.xlsx[[#This Row],[Kod]]</f>
        <v>0</v>
      </c>
      <c r="S1295" s="217" t="s">
        <v>4161</v>
      </c>
      <c r="T1295" s="217" t="s">
        <v>4162</v>
      </c>
      <c r="U1295" s="217">
        <v>105</v>
      </c>
      <c r="V1295" s="261">
        <v>45292</v>
      </c>
      <c r="W1295" s="217" t="s">
        <v>4161</v>
      </c>
      <c r="X1295" s="217">
        <v>95</v>
      </c>
      <c r="Y1295" s="217">
        <v>10</v>
      </c>
      <c r="Z1295" s="261">
        <v>45291</v>
      </c>
      <c r="AC1295" s="217">
        <f>vykonyz.xlsx3[[#This Row],[Kod]]-vykonyz.xlsx[[#This Row],[Kod]]</f>
        <v>0</v>
      </c>
      <c r="AD1295" t="s">
        <v>4136</v>
      </c>
      <c r="AE1295" t="s">
        <v>1136</v>
      </c>
      <c r="AF1295" t="s">
        <v>28</v>
      </c>
      <c r="AG1295"/>
      <c r="AH1295" t="s">
        <v>4137</v>
      </c>
      <c r="AI1295" t="s">
        <v>4160</v>
      </c>
      <c r="AJ1295" t="s">
        <v>1190</v>
      </c>
      <c r="AK1295" t="s">
        <v>1008</v>
      </c>
      <c r="AL1295" t="s">
        <v>989</v>
      </c>
      <c r="AM1295" t="s">
        <v>33</v>
      </c>
      <c r="AN1295" t="s">
        <v>33</v>
      </c>
      <c r="AO1295" t="s">
        <v>1154</v>
      </c>
      <c r="AP1295" t="s">
        <v>1187</v>
      </c>
      <c r="AQ1295"/>
      <c r="AR1295" t="s">
        <v>35</v>
      </c>
      <c r="AS1295" t="s">
        <v>35</v>
      </c>
    </row>
    <row r="1296" spans="1:45">
      <c r="A1296" s="264" t="s">
        <v>4140</v>
      </c>
      <c r="B1296" s="217" t="s">
        <v>1136</v>
      </c>
      <c r="C1296" s="217" t="s">
        <v>28</v>
      </c>
      <c r="E1296" s="217" t="s">
        <v>4141</v>
      </c>
      <c r="F1296" s="217" t="s">
        <v>4163</v>
      </c>
      <c r="G1296" s="217" t="s">
        <v>1190</v>
      </c>
      <c r="H1296" s="217" t="s">
        <v>1008</v>
      </c>
      <c r="I1296" s="217" t="s">
        <v>994</v>
      </c>
      <c r="J1296" s="217" t="s">
        <v>33</v>
      </c>
      <c r="K1296" s="217" t="s">
        <v>33</v>
      </c>
      <c r="M1296" s="217">
        <f t="shared" si="10"/>
        <v>174</v>
      </c>
      <c r="O1296" s="217" t="s">
        <v>35</v>
      </c>
      <c r="P1296" s="217" t="s">
        <v>35</v>
      </c>
      <c r="Q1296" s="217">
        <f>S2389-vykonyz.xlsx[[#This Row],[Kod]]</f>
        <v>35022</v>
      </c>
      <c r="R1296" s="217">
        <f>S1288-vykonyz.xlsx[[#This Row],[Kod]]</f>
        <v>0</v>
      </c>
      <c r="S1296" s="217" t="s">
        <v>4164</v>
      </c>
      <c r="T1296" s="217" t="s">
        <v>4165</v>
      </c>
      <c r="U1296" s="217">
        <v>155</v>
      </c>
      <c r="V1296" s="261">
        <v>45292</v>
      </c>
      <c r="W1296" s="217" t="s">
        <v>4164</v>
      </c>
      <c r="X1296" s="217">
        <v>140</v>
      </c>
      <c r="Y1296" s="217">
        <v>15</v>
      </c>
      <c r="Z1296" s="261">
        <v>45291</v>
      </c>
      <c r="AC1296" s="217">
        <f>vykonyz.xlsx3[[#This Row],[Kod]]-vykonyz.xlsx[[#This Row],[Kod]]</f>
        <v>0</v>
      </c>
      <c r="AD1296" t="s">
        <v>4140</v>
      </c>
      <c r="AE1296" t="s">
        <v>1136</v>
      </c>
      <c r="AF1296" t="s">
        <v>28</v>
      </c>
      <c r="AG1296"/>
      <c r="AH1296" t="s">
        <v>4141</v>
      </c>
      <c r="AI1296" t="s">
        <v>4163</v>
      </c>
      <c r="AJ1296" t="s">
        <v>1190</v>
      </c>
      <c r="AK1296" t="s">
        <v>1008</v>
      </c>
      <c r="AL1296" t="s">
        <v>994</v>
      </c>
      <c r="AM1296" t="s">
        <v>33</v>
      </c>
      <c r="AN1296" t="s">
        <v>33</v>
      </c>
      <c r="AO1296"/>
      <c r="AP1296" t="s">
        <v>841</v>
      </c>
      <c r="AQ1296"/>
      <c r="AR1296" t="s">
        <v>35</v>
      </c>
      <c r="AS1296" t="s">
        <v>35</v>
      </c>
    </row>
    <row r="1297" spans="1:45">
      <c r="A1297" s="264" t="s">
        <v>4142</v>
      </c>
      <c r="B1297" s="217" t="s">
        <v>1136</v>
      </c>
      <c r="E1297" s="217" t="s">
        <v>4166</v>
      </c>
      <c r="F1297" s="217" t="s">
        <v>4167</v>
      </c>
      <c r="G1297" s="217" t="s">
        <v>1190</v>
      </c>
      <c r="H1297" s="217" t="s">
        <v>1008</v>
      </c>
      <c r="I1297" s="217" t="s">
        <v>1008</v>
      </c>
      <c r="J1297" s="217" t="s">
        <v>33</v>
      </c>
      <c r="K1297" s="217" t="s">
        <v>33</v>
      </c>
      <c r="M1297" s="217">
        <f t="shared" si="10"/>
        <v>809</v>
      </c>
      <c r="O1297" s="217" t="s">
        <v>35</v>
      </c>
      <c r="P1297" s="217" t="s">
        <v>35</v>
      </c>
      <c r="Q1297" s="217">
        <f>S2390-vykonyz.xlsx[[#This Row],[Kod]]</f>
        <v>35026</v>
      </c>
      <c r="R1297" s="217">
        <f>S1289-vykonyz.xlsx[[#This Row],[Kod]]</f>
        <v>0</v>
      </c>
      <c r="S1297" s="217" t="s">
        <v>4168</v>
      </c>
      <c r="T1297" s="217" t="s">
        <v>4169</v>
      </c>
      <c r="U1297" s="217">
        <v>128</v>
      </c>
      <c r="V1297" s="261">
        <v>45292</v>
      </c>
      <c r="W1297" s="217" t="s">
        <v>4168</v>
      </c>
      <c r="X1297" s="217">
        <v>118</v>
      </c>
      <c r="Y1297" s="217">
        <v>10</v>
      </c>
      <c r="Z1297" s="261">
        <v>45291</v>
      </c>
      <c r="AC1297" s="217">
        <f>vykonyz.xlsx3[[#This Row],[Kod]]-vykonyz.xlsx[[#This Row],[Kod]]</f>
        <v>0</v>
      </c>
      <c r="AD1297" t="s">
        <v>4142</v>
      </c>
      <c r="AE1297" t="s">
        <v>1136</v>
      </c>
      <c r="AF1297"/>
      <c r="AG1297"/>
      <c r="AH1297" t="s">
        <v>4166</v>
      </c>
      <c r="AI1297" t="s">
        <v>4167</v>
      </c>
      <c r="AJ1297" t="s">
        <v>1190</v>
      </c>
      <c r="AK1297" t="s">
        <v>1008</v>
      </c>
      <c r="AL1297" t="s">
        <v>1008</v>
      </c>
      <c r="AM1297" t="s">
        <v>33</v>
      </c>
      <c r="AN1297" t="s">
        <v>33</v>
      </c>
      <c r="AO1297"/>
      <c r="AP1297" t="s">
        <v>3876</v>
      </c>
      <c r="AQ1297"/>
      <c r="AR1297" t="s">
        <v>35</v>
      </c>
      <c r="AS1297" t="s">
        <v>35</v>
      </c>
    </row>
    <row r="1298" spans="1:45">
      <c r="A1298" s="264" t="s">
        <v>4145</v>
      </c>
      <c r="B1298" s="217" t="s">
        <v>1136</v>
      </c>
      <c r="E1298" s="217" t="s">
        <v>4146</v>
      </c>
      <c r="G1298" s="217" t="s">
        <v>28</v>
      </c>
      <c r="H1298" s="217" t="s">
        <v>1008</v>
      </c>
      <c r="I1298" s="217" t="s">
        <v>989</v>
      </c>
      <c r="J1298" s="217" t="s">
        <v>33</v>
      </c>
      <c r="K1298" s="217" t="s">
        <v>33</v>
      </c>
      <c r="M1298" s="217">
        <f t="shared" si="10"/>
        <v>255</v>
      </c>
      <c r="O1298" s="217" t="s">
        <v>35</v>
      </c>
      <c r="P1298" s="217" t="s">
        <v>35</v>
      </c>
      <c r="Q1298" s="217">
        <f>S2391-vykonyz.xlsx[[#This Row],[Kod]]</f>
        <v>35026</v>
      </c>
      <c r="R1298" s="217">
        <f>S1290-vykonyz.xlsx[[#This Row],[Kod]]</f>
        <v>0</v>
      </c>
      <c r="S1298" s="217" t="s">
        <v>4170</v>
      </c>
      <c r="T1298" s="217" t="s">
        <v>4171</v>
      </c>
      <c r="U1298" s="217">
        <v>69</v>
      </c>
      <c r="V1298" s="261">
        <v>45292</v>
      </c>
      <c r="W1298" s="217" t="s">
        <v>4170</v>
      </c>
      <c r="X1298" s="217">
        <v>64</v>
      </c>
      <c r="Y1298" s="217">
        <v>5</v>
      </c>
      <c r="Z1298" s="261">
        <v>45291</v>
      </c>
      <c r="AC1298" s="217">
        <f>vykonyz.xlsx3[[#This Row],[Kod]]-vykonyz.xlsx[[#This Row],[Kod]]</f>
        <v>0</v>
      </c>
      <c r="AD1298" t="s">
        <v>4145</v>
      </c>
      <c r="AE1298" t="s">
        <v>1136</v>
      </c>
      <c r="AF1298"/>
      <c r="AG1298"/>
      <c r="AH1298" t="s">
        <v>4146</v>
      </c>
      <c r="AI1298"/>
      <c r="AJ1298" t="s">
        <v>28</v>
      </c>
      <c r="AK1298" t="s">
        <v>1008</v>
      </c>
      <c r="AL1298" t="s">
        <v>989</v>
      </c>
      <c r="AM1298" t="s">
        <v>33</v>
      </c>
      <c r="AN1298" t="s">
        <v>33</v>
      </c>
      <c r="AO1298"/>
      <c r="AP1298" t="s">
        <v>546</v>
      </c>
      <c r="AQ1298"/>
      <c r="AR1298" t="s">
        <v>35</v>
      </c>
      <c r="AS1298" t="s">
        <v>35</v>
      </c>
    </row>
    <row r="1299" spans="1:45">
      <c r="A1299" s="264" t="s">
        <v>4148</v>
      </c>
      <c r="B1299" s="217" t="s">
        <v>1136</v>
      </c>
      <c r="C1299" s="217" t="s">
        <v>611</v>
      </c>
      <c r="E1299" s="217" t="s">
        <v>4149</v>
      </c>
      <c r="F1299" s="217" t="s">
        <v>4172</v>
      </c>
      <c r="H1299" s="217" t="s">
        <v>1290</v>
      </c>
      <c r="I1299" s="217" t="s">
        <v>1290</v>
      </c>
      <c r="J1299" s="217" t="s">
        <v>33</v>
      </c>
      <c r="K1299" s="217" t="s">
        <v>33</v>
      </c>
      <c r="M1299" s="217">
        <f t="shared" si="10"/>
        <v>1293</v>
      </c>
      <c r="O1299" s="217" t="s">
        <v>35</v>
      </c>
      <c r="P1299" s="217" t="s">
        <v>35</v>
      </c>
      <c r="Q1299" s="217">
        <f>S2392-vykonyz.xlsx[[#This Row],[Kod]]</f>
        <v>35030</v>
      </c>
      <c r="R1299" s="217">
        <f>S1291-vykonyz.xlsx[[#This Row],[Kod]]</f>
        <v>0</v>
      </c>
      <c r="S1299" s="217" t="s">
        <v>4173</v>
      </c>
      <c r="T1299" s="217" t="s">
        <v>4174</v>
      </c>
      <c r="U1299" s="217">
        <v>408</v>
      </c>
      <c r="V1299" s="261">
        <v>45292</v>
      </c>
      <c r="W1299" s="217" t="s">
        <v>4173</v>
      </c>
      <c r="X1299" s="217">
        <v>359</v>
      </c>
      <c r="Y1299" s="217">
        <v>49</v>
      </c>
      <c r="Z1299" s="261">
        <v>45291</v>
      </c>
      <c r="AC1299" s="217">
        <f>vykonyz.xlsx3[[#This Row],[Kod]]-vykonyz.xlsx[[#This Row],[Kod]]</f>
        <v>0</v>
      </c>
      <c r="AD1299" t="s">
        <v>4148</v>
      </c>
      <c r="AE1299" t="s">
        <v>1136</v>
      </c>
      <c r="AF1299" t="s">
        <v>611</v>
      </c>
      <c r="AG1299"/>
      <c r="AH1299" t="s">
        <v>4149</v>
      </c>
      <c r="AI1299" t="s">
        <v>4172</v>
      </c>
      <c r="AJ1299"/>
      <c r="AK1299" t="s">
        <v>1290</v>
      </c>
      <c r="AL1299" t="s">
        <v>1290</v>
      </c>
      <c r="AM1299" t="s">
        <v>33</v>
      </c>
      <c r="AN1299" t="s">
        <v>33</v>
      </c>
      <c r="AO1299"/>
      <c r="AP1299" t="s">
        <v>4175</v>
      </c>
      <c r="AQ1299"/>
      <c r="AR1299" t="s">
        <v>35</v>
      </c>
      <c r="AS1299" t="s">
        <v>35</v>
      </c>
    </row>
    <row r="1300" spans="1:45">
      <c r="A1300" s="264" t="s">
        <v>4151</v>
      </c>
      <c r="B1300" s="217" t="s">
        <v>1136</v>
      </c>
      <c r="E1300" s="217" t="s">
        <v>4152</v>
      </c>
      <c r="F1300" s="217" t="s">
        <v>4176</v>
      </c>
      <c r="G1300" s="217" t="s">
        <v>1190</v>
      </c>
      <c r="H1300" s="217" t="s">
        <v>994</v>
      </c>
      <c r="I1300" s="217" t="s">
        <v>994</v>
      </c>
      <c r="J1300" s="217" t="s">
        <v>33</v>
      </c>
      <c r="K1300" s="217" t="s">
        <v>33</v>
      </c>
      <c r="L1300" s="217" t="s">
        <v>33</v>
      </c>
      <c r="M1300" s="217">
        <f t="shared" si="10"/>
        <v>116</v>
      </c>
      <c r="O1300" s="217" t="s">
        <v>35</v>
      </c>
      <c r="P1300" s="217" t="s">
        <v>35</v>
      </c>
      <c r="Q1300" s="217">
        <f>S2393-vykonyz.xlsx[[#This Row],[Kod]]</f>
        <v>35030</v>
      </c>
      <c r="R1300" s="217">
        <f>S1292-vykonyz.xlsx[[#This Row],[Kod]]</f>
        <v>0</v>
      </c>
      <c r="S1300" s="217" t="s">
        <v>4177</v>
      </c>
      <c r="T1300" s="217" t="s">
        <v>4178</v>
      </c>
      <c r="U1300" s="217">
        <v>77</v>
      </c>
      <c r="V1300" s="261">
        <v>45292</v>
      </c>
      <c r="W1300" s="217" t="s">
        <v>4177</v>
      </c>
      <c r="X1300" s="217">
        <v>72</v>
      </c>
      <c r="Y1300" s="217">
        <v>5</v>
      </c>
      <c r="Z1300" s="261">
        <v>45291</v>
      </c>
      <c r="AC1300" s="217">
        <f>vykonyz.xlsx3[[#This Row],[Kod]]-vykonyz.xlsx[[#This Row],[Kod]]</f>
        <v>0</v>
      </c>
      <c r="AD1300" t="s">
        <v>4151</v>
      </c>
      <c r="AE1300" t="s">
        <v>1136</v>
      </c>
      <c r="AF1300"/>
      <c r="AG1300"/>
      <c r="AH1300" t="s">
        <v>4152</v>
      </c>
      <c r="AI1300" t="s">
        <v>4176</v>
      </c>
      <c r="AJ1300" t="s">
        <v>1190</v>
      </c>
      <c r="AK1300" t="s">
        <v>994</v>
      </c>
      <c r="AL1300" t="s">
        <v>994</v>
      </c>
      <c r="AM1300" t="s">
        <v>33</v>
      </c>
      <c r="AN1300" t="s">
        <v>33</v>
      </c>
      <c r="AO1300" t="s">
        <v>33</v>
      </c>
      <c r="AP1300" t="s">
        <v>1334</v>
      </c>
      <c r="AQ1300"/>
      <c r="AR1300" t="s">
        <v>35</v>
      </c>
      <c r="AS1300" t="s">
        <v>35</v>
      </c>
    </row>
    <row r="1301" spans="1:45">
      <c r="A1301" s="264" t="s">
        <v>4154</v>
      </c>
      <c r="B1301" s="217" t="s">
        <v>1136</v>
      </c>
      <c r="C1301" s="217" t="s">
        <v>28</v>
      </c>
      <c r="E1301" s="217" t="s">
        <v>4179</v>
      </c>
      <c r="F1301" s="217" t="s">
        <v>4180</v>
      </c>
      <c r="G1301" s="217" t="s">
        <v>53</v>
      </c>
      <c r="H1301" s="217" t="s">
        <v>994</v>
      </c>
      <c r="I1301" s="217" t="s">
        <v>994</v>
      </c>
      <c r="J1301" s="217" t="s">
        <v>33</v>
      </c>
      <c r="K1301" s="217" t="s">
        <v>33</v>
      </c>
      <c r="M1301" s="217">
        <f t="shared" si="10"/>
        <v>227</v>
      </c>
      <c r="O1301" s="217" t="s">
        <v>35</v>
      </c>
      <c r="P1301" s="217" t="s">
        <v>35</v>
      </c>
      <c r="Q1301" s="217">
        <f>S2394-vykonyz.xlsx[[#This Row],[Kod]]</f>
        <v>35037</v>
      </c>
      <c r="R1301" s="217">
        <f>S1293-vykonyz.xlsx[[#This Row],[Kod]]</f>
        <v>0</v>
      </c>
      <c r="S1301" s="217" t="s">
        <v>4181</v>
      </c>
      <c r="T1301" s="217" t="s">
        <v>4182</v>
      </c>
      <c r="U1301" s="217">
        <v>988</v>
      </c>
      <c r="V1301" s="261">
        <v>45292</v>
      </c>
      <c r="W1301" s="217" t="s">
        <v>4181</v>
      </c>
      <c r="X1301" s="217">
        <v>961</v>
      </c>
      <c r="Y1301" s="217">
        <v>27</v>
      </c>
      <c r="Z1301" s="261">
        <v>45291</v>
      </c>
      <c r="AC1301" s="217">
        <f>vykonyz.xlsx3[[#This Row],[Kod]]-vykonyz.xlsx[[#This Row],[Kod]]</f>
        <v>0</v>
      </c>
      <c r="AD1301" t="s">
        <v>4154</v>
      </c>
      <c r="AE1301" t="s">
        <v>1136</v>
      </c>
      <c r="AF1301" t="s">
        <v>28</v>
      </c>
      <c r="AG1301"/>
      <c r="AH1301" t="s">
        <v>4179</v>
      </c>
      <c r="AI1301" t="s">
        <v>4180</v>
      </c>
      <c r="AJ1301" t="s">
        <v>53</v>
      </c>
      <c r="AK1301" t="s">
        <v>994</v>
      </c>
      <c r="AL1301" t="s">
        <v>994</v>
      </c>
      <c r="AM1301" t="s">
        <v>33</v>
      </c>
      <c r="AN1301" t="s">
        <v>33</v>
      </c>
      <c r="AO1301"/>
      <c r="AP1301" t="s">
        <v>4183</v>
      </c>
      <c r="AQ1301"/>
      <c r="AR1301" t="s">
        <v>35</v>
      </c>
      <c r="AS1301" t="s">
        <v>35</v>
      </c>
    </row>
    <row r="1302" spans="1:45">
      <c r="A1302" s="264" t="s">
        <v>4157</v>
      </c>
      <c r="B1302" s="217" t="s">
        <v>1136</v>
      </c>
      <c r="C1302" s="217" t="s">
        <v>28</v>
      </c>
      <c r="E1302" s="217" t="s">
        <v>4158</v>
      </c>
      <c r="F1302" s="217" t="s">
        <v>4184</v>
      </c>
      <c r="H1302" s="217" t="s">
        <v>994</v>
      </c>
      <c r="I1302" s="217" t="s">
        <v>994</v>
      </c>
      <c r="J1302" s="217" t="s">
        <v>33</v>
      </c>
      <c r="K1302" s="217" t="s">
        <v>33</v>
      </c>
      <c r="L1302" s="217" t="s">
        <v>1154</v>
      </c>
      <c r="M1302" s="217">
        <f t="shared" si="10"/>
        <v>113</v>
      </c>
      <c r="O1302" s="217" t="s">
        <v>35</v>
      </c>
      <c r="P1302" s="217" t="s">
        <v>35</v>
      </c>
      <c r="Q1302" s="217">
        <f>S2395-vykonyz.xlsx[[#This Row],[Kod]]</f>
        <v>35038</v>
      </c>
      <c r="R1302" s="217">
        <f>S1294-vykonyz.xlsx[[#This Row],[Kod]]</f>
        <v>0</v>
      </c>
      <c r="S1302" s="217" t="s">
        <v>4185</v>
      </c>
      <c r="T1302" s="217" t="s">
        <v>4186</v>
      </c>
      <c r="U1302" s="217">
        <v>168</v>
      </c>
      <c r="V1302" s="261">
        <v>45292</v>
      </c>
      <c r="W1302" s="217" t="s">
        <v>4185</v>
      </c>
      <c r="X1302" s="217">
        <v>147</v>
      </c>
      <c r="Y1302" s="217">
        <v>21</v>
      </c>
      <c r="Z1302" s="261">
        <v>45291</v>
      </c>
      <c r="AC1302" s="217">
        <f>vykonyz.xlsx3[[#This Row],[Kod]]-vykonyz.xlsx[[#This Row],[Kod]]</f>
        <v>0</v>
      </c>
      <c r="AD1302" t="s">
        <v>4157</v>
      </c>
      <c r="AE1302" t="s">
        <v>1136</v>
      </c>
      <c r="AF1302" t="s">
        <v>28</v>
      </c>
      <c r="AG1302"/>
      <c r="AH1302" t="s">
        <v>4158</v>
      </c>
      <c r="AI1302" t="s">
        <v>4184</v>
      </c>
      <c r="AJ1302"/>
      <c r="AK1302" t="s">
        <v>994</v>
      </c>
      <c r="AL1302" t="s">
        <v>994</v>
      </c>
      <c r="AM1302" t="s">
        <v>33</v>
      </c>
      <c r="AN1302" t="s">
        <v>33</v>
      </c>
      <c r="AO1302" t="s">
        <v>1154</v>
      </c>
      <c r="AP1302" t="s">
        <v>4187</v>
      </c>
      <c r="AQ1302"/>
      <c r="AR1302" t="s">
        <v>35</v>
      </c>
      <c r="AS1302" t="s">
        <v>35</v>
      </c>
    </row>
    <row r="1303" spans="1:45">
      <c r="A1303" s="264" t="s">
        <v>4161</v>
      </c>
      <c r="B1303" s="217" t="s">
        <v>1136</v>
      </c>
      <c r="C1303" s="217" t="s">
        <v>28</v>
      </c>
      <c r="E1303" s="217" t="s">
        <v>4188</v>
      </c>
      <c r="F1303" s="217" t="s">
        <v>4189</v>
      </c>
      <c r="G1303" s="217" t="s">
        <v>53</v>
      </c>
      <c r="H1303" s="217" t="s">
        <v>994</v>
      </c>
      <c r="I1303" s="217" t="s">
        <v>994</v>
      </c>
      <c r="J1303" s="217" t="s">
        <v>33</v>
      </c>
      <c r="K1303" s="217" t="s">
        <v>33</v>
      </c>
      <c r="L1303" s="217" t="s">
        <v>33</v>
      </c>
      <c r="M1303" s="217">
        <f t="shared" si="10"/>
        <v>105</v>
      </c>
      <c r="O1303" s="217" t="s">
        <v>35</v>
      </c>
      <c r="P1303" s="217" t="s">
        <v>35</v>
      </c>
      <c r="Q1303" s="217">
        <f>S2396-vykonyz.xlsx[[#This Row],[Kod]]</f>
        <v>35044</v>
      </c>
      <c r="R1303" s="217">
        <f>S1295-vykonyz.xlsx[[#This Row],[Kod]]</f>
        <v>0</v>
      </c>
      <c r="S1303" s="217" t="s">
        <v>4190</v>
      </c>
      <c r="T1303" s="217" t="s">
        <v>4191</v>
      </c>
      <c r="U1303" s="217">
        <v>311</v>
      </c>
      <c r="V1303" s="261">
        <v>45292</v>
      </c>
      <c r="W1303" s="217" t="s">
        <v>4190</v>
      </c>
      <c r="X1303" s="217">
        <v>271</v>
      </c>
      <c r="Y1303" s="217">
        <v>40</v>
      </c>
      <c r="Z1303" s="261">
        <v>45291</v>
      </c>
      <c r="AC1303" s="217">
        <f>vykonyz.xlsx3[[#This Row],[Kod]]-vykonyz.xlsx[[#This Row],[Kod]]</f>
        <v>0</v>
      </c>
      <c r="AD1303" t="s">
        <v>4161</v>
      </c>
      <c r="AE1303" t="s">
        <v>1136</v>
      </c>
      <c r="AF1303" t="s">
        <v>28</v>
      </c>
      <c r="AG1303"/>
      <c r="AH1303" t="s">
        <v>4188</v>
      </c>
      <c r="AI1303" t="s">
        <v>4189</v>
      </c>
      <c r="AJ1303" t="s">
        <v>53</v>
      </c>
      <c r="AK1303" t="s">
        <v>994</v>
      </c>
      <c r="AL1303" t="s">
        <v>994</v>
      </c>
      <c r="AM1303" t="s">
        <v>33</v>
      </c>
      <c r="AN1303" t="s">
        <v>33</v>
      </c>
      <c r="AO1303" t="s">
        <v>33</v>
      </c>
      <c r="AP1303" t="s">
        <v>4192</v>
      </c>
      <c r="AQ1303"/>
      <c r="AR1303" t="s">
        <v>35</v>
      </c>
      <c r="AS1303" t="s">
        <v>35</v>
      </c>
    </row>
    <row r="1304" spans="1:45">
      <c r="A1304" s="264" t="s">
        <v>4164</v>
      </c>
      <c r="B1304" s="217" t="s">
        <v>1136</v>
      </c>
      <c r="C1304" s="217" t="s">
        <v>28</v>
      </c>
      <c r="E1304" s="217" t="s">
        <v>4165</v>
      </c>
      <c r="F1304" s="217" t="s">
        <v>4193</v>
      </c>
      <c r="G1304" s="217" t="s">
        <v>53</v>
      </c>
      <c r="H1304" s="217" t="s">
        <v>989</v>
      </c>
      <c r="I1304" s="217" t="s">
        <v>989</v>
      </c>
      <c r="J1304" s="217" t="s">
        <v>33</v>
      </c>
      <c r="K1304" s="217" t="s">
        <v>33</v>
      </c>
      <c r="M1304" s="217">
        <f t="shared" si="10"/>
        <v>155</v>
      </c>
      <c r="O1304" s="217" t="s">
        <v>35</v>
      </c>
      <c r="P1304" s="217" t="s">
        <v>35</v>
      </c>
      <c r="Q1304" s="217">
        <f>S2397-vykonyz.xlsx[[#This Row],[Kod]]</f>
        <v>35044</v>
      </c>
      <c r="R1304" s="217">
        <f>S1296-vykonyz.xlsx[[#This Row],[Kod]]</f>
        <v>0</v>
      </c>
      <c r="AC1304" s="217">
        <f>vykonyz.xlsx3[[#This Row],[Kod]]-vykonyz.xlsx[[#This Row],[Kod]]</f>
        <v>0</v>
      </c>
      <c r="AD1304" t="s">
        <v>4164</v>
      </c>
      <c r="AE1304" t="s">
        <v>1136</v>
      </c>
      <c r="AF1304" t="s">
        <v>28</v>
      </c>
      <c r="AG1304"/>
      <c r="AH1304" t="s">
        <v>4165</v>
      </c>
      <c r="AI1304" t="s">
        <v>4193</v>
      </c>
      <c r="AJ1304" t="s">
        <v>53</v>
      </c>
      <c r="AK1304" t="s">
        <v>989</v>
      </c>
      <c r="AL1304" t="s">
        <v>989</v>
      </c>
      <c r="AM1304" t="s">
        <v>33</v>
      </c>
      <c r="AN1304" t="s">
        <v>33</v>
      </c>
      <c r="AO1304"/>
      <c r="AP1304" t="s">
        <v>4194</v>
      </c>
      <c r="AQ1304"/>
      <c r="AR1304" t="s">
        <v>35</v>
      </c>
      <c r="AS1304" t="s">
        <v>35</v>
      </c>
    </row>
    <row r="1305" spans="1:45">
      <c r="A1305" s="264" t="s">
        <v>4168</v>
      </c>
      <c r="B1305" s="217" t="s">
        <v>1136</v>
      </c>
      <c r="C1305" s="217" t="s">
        <v>28</v>
      </c>
      <c r="E1305" s="217" t="s">
        <v>4169</v>
      </c>
      <c r="F1305" s="217" t="s">
        <v>4195</v>
      </c>
      <c r="H1305" s="217" t="s">
        <v>994</v>
      </c>
      <c r="I1305" s="217" t="s">
        <v>994</v>
      </c>
      <c r="J1305" s="217" t="s">
        <v>33</v>
      </c>
      <c r="K1305" s="217" t="s">
        <v>33</v>
      </c>
      <c r="L1305" s="217" t="s">
        <v>4196</v>
      </c>
      <c r="M1305" s="217">
        <f t="shared" si="10"/>
        <v>128</v>
      </c>
      <c r="O1305" s="217" t="s">
        <v>35</v>
      </c>
      <c r="P1305" s="217" t="s">
        <v>35</v>
      </c>
      <c r="Q1305" s="217">
        <f>S2398-vykonyz.xlsx[[#This Row],[Kod]]</f>
        <v>35043</v>
      </c>
      <c r="R1305" s="217">
        <f>S1297-vykonyz.xlsx[[#This Row],[Kod]]</f>
        <v>0</v>
      </c>
      <c r="S1305" s="217" t="s">
        <v>4197</v>
      </c>
      <c r="T1305" s="217" t="s">
        <v>4198</v>
      </c>
      <c r="U1305" s="217">
        <v>52</v>
      </c>
      <c r="V1305" s="261">
        <v>45292</v>
      </c>
      <c r="W1305" s="217" t="s">
        <v>4197</v>
      </c>
      <c r="X1305" s="217">
        <v>45</v>
      </c>
      <c r="Y1305" s="217">
        <v>7</v>
      </c>
      <c r="Z1305" s="261">
        <v>45291</v>
      </c>
      <c r="AC1305" s="217">
        <f>vykonyz.xlsx3[[#This Row],[Kod]]-vykonyz.xlsx[[#This Row],[Kod]]</f>
        <v>0</v>
      </c>
      <c r="AD1305" t="s">
        <v>4168</v>
      </c>
      <c r="AE1305" t="s">
        <v>1136</v>
      </c>
      <c r="AF1305" t="s">
        <v>28</v>
      </c>
      <c r="AG1305"/>
      <c r="AH1305" t="s">
        <v>4169</v>
      </c>
      <c r="AI1305" t="s">
        <v>4195</v>
      </c>
      <c r="AJ1305"/>
      <c r="AK1305" t="s">
        <v>994</v>
      </c>
      <c r="AL1305" t="s">
        <v>994</v>
      </c>
      <c r="AM1305" t="s">
        <v>33</v>
      </c>
      <c r="AN1305" t="s">
        <v>33</v>
      </c>
      <c r="AO1305" t="s">
        <v>4196</v>
      </c>
      <c r="AP1305" t="s">
        <v>1435</v>
      </c>
      <c r="AQ1305"/>
      <c r="AR1305" t="s">
        <v>35</v>
      </c>
      <c r="AS1305" t="s">
        <v>35</v>
      </c>
    </row>
    <row r="1306" spans="1:45">
      <c r="A1306" s="264" t="s">
        <v>4170</v>
      </c>
      <c r="B1306" s="217" t="s">
        <v>1136</v>
      </c>
      <c r="E1306" s="217" t="s">
        <v>4171</v>
      </c>
      <c r="H1306" s="217" t="s">
        <v>1130</v>
      </c>
      <c r="I1306" s="217" t="s">
        <v>1130</v>
      </c>
      <c r="J1306" s="217" t="s">
        <v>33</v>
      </c>
      <c r="K1306" s="217" t="s">
        <v>33</v>
      </c>
      <c r="M1306" s="217">
        <f t="shared" si="10"/>
        <v>69</v>
      </c>
      <c r="O1306" s="217" t="s">
        <v>35</v>
      </c>
      <c r="P1306" s="217" t="s">
        <v>35</v>
      </c>
      <c r="Q1306" s="217">
        <f>S2399-vykonyz.xlsx[[#This Row],[Kod]]</f>
        <v>35040</v>
      </c>
      <c r="R1306" s="217">
        <f>S1298-vykonyz.xlsx[[#This Row],[Kod]]</f>
        <v>0</v>
      </c>
      <c r="S1306" s="217" t="s">
        <v>4199</v>
      </c>
      <c r="T1306" s="217" t="s">
        <v>4200</v>
      </c>
      <c r="U1306" s="217">
        <v>104</v>
      </c>
      <c r="V1306" s="261">
        <v>45292</v>
      </c>
      <c r="W1306" s="217" t="s">
        <v>4199</v>
      </c>
      <c r="X1306" s="217">
        <v>90</v>
      </c>
      <c r="Y1306" s="217">
        <v>14</v>
      </c>
      <c r="Z1306" s="261">
        <v>45291</v>
      </c>
      <c r="AC1306" s="217">
        <f>vykonyz.xlsx3[[#This Row],[Kod]]-vykonyz.xlsx[[#This Row],[Kod]]</f>
        <v>0</v>
      </c>
      <c r="AD1306" t="s">
        <v>4170</v>
      </c>
      <c r="AE1306" t="s">
        <v>1136</v>
      </c>
      <c r="AF1306"/>
      <c r="AG1306"/>
      <c r="AH1306" t="s">
        <v>4171</v>
      </c>
      <c r="AI1306"/>
      <c r="AJ1306"/>
      <c r="AK1306" t="s">
        <v>1130</v>
      </c>
      <c r="AL1306" t="s">
        <v>1130</v>
      </c>
      <c r="AM1306" t="s">
        <v>33</v>
      </c>
      <c r="AN1306" t="s">
        <v>33</v>
      </c>
      <c r="AO1306"/>
      <c r="AP1306" t="s">
        <v>851</v>
      </c>
      <c r="AQ1306"/>
      <c r="AR1306" t="s">
        <v>35</v>
      </c>
      <c r="AS1306" t="s">
        <v>35</v>
      </c>
    </row>
    <row r="1307" spans="1:45">
      <c r="A1307" s="264" t="s">
        <v>4173</v>
      </c>
      <c r="B1307" s="217" t="s">
        <v>1136</v>
      </c>
      <c r="C1307" s="217" t="s">
        <v>28</v>
      </c>
      <c r="E1307" s="217" t="s">
        <v>4174</v>
      </c>
      <c r="H1307" s="217" t="s">
        <v>1290</v>
      </c>
      <c r="I1307" s="217" t="s">
        <v>1008</v>
      </c>
      <c r="J1307" s="217" t="s">
        <v>33</v>
      </c>
      <c r="K1307" s="217" t="s">
        <v>33</v>
      </c>
      <c r="M1307" s="217">
        <f t="shared" si="10"/>
        <v>408</v>
      </c>
      <c r="O1307" s="217" t="s">
        <v>35</v>
      </c>
      <c r="P1307" s="217" t="s">
        <v>35</v>
      </c>
      <c r="Q1307" s="217">
        <f>S2403-vykonyz.xlsx[[#This Row],[Kod]]</f>
        <v>35774</v>
      </c>
      <c r="R1307" s="217">
        <f>S1299-vykonyz.xlsx[[#This Row],[Kod]]</f>
        <v>0</v>
      </c>
      <c r="S1307" s="217" t="s">
        <v>4201</v>
      </c>
      <c r="T1307" s="217" t="s">
        <v>4202</v>
      </c>
      <c r="U1307" s="217">
        <v>737</v>
      </c>
      <c r="V1307" s="261">
        <v>45292</v>
      </c>
      <c r="W1307" s="217" t="s">
        <v>4201</v>
      </c>
      <c r="X1307" s="217">
        <v>640</v>
      </c>
      <c r="Y1307" s="217">
        <v>97</v>
      </c>
      <c r="Z1307" s="261">
        <v>45291</v>
      </c>
      <c r="AC1307" s="217">
        <f>vykonyz.xlsx3[[#This Row],[Kod]]-vykonyz.xlsx[[#This Row],[Kod]]</f>
        <v>0</v>
      </c>
      <c r="AD1307" t="s">
        <v>4173</v>
      </c>
      <c r="AE1307" t="s">
        <v>1136</v>
      </c>
      <c r="AF1307" t="s">
        <v>28</v>
      </c>
      <c r="AG1307"/>
      <c r="AH1307" t="s">
        <v>4174</v>
      </c>
      <c r="AI1307"/>
      <c r="AJ1307"/>
      <c r="AK1307" t="s">
        <v>1290</v>
      </c>
      <c r="AL1307" t="s">
        <v>1008</v>
      </c>
      <c r="AM1307" t="s">
        <v>33</v>
      </c>
      <c r="AN1307" t="s">
        <v>33</v>
      </c>
      <c r="AO1307"/>
      <c r="AP1307" t="s">
        <v>4203</v>
      </c>
      <c r="AQ1307"/>
      <c r="AR1307" t="s">
        <v>35</v>
      </c>
      <c r="AS1307" t="s">
        <v>35</v>
      </c>
    </row>
    <row r="1308" spans="1:45">
      <c r="A1308" s="264" t="s">
        <v>4177</v>
      </c>
      <c r="B1308" s="217" t="s">
        <v>1136</v>
      </c>
      <c r="C1308" s="217" t="s">
        <v>28</v>
      </c>
      <c r="E1308" s="217" t="s">
        <v>4178</v>
      </c>
      <c r="H1308" s="217" t="s">
        <v>1130</v>
      </c>
      <c r="I1308" s="217" t="s">
        <v>1130</v>
      </c>
      <c r="J1308" s="217" t="s">
        <v>33</v>
      </c>
      <c r="K1308" s="217" t="s">
        <v>33</v>
      </c>
      <c r="M1308" s="217">
        <f t="shared" si="10"/>
        <v>77</v>
      </c>
      <c r="O1308" s="217" t="s">
        <v>35</v>
      </c>
      <c r="P1308" s="217" t="s">
        <v>35</v>
      </c>
      <c r="Q1308" s="217">
        <f>S2404-vykonyz.xlsx[[#This Row],[Kod]]</f>
        <v>35773</v>
      </c>
      <c r="R1308" s="217">
        <f>S1300-vykonyz.xlsx[[#This Row],[Kod]]</f>
        <v>0</v>
      </c>
      <c r="S1308" s="217" t="s">
        <v>4204</v>
      </c>
      <c r="T1308" s="217" t="s">
        <v>4205</v>
      </c>
      <c r="U1308" s="217">
        <v>104</v>
      </c>
      <c r="V1308" s="261">
        <v>45292</v>
      </c>
      <c r="W1308" s="217" t="s">
        <v>4204</v>
      </c>
      <c r="X1308" s="217">
        <v>90</v>
      </c>
      <c r="Y1308" s="217">
        <v>14</v>
      </c>
      <c r="Z1308" s="261">
        <v>45291</v>
      </c>
      <c r="AC1308" s="217">
        <f>vykonyz.xlsx3[[#This Row],[Kod]]-vykonyz.xlsx[[#This Row],[Kod]]</f>
        <v>0</v>
      </c>
      <c r="AD1308" t="s">
        <v>4177</v>
      </c>
      <c r="AE1308" t="s">
        <v>1136</v>
      </c>
      <c r="AF1308" t="s">
        <v>28</v>
      </c>
      <c r="AG1308"/>
      <c r="AH1308" t="s">
        <v>4178</v>
      </c>
      <c r="AI1308"/>
      <c r="AJ1308"/>
      <c r="AK1308" t="s">
        <v>1130</v>
      </c>
      <c r="AL1308" t="s">
        <v>1130</v>
      </c>
      <c r="AM1308" t="s">
        <v>33</v>
      </c>
      <c r="AN1308" t="s">
        <v>33</v>
      </c>
      <c r="AO1308"/>
      <c r="AP1308" t="s">
        <v>1976</v>
      </c>
      <c r="AQ1308"/>
      <c r="AR1308" t="s">
        <v>35</v>
      </c>
      <c r="AS1308" t="s">
        <v>35</v>
      </c>
    </row>
    <row r="1309" spans="1:45">
      <c r="A1309" s="264" t="s">
        <v>4181</v>
      </c>
      <c r="B1309" s="217" t="s">
        <v>1136</v>
      </c>
      <c r="E1309" s="217" t="s">
        <v>4182</v>
      </c>
      <c r="F1309" s="217" t="s">
        <v>4172</v>
      </c>
      <c r="H1309" s="217" t="s">
        <v>1084</v>
      </c>
      <c r="I1309" s="217" t="s">
        <v>1084</v>
      </c>
      <c r="J1309" s="217" t="s">
        <v>33</v>
      </c>
      <c r="K1309" s="217" t="s">
        <v>33</v>
      </c>
      <c r="M1309" s="217">
        <f t="shared" si="10"/>
        <v>988</v>
      </c>
      <c r="O1309" s="217" t="s">
        <v>35</v>
      </c>
      <c r="P1309" s="217" t="s">
        <v>35</v>
      </c>
      <c r="Q1309" s="217">
        <f>S2405-vykonyz.xlsx[[#This Row],[Kod]]</f>
        <v>35772</v>
      </c>
      <c r="R1309" s="217">
        <f>S1301-vykonyz.xlsx[[#This Row],[Kod]]</f>
        <v>0</v>
      </c>
      <c r="S1309" s="217" t="s">
        <v>4206</v>
      </c>
      <c r="T1309" s="217" t="s">
        <v>4207</v>
      </c>
      <c r="U1309" s="217">
        <v>311</v>
      </c>
      <c r="V1309" s="261">
        <v>45292</v>
      </c>
      <c r="W1309" s="217" t="s">
        <v>4206</v>
      </c>
      <c r="X1309" s="217">
        <v>271</v>
      </c>
      <c r="Y1309" s="217">
        <v>40</v>
      </c>
      <c r="Z1309" s="261">
        <v>45291</v>
      </c>
      <c r="AC1309" s="217">
        <f>vykonyz.xlsx3[[#This Row],[Kod]]-vykonyz.xlsx[[#This Row],[Kod]]</f>
        <v>0</v>
      </c>
      <c r="AD1309" t="s">
        <v>4181</v>
      </c>
      <c r="AE1309" t="s">
        <v>1136</v>
      </c>
      <c r="AF1309"/>
      <c r="AG1309"/>
      <c r="AH1309" t="s">
        <v>4182</v>
      </c>
      <c r="AI1309" t="s">
        <v>4172</v>
      </c>
      <c r="AJ1309"/>
      <c r="AK1309" t="s">
        <v>1084</v>
      </c>
      <c r="AL1309" t="s">
        <v>1084</v>
      </c>
      <c r="AM1309" t="s">
        <v>33</v>
      </c>
      <c r="AN1309" t="s">
        <v>33</v>
      </c>
      <c r="AO1309"/>
      <c r="AP1309" t="s">
        <v>4208</v>
      </c>
      <c r="AQ1309"/>
      <c r="AR1309" t="s">
        <v>35</v>
      </c>
      <c r="AS1309" t="s">
        <v>35</v>
      </c>
    </row>
    <row r="1310" spans="1:45">
      <c r="A1310" s="264" t="s">
        <v>4185</v>
      </c>
      <c r="B1310" s="217" t="s">
        <v>1136</v>
      </c>
      <c r="E1310" s="217" t="s">
        <v>4186</v>
      </c>
      <c r="H1310" s="217" t="s">
        <v>989</v>
      </c>
      <c r="I1310" s="217" t="s">
        <v>989</v>
      </c>
      <c r="J1310" s="217" t="s">
        <v>33</v>
      </c>
      <c r="K1310" s="217" t="s">
        <v>33</v>
      </c>
      <c r="L1310" s="217" t="s">
        <v>1154</v>
      </c>
      <c r="M1310" s="217">
        <f t="shared" si="10"/>
        <v>168</v>
      </c>
      <c r="O1310" s="217" t="s">
        <v>35</v>
      </c>
      <c r="P1310" s="217" t="s">
        <v>35</v>
      </c>
      <c r="Q1310" s="217">
        <f>S2406-vykonyz.xlsx[[#This Row],[Kod]]</f>
        <v>36768</v>
      </c>
      <c r="R1310" s="217">
        <f>S1302-vykonyz.xlsx[[#This Row],[Kod]]</f>
        <v>0</v>
      </c>
      <c r="S1310" s="217" t="s">
        <v>4209</v>
      </c>
      <c r="T1310" s="217" t="s">
        <v>4210</v>
      </c>
      <c r="U1310" s="217">
        <v>311</v>
      </c>
      <c r="V1310" s="261">
        <v>45292</v>
      </c>
      <c r="W1310" s="217" t="s">
        <v>4209</v>
      </c>
      <c r="X1310" s="217">
        <v>271</v>
      </c>
      <c r="Y1310" s="217">
        <v>40</v>
      </c>
      <c r="Z1310" s="261">
        <v>45291</v>
      </c>
      <c r="AC1310" s="217">
        <f>vykonyz.xlsx3[[#This Row],[Kod]]-vykonyz.xlsx[[#This Row],[Kod]]</f>
        <v>0</v>
      </c>
      <c r="AD1310" t="s">
        <v>4185</v>
      </c>
      <c r="AE1310" t="s">
        <v>1136</v>
      </c>
      <c r="AF1310"/>
      <c r="AG1310"/>
      <c r="AH1310" t="s">
        <v>4186</v>
      </c>
      <c r="AI1310"/>
      <c r="AJ1310"/>
      <c r="AK1310" t="s">
        <v>989</v>
      </c>
      <c r="AL1310" t="s">
        <v>989</v>
      </c>
      <c r="AM1310" t="s">
        <v>33</v>
      </c>
      <c r="AN1310" t="s">
        <v>33</v>
      </c>
      <c r="AO1310" t="s">
        <v>1154</v>
      </c>
      <c r="AP1310" t="s">
        <v>860</v>
      </c>
      <c r="AQ1310"/>
      <c r="AR1310" t="s">
        <v>35</v>
      </c>
      <c r="AS1310" t="s">
        <v>35</v>
      </c>
    </row>
    <row r="1311" spans="1:45">
      <c r="A1311" s="264" t="s">
        <v>4190</v>
      </c>
      <c r="B1311" s="217" t="s">
        <v>1136</v>
      </c>
      <c r="E1311" s="217" t="s">
        <v>4191</v>
      </c>
      <c r="F1311" s="217" t="s">
        <v>4211</v>
      </c>
      <c r="H1311" s="217" t="s">
        <v>1008</v>
      </c>
      <c r="I1311" s="217" t="s">
        <v>1008</v>
      </c>
      <c r="J1311" s="217" t="s">
        <v>33</v>
      </c>
      <c r="K1311" s="217" t="s">
        <v>33</v>
      </c>
      <c r="L1311" s="217" t="s">
        <v>33</v>
      </c>
      <c r="M1311" s="217">
        <f t="shared" si="10"/>
        <v>311</v>
      </c>
      <c r="N1311" s="217" t="s">
        <v>914</v>
      </c>
      <c r="O1311" s="217" t="s">
        <v>35</v>
      </c>
      <c r="P1311" s="217" t="s">
        <v>35</v>
      </c>
      <c r="Q1311" s="217">
        <f>S2407-vykonyz.xlsx[[#This Row],[Kod]]</f>
        <v>36515</v>
      </c>
      <c r="R1311" s="217">
        <f>S1303-vykonyz.xlsx[[#This Row],[Kod]]</f>
        <v>0</v>
      </c>
      <c r="S1311" s="217" t="s">
        <v>4212</v>
      </c>
      <c r="T1311" s="217" t="s">
        <v>4213</v>
      </c>
      <c r="U1311" s="217">
        <v>737</v>
      </c>
      <c r="V1311" s="261">
        <v>45292</v>
      </c>
      <c r="W1311" s="217" t="s">
        <v>4212</v>
      </c>
      <c r="X1311" s="217">
        <v>640</v>
      </c>
      <c r="Y1311" s="217">
        <v>97</v>
      </c>
      <c r="Z1311" s="261">
        <v>45291</v>
      </c>
      <c r="AC1311" s="217">
        <f>vykonyz.xlsx3[[#This Row],[Kod]]-vykonyz.xlsx[[#This Row],[Kod]]</f>
        <v>0</v>
      </c>
      <c r="AD1311" t="s">
        <v>4190</v>
      </c>
      <c r="AE1311" t="s">
        <v>1136</v>
      </c>
      <c r="AF1311"/>
      <c r="AG1311"/>
      <c r="AH1311" t="s">
        <v>4191</v>
      </c>
      <c r="AI1311" t="s">
        <v>4211</v>
      </c>
      <c r="AJ1311"/>
      <c r="AK1311" t="s">
        <v>1008</v>
      </c>
      <c r="AL1311" t="s">
        <v>1008</v>
      </c>
      <c r="AM1311" t="s">
        <v>33</v>
      </c>
      <c r="AN1311" t="s">
        <v>33</v>
      </c>
      <c r="AO1311" t="s">
        <v>33</v>
      </c>
      <c r="AP1311" t="s">
        <v>1011</v>
      </c>
      <c r="AQ1311" t="s">
        <v>914</v>
      </c>
      <c r="AR1311" t="s">
        <v>35</v>
      </c>
      <c r="AS1311" t="s">
        <v>35</v>
      </c>
    </row>
    <row r="1312" spans="1:45">
      <c r="A1312" s="264" t="s">
        <v>4214</v>
      </c>
      <c r="B1312" s="217" t="s">
        <v>1136</v>
      </c>
      <c r="C1312" s="217" t="s">
        <v>28</v>
      </c>
      <c r="E1312" s="217" t="s">
        <v>4215</v>
      </c>
      <c r="F1312" s="217" t="s">
        <v>4216</v>
      </c>
      <c r="H1312" s="217" t="s">
        <v>45</v>
      </c>
      <c r="I1312" s="217" t="s">
        <v>45</v>
      </c>
      <c r="J1312" s="217" t="s">
        <v>33</v>
      </c>
      <c r="K1312" s="217" t="s">
        <v>33</v>
      </c>
      <c r="M1312" s="217" t="s">
        <v>1051</v>
      </c>
      <c r="O1312" s="217" t="s">
        <v>35</v>
      </c>
      <c r="P1312" s="217" t="s">
        <v>35</v>
      </c>
      <c r="Q1312" s="217">
        <f>S2408-vykonyz.xlsx[[#This Row],[Kod]]</f>
        <v>36514</v>
      </c>
      <c r="R1312" s="217">
        <f>S1304-vykonyz.xlsx[[#This Row],[Kod]]</f>
        <v>-9509</v>
      </c>
      <c r="AC1312" s="217">
        <f>vykonyz.xlsx3[[#This Row],[Kod]]-vykonyz.xlsx[[#This Row],[Kod]]</f>
        <v>0</v>
      </c>
      <c r="AD1312" t="s">
        <v>4214</v>
      </c>
      <c r="AE1312" t="s">
        <v>1136</v>
      </c>
      <c r="AF1312" t="s">
        <v>28</v>
      </c>
      <c r="AG1312"/>
      <c r="AH1312" t="s">
        <v>4215</v>
      </c>
      <c r="AI1312" t="s">
        <v>4216</v>
      </c>
      <c r="AJ1312"/>
      <c r="AK1312" t="s">
        <v>45</v>
      </c>
      <c r="AL1312" t="s">
        <v>45</v>
      </c>
      <c r="AM1312" t="s">
        <v>33</v>
      </c>
      <c r="AN1312" t="s">
        <v>33</v>
      </c>
      <c r="AO1312"/>
      <c r="AP1312" t="s">
        <v>1051</v>
      </c>
      <c r="AQ1312"/>
      <c r="AR1312" t="s">
        <v>35</v>
      </c>
      <c r="AS1312" t="s">
        <v>35</v>
      </c>
    </row>
    <row r="1313" spans="1:45">
      <c r="A1313" s="264" t="s">
        <v>4197</v>
      </c>
      <c r="B1313" s="217" t="s">
        <v>1136</v>
      </c>
      <c r="E1313" s="217" t="s">
        <v>4198</v>
      </c>
      <c r="F1313" s="217" t="s">
        <v>4217</v>
      </c>
      <c r="H1313" s="217" t="s">
        <v>1130</v>
      </c>
      <c r="I1313" s="217" t="s">
        <v>1130</v>
      </c>
      <c r="J1313" s="217" t="s">
        <v>33</v>
      </c>
      <c r="K1313" s="217" t="s">
        <v>33</v>
      </c>
      <c r="L1313" s="217" t="s">
        <v>33</v>
      </c>
      <c r="M1313" s="217">
        <f t="shared" ref="M1313:M1318" si="11">U1305</f>
        <v>52</v>
      </c>
      <c r="O1313" s="217" t="s">
        <v>35</v>
      </c>
      <c r="P1313" s="217" t="s">
        <v>35</v>
      </c>
      <c r="Q1313" s="217">
        <f>S2409-vykonyz.xlsx[[#This Row],[Kod]]</f>
        <v>36600</v>
      </c>
      <c r="R1313" s="217">
        <f>S1305-vykonyz.xlsx[[#This Row],[Kod]]</f>
        <v>0</v>
      </c>
      <c r="S1313" s="217" t="s">
        <v>4218</v>
      </c>
      <c r="T1313" s="217" t="s">
        <v>4219</v>
      </c>
      <c r="U1313" s="217">
        <v>110</v>
      </c>
      <c r="V1313" s="261">
        <v>45292</v>
      </c>
      <c r="W1313" s="217" t="s">
        <v>4218</v>
      </c>
      <c r="X1313" s="217">
        <v>97</v>
      </c>
      <c r="Y1313" s="217">
        <v>13</v>
      </c>
      <c r="Z1313" s="261">
        <v>45291</v>
      </c>
      <c r="AC1313" s="217">
        <f>vykonyz.xlsx3[[#This Row],[Kod]]-vykonyz.xlsx[[#This Row],[Kod]]</f>
        <v>0</v>
      </c>
      <c r="AD1313" t="s">
        <v>4197</v>
      </c>
      <c r="AE1313" t="s">
        <v>1136</v>
      </c>
      <c r="AF1313"/>
      <c r="AG1313"/>
      <c r="AH1313" t="s">
        <v>4198</v>
      </c>
      <c r="AI1313" t="s">
        <v>4217</v>
      </c>
      <c r="AJ1313"/>
      <c r="AK1313" t="s">
        <v>1130</v>
      </c>
      <c r="AL1313" t="s">
        <v>1130</v>
      </c>
      <c r="AM1313" t="s">
        <v>33</v>
      </c>
      <c r="AN1313" t="s">
        <v>33</v>
      </c>
      <c r="AO1313" t="s">
        <v>33</v>
      </c>
      <c r="AP1313" t="s">
        <v>4220</v>
      </c>
      <c r="AQ1313"/>
      <c r="AR1313" t="s">
        <v>35</v>
      </c>
      <c r="AS1313" t="s">
        <v>35</v>
      </c>
    </row>
    <row r="1314" spans="1:45">
      <c r="A1314" s="264" t="s">
        <v>4199</v>
      </c>
      <c r="B1314" s="217" t="s">
        <v>1136</v>
      </c>
      <c r="C1314" s="217" t="s">
        <v>28</v>
      </c>
      <c r="E1314" s="217" t="s">
        <v>4200</v>
      </c>
      <c r="F1314" s="217" t="s">
        <v>4221</v>
      </c>
      <c r="H1314" s="217" t="s">
        <v>994</v>
      </c>
      <c r="I1314" s="217" t="s">
        <v>994</v>
      </c>
      <c r="J1314" s="217" t="s">
        <v>33</v>
      </c>
      <c r="K1314" s="217" t="s">
        <v>33</v>
      </c>
      <c r="L1314" s="217" t="s">
        <v>33</v>
      </c>
      <c r="M1314" s="217">
        <f t="shared" si="11"/>
        <v>104</v>
      </c>
      <c r="O1314" s="217" t="s">
        <v>35</v>
      </c>
      <c r="P1314" s="217" t="s">
        <v>35</v>
      </c>
      <c r="Q1314" s="217">
        <f>S2410-vykonyz.xlsx[[#This Row],[Kod]]</f>
        <v>37508</v>
      </c>
      <c r="R1314" s="217">
        <f>S1306-vykonyz.xlsx[[#This Row],[Kod]]</f>
        <v>0</v>
      </c>
      <c r="S1314" s="217" t="s">
        <v>4222</v>
      </c>
      <c r="T1314" s="217" t="s">
        <v>4223</v>
      </c>
      <c r="U1314" s="217">
        <v>50</v>
      </c>
      <c r="V1314" s="261">
        <v>45292</v>
      </c>
      <c r="W1314" s="217" t="s">
        <v>4222</v>
      </c>
      <c r="X1314" s="217">
        <v>0</v>
      </c>
      <c r="Y1314" s="217">
        <v>50</v>
      </c>
      <c r="Z1314" s="261">
        <v>45291</v>
      </c>
      <c r="AC1314" s="217">
        <f>vykonyz.xlsx3[[#This Row],[Kod]]-vykonyz.xlsx[[#This Row],[Kod]]</f>
        <v>0</v>
      </c>
      <c r="AD1314" t="s">
        <v>4199</v>
      </c>
      <c r="AE1314" t="s">
        <v>1136</v>
      </c>
      <c r="AF1314" t="s">
        <v>28</v>
      </c>
      <c r="AG1314"/>
      <c r="AH1314" t="s">
        <v>4200</v>
      </c>
      <c r="AI1314" t="s">
        <v>4221</v>
      </c>
      <c r="AJ1314"/>
      <c r="AK1314" t="s">
        <v>994</v>
      </c>
      <c r="AL1314" t="s">
        <v>994</v>
      </c>
      <c r="AM1314" t="s">
        <v>33</v>
      </c>
      <c r="AN1314" t="s">
        <v>33</v>
      </c>
      <c r="AO1314" t="s">
        <v>33</v>
      </c>
      <c r="AP1314" t="s">
        <v>553</v>
      </c>
      <c r="AQ1314"/>
      <c r="AR1314" t="s">
        <v>35</v>
      </c>
      <c r="AS1314" t="s">
        <v>35</v>
      </c>
    </row>
    <row r="1315" spans="1:45">
      <c r="A1315" s="264" t="s">
        <v>4201</v>
      </c>
      <c r="B1315" s="217" t="s">
        <v>1136</v>
      </c>
      <c r="C1315" s="217" t="s">
        <v>28</v>
      </c>
      <c r="E1315" s="217" t="s">
        <v>4202</v>
      </c>
      <c r="F1315" s="217" t="s">
        <v>4224</v>
      </c>
      <c r="H1315" s="217" t="s">
        <v>1290</v>
      </c>
      <c r="I1315" s="217" t="s">
        <v>1290</v>
      </c>
      <c r="J1315" s="217" t="s">
        <v>33</v>
      </c>
      <c r="K1315" s="217" t="s">
        <v>33</v>
      </c>
      <c r="M1315" s="217">
        <f t="shared" si="11"/>
        <v>737</v>
      </c>
      <c r="N1315" s="217" t="s">
        <v>914</v>
      </c>
      <c r="O1315" s="217" t="s">
        <v>35</v>
      </c>
      <c r="P1315" s="217" t="s">
        <v>35</v>
      </c>
      <c r="Q1315" s="217">
        <f>S2411-vykonyz.xlsx[[#This Row],[Kod]]</f>
        <v>37503</v>
      </c>
      <c r="R1315" s="217">
        <f>S1307-vykonyz.xlsx[[#This Row],[Kod]]</f>
        <v>0</v>
      </c>
      <c r="AC1315" s="217">
        <f>vykonyz.xlsx3[[#This Row],[Kod]]-vykonyz.xlsx[[#This Row],[Kod]]</f>
        <v>0</v>
      </c>
      <c r="AD1315" t="s">
        <v>4201</v>
      </c>
      <c r="AE1315" t="s">
        <v>1136</v>
      </c>
      <c r="AF1315" t="s">
        <v>28</v>
      </c>
      <c r="AG1315"/>
      <c r="AH1315" t="s">
        <v>4202</v>
      </c>
      <c r="AI1315" t="s">
        <v>4225</v>
      </c>
      <c r="AJ1315"/>
      <c r="AK1315" t="s">
        <v>1290</v>
      </c>
      <c r="AL1315" t="s">
        <v>1290</v>
      </c>
      <c r="AM1315" t="s">
        <v>33</v>
      </c>
      <c r="AN1315" t="s">
        <v>33</v>
      </c>
      <c r="AO1315"/>
      <c r="AP1315" t="s">
        <v>808</v>
      </c>
      <c r="AQ1315" t="s">
        <v>914</v>
      </c>
      <c r="AR1315" t="s">
        <v>35</v>
      </c>
      <c r="AS1315" t="s">
        <v>35</v>
      </c>
    </row>
    <row r="1316" spans="1:45">
      <c r="A1316" s="264" t="s">
        <v>4204</v>
      </c>
      <c r="B1316" s="217" t="s">
        <v>1136</v>
      </c>
      <c r="C1316" s="217" t="s">
        <v>28</v>
      </c>
      <c r="E1316" s="217" t="s">
        <v>4205</v>
      </c>
      <c r="F1316" s="217" t="s">
        <v>4226</v>
      </c>
      <c r="H1316" s="217" t="s">
        <v>994</v>
      </c>
      <c r="I1316" s="217" t="s">
        <v>994</v>
      </c>
      <c r="J1316" s="217" t="s">
        <v>33</v>
      </c>
      <c r="K1316" s="217" t="s">
        <v>33</v>
      </c>
      <c r="M1316" s="217">
        <f t="shared" si="11"/>
        <v>104</v>
      </c>
      <c r="O1316" s="217" t="s">
        <v>35</v>
      </c>
      <c r="P1316" s="217" t="s">
        <v>35</v>
      </c>
      <c r="Q1316" s="217">
        <f>S2412-vykonyz.xlsx[[#This Row],[Kod]]</f>
        <v>37502</v>
      </c>
      <c r="R1316" s="217">
        <f>S1308-vykonyz.xlsx[[#This Row],[Kod]]</f>
        <v>0</v>
      </c>
      <c r="AC1316" s="217">
        <f>vykonyz.xlsx3[[#This Row],[Kod]]-vykonyz.xlsx[[#This Row],[Kod]]</f>
        <v>0</v>
      </c>
      <c r="AD1316" t="s">
        <v>4204</v>
      </c>
      <c r="AE1316" t="s">
        <v>1136</v>
      </c>
      <c r="AF1316" t="s">
        <v>28</v>
      </c>
      <c r="AG1316"/>
      <c r="AH1316" t="s">
        <v>4205</v>
      </c>
      <c r="AI1316" t="s">
        <v>4226</v>
      </c>
      <c r="AJ1316"/>
      <c r="AK1316" t="s">
        <v>994</v>
      </c>
      <c r="AL1316" t="s">
        <v>994</v>
      </c>
      <c r="AM1316" t="s">
        <v>33</v>
      </c>
      <c r="AN1316" t="s">
        <v>33</v>
      </c>
      <c r="AO1316"/>
      <c r="AP1316" t="s">
        <v>553</v>
      </c>
      <c r="AQ1316"/>
      <c r="AR1316" t="s">
        <v>35</v>
      </c>
      <c r="AS1316" t="s">
        <v>35</v>
      </c>
    </row>
    <row r="1317" spans="1:45">
      <c r="A1317" s="264" t="s">
        <v>4206</v>
      </c>
      <c r="B1317" s="217" t="s">
        <v>1136</v>
      </c>
      <c r="C1317" s="217" t="s">
        <v>28</v>
      </c>
      <c r="E1317" s="217" t="s">
        <v>4207</v>
      </c>
      <c r="F1317" s="217" t="s">
        <v>4227</v>
      </c>
      <c r="H1317" s="217" t="s">
        <v>1008</v>
      </c>
      <c r="I1317" s="217" t="s">
        <v>1008</v>
      </c>
      <c r="J1317" s="217" t="s">
        <v>33</v>
      </c>
      <c r="K1317" s="217" t="s">
        <v>33</v>
      </c>
      <c r="L1317" s="217" t="s">
        <v>33</v>
      </c>
      <c r="M1317" s="217">
        <f t="shared" si="11"/>
        <v>311</v>
      </c>
      <c r="N1317" s="217" t="s">
        <v>914</v>
      </c>
      <c r="O1317" s="217" t="s">
        <v>35</v>
      </c>
      <c r="P1317" s="217" t="s">
        <v>35</v>
      </c>
      <c r="Q1317" s="217">
        <f>S2413-vykonyz.xlsx[[#This Row],[Kod]]</f>
        <v>37588</v>
      </c>
      <c r="R1317" s="217">
        <f>S1309-vykonyz.xlsx[[#This Row],[Kod]]</f>
        <v>0</v>
      </c>
      <c r="AC1317" s="217">
        <f>vykonyz.xlsx3[[#This Row],[Kod]]-vykonyz.xlsx[[#This Row],[Kod]]</f>
        <v>0</v>
      </c>
      <c r="AD1317" t="s">
        <v>4206</v>
      </c>
      <c r="AE1317" t="s">
        <v>1136</v>
      </c>
      <c r="AF1317" t="s">
        <v>28</v>
      </c>
      <c r="AG1317"/>
      <c r="AH1317" t="s">
        <v>4207</v>
      </c>
      <c r="AI1317" t="s">
        <v>4227</v>
      </c>
      <c r="AJ1317"/>
      <c r="AK1317" t="s">
        <v>1008</v>
      </c>
      <c r="AL1317" t="s">
        <v>1008</v>
      </c>
      <c r="AM1317" t="s">
        <v>33</v>
      </c>
      <c r="AN1317" t="s">
        <v>33</v>
      </c>
      <c r="AO1317" t="s">
        <v>33</v>
      </c>
      <c r="AP1317" t="s">
        <v>1011</v>
      </c>
      <c r="AQ1317" t="s">
        <v>914</v>
      </c>
      <c r="AR1317" t="s">
        <v>35</v>
      </c>
      <c r="AS1317" t="s">
        <v>35</v>
      </c>
    </row>
    <row r="1318" spans="1:45">
      <c r="A1318" s="264" t="s">
        <v>4209</v>
      </c>
      <c r="B1318" s="217" t="s">
        <v>1136</v>
      </c>
      <c r="C1318" s="217" t="s">
        <v>28</v>
      </c>
      <c r="E1318" s="217" t="s">
        <v>4210</v>
      </c>
      <c r="F1318" s="217" t="s">
        <v>4228</v>
      </c>
      <c r="H1318" s="217" t="s">
        <v>1008</v>
      </c>
      <c r="I1318" s="217" t="s">
        <v>1008</v>
      </c>
      <c r="J1318" s="217" t="s">
        <v>33</v>
      </c>
      <c r="K1318" s="217" t="s">
        <v>33</v>
      </c>
      <c r="L1318" s="217" t="s">
        <v>33</v>
      </c>
      <c r="M1318" s="217">
        <f t="shared" si="11"/>
        <v>311</v>
      </c>
      <c r="N1318" s="217" t="s">
        <v>914</v>
      </c>
      <c r="O1318" s="217" t="s">
        <v>35</v>
      </c>
      <c r="P1318" s="217" t="s">
        <v>35</v>
      </c>
      <c r="Q1318" s="217">
        <f>S2414-vykonyz.xlsx[[#This Row],[Kod]]</f>
        <v>37588</v>
      </c>
      <c r="R1318" s="217">
        <f>S1310-vykonyz.xlsx[[#This Row],[Kod]]</f>
        <v>0</v>
      </c>
      <c r="AC1318" s="217">
        <f>vykonyz.xlsx3[[#This Row],[Kod]]-vykonyz.xlsx[[#This Row],[Kod]]</f>
        <v>0</v>
      </c>
      <c r="AD1318" t="s">
        <v>4209</v>
      </c>
      <c r="AE1318" t="s">
        <v>1136</v>
      </c>
      <c r="AF1318" t="s">
        <v>28</v>
      </c>
      <c r="AG1318"/>
      <c r="AH1318" t="s">
        <v>4210</v>
      </c>
      <c r="AI1318" t="s">
        <v>4228</v>
      </c>
      <c r="AJ1318"/>
      <c r="AK1318" t="s">
        <v>1008</v>
      </c>
      <c r="AL1318" t="s">
        <v>1008</v>
      </c>
      <c r="AM1318" t="s">
        <v>33</v>
      </c>
      <c r="AN1318" t="s">
        <v>33</v>
      </c>
      <c r="AO1318" t="s">
        <v>33</v>
      </c>
      <c r="AP1318" t="s">
        <v>1011</v>
      </c>
      <c r="AQ1318" t="s">
        <v>914</v>
      </c>
      <c r="AR1318" t="s">
        <v>35</v>
      </c>
      <c r="AS1318" t="s">
        <v>35</v>
      </c>
    </row>
    <row r="1319" spans="1:45">
      <c r="A1319" s="264" t="s">
        <v>4212</v>
      </c>
      <c r="B1319" s="217" t="s">
        <v>1136</v>
      </c>
      <c r="C1319" s="217" t="s">
        <v>28</v>
      </c>
      <c r="E1319" s="217" t="s">
        <v>4213</v>
      </c>
      <c r="F1319" s="217" t="s">
        <v>4229</v>
      </c>
      <c r="H1319" s="217" t="s">
        <v>1290</v>
      </c>
      <c r="I1319" s="217" t="s">
        <v>1290</v>
      </c>
      <c r="J1319" s="217" t="s">
        <v>33</v>
      </c>
      <c r="K1319" s="217" t="s">
        <v>33</v>
      </c>
      <c r="M1319" s="217">
        <f>U1311</f>
        <v>737</v>
      </c>
      <c r="O1319" s="217" t="s">
        <v>35</v>
      </c>
      <c r="P1319" s="217" t="s">
        <v>35</v>
      </c>
      <c r="Q1319" s="217">
        <f>S2415-vykonyz.xlsx[[#This Row],[Kod]]</f>
        <v>37588</v>
      </c>
      <c r="R1319" s="217">
        <f>S1311-vykonyz.xlsx[[#This Row],[Kod]]</f>
        <v>0</v>
      </c>
      <c r="AC1319" s="217">
        <f>vykonyz.xlsx3[[#This Row],[Kod]]-vykonyz.xlsx[[#This Row],[Kod]]</f>
        <v>0</v>
      </c>
      <c r="AD1319" t="s">
        <v>4212</v>
      </c>
      <c r="AE1319" t="s">
        <v>1136</v>
      </c>
      <c r="AF1319" t="s">
        <v>28</v>
      </c>
      <c r="AG1319"/>
      <c r="AH1319" t="s">
        <v>4213</v>
      </c>
      <c r="AI1319" t="s">
        <v>4229</v>
      </c>
      <c r="AJ1319"/>
      <c r="AK1319" t="s">
        <v>1290</v>
      </c>
      <c r="AL1319" t="s">
        <v>1290</v>
      </c>
      <c r="AM1319" t="s">
        <v>33</v>
      </c>
      <c r="AN1319" t="s">
        <v>33</v>
      </c>
      <c r="AO1319"/>
      <c r="AP1319" t="s">
        <v>808</v>
      </c>
      <c r="AQ1319"/>
      <c r="AR1319" t="s">
        <v>35</v>
      </c>
      <c r="AS1319" t="s">
        <v>35</v>
      </c>
    </row>
    <row r="1320" spans="1:45">
      <c r="A1320" s="264" t="s">
        <v>4230</v>
      </c>
      <c r="B1320" s="217" t="s">
        <v>1136</v>
      </c>
      <c r="C1320" s="217" t="s">
        <v>28</v>
      </c>
      <c r="E1320" s="217" t="s">
        <v>4231</v>
      </c>
      <c r="F1320" s="217" t="s">
        <v>4232</v>
      </c>
      <c r="H1320" s="217" t="s">
        <v>45</v>
      </c>
      <c r="I1320" s="217" t="s">
        <v>45</v>
      </c>
      <c r="J1320" s="217" t="s">
        <v>33</v>
      </c>
      <c r="K1320" s="217" t="s">
        <v>33</v>
      </c>
      <c r="M1320" s="217" t="s">
        <v>4233</v>
      </c>
      <c r="O1320" s="217" t="s">
        <v>35</v>
      </c>
      <c r="P1320" s="217" t="s">
        <v>35</v>
      </c>
      <c r="Q1320" s="217">
        <f>S2416-vykonyz.xlsx[[#This Row],[Kod]]</f>
        <v>37585</v>
      </c>
      <c r="R1320" s="217">
        <f>S1312-vykonyz.xlsx[[#This Row],[Kod]]</f>
        <v>-9532</v>
      </c>
      <c r="S1320" s="217" t="s">
        <v>4234</v>
      </c>
      <c r="T1320" s="217" t="s">
        <v>4235</v>
      </c>
      <c r="U1320" s="217">
        <v>200</v>
      </c>
      <c r="V1320" s="261">
        <v>45292</v>
      </c>
      <c r="W1320" s="217" t="s">
        <v>4234</v>
      </c>
      <c r="X1320" s="217">
        <v>142</v>
      </c>
      <c r="Y1320" s="217">
        <v>58</v>
      </c>
      <c r="Z1320" s="261">
        <v>45291</v>
      </c>
      <c r="AC1320" s="217">
        <f>vykonyz.xlsx3[[#This Row],[Kod]]-vykonyz.xlsx[[#This Row],[Kod]]</f>
        <v>0</v>
      </c>
      <c r="AD1320" t="s">
        <v>4230</v>
      </c>
      <c r="AE1320" t="s">
        <v>1136</v>
      </c>
      <c r="AF1320" t="s">
        <v>28</v>
      </c>
      <c r="AG1320"/>
      <c r="AH1320" t="s">
        <v>4231</v>
      </c>
      <c r="AI1320" t="s">
        <v>4232</v>
      </c>
      <c r="AJ1320"/>
      <c r="AK1320" t="s">
        <v>45</v>
      </c>
      <c r="AL1320" t="s">
        <v>45</v>
      </c>
      <c r="AM1320" t="s">
        <v>33</v>
      </c>
      <c r="AN1320" t="s">
        <v>33</v>
      </c>
      <c r="AO1320"/>
      <c r="AP1320" t="s">
        <v>4233</v>
      </c>
      <c r="AQ1320"/>
      <c r="AR1320" t="s">
        <v>35</v>
      </c>
      <c r="AS1320" t="s">
        <v>35</v>
      </c>
    </row>
    <row r="1321" spans="1:45">
      <c r="A1321" s="264" t="s">
        <v>4218</v>
      </c>
      <c r="B1321" s="217" t="s">
        <v>1136</v>
      </c>
      <c r="E1321" s="217" t="s">
        <v>4219</v>
      </c>
      <c r="F1321" s="217" t="s">
        <v>4236</v>
      </c>
      <c r="G1321" s="217" t="s">
        <v>28</v>
      </c>
      <c r="H1321" s="217" t="s">
        <v>989</v>
      </c>
      <c r="I1321" s="217" t="s">
        <v>994</v>
      </c>
      <c r="J1321" s="217" t="s">
        <v>33</v>
      </c>
      <c r="K1321" s="217" t="s">
        <v>33</v>
      </c>
      <c r="M1321" s="217">
        <f>U1313</f>
        <v>110</v>
      </c>
      <c r="O1321" s="217" t="s">
        <v>35</v>
      </c>
      <c r="P1321" s="217" t="s">
        <v>35</v>
      </c>
      <c r="Q1321" s="217">
        <f>S2417-vykonyz.xlsx[[#This Row],[Kod]]</f>
        <v>37578</v>
      </c>
      <c r="R1321" s="217">
        <f>S1313-vykonyz.xlsx[[#This Row],[Kod]]</f>
        <v>0</v>
      </c>
      <c r="AC1321" s="217">
        <f>vykonyz.xlsx3[[#This Row],[Kod]]-vykonyz.xlsx[[#This Row],[Kod]]</f>
        <v>0</v>
      </c>
      <c r="AD1321" t="s">
        <v>4218</v>
      </c>
      <c r="AE1321" t="s">
        <v>1136</v>
      </c>
      <c r="AF1321"/>
      <c r="AG1321"/>
      <c r="AH1321" t="s">
        <v>4219</v>
      </c>
      <c r="AI1321" t="s">
        <v>4236</v>
      </c>
      <c r="AJ1321" t="s">
        <v>28</v>
      </c>
      <c r="AK1321" t="s">
        <v>989</v>
      </c>
      <c r="AL1321" t="s">
        <v>994</v>
      </c>
      <c r="AM1321" t="s">
        <v>33</v>
      </c>
      <c r="AN1321" t="s">
        <v>33</v>
      </c>
      <c r="AO1321"/>
      <c r="AP1321" t="s">
        <v>4237</v>
      </c>
      <c r="AQ1321"/>
      <c r="AR1321" t="s">
        <v>35</v>
      </c>
      <c r="AS1321" t="s">
        <v>35</v>
      </c>
    </row>
    <row r="1322" spans="1:45">
      <c r="A1322" s="264" t="s">
        <v>4222</v>
      </c>
      <c r="B1322" s="217" t="s">
        <v>1136</v>
      </c>
      <c r="E1322" s="217" t="s">
        <v>4238</v>
      </c>
      <c r="F1322" s="217" t="s">
        <v>4239</v>
      </c>
      <c r="H1322" s="217" t="s">
        <v>45</v>
      </c>
      <c r="I1322" s="217" t="s">
        <v>45</v>
      </c>
      <c r="J1322" s="217" t="s">
        <v>33</v>
      </c>
      <c r="K1322" s="217" t="s">
        <v>33</v>
      </c>
      <c r="M1322" s="217">
        <f>U1314</f>
        <v>50</v>
      </c>
      <c r="O1322" s="217" t="s">
        <v>35</v>
      </c>
      <c r="P1322" s="217" t="s">
        <v>35</v>
      </c>
      <c r="Q1322" s="217">
        <f>S2418-vykonyz.xlsx[[#This Row],[Kod]]</f>
        <v>37578</v>
      </c>
      <c r="R1322" s="217">
        <f>S1314-vykonyz.xlsx[[#This Row],[Kod]]</f>
        <v>0</v>
      </c>
      <c r="AC1322" s="217">
        <f>vykonyz.xlsx3[[#This Row],[Kod]]-vykonyz.xlsx[[#This Row],[Kod]]</f>
        <v>0</v>
      </c>
      <c r="AD1322" t="s">
        <v>4222</v>
      </c>
      <c r="AE1322" t="s">
        <v>1136</v>
      </c>
      <c r="AF1322"/>
      <c r="AG1322"/>
      <c r="AH1322" t="s">
        <v>4238</v>
      </c>
      <c r="AI1322" t="s">
        <v>4240</v>
      </c>
      <c r="AJ1322"/>
      <c r="AK1322" t="s">
        <v>45</v>
      </c>
      <c r="AL1322" t="s">
        <v>45</v>
      </c>
      <c r="AM1322" t="s">
        <v>33</v>
      </c>
      <c r="AN1322" t="s">
        <v>33</v>
      </c>
      <c r="AO1322"/>
      <c r="AP1322" t="s">
        <v>1230</v>
      </c>
      <c r="AQ1322"/>
      <c r="AR1322" t="s">
        <v>35</v>
      </c>
      <c r="AS1322" t="s">
        <v>35</v>
      </c>
    </row>
    <row r="1323" spans="1:45">
      <c r="A1323" s="264" t="s">
        <v>4241</v>
      </c>
      <c r="B1323" s="217" t="s">
        <v>1136</v>
      </c>
      <c r="E1323" s="217" t="s">
        <v>4242</v>
      </c>
      <c r="F1323" s="217" t="s">
        <v>4243</v>
      </c>
      <c r="H1323" s="217" t="s">
        <v>45</v>
      </c>
      <c r="I1323" s="217" t="s">
        <v>45</v>
      </c>
      <c r="J1323" s="217" t="s">
        <v>33</v>
      </c>
      <c r="K1323" s="217" t="s">
        <v>33</v>
      </c>
      <c r="M1323" s="217" t="s">
        <v>33</v>
      </c>
      <c r="O1323" s="217" t="s">
        <v>35</v>
      </c>
      <c r="P1323" s="217" t="s">
        <v>35</v>
      </c>
      <c r="Q1323" s="217">
        <f>S2419-vykonyz.xlsx[[#This Row],[Kod]]</f>
        <v>37578</v>
      </c>
      <c r="R1323" s="217">
        <f>S1315-vykonyz.xlsx[[#This Row],[Kod]]</f>
        <v>-9545</v>
      </c>
      <c r="AC1323" s="217">
        <f>vykonyz.xlsx3[[#This Row],[Kod]]-vykonyz.xlsx[[#This Row],[Kod]]</f>
        <v>0</v>
      </c>
      <c r="AD1323" t="s">
        <v>4241</v>
      </c>
      <c r="AE1323" t="s">
        <v>1136</v>
      </c>
      <c r="AF1323"/>
      <c r="AG1323"/>
      <c r="AH1323" t="s">
        <v>4242</v>
      </c>
      <c r="AI1323" t="s">
        <v>4243</v>
      </c>
      <c r="AJ1323"/>
      <c r="AK1323" t="s">
        <v>45</v>
      </c>
      <c r="AL1323" t="s">
        <v>45</v>
      </c>
      <c r="AM1323" t="s">
        <v>33</v>
      </c>
      <c r="AN1323" t="s">
        <v>33</v>
      </c>
      <c r="AO1323"/>
      <c r="AP1323" t="s">
        <v>33</v>
      </c>
      <c r="AQ1323"/>
      <c r="AR1323" t="s">
        <v>35</v>
      </c>
      <c r="AS1323" t="s">
        <v>35</v>
      </c>
    </row>
    <row r="1324" spans="1:45">
      <c r="A1324" s="264" t="s">
        <v>4244</v>
      </c>
      <c r="B1324" s="217" t="s">
        <v>1136</v>
      </c>
      <c r="E1324" s="217" t="s">
        <v>4245</v>
      </c>
      <c r="F1324" s="217" t="s">
        <v>4246</v>
      </c>
      <c r="H1324" s="217" t="s">
        <v>45</v>
      </c>
      <c r="I1324" s="217" t="s">
        <v>45</v>
      </c>
      <c r="J1324" s="217" t="s">
        <v>33</v>
      </c>
      <c r="K1324" s="217" t="s">
        <v>33</v>
      </c>
      <c r="M1324" s="217" t="s">
        <v>33</v>
      </c>
      <c r="O1324" s="217" t="s">
        <v>35</v>
      </c>
      <c r="P1324" s="217" t="s">
        <v>35</v>
      </c>
      <c r="Q1324" s="217">
        <f>S2420-vykonyz.xlsx[[#This Row],[Kod]]</f>
        <v>37578</v>
      </c>
      <c r="R1324" s="217">
        <f>S1316-vykonyz.xlsx[[#This Row],[Kod]]</f>
        <v>-9547</v>
      </c>
      <c r="AC1324" s="217">
        <f>vykonyz.xlsx3[[#This Row],[Kod]]-vykonyz.xlsx[[#This Row],[Kod]]</f>
        <v>0</v>
      </c>
      <c r="AD1324" t="s">
        <v>4244</v>
      </c>
      <c r="AE1324" t="s">
        <v>1136</v>
      </c>
      <c r="AF1324"/>
      <c r="AG1324"/>
      <c r="AH1324" t="s">
        <v>4245</v>
      </c>
      <c r="AI1324" t="s">
        <v>4246</v>
      </c>
      <c r="AJ1324"/>
      <c r="AK1324" t="s">
        <v>45</v>
      </c>
      <c r="AL1324" t="s">
        <v>45</v>
      </c>
      <c r="AM1324" t="s">
        <v>33</v>
      </c>
      <c r="AN1324" t="s">
        <v>33</v>
      </c>
      <c r="AO1324"/>
      <c r="AP1324" t="s">
        <v>33</v>
      </c>
      <c r="AQ1324"/>
      <c r="AR1324" t="s">
        <v>35</v>
      </c>
      <c r="AS1324" t="s">
        <v>35</v>
      </c>
    </row>
    <row r="1325" spans="1:45">
      <c r="A1325" s="264" t="s">
        <v>4247</v>
      </c>
      <c r="B1325" s="217" t="s">
        <v>1136</v>
      </c>
      <c r="E1325" s="217" t="s">
        <v>4248</v>
      </c>
      <c r="F1325" s="217" t="s">
        <v>4249</v>
      </c>
      <c r="H1325" s="217" t="s">
        <v>45</v>
      </c>
      <c r="I1325" s="217" t="s">
        <v>45</v>
      </c>
      <c r="J1325" s="217" t="s">
        <v>33</v>
      </c>
      <c r="K1325" s="217" t="s">
        <v>33</v>
      </c>
      <c r="M1325" s="217" t="s">
        <v>1916</v>
      </c>
      <c r="O1325" s="217" t="s">
        <v>35</v>
      </c>
      <c r="P1325" s="217" t="s">
        <v>35</v>
      </c>
      <c r="Q1325" s="217">
        <f>S2421-vykonyz.xlsx[[#This Row],[Kod]]</f>
        <v>37577</v>
      </c>
      <c r="R1325" s="217">
        <f>S1317-vykonyz.xlsx[[#This Row],[Kod]]</f>
        <v>-9550</v>
      </c>
      <c r="AC1325" s="217">
        <f>vykonyz.xlsx3[[#This Row],[Kod]]-vykonyz.xlsx[[#This Row],[Kod]]</f>
        <v>0</v>
      </c>
      <c r="AD1325" t="s">
        <v>4247</v>
      </c>
      <c r="AE1325" t="s">
        <v>1136</v>
      </c>
      <c r="AF1325"/>
      <c r="AG1325"/>
      <c r="AH1325" t="s">
        <v>4248</v>
      </c>
      <c r="AI1325" t="s">
        <v>4249</v>
      </c>
      <c r="AJ1325"/>
      <c r="AK1325" t="s">
        <v>45</v>
      </c>
      <c r="AL1325" t="s">
        <v>45</v>
      </c>
      <c r="AM1325" t="s">
        <v>33</v>
      </c>
      <c r="AN1325" t="s">
        <v>33</v>
      </c>
      <c r="AO1325"/>
      <c r="AP1325" t="s">
        <v>1916</v>
      </c>
      <c r="AQ1325"/>
      <c r="AR1325" t="s">
        <v>35</v>
      </c>
      <c r="AS1325" t="s">
        <v>35</v>
      </c>
    </row>
    <row r="1326" spans="1:45">
      <c r="A1326" s="264" t="s">
        <v>4250</v>
      </c>
      <c r="B1326" s="217" t="s">
        <v>1136</v>
      </c>
      <c r="E1326" s="217" t="s">
        <v>4251</v>
      </c>
      <c r="F1326" s="217" t="s">
        <v>4252</v>
      </c>
      <c r="H1326" s="217" t="s">
        <v>45</v>
      </c>
      <c r="I1326" s="217" t="s">
        <v>45</v>
      </c>
      <c r="J1326" s="217" t="s">
        <v>33</v>
      </c>
      <c r="K1326" s="217" t="s">
        <v>33</v>
      </c>
      <c r="M1326" s="217" t="s">
        <v>1916</v>
      </c>
      <c r="O1326" s="217" t="s">
        <v>35</v>
      </c>
      <c r="P1326" s="217" t="s">
        <v>35</v>
      </c>
      <c r="Q1326" s="217">
        <f>S2422-vykonyz.xlsx[[#This Row],[Kod]]</f>
        <v>37578</v>
      </c>
      <c r="R1326" s="217">
        <f>S1318-vykonyz.xlsx[[#This Row],[Kod]]</f>
        <v>-9551</v>
      </c>
      <c r="AC1326" s="217">
        <f>vykonyz.xlsx3[[#This Row],[Kod]]-vykonyz.xlsx[[#This Row],[Kod]]</f>
        <v>0</v>
      </c>
      <c r="AD1326" t="s">
        <v>4250</v>
      </c>
      <c r="AE1326" t="s">
        <v>1136</v>
      </c>
      <c r="AF1326"/>
      <c r="AG1326"/>
      <c r="AH1326" t="s">
        <v>4251</v>
      </c>
      <c r="AI1326" t="s">
        <v>4252</v>
      </c>
      <c r="AJ1326"/>
      <c r="AK1326" t="s">
        <v>45</v>
      </c>
      <c r="AL1326" t="s">
        <v>45</v>
      </c>
      <c r="AM1326" t="s">
        <v>33</v>
      </c>
      <c r="AN1326" t="s">
        <v>33</v>
      </c>
      <c r="AO1326"/>
      <c r="AP1326" t="s">
        <v>1916</v>
      </c>
      <c r="AQ1326"/>
      <c r="AR1326" t="s">
        <v>35</v>
      </c>
      <c r="AS1326" t="s">
        <v>35</v>
      </c>
    </row>
    <row r="1327" spans="1:45">
      <c r="A1327" s="264" t="s">
        <v>4253</v>
      </c>
      <c r="B1327" s="217" t="s">
        <v>1136</v>
      </c>
      <c r="E1327" s="217" t="s">
        <v>4254</v>
      </c>
      <c r="F1327" s="217" t="s">
        <v>4255</v>
      </c>
      <c r="H1327" s="217" t="s">
        <v>45</v>
      </c>
      <c r="I1327" s="217" t="s">
        <v>45</v>
      </c>
      <c r="J1327" s="217" t="s">
        <v>33</v>
      </c>
      <c r="K1327" s="217" t="s">
        <v>33</v>
      </c>
      <c r="M1327" s="217" t="s">
        <v>33</v>
      </c>
      <c r="O1327" s="217" t="s">
        <v>35</v>
      </c>
      <c r="P1327" s="217" t="s">
        <v>35</v>
      </c>
      <c r="Q1327" s="217">
        <f>S2423-vykonyz.xlsx[[#This Row],[Kod]]</f>
        <v>37579</v>
      </c>
      <c r="R1327" s="217">
        <f>S1319-vykonyz.xlsx[[#This Row],[Kod]]</f>
        <v>-9552</v>
      </c>
      <c r="AC1327" s="217">
        <f>vykonyz.xlsx3[[#This Row],[Kod]]-vykonyz.xlsx[[#This Row],[Kod]]</f>
        <v>0</v>
      </c>
      <c r="AD1327" t="s">
        <v>4253</v>
      </c>
      <c r="AE1327" t="s">
        <v>1136</v>
      </c>
      <c r="AF1327"/>
      <c r="AG1327"/>
      <c r="AH1327" t="s">
        <v>4254</v>
      </c>
      <c r="AI1327" t="s">
        <v>4255</v>
      </c>
      <c r="AJ1327"/>
      <c r="AK1327" t="s">
        <v>45</v>
      </c>
      <c r="AL1327" t="s">
        <v>45</v>
      </c>
      <c r="AM1327" t="s">
        <v>33</v>
      </c>
      <c r="AN1327" t="s">
        <v>33</v>
      </c>
      <c r="AO1327"/>
      <c r="AP1327" t="s">
        <v>33</v>
      </c>
      <c r="AQ1327"/>
      <c r="AR1327" t="s">
        <v>35</v>
      </c>
      <c r="AS1327" t="s">
        <v>35</v>
      </c>
    </row>
    <row r="1328" spans="1:45">
      <c r="A1328" s="264" t="s">
        <v>4234</v>
      </c>
      <c r="B1328" s="217" t="s">
        <v>1136</v>
      </c>
      <c r="C1328" s="217" t="s">
        <v>28</v>
      </c>
      <c r="E1328" s="217" t="s">
        <v>4235</v>
      </c>
      <c r="F1328" s="217" t="s">
        <v>4256</v>
      </c>
      <c r="H1328" s="217" t="s">
        <v>994</v>
      </c>
      <c r="I1328" s="217" t="s">
        <v>994</v>
      </c>
      <c r="J1328" s="217" t="s">
        <v>33</v>
      </c>
      <c r="K1328" s="217" t="s">
        <v>33</v>
      </c>
      <c r="M1328" s="217">
        <f>U1320</f>
        <v>200</v>
      </c>
      <c r="O1328" s="217" t="s">
        <v>35</v>
      </c>
      <c r="P1328" s="217" t="s">
        <v>35</v>
      </c>
      <c r="Q1328" s="217">
        <f>S2424-vykonyz.xlsx[[#This Row],[Kod]]</f>
        <v>37578</v>
      </c>
      <c r="R1328" s="217">
        <f>S1320-vykonyz.xlsx[[#This Row],[Kod]]</f>
        <v>0</v>
      </c>
      <c r="AC1328" s="217">
        <f>vykonyz.xlsx3[[#This Row],[Kod]]-vykonyz.xlsx[[#This Row],[Kod]]</f>
        <v>0</v>
      </c>
      <c r="AD1328" t="s">
        <v>4234</v>
      </c>
      <c r="AE1328" t="s">
        <v>1136</v>
      </c>
      <c r="AF1328" t="s">
        <v>28</v>
      </c>
      <c r="AG1328"/>
      <c r="AH1328" t="s">
        <v>4235</v>
      </c>
      <c r="AI1328" t="s">
        <v>4257</v>
      </c>
      <c r="AJ1328"/>
      <c r="AK1328" t="s">
        <v>45</v>
      </c>
      <c r="AL1328" t="s">
        <v>45</v>
      </c>
      <c r="AM1328" t="s">
        <v>33</v>
      </c>
      <c r="AN1328" t="s">
        <v>33</v>
      </c>
      <c r="AO1328"/>
      <c r="AP1328" t="s">
        <v>1058</v>
      </c>
      <c r="AQ1328"/>
      <c r="AR1328" t="s">
        <v>35</v>
      </c>
      <c r="AS1328" t="s">
        <v>35</v>
      </c>
    </row>
    <row r="1329" spans="1:45">
      <c r="A1329" t="s">
        <v>4258</v>
      </c>
      <c r="B1329" t="s">
        <v>1136</v>
      </c>
      <c r="C1329" t="s">
        <v>28</v>
      </c>
      <c r="D1329"/>
      <c r="E1329" t="s">
        <v>4259</v>
      </c>
      <c r="F1329" t="s">
        <v>4260</v>
      </c>
      <c r="G1329"/>
      <c r="H1329" t="s">
        <v>45</v>
      </c>
      <c r="I1329" t="s">
        <v>45</v>
      </c>
      <c r="J1329" t="s">
        <v>33</v>
      </c>
      <c r="K1329" t="s">
        <v>33</v>
      </c>
      <c r="L1329"/>
      <c r="M1329" t="s">
        <v>639</v>
      </c>
      <c r="N1329"/>
      <c r="O1329" t="s">
        <v>35</v>
      </c>
      <c r="P1329" t="s">
        <v>35</v>
      </c>
      <c r="Q1329" s="217">
        <f>S1324-vykonyz.xlsx[[#This Row],[Kod]]</f>
        <v>-9556</v>
      </c>
      <c r="R1329" s="217">
        <f>S1321-vykonyz.xlsx[[#This Row],[Kod]]</f>
        <v>-9556</v>
      </c>
      <c r="AC1329" s="217">
        <f>vykonyz.xlsx3[[#This Row],[Kod]]-vykonyz.xlsx[[#This Row],[Kod]]</f>
        <v>0</v>
      </c>
      <c r="AD1329" t="s">
        <v>4258</v>
      </c>
      <c r="AE1329" t="s">
        <v>1136</v>
      </c>
      <c r="AF1329" t="s">
        <v>28</v>
      </c>
      <c r="AG1329"/>
      <c r="AH1329" t="s">
        <v>4259</v>
      </c>
      <c r="AI1329" t="s">
        <v>4260</v>
      </c>
      <c r="AJ1329"/>
      <c r="AK1329" t="s">
        <v>45</v>
      </c>
      <c r="AL1329" t="s">
        <v>45</v>
      </c>
      <c r="AM1329" t="s">
        <v>33</v>
      </c>
      <c r="AN1329" t="s">
        <v>33</v>
      </c>
      <c r="AO1329"/>
      <c r="AP1329" t="s">
        <v>639</v>
      </c>
      <c r="AQ1329"/>
      <c r="AR1329" t="s">
        <v>35</v>
      </c>
      <c r="AS1329" t="s">
        <v>35</v>
      </c>
    </row>
    <row r="1330" spans="1:45">
      <c r="A1330" t="s">
        <v>4261</v>
      </c>
      <c r="B1330" t="s">
        <v>1136</v>
      </c>
      <c r="C1330" t="s">
        <v>28</v>
      </c>
      <c r="D1330"/>
      <c r="E1330" t="s">
        <v>4262</v>
      </c>
      <c r="F1330" t="s">
        <v>4263</v>
      </c>
      <c r="G1330"/>
      <c r="H1330" t="s">
        <v>45</v>
      </c>
      <c r="I1330" t="s">
        <v>45</v>
      </c>
      <c r="J1330" t="s">
        <v>33</v>
      </c>
      <c r="K1330" t="s">
        <v>33</v>
      </c>
      <c r="L1330"/>
      <c r="M1330" t="s">
        <v>1051</v>
      </c>
      <c r="N1330"/>
      <c r="O1330" t="s">
        <v>35</v>
      </c>
      <c r="P1330" t="s">
        <v>35</v>
      </c>
      <c r="Q1330" s="217">
        <f>S1325-vykonyz.xlsx[[#This Row],[Kod]]</f>
        <v>-9557</v>
      </c>
      <c r="R1330" s="217">
        <f>S1322-vykonyz.xlsx[[#This Row],[Kod]]</f>
        <v>-9557</v>
      </c>
      <c r="AC1330" s="217">
        <f>vykonyz.xlsx3[[#This Row],[Kod]]-vykonyz.xlsx[[#This Row],[Kod]]</f>
        <v>0</v>
      </c>
      <c r="AD1330" t="s">
        <v>4261</v>
      </c>
      <c r="AE1330" t="s">
        <v>1136</v>
      </c>
      <c r="AF1330" t="s">
        <v>28</v>
      </c>
      <c r="AG1330"/>
      <c r="AH1330" t="s">
        <v>4262</v>
      </c>
      <c r="AI1330" t="s">
        <v>4263</v>
      </c>
      <c r="AJ1330"/>
      <c r="AK1330" t="s">
        <v>45</v>
      </c>
      <c r="AL1330" t="s">
        <v>45</v>
      </c>
      <c r="AM1330" t="s">
        <v>33</v>
      </c>
      <c r="AN1330" t="s">
        <v>33</v>
      </c>
      <c r="AO1330"/>
      <c r="AP1330" t="s">
        <v>1051</v>
      </c>
      <c r="AQ1330"/>
      <c r="AR1330" t="s">
        <v>35</v>
      </c>
      <c r="AS1330" t="s">
        <v>35</v>
      </c>
    </row>
    <row r="1331" spans="1:45">
      <c r="A1331" s="264" t="s">
        <v>4264</v>
      </c>
      <c r="B1331" s="217" t="s">
        <v>1136</v>
      </c>
      <c r="E1331" s="217" t="s">
        <v>4265</v>
      </c>
      <c r="F1331" s="217" t="s">
        <v>4266</v>
      </c>
      <c r="G1331" s="217" t="s">
        <v>28</v>
      </c>
      <c r="H1331" s="217" t="s">
        <v>45</v>
      </c>
      <c r="I1331" s="217" t="s">
        <v>45</v>
      </c>
      <c r="J1331" s="217" t="s">
        <v>33</v>
      </c>
      <c r="K1331" s="217" t="s">
        <v>33</v>
      </c>
      <c r="M1331" s="217" t="s">
        <v>33</v>
      </c>
      <c r="N1331" s="217" t="s">
        <v>192</v>
      </c>
      <c r="O1331" s="217" t="s">
        <v>35</v>
      </c>
      <c r="P1331" s="217" t="s">
        <v>35</v>
      </c>
      <c r="Q1331" s="217">
        <f>S2425-vykonyz.xlsx[[#This Row],[Kod]]</f>
        <v>37574</v>
      </c>
      <c r="R1331" s="217">
        <f>S1323-vykonyz.xlsx[[#This Row],[Kod]]</f>
        <v>-9561</v>
      </c>
      <c r="S1331" s="217" t="s">
        <v>4267</v>
      </c>
      <c r="T1331" s="217" t="s">
        <v>4268</v>
      </c>
      <c r="U1331" s="217">
        <v>990</v>
      </c>
      <c r="V1331" s="261">
        <v>45292</v>
      </c>
      <c r="W1331" s="217" t="s">
        <v>4267</v>
      </c>
      <c r="X1331" s="217">
        <v>862</v>
      </c>
      <c r="Y1331" s="217">
        <v>128</v>
      </c>
      <c r="Z1331" s="261">
        <v>45291</v>
      </c>
      <c r="AC1331" s="217">
        <f>vykonyz.xlsx3[[#This Row],[Kod]]-vykonyz.xlsx[[#This Row],[Kod]]</f>
        <v>0</v>
      </c>
      <c r="AD1331" t="s">
        <v>4264</v>
      </c>
      <c r="AE1331" t="s">
        <v>1136</v>
      </c>
      <c r="AF1331"/>
      <c r="AG1331"/>
      <c r="AH1331" t="s">
        <v>4265</v>
      </c>
      <c r="AI1331" t="s">
        <v>4266</v>
      </c>
      <c r="AJ1331" t="s">
        <v>28</v>
      </c>
      <c r="AK1331" t="s">
        <v>45</v>
      </c>
      <c r="AL1331" t="s">
        <v>45</v>
      </c>
      <c r="AM1331" t="s">
        <v>33</v>
      </c>
      <c r="AN1331" t="s">
        <v>33</v>
      </c>
      <c r="AO1331"/>
      <c r="AP1331" t="s">
        <v>33</v>
      </c>
      <c r="AQ1331" t="s">
        <v>192</v>
      </c>
      <c r="AR1331" t="s">
        <v>35</v>
      </c>
      <c r="AS1331" t="s">
        <v>35</v>
      </c>
    </row>
    <row r="1332" spans="1:45">
      <c r="A1332" s="264" t="s">
        <v>4269</v>
      </c>
      <c r="B1332" s="217" t="s">
        <v>1136</v>
      </c>
      <c r="C1332" s="217" t="s">
        <v>28</v>
      </c>
      <c r="E1332" s="217" t="s">
        <v>4270</v>
      </c>
      <c r="F1332" s="217" t="s">
        <v>4271</v>
      </c>
      <c r="H1332" s="217" t="s">
        <v>45</v>
      </c>
      <c r="I1332" s="217" t="s">
        <v>45</v>
      </c>
      <c r="J1332" s="217" t="s">
        <v>33</v>
      </c>
      <c r="K1332" s="217" t="s">
        <v>33</v>
      </c>
      <c r="M1332" s="217" t="s">
        <v>4272</v>
      </c>
      <c r="O1332" s="217" t="s">
        <v>35</v>
      </c>
      <c r="P1332" s="217" t="s">
        <v>35</v>
      </c>
      <c r="Q1332" s="217">
        <f>S2426-vykonyz.xlsx[[#This Row],[Kod]]</f>
        <v>37574</v>
      </c>
      <c r="R1332" s="217">
        <f>S1324-vykonyz.xlsx[[#This Row],[Kod]]</f>
        <v>-9563</v>
      </c>
      <c r="S1332" s="217" t="s">
        <v>4273</v>
      </c>
      <c r="T1332" s="217" t="s">
        <v>4274</v>
      </c>
      <c r="U1332" s="217">
        <v>499</v>
      </c>
      <c r="V1332" s="261">
        <v>45292</v>
      </c>
      <c r="W1332" s="217" t="s">
        <v>4273</v>
      </c>
      <c r="X1332" s="217">
        <v>435</v>
      </c>
      <c r="Y1332" s="217">
        <v>64</v>
      </c>
      <c r="Z1332" s="261">
        <v>45291</v>
      </c>
      <c r="AC1332" s="217">
        <f>vykonyz.xlsx3[[#This Row],[Kod]]-vykonyz.xlsx[[#This Row],[Kod]]</f>
        <v>0</v>
      </c>
      <c r="AD1332" t="s">
        <v>4269</v>
      </c>
      <c r="AE1332" t="s">
        <v>1136</v>
      </c>
      <c r="AF1332" t="s">
        <v>28</v>
      </c>
      <c r="AG1332"/>
      <c r="AH1332" t="s">
        <v>4275</v>
      </c>
      <c r="AI1332" t="s">
        <v>4276</v>
      </c>
      <c r="AJ1332"/>
      <c r="AK1332" t="s">
        <v>45</v>
      </c>
      <c r="AL1332" t="s">
        <v>45</v>
      </c>
      <c r="AM1332" t="s">
        <v>33</v>
      </c>
      <c r="AN1332" t="s">
        <v>33</v>
      </c>
      <c r="AO1332"/>
      <c r="AP1332" t="s">
        <v>4272</v>
      </c>
      <c r="AQ1332"/>
      <c r="AR1332" t="s">
        <v>35</v>
      </c>
      <c r="AS1332" t="s">
        <v>35</v>
      </c>
    </row>
    <row r="1333" spans="1:45">
      <c r="A1333" s="264" t="s">
        <v>4277</v>
      </c>
      <c r="B1333" s="217" t="s">
        <v>1136</v>
      </c>
      <c r="E1333" s="217" t="s">
        <v>4278</v>
      </c>
      <c r="F1333" s="217" t="s">
        <v>4279</v>
      </c>
      <c r="H1333" s="217" t="s">
        <v>45</v>
      </c>
      <c r="I1333" s="217" t="s">
        <v>45</v>
      </c>
      <c r="J1333" s="217" t="s">
        <v>33</v>
      </c>
      <c r="K1333" s="217" t="s">
        <v>33</v>
      </c>
      <c r="M1333" s="217" t="s">
        <v>33</v>
      </c>
      <c r="O1333" s="217" t="s">
        <v>35</v>
      </c>
      <c r="P1333" s="217" t="s">
        <v>35</v>
      </c>
      <c r="Q1333" s="217">
        <f>S2427-vykonyz.xlsx[[#This Row],[Kod]]</f>
        <v>37575</v>
      </c>
      <c r="R1333" s="217">
        <f>S1325-vykonyz.xlsx[[#This Row],[Kod]]</f>
        <v>-9564</v>
      </c>
      <c r="S1333" s="217" t="s">
        <v>4280</v>
      </c>
      <c r="T1333" s="217" t="s">
        <v>4281</v>
      </c>
      <c r="U1333" s="217">
        <v>250</v>
      </c>
      <c r="V1333" s="261">
        <v>45292</v>
      </c>
      <c r="W1333" s="217" t="s">
        <v>4280</v>
      </c>
      <c r="X1333" s="217">
        <v>217</v>
      </c>
      <c r="Y1333" s="217">
        <v>33</v>
      </c>
      <c r="Z1333" s="261">
        <v>45291</v>
      </c>
      <c r="AC1333" s="217">
        <f>vykonyz.xlsx3[[#This Row],[Kod]]-vykonyz.xlsx[[#This Row],[Kod]]</f>
        <v>0</v>
      </c>
      <c r="AD1333" t="s">
        <v>4277</v>
      </c>
      <c r="AE1333" t="s">
        <v>1136</v>
      </c>
      <c r="AF1333"/>
      <c r="AG1333"/>
      <c r="AH1333" t="s">
        <v>4278</v>
      </c>
      <c r="AI1333" t="s">
        <v>4279</v>
      </c>
      <c r="AJ1333"/>
      <c r="AK1333" t="s">
        <v>45</v>
      </c>
      <c r="AL1333" t="s">
        <v>45</v>
      </c>
      <c r="AM1333" t="s">
        <v>33</v>
      </c>
      <c r="AN1333" t="s">
        <v>33</v>
      </c>
      <c r="AO1333"/>
      <c r="AP1333" t="s">
        <v>33</v>
      </c>
      <c r="AQ1333"/>
      <c r="AR1333" t="s">
        <v>35</v>
      </c>
      <c r="AS1333" t="s">
        <v>35</v>
      </c>
    </row>
    <row r="1334" spans="1:45">
      <c r="A1334" s="264" t="s">
        <v>4282</v>
      </c>
      <c r="B1334" s="217" t="s">
        <v>1136</v>
      </c>
      <c r="E1334" s="217" t="s">
        <v>4283</v>
      </c>
      <c r="F1334" s="217" t="s">
        <v>4284</v>
      </c>
      <c r="G1334" s="217" t="s">
        <v>28</v>
      </c>
      <c r="H1334" s="217" t="s">
        <v>45</v>
      </c>
      <c r="I1334" s="217" t="s">
        <v>45</v>
      </c>
      <c r="J1334" s="217" t="s">
        <v>33</v>
      </c>
      <c r="K1334" s="217" t="s">
        <v>33</v>
      </c>
      <c r="M1334" s="217" t="s">
        <v>33</v>
      </c>
      <c r="N1334" s="217" t="s">
        <v>53</v>
      </c>
      <c r="O1334" s="217" t="s">
        <v>35</v>
      </c>
      <c r="P1334" s="217" t="s">
        <v>35</v>
      </c>
      <c r="Q1334" s="217">
        <f>S2428-vykonyz.xlsx[[#This Row],[Kod]]</f>
        <v>37576</v>
      </c>
      <c r="R1334" s="217">
        <f>S1326-vykonyz.xlsx[[#This Row],[Kod]]</f>
        <v>-9565</v>
      </c>
      <c r="S1334" s="217" t="s">
        <v>4285</v>
      </c>
      <c r="T1334" s="217" t="s">
        <v>4286</v>
      </c>
      <c r="U1334" s="217">
        <v>104</v>
      </c>
      <c r="V1334" s="261">
        <v>45292</v>
      </c>
      <c r="W1334" s="217" t="s">
        <v>4285</v>
      </c>
      <c r="X1334" s="217">
        <v>91</v>
      </c>
      <c r="Y1334" s="217">
        <v>13</v>
      </c>
      <c r="Z1334" s="261">
        <v>45291</v>
      </c>
      <c r="AC1334" s="217">
        <f>vykonyz.xlsx3[[#This Row],[Kod]]-vykonyz.xlsx[[#This Row],[Kod]]</f>
        <v>0</v>
      </c>
      <c r="AD1334" t="s">
        <v>4282</v>
      </c>
      <c r="AE1334" t="s">
        <v>1136</v>
      </c>
      <c r="AF1334"/>
      <c r="AG1334"/>
      <c r="AH1334" t="s">
        <v>4283</v>
      </c>
      <c r="AI1334" t="s">
        <v>4284</v>
      </c>
      <c r="AJ1334" t="s">
        <v>28</v>
      </c>
      <c r="AK1334" t="s">
        <v>45</v>
      </c>
      <c r="AL1334" t="s">
        <v>45</v>
      </c>
      <c r="AM1334" t="s">
        <v>33</v>
      </c>
      <c r="AN1334" t="s">
        <v>33</v>
      </c>
      <c r="AO1334"/>
      <c r="AP1334" t="s">
        <v>33</v>
      </c>
      <c r="AQ1334" t="s">
        <v>53</v>
      </c>
      <c r="AR1334" t="s">
        <v>35</v>
      </c>
      <c r="AS1334" t="s">
        <v>35</v>
      </c>
    </row>
    <row r="1335" spans="1:45">
      <c r="A1335" s="264" t="s">
        <v>4287</v>
      </c>
      <c r="B1335" s="217" t="s">
        <v>1136</v>
      </c>
      <c r="E1335" s="217" t="s">
        <v>4288</v>
      </c>
      <c r="F1335" s="217" t="s">
        <v>4289</v>
      </c>
      <c r="H1335" s="217" t="s">
        <v>45</v>
      </c>
      <c r="I1335" s="217" t="s">
        <v>45</v>
      </c>
      <c r="J1335" s="217" t="s">
        <v>33</v>
      </c>
      <c r="K1335" s="217" t="s">
        <v>33</v>
      </c>
      <c r="M1335" s="217" t="s">
        <v>33</v>
      </c>
      <c r="O1335" s="217" t="s">
        <v>35</v>
      </c>
      <c r="P1335" s="217" t="s">
        <v>35</v>
      </c>
      <c r="Q1335" s="217">
        <f>S2429-vykonyz.xlsx[[#This Row],[Kod]]</f>
        <v>37576</v>
      </c>
      <c r="R1335" s="217">
        <f>S1327-vykonyz.xlsx[[#This Row],[Kod]]</f>
        <v>-9567</v>
      </c>
      <c r="S1335" s="217" t="s">
        <v>4290</v>
      </c>
      <c r="T1335" s="217" t="s">
        <v>4291</v>
      </c>
      <c r="U1335" s="217">
        <v>606</v>
      </c>
      <c r="V1335" s="261">
        <v>45292</v>
      </c>
      <c r="W1335" s="217" t="s">
        <v>4290</v>
      </c>
      <c r="X1335" s="217">
        <v>540</v>
      </c>
      <c r="Y1335" s="217">
        <v>66</v>
      </c>
      <c r="Z1335" s="261">
        <v>45291</v>
      </c>
      <c r="AC1335" s="217">
        <f>vykonyz.xlsx3[[#This Row],[Kod]]-vykonyz.xlsx[[#This Row],[Kod]]</f>
        <v>0</v>
      </c>
      <c r="AD1335" t="s">
        <v>4287</v>
      </c>
      <c r="AE1335" t="s">
        <v>1136</v>
      </c>
      <c r="AF1335"/>
      <c r="AG1335"/>
      <c r="AH1335" t="s">
        <v>4288</v>
      </c>
      <c r="AI1335" t="s">
        <v>4289</v>
      </c>
      <c r="AJ1335"/>
      <c r="AK1335" t="s">
        <v>45</v>
      </c>
      <c r="AL1335" t="s">
        <v>45</v>
      </c>
      <c r="AM1335" t="s">
        <v>33</v>
      </c>
      <c r="AN1335" t="s">
        <v>33</v>
      </c>
      <c r="AO1335"/>
      <c r="AP1335" t="s">
        <v>33</v>
      </c>
      <c r="AQ1335"/>
      <c r="AR1335" t="s">
        <v>35</v>
      </c>
      <c r="AS1335" t="s">
        <v>35</v>
      </c>
    </row>
    <row r="1336" spans="1:45">
      <c r="A1336" s="264" t="s">
        <v>4292</v>
      </c>
      <c r="B1336" s="217" t="s">
        <v>1136</v>
      </c>
      <c r="E1336" s="217" t="s">
        <v>4293</v>
      </c>
      <c r="F1336" s="217" t="s">
        <v>4289</v>
      </c>
      <c r="H1336" s="217" t="s">
        <v>45</v>
      </c>
      <c r="I1336" s="217" t="s">
        <v>45</v>
      </c>
      <c r="J1336" s="217" t="s">
        <v>33</v>
      </c>
      <c r="K1336" s="217" t="s">
        <v>33</v>
      </c>
      <c r="M1336" s="217" t="s">
        <v>33</v>
      </c>
      <c r="O1336" s="217" t="s">
        <v>35</v>
      </c>
      <c r="P1336" s="217" t="s">
        <v>35</v>
      </c>
      <c r="Q1336" s="217">
        <f>S2430-vykonyz.xlsx[[#This Row],[Kod]]</f>
        <v>37576</v>
      </c>
      <c r="R1336" s="217">
        <f>S1328-vykonyz.xlsx[[#This Row],[Kod]]</f>
        <v>-9569</v>
      </c>
      <c r="S1336" s="217" t="s">
        <v>4294</v>
      </c>
      <c r="T1336" s="217" t="s">
        <v>4295</v>
      </c>
      <c r="U1336" s="217">
        <v>450</v>
      </c>
      <c r="V1336" s="261">
        <v>45292</v>
      </c>
      <c r="W1336" s="217" t="s">
        <v>4294</v>
      </c>
      <c r="X1336" s="217">
        <v>406</v>
      </c>
      <c r="Y1336" s="217">
        <v>44</v>
      </c>
      <c r="Z1336" s="261">
        <v>45291</v>
      </c>
      <c r="AC1336" s="217">
        <f>vykonyz.xlsx3[[#This Row],[Kod]]-vykonyz.xlsx[[#This Row],[Kod]]</f>
        <v>0</v>
      </c>
      <c r="AD1336" t="s">
        <v>4292</v>
      </c>
      <c r="AE1336" t="s">
        <v>1136</v>
      </c>
      <c r="AF1336"/>
      <c r="AG1336"/>
      <c r="AH1336" t="s">
        <v>4293</v>
      </c>
      <c r="AI1336" t="s">
        <v>4289</v>
      </c>
      <c r="AJ1336"/>
      <c r="AK1336" t="s">
        <v>45</v>
      </c>
      <c r="AL1336" t="s">
        <v>45</v>
      </c>
      <c r="AM1336" t="s">
        <v>33</v>
      </c>
      <c r="AN1336" t="s">
        <v>33</v>
      </c>
      <c r="AO1336"/>
      <c r="AP1336" t="s">
        <v>33</v>
      </c>
      <c r="AQ1336"/>
      <c r="AR1336" t="s">
        <v>35</v>
      </c>
      <c r="AS1336" t="s">
        <v>35</v>
      </c>
    </row>
    <row r="1337" spans="1:45">
      <c r="A1337" s="264" t="s">
        <v>4296</v>
      </c>
      <c r="B1337" s="217" t="s">
        <v>1136</v>
      </c>
      <c r="E1337" s="217" t="s">
        <v>4297</v>
      </c>
      <c r="F1337" s="217" t="s">
        <v>4298</v>
      </c>
      <c r="H1337" s="217" t="s">
        <v>45</v>
      </c>
      <c r="I1337" s="217" t="s">
        <v>45</v>
      </c>
      <c r="J1337" s="217" t="s">
        <v>33</v>
      </c>
      <c r="K1337" s="217" t="s">
        <v>33</v>
      </c>
      <c r="M1337" s="217" t="s">
        <v>33</v>
      </c>
      <c r="O1337" s="217" t="s">
        <v>35</v>
      </c>
      <c r="P1337" s="217" t="s">
        <v>35</v>
      </c>
      <c r="Q1337" s="217">
        <f>S2431-vykonyz.xlsx[[#This Row],[Kod]]</f>
        <v>37575</v>
      </c>
      <c r="R1337" s="217">
        <f>S1329-vykonyz.xlsx[[#This Row],[Kod]]</f>
        <v>-9572</v>
      </c>
      <c r="S1337" s="217" t="s">
        <v>4299</v>
      </c>
      <c r="T1337" s="217" t="s">
        <v>4300</v>
      </c>
      <c r="U1337" s="217">
        <v>7990</v>
      </c>
      <c r="V1337" s="261">
        <v>45292</v>
      </c>
      <c r="W1337" s="217" t="s">
        <v>4299</v>
      </c>
      <c r="X1337" s="217">
        <v>7264</v>
      </c>
      <c r="Y1337" s="217">
        <v>726</v>
      </c>
      <c r="Z1337" s="261">
        <v>45291</v>
      </c>
      <c r="AC1337" s="217">
        <f>vykonyz.xlsx3[[#This Row],[Kod]]-vykonyz.xlsx[[#This Row],[Kod]]</f>
        <v>0</v>
      </c>
      <c r="AD1337" t="s">
        <v>4296</v>
      </c>
      <c r="AE1337" t="s">
        <v>1136</v>
      </c>
      <c r="AF1337"/>
      <c r="AG1337"/>
      <c r="AH1337" t="s">
        <v>4297</v>
      </c>
      <c r="AI1337" t="s">
        <v>4298</v>
      </c>
      <c r="AJ1337"/>
      <c r="AK1337" t="s">
        <v>45</v>
      </c>
      <c r="AL1337" t="s">
        <v>45</v>
      </c>
      <c r="AM1337" t="s">
        <v>33</v>
      </c>
      <c r="AN1337" t="s">
        <v>33</v>
      </c>
      <c r="AO1337"/>
      <c r="AP1337" t="s">
        <v>33</v>
      </c>
      <c r="AQ1337"/>
      <c r="AR1337" t="s">
        <v>35</v>
      </c>
      <c r="AS1337" t="s">
        <v>35</v>
      </c>
    </row>
    <row r="1338" spans="1:45">
      <c r="A1338" s="264" t="s">
        <v>4301</v>
      </c>
      <c r="B1338" s="217" t="s">
        <v>1136</v>
      </c>
      <c r="C1338" s="217" t="s">
        <v>28</v>
      </c>
      <c r="E1338" s="217" t="s">
        <v>4302</v>
      </c>
      <c r="F1338" s="217" t="s">
        <v>4303</v>
      </c>
      <c r="H1338" s="217" t="s">
        <v>45</v>
      </c>
      <c r="I1338" s="217" t="s">
        <v>45</v>
      </c>
      <c r="J1338" s="217" t="s">
        <v>33</v>
      </c>
      <c r="K1338" s="217" t="s">
        <v>33</v>
      </c>
      <c r="M1338" s="217" t="s">
        <v>4304</v>
      </c>
      <c r="O1338" s="217" t="s">
        <v>35</v>
      </c>
      <c r="P1338" s="217" t="s">
        <v>35</v>
      </c>
      <c r="Q1338" s="217">
        <f>S1341-vykonyz.xlsx[[#This Row],[Kod]]</f>
        <v>525</v>
      </c>
      <c r="R1338" s="217">
        <f>S1338-vykonyz.xlsx[[#This Row],[Kod]]</f>
        <v>522</v>
      </c>
      <c r="S1338" s="217" t="s">
        <v>4305</v>
      </c>
      <c r="T1338" s="217" t="s">
        <v>4306</v>
      </c>
      <c r="U1338" s="217">
        <v>6897</v>
      </c>
      <c r="V1338" s="261">
        <v>45292</v>
      </c>
      <c r="W1338" s="217" t="s">
        <v>4305</v>
      </c>
      <c r="X1338" s="217">
        <v>6270</v>
      </c>
      <c r="Y1338" s="217">
        <v>627</v>
      </c>
      <c r="Z1338" s="261">
        <v>45291</v>
      </c>
      <c r="AC1338" s="217">
        <f>vykonyz.xlsx3[[#This Row],[Kod]]-vykonyz.xlsx[[#This Row],[Kod]]</f>
        <v>0</v>
      </c>
      <c r="AD1338" t="s">
        <v>4301</v>
      </c>
      <c r="AE1338" t="s">
        <v>1136</v>
      </c>
      <c r="AF1338" t="s">
        <v>28</v>
      </c>
      <c r="AG1338"/>
      <c r="AH1338" t="s">
        <v>4302</v>
      </c>
      <c r="AI1338" t="s">
        <v>4303</v>
      </c>
      <c r="AJ1338"/>
      <c r="AK1338" t="s">
        <v>45</v>
      </c>
      <c r="AL1338" t="s">
        <v>45</v>
      </c>
      <c r="AM1338" t="s">
        <v>33</v>
      </c>
      <c r="AN1338" t="s">
        <v>33</v>
      </c>
      <c r="AO1338"/>
      <c r="AP1338" t="s">
        <v>4304</v>
      </c>
      <c r="AQ1338"/>
      <c r="AR1338" t="s">
        <v>35</v>
      </c>
      <c r="AS1338" t="s">
        <v>35</v>
      </c>
    </row>
    <row r="1339" spans="1:45">
      <c r="A1339" s="264" t="s">
        <v>4307</v>
      </c>
      <c r="B1339" s="217" t="s">
        <v>1136</v>
      </c>
      <c r="E1339" s="217" t="s">
        <v>4308</v>
      </c>
      <c r="F1339" s="217" t="s">
        <v>4309</v>
      </c>
      <c r="H1339" s="217" t="s">
        <v>45</v>
      </c>
      <c r="I1339" s="217" t="s">
        <v>45</v>
      </c>
      <c r="J1339" s="217" t="s">
        <v>33</v>
      </c>
      <c r="K1339" s="217" t="s">
        <v>33</v>
      </c>
      <c r="M1339" s="217" t="s">
        <v>33</v>
      </c>
      <c r="O1339" s="217" t="s">
        <v>35</v>
      </c>
      <c r="P1339" s="217" t="s">
        <v>35</v>
      </c>
      <c r="S1339" s="217" t="s">
        <v>4310</v>
      </c>
      <c r="T1339" s="217" t="s">
        <v>4311</v>
      </c>
      <c r="U1339" s="217">
        <v>27491</v>
      </c>
      <c r="V1339" s="261">
        <v>45292</v>
      </c>
      <c r="W1339" s="217" t="s">
        <v>4310</v>
      </c>
      <c r="X1339" s="217">
        <v>26059</v>
      </c>
      <c r="Y1339" s="217">
        <v>1432</v>
      </c>
      <c r="Z1339" s="261">
        <v>45291</v>
      </c>
      <c r="AC1339" s="217">
        <f>vykonyz.xlsx3[[#This Row],[Kod]]-vykonyz.xlsx[[#This Row],[Kod]]</f>
        <v>0</v>
      </c>
      <c r="AD1339" t="s">
        <v>4307</v>
      </c>
      <c r="AE1339" t="s">
        <v>1136</v>
      </c>
      <c r="AF1339"/>
      <c r="AG1339"/>
      <c r="AH1339" t="s">
        <v>4308</v>
      </c>
      <c r="AI1339" t="s">
        <v>4309</v>
      </c>
      <c r="AJ1339"/>
      <c r="AK1339" t="s">
        <v>45</v>
      </c>
      <c r="AL1339" t="s">
        <v>45</v>
      </c>
      <c r="AM1339" t="s">
        <v>33</v>
      </c>
      <c r="AN1339" t="s">
        <v>33</v>
      </c>
      <c r="AO1339"/>
      <c r="AP1339" t="s">
        <v>33</v>
      </c>
      <c r="AQ1339"/>
      <c r="AR1339" t="s">
        <v>35</v>
      </c>
      <c r="AS1339" t="s">
        <v>35</v>
      </c>
    </row>
    <row r="1340" spans="1:45">
      <c r="A1340" s="264" t="s">
        <v>4267</v>
      </c>
      <c r="B1340" s="217" t="s">
        <v>4237</v>
      </c>
      <c r="E1340" s="217" t="s">
        <v>4268</v>
      </c>
      <c r="H1340" s="217" t="s">
        <v>981</v>
      </c>
      <c r="I1340" s="217" t="s">
        <v>981</v>
      </c>
      <c r="J1340" s="217" t="s">
        <v>33</v>
      </c>
      <c r="K1340" s="217" t="s">
        <v>33</v>
      </c>
      <c r="M1340" s="217">
        <f t="shared" ref="M1340:M1403" si="12">U1331</f>
        <v>990</v>
      </c>
      <c r="O1340" s="217" t="s">
        <v>35</v>
      </c>
      <c r="P1340" s="217" t="s">
        <v>35</v>
      </c>
      <c r="Q1340" s="217">
        <f>S2433-vykonyz.xlsx[[#This Row],[Kod]]</f>
        <v>37129</v>
      </c>
      <c r="R1340" s="217">
        <f>S1331-vykonyz.xlsx[[#This Row],[Kod]]</f>
        <v>0</v>
      </c>
      <c r="S1340" s="217" t="s">
        <v>4312</v>
      </c>
      <c r="T1340" s="217" t="s">
        <v>4313</v>
      </c>
      <c r="U1340" s="217">
        <v>12694</v>
      </c>
      <c r="V1340" s="261">
        <v>45292</v>
      </c>
      <c r="W1340" s="217" t="s">
        <v>4312</v>
      </c>
      <c r="X1340" s="217">
        <v>11540</v>
      </c>
      <c r="Y1340" s="217">
        <v>1154</v>
      </c>
      <c r="Z1340" s="261">
        <v>45291</v>
      </c>
      <c r="AC1340" s="217">
        <f>vykonyz.xlsx3[[#This Row],[Kod]]-vykonyz.xlsx[[#This Row],[Kod]]</f>
        <v>0</v>
      </c>
      <c r="AD1340" t="s">
        <v>4267</v>
      </c>
      <c r="AE1340" t="s">
        <v>4237</v>
      </c>
      <c r="AF1340"/>
      <c r="AG1340"/>
      <c r="AH1340" t="s">
        <v>4268</v>
      </c>
      <c r="AI1340"/>
      <c r="AJ1340"/>
      <c r="AK1340" t="s">
        <v>981</v>
      </c>
      <c r="AL1340" t="s">
        <v>981</v>
      </c>
      <c r="AM1340" t="s">
        <v>33</v>
      </c>
      <c r="AN1340" t="s">
        <v>33</v>
      </c>
      <c r="AO1340"/>
      <c r="AP1340" t="s">
        <v>773</v>
      </c>
      <c r="AQ1340"/>
      <c r="AR1340" t="s">
        <v>35</v>
      </c>
      <c r="AS1340" t="s">
        <v>35</v>
      </c>
    </row>
    <row r="1341" spans="1:45">
      <c r="A1341" s="264" t="s">
        <v>4273</v>
      </c>
      <c r="B1341" s="217" t="s">
        <v>4237</v>
      </c>
      <c r="E1341" s="217" t="s">
        <v>4274</v>
      </c>
      <c r="H1341" s="217" t="s">
        <v>1008</v>
      </c>
      <c r="I1341" s="217" t="s">
        <v>1008</v>
      </c>
      <c r="J1341" s="217" t="s">
        <v>33</v>
      </c>
      <c r="K1341" s="217" t="s">
        <v>33</v>
      </c>
      <c r="M1341" s="217">
        <f t="shared" si="12"/>
        <v>499</v>
      </c>
      <c r="O1341" s="217" t="s">
        <v>35</v>
      </c>
      <c r="P1341" s="217" t="s">
        <v>35</v>
      </c>
      <c r="Q1341" s="217">
        <f>S2434-vykonyz.xlsx[[#This Row],[Kod]]</f>
        <v>37129</v>
      </c>
      <c r="R1341" s="217">
        <f>S1332-vykonyz.xlsx[[#This Row],[Kod]]</f>
        <v>0</v>
      </c>
      <c r="S1341" s="217" t="s">
        <v>4314</v>
      </c>
      <c r="T1341" s="217" t="s">
        <v>4315</v>
      </c>
      <c r="U1341" s="217">
        <v>10065</v>
      </c>
      <c r="V1341" s="261">
        <v>45292</v>
      </c>
      <c r="W1341" s="217" t="s">
        <v>4314</v>
      </c>
      <c r="X1341" s="217">
        <v>9150</v>
      </c>
      <c r="Y1341" s="217">
        <v>915</v>
      </c>
      <c r="Z1341" s="261">
        <v>45291</v>
      </c>
      <c r="AC1341" s="217">
        <f>vykonyz.xlsx3[[#This Row],[Kod]]-vykonyz.xlsx[[#This Row],[Kod]]</f>
        <v>0</v>
      </c>
      <c r="AD1341" t="s">
        <v>4273</v>
      </c>
      <c r="AE1341" t="s">
        <v>4237</v>
      </c>
      <c r="AF1341"/>
      <c r="AG1341"/>
      <c r="AH1341" t="s">
        <v>4274</v>
      </c>
      <c r="AI1341"/>
      <c r="AJ1341"/>
      <c r="AK1341" t="s">
        <v>1008</v>
      </c>
      <c r="AL1341" t="s">
        <v>1008</v>
      </c>
      <c r="AM1341" t="s">
        <v>33</v>
      </c>
      <c r="AN1341" t="s">
        <v>33</v>
      </c>
      <c r="AO1341"/>
      <c r="AP1341" t="s">
        <v>714</v>
      </c>
      <c r="AQ1341"/>
      <c r="AR1341" t="s">
        <v>35</v>
      </c>
      <c r="AS1341" t="s">
        <v>35</v>
      </c>
    </row>
    <row r="1342" spans="1:45">
      <c r="A1342" s="264" t="s">
        <v>4280</v>
      </c>
      <c r="B1342" s="217" t="s">
        <v>4237</v>
      </c>
      <c r="E1342" s="217" t="s">
        <v>4281</v>
      </c>
      <c r="H1342" s="217" t="s">
        <v>989</v>
      </c>
      <c r="I1342" s="217" t="s">
        <v>989</v>
      </c>
      <c r="J1342" s="217" t="s">
        <v>33</v>
      </c>
      <c r="K1342" s="217" t="s">
        <v>33</v>
      </c>
      <c r="M1342" s="217">
        <f t="shared" si="12"/>
        <v>250</v>
      </c>
      <c r="O1342" s="217" t="s">
        <v>35</v>
      </c>
      <c r="P1342" s="217" t="s">
        <v>35</v>
      </c>
      <c r="Q1342" s="217">
        <f>S2435-vykonyz.xlsx[[#This Row],[Kod]]</f>
        <v>37130</v>
      </c>
      <c r="R1342" s="217">
        <f>S1333-vykonyz.xlsx[[#This Row],[Kod]]</f>
        <v>0</v>
      </c>
      <c r="S1342" s="217" t="s">
        <v>4316</v>
      </c>
      <c r="T1342" s="217" t="s">
        <v>4317</v>
      </c>
      <c r="U1342" s="217">
        <v>11898</v>
      </c>
      <c r="V1342" s="261">
        <v>45292</v>
      </c>
      <c r="W1342" s="217" t="s">
        <v>4316</v>
      </c>
      <c r="X1342" s="217">
        <v>10816</v>
      </c>
      <c r="Y1342" s="217">
        <v>1082</v>
      </c>
      <c r="Z1342" s="261">
        <v>45291</v>
      </c>
      <c r="AC1342" s="217">
        <f>vykonyz.xlsx3[[#This Row],[Kod]]-vykonyz.xlsx[[#This Row],[Kod]]</f>
        <v>0</v>
      </c>
      <c r="AD1342" t="s">
        <v>4280</v>
      </c>
      <c r="AE1342" t="s">
        <v>4237</v>
      </c>
      <c r="AF1342"/>
      <c r="AG1342"/>
      <c r="AH1342" t="s">
        <v>4281</v>
      </c>
      <c r="AI1342"/>
      <c r="AJ1342"/>
      <c r="AK1342" t="s">
        <v>989</v>
      </c>
      <c r="AL1342" t="s">
        <v>989</v>
      </c>
      <c r="AM1342" t="s">
        <v>33</v>
      </c>
      <c r="AN1342" t="s">
        <v>33</v>
      </c>
      <c r="AO1342"/>
      <c r="AP1342" t="s">
        <v>542</v>
      </c>
      <c r="AQ1342"/>
      <c r="AR1342" t="s">
        <v>35</v>
      </c>
      <c r="AS1342" t="s">
        <v>35</v>
      </c>
    </row>
    <row r="1343" spans="1:45">
      <c r="A1343" s="264" t="s">
        <v>4285</v>
      </c>
      <c r="B1343" s="217" t="s">
        <v>4237</v>
      </c>
      <c r="E1343" s="217" t="s">
        <v>4286</v>
      </c>
      <c r="F1343" s="217" t="s">
        <v>4318</v>
      </c>
      <c r="H1343" s="217" t="s">
        <v>4093</v>
      </c>
      <c r="I1343" s="217" t="s">
        <v>4093</v>
      </c>
      <c r="J1343" s="217" t="s">
        <v>33</v>
      </c>
      <c r="K1343" s="217" t="s">
        <v>33</v>
      </c>
      <c r="M1343" s="217">
        <f t="shared" si="12"/>
        <v>104</v>
      </c>
      <c r="O1343" s="217" t="s">
        <v>35</v>
      </c>
      <c r="P1343" s="217" t="s">
        <v>35</v>
      </c>
      <c r="Q1343" s="217">
        <f>S2436-vykonyz.xlsx[[#This Row],[Kod]]</f>
        <v>37121</v>
      </c>
      <c r="R1343" s="217">
        <f>S1334-vykonyz.xlsx[[#This Row],[Kod]]</f>
        <v>0</v>
      </c>
      <c r="S1343" s="217" t="s">
        <v>4319</v>
      </c>
      <c r="T1343" s="217" t="s">
        <v>4320</v>
      </c>
      <c r="U1343" s="217">
        <v>11450</v>
      </c>
      <c r="V1343" s="261">
        <v>45292</v>
      </c>
      <c r="W1343" s="217" t="s">
        <v>4319</v>
      </c>
      <c r="X1343" s="217">
        <v>10409</v>
      </c>
      <c r="Y1343" s="217">
        <v>1041</v>
      </c>
      <c r="Z1343" s="261">
        <v>45291</v>
      </c>
      <c r="AC1343" s="217">
        <f>vykonyz.xlsx3[[#This Row],[Kod]]-vykonyz.xlsx[[#This Row],[Kod]]</f>
        <v>0</v>
      </c>
      <c r="AD1343" t="s">
        <v>4285</v>
      </c>
      <c r="AE1343" t="s">
        <v>4237</v>
      </c>
      <c r="AF1343"/>
      <c r="AG1343"/>
      <c r="AH1343" t="s">
        <v>4286</v>
      </c>
      <c r="AI1343" t="s">
        <v>4318</v>
      </c>
      <c r="AJ1343"/>
      <c r="AK1343" t="s">
        <v>4093</v>
      </c>
      <c r="AL1343" t="s">
        <v>4093</v>
      </c>
      <c r="AM1343" t="s">
        <v>33</v>
      </c>
      <c r="AN1343" t="s">
        <v>33</v>
      </c>
      <c r="AO1343"/>
      <c r="AP1343" t="s">
        <v>553</v>
      </c>
      <c r="AQ1343"/>
      <c r="AR1343" t="s">
        <v>35</v>
      </c>
      <c r="AS1343" t="s">
        <v>35</v>
      </c>
    </row>
    <row r="1344" spans="1:45">
      <c r="A1344" s="264" t="s">
        <v>4290</v>
      </c>
      <c r="B1344" s="217" t="s">
        <v>4237</v>
      </c>
      <c r="E1344" s="217" t="s">
        <v>4291</v>
      </c>
      <c r="F1344" s="217" t="s">
        <v>4321</v>
      </c>
      <c r="H1344" s="217" t="s">
        <v>985</v>
      </c>
      <c r="I1344" s="217" t="s">
        <v>985</v>
      </c>
      <c r="J1344" s="217" t="s">
        <v>33</v>
      </c>
      <c r="K1344" s="217" t="s">
        <v>33</v>
      </c>
      <c r="M1344" s="217">
        <f t="shared" si="12"/>
        <v>606</v>
      </c>
      <c r="O1344" s="217" t="s">
        <v>35</v>
      </c>
      <c r="P1344" s="217" t="s">
        <v>35</v>
      </c>
      <c r="Q1344" s="217">
        <f>S2437-vykonyz.xlsx[[#This Row],[Kod]]</f>
        <v>37122</v>
      </c>
      <c r="R1344" s="217">
        <f>S1335-vykonyz.xlsx[[#This Row],[Kod]]</f>
        <v>0</v>
      </c>
      <c r="S1344" s="217" t="s">
        <v>4322</v>
      </c>
      <c r="T1344" s="217" t="s">
        <v>4323</v>
      </c>
      <c r="U1344" s="217">
        <v>5075</v>
      </c>
      <c r="V1344" s="261">
        <v>45292</v>
      </c>
      <c r="W1344" s="217" t="s">
        <v>4322</v>
      </c>
      <c r="X1344" s="217">
        <v>4614</v>
      </c>
      <c r="Y1344" s="217">
        <v>461</v>
      </c>
      <c r="Z1344" s="261">
        <v>45291</v>
      </c>
      <c r="AC1344" s="217">
        <f>vykonyz.xlsx3[[#This Row],[Kod]]-vykonyz.xlsx[[#This Row],[Kod]]</f>
        <v>0</v>
      </c>
      <c r="AD1344" t="s">
        <v>4290</v>
      </c>
      <c r="AE1344" t="s">
        <v>4237</v>
      </c>
      <c r="AF1344"/>
      <c r="AG1344"/>
      <c r="AH1344" t="s">
        <v>4291</v>
      </c>
      <c r="AI1344" t="s">
        <v>4321</v>
      </c>
      <c r="AJ1344"/>
      <c r="AK1344" t="s">
        <v>985</v>
      </c>
      <c r="AL1344" t="s">
        <v>985</v>
      </c>
      <c r="AM1344" t="s">
        <v>33</v>
      </c>
      <c r="AN1344" t="s">
        <v>33</v>
      </c>
      <c r="AO1344"/>
      <c r="AP1344" t="s">
        <v>4324</v>
      </c>
      <c r="AQ1344"/>
      <c r="AR1344" t="s">
        <v>35</v>
      </c>
      <c r="AS1344" t="s">
        <v>35</v>
      </c>
    </row>
    <row r="1345" spans="1:45">
      <c r="A1345" s="264" t="s">
        <v>4294</v>
      </c>
      <c r="B1345" s="217" t="s">
        <v>4237</v>
      </c>
      <c r="E1345" s="217" t="s">
        <v>4295</v>
      </c>
      <c r="F1345" s="217" t="s">
        <v>4325</v>
      </c>
      <c r="H1345" s="217" t="s">
        <v>40</v>
      </c>
      <c r="I1345" s="217" t="s">
        <v>40</v>
      </c>
      <c r="J1345" s="217" t="s">
        <v>33</v>
      </c>
      <c r="K1345" s="217" t="s">
        <v>33</v>
      </c>
      <c r="M1345" s="217">
        <f t="shared" si="12"/>
        <v>450</v>
      </c>
      <c r="O1345" s="217" t="s">
        <v>35</v>
      </c>
      <c r="P1345" s="217" t="s">
        <v>35</v>
      </c>
      <c r="Q1345" s="217">
        <f>S2438-vykonyz.xlsx[[#This Row],[Kod]]</f>
        <v>37123</v>
      </c>
      <c r="R1345" s="217">
        <f>S1336-vykonyz.xlsx[[#This Row],[Kod]]</f>
        <v>0</v>
      </c>
      <c r="S1345" s="217" t="s">
        <v>4326</v>
      </c>
      <c r="T1345" s="217" t="s">
        <v>4327</v>
      </c>
      <c r="U1345" s="217">
        <v>25090</v>
      </c>
      <c r="V1345" s="261">
        <v>45292</v>
      </c>
      <c r="W1345" s="217" t="s">
        <v>4326</v>
      </c>
      <c r="X1345" s="217">
        <v>22926</v>
      </c>
      <c r="Y1345" s="217">
        <v>2164</v>
      </c>
      <c r="Z1345" s="261">
        <v>45291</v>
      </c>
      <c r="AC1345" s="217">
        <f>vykonyz.xlsx3[[#This Row],[Kod]]-vykonyz.xlsx[[#This Row],[Kod]]</f>
        <v>0</v>
      </c>
      <c r="AD1345" t="s">
        <v>4294</v>
      </c>
      <c r="AE1345" t="s">
        <v>4237</v>
      </c>
      <c r="AF1345"/>
      <c r="AG1345"/>
      <c r="AH1345" t="s">
        <v>4295</v>
      </c>
      <c r="AI1345" t="s">
        <v>4325</v>
      </c>
      <c r="AJ1345"/>
      <c r="AK1345" t="s">
        <v>40</v>
      </c>
      <c r="AL1345" t="s">
        <v>40</v>
      </c>
      <c r="AM1345" t="s">
        <v>33</v>
      </c>
      <c r="AN1345" t="s">
        <v>33</v>
      </c>
      <c r="AO1345"/>
      <c r="AP1345" t="s">
        <v>2093</v>
      </c>
      <c r="AQ1345"/>
      <c r="AR1345" t="s">
        <v>35</v>
      </c>
      <c r="AS1345" t="s">
        <v>35</v>
      </c>
    </row>
    <row r="1346" spans="1:45">
      <c r="A1346" s="264" t="s">
        <v>4299</v>
      </c>
      <c r="B1346" s="217" t="s">
        <v>2622</v>
      </c>
      <c r="E1346" s="217" t="s">
        <v>4328</v>
      </c>
      <c r="H1346" s="217" t="s">
        <v>45</v>
      </c>
      <c r="I1346" s="217" t="s">
        <v>45</v>
      </c>
      <c r="J1346" s="217" t="s">
        <v>33</v>
      </c>
      <c r="K1346" s="217" t="s">
        <v>33</v>
      </c>
      <c r="M1346" s="217">
        <f t="shared" si="12"/>
        <v>7990</v>
      </c>
      <c r="O1346" s="217" t="s">
        <v>35</v>
      </c>
      <c r="P1346" s="217" t="s">
        <v>35</v>
      </c>
      <c r="Q1346" s="217">
        <f>S2439-vykonyz.xlsx[[#This Row],[Kod]]</f>
        <v>37060</v>
      </c>
      <c r="R1346" s="217">
        <f>S1337-vykonyz.xlsx[[#This Row],[Kod]]</f>
        <v>0</v>
      </c>
      <c r="S1346" s="217" t="s">
        <v>4329</v>
      </c>
      <c r="T1346" s="217" t="s">
        <v>4330</v>
      </c>
      <c r="U1346" s="217">
        <v>13925</v>
      </c>
      <c r="V1346" s="261">
        <v>45292</v>
      </c>
      <c r="W1346" s="217" t="s">
        <v>4329</v>
      </c>
      <c r="X1346" s="217">
        <v>12659</v>
      </c>
      <c r="Y1346" s="217">
        <v>1266</v>
      </c>
      <c r="Z1346" s="261">
        <v>45291</v>
      </c>
      <c r="AC1346" s="217">
        <f>vykonyz.xlsx3[[#This Row],[Kod]]-vykonyz.xlsx[[#This Row],[Kod]]</f>
        <v>0</v>
      </c>
      <c r="AD1346" t="s">
        <v>4299</v>
      </c>
      <c r="AE1346" t="s">
        <v>2622</v>
      </c>
      <c r="AF1346"/>
      <c r="AG1346"/>
      <c r="AH1346" t="s">
        <v>4328</v>
      </c>
      <c r="AI1346"/>
      <c r="AJ1346"/>
      <c r="AK1346" t="s">
        <v>45</v>
      </c>
      <c r="AL1346" t="s">
        <v>45</v>
      </c>
      <c r="AM1346" t="s">
        <v>33</v>
      </c>
      <c r="AN1346" t="s">
        <v>33</v>
      </c>
      <c r="AO1346"/>
      <c r="AP1346" t="s">
        <v>4331</v>
      </c>
      <c r="AQ1346"/>
      <c r="AR1346" t="s">
        <v>35</v>
      </c>
      <c r="AS1346" t="s">
        <v>35</v>
      </c>
    </row>
    <row r="1347" spans="1:45">
      <c r="A1347" s="264" t="s">
        <v>4305</v>
      </c>
      <c r="B1347" s="217" t="s">
        <v>2622</v>
      </c>
      <c r="E1347" s="217" t="s">
        <v>4332</v>
      </c>
      <c r="H1347" s="217" t="s">
        <v>45</v>
      </c>
      <c r="I1347" s="217" t="s">
        <v>45</v>
      </c>
      <c r="J1347" s="217" t="s">
        <v>33</v>
      </c>
      <c r="K1347" s="217" t="s">
        <v>33</v>
      </c>
      <c r="M1347" s="217">
        <f t="shared" si="12"/>
        <v>6897</v>
      </c>
      <c r="O1347" s="217" t="s">
        <v>35</v>
      </c>
      <c r="P1347" s="217" t="s">
        <v>35</v>
      </c>
      <c r="Q1347" s="217">
        <f>S2440-vykonyz.xlsx[[#This Row],[Kod]]</f>
        <v>37061</v>
      </c>
      <c r="R1347" s="217">
        <f>S1338-vykonyz.xlsx[[#This Row],[Kod]]</f>
        <v>0</v>
      </c>
      <c r="S1347" s="217" t="s">
        <v>4333</v>
      </c>
      <c r="T1347" s="217" t="s">
        <v>4334</v>
      </c>
      <c r="U1347" s="217">
        <v>21115</v>
      </c>
      <c r="V1347" s="261">
        <v>45292</v>
      </c>
      <c r="W1347" s="217" t="s">
        <v>4333</v>
      </c>
      <c r="X1347" s="217">
        <v>22337</v>
      </c>
      <c r="Y1347" s="217">
        <v>-1222</v>
      </c>
      <c r="Z1347" s="261">
        <v>45291</v>
      </c>
      <c r="AC1347" s="217">
        <f>vykonyz.xlsx3[[#This Row],[Kod]]-vykonyz.xlsx[[#This Row],[Kod]]</f>
        <v>0</v>
      </c>
      <c r="AD1347" t="s">
        <v>4305</v>
      </c>
      <c r="AE1347" t="s">
        <v>2622</v>
      </c>
      <c r="AF1347"/>
      <c r="AG1347"/>
      <c r="AH1347" t="s">
        <v>4332</v>
      </c>
      <c r="AI1347"/>
      <c r="AJ1347"/>
      <c r="AK1347" t="s">
        <v>45</v>
      </c>
      <c r="AL1347" t="s">
        <v>45</v>
      </c>
      <c r="AM1347" t="s">
        <v>33</v>
      </c>
      <c r="AN1347" t="s">
        <v>33</v>
      </c>
      <c r="AO1347"/>
      <c r="AP1347" t="s">
        <v>4335</v>
      </c>
      <c r="AQ1347"/>
      <c r="AR1347" t="s">
        <v>35</v>
      </c>
      <c r="AS1347" t="s">
        <v>35</v>
      </c>
    </row>
    <row r="1348" spans="1:45">
      <c r="A1348" s="264" t="s">
        <v>4310</v>
      </c>
      <c r="B1348" s="217" t="s">
        <v>2622</v>
      </c>
      <c r="E1348" s="217" t="s">
        <v>4336</v>
      </c>
      <c r="H1348" s="217" t="s">
        <v>45</v>
      </c>
      <c r="I1348" s="217" t="s">
        <v>45</v>
      </c>
      <c r="J1348" s="217" t="s">
        <v>33</v>
      </c>
      <c r="K1348" s="217" t="s">
        <v>33</v>
      </c>
      <c r="M1348" s="217">
        <f t="shared" si="12"/>
        <v>27491</v>
      </c>
      <c r="O1348" s="217" t="s">
        <v>35</v>
      </c>
      <c r="P1348" s="217" t="s">
        <v>35</v>
      </c>
      <c r="Q1348" s="217">
        <f>S2441-vykonyz.xlsx[[#This Row],[Kod]]</f>
        <v>37062</v>
      </c>
      <c r="R1348" s="217">
        <f>S1339-vykonyz.xlsx[[#This Row],[Kod]]</f>
        <v>0</v>
      </c>
      <c r="S1348" s="217" t="s">
        <v>4337</v>
      </c>
      <c r="T1348" s="217" t="s">
        <v>4338</v>
      </c>
      <c r="U1348" s="217">
        <v>34270</v>
      </c>
      <c r="V1348" s="261">
        <v>45292</v>
      </c>
      <c r="W1348" s="217" t="s">
        <v>4337</v>
      </c>
      <c r="X1348" s="217">
        <v>37134</v>
      </c>
      <c r="Y1348" s="217">
        <v>-2864</v>
      </c>
      <c r="Z1348" s="261">
        <v>45291</v>
      </c>
      <c r="AC1348" s="217">
        <f>vykonyz.xlsx3[[#This Row],[Kod]]-vykonyz.xlsx[[#This Row],[Kod]]</f>
        <v>0</v>
      </c>
      <c r="AD1348" t="s">
        <v>4310</v>
      </c>
      <c r="AE1348" t="s">
        <v>2622</v>
      </c>
      <c r="AF1348"/>
      <c r="AG1348"/>
      <c r="AH1348" t="s">
        <v>4339</v>
      </c>
      <c r="AI1348"/>
      <c r="AJ1348"/>
      <c r="AK1348" t="s">
        <v>45</v>
      </c>
      <c r="AL1348" t="s">
        <v>45</v>
      </c>
      <c r="AM1348" t="s">
        <v>33</v>
      </c>
      <c r="AN1348" t="s">
        <v>33</v>
      </c>
      <c r="AO1348"/>
      <c r="AP1348" t="s">
        <v>4340</v>
      </c>
      <c r="AQ1348"/>
      <c r="AR1348" t="s">
        <v>35</v>
      </c>
      <c r="AS1348" t="s">
        <v>35</v>
      </c>
    </row>
    <row r="1349" spans="1:45">
      <c r="A1349" s="264" t="s">
        <v>4312</v>
      </c>
      <c r="B1349" s="217" t="s">
        <v>2622</v>
      </c>
      <c r="E1349" s="217" t="s">
        <v>4341</v>
      </c>
      <c r="H1349" s="217" t="s">
        <v>45</v>
      </c>
      <c r="I1349" s="217" t="s">
        <v>45</v>
      </c>
      <c r="J1349" s="217" t="s">
        <v>33</v>
      </c>
      <c r="K1349" s="217" t="s">
        <v>33</v>
      </c>
      <c r="M1349" s="217">
        <f t="shared" si="12"/>
        <v>12694</v>
      </c>
      <c r="O1349" s="217" t="s">
        <v>35</v>
      </c>
      <c r="P1349" s="217" t="s">
        <v>35</v>
      </c>
      <c r="Q1349" s="217">
        <f>S2442-vykonyz.xlsx[[#This Row],[Kod]]</f>
        <v>37063</v>
      </c>
      <c r="R1349" s="217">
        <f>S1340-vykonyz.xlsx[[#This Row],[Kod]]</f>
        <v>0</v>
      </c>
      <c r="S1349" s="217" t="s">
        <v>4342</v>
      </c>
      <c r="T1349" s="217" t="s">
        <v>4343</v>
      </c>
      <c r="U1349" s="217">
        <v>36064</v>
      </c>
      <c r="V1349" s="261">
        <v>45292</v>
      </c>
      <c r="W1349" s="217" t="s">
        <v>4342</v>
      </c>
      <c r="X1349" s="217">
        <v>35761</v>
      </c>
      <c r="Y1349" s="217">
        <v>303</v>
      </c>
      <c r="Z1349" s="261">
        <v>45291</v>
      </c>
      <c r="AC1349" s="217">
        <f>vykonyz.xlsx3[[#This Row],[Kod]]-vykonyz.xlsx[[#This Row],[Kod]]</f>
        <v>0</v>
      </c>
      <c r="AD1349" t="s">
        <v>4312</v>
      </c>
      <c r="AE1349" t="s">
        <v>2622</v>
      </c>
      <c r="AF1349"/>
      <c r="AG1349"/>
      <c r="AH1349" t="s">
        <v>4341</v>
      </c>
      <c r="AI1349"/>
      <c r="AJ1349"/>
      <c r="AK1349" t="s">
        <v>45</v>
      </c>
      <c r="AL1349" t="s">
        <v>45</v>
      </c>
      <c r="AM1349" t="s">
        <v>33</v>
      </c>
      <c r="AN1349" t="s">
        <v>33</v>
      </c>
      <c r="AO1349"/>
      <c r="AP1349" t="s">
        <v>4344</v>
      </c>
      <c r="AQ1349"/>
      <c r="AR1349" t="s">
        <v>35</v>
      </c>
      <c r="AS1349" t="s">
        <v>35</v>
      </c>
    </row>
    <row r="1350" spans="1:45">
      <c r="A1350" s="264" t="s">
        <v>4314</v>
      </c>
      <c r="B1350" s="217" t="s">
        <v>2622</v>
      </c>
      <c r="E1350" s="217" t="s">
        <v>4345</v>
      </c>
      <c r="H1350" s="217" t="s">
        <v>45</v>
      </c>
      <c r="I1350" s="217" t="s">
        <v>45</v>
      </c>
      <c r="J1350" s="217" t="s">
        <v>33</v>
      </c>
      <c r="K1350" s="217" t="s">
        <v>33</v>
      </c>
      <c r="M1350" s="217">
        <f t="shared" si="12"/>
        <v>10065</v>
      </c>
      <c r="O1350" s="217" t="s">
        <v>35</v>
      </c>
      <c r="P1350" s="217" t="s">
        <v>35</v>
      </c>
      <c r="Q1350" s="217">
        <f>S2443-vykonyz.xlsx[[#This Row],[Kod]]</f>
        <v>37064</v>
      </c>
      <c r="R1350" s="217">
        <f>S1341-vykonyz.xlsx[[#This Row],[Kod]]</f>
        <v>0</v>
      </c>
      <c r="S1350" s="217" t="s">
        <v>4346</v>
      </c>
      <c r="T1350" s="217" t="s">
        <v>4347</v>
      </c>
      <c r="U1350" s="217">
        <v>25907</v>
      </c>
      <c r="V1350" s="261">
        <v>45292</v>
      </c>
      <c r="W1350" s="217" t="s">
        <v>4346</v>
      </c>
      <c r="X1350" s="217">
        <v>26990</v>
      </c>
      <c r="Y1350" s="217">
        <v>-1083</v>
      </c>
      <c r="Z1350" s="261">
        <v>45291</v>
      </c>
      <c r="AC1350" s="217">
        <f>vykonyz.xlsx3[[#This Row],[Kod]]-vykonyz.xlsx[[#This Row],[Kod]]</f>
        <v>0</v>
      </c>
      <c r="AD1350" t="s">
        <v>4314</v>
      </c>
      <c r="AE1350" t="s">
        <v>2622</v>
      </c>
      <c r="AF1350"/>
      <c r="AG1350"/>
      <c r="AH1350" t="s">
        <v>4345</v>
      </c>
      <c r="AI1350"/>
      <c r="AJ1350"/>
      <c r="AK1350" t="s">
        <v>45</v>
      </c>
      <c r="AL1350" t="s">
        <v>45</v>
      </c>
      <c r="AM1350" t="s">
        <v>33</v>
      </c>
      <c r="AN1350" t="s">
        <v>33</v>
      </c>
      <c r="AO1350"/>
      <c r="AP1350" t="s">
        <v>4348</v>
      </c>
      <c r="AQ1350"/>
      <c r="AR1350" t="s">
        <v>35</v>
      </c>
      <c r="AS1350" t="s">
        <v>35</v>
      </c>
    </row>
    <row r="1351" spans="1:45">
      <c r="A1351" s="264" t="s">
        <v>4316</v>
      </c>
      <c r="B1351" s="217" t="s">
        <v>2622</v>
      </c>
      <c r="E1351" s="217" t="s">
        <v>4317</v>
      </c>
      <c r="H1351" s="217" t="s">
        <v>45</v>
      </c>
      <c r="I1351" s="217" t="s">
        <v>45</v>
      </c>
      <c r="J1351" s="217" t="s">
        <v>33</v>
      </c>
      <c r="K1351" s="217" t="s">
        <v>33</v>
      </c>
      <c r="M1351" s="217">
        <f t="shared" si="12"/>
        <v>11898</v>
      </c>
      <c r="O1351" s="217" t="s">
        <v>35</v>
      </c>
      <c r="P1351" s="217" t="s">
        <v>35</v>
      </c>
      <c r="Q1351" s="217">
        <f>S2444-vykonyz.xlsx[[#This Row],[Kod]]</f>
        <v>37065</v>
      </c>
      <c r="R1351" s="217">
        <f>S1342-vykonyz.xlsx[[#This Row],[Kod]]</f>
        <v>0</v>
      </c>
      <c r="S1351" s="217" t="s">
        <v>4349</v>
      </c>
      <c r="T1351" s="217" t="s">
        <v>4350</v>
      </c>
      <c r="U1351" s="217">
        <v>47039</v>
      </c>
      <c r="V1351" s="261">
        <v>45292</v>
      </c>
      <c r="W1351" s="217" t="s">
        <v>4349</v>
      </c>
      <c r="X1351" s="217">
        <v>47936</v>
      </c>
      <c r="Y1351" s="217">
        <v>-897</v>
      </c>
      <c r="Z1351" s="261">
        <v>45291</v>
      </c>
      <c r="AC1351" s="217">
        <f>vykonyz.xlsx3[[#This Row],[Kod]]-vykonyz.xlsx[[#This Row],[Kod]]</f>
        <v>0</v>
      </c>
      <c r="AD1351" t="s">
        <v>4316</v>
      </c>
      <c r="AE1351" t="s">
        <v>2622</v>
      </c>
      <c r="AF1351"/>
      <c r="AG1351"/>
      <c r="AH1351" t="s">
        <v>4317</v>
      </c>
      <c r="AI1351"/>
      <c r="AJ1351"/>
      <c r="AK1351" t="s">
        <v>45</v>
      </c>
      <c r="AL1351" t="s">
        <v>45</v>
      </c>
      <c r="AM1351" t="s">
        <v>33</v>
      </c>
      <c r="AN1351" t="s">
        <v>33</v>
      </c>
      <c r="AO1351"/>
      <c r="AP1351" t="s">
        <v>4351</v>
      </c>
      <c r="AQ1351"/>
      <c r="AR1351" t="s">
        <v>35</v>
      </c>
      <c r="AS1351" t="s">
        <v>35</v>
      </c>
    </row>
    <row r="1352" spans="1:45">
      <c r="A1352" s="264" t="s">
        <v>4319</v>
      </c>
      <c r="B1352" s="217" t="s">
        <v>2622</v>
      </c>
      <c r="E1352" s="217" t="s">
        <v>4320</v>
      </c>
      <c r="H1352" s="217" t="s">
        <v>45</v>
      </c>
      <c r="I1352" s="217" t="s">
        <v>45</v>
      </c>
      <c r="J1352" s="217" t="s">
        <v>33</v>
      </c>
      <c r="K1352" s="217" t="s">
        <v>33</v>
      </c>
      <c r="M1352" s="217">
        <f t="shared" si="12"/>
        <v>11450</v>
      </c>
      <c r="O1352" s="217" t="s">
        <v>35</v>
      </c>
      <c r="P1352" s="217" t="s">
        <v>35</v>
      </c>
      <c r="Q1352" s="217">
        <f>S2445-vykonyz.xlsx[[#This Row],[Kod]]</f>
        <v>37066</v>
      </c>
      <c r="R1352" s="217">
        <f>S1343-vykonyz.xlsx[[#This Row],[Kod]]</f>
        <v>0</v>
      </c>
      <c r="S1352" s="217" t="s">
        <v>4352</v>
      </c>
      <c r="T1352" s="217" t="s">
        <v>4353</v>
      </c>
      <c r="U1352" s="217">
        <v>42408</v>
      </c>
      <c r="V1352" s="261">
        <v>45292</v>
      </c>
      <c r="W1352" s="217" t="s">
        <v>4352</v>
      </c>
      <c r="X1352" s="217">
        <v>13406</v>
      </c>
      <c r="Y1352" s="217">
        <v>29002</v>
      </c>
      <c r="Z1352" s="261">
        <v>45291</v>
      </c>
      <c r="AC1352" s="217">
        <f>vykonyz.xlsx3[[#This Row],[Kod]]-vykonyz.xlsx[[#This Row],[Kod]]</f>
        <v>0</v>
      </c>
      <c r="AD1352" t="s">
        <v>4319</v>
      </c>
      <c r="AE1352" t="s">
        <v>2622</v>
      </c>
      <c r="AF1352"/>
      <c r="AG1352"/>
      <c r="AH1352" t="s">
        <v>4320</v>
      </c>
      <c r="AI1352"/>
      <c r="AJ1352"/>
      <c r="AK1352" t="s">
        <v>45</v>
      </c>
      <c r="AL1352" t="s">
        <v>45</v>
      </c>
      <c r="AM1352" t="s">
        <v>33</v>
      </c>
      <c r="AN1352" t="s">
        <v>33</v>
      </c>
      <c r="AO1352"/>
      <c r="AP1352" t="s">
        <v>4354</v>
      </c>
      <c r="AQ1352"/>
      <c r="AR1352" t="s">
        <v>35</v>
      </c>
      <c r="AS1352" t="s">
        <v>35</v>
      </c>
    </row>
    <row r="1353" spans="1:45">
      <c r="A1353" s="264" t="s">
        <v>4322</v>
      </c>
      <c r="B1353" s="217" t="s">
        <v>2622</v>
      </c>
      <c r="E1353" s="217" t="s">
        <v>4355</v>
      </c>
      <c r="H1353" s="217" t="s">
        <v>45</v>
      </c>
      <c r="I1353" s="217" t="s">
        <v>45</v>
      </c>
      <c r="J1353" s="217" t="s">
        <v>33</v>
      </c>
      <c r="K1353" s="217" t="s">
        <v>33</v>
      </c>
      <c r="M1353" s="217">
        <f t="shared" si="12"/>
        <v>5075</v>
      </c>
      <c r="O1353" s="217" t="s">
        <v>35</v>
      </c>
      <c r="P1353" s="217" t="s">
        <v>35</v>
      </c>
      <c r="Q1353" s="217">
        <f>S2446-vykonyz.xlsx[[#This Row],[Kod]]</f>
        <v>37067</v>
      </c>
      <c r="R1353" s="217">
        <f>S1344-vykonyz.xlsx[[#This Row],[Kod]]</f>
        <v>0</v>
      </c>
      <c r="S1353" s="217" t="s">
        <v>4356</v>
      </c>
      <c r="T1353" s="217" t="s">
        <v>4357</v>
      </c>
      <c r="U1353" s="217">
        <v>46038</v>
      </c>
      <c r="V1353" s="261">
        <v>45292</v>
      </c>
      <c r="W1353" s="217" t="s">
        <v>4356</v>
      </c>
      <c r="X1353" s="217">
        <v>20658</v>
      </c>
      <c r="Y1353" s="217">
        <v>25380</v>
      </c>
      <c r="Z1353" s="261">
        <v>45291</v>
      </c>
      <c r="AC1353" s="217">
        <f>vykonyz.xlsx3[[#This Row],[Kod]]-vykonyz.xlsx[[#This Row],[Kod]]</f>
        <v>0</v>
      </c>
      <c r="AD1353" t="s">
        <v>4322</v>
      </c>
      <c r="AE1353" t="s">
        <v>2622</v>
      </c>
      <c r="AF1353"/>
      <c r="AG1353"/>
      <c r="AH1353" t="s">
        <v>4355</v>
      </c>
      <c r="AI1353"/>
      <c r="AJ1353"/>
      <c r="AK1353" t="s">
        <v>45</v>
      </c>
      <c r="AL1353" t="s">
        <v>45</v>
      </c>
      <c r="AM1353" t="s">
        <v>33</v>
      </c>
      <c r="AN1353" t="s">
        <v>33</v>
      </c>
      <c r="AO1353"/>
      <c r="AP1353" t="s">
        <v>4358</v>
      </c>
      <c r="AQ1353"/>
      <c r="AR1353" t="s">
        <v>35</v>
      </c>
      <c r="AS1353" t="s">
        <v>35</v>
      </c>
    </row>
    <row r="1354" spans="1:45">
      <c r="A1354" s="264" t="s">
        <v>4326</v>
      </c>
      <c r="B1354" s="217" t="s">
        <v>2622</v>
      </c>
      <c r="E1354" s="217" t="s">
        <v>4359</v>
      </c>
      <c r="H1354" s="217" t="s">
        <v>45</v>
      </c>
      <c r="I1354" s="217" t="s">
        <v>45</v>
      </c>
      <c r="J1354" s="217" t="s">
        <v>33</v>
      </c>
      <c r="K1354" s="217" t="s">
        <v>33</v>
      </c>
      <c r="M1354" s="217">
        <f t="shared" si="12"/>
        <v>25090</v>
      </c>
      <c r="O1354" s="217" t="s">
        <v>35</v>
      </c>
      <c r="P1354" s="217" t="s">
        <v>35</v>
      </c>
      <c r="Q1354" s="217">
        <f>S2447-vykonyz.xlsx[[#This Row],[Kod]]</f>
        <v>37068</v>
      </c>
      <c r="R1354" s="217">
        <f>S1345-vykonyz.xlsx[[#This Row],[Kod]]</f>
        <v>0</v>
      </c>
      <c r="S1354" s="217" t="s">
        <v>4360</v>
      </c>
      <c r="T1354" s="217" t="s">
        <v>4361</v>
      </c>
      <c r="U1354" s="217">
        <v>46038</v>
      </c>
      <c r="V1354" s="261">
        <v>45292</v>
      </c>
      <c r="W1354" s="217" t="s">
        <v>4360</v>
      </c>
      <c r="X1354" s="217">
        <v>19899</v>
      </c>
      <c r="Y1354" s="217">
        <v>26139</v>
      </c>
      <c r="Z1354" s="261">
        <v>45291</v>
      </c>
      <c r="AC1354" s="217">
        <f>vykonyz.xlsx3[[#This Row],[Kod]]-vykonyz.xlsx[[#This Row],[Kod]]</f>
        <v>0</v>
      </c>
      <c r="AD1354" t="s">
        <v>4326</v>
      </c>
      <c r="AE1354" t="s">
        <v>2622</v>
      </c>
      <c r="AF1354"/>
      <c r="AG1354"/>
      <c r="AH1354" t="s">
        <v>4359</v>
      </c>
      <c r="AI1354"/>
      <c r="AJ1354"/>
      <c r="AK1354" t="s">
        <v>45</v>
      </c>
      <c r="AL1354" t="s">
        <v>45</v>
      </c>
      <c r="AM1354" t="s">
        <v>33</v>
      </c>
      <c r="AN1354" t="s">
        <v>33</v>
      </c>
      <c r="AO1354"/>
      <c r="AP1354" t="s">
        <v>4362</v>
      </c>
      <c r="AQ1354"/>
      <c r="AR1354" t="s">
        <v>35</v>
      </c>
      <c r="AS1354" t="s">
        <v>35</v>
      </c>
    </row>
    <row r="1355" spans="1:45">
      <c r="A1355" s="264" t="s">
        <v>4329</v>
      </c>
      <c r="B1355" s="217" t="s">
        <v>2622</v>
      </c>
      <c r="E1355" s="217" t="s">
        <v>4363</v>
      </c>
      <c r="H1355" s="217" t="s">
        <v>45</v>
      </c>
      <c r="I1355" s="217" t="s">
        <v>45</v>
      </c>
      <c r="J1355" s="217" t="s">
        <v>33</v>
      </c>
      <c r="K1355" s="217" t="s">
        <v>33</v>
      </c>
      <c r="M1355" s="217">
        <f t="shared" si="12"/>
        <v>13925</v>
      </c>
      <c r="O1355" s="217" t="s">
        <v>35</v>
      </c>
      <c r="P1355" s="217" t="s">
        <v>35</v>
      </c>
      <c r="Q1355" s="217">
        <f>S2448-vykonyz.xlsx[[#This Row],[Kod]]</f>
        <v>37069</v>
      </c>
      <c r="R1355" s="217">
        <f>S1346-vykonyz.xlsx[[#This Row],[Kod]]</f>
        <v>0</v>
      </c>
      <c r="S1355" s="217" t="s">
        <v>4364</v>
      </c>
      <c r="T1355" s="217" t="s">
        <v>4365</v>
      </c>
      <c r="U1355" s="217">
        <v>50145</v>
      </c>
      <c r="V1355" s="261">
        <v>45292</v>
      </c>
      <c r="W1355" s="217" t="s">
        <v>4364</v>
      </c>
      <c r="X1355" s="217">
        <v>26681</v>
      </c>
      <c r="Y1355" s="217">
        <v>23464</v>
      </c>
      <c r="Z1355" s="261">
        <v>45291</v>
      </c>
      <c r="AC1355" s="217">
        <f>vykonyz.xlsx3[[#This Row],[Kod]]-vykonyz.xlsx[[#This Row],[Kod]]</f>
        <v>0</v>
      </c>
      <c r="AD1355" t="s">
        <v>4329</v>
      </c>
      <c r="AE1355" t="s">
        <v>2622</v>
      </c>
      <c r="AF1355"/>
      <c r="AG1355"/>
      <c r="AH1355" t="s">
        <v>4363</v>
      </c>
      <c r="AI1355"/>
      <c r="AJ1355"/>
      <c r="AK1355" t="s">
        <v>45</v>
      </c>
      <c r="AL1355" t="s">
        <v>45</v>
      </c>
      <c r="AM1355" t="s">
        <v>33</v>
      </c>
      <c r="AN1355" t="s">
        <v>33</v>
      </c>
      <c r="AO1355"/>
      <c r="AP1355" t="s">
        <v>4366</v>
      </c>
      <c r="AQ1355"/>
      <c r="AR1355" t="s">
        <v>35</v>
      </c>
      <c r="AS1355" t="s">
        <v>35</v>
      </c>
    </row>
    <row r="1356" spans="1:45">
      <c r="A1356" s="264" t="s">
        <v>4333</v>
      </c>
      <c r="B1356" s="217" t="s">
        <v>2622</v>
      </c>
      <c r="E1356" s="217" t="s">
        <v>4334</v>
      </c>
      <c r="H1356" s="217" t="s">
        <v>45</v>
      </c>
      <c r="I1356" s="217" t="s">
        <v>45</v>
      </c>
      <c r="J1356" s="217" t="s">
        <v>33</v>
      </c>
      <c r="K1356" s="217" t="s">
        <v>33</v>
      </c>
      <c r="M1356" s="217">
        <f t="shared" si="12"/>
        <v>21115</v>
      </c>
      <c r="O1356" s="217" t="s">
        <v>35</v>
      </c>
      <c r="P1356" s="217" t="s">
        <v>35</v>
      </c>
      <c r="Q1356" s="217">
        <f>S2449-vykonyz.xlsx[[#This Row],[Kod]]</f>
        <v>37070</v>
      </c>
      <c r="R1356" s="217">
        <f>S1347-vykonyz.xlsx[[#This Row],[Kod]]</f>
        <v>0</v>
      </c>
      <c r="S1356" s="217" t="s">
        <v>4367</v>
      </c>
      <c r="T1356" s="217" t="s">
        <v>4368</v>
      </c>
      <c r="U1356" s="217">
        <v>50145</v>
      </c>
      <c r="V1356" s="261">
        <v>45292</v>
      </c>
      <c r="W1356" s="217" t="s">
        <v>4367</v>
      </c>
      <c r="X1356" s="217">
        <v>26875</v>
      </c>
      <c r="Y1356" s="217">
        <v>23270</v>
      </c>
      <c r="Z1356" s="261">
        <v>45291</v>
      </c>
      <c r="AC1356" s="217">
        <f>vykonyz.xlsx3[[#This Row],[Kod]]-vykonyz.xlsx[[#This Row],[Kod]]</f>
        <v>0</v>
      </c>
      <c r="AD1356" t="s">
        <v>4333</v>
      </c>
      <c r="AE1356" t="s">
        <v>2622</v>
      </c>
      <c r="AF1356"/>
      <c r="AG1356"/>
      <c r="AH1356" t="s">
        <v>4334</v>
      </c>
      <c r="AI1356"/>
      <c r="AJ1356"/>
      <c r="AK1356" t="s">
        <v>45</v>
      </c>
      <c r="AL1356" t="s">
        <v>45</v>
      </c>
      <c r="AM1356" t="s">
        <v>33</v>
      </c>
      <c r="AN1356" t="s">
        <v>33</v>
      </c>
      <c r="AO1356"/>
      <c r="AP1356" t="s">
        <v>4369</v>
      </c>
      <c r="AQ1356"/>
      <c r="AR1356" t="s">
        <v>35</v>
      </c>
      <c r="AS1356" t="s">
        <v>35</v>
      </c>
    </row>
    <row r="1357" spans="1:45">
      <c r="A1357" s="264" t="s">
        <v>4337</v>
      </c>
      <c r="B1357" s="217" t="s">
        <v>2622</v>
      </c>
      <c r="E1357" s="217" t="s">
        <v>4370</v>
      </c>
      <c r="H1357" s="217" t="s">
        <v>45</v>
      </c>
      <c r="I1357" s="217" t="s">
        <v>45</v>
      </c>
      <c r="J1357" s="217" t="s">
        <v>33</v>
      </c>
      <c r="K1357" s="217" t="s">
        <v>33</v>
      </c>
      <c r="M1357" s="217">
        <f t="shared" si="12"/>
        <v>34270</v>
      </c>
      <c r="O1357" s="217" t="s">
        <v>35</v>
      </c>
      <c r="P1357" s="217" t="s">
        <v>35</v>
      </c>
      <c r="Q1357" s="217">
        <f>S2450-vykonyz.xlsx[[#This Row],[Kod]]</f>
        <v>37071</v>
      </c>
      <c r="R1357" s="217">
        <f>S1348-vykonyz.xlsx[[#This Row],[Kod]]</f>
        <v>0</v>
      </c>
      <c r="S1357" s="217" t="s">
        <v>4371</v>
      </c>
      <c r="T1357" s="217" t="s">
        <v>4372</v>
      </c>
      <c r="U1357" s="217">
        <v>35264</v>
      </c>
      <c r="V1357" s="261">
        <v>45292</v>
      </c>
      <c r="W1357" s="217" t="s">
        <v>4371</v>
      </c>
      <c r="X1357" s="217">
        <v>22821</v>
      </c>
      <c r="Y1357" s="217">
        <v>12443</v>
      </c>
      <c r="Z1357" s="261">
        <v>45291</v>
      </c>
      <c r="AC1357" s="217">
        <f>vykonyz.xlsx3[[#This Row],[Kod]]-vykonyz.xlsx[[#This Row],[Kod]]</f>
        <v>0</v>
      </c>
      <c r="AD1357" t="s">
        <v>4337</v>
      </c>
      <c r="AE1357" t="s">
        <v>2622</v>
      </c>
      <c r="AF1357"/>
      <c r="AG1357"/>
      <c r="AH1357" t="s">
        <v>4370</v>
      </c>
      <c r="AI1357"/>
      <c r="AJ1357"/>
      <c r="AK1357" t="s">
        <v>45</v>
      </c>
      <c r="AL1357" t="s">
        <v>45</v>
      </c>
      <c r="AM1357" t="s">
        <v>33</v>
      </c>
      <c r="AN1357" t="s">
        <v>33</v>
      </c>
      <c r="AO1357"/>
      <c r="AP1357" t="s">
        <v>4373</v>
      </c>
      <c r="AQ1357"/>
      <c r="AR1357" t="s">
        <v>35</v>
      </c>
      <c r="AS1357" t="s">
        <v>35</v>
      </c>
    </row>
    <row r="1358" spans="1:45">
      <c r="A1358" s="264" t="s">
        <v>4342</v>
      </c>
      <c r="B1358" s="217" t="s">
        <v>2622</v>
      </c>
      <c r="E1358" s="217" t="s">
        <v>4374</v>
      </c>
      <c r="H1358" s="217" t="s">
        <v>45</v>
      </c>
      <c r="I1358" s="217" t="s">
        <v>45</v>
      </c>
      <c r="J1358" s="217" t="s">
        <v>33</v>
      </c>
      <c r="K1358" s="217" t="s">
        <v>33</v>
      </c>
      <c r="M1358" s="217">
        <f t="shared" si="12"/>
        <v>36064</v>
      </c>
      <c r="O1358" s="217" t="s">
        <v>35</v>
      </c>
      <c r="P1358" s="217" t="s">
        <v>35</v>
      </c>
      <c r="Q1358" s="217">
        <f>S2451-vykonyz.xlsx[[#This Row],[Kod]]</f>
        <v>37072</v>
      </c>
      <c r="R1358" s="217">
        <f>S1349-vykonyz.xlsx[[#This Row],[Kod]]</f>
        <v>0</v>
      </c>
      <c r="S1358" s="217" t="s">
        <v>4375</v>
      </c>
      <c r="T1358" s="217" t="s">
        <v>4376</v>
      </c>
      <c r="U1358" s="217">
        <v>55457</v>
      </c>
      <c r="V1358" s="261">
        <v>45292</v>
      </c>
      <c r="W1358" s="217" t="s">
        <v>4375</v>
      </c>
      <c r="X1358" s="217">
        <v>11781</v>
      </c>
      <c r="Y1358" s="217">
        <v>43676</v>
      </c>
      <c r="Z1358" s="261">
        <v>45291</v>
      </c>
      <c r="AC1358" s="217">
        <f>vykonyz.xlsx3[[#This Row],[Kod]]-vykonyz.xlsx[[#This Row],[Kod]]</f>
        <v>0</v>
      </c>
      <c r="AD1358" t="s">
        <v>4342</v>
      </c>
      <c r="AE1358" t="s">
        <v>2622</v>
      </c>
      <c r="AF1358"/>
      <c r="AG1358"/>
      <c r="AH1358" t="s">
        <v>4377</v>
      </c>
      <c r="AI1358"/>
      <c r="AJ1358"/>
      <c r="AK1358" t="s">
        <v>45</v>
      </c>
      <c r="AL1358" t="s">
        <v>45</v>
      </c>
      <c r="AM1358" t="s">
        <v>33</v>
      </c>
      <c r="AN1358" t="s">
        <v>33</v>
      </c>
      <c r="AO1358"/>
      <c r="AP1358" t="s">
        <v>4378</v>
      </c>
      <c r="AQ1358"/>
      <c r="AR1358" t="s">
        <v>35</v>
      </c>
      <c r="AS1358" t="s">
        <v>35</v>
      </c>
    </row>
    <row r="1359" spans="1:45">
      <c r="A1359" s="264" t="s">
        <v>4346</v>
      </c>
      <c r="B1359" s="217" t="s">
        <v>2622</v>
      </c>
      <c r="E1359" s="217" t="s">
        <v>4379</v>
      </c>
      <c r="H1359" s="217" t="s">
        <v>45</v>
      </c>
      <c r="I1359" s="217" t="s">
        <v>45</v>
      </c>
      <c r="J1359" s="217" t="s">
        <v>33</v>
      </c>
      <c r="K1359" s="217" t="s">
        <v>33</v>
      </c>
      <c r="M1359" s="217">
        <f t="shared" si="12"/>
        <v>25907</v>
      </c>
      <c r="O1359" s="217" t="s">
        <v>35</v>
      </c>
      <c r="P1359" s="217" t="s">
        <v>35</v>
      </c>
      <c r="Q1359" s="217">
        <f>S2452-vykonyz.xlsx[[#This Row],[Kod]]</f>
        <v>37073</v>
      </c>
      <c r="R1359" s="217">
        <f>S1350-vykonyz.xlsx[[#This Row],[Kod]]</f>
        <v>0</v>
      </c>
      <c r="S1359" s="217" t="s">
        <v>4380</v>
      </c>
      <c r="T1359" s="217" t="s">
        <v>4381</v>
      </c>
      <c r="U1359" s="217">
        <v>25090</v>
      </c>
      <c r="V1359" s="261">
        <v>45292</v>
      </c>
      <c r="W1359" s="217" t="s">
        <v>4380</v>
      </c>
      <c r="X1359" s="217">
        <v>22926</v>
      </c>
      <c r="Y1359" s="217">
        <v>2164</v>
      </c>
      <c r="Z1359" s="261">
        <v>45291</v>
      </c>
      <c r="AC1359" s="217">
        <f>vykonyz.xlsx3[[#This Row],[Kod]]-vykonyz.xlsx[[#This Row],[Kod]]</f>
        <v>0</v>
      </c>
      <c r="AD1359" t="s">
        <v>4346</v>
      </c>
      <c r="AE1359" t="s">
        <v>2622</v>
      </c>
      <c r="AF1359"/>
      <c r="AG1359"/>
      <c r="AH1359" t="s">
        <v>4379</v>
      </c>
      <c r="AI1359"/>
      <c r="AJ1359"/>
      <c r="AK1359" t="s">
        <v>45</v>
      </c>
      <c r="AL1359" t="s">
        <v>45</v>
      </c>
      <c r="AM1359" t="s">
        <v>33</v>
      </c>
      <c r="AN1359" t="s">
        <v>33</v>
      </c>
      <c r="AO1359"/>
      <c r="AP1359" t="s">
        <v>4382</v>
      </c>
      <c r="AQ1359"/>
      <c r="AR1359" t="s">
        <v>35</v>
      </c>
      <c r="AS1359" t="s">
        <v>35</v>
      </c>
    </row>
    <row r="1360" spans="1:45">
      <c r="A1360" s="264" t="s">
        <v>4349</v>
      </c>
      <c r="B1360" s="217" t="s">
        <v>2622</v>
      </c>
      <c r="E1360" s="217" t="s">
        <v>4383</v>
      </c>
      <c r="H1360" s="217" t="s">
        <v>45</v>
      </c>
      <c r="I1360" s="217" t="s">
        <v>45</v>
      </c>
      <c r="J1360" s="217" t="s">
        <v>33</v>
      </c>
      <c r="K1360" s="217" t="s">
        <v>33</v>
      </c>
      <c r="M1360" s="217">
        <f t="shared" si="12"/>
        <v>47039</v>
      </c>
      <c r="O1360" s="217" t="s">
        <v>35</v>
      </c>
      <c r="P1360" s="217" t="s">
        <v>35</v>
      </c>
      <c r="Q1360" s="217">
        <f>S2453-vykonyz.xlsx[[#This Row],[Kod]]</f>
        <v>37074</v>
      </c>
      <c r="R1360" s="217">
        <f>S1351-vykonyz.xlsx[[#This Row],[Kod]]</f>
        <v>0</v>
      </c>
      <c r="S1360" s="217" t="s">
        <v>4384</v>
      </c>
      <c r="T1360" s="217" t="s">
        <v>4385</v>
      </c>
      <c r="U1360" s="217">
        <v>6135</v>
      </c>
      <c r="V1360" s="261">
        <v>45292</v>
      </c>
      <c r="W1360" s="217" t="s">
        <v>4384</v>
      </c>
      <c r="X1360" s="217">
        <v>5577</v>
      </c>
      <c r="Y1360" s="217">
        <v>558</v>
      </c>
      <c r="Z1360" s="261">
        <v>45291</v>
      </c>
      <c r="AC1360" s="217">
        <f>vykonyz.xlsx3[[#This Row],[Kod]]-vykonyz.xlsx[[#This Row],[Kod]]</f>
        <v>0</v>
      </c>
      <c r="AD1360" t="s">
        <v>4349</v>
      </c>
      <c r="AE1360" t="s">
        <v>2622</v>
      </c>
      <c r="AF1360"/>
      <c r="AG1360"/>
      <c r="AH1360" t="s">
        <v>4383</v>
      </c>
      <c r="AI1360"/>
      <c r="AJ1360"/>
      <c r="AK1360" t="s">
        <v>45</v>
      </c>
      <c r="AL1360" t="s">
        <v>45</v>
      </c>
      <c r="AM1360" t="s">
        <v>33</v>
      </c>
      <c r="AN1360" t="s">
        <v>33</v>
      </c>
      <c r="AO1360"/>
      <c r="AP1360" t="s">
        <v>4386</v>
      </c>
      <c r="AQ1360"/>
      <c r="AR1360" t="s">
        <v>35</v>
      </c>
      <c r="AS1360" t="s">
        <v>35</v>
      </c>
    </row>
    <row r="1361" spans="1:45">
      <c r="A1361" s="264" t="s">
        <v>4352</v>
      </c>
      <c r="B1361" s="217" t="s">
        <v>2622</v>
      </c>
      <c r="E1361" s="217" t="s">
        <v>4387</v>
      </c>
      <c r="H1361" s="217" t="s">
        <v>45</v>
      </c>
      <c r="I1361" s="217" t="s">
        <v>45</v>
      </c>
      <c r="J1361" s="217" t="s">
        <v>33</v>
      </c>
      <c r="K1361" s="217" t="s">
        <v>33</v>
      </c>
      <c r="M1361" s="217">
        <f t="shared" si="12"/>
        <v>42408</v>
      </c>
      <c r="O1361" s="217" t="s">
        <v>35</v>
      </c>
      <c r="P1361" s="217" t="s">
        <v>35</v>
      </c>
      <c r="Q1361" s="217">
        <f>S2454-vykonyz.xlsx[[#This Row],[Kod]]</f>
        <v>37075</v>
      </c>
      <c r="R1361" s="217">
        <f>S1352-vykonyz.xlsx[[#This Row],[Kod]]</f>
        <v>0</v>
      </c>
      <c r="S1361" s="217" t="s">
        <v>4388</v>
      </c>
      <c r="T1361" s="217" t="s">
        <v>4389</v>
      </c>
      <c r="U1361" s="217">
        <v>6342</v>
      </c>
      <c r="V1361" s="261">
        <v>45292</v>
      </c>
      <c r="W1361" s="217" t="s">
        <v>4388</v>
      </c>
      <c r="X1361" s="217">
        <v>5765</v>
      </c>
      <c r="Y1361" s="217">
        <v>577</v>
      </c>
      <c r="Z1361" s="261">
        <v>45291</v>
      </c>
      <c r="AC1361" s="217">
        <f>vykonyz.xlsx3[[#This Row],[Kod]]-vykonyz.xlsx[[#This Row],[Kod]]</f>
        <v>0</v>
      </c>
      <c r="AD1361" t="s">
        <v>4352</v>
      </c>
      <c r="AE1361" t="s">
        <v>2622</v>
      </c>
      <c r="AF1361"/>
      <c r="AG1361"/>
      <c r="AH1361" t="s">
        <v>4390</v>
      </c>
      <c r="AI1361"/>
      <c r="AJ1361"/>
      <c r="AK1361" t="s">
        <v>45</v>
      </c>
      <c r="AL1361" t="s">
        <v>45</v>
      </c>
      <c r="AM1361" t="s">
        <v>33</v>
      </c>
      <c r="AN1361" t="s">
        <v>33</v>
      </c>
      <c r="AO1361"/>
      <c r="AP1361" t="s">
        <v>4391</v>
      </c>
      <c r="AQ1361"/>
      <c r="AR1361" t="s">
        <v>35</v>
      </c>
      <c r="AS1361" t="s">
        <v>35</v>
      </c>
    </row>
    <row r="1362" spans="1:45">
      <c r="A1362" s="264" t="s">
        <v>4356</v>
      </c>
      <c r="B1362" s="217" t="s">
        <v>2622</v>
      </c>
      <c r="E1362" s="217" t="s">
        <v>4392</v>
      </c>
      <c r="H1362" s="217" t="s">
        <v>45</v>
      </c>
      <c r="I1362" s="217" t="s">
        <v>45</v>
      </c>
      <c r="J1362" s="217" t="s">
        <v>33</v>
      </c>
      <c r="K1362" s="217" t="s">
        <v>33</v>
      </c>
      <c r="M1362" s="217">
        <f t="shared" si="12"/>
        <v>46038</v>
      </c>
      <c r="O1362" s="217" t="s">
        <v>35</v>
      </c>
      <c r="P1362" s="217" t="s">
        <v>35</v>
      </c>
      <c r="Q1362" s="217">
        <f>S2455-vykonyz.xlsx[[#This Row],[Kod]]</f>
        <v>37076</v>
      </c>
      <c r="R1362" s="217">
        <f>S1353-vykonyz.xlsx[[#This Row],[Kod]]</f>
        <v>0</v>
      </c>
      <c r="S1362" s="217" t="s">
        <v>4393</v>
      </c>
      <c r="T1362" s="217" t="s">
        <v>4394</v>
      </c>
      <c r="U1362" s="217">
        <v>5545</v>
      </c>
      <c r="V1362" s="261">
        <v>45292</v>
      </c>
      <c r="W1362" s="217" t="s">
        <v>4393</v>
      </c>
      <c r="X1362" s="217">
        <v>5041</v>
      </c>
      <c r="Y1362" s="217">
        <v>504</v>
      </c>
      <c r="Z1362" s="261">
        <v>45291</v>
      </c>
      <c r="AC1362" s="217">
        <f>vykonyz.xlsx3[[#This Row],[Kod]]-vykonyz.xlsx[[#This Row],[Kod]]</f>
        <v>0</v>
      </c>
      <c r="AD1362" t="s">
        <v>4356</v>
      </c>
      <c r="AE1362" t="s">
        <v>2622</v>
      </c>
      <c r="AF1362"/>
      <c r="AG1362"/>
      <c r="AH1362" t="s">
        <v>4392</v>
      </c>
      <c r="AI1362"/>
      <c r="AJ1362"/>
      <c r="AK1362" t="s">
        <v>45</v>
      </c>
      <c r="AL1362" t="s">
        <v>45</v>
      </c>
      <c r="AM1362" t="s">
        <v>33</v>
      </c>
      <c r="AN1362" t="s">
        <v>33</v>
      </c>
      <c r="AO1362"/>
      <c r="AP1362" t="s">
        <v>4395</v>
      </c>
      <c r="AQ1362"/>
      <c r="AR1362" t="s">
        <v>35</v>
      </c>
      <c r="AS1362" t="s">
        <v>35</v>
      </c>
    </row>
    <row r="1363" spans="1:45">
      <c r="A1363" s="264" t="s">
        <v>4360</v>
      </c>
      <c r="B1363" s="217" t="s">
        <v>4396</v>
      </c>
      <c r="E1363" s="217" t="s">
        <v>4397</v>
      </c>
      <c r="H1363" s="217" t="s">
        <v>45</v>
      </c>
      <c r="I1363" s="217" t="s">
        <v>45</v>
      </c>
      <c r="J1363" s="217" t="s">
        <v>33</v>
      </c>
      <c r="K1363" s="217" t="s">
        <v>33</v>
      </c>
      <c r="M1363" s="217">
        <f t="shared" si="12"/>
        <v>46038</v>
      </c>
      <c r="O1363" s="217" t="s">
        <v>35</v>
      </c>
      <c r="P1363" s="217" t="s">
        <v>35</v>
      </c>
      <c r="Q1363" s="217">
        <f>S2456-vykonyz.xlsx[[#This Row],[Kod]]</f>
        <v>37077</v>
      </c>
      <c r="R1363" s="217">
        <f>S1354-vykonyz.xlsx[[#This Row],[Kod]]</f>
        <v>0</v>
      </c>
      <c r="S1363" s="217" t="s">
        <v>4398</v>
      </c>
      <c r="T1363" s="217" t="s">
        <v>4399</v>
      </c>
      <c r="U1363" s="217">
        <v>12346</v>
      </c>
      <c r="V1363" s="261">
        <v>45292</v>
      </c>
      <c r="W1363" s="217" t="s">
        <v>4398</v>
      </c>
      <c r="X1363" s="217">
        <v>11224</v>
      </c>
      <c r="Y1363" s="217">
        <v>1122</v>
      </c>
      <c r="Z1363" s="261">
        <v>45291</v>
      </c>
      <c r="AC1363" s="217">
        <f>vykonyz.xlsx3[[#This Row],[Kod]]-vykonyz.xlsx[[#This Row],[Kod]]</f>
        <v>0</v>
      </c>
      <c r="AD1363" t="s">
        <v>4360</v>
      </c>
      <c r="AE1363" t="s">
        <v>4396</v>
      </c>
      <c r="AF1363"/>
      <c r="AG1363"/>
      <c r="AH1363" t="s">
        <v>4397</v>
      </c>
      <c r="AI1363"/>
      <c r="AJ1363"/>
      <c r="AK1363" t="s">
        <v>45</v>
      </c>
      <c r="AL1363" t="s">
        <v>45</v>
      </c>
      <c r="AM1363" t="s">
        <v>33</v>
      </c>
      <c r="AN1363" t="s">
        <v>33</v>
      </c>
      <c r="AO1363"/>
      <c r="AP1363" t="s">
        <v>4395</v>
      </c>
      <c r="AQ1363"/>
      <c r="AR1363" t="s">
        <v>35</v>
      </c>
      <c r="AS1363" t="s">
        <v>35</v>
      </c>
    </row>
    <row r="1364" spans="1:45">
      <c r="A1364" s="264" t="s">
        <v>4364</v>
      </c>
      <c r="B1364" s="217" t="s">
        <v>4396</v>
      </c>
      <c r="E1364" s="217" t="s">
        <v>4400</v>
      </c>
      <c r="H1364" s="217" t="s">
        <v>45</v>
      </c>
      <c r="I1364" s="217" t="s">
        <v>45</v>
      </c>
      <c r="J1364" s="217" t="s">
        <v>33</v>
      </c>
      <c r="K1364" s="217" t="s">
        <v>33</v>
      </c>
      <c r="M1364" s="217">
        <f t="shared" si="12"/>
        <v>50145</v>
      </c>
      <c r="O1364" s="217" t="s">
        <v>35</v>
      </c>
      <c r="P1364" s="217" t="s">
        <v>35</v>
      </c>
      <c r="Q1364" s="217">
        <f>S2457-vykonyz.xlsx[[#This Row],[Kod]]</f>
        <v>37078</v>
      </c>
      <c r="R1364" s="217">
        <f>S1355-vykonyz.xlsx[[#This Row],[Kod]]</f>
        <v>0</v>
      </c>
      <c r="S1364" s="217" t="s">
        <v>4401</v>
      </c>
      <c r="T1364" s="217" t="s">
        <v>4402</v>
      </c>
      <c r="U1364" s="217">
        <v>8756</v>
      </c>
      <c r="V1364" s="261">
        <v>45292</v>
      </c>
      <c r="W1364" s="217" t="s">
        <v>4401</v>
      </c>
      <c r="X1364" s="217">
        <v>7960</v>
      </c>
      <c r="Y1364" s="217">
        <v>796</v>
      </c>
      <c r="Z1364" s="261">
        <v>45291</v>
      </c>
      <c r="AC1364" s="217">
        <f>vykonyz.xlsx3[[#This Row],[Kod]]-vykonyz.xlsx[[#This Row],[Kod]]</f>
        <v>0</v>
      </c>
      <c r="AD1364" t="s">
        <v>4364</v>
      </c>
      <c r="AE1364" t="s">
        <v>4396</v>
      </c>
      <c r="AF1364"/>
      <c r="AG1364"/>
      <c r="AH1364" t="s">
        <v>4400</v>
      </c>
      <c r="AI1364"/>
      <c r="AJ1364"/>
      <c r="AK1364" t="s">
        <v>45</v>
      </c>
      <c r="AL1364" t="s">
        <v>45</v>
      </c>
      <c r="AM1364" t="s">
        <v>33</v>
      </c>
      <c r="AN1364" t="s">
        <v>33</v>
      </c>
      <c r="AO1364"/>
      <c r="AP1364" t="s">
        <v>4403</v>
      </c>
      <c r="AQ1364"/>
      <c r="AR1364" t="s">
        <v>35</v>
      </c>
      <c r="AS1364" t="s">
        <v>35</v>
      </c>
    </row>
    <row r="1365" spans="1:45">
      <c r="A1365" s="264" t="s">
        <v>4367</v>
      </c>
      <c r="B1365" s="217" t="s">
        <v>4396</v>
      </c>
      <c r="E1365" s="217" t="s">
        <v>4404</v>
      </c>
      <c r="H1365" s="217" t="s">
        <v>45</v>
      </c>
      <c r="I1365" s="217" t="s">
        <v>45</v>
      </c>
      <c r="J1365" s="217" t="s">
        <v>33</v>
      </c>
      <c r="K1365" s="217" t="s">
        <v>33</v>
      </c>
      <c r="M1365" s="217">
        <f t="shared" si="12"/>
        <v>50145</v>
      </c>
      <c r="O1365" s="217" t="s">
        <v>35</v>
      </c>
      <c r="P1365" s="217" t="s">
        <v>35</v>
      </c>
      <c r="Q1365" s="217">
        <f>S2458-vykonyz.xlsx[[#This Row],[Kod]]</f>
        <v>37079</v>
      </c>
      <c r="R1365" s="217">
        <f>S1356-vykonyz.xlsx[[#This Row],[Kod]]</f>
        <v>0</v>
      </c>
      <c r="S1365" s="217" t="s">
        <v>4405</v>
      </c>
      <c r="T1365" s="217" t="s">
        <v>4406</v>
      </c>
      <c r="U1365" s="217">
        <v>3344</v>
      </c>
      <c r="V1365" s="261">
        <v>45292</v>
      </c>
      <c r="W1365" s="217" t="s">
        <v>4405</v>
      </c>
      <c r="X1365" s="217">
        <v>3040</v>
      </c>
      <c r="Y1365" s="217">
        <v>304</v>
      </c>
      <c r="Z1365" s="261">
        <v>45291</v>
      </c>
      <c r="AC1365" s="217">
        <f>vykonyz.xlsx3[[#This Row],[Kod]]-vykonyz.xlsx[[#This Row],[Kod]]</f>
        <v>0</v>
      </c>
      <c r="AD1365" t="s">
        <v>4367</v>
      </c>
      <c r="AE1365" t="s">
        <v>4396</v>
      </c>
      <c r="AF1365"/>
      <c r="AG1365"/>
      <c r="AH1365" t="s">
        <v>4404</v>
      </c>
      <c r="AI1365"/>
      <c r="AJ1365"/>
      <c r="AK1365" t="s">
        <v>45</v>
      </c>
      <c r="AL1365" t="s">
        <v>45</v>
      </c>
      <c r="AM1365" t="s">
        <v>33</v>
      </c>
      <c r="AN1365" t="s">
        <v>33</v>
      </c>
      <c r="AO1365"/>
      <c r="AP1365" t="s">
        <v>4403</v>
      </c>
      <c r="AQ1365"/>
      <c r="AR1365" t="s">
        <v>35</v>
      </c>
      <c r="AS1365" t="s">
        <v>35</v>
      </c>
    </row>
    <row r="1366" spans="1:45">
      <c r="A1366" s="264" t="s">
        <v>4371</v>
      </c>
      <c r="B1366" s="217" t="s">
        <v>4396</v>
      </c>
      <c r="E1366" s="217" t="s">
        <v>4407</v>
      </c>
      <c r="H1366" s="217" t="s">
        <v>45</v>
      </c>
      <c r="I1366" s="217" t="s">
        <v>45</v>
      </c>
      <c r="J1366" s="217" t="s">
        <v>33</v>
      </c>
      <c r="K1366" s="217" t="s">
        <v>33</v>
      </c>
      <c r="M1366" s="217">
        <f t="shared" si="12"/>
        <v>35264</v>
      </c>
      <c r="O1366" s="217" t="s">
        <v>35</v>
      </c>
      <c r="P1366" s="217" t="s">
        <v>35</v>
      </c>
      <c r="Q1366" s="217">
        <f>S2459-vykonyz.xlsx[[#This Row],[Kod]]</f>
        <v>37090</v>
      </c>
      <c r="R1366" s="217">
        <f>S1357-vykonyz.xlsx[[#This Row],[Kod]]</f>
        <v>0</v>
      </c>
      <c r="S1366" s="217" t="s">
        <v>4408</v>
      </c>
      <c r="T1366" s="217" t="s">
        <v>4409</v>
      </c>
      <c r="U1366" s="217">
        <v>7481</v>
      </c>
      <c r="V1366" s="261">
        <v>45292</v>
      </c>
      <c r="W1366" s="217" t="s">
        <v>4408</v>
      </c>
      <c r="X1366" s="217">
        <v>6801</v>
      </c>
      <c r="Y1366" s="217">
        <v>680</v>
      </c>
      <c r="Z1366" s="261">
        <v>45291</v>
      </c>
      <c r="AC1366" s="217">
        <f>vykonyz.xlsx3[[#This Row],[Kod]]-vykonyz.xlsx[[#This Row],[Kod]]</f>
        <v>0</v>
      </c>
      <c r="AD1366" t="s">
        <v>4371</v>
      </c>
      <c r="AE1366" t="s">
        <v>4396</v>
      </c>
      <c r="AF1366"/>
      <c r="AG1366"/>
      <c r="AH1366" t="s">
        <v>4407</v>
      </c>
      <c r="AI1366"/>
      <c r="AJ1366"/>
      <c r="AK1366" t="s">
        <v>45</v>
      </c>
      <c r="AL1366" t="s">
        <v>45</v>
      </c>
      <c r="AM1366" t="s">
        <v>33</v>
      </c>
      <c r="AN1366" t="s">
        <v>33</v>
      </c>
      <c r="AO1366"/>
      <c r="AP1366" t="s">
        <v>4410</v>
      </c>
      <c r="AQ1366"/>
      <c r="AR1366" t="s">
        <v>35</v>
      </c>
      <c r="AS1366" t="s">
        <v>35</v>
      </c>
    </row>
    <row r="1367" spans="1:45">
      <c r="A1367" s="264" t="s">
        <v>4375</v>
      </c>
      <c r="B1367" s="217" t="s">
        <v>2622</v>
      </c>
      <c r="E1367" s="217" t="s">
        <v>4411</v>
      </c>
      <c r="H1367" s="217" t="s">
        <v>45</v>
      </c>
      <c r="I1367" s="217" t="s">
        <v>45</v>
      </c>
      <c r="J1367" s="217" t="s">
        <v>33</v>
      </c>
      <c r="K1367" s="217" t="s">
        <v>33</v>
      </c>
      <c r="M1367" s="217">
        <f t="shared" si="12"/>
        <v>55457</v>
      </c>
      <c r="O1367" s="217" t="s">
        <v>35</v>
      </c>
      <c r="P1367" s="217" t="s">
        <v>35</v>
      </c>
      <c r="Q1367" s="217">
        <f>S2460-vykonyz.xlsx[[#This Row],[Kod]]</f>
        <v>37090</v>
      </c>
      <c r="R1367" s="217">
        <f>S1358-vykonyz.xlsx[[#This Row],[Kod]]</f>
        <v>0</v>
      </c>
      <c r="S1367" s="217" t="s">
        <v>4412</v>
      </c>
      <c r="T1367" s="217" t="s">
        <v>4413</v>
      </c>
      <c r="U1367" s="217">
        <v>8479</v>
      </c>
      <c r="V1367" s="261">
        <v>45292</v>
      </c>
      <c r="W1367" s="217" t="s">
        <v>4412</v>
      </c>
      <c r="X1367" s="217">
        <v>7708</v>
      </c>
      <c r="Y1367" s="217">
        <v>771</v>
      </c>
      <c r="Z1367" s="261">
        <v>45291</v>
      </c>
      <c r="AC1367" s="217">
        <f>vykonyz.xlsx3[[#This Row],[Kod]]-vykonyz.xlsx[[#This Row],[Kod]]</f>
        <v>0</v>
      </c>
      <c r="AD1367" t="s">
        <v>4375</v>
      </c>
      <c r="AE1367" t="s">
        <v>2622</v>
      </c>
      <c r="AF1367"/>
      <c r="AG1367"/>
      <c r="AH1367" t="s">
        <v>4411</v>
      </c>
      <c r="AI1367"/>
      <c r="AJ1367"/>
      <c r="AK1367" t="s">
        <v>45</v>
      </c>
      <c r="AL1367" t="s">
        <v>45</v>
      </c>
      <c r="AM1367" t="s">
        <v>33</v>
      </c>
      <c r="AN1367" t="s">
        <v>33</v>
      </c>
      <c r="AO1367"/>
      <c r="AP1367" t="s">
        <v>4414</v>
      </c>
      <c r="AQ1367"/>
      <c r="AR1367" t="s">
        <v>35</v>
      </c>
      <c r="AS1367" t="s">
        <v>35</v>
      </c>
    </row>
    <row r="1368" spans="1:45">
      <c r="A1368" s="264" t="s">
        <v>4380</v>
      </c>
      <c r="B1368" s="217" t="s">
        <v>2622</v>
      </c>
      <c r="E1368" s="217" t="s">
        <v>4415</v>
      </c>
      <c r="H1368" s="217" t="s">
        <v>45</v>
      </c>
      <c r="I1368" s="217" t="s">
        <v>45</v>
      </c>
      <c r="J1368" s="217" t="s">
        <v>33</v>
      </c>
      <c r="K1368" s="217" t="s">
        <v>33</v>
      </c>
      <c r="M1368" s="217">
        <f t="shared" si="12"/>
        <v>25090</v>
      </c>
      <c r="O1368" s="217" t="s">
        <v>35</v>
      </c>
      <c r="P1368" s="217" t="s">
        <v>35</v>
      </c>
      <c r="Q1368" s="217">
        <f>S2461-vykonyz.xlsx[[#This Row],[Kod]]</f>
        <v>37091</v>
      </c>
      <c r="R1368" s="217">
        <f>S1359-vykonyz.xlsx[[#This Row],[Kod]]</f>
        <v>0</v>
      </c>
      <c r="S1368" s="217" t="s">
        <v>4416</v>
      </c>
      <c r="T1368" s="217" t="s">
        <v>4417</v>
      </c>
      <c r="U1368" s="217">
        <v>35871</v>
      </c>
      <c r="V1368" s="261">
        <v>45292</v>
      </c>
      <c r="W1368" s="217" t="s">
        <v>4416</v>
      </c>
      <c r="X1368" s="217">
        <v>39273</v>
      </c>
      <c r="Y1368" s="217">
        <v>-3402</v>
      </c>
      <c r="Z1368" s="261">
        <v>45291</v>
      </c>
      <c r="AC1368" s="217">
        <f>vykonyz.xlsx3[[#This Row],[Kod]]-vykonyz.xlsx[[#This Row],[Kod]]</f>
        <v>0</v>
      </c>
      <c r="AD1368" t="s">
        <v>4380</v>
      </c>
      <c r="AE1368" t="s">
        <v>2622</v>
      </c>
      <c r="AF1368"/>
      <c r="AG1368"/>
      <c r="AH1368" t="s">
        <v>4415</v>
      </c>
      <c r="AI1368"/>
      <c r="AJ1368"/>
      <c r="AK1368" t="s">
        <v>45</v>
      </c>
      <c r="AL1368" t="s">
        <v>45</v>
      </c>
      <c r="AM1368" t="s">
        <v>33</v>
      </c>
      <c r="AN1368" t="s">
        <v>33</v>
      </c>
      <c r="AO1368"/>
      <c r="AP1368" t="s">
        <v>4362</v>
      </c>
      <c r="AQ1368"/>
      <c r="AR1368" t="s">
        <v>35</v>
      </c>
      <c r="AS1368" t="s">
        <v>35</v>
      </c>
    </row>
    <row r="1369" spans="1:45">
      <c r="A1369" s="264" t="s">
        <v>4384</v>
      </c>
      <c r="B1369" s="217" t="s">
        <v>2622</v>
      </c>
      <c r="E1369" s="217" t="s">
        <v>4418</v>
      </c>
      <c r="H1369" s="217" t="s">
        <v>45</v>
      </c>
      <c r="I1369" s="217" t="s">
        <v>45</v>
      </c>
      <c r="J1369" s="217" t="s">
        <v>33</v>
      </c>
      <c r="K1369" s="217" t="s">
        <v>33</v>
      </c>
      <c r="M1369" s="217">
        <f t="shared" si="12"/>
        <v>6135</v>
      </c>
      <c r="O1369" s="217" t="s">
        <v>35</v>
      </c>
      <c r="P1369" s="217" t="s">
        <v>35</v>
      </c>
      <c r="Q1369" s="217">
        <f>S2462-vykonyz.xlsx[[#This Row],[Kod]]</f>
        <v>37092</v>
      </c>
      <c r="R1369" s="217">
        <f>S1360-vykonyz.xlsx[[#This Row],[Kod]]</f>
        <v>0</v>
      </c>
      <c r="S1369" s="217" t="s">
        <v>4419</v>
      </c>
      <c r="T1369" s="217" t="s">
        <v>4420</v>
      </c>
      <c r="U1369" s="217">
        <v>17168</v>
      </c>
      <c r="V1369" s="261">
        <v>45292</v>
      </c>
      <c r="W1369" s="217" t="s">
        <v>4419</v>
      </c>
      <c r="X1369" s="217">
        <v>15607</v>
      </c>
      <c r="Y1369" s="217">
        <v>1561</v>
      </c>
      <c r="Z1369" s="261">
        <v>45291</v>
      </c>
      <c r="AC1369" s="217">
        <f>vykonyz.xlsx3[[#This Row],[Kod]]-vykonyz.xlsx[[#This Row],[Kod]]</f>
        <v>0</v>
      </c>
      <c r="AD1369" t="s">
        <v>4384</v>
      </c>
      <c r="AE1369" t="s">
        <v>2622</v>
      </c>
      <c r="AF1369"/>
      <c r="AG1369"/>
      <c r="AH1369" t="s">
        <v>4418</v>
      </c>
      <c r="AI1369"/>
      <c r="AJ1369"/>
      <c r="AK1369" t="s">
        <v>45</v>
      </c>
      <c r="AL1369" t="s">
        <v>45</v>
      </c>
      <c r="AM1369" t="s">
        <v>33</v>
      </c>
      <c r="AN1369" t="s">
        <v>33</v>
      </c>
      <c r="AO1369"/>
      <c r="AP1369" t="s">
        <v>4421</v>
      </c>
      <c r="AQ1369"/>
      <c r="AR1369" t="s">
        <v>35</v>
      </c>
      <c r="AS1369" t="s">
        <v>35</v>
      </c>
    </row>
    <row r="1370" spans="1:45">
      <c r="A1370" s="264" t="s">
        <v>4388</v>
      </c>
      <c r="B1370" s="217" t="s">
        <v>2622</v>
      </c>
      <c r="E1370" s="217" t="s">
        <v>4422</v>
      </c>
      <c r="H1370" s="217" t="s">
        <v>45</v>
      </c>
      <c r="I1370" s="217" t="s">
        <v>45</v>
      </c>
      <c r="J1370" s="217" t="s">
        <v>33</v>
      </c>
      <c r="K1370" s="217" t="s">
        <v>33</v>
      </c>
      <c r="M1370" s="217">
        <f t="shared" si="12"/>
        <v>6342</v>
      </c>
      <c r="O1370" s="217" t="s">
        <v>35</v>
      </c>
      <c r="P1370" s="217" t="s">
        <v>35</v>
      </c>
      <c r="Q1370" s="217">
        <f>S2463-vykonyz.xlsx[[#This Row],[Kod]]</f>
        <v>37093</v>
      </c>
      <c r="R1370" s="217">
        <f>S1361-vykonyz.xlsx[[#This Row],[Kod]]</f>
        <v>0</v>
      </c>
      <c r="S1370" s="217" t="s">
        <v>4423</v>
      </c>
      <c r="T1370" s="217" t="s">
        <v>4424</v>
      </c>
      <c r="U1370" s="217">
        <v>8892</v>
      </c>
      <c r="V1370" s="261">
        <v>45292</v>
      </c>
      <c r="W1370" s="217" t="s">
        <v>4423</v>
      </c>
      <c r="X1370" s="217">
        <v>8084</v>
      </c>
      <c r="Y1370" s="217">
        <v>808</v>
      </c>
      <c r="Z1370" s="261">
        <v>45291</v>
      </c>
      <c r="AC1370" s="217">
        <f>vykonyz.xlsx3[[#This Row],[Kod]]-vykonyz.xlsx[[#This Row],[Kod]]</f>
        <v>0</v>
      </c>
      <c r="AD1370" t="s">
        <v>4388</v>
      </c>
      <c r="AE1370" t="s">
        <v>2622</v>
      </c>
      <c r="AF1370"/>
      <c r="AG1370"/>
      <c r="AH1370" t="s">
        <v>4422</v>
      </c>
      <c r="AI1370"/>
      <c r="AJ1370"/>
      <c r="AK1370" t="s">
        <v>45</v>
      </c>
      <c r="AL1370" t="s">
        <v>45</v>
      </c>
      <c r="AM1370" t="s">
        <v>33</v>
      </c>
      <c r="AN1370" t="s">
        <v>33</v>
      </c>
      <c r="AO1370"/>
      <c r="AP1370" t="s">
        <v>4425</v>
      </c>
      <c r="AQ1370"/>
      <c r="AR1370" t="s">
        <v>35</v>
      </c>
      <c r="AS1370" t="s">
        <v>35</v>
      </c>
    </row>
    <row r="1371" spans="1:45">
      <c r="A1371" s="264" t="s">
        <v>4393</v>
      </c>
      <c r="B1371" s="217" t="s">
        <v>1377</v>
      </c>
      <c r="E1371" s="217" t="s">
        <v>4426</v>
      </c>
      <c r="H1371" s="217" t="s">
        <v>45</v>
      </c>
      <c r="I1371" s="217" t="s">
        <v>45</v>
      </c>
      <c r="J1371" s="217" t="s">
        <v>33</v>
      </c>
      <c r="K1371" s="217" t="s">
        <v>33</v>
      </c>
      <c r="M1371" s="217">
        <f t="shared" si="12"/>
        <v>5545</v>
      </c>
      <c r="O1371" s="217" t="s">
        <v>35</v>
      </c>
      <c r="P1371" s="217" t="s">
        <v>35</v>
      </c>
      <c r="Q1371" s="217">
        <f>S2464-vykonyz.xlsx[[#This Row],[Kod]]</f>
        <v>37094</v>
      </c>
      <c r="R1371" s="217">
        <f>S1362-vykonyz.xlsx[[#This Row],[Kod]]</f>
        <v>0</v>
      </c>
      <c r="S1371" s="217" t="s">
        <v>4427</v>
      </c>
      <c r="T1371" s="217" t="s">
        <v>4428</v>
      </c>
      <c r="U1371" s="217">
        <v>9623</v>
      </c>
      <c r="V1371" s="261">
        <v>45292</v>
      </c>
      <c r="W1371" s="217" t="s">
        <v>4427</v>
      </c>
      <c r="X1371" s="217">
        <v>8748</v>
      </c>
      <c r="Y1371" s="217">
        <v>875</v>
      </c>
      <c r="Z1371" s="261">
        <v>45291</v>
      </c>
      <c r="AC1371" s="217">
        <f>vykonyz.xlsx3[[#This Row],[Kod]]-vykonyz.xlsx[[#This Row],[Kod]]</f>
        <v>0</v>
      </c>
      <c r="AD1371" t="s">
        <v>4393</v>
      </c>
      <c r="AE1371" t="s">
        <v>1377</v>
      </c>
      <c r="AF1371"/>
      <c r="AG1371"/>
      <c r="AH1371" t="s">
        <v>4426</v>
      </c>
      <c r="AI1371"/>
      <c r="AJ1371"/>
      <c r="AK1371" t="s">
        <v>45</v>
      </c>
      <c r="AL1371" t="s">
        <v>45</v>
      </c>
      <c r="AM1371" t="s">
        <v>33</v>
      </c>
      <c r="AN1371" t="s">
        <v>33</v>
      </c>
      <c r="AO1371"/>
      <c r="AP1371" t="s">
        <v>4429</v>
      </c>
      <c r="AQ1371"/>
      <c r="AR1371" t="s">
        <v>35</v>
      </c>
      <c r="AS1371" t="s">
        <v>35</v>
      </c>
    </row>
    <row r="1372" spans="1:45">
      <c r="A1372" s="264" t="s">
        <v>4398</v>
      </c>
      <c r="B1372" s="217" t="s">
        <v>4055</v>
      </c>
      <c r="E1372" s="217" t="s">
        <v>4430</v>
      </c>
      <c r="H1372" s="217" t="s">
        <v>45</v>
      </c>
      <c r="I1372" s="217" t="s">
        <v>45</v>
      </c>
      <c r="J1372" s="217" t="s">
        <v>33</v>
      </c>
      <c r="K1372" s="217" t="s">
        <v>33</v>
      </c>
      <c r="M1372" s="217">
        <f t="shared" si="12"/>
        <v>12346</v>
      </c>
      <c r="O1372" s="217" t="s">
        <v>35</v>
      </c>
      <c r="P1372" s="217" t="s">
        <v>35</v>
      </c>
      <c r="Q1372" s="217">
        <f>S2465-vykonyz.xlsx[[#This Row],[Kod]]</f>
        <v>37095</v>
      </c>
      <c r="R1372" s="217">
        <f>S1363-vykonyz.xlsx[[#This Row],[Kod]]</f>
        <v>0</v>
      </c>
      <c r="S1372" s="217" t="s">
        <v>4431</v>
      </c>
      <c r="T1372" s="217" t="s">
        <v>4432</v>
      </c>
      <c r="U1372" s="217">
        <v>6549</v>
      </c>
      <c r="V1372" s="261">
        <v>45292</v>
      </c>
      <c r="W1372" s="217" t="s">
        <v>4431</v>
      </c>
      <c r="X1372" s="217">
        <v>5954</v>
      </c>
      <c r="Y1372" s="217">
        <v>595</v>
      </c>
      <c r="Z1372" s="261">
        <v>45291</v>
      </c>
      <c r="AC1372" s="217">
        <f>vykonyz.xlsx3[[#This Row],[Kod]]-vykonyz.xlsx[[#This Row],[Kod]]</f>
        <v>0</v>
      </c>
      <c r="AD1372" t="s">
        <v>4398</v>
      </c>
      <c r="AE1372" t="s">
        <v>4055</v>
      </c>
      <c r="AF1372"/>
      <c r="AG1372"/>
      <c r="AH1372" t="s">
        <v>4430</v>
      </c>
      <c r="AI1372"/>
      <c r="AJ1372"/>
      <c r="AK1372" t="s">
        <v>45</v>
      </c>
      <c r="AL1372" t="s">
        <v>45</v>
      </c>
      <c r="AM1372" t="s">
        <v>33</v>
      </c>
      <c r="AN1372" t="s">
        <v>33</v>
      </c>
      <c r="AO1372"/>
      <c r="AP1372" t="s">
        <v>4433</v>
      </c>
      <c r="AQ1372"/>
      <c r="AR1372" t="s">
        <v>35</v>
      </c>
      <c r="AS1372" t="s">
        <v>35</v>
      </c>
    </row>
    <row r="1373" spans="1:45">
      <c r="A1373" s="264" t="s">
        <v>4401</v>
      </c>
      <c r="B1373" s="217" t="s">
        <v>4055</v>
      </c>
      <c r="E1373" s="217" t="s">
        <v>4434</v>
      </c>
      <c r="H1373" s="217" t="s">
        <v>45</v>
      </c>
      <c r="I1373" s="217" t="s">
        <v>45</v>
      </c>
      <c r="J1373" s="217" t="s">
        <v>33</v>
      </c>
      <c r="K1373" s="217" t="s">
        <v>33</v>
      </c>
      <c r="M1373" s="217">
        <f t="shared" si="12"/>
        <v>8756</v>
      </c>
      <c r="O1373" s="217" t="s">
        <v>35</v>
      </c>
      <c r="P1373" s="217" t="s">
        <v>35</v>
      </c>
      <c r="Q1373" s="217">
        <f>S2466-vykonyz.xlsx[[#This Row],[Kod]]</f>
        <v>37096</v>
      </c>
      <c r="R1373" s="217">
        <f>S1364-vykonyz.xlsx[[#This Row],[Kod]]</f>
        <v>0</v>
      </c>
      <c r="S1373" s="217" t="s">
        <v>4435</v>
      </c>
      <c r="T1373" s="217" t="s">
        <v>4436</v>
      </c>
      <c r="U1373" s="217">
        <v>8929</v>
      </c>
      <c r="V1373" s="261">
        <v>45292</v>
      </c>
      <c r="W1373" s="217" t="s">
        <v>4435</v>
      </c>
      <c r="X1373" s="217">
        <v>8117</v>
      </c>
      <c r="Y1373" s="217">
        <v>812</v>
      </c>
      <c r="Z1373" s="261">
        <v>45291</v>
      </c>
      <c r="AC1373" s="217">
        <f>vykonyz.xlsx3[[#This Row],[Kod]]-vykonyz.xlsx[[#This Row],[Kod]]</f>
        <v>0</v>
      </c>
      <c r="AD1373" t="s">
        <v>4401</v>
      </c>
      <c r="AE1373" t="s">
        <v>4055</v>
      </c>
      <c r="AF1373"/>
      <c r="AG1373"/>
      <c r="AH1373" t="s">
        <v>4434</v>
      </c>
      <c r="AI1373"/>
      <c r="AJ1373"/>
      <c r="AK1373" t="s">
        <v>45</v>
      </c>
      <c r="AL1373" t="s">
        <v>45</v>
      </c>
      <c r="AM1373" t="s">
        <v>33</v>
      </c>
      <c r="AN1373" t="s">
        <v>33</v>
      </c>
      <c r="AO1373"/>
      <c r="AP1373" t="s">
        <v>4437</v>
      </c>
      <c r="AQ1373"/>
      <c r="AR1373" t="s">
        <v>35</v>
      </c>
      <c r="AS1373" t="s">
        <v>35</v>
      </c>
    </row>
    <row r="1374" spans="1:45">
      <c r="A1374" s="264" t="s">
        <v>4405</v>
      </c>
      <c r="B1374" s="217" t="s">
        <v>4055</v>
      </c>
      <c r="E1374" s="217" t="s">
        <v>4438</v>
      </c>
      <c r="H1374" s="217" t="s">
        <v>45</v>
      </c>
      <c r="I1374" s="217" t="s">
        <v>45</v>
      </c>
      <c r="J1374" s="217" t="s">
        <v>33</v>
      </c>
      <c r="K1374" s="217" t="s">
        <v>33</v>
      </c>
      <c r="M1374" s="217">
        <f t="shared" si="12"/>
        <v>3344</v>
      </c>
      <c r="O1374" s="217" t="s">
        <v>35</v>
      </c>
      <c r="P1374" s="217" t="s">
        <v>35</v>
      </c>
      <c r="Q1374" s="217">
        <f>S2467-vykonyz.xlsx[[#This Row],[Kod]]</f>
        <v>37097</v>
      </c>
      <c r="R1374" s="217">
        <f>S1365-vykonyz.xlsx[[#This Row],[Kod]]</f>
        <v>0</v>
      </c>
      <c r="S1374" s="217" t="s">
        <v>4439</v>
      </c>
      <c r="T1374" s="217" t="s">
        <v>4440</v>
      </c>
      <c r="U1374" s="217">
        <v>7509</v>
      </c>
      <c r="V1374" s="261">
        <v>45292</v>
      </c>
      <c r="W1374" s="217" t="s">
        <v>4439</v>
      </c>
      <c r="X1374" s="217">
        <v>6826</v>
      </c>
      <c r="Y1374" s="217">
        <v>683</v>
      </c>
      <c r="Z1374" s="261">
        <v>45291</v>
      </c>
      <c r="AC1374" s="217">
        <f>vykonyz.xlsx3[[#This Row],[Kod]]-vykonyz.xlsx[[#This Row],[Kod]]</f>
        <v>0</v>
      </c>
      <c r="AD1374" t="s">
        <v>4405</v>
      </c>
      <c r="AE1374" t="s">
        <v>4055</v>
      </c>
      <c r="AF1374"/>
      <c r="AG1374"/>
      <c r="AH1374" t="s">
        <v>4438</v>
      </c>
      <c r="AI1374"/>
      <c r="AJ1374"/>
      <c r="AK1374" t="s">
        <v>45</v>
      </c>
      <c r="AL1374" t="s">
        <v>45</v>
      </c>
      <c r="AM1374" t="s">
        <v>33</v>
      </c>
      <c r="AN1374" t="s">
        <v>33</v>
      </c>
      <c r="AO1374"/>
      <c r="AP1374" t="s">
        <v>4441</v>
      </c>
      <c r="AQ1374"/>
      <c r="AR1374" t="s">
        <v>35</v>
      </c>
      <c r="AS1374" t="s">
        <v>35</v>
      </c>
    </row>
    <row r="1375" spans="1:45">
      <c r="A1375" s="264" t="s">
        <v>4408</v>
      </c>
      <c r="B1375" s="217" t="s">
        <v>4055</v>
      </c>
      <c r="E1375" s="217" t="s">
        <v>4442</v>
      </c>
      <c r="H1375" s="217" t="s">
        <v>45</v>
      </c>
      <c r="I1375" s="217" t="s">
        <v>45</v>
      </c>
      <c r="J1375" s="217" t="s">
        <v>33</v>
      </c>
      <c r="K1375" s="217" t="s">
        <v>33</v>
      </c>
      <c r="M1375" s="217">
        <f t="shared" si="12"/>
        <v>7481</v>
      </c>
      <c r="O1375" s="217" t="s">
        <v>35</v>
      </c>
      <c r="P1375" s="217" t="s">
        <v>35</v>
      </c>
      <c r="Q1375" s="217">
        <f>S2468-vykonyz.xlsx[[#This Row],[Kod]]</f>
        <v>37098</v>
      </c>
      <c r="R1375" s="217">
        <f>S1366-vykonyz.xlsx[[#This Row],[Kod]]</f>
        <v>0</v>
      </c>
      <c r="S1375" s="217" t="s">
        <v>4443</v>
      </c>
      <c r="T1375" s="217" t="s">
        <v>4444</v>
      </c>
      <c r="U1375" s="217">
        <v>9569</v>
      </c>
      <c r="V1375" s="261">
        <v>45292</v>
      </c>
      <c r="W1375" s="217" t="s">
        <v>4443</v>
      </c>
      <c r="X1375" s="217">
        <v>8699</v>
      </c>
      <c r="Y1375" s="217">
        <v>870</v>
      </c>
      <c r="Z1375" s="261">
        <v>45291</v>
      </c>
      <c r="AC1375" s="217">
        <f>vykonyz.xlsx3[[#This Row],[Kod]]-vykonyz.xlsx[[#This Row],[Kod]]</f>
        <v>0</v>
      </c>
      <c r="AD1375" t="s">
        <v>4408</v>
      </c>
      <c r="AE1375" t="s">
        <v>4055</v>
      </c>
      <c r="AF1375"/>
      <c r="AG1375"/>
      <c r="AH1375" t="s">
        <v>4442</v>
      </c>
      <c r="AI1375"/>
      <c r="AJ1375"/>
      <c r="AK1375" t="s">
        <v>45</v>
      </c>
      <c r="AL1375" t="s">
        <v>45</v>
      </c>
      <c r="AM1375" t="s">
        <v>33</v>
      </c>
      <c r="AN1375" t="s">
        <v>33</v>
      </c>
      <c r="AO1375"/>
      <c r="AP1375" t="s">
        <v>4445</v>
      </c>
      <c r="AQ1375"/>
      <c r="AR1375" t="s">
        <v>35</v>
      </c>
      <c r="AS1375" t="s">
        <v>35</v>
      </c>
    </row>
    <row r="1376" spans="1:45">
      <c r="A1376" s="264" t="s">
        <v>4412</v>
      </c>
      <c r="B1376" s="217" t="s">
        <v>4055</v>
      </c>
      <c r="E1376" s="217" t="s">
        <v>4446</v>
      </c>
      <c r="H1376" s="217" t="s">
        <v>45</v>
      </c>
      <c r="I1376" s="217" t="s">
        <v>45</v>
      </c>
      <c r="J1376" s="217" t="s">
        <v>33</v>
      </c>
      <c r="K1376" s="217" t="s">
        <v>33</v>
      </c>
      <c r="M1376" s="217">
        <f t="shared" si="12"/>
        <v>8479</v>
      </c>
      <c r="O1376" s="217" t="s">
        <v>35</v>
      </c>
      <c r="P1376" s="217" t="s">
        <v>35</v>
      </c>
      <c r="Q1376" s="217">
        <f>S2469-vykonyz.xlsx[[#This Row],[Kod]]</f>
        <v>37099</v>
      </c>
      <c r="R1376" s="217">
        <f>S1367-vykonyz.xlsx[[#This Row],[Kod]]</f>
        <v>0</v>
      </c>
      <c r="S1376" s="217" t="s">
        <v>4447</v>
      </c>
      <c r="T1376" s="217" t="s">
        <v>4448</v>
      </c>
      <c r="U1376" s="217">
        <v>7704</v>
      </c>
      <c r="V1376" s="261">
        <v>45292</v>
      </c>
      <c r="W1376" s="217" t="s">
        <v>4447</v>
      </c>
      <c r="X1376" s="217">
        <v>7004</v>
      </c>
      <c r="Y1376" s="217">
        <v>700</v>
      </c>
      <c r="Z1376" s="261">
        <v>45291</v>
      </c>
      <c r="AC1376" s="217">
        <f>vykonyz.xlsx3[[#This Row],[Kod]]-vykonyz.xlsx[[#This Row],[Kod]]</f>
        <v>0</v>
      </c>
      <c r="AD1376" t="s">
        <v>4412</v>
      </c>
      <c r="AE1376" t="s">
        <v>4055</v>
      </c>
      <c r="AF1376"/>
      <c r="AG1376"/>
      <c r="AH1376" t="s">
        <v>4446</v>
      </c>
      <c r="AI1376"/>
      <c r="AJ1376"/>
      <c r="AK1376" t="s">
        <v>45</v>
      </c>
      <c r="AL1376" t="s">
        <v>45</v>
      </c>
      <c r="AM1376" t="s">
        <v>33</v>
      </c>
      <c r="AN1376" t="s">
        <v>33</v>
      </c>
      <c r="AO1376"/>
      <c r="AP1376" t="s">
        <v>4449</v>
      </c>
      <c r="AQ1376"/>
      <c r="AR1376" t="s">
        <v>35</v>
      </c>
      <c r="AS1376" t="s">
        <v>35</v>
      </c>
    </row>
    <row r="1377" spans="1:45">
      <c r="A1377" s="264" t="s">
        <v>4416</v>
      </c>
      <c r="B1377" s="217" t="s">
        <v>2445</v>
      </c>
      <c r="E1377" s="217" t="s">
        <v>4450</v>
      </c>
      <c r="H1377" s="217" t="s">
        <v>45</v>
      </c>
      <c r="I1377" s="217" t="s">
        <v>45</v>
      </c>
      <c r="J1377" s="217" t="s">
        <v>33</v>
      </c>
      <c r="K1377" s="217" t="s">
        <v>33</v>
      </c>
      <c r="M1377" s="217">
        <f t="shared" si="12"/>
        <v>35871</v>
      </c>
      <c r="O1377" s="217" t="s">
        <v>35</v>
      </c>
      <c r="P1377" s="217" t="s">
        <v>35</v>
      </c>
      <c r="Q1377" s="217">
        <f>S2470-vykonyz.xlsx[[#This Row],[Kod]]</f>
        <v>37100</v>
      </c>
      <c r="R1377" s="217">
        <f>S1368-vykonyz.xlsx[[#This Row],[Kod]]</f>
        <v>0</v>
      </c>
      <c r="S1377" s="217" t="s">
        <v>4451</v>
      </c>
      <c r="T1377" s="217" t="s">
        <v>4452</v>
      </c>
      <c r="U1377" s="217">
        <v>10666</v>
      </c>
      <c r="V1377" s="261">
        <v>45292</v>
      </c>
      <c r="W1377" s="217" t="s">
        <v>4451</v>
      </c>
      <c r="X1377" s="217">
        <v>9696</v>
      </c>
      <c r="Y1377" s="217">
        <v>970</v>
      </c>
      <c r="Z1377" s="261">
        <v>45291</v>
      </c>
      <c r="AC1377" s="217">
        <f>vykonyz.xlsx3[[#This Row],[Kod]]-vykonyz.xlsx[[#This Row],[Kod]]</f>
        <v>0</v>
      </c>
      <c r="AD1377" t="s">
        <v>4416</v>
      </c>
      <c r="AE1377" t="s">
        <v>2622</v>
      </c>
      <c r="AF1377"/>
      <c r="AG1377"/>
      <c r="AH1377" t="s">
        <v>4453</v>
      </c>
      <c r="AI1377"/>
      <c r="AJ1377"/>
      <c r="AK1377" t="s">
        <v>45</v>
      </c>
      <c r="AL1377" t="s">
        <v>45</v>
      </c>
      <c r="AM1377" t="s">
        <v>33</v>
      </c>
      <c r="AN1377" t="s">
        <v>33</v>
      </c>
      <c r="AO1377"/>
      <c r="AP1377" t="s">
        <v>4454</v>
      </c>
      <c r="AQ1377"/>
      <c r="AR1377" t="s">
        <v>35</v>
      </c>
      <c r="AS1377" t="s">
        <v>35</v>
      </c>
    </row>
    <row r="1378" spans="1:45">
      <c r="A1378" s="264" t="s">
        <v>4419</v>
      </c>
      <c r="B1378" s="217" t="s">
        <v>4455</v>
      </c>
      <c r="E1378" s="217" t="s">
        <v>4456</v>
      </c>
      <c r="H1378" s="217" t="s">
        <v>45</v>
      </c>
      <c r="I1378" s="217" t="s">
        <v>45</v>
      </c>
      <c r="J1378" s="217" t="s">
        <v>33</v>
      </c>
      <c r="K1378" s="217" t="s">
        <v>33</v>
      </c>
      <c r="M1378" s="217">
        <f t="shared" si="12"/>
        <v>17168</v>
      </c>
      <c r="O1378" s="217" t="s">
        <v>35</v>
      </c>
      <c r="P1378" s="217" t="s">
        <v>35</v>
      </c>
      <c r="Q1378" s="217">
        <f>S2471-vykonyz.xlsx[[#This Row],[Kod]]</f>
        <v>37101</v>
      </c>
      <c r="R1378" s="217">
        <f>S1369-vykonyz.xlsx[[#This Row],[Kod]]</f>
        <v>0</v>
      </c>
      <c r="S1378" s="217" t="s">
        <v>4457</v>
      </c>
      <c r="T1378" s="217" t="s">
        <v>4458</v>
      </c>
      <c r="U1378" s="217">
        <v>16333</v>
      </c>
      <c r="V1378" s="261">
        <v>45292</v>
      </c>
      <c r="W1378" s="217" t="s">
        <v>4457</v>
      </c>
      <c r="X1378" s="217">
        <v>14848</v>
      </c>
      <c r="Y1378" s="217">
        <v>1485</v>
      </c>
      <c r="Z1378" s="261">
        <v>45291</v>
      </c>
      <c r="AC1378" s="217">
        <f>vykonyz.xlsx3[[#This Row],[Kod]]-vykonyz.xlsx[[#This Row],[Kod]]</f>
        <v>0</v>
      </c>
      <c r="AD1378" t="s">
        <v>4419</v>
      </c>
      <c r="AE1378" t="s">
        <v>4455</v>
      </c>
      <c r="AF1378"/>
      <c r="AG1378"/>
      <c r="AH1378" t="s">
        <v>4456</v>
      </c>
      <c r="AI1378"/>
      <c r="AJ1378"/>
      <c r="AK1378" t="s">
        <v>45</v>
      </c>
      <c r="AL1378" t="s">
        <v>45</v>
      </c>
      <c r="AM1378" t="s">
        <v>33</v>
      </c>
      <c r="AN1378" t="s">
        <v>33</v>
      </c>
      <c r="AO1378"/>
      <c r="AP1378" t="s">
        <v>4459</v>
      </c>
      <c r="AQ1378"/>
      <c r="AR1378" t="s">
        <v>35</v>
      </c>
      <c r="AS1378" t="s">
        <v>35</v>
      </c>
    </row>
    <row r="1379" spans="1:45">
      <c r="A1379" s="264" t="s">
        <v>4423</v>
      </c>
      <c r="B1379" s="217" t="s">
        <v>4455</v>
      </c>
      <c r="E1379" s="217" t="s">
        <v>4460</v>
      </c>
      <c r="H1379" s="217" t="s">
        <v>45</v>
      </c>
      <c r="I1379" s="217" t="s">
        <v>45</v>
      </c>
      <c r="J1379" s="217" t="s">
        <v>33</v>
      </c>
      <c r="K1379" s="217" t="s">
        <v>33</v>
      </c>
      <c r="M1379" s="217">
        <f t="shared" si="12"/>
        <v>8892</v>
      </c>
      <c r="O1379" s="217" t="s">
        <v>35</v>
      </c>
      <c r="P1379" s="217" t="s">
        <v>35</v>
      </c>
      <c r="Q1379" s="217">
        <f>S2472-vykonyz.xlsx[[#This Row],[Kod]]</f>
        <v>37102</v>
      </c>
      <c r="R1379" s="217">
        <f>S1370-vykonyz.xlsx[[#This Row],[Kod]]</f>
        <v>0</v>
      </c>
      <c r="S1379" s="217" t="s">
        <v>4461</v>
      </c>
      <c r="T1379" s="217" t="s">
        <v>4462</v>
      </c>
      <c r="U1379" s="217">
        <v>9549</v>
      </c>
      <c r="V1379" s="261">
        <v>45292</v>
      </c>
      <c r="W1379" s="217" t="s">
        <v>4461</v>
      </c>
      <c r="X1379" s="217">
        <v>8681</v>
      </c>
      <c r="Y1379" s="217">
        <v>868</v>
      </c>
      <c r="Z1379" s="261">
        <v>45291</v>
      </c>
      <c r="AC1379" s="217">
        <f>vykonyz.xlsx3[[#This Row],[Kod]]-vykonyz.xlsx[[#This Row],[Kod]]</f>
        <v>0</v>
      </c>
      <c r="AD1379" t="s">
        <v>4423</v>
      </c>
      <c r="AE1379" t="s">
        <v>4455</v>
      </c>
      <c r="AF1379"/>
      <c r="AG1379"/>
      <c r="AH1379" t="s">
        <v>4460</v>
      </c>
      <c r="AI1379"/>
      <c r="AJ1379"/>
      <c r="AK1379" t="s">
        <v>45</v>
      </c>
      <c r="AL1379" t="s">
        <v>45</v>
      </c>
      <c r="AM1379" t="s">
        <v>33</v>
      </c>
      <c r="AN1379" t="s">
        <v>33</v>
      </c>
      <c r="AO1379"/>
      <c r="AP1379" t="s">
        <v>4463</v>
      </c>
      <c r="AQ1379"/>
      <c r="AR1379" t="s">
        <v>35</v>
      </c>
      <c r="AS1379" t="s">
        <v>35</v>
      </c>
    </row>
    <row r="1380" spans="1:45">
      <c r="A1380" s="264" t="s">
        <v>4427</v>
      </c>
      <c r="B1380" s="217" t="s">
        <v>4455</v>
      </c>
      <c r="E1380" s="217" t="s">
        <v>4464</v>
      </c>
      <c r="H1380" s="217" t="s">
        <v>45</v>
      </c>
      <c r="I1380" s="217" t="s">
        <v>45</v>
      </c>
      <c r="J1380" s="217" t="s">
        <v>33</v>
      </c>
      <c r="K1380" s="217" t="s">
        <v>33</v>
      </c>
      <c r="M1380" s="217">
        <f t="shared" si="12"/>
        <v>9623</v>
      </c>
      <c r="O1380" s="217" t="s">
        <v>35</v>
      </c>
      <c r="P1380" s="217" t="s">
        <v>35</v>
      </c>
      <c r="Q1380" s="217">
        <f>S2473-vykonyz.xlsx[[#This Row],[Kod]]</f>
        <v>37103</v>
      </c>
      <c r="R1380" s="217">
        <f>S1371-vykonyz.xlsx[[#This Row],[Kod]]</f>
        <v>0</v>
      </c>
      <c r="S1380" s="217" t="s">
        <v>4465</v>
      </c>
      <c r="T1380" s="217" t="s">
        <v>4466</v>
      </c>
      <c r="U1380" s="217">
        <v>16014</v>
      </c>
      <c r="V1380" s="261">
        <v>45292</v>
      </c>
      <c r="W1380" s="217" t="s">
        <v>4465</v>
      </c>
      <c r="X1380" s="217">
        <v>14558</v>
      </c>
      <c r="Y1380" s="217">
        <v>1456</v>
      </c>
      <c r="Z1380" s="261">
        <v>45291</v>
      </c>
      <c r="AC1380" s="217">
        <f>vykonyz.xlsx3[[#This Row],[Kod]]-vykonyz.xlsx[[#This Row],[Kod]]</f>
        <v>0</v>
      </c>
      <c r="AD1380" t="s">
        <v>4427</v>
      </c>
      <c r="AE1380" t="s">
        <v>4455</v>
      </c>
      <c r="AF1380"/>
      <c r="AG1380"/>
      <c r="AH1380" t="s">
        <v>4464</v>
      </c>
      <c r="AI1380"/>
      <c r="AJ1380"/>
      <c r="AK1380" t="s">
        <v>45</v>
      </c>
      <c r="AL1380" t="s">
        <v>45</v>
      </c>
      <c r="AM1380" t="s">
        <v>33</v>
      </c>
      <c r="AN1380" t="s">
        <v>33</v>
      </c>
      <c r="AO1380"/>
      <c r="AP1380" t="s">
        <v>4467</v>
      </c>
      <c r="AQ1380"/>
      <c r="AR1380" t="s">
        <v>35</v>
      </c>
      <c r="AS1380" t="s">
        <v>35</v>
      </c>
    </row>
    <row r="1381" spans="1:45">
      <c r="A1381" s="264" t="s">
        <v>4431</v>
      </c>
      <c r="B1381" s="217" t="s">
        <v>4455</v>
      </c>
      <c r="E1381" s="217" t="s">
        <v>4468</v>
      </c>
      <c r="H1381" s="217" t="s">
        <v>45</v>
      </c>
      <c r="I1381" s="217" t="s">
        <v>45</v>
      </c>
      <c r="J1381" s="217" t="s">
        <v>33</v>
      </c>
      <c r="K1381" s="217" t="s">
        <v>33</v>
      </c>
      <c r="M1381" s="217">
        <f t="shared" si="12"/>
        <v>6549</v>
      </c>
      <c r="O1381" s="217" t="s">
        <v>35</v>
      </c>
      <c r="P1381" s="217" t="s">
        <v>35</v>
      </c>
      <c r="Q1381" s="217">
        <f>S2474-vykonyz.xlsx[[#This Row],[Kod]]</f>
        <v>37104</v>
      </c>
      <c r="R1381" s="217">
        <f>S1372-vykonyz.xlsx[[#This Row],[Kod]]</f>
        <v>0</v>
      </c>
      <c r="S1381" s="217" t="s">
        <v>4469</v>
      </c>
      <c r="T1381" s="217" t="s">
        <v>4470</v>
      </c>
      <c r="U1381" s="217">
        <v>20317</v>
      </c>
      <c r="V1381" s="261">
        <v>45292</v>
      </c>
      <c r="W1381" s="217" t="s">
        <v>4469</v>
      </c>
      <c r="X1381" s="217">
        <v>18470</v>
      </c>
      <c r="Y1381" s="217">
        <v>1847</v>
      </c>
      <c r="Z1381" s="261">
        <v>45291</v>
      </c>
      <c r="AC1381" s="217">
        <f>vykonyz.xlsx3[[#This Row],[Kod]]-vykonyz.xlsx[[#This Row],[Kod]]</f>
        <v>0</v>
      </c>
      <c r="AD1381" t="s">
        <v>4431</v>
      </c>
      <c r="AE1381" t="s">
        <v>4455</v>
      </c>
      <c r="AF1381"/>
      <c r="AG1381"/>
      <c r="AH1381" t="s">
        <v>4468</v>
      </c>
      <c r="AI1381"/>
      <c r="AJ1381"/>
      <c r="AK1381" t="s">
        <v>45</v>
      </c>
      <c r="AL1381" t="s">
        <v>45</v>
      </c>
      <c r="AM1381" t="s">
        <v>33</v>
      </c>
      <c r="AN1381" t="s">
        <v>33</v>
      </c>
      <c r="AO1381"/>
      <c r="AP1381" t="s">
        <v>4471</v>
      </c>
      <c r="AQ1381"/>
      <c r="AR1381" t="s">
        <v>35</v>
      </c>
      <c r="AS1381" t="s">
        <v>35</v>
      </c>
    </row>
    <row r="1382" spans="1:45">
      <c r="A1382" s="264" t="s">
        <v>4435</v>
      </c>
      <c r="B1382" s="217" t="s">
        <v>4455</v>
      </c>
      <c r="E1382" s="217" t="s">
        <v>4472</v>
      </c>
      <c r="H1382" s="217" t="s">
        <v>45</v>
      </c>
      <c r="I1382" s="217" t="s">
        <v>45</v>
      </c>
      <c r="J1382" s="217" t="s">
        <v>33</v>
      </c>
      <c r="K1382" s="217" t="s">
        <v>33</v>
      </c>
      <c r="M1382" s="217">
        <f t="shared" si="12"/>
        <v>8929</v>
      </c>
      <c r="O1382" s="217" t="s">
        <v>35</v>
      </c>
      <c r="P1382" s="217" t="s">
        <v>35</v>
      </c>
      <c r="Q1382" s="217">
        <f>S2475-vykonyz.xlsx[[#This Row],[Kod]]</f>
        <v>37107</v>
      </c>
      <c r="R1382" s="217">
        <f>S1373-vykonyz.xlsx[[#This Row],[Kod]]</f>
        <v>0</v>
      </c>
      <c r="S1382" s="217" t="s">
        <v>4473</v>
      </c>
      <c r="T1382" s="217" t="s">
        <v>4474</v>
      </c>
      <c r="U1382" s="217">
        <v>9358</v>
      </c>
      <c r="V1382" s="261">
        <v>45292</v>
      </c>
      <c r="W1382" s="217" t="s">
        <v>4473</v>
      </c>
      <c r="X1382" s="217">
        <v>8507</v>
      </c>
      <c r="Y1382" s="217">
        <v>851</v>
      </c>
      <c r="Z1382" s="261">
        <v>45291</v>
      </c>
      <c r="AC1382" s="217">
        <f>vykonyz.xlsx3[[#This Row],[Kod]]-vykonyz.xlsx[[#This Row],[Kod]]</f>
        <v>0</v>
      </c>
      <c r="AD1382" t="s">
        <v>4435</v>
      </c>
      <c r="AE1382" t="s">
        <v>4455</v>
      </c>
      <c r="AF1382"/>
      <c r="AG1382"/>
      <c r="AH1382" t="s">
        <v>4472</v>
      </c>
      <c r="AI1382"/>
      <c r="AJ1382"/>
      <c r="AK1382" t="s">
        <v>45</v>
      </c>
      <c r="AL1382" t="s">
        <v>45</v>
      </c>
      <c r="AM1382" t="s">
        <v>33</v>
      </c>
      <c r="AN1382" t="s">
        <v>33</v>
      </c>
      <c r="AO1382"/>
      <c r="AP1382" t="s">
        <v>4475</v>
      </c>
      <c r="AQ1382"/>
      <c r="AR1382" t="s">
        <v>35</v>
      </c>
      <c r="AS1382" t="s">
        <v>35</v>
      </c>
    </row>
    <row r="1383" spans="1:45">
      <c r="A1383" s="264" t="s">
        <v>4439</v>
      </c>
      <c r="B1383" s="217" t="s">
        <v>4455</v>
      </c>
      <c r="E1383" s="217" t="s">
        <v>4440</v>
      </c>
      <c r="H1383" s="217" t="s">
        <v>45</v>
      </c>
      <c r="I1383" s="217" t="s">
        <v>45</v>
      </c>
      <c r="J1383" s="217" t="s">
        <v>33</v>
      </c>
      <c r="K1383" s="217" t="s">
        <v>33</v>
      </c>
      <c r="M1383" s="217">
        <f t="shared" si="12"/>
        <v>7509</v>
      </c>
      <c r="O1383" s="217" t="s">
        <v>35</v>
      </c>
      <c r="P1383" s="217" t="s">
        <v>35</v>
      </c>
      <c r="Q1383" s="217">
        <f>S2476-vykonyz.xlsx[[#This Row],[Kod]]</f>
        <v>37108</v>
      </c>
      <c r="R1383" s="217">
        <f>S1374-vykonyz.xlsx[[#This Row],[Kod]]</f>
        <v>0</v>
      </c>
      <c r="S1383" s="217" t="s">
        <v>4476</v>
      </c>
      <c r="T1383" s="217" t="s">
        <v>4477</v>
      </c>
      <c r="U1383" s="217">
        <v>13896</v>
      </c>
      <c r="V1383" s="261">
        <v>45292</v>
      </c>
      <c r="W1383" s="217" t="s">
        <v>4476</v>
      </c>
      <c r="X1383" s="217">
        <v>12633</v>
      </c>
      <c r="Y1383" s="217">
        <v>1263</v>
      </c>
      <c r="Z1383" s="261">
        <v>45291</v>
      </c>
      <c r="AC1383" s="217">
        <f>vykonyz.xlsx3[[#This Row],[Kod]]-vykonyz.xlsx[[#This Row],[Kod]]</f>
        <v>0</v>
      </c>
      <c r="AD1383" t="s">
        <v>4439</v>
      </c>
      <c r="AE1383" t="s">
        <v>4455</v>
      </c>
      <c r="AF1383"/>
      <c r="AG1383"/>
      <c r="AH1383" t="s">
        <v>4440</v>
      </c>
      <c r="AI1383"/>
      <c r="AJ1383"/>
      <c r="AK1383" t="s">
        <v>45</v>
      </c>
      <c r="AL1383" t="s">
        <v>45</v>
      </c>
      <c r="AM1383" t="s">
        <v>33</v>
      </c>
      <c r="AN1383" t="s">
        <v>33</v>
      </c>
      <c r="AO1383"/>
      <c r="AP1383" t="s">
        <v>4478</v>
      </c>
      <c r="AQ1383"/>
      <c r="AR1383" t="s">
        <v>35</v>
      </c>
      <c r="AS1383" t="s">
        <v>35</v>
      </c>
    </row>
    <row r="1384" spans="1:45">
      <c r="A1384" s="264" t="s">
        <v>4443</v>
      </c>
      <c r="B1384" s="217" t="s">
        <v>4455</v>
      </c>
      <c r="E1384" s="217" t="s">
        <v>4444</v>
      </c>
      <c r="H1384" s="217" t="s">
        <v>45</v>
      </c>
      <c r="I1384" s="217" t="s">
        <v>45</v>
      </c>
      <c r="J1384" s="217" t="s">
        <v>33</v>
      </c>
      <c r="K1384" s="217" t="s">
        <v>33</v>
      </c>
      <c r="M1384" s="217">
        <f t="shared" si="12"/>
        <v>9569</v>
      </c>
      <c r="O1384" s="217" t="s">
        <v>35</v>
      </c>
      <c r="P1384" s="217" t="s">
        <v>35</v>
      </c>
      <c r="Q1384" s="217">
        <f>S2477-vykonyz.xlsx[[#This Row],[Kod]]</f>
        <v>37109</v>
      </c>
      <c r="R1384" s="217">
        <f>S1375-vykonyz.xlsx[[#This Row],[Kod]]</f>
        <v>0</v>
      </c>
      <c r="S1384" s="217" t="s">
        <v>4479</v>
      </c>
      <c r="T1384" s="217" t="s">
        <v>4480</v>
      </c>
      <c r="U1384" s="217">
        <v>15645</v>
      </c>
      <c r="V1384" s="261">
        <v>45292</v>
      </c>
      <c r="W1384" s="217" t="s">
        <v>4479</v>
      </c>
      <c r="X1384" s="217">
        <v>14223</v>
      </c>
      <c r="Y1384" s="217">
        <v>1422</v>
      </c>
      <c r="Z1384" s="261">
        <v>45291</v>
      </c>
      <c r="AC1384" s="217">
        <f>vykonyz.xlsx3[[#This Row],[Kod]]-vykonyz.xlsx[[#This Row],[Kod]]</f>
        <v>0</v>
      </c>
      <c r="AD1384" t="s">
        <v>4443</v>
      </c>
      <c r="AE1384" t="s">
        <v>4455</v>
      </c>
      <c r="AF1384"/>
      <c r="AG1384"/>
      <c r="AH1384" t="s">
        <v>4444</v>
      </c>
      <c r="AI1384"/>
      <c r="AJ1384"/>
      <c r="AK1384" t="s">
        <v>45</v>
      </c>
      <c r="AL1384" t="s">
        <v>45</v>
      </c>
      <c r="AM1384" t="s">
        <v>33</v>
      </c>
      <c r="AN1384" t="s">
        <v>33</v>
      </c>
      <c r="AO1384"/>
      <c r="AP1384" t="s">
        <v>4481</v>
      </c>
      <c r="AQ1384"/>
      <c r="AR1384" t="s">
        <v>35</v>
      </c>
      <c r="AS1384" t="s">
        <v>35</v>
      </c>
    </row>
    <row r="1385" spans="1:45">
      <c r="A1385" s="264" t="s">
        <v>4447</v>
      </c>
      <c r="B1385" s="217" t="s">
        <v>4455</v>
      </c>
      <c r="E1385" s="217" t="s">
        <v>4482</v>
      </c>
      <c r="H1385" s="217" t="s">
        <v>45</v>
      </c>
      <c r="I1385" s="217" t="s">
        <v>45</v>
      </c>
      <c r="J1385" s="217" t="s">
        <v>33</v>
      </c>
      <c r="K1385" s="217" t="s">
        <v>33</v>
      </c>
      <c r="M1385" s="217">
        <f t="shared" si="12"/>
        <v>7704</v>
      </c>
      <c r="O1385" s="217" t="s">
        <v>35</v>
      </c>
      <c r="P1385" s="217" t="s">
        <v>35</v>
      </c>
      <c r="Q1385" s="217">
        <f>S2478-vykonyz.xlsx[[#This Row],[Kod]]</f>
        <v>37110</v>
      </c>
      <c r="R1385" s="217">
        <f>S1376-vykonyz.xlsx[[#This Row],[Kod]]</f>
        <v>0</v>
      </c>
      <c r="S1385" s="217" t="s">
        <v>4483</v>
      </c>
      <c r="T1385" s="217" t="s">
        <v>4484</v>
      </c>
      <c r="U1385" s="217">
        <v>11508</v>
      </c>
      <c r="V1385" s="261">
        <v>45292</v>
      </c>
      <c r="W1385" s="217" t="s">
        <v>4483</v>
      </c>
      <c r="X1385" s="217">
        <v>10462</v>
      </c>
      <c r="Y1385" s="217">
        <v>1046</v>
      </c>
      <c r="Z1385" s="261">
        <v>45291</v>
      </c>
      <c r="AC1385" s="217">
        <f>vykonyz.xlsx3[[#This Row],[Kod]]-vykonyz.xlsx[[#This Row],[Kod]]</f>
        <v>0</v>
      </c>
      <c r="AD1385" t="s">
        <v>4447</v>
      </c>
      <c r="AE1385" t="s">
        <v>4455</v>
      </c>
      <c r="AF1385"/>
      <c r="AG1385"/>
      <c r="AH1385" t="s">
        <v>4482</v>
      </c>
      <c r="AI1385"/>
      <c r="AJ1385"/>
      <c r="AK1385" t="s">
        <v>45</v>
      </c>
      <c r="AL1385" t="s">
        <v>45</v>
      </c>
      <c r="AM1385" t="s">
        <v>33</v>
      </c>
      <c r="AN1385" t="s">
        <v>33</v>
      </c>
      <c r="AO1385"/>
      <c r="AP1385" t="s">
        <v>4485</v>
      </c>
      <c r="AQ1385"/>
      <c r="AR1385" t="s">
        <v>35</v>
      </c>
      <c r="AS1385" t="s">
        <v>35</v>
      </c>
    </row>
    <row r="1386" spans="1:45">
      <c r="A1386" s="264" t="s">
        <v>4451</v>
      </c>
      <c r="B1386" s="217" t="s">
        <v>4455</v>
      </c>
      <c r="E1386" s="217" t="s">
        <v>4486</v>
      </c>
      <c r="H1386" s="217" t="s">
        <v>45</v>
      </c>
      <c r="I1386" s="217" t="s">
        <v>45</v>
      </c>
      <c r="J1386" s="217" t="s">
        <v>33</v>
      </c>
      <c r="K1386" s="217" t="s">
        <v>33</v>
      </c>
      <c r="M1386" s="217">
        <f t="shared" si="12"/>
        <v>10666</v>
      </c>
      <c r="O1386" s="217" t="s">
        <v>35</v>
      </c>
      <c r="P1386" s="217" t="s">
        <v>35</v>
      </c>
      <c r="Q1386" s="217">
        <f>S2479-vykonyz.xlsx[[#This Row],[Kod]]</f>
        <v>37111</v>
      </c>
      <c r="R1386" s="217">
        <f>S1377-vykonyz.xlsx[[#This Row],[Kod]]</f>
        <v>0</v>
      </c>
      <c r="S1386" s="217" t="s">
        <v>4487</v>
      </c>
      <c r="T1386" s="217" t="s">
        <v>4488</v>
      </c>
      <c r="U1386" s="217">
        <v>11624</v>
      </c>
      <c r="V1386" s="261">
        <v>45292</v>
      </c>
      <c r="W1386" s="217" t="s">
        <v>4487</v>
      </c>
      <c r="X1386" s="217">
        <v>10567</v>
      </c>
      <c r="Y1386" s="217">
        <v>1057</v>
      </c>
      <c r="Z1386" s="261">
        <v>45291</v>
      </c>
      <c r="AC1386" s="217">
        <f>vykonyz.xlsx3[[#This Row],[Kod]]-vykonyz.xlsx[[#This Row],[Kod]]</f>
        <v>0</v>
      </c>
      <c r="AD1386" t="s">
        <v>4451</v>
      </c>
      <c r="AE1386" t="s">
        <v>4455</v>
      </c>
      <c r="AF1386"/>
      <c r="AG1386"/>
      <c r="AH1386" t="s">
        <v>4486</v>
      </c>
      <c r="AI1386"/>
      <c r="AJ1386"/>
      <c r="AK1386" t="s">
        <v>45</v>
      </c>
      <c r="AL1386" t="s">
        <v>45</v>
      </c>
      <c r="AM1386" t="s">
        <v>33</v>
      </c>
      <c r="AN1386" t="s">
        <v>33</v>
      </c>
      <c r="AO1386"/>
      <c r="AP1386" t="s">
        <v>4489</v>
      </c>
      <c r="AQ1386"/>
      <c r="AR1386" t="s">
        <v>35</v>
      </c>
      <c r="AS1386" t="s">
        <v>35</v>
      </c>
    </row>
    <row r="1387" spans="1:45">
      <c r="A1387" s="264" t="s">
        <v>4457</v>
      </c>
      <c r="B1387" s="217" t="s">
        <v>4455</v>
      </c>
      <c r="E1387" s="217" t="s">
        <v>4490</v>
      </c>
      <c r="H1387" s="217" t="s">
        <v>45</v>
      </c>
      <c r="I1387" s="217" t="s">
        <v>45</v>
      </c>
      <c r="J1387" s="217" t="s">
        <v>33</v>
      </c>
      <c r="K1387" s="217" t="s">
        <v>33</v>
      </c>
      <c r="M1387" s="217">
        <f t="shared" si="12"/>
        <v>16333</v>
      </c>
      <c r="O1387" s="217" t="s">
        <v>35</v>
      </c>
      <c r="P1387" s="217" t="s">
        <v>35</v>
      </c>
      <c r="Q1387" s="217">
        <f>S2480-vykonyz.xlsx[[#This Row],[Kod]]</f>
        <v>37112</v>
      </c>
      <c r="R1387" s="217">
        <f>S1378-vykonyz.xlsx[[#This Row],[Kod]]</f>
        <v>0</v>
      </c>
      <c r="S1387" s="217" t="s">
        <v>4491</v>
      </c>
      <c r="T1387" s="217" t="s">
        <v>4492</v>
      </c>
      <c r="U1387" s="217">
        <v>7384</v>
      </c>
      <c r="V1387" s="261">
        <v>45292</v>
      </c>
      <c r="W1387" s="217" t="s">
        <v>4491</v>
      </c>
      <c r="X1387" s="217">
        <v>6713</v>
      </c>
      <c r="Y1387" s="217">
        <v>671</v>
      </c>
      <c r="Z1387" s="261">
        <v>45291</v>
      </c>
      <c r="AC1387" s="217">
        <f>vykonyz.xlsx3[[#This Row],[Kod]]-vykonyz.xlsx[[#This Row],[Kod]]</f>
        <v>0</v>
      </c>
      <c r="AD1387" t="s">
        <v>4457</v>
      </c>
      <c r="AE1387" t="s">
        <v>4455</v>
      </c>
      <c r="AF1387"/>
      <c r="AG1387"/>
      <c r="AH1387" t="s">
        <v>4490</v>
      </c>
      <c r="AI1387"/>
      <c r="AJ1387"/>
      <c r="AK1387" t="s">
        <v>45</v>
      </c>
      <c r="AL1387" t="s">
        <v>45</v>
      </c>
      <c r="AM1387" t="s">
        <v>33</v>
      </c>
      <c r="AN1387" t="s">
        <v>33</v>
      </c>
      <c r="AO1387"/>
      <c r="AP1387" t="s">
        <v>4493</v>
      </c>
      <c r="AQ1387"/>
      <c r="AR1387" t="s">
        <v>35</v>
      </c>
      <c r="AS1387" t="s">
        <v>35</v>
      </c>
    </row>
    <row r="1388" spans="1:45">
      <c r="A1388" s="264" t="s">
        <v>4461</v>
      </c>
      <c r="B1388" s="217" t="s">
        <v>4455</v>
      </c>
      <c r="E1388" s="217" t="s">
        <v>4494</v>
      </c>
      <c r="H1388" s="217" t="s">
        <v>45</v>
      </c>
      <c r="I1388" s="217" t="s">
        <v>45</v>
      </c>
      <c r="J1388" s="217" t="s">
        <v>33</v>
      </c>
      <c r="K1388" s="217" t="s">
        <v>33</v>
      </c>
      <c r="M1388" s="217">
        <f t="shared" si="12"/>
        <v>9549</v>
      </c>
      <c r="O1388" s="217" t="s">
        <v>35</v>
      </c>
      <c r="P1388" s="217" t="s">
        <v>35</v>
      </c>
      <c r="Q1388" s="217">
        <f>S2481-vykonyz.xlsx[[#This Row],[Kod]]</f>
        <v>37113</v>
      </c>
      <c r="R1388" s="217">
        <f>S1379-vykonyz.xlsx[[#This Row],[Kod]]</f>
        <v>0</v>
      </c>
      <c r="S1388" s="217" t="s">
        <v>4495</v>
      </c>
      <c r="T1388" s="217" t="s">
        <v>4496</v>
      </c>
      <c r="U1388" s="217">
        <v>10975</v>
      </c>
      <c r="V1388" s="261">
        <v>45292</v>
      </c>
      <c r="W1388" s="217" t="s">
        <v>4495</v>
      </c>
      <c r="X1388" s="217">
        <v>9977</v>
      </c>
      <c r="Y1388" s="217">
        <v>998</v>
      </c>
      <c r="Z1388" s="261">
        <v>45291</v>
      </c>
      <c r="AC1388" s="217">
        <f>vykonyz.xlsx3[[#This Row],[Kod]]-vykonyz.xlsx[[#This Row],[Kod]]</f>
        <v>0</v>
      </c>
      <c r="AD1388" t="s">
        <v>4461</v>
      </c>
      <c r="AE1388" t="s">
        <v>4455</v>
      </c>
      <c r="AF1388"/>
      <c r="AG1388"/>
      <c r="AH1388" t="s">
        <v>4494</v>
      </c>
      <c r="AI1388"/>
      <c r="AJ1388"/>
      <c r="AK1388" t="s">
        <v>45</v>
      </c>
      <c r="AL1388" t="s">
        <v>45</v>
      </c>
      <c r="AM1388" t="s">
        <v>33</v>
      </c>
      <c r="AN1388" t="s">
        <v>33</v>
      </c>
      <c r="AO1388"/>
      <c r="AP1388" t="s">
        <v>4497</v>
      </c>
      <c r="AQ1388"/>
      <c r="AR1388" t="s">
        <v>35</v>
      </c>
      <c r="AS1388" t="s">
        <v>35</v>
      </c>
    </row>
    <row r="1389" spans="1:45">
      <c r="A1389" s="264" t="s">
        <v>4465</v>
      </c>
      <c r="B1389" s="217" t="s">
        <v>4455</v>
      </c>
      <c r="E1389" s="217" t="s">
        <v>4498</v>
      </c>
      <c r="H1389" s="217" t="s">
        <v>45</v>
      </c>
      <c r="I1389" s="217" t="s">
        <v>45</v>
      </c>
      <c r="J1389" s="217" t="s">
        <v>33</v>
      </c>
      <c r="K1389" s="217" t="s">
        <v>33</v>
      </c>
      <c r="M1389" s="217">
        <f t="shared" si="12"/>
        <v>16014</v>
      </c>
      <c r="O1389" s="217" t="s">
        <v>35</v>
      </c>
      <c r="P1389" s="217" t="s">
        <v>35</v>
      </c>
      <c r="Q1389" s="217">
        <f>S2482-vykonyz.xlsx[[#This Row],[Kod]]</f>
        <v>37114</v>
      </c>
      <c r="R1389" s="217">
        <f>S1380-vykonyz.xlsx[[#This Row],[Kod]]</f>
        <v>0</v>
      </c>
      <c r="S1389" s="217" t="s">
        <v>4499</v>
      </c>
      <c r="T1389" s="217" t="s">
        <v>4500</v>
      </c>
      <c r="U1389" s="217">
        <v>12576</v>
      </c>
      <c r="V1389" s="261">
        <v>45292</v>
      </c>
      <c r="W1389" s="217" t="s">
        <v>4499</v>
      </c>
      <c r="X1389" s="217">
        <v>11433</v>
      </c>
      <c r="Y1389" s="217">
        <v>1143</v>
      </c>
      <c r="Z1389" s="261">
        <v>45291</v>
      </c>
      <c r="AC1389" s="217">
        <f>vykonyz.xlsx3[[#This Row],[Kod]]-vykonyz.xlsx[[#This Row],[Kod]]</f>
        <v>0</v>
      </c>
      <c r="AD1389" t="s">
        <v>4465</v>
      </c>
      <c r="AE1389" t="s">
        <v>4455</v>
      </c>
      <c r="AF1389"/>
      <c r="AG1389"/>
      <c r="AH1389" t="s">
        <v>4498</v>
      </c>
      <c r="AI1389"/>
      <c r="AJ1389"/>
      <c r="AK1389" t="s">
        <v>45</v>
      </c>
      <c r="AL1389" t="s">
        <v>45</v>
      </c>
      <c r="AM1389" t="s">
        <v>33</v>
      </c>
      <c r="AN1389" t="s">
        <v>33</v>
      </c>
      <c r="AO1389"/>
      <c r="AP1389" t="s">
        <v>4501</v>
      </c>
      <c r="AQ1389"/>
      <c r="AR1389" t="s">
        <v>35</v>
      </c>
      <c r="AS1389" t="s">
        <v>35</v>
      </c>
    </row>
    <row r="1390" spans="1:45">
      <c r="A1390" s="264" t="s">
        <v>4469</v>
      </c>
      <c r="B1390" s="217" t="s">
        <v>4455</v>
      </c>
      <c r="E1390" s="217" t="s">
        <v>4502</v>
      </c>
      <c r="H1390" s="217" t="s">
        <v>45</v>
      </c>
      <c r="I1390" s="217" t="s">
        <v>45</v>
      </c>
      <c r="J1390" s="217" t="s">
        <v>33</v>
      </c>
      <c r="K1390" s="217" t="s">
        <v>33</v>
      </c>
      <c r="M1390" s="217">
        <f t="shared" si="12"/>
        <v>20317</v>
      </c>
      <c r="O1390" s="217" t="s">
        <v>35</v>
      </c>
      <c r="P1390" s="217" t="s">
        <v>35</v>
      </c>
      <c r="Q1390" s="217">
        <f>S2483-vykonyz.xlsx[[#This Row],[Kod]]</f>
        <v>37115</v>
      </c>
      <c r="R1390" s="217">
        <f>S1381-vykonyz.xlsx[[#This Row],[Kod]]</f>
        <v>0</v>
      </c>
      <c r="S1390" s="217" t="s">
        <v>4503</v>
      </c>
      <c r="T1390" s="217" t="s">
        <v>4504</v>
      </c>
      <c r="U1390" s="217">
        <v>6687</v>
      </c>
      <c r="V1390" s="261">
        <v>45292</v>
      </c>
      <c r="W1390" s="217" t="s">
        <v>4503</v>
      </c>
      <c r="X1390" s="217">
        <v>6079</v>
      </c>
      <c r="Y1390" s="217">
        <v>608</v>
      </c>
      <c r="Z1390" s="261">
        <v>45291</v>
      </c>
      <c r="AC1390" s="217">
        <f>vykonyz.xlsx3[[#This Row],[Kod]]-vykonyz.xlsx[[#This Row],[Kod]]</f>
        <v>0</v>
      </c>
      <c r="AD1390" t="s">
        <v>4469</v>
      </c>
      <c r="AE1390" t="s">
        <v>4455</v>
      </c>
      <c r="AF1390"/>
      <c r="AG1390"/>
      <c r="AH1390" t="s">
        <v>4502</v>
      </c>
      <c r="AI1390"/>
      <c r="AJ1390"/>
      <c r="AK1390" t="s">
        <v>45</v>
      </c>
      <c r="AL1390" t="s">
        <v>45</v>
      </c>
      <c r="AM1390" t="s">
        <v>33</v>
      </c>
      <c r="AN1390" t="s">
        <v>33</v>
      </c>
      <c r="AO1390"/>
      <c r="AP1390" t="s">
        <v>4505</v>
      </c>
      <c r="AQ1390"/>
      <c r="AR1390" t="s">
        <v>35</v>
      </c>
      <c r="AS1390" t="s">
        <v>35</v>
      </c>
    </row>
    <row r="1391" spans="1:45">
      <c r="A1391" s="264" t="s">
        <v>4473</v>
      </c>
      <c r="B1391" s="217" t="s">
        <v>4455</v>
      </c>
      <c r="E1391" s="217" t="s">
        <v>4506</v>
      </c>
      <c r="H1391" s="217" t="s">
        <v>45</v>
      </c>
      <c r="I1391" s="217" t="s">
        <v>45</v>
      </c>
      <c r="J1391" s="217" t="s">
        <v>33</v>
      </c>
      <c r="K1391" s="217" t="s">
        <v>33</v>
      </c>
      <c r="M1391" s="217">
        <f t="shared" si="12"/>
        <v>9358</v>
      </c>
      <c r="O1391" s="217" t="s">
        <v>35</v>
      </c>
      <c r="P1391" s="217" t="s">
        <v>35</v>
      </c>
      <c r="Q1391" s="217">
        <f>S2484-vykonyz.xlsx[[#This Row],[Kod]]</f>
        <v>37116</v>
      </c>
      <c r="R1391" s="217">
        <f>S1382-vykonyz.xlsx[[#This Row],[Kod]]</f>
        <v>0</v>
      </c>
      <c r="S1391" s="217" t="s">
        <v>4507</v>
      </c>
      <c r="T1391" s="217" t="s">
        <v>4508</v>
      </c>
      <c r="U1391" s="217">
        <v>4854</v>
      </c>
      <c r="V1391" s="261">
        <v>45292</v>
      </c>
      <c r="W1391" s="217" t="s">
        <v>4507</v>
      </c>
      <c r="X1391" s="217">
        <v>4413</v>
      </c>
      <c r="Y1391" s="217">
        <v>441</v>
      </c>
      <c r="Z1391" s="261">
        <v>45291</v>
      </c>
      <c r="AC1391" s="217">
        <f>vykonyz.xlsx3[[#This Row],[Kod]]-vykonyz.xlsx[[#This Row],[Kod]]</f>
        <v>0</v>
      </c>
      <c r="AD1391" t="s">
        <v>4473</v>
      </c>
      <c r="AE1391" t="s">
        <v>4455</v>
      </c>
      <c r="AF1391"/>
      <c r="AG1391"/>
      <c r="AH1391" t="s">
        <v>4506</v>
      </c>
      <c r="AI1391"/>
      <c r="AJ1391"/>
      <c r="AK1391" t="s">
        <v>45</v>
      </c>
      <c r="AL1391" t="s">
        <v>45</v>
      </c>
      <c r="AM1391" t="s">
        <v>33</v>
      </c>
      <c r="AN1391" t="s">
        <v>33</v>
      </c>
      <c r="AO1391"/>
      <c r="AP1391" t="s">
        <v>4509</v>
      </c>
      <c r="AQ1391"/>
      <c r="AR1391" t="s">
        <v>35</v>
      </c>
      <c r="AS1391" t="s">
        <v>35</v>
      </c>
    </row>
    <row r="1392" spans="1:45">
      <c r="A1392" s="264" t="s">
        <v>4476</v>
      </c>
      <c r="B1392" s="217" t="s">
        <v>4455</v>
      </c>
      <c r="E1392" s="217" t="s">
        <v>4510</v>
      </c>
      <c r="H1392" s="217" t="s">
        <v>45</v>
      </c>
      <c r="I1392" s="217" t="s">
        <v>45</v>
      </c>
      <c r="J1392" s="217" t="s">
        <v>33</v>
      </c>
      <c r="K1392" s="217" t="s">
        <v>33</v>
      </c>
      <c r="M1392" s="217">
        <f t="shared" si="12"/>
        <v>13896</v>
      </c>
      <c r="O1392" s="217" t="s">
        <v>35</v>
      </c>
      <c r="P1392" s="217" t="s">
        <v>35</v>
      </c>
      <c r="Q1392" s="217">
        <f>S2485-vykonyz.xlsx[[#This Row],[Kod]]</f>
        <v>37117</v>
      </c>
      <c r="R1392" s="217">
        <f>S1383-vykonyz.xlsx[[#This Row],[Kod]]</f>
        <v>0</v>
      </c>
      <c r="S1392" s="217" t="s">
        <v>4511</v>
      </c>
      <c r="T1392" s="217" t="s">
        <v>4512</v>
      </c>
      <c r="U1392" s="217">
        <v>18358</v>
      </c>
      <c r="V1392" s="261">
        <v>45292</v>
      </c>
      <c r="W1392" s="217" t="s">
        <v>4511</v>
      </c>
      <c r="X1392" s="217">
        <v>16689</v>
      </c>
      <c r="Y1392" s="217">
        <v>1669</v>
      </c>
      <c r="Z1392" s="261">
        <v>45291</v>
      </c>
      <c r="AC1392" s="217">
        <f>vykonyz.xlsx3[[#This Row],[Kod]]-vykonyz.xlsx[[#This Row],[Kod]]</f>
        <v>0</v>
      </c>
      <c r="AD1392" t="s">
        <v>4476</v>
      </c>
      <c r="AE1392" t="s">
        <v>4455</v>
      </c>
      <c r="AF1392"/>
      <c r="AG1392"/>
      <c r="AH1392" t="s">
        <v>4510</v>
      </c>
      <c r="AI1392"/>
      <c r="AJ1392"/>
      <c r="AK1392" t="s">
        <v>45</v>
      </c>
      <c r="AL1392" t="s">
        <v>45</v>
      </c>
      <c r="AM1392" t="s">
        <v>33</v>
      </c>
      <c r="AN1392" t="s">
        <v>33</v>
      </c>
      <c r="AO1392"/>
      <c r="AP1392" t="s">
        <v>4513</v>
      </c>
      <c r="AQ1392"/>
      <c r="AR1392" t="s">
        <v>35</v>
      </c>
      <c r="AS1392" t="s">
        <v>35</v>
      </c>
    </row>
    <row r="1393" spans="1:45">
      <c r="A1393" s="264" t="s">
        <v>4479</v>
      </c>
      <c r="B1393" s="217" t="s">
        <v>4455</v>
      </c>
      <c r="E1393" s="217" t="s">
        <v>4480</v>
      </c>
      <c r="H1393" s="217" t="s">
        <v>45</v>
      </c>
      <c r="I1393" s="217" t="s">
        <v>45</v>
      </c>
      <c r="J1393" s="217" t="s">
        <v>33</v>
      </c>
      <c r="K1393" s="217" t="s">
        <v>33</v>
      </c>
      <c r="M1393" s="217">
        <f t="shared" si="12"/>
        <v>15645</v>
      </c>
      <c r="O1393" s="217" t="s">
        <v>35</v>
      </c>
      <c r="P1393" s="217" t="s">
        <v>35</v>
      </c>
      <c r="Q1393" s="217">
        <f>S2486-vykonyz.xlsx[[#This Row],[Kod]]</f>
        <v>37118</v>
      </c>
      <c r="R1393" s="217">
        <f>S1384-vykonyz.xlsx[[#This Row],[Kod]]</f>
        <v>0</v>
      </c>
      <c r="S1393" s="217" t="s">
        <v>4514</v>
      </c>
      <c r="T1393" s="217" t="s">
        <v>4515</v>
      </c>
      <c r="U1393" s="217">
        <v>24531</v>
      </c>
      <c r="V1393" s="261">
        <v>45292</v>
      </c>
      <c r="W1393" s="217" t="s">
        <v>4514</v>
      </c>
      <c r="X1393" s="217">
        <v>8380</v>
      </c>
      <c r="Y1393" s="217">
        <v>16151</v>
      </c>
      <c r="Z1393" s="261">
        <v>45291</v>
      </c>
      <c r="AC1393" s="217">
        <f>vykonyz.xlsx3[[#This Row],[Kod]]-vykonyz.xlsx[[#This Row],[Kod]]</f>
        <v>0</v>
      </c>
      <c r="AD1393" t="s">
        <v>4479</v>
      </c>
      <c r="AE1393" t="s">
        <v>4455</v>
      </c>
      <c r="AF1393"/>
      <c r="AG1393"/>
      <c r="AH1393" t="s">
        <v>4480</v>
      </c>
      <c r="AI1393"/>
      <c r="AJ1393"/>
      <c r="AK1393" t="s">
        <v>45</v>
      </c>
      <c r="AL1393" t="s">
        <v>45</v>
      </c>
      <c r="AM1393" t="s">
        <v>33</v>
      </c>
      <c r="AN1393" t="s">
        <v>33</v>
      </c>
      <c r="AO1393"/>
      <c r="AP1393" t="s">
        <v>4516</v>
      </c>
      <c r="AQ1393"/>
      <c r="AR1393" t="s">
        <v>35</v>
      </c>
      <c r="AS1393" t="s">
        <v>35</v>
      </c>
    </row>
    <row r="1394" spans="1:45">
      <c r="A1394" s="264" t="s">
        <v>4483</v>
      </c>
      <c r="B1394" s="217" t="s">
        <v>4455</v>
      </c>
      <c r="E1394" s="217" t="s">
        <v>4517</v>
      </c>
      <c r="H1394" s="217" t="s">
        <v>45</v>
      </c>
      <c r="I1394" s="217" t="s">
        <v>45</v>
      </c>
      <c r="J1394" s="217" t="s">
        <v>33</v>
      </c>
      <c r="K1394" s="217" t="s">
        <v>33</v>
      </c>
      <c r="M1394" s="217">
        <f t="shared" si="12"/>
        <v>11508</v>
      </c>
      <c r="O1394" s="217" t="s">
        <v>35</v>
      </c>
      <c r="P1394" s="217" t="s">
        <v>35</v>
      </c>
      <c r="Q1394" s="217">
        <f>S2487-vykonyz.xlsx[[#This Row],[Kod]]</f>
        <v>37119</v>
      </c>
      <c r="R1394" s="217">
        <f>S1385-vykonyz.xlsx[[#This Row],[Kod]]</f>
        <v>0</v>
      </c>
      <c r="S1394" s="217" t="s">
        <v>4518</v>
      </c>
      <c r="T1394" s="217" t="s">
        <v>4519</v>
      </c>
      <c r="U1394" s="217">
        <v>24531</v>
      </c>
      <c r="V1394" s="261">
        <v>45292</v>
      </c>
      <c r="W1394" s="217" t="s">
        <v>4518</v>
      </c>
      <c r="X1394" s="217">
        <v>16372</v>
      </c>
      <c r="Y1394" s="217">
        <v>8159</v>
      </c>
      <c r="Z1394" s="261">
        <v>45291</v>
      </c>
      <c r="AC1394" s="217">
        <f>vykonyz.xlsx3[[#This Row],[Kod]]-vykonyz.xlsx[[#This Row],[Kod]]</f>
        <v>0</v>
      </c>
      <c r="AD1394" t="s">
        <v>4483</v>
      </c>
      <c r="AE1394" t="s">
        <v>4455</v>
      </c>
      <c r="AF1394"/>
      <c r="AG1394"/>
      <c r="AH1394" t="s">
        <v>4517</v>
      </c>
      <c r="AI1394"/>
      <c r="AJ1394"/>
      <c r="AK1394" t="s">
        <v>45</v>
      </c>
      <c r="AL1394" t="s">
        <v>45</v>
      </c>
      <c r="AM1394" t="s">
        <v>33</v>
      </c>
      <c r="AN1394" t="s">
        <v>33</v>
      </c>
      <c r="AO1394"/>
      <c r="AP1394" t="s">
        <v>4520</v>
      </c>
      <c r="AQ1394"/>
      <c r="AR1394" t="s">
        <v>35</v>
      </c>
      <c r="AS1394" t="s">
        <v>35</v>
      </c>
    </row>
    <row r="1395" spans="1:45">
      <c r="A1395" s="264" t="s">
        <v>4487</v>
      </c>
      <c r="B1395" s="217" t="s">
        <v>4455</v>
      </c>
      <c r="E1395" s="217" t="s">
        <v>4488</v>
      </c>
      <c r="H1395" s="217" t="s">
        <v>45</v>
      </c>
      <c r="I1395" s="217" t="s">
        <v>45</v>
      </c>
      <c r="J1395" s="217" t="s">
        <v>33</v>
      </c>
      <c r="K1395" s="217" t="s">
        <v>33</v>
      </c>
      <c r="M1395" s="217">
        <f t="shared" si="12"/>
        <v>11624</v>
      </c>
      <c r="O1395" s="217" t="s">
        <v>35</v>
      </c>
      <c r="P1395" s="217" t="s">
        <v>35</v>
      </c>
      <c r="Q1395" s="217">
        <f>S2488-vykonyz.xlsx[[#This Row],[Kod]]</f>
        <v>37120</v>
      </c>
      <c r="R1395" s="217">
        <f>S1386-vykonyz.xlsx[[#This Row],[Kod]]</f>
        <v>0</v>
      </c>
      <c r="S1395" s="217" t="s">
        <v>4521</v>
      </c>
      <c r="T1395" s="217" t="s">
        <v>4522</v>
      </c>
      <c r="U1395" s="217">
        <v>7204</v>
      </c>
      <c r="V1395" s="261">
        <v>45292</v>
      </c>
      <c r="W1395" s="217" t="s">
        <v>4521</v>
      </c>
      <c r="X1395" s="217">
        <v>6549</v>
      </c>
      <c r="Y1395" s="217">
        <v>655</v>
      </c>
      <c r="Z1395" s="261">
        <v>45291</v>
      </c>
      <c r="AC1395" s="217">
        <f>vykonyz.xlsx3[[#This Row],[Kod]]-vykonyz.xlsx[[#This Row],[Kod]]</f>
        <v>0</v>
      </c>
      <c r="AD1395" t="s">
        <v>4487</v>
      </c>
      <c r="AE1395" t="s">
        <v>4455</v>
      </c>
      <c r="AF1395"/>
      <c r="AG1395"/>
      <c r="AH1395" t="s">
        <v>4488</v>
      </c>
      <c r="AI1395"/>
      <c r="AJ1395"/>
      <c r="AK1395" t="s">
        <v>45</v>
      </c>
      <c r="AL1395" t="s">
        <v>45</v>
      </c>
      <c r="AM1395" t="s">
        <v>33</v>
      </c>
      <c r="AN1395" t="s">
        <v>33</v>
      </c>
      <c r="AO1395"/>
      <c r="AP1395" t="s">
        <v>4523</v>
      </c>
      <c r="AQ1395"/>
      <c r="AR1395" t="s">
        <v>35</v>
      </c>
      <c r="AS1395" t="s">
        <v>35</v>
      </c>
    </row>
    <row r="1396" spans="1:45">
      <c r="A1396" s="264" t="s">
        <v>4491</v>
      </c>
      <c r="B1396" s="217" t="s">
        <v>4455</v>
      </c>
      <c r="E1396" s="217" t="s">
        <v>4524</v>
      </c>
      <c r="H1396" s="217" t="s">
        <v>45</v>
      </c>
      <c r="I1396" s="217" t="s">
        <v>45</v>
      </c>
      <c r="J1396" s="217" t="s">
        <v>33</v>
      </c>
      <c r="K1396" s="217" t="s">
        <v>33</v>
      </c>
      <c r="M1396" s="217">
        <f t="shared" si="12"/>
        <v>7384</v>
      </c>
      <c r="O1396" s="217" t="s">
        <v>35</v>
      </c>
      <c r="P1396" s="217" t="s">
        <v>35</v>
      </c>
      <c r="Q1396" s="217">
        <f>S2489-vykonyz.xlsx[[#This Row],[Kod]]</f>
        <v>37121</v>
      </c>
      <c r="R1396" s="217">
        <f>S1387-vykonyz.xlsx[[#This Row],[Kod]]</f>
        <v>0</v>
      </c>
      <c r="S1396" s="217" t="s">
        <v>4525</v>
      </c>
      <c r="T1396" s="217" t="s">
        <v>4526</v>
      </c>
      <c r="U1396" s="217">
        <v>9798</v>
      </c>
      <c r="V1396" s="261">
        <v>45292</v>
      </c>
      <c r="W1396" s="217" t="s">
        <v>4525</v>
      </c>
      <c r="X1396" s="217">
        <v>8907</v>
      </c>
      <c r="Y1396" s="217">
        <v>891</v>
      </c>
      <c r="Z1396" s="261">
        <v>45291</v>
      </c>
      <c r="AC1396" s="217">
        <f>vykonyz.xlsx3[[#This Row],[Kod]]-vykonyz.xlsx[[#This Row],[Kod]]</f>
        <v>0</v>
      </c>
      <c r="AD1396" t="s">
        <v>4491</v>
      </c>
      <c r="AE1396" t="s">
        <v>4455</v>
      </c>
      <c r="AF1396"/>
      <c r="AG1396"/>
      <c r="AH1396" t="s">
        <v>4524</v>
      </c>
      <c r="AI1396"/>
      <c r="AJ1396"/>
      <c r="AK1396" t="s">
        <v>45</v>
      </c>
      <c r="AL1396" t="s">
        <v>45</v>
      </c>
      <c r="AM1396" t="s">
        <v>33</v>
      </c>
      <c r="AN1396" t="s">
        <v>33</v>
      </c>
      <c r="AO1396"/>
      <c r="AP1396" t="s">
        <v>4527</v>
      </c>
      <c r="AQ1396"/>
      <c r="AR1396" t="s">
        <v>35</v>
      </c>
      <c r="AS1396" t="s">
        <v>35</v>
      </c>
    </row>
    <row r="1397" spans="1:45">
      <c r="A1397" s="264" t="s">
        <v>4495</v>
      </c>
      <c r="B1397" s="217" t="s">
        <v>4455</v>
      </c>
      <c r="E1397" s="217" t="s">
        <v>4496</v>
      </c>
      <c r="H1397" s="217" t="s">
        <v>45</v>
      </c>
      <c r="I1397" s="217" t="s">
        <v>45</v>
      </c>
      <c r="J1397" s="217" t="s">
        <v>33</v>
      </c>
      <c r="K1397" s="217" t="s">
        <v>33</v>
      </c>
      <c r="M1397" s="217">
        <f t="shared" si="12"/>
        <v>10975</v>
      </c>
      <c r="O1397" s="217" t="s">
        <v>35</v>
      </c>
      <c r="P1397" s="217" t="s">
        <v>35</v>
      </c>
      <c r="Q1397" s="217">
        <f>S2490-vykonyz.xlsx[[#This Row],[Kod]]</f>
        <v>37122</v>
      </c>
      <c r="R1397" s="217">
        <f>S1388-vykonyz.xlsx[[#This Row],[Kod]]</f>
        <v>0</v>
      </c>
      <c r="S1397" s="217" t="s">
        <v>4528</v>
      </c>
      <c r="T1397" s="217" t="s">
        <v>4529</v>
      </c>
      <c r="U1397" s="217">
        <v>14091</v>
      </c>
      <c r="V1397" s="261">
        <v>45292</v>
      </c>
      <c r="W1397" s="217" t="s">
        <v>4528</v>
      </c>
      <c r="X1397" s="217">
        <v>12810</v>
      </c>
      <c r="Y1397" s="217">
        <v>1281</v>
      </c>
      <c r="Z1397" s="261">
        <v>45291</v>
      </c>
      <c r="AC1397" s="217">
        <f>vykonyz.xlsx3[[#This Row],[Kod]]-vykonyz.xlsx[[#This Row],[Kod]]</f>
        <v>0</v>
      </c>
      <c r="AD1397" t="s">
        <v>4495</v>
      </c>
      <c r="AE1397" t="s">
        <v>4455</v>
      </c>
      <c r="AF1397"/>
      <c r="AG1397"/>
      <c r="AH1397" t="s">
        <v>4496</v>
      </c>
      <c r="AI1397"/>
      <c r="AJ1397"/>
      <c r="AK1397" t="s">
        <v>45</v>
      </c>
      <c r="AL1397" t="s">
        <v>45</v>
      </c>
      <c r="AM1397" t="s">
        <v>33</v>
      </c>
      <c r="AN1397" t="s">
        <v>33</v>
      </c>
      <c r="AO1397"/>
      <c r="AP1397" t="s">
        <v>4530</v>
      </c>
      <c r="AQ1397"/>
      <c r="AR1397" t="s">
        <v>35</v>
      </c>
      <c r="AS1397" t="s">
        <v>35</v>
      </c>
    </row>
    <row r="1398" spans="1:45">
      <c r="A1398" s="264" t="s">
        <v>4499</v>
      </c>
      <c r="B1398" s="217" t="s">
        <v>4455</v>
      </c>
      <c r="E1398" s="217" t="s">
        <v>4531</v>
      </c>
      <c r="H1398" s="217" t="s">
        <v>45</v>
      </c>
      <c r="I1398" s="217" t="s">
        <v>45</v>
      </c>
      <c r="J1398" s="217" t="s">
        <v>33</v>
      </c>
      <c r="K1398" s="217" t="s">
        <v>33</v>
      </c>
      <c r="M1398" s="217">
        <f t="shared" si="12"/>
        <v>12576</v>
      </c>
      <c r="O1398" s="217" t="s">
        <v>35</v>
      </c>
      <c r="P1398" s="217" t="s">
        <v>35</v>
      </c>
      <c r="Q1398" s="217">
        <f>S2491-vykonyz.xlsx[[#This Row],[Kod]]</f>
        <v>37123</v>
      </c>
      <c r="R1398" s="217">
        <f>S1389-vykonyz.xlsx[[#This Row],[Kod]]</f>
        <v>0</v>
      </c>
      <c r="S1398" s="217" t="s">
        <v>4532</v>
      </c>
      <c r="T1398" s="217" t="s">
        <v>4533</v>
      </c>
      <c r="U1398" s="217">
        <v>15122</v>
      </c>
      <c r="V1398" s="261">
        <v>45292</v>
      </c>
      <c r="W1398" s="217" t="s">
        <v>4532</v>
      </c>
      <c r="X1398" s="217">
        <v>13747</v>
      </c>
      <c r="Y1398" s="217">
        <v>1375</v>
      </c>
      <c r="Z1398" s="261">
        <v>45291</v>
      </c>
      <c r="AC1398" s="217">
        <f>vykonyz.xlsx3[[#This Row],[Kod]]-vykonyz.xlsx[[#This Row],[Kod]]</f>
        <v>0</v>
      </c>
      <c r="AD1398" t="s">
        <v>4499</v>
      </c>
      <c r="AE1398" t="s">
        <v>4455</v>
      </c>
      <c r="AF1398"/>
      <c r="AG1398"/>
      <c r="AH1398" t="s">
        <v>4531</v>
      </c>
      <c r="AI1398"/>
      <c r="AJ1398"/>
      <c r="AK1398" t="s">
        <v>45</v>
      </c>
      <c r="AL1398" t="s">
        <v>45</v>
      </c>
      <c r="AM1398" t="s">
        <v>33</v>
      </c>
      <c r="AN1398" t="s">
        <v>33</v>
      </c>
      <c r="AO1398"/>
      <c r="AP1398" t="s">
        <v>4534</v>
      </c>
      <c r="AQ1398"/>
      <c r="AR1398" t="s">
        <v>35</v>
      </c>
      <c r="AS1398" t="s">
        <v>35</v>
      </c>
    </row>
    <row r="1399" spans="1:45">
      <c r="A1399" s="264" t="s">
        <v>4503</v>
      </c>
      <c r="B1399" s="217" t="s">
        <v>4455</v>
      </c>
      <c r="E1399" s="217" t="s">
        <v>4504</v>
      </c>
      <c r="H1399" s="217" t="s">
        <v>45</v>
      </c>
      <c r="I1399" s="217" t="s">
        <v>45</v>
      </c>
      <c r="J1399" s="217" t="s">
        <v>33</v>
      </c>
      <c r="K1399" s="217" t="s">
        <v>33</v>
      </c>
      <c r="M1399" s="217">
        <f t="shared" si="12"/>
        <v>6687</v>
      </c>
      <c r="O1399" s="217" t="s">
        <v>35</v>
      </c>
      <c r="P1399" s="217" t="s">
        <v>35</v>
      </c>
      <c r="Q1399" s="217">
        <f>S2492-vykonyz.xlsx[[#This Row],[Kod]]</f>
        <v>37148</v>
      </c>
      <c r="R1399" s="217">
        <f>S1390-vykonyz.xlsx[[#This Row],[Kod]]</f>
        <v>0</v>
      </c>
      <c r="S1399" s="217" t="s">
        <v>4535</v>
      </c>
      <c r="T1399" s="217" t="s">
        <v>4536</v>
      </c>
      <c r="U1399" s="217">
        <v>9929</v>
      </c>
      <c r="V1399" s="261">
        <v>45292</v>
      </c>
      <c r="W1399" s="217" t="s">
        <v>4535</v>
      </c>
      <c r="X1399" s="217">
        <v>9026</v>
      </c>
      <c r="Y1399" s="217">
        <v>903</v>
      </c>
      <c r="Z1399" s="261">
        <v>45291</v>
      </c>
      <c r="AC1399" s="217">
        <f>vykonyz.xlsx3[[#This Row],[Kod]]-vykonyz.xlsx[[#This Row],[Kod]]</f>
        <v>0</v>
      </c>
      <c r="AD1399" t="s">
        <v>4503</v>
      </c>
      <c r="AE1399" t="s">
        <v>4455</v>
      </c>
      <c r="AF1399"/>
      <c r="AG1399"/>
      <c r="AH1399" t="s">
        <v>4504</v>
      </c>
      <c r="AI1399"/>
      <c r="AJ1399"/>
      <c r="AK1399" t="s">
        <v>45</v>
      </c>
      <c r="AL1399" t="s">
        <v>45</v>
      </c>
      <c r="AM1399" t="s">
        <v>33</v>
      </c>
      <c r="AN1399" t="s">
        <v>33</v>
      </c>
      <c r="AO1399"/>
      <c r="AP1399" t="s">
        <v>4537</v>
      </c>
      <c r="AQ1399"/>
      <c r="AR1399" t="s">
        <v>35</v>
      </c>
      <c r="AS1399" t="s">
        <v>35</v>
      </c>
    </row>
    <row r="1400" spans="1:45">
      <c r="A1400" s="264" t="s">
        <v>4507</v>
      </c>
      <c r="B1400" s="217" t="s">
        <v>4455</v>
      </c>
      <c r="E1400" s="217" t="s">
        <v>4508</v>
      </c>
      <c r="H1400" s="217" t="s">
        <v>45</v>
      </c>
      <c r="I1400" s="217" t="s">
        <v>45</v>
      </c>
      <c r="J1400" s="217" t="s">
        <v>33</v>
      </c>
      <c r="K1400" s="217" t="s">
        <v>33</v>
      </c>
      <c r="M1400" s="217">
        <f t="shared" si="12"/>
        <v>4854</v>
      </c>
      <c r="O1400" s="217" t="s">
        <v>35</v>
      </c>
      <c r="P1400" s="217" t="s">
        <v>35</v>
      </c>
      <c r="Q1400" s="217">
        <f>S2493-vykonyz.xlsx[[#This Row],[Kod]]</f>
        <v>37148</v>
      </c>
      <c r="R1400" s="217">
        <f>S1391-vykonyz.xlsx[[#This Row],[Kod]]</f>
        <v>0</v>
      </c>
      <c r="S1400" s="217" t="s">
        <v>4538</v>
      </c>
      <c r="T1400" s="217" t="s">
        <v>4539</v>
      </c>
      <c r="U1400" s="217">
        <v>10009</v>
      </c>
      <c r="V1400" s="261">
        <v>45292</v>
      </c>
      <c r="W1400" s="217" t="s">
        <v>4538</v>
      </c>
      <c r="X1400" s="217">
        <v>9099</v>
      </c>
      <c r="Y1400" s="217">
        <v>910</v>
      </c>
      <c r="Z1400" s="261">
        <v>45291</v>
      </c>
      <c r="AC1400" s="217">
        <f>vykonyz.xlsx3[[#This Row],[Kod]]-vykonyz.xlsx[[#This Row],[Kod]]</f>
        <v>0</v>
      </c>
      <c r="AD1400" t="s">
        <v>4507</v>
      </c>
      <c r="AE1400" t="s">
        <v>4455</v>
      </c>
      <c r="AF1400"/>
      <c r="AG1400"/>
      <c r="AH1400" t="s">
        <v>4508</v>
      </c>
      <c r="AI1400"/>
      <c r="AJ1400"/>
      <c r="AK1400" t="s">
        <v>45</v>
      </c>
      <c r="AL1400" t="s">
        <v>45</v>
      </c>
      <c r="AM1400" t="s">
        <v>33</v>
      </c>
      <c r="AN1400" t="s">
        <v>33</v>
      </c>
      <c r="AO1400"/>
      <c r="AP1400" t="s">
        <v>4540</v>
      </c>
      <c r="AQ1400"/>
      <c r="AR1400" t="s">
        <v>35</v>
      </c>
      <c r="AS1400" t="s">
        <v>35</v>
      </c>
    </row>
    <row r="1401" spans="1:45">
      <c r="A1401" s="264" t="s">
        <v>4511</v>
      </c>
      <c r="B1401" s="217" t="s">
        <v>4455</v>
      </c>
      <c r="E1401" s="217" t="s">
        <v>4541</v>
      </c>
      <c r="H1401" s="217" t="s">
        <v>45</v>
      </c>
      <c r="I1401" s="217" t="s">
        <v>45</v>
      </c>
      <c r="J1401" s="217" t="s">
        <v>33</v>
      </c>
      <c r="K1401" s="217" t="s">
        <v>33</v>
      </c>
      <c r="M1401" s="217">
        <f t="shared" si="12"/>
        <v>18358</v>
      </c>
      <c r="O1401" s="217" t="s">
        <v>35</v>
      </c>
      <c r="P1401" s="217" t="s">
        <v>35</v>
      </c>
      <c r="Q1401" s="217">
        <f>S2494-vykonyz.xlsx[[#This Row],[Kod]]</f>
        <v>37154</v>
      </c>
      <c r="R1401" s="217">
        <f>S1392-vykonyz.xlsx[[#This Row],[Kod]]</f>
        <v>0</v>
      </c>
      <c r="S1401" s="217" t="s">
        <v>4542</v>
      </c>
      <c r="T1401" s="217" t="s">
        <v>4543</v>
      </c>
      <c r="U1401" s="217">
        <v>10273</v>
      </c>
      <c r="V1401" s="261">
        <v>45292</v>
      </c>
      <c r="W1401" s="217" t="s">
        <v>4542</v>
      </c>
      <c r="X1401" s="217">
        <v>9339</v>
      </c>
      <c r="Y1401" s="217">
        <v>934</v>
      </c>
      <c r="Z1401" s="261">
        <v>45291</v>
      </c>
      <c r="AC1401" s="217">
        <f>vykonyz.xlsx3[[#This Row],[Kod]]-vykonyz.xlsx[[#This Row],[Kod]]</f>
        <v>0</v>
      </c>
      <c r="AD1401" t="s">
        <v>4511</v>
      </c>
      <c r="AE1401" t="s">
        <v>4455</v>
      </c>
      <c r="AF1401"/>
      <c r="AG1401"/>
      <c r="AH1401" t="s">
        <v>4541</v>
      </c>
      <c r="AI1401"/>
      <c r="AJ1401"/>
      <c r="AK1401" t="s">
        <v>45</v>
      </c>
      <c r="AL1401" t="s">
        <v>45</v>
      </c>
      <c r="AM1401" t="s">
        <v>33</v>
      </c>
      <c r="AN1401" t="s">
        <v>33</v>
      </c>
      <c r="AO1401"/>
      <c r="AP1401" t="s">
        <v>4544</v>
      </c>
      <c r="AQ1401"/>
      <c r="AR1401" t="s">
        <v>35</v>
      </c>
      <c r="AS1401" t="s">
        <v>35</v>
      </c>
    </row>
    <row r="1402" spans="1:45">
      <c r="A1402" s="264" t="s">
        <v>4514</v>
      </c>
      <c r="B1402" s="217" t="s">
        <v>4455</v>
      </c>
      <c r="E1402" s="217" t="s">
        <v>4545</v>
      </c>
      <c r="H1402" s="217" t="s">
        <v>45</v>
      </c>
      <c r="I1402" s="217" t="s">
        <v>45</v>
      </c>
      <c r="J1402" s="217" t="s">
        <v>33</v>
      </c>
      <c r="K1402" s="217" t="s">
        <v>33</v>
      </c>
      <c r="M1402" s="217">
        <f t="shared" si="12"/>
        <v>24531</v>
      </c>
      <c r="O1402" s="217" t="s">
        <v>35</v>
      </c>
      <c r="P1402" s="217" t="s">
        <v>35</v>
      </c>
      <c r="Q1402" s="217">
        <f>S2495-vykonyz.xlsx[[#This Row],[Kod]]</f>
        <v>37193</v>
      </c>
      <c r="R1402" s="217">
        <f>S1393-vykonyz.xlsx[[#This Row],[Kod]]</f>
        <v>0</v>
      </c>
      <c r="S1402" s="217" t="s">
        <v>4546</v>
      </c>
      <c r="T1402" s="217" t="s">
        <v>4547</v>
      </c>
      <c r="U1402" s="217">
        <v>9033</v>
      </c>
      <c r="V1402" s="261">
        <v>45292</v>
      </c>
      <c r="W1402" s="217" t="s">
        <v>4546</v>
      </c>
      <c r="X1402" s="217">
        <v>8212</v>
      </c>
      <c r="Y1402" s="217">
        <v>821</v>
      </c>
      <c r="Z1402" s="261">
        <v>45291</v>
      </c>
      <c r="AC1402" s="217">
        <f>vykonyz.xlsx3[[#This Row],[Kod]]-vykonyz.xlsx[[#This Row],[Kod]]</f>
        <v>0</v>
      </c>
      <c r="AD1402" t="s">
        <v>4514</v>
      </c>
      <c r="AE1402" t="s">
        <v>4455</v>
      </c>
      <c r="AF1402"/>
      <c r="AG1402"/>
      <c r="AH1402" t="s">
        <v>4545</v>
      </c>
      <c r="AI1402"/>
      <c r="AJ1402"/>
      <c r="AK1402" t="s">
        <v>45</v>
      </c>
      <c r="AL1402" t="s">
        <v>45</v>
      </c>
      <c r="AM1402" t="s">
        <v>33</v>
      </c>
      <c r="AN1402" t="s">
        <v>33</v>
      </c>
      <c r="AO1402"/>
      <c r="AP1402" t="s">
        <v>4548</v>
      </c>
      <c r="AQ1402"/>
      <c r="AR1402" t="s">
        <v>35</v>
      </c>
      <c r="AS1402" t="s">
        <v>35</v>
      </c>
    </row>
    <row r="1403" spans="1:45">
      <c r="A1403" s="264" t="s">
        <v>4518</v>
      </c>
      <c r="B1403" s="217" t="s">
        <v>4455</v>
      </c>
      <c r="E1403" s="217" t="s">
        <v>4549</v>
      </c>
      <c r="H1403" s="217" t="s">
        <v>45</v>
      </c>
      <c r="I1403" s="217" t="s">
        <v>45</v>
      </c>
      <c r="J1403" s="217" t="s">
        <v>33</v>
      </c>
      <c r="K1403" s="217" t="s">
        <v>33</v>
      </c>
      <c r="M1403" s="217">
        <f t="shared" si="12"/>
        <v>24531</v>
      </c>
      <c r="O1403" s="217" t="s">
        <v>35</v>
      </c>
      <c r="P1403" s="217" t="s">
        <v>35</v>
      </c>
      <c r="Q1403" s="217">
        <f>S2496-vykonyz.xlsx[[#This Row],[Kod]]</f>
        <v>37194</v>
      </c>
      <c r="R1403" s="217">
        <f>S1394-vykonyz.xlsx[[#This Row],[Kod]]</f>
        <v>0</v>
      </c>
      <c r="S1403" s="217" t="s">
        <v>4550</v>
      </c>
      <c r="T1403" s="217" t="s">
        <v>4551</v>
      </c>
      <c r="U1403" s="217">
        <v>9595</v>
      </c>
      <c r="V1403" s="261">
        <v>45292</v>
      </c>
      <c r="W1403" s="217" t="s">
        <v>4550</v>
      </c>
      <c r="X1403" s="217">
        <v>8723</v>
      </c>
      <c r="Y1403" s="217">
        <v>872</v>
      </c>
      <c r="Z1403" s="261">
        <v>45291</v>
      </c>
      <c r="AC1403" s="217">
        <f>vykonyz.xlsx3[[#This Row],[Kod]]-vykonyz.xlsx[[#This Row],[Kod]]</f>
        <v>0</v>
      </c>
      <c r="AD1403" t="s">
        <v>4518</v>
      </c>
      <c r="AE1403" t="s">
        <v>4455</v>
      </c>
      <c r="AF1403"/>
      <c r="AG1403"/>
      <c r="AH1403" t="s">
        <v>4549</v>
      </c>
      <c r="AI1403"/>
      <c r="AJ1403"/>
      <c r="AK1403" t="s">
        <v>45</v>
      </c>
      <c r="AL1403" t="s">
        <v>45</v>
      </c>
      <c r="AM1403" t="s">
        <v>33</v>
      </c>
      <c r="AN1403" t="s">
        <v>33</v>
      </c>
      <c r="AO1403"/>
      <c r="AP1403" t="s">
        <v>4548</v>
      </c>
      <c r="AQ1403"/>
      <c r="AR1403" t="s">
        <v>35</v>
      </c>
      <c r="AS1403" t="s">
        <v>35</v>
      </c>
    </row>
    <row r="1404" spans="1:45">
      <c r="A1404" s="264" t="s">
        <v>4521</v>
      </c>
      <c r="B1404" s="217" t="s">
        <v>4455</v>
      </c>
      <c r="E1404" s="217" t="s">
        <v>4552</v>
      </c>
      <c r="H1404" s="217" t="s">
        <v>45</v>
      </c>
      <c r="I1404" s="217" t="s">
        <v>45</v>
      </c>
      <c r="J1404" s="217" t="s">
        <v>33</v>
      </c>
      <c r="K1404" s="217" t="s">
        <v>33</v>
      </c>
      <c r="M1404" s="217">
        <f t="shared" ref="M1404:M1467" si="13">U1395</f>
        <v>7204</v>
      </c>
      <c r="O1404" s="217" t="s">
        <v>35</v>
      </c>
      <c r="P1404" s="217" t="s">
        <v>35</v>
      </c>
      <c r="Q1404" s="217">
        <f>S2497-vykonyz.xlsx[[#This Row],[Kod]]</f>
        <v>37195</v>
      </c>
      <c r="R1404" s="217">
        <f>S1395-vykonyz.xlsx[[#This Row],[Kod]]</f>
        <v>0</v>
      </c>
      <c r="S1404" s="217" t="s">
        <v>4553</v>
      </c>
      <c r="T1404" s="217" t="s">
        <v>4554</v>
      </c>
      <c r="U1404" s="217">
        <v>14667</v>
      </c>
      <c r="V1404" s="261">
        <v>45292</v>
      </c>
      <c r="W1404" s="217" t="s">
        <v>4553</v>
      </c>
      <c r="X1404" s="217">
        <v>13334</v>
      </c>
      <c r="Y1404" s="217">
        <v>1333</v>
      </c>
      <c r="Z1404" s="261">
        <v>45291</v>
      </c>
      <c r="AC1404" s="217">
        <f>vykonyz.xlsx3[[#This Row],[Kod]]-vykonyz.xlsx[[#This Row],[Kod]]</f>
        <v>0</v>
      </c>
      <c r="AD1404" t="s">
        <v>4521</v>
      </c>
      <c r="AE1404" t="s">
        <v>4455</v>
      </c>
      <c r="AF1404"/>
      <c r="AG1404"/>
      <c r="AH1404" t="s">
        <v>4552</v>
      </c>
      <c r="AI1404"/>
      <c r="AJ1404"/>
      <c r="AK1404" t="s">
        <v>45</v>
      </c>
      <c r="AL1404" t="s">
        <v>45</v>
      </c>
      <c r="AM1404" t="s">
        <v>33</v>
      </c>
      <c r="AN1404" t="s">
        <v>33</v>
      </c>
      <c r="AO1404"/>
      <c r="AP1404" t="s">
        <v>4555</v>
      </c>
      <c r="AQ1404"/>
      <c r="AR1404" t="s">
        <v>35</v>
      </c>
      <c r="AS1404" t="s">
        <v>35</v>
      </c>
    </row>
    <row r="1405" spans="1:45">
      <c r="A1405" s="264" t="s">
        <v>4525</v>
      </c>
      <c r="B1405" s="217" t="s">
        <v>4455</v>
      </c>
      <c r="E1405" s="217" t="s">
        <v>4556</v>
      </c>
      <c r="H1405" s="217" t="s">
        <v>45</v>
      </c>
      <c r="I1405" s="217" t="s">
        <v>45</v>
      </c>
      <c r="J1405" s="217" t="s">
        <v>33</v>
      </c>
      <c r="K1405" s="217" t="s">
        <v>33</v>
      </c>
      <c r="M1405" s="217">
        <f t="shared" si="13"/>
        <v>9798</v>
      </c>
      <c r="O1405" s="217" t="s">
        <v>35</v>
      </c>
      <c r="P1405" s="217" t="s">
        <v>35</v>
      </c>
      <c r="Q1405" s="217">
        <f>S2498-vykonyz.xlsx[[#This Row],[Kod]]</f>
        <v>37196</v>
      </c>
      <c r="R1405" s="217">
        <f>S1396-vykonyz.xlsx[[#This Row],[Kod]]</f>
        <v>0</v>
      </c>
      <c r="S1405" s="217" t="s">
        <v>4557</v>
      </c>
      <c r="T1405" s="217" t="s">
        <v>4558</v>
      </c>
      <c r="U1405" s="217">
        <v>12236</v>
      </c>
      <c r="V1405" s="261">
        <v>45292</v>
      </c>
      <c r="W1405" s="217" t="s">
        <v>4557</v>
      </c>
      <c r="X1405" s="217">
        <v>11124</v>
      </c>
      <c r="Y1405" s="217">
        <v>1112</v>
      </c>
      <c r="Z1405" s="261">
        <v>45291</v>
      </c>
      <c r="AC1405" s="217">
        <f>vykonyz.xlsx3[[#This Row],[Kod]]-vykonyz.xlsx[[#This Row],[Kod]]</f>
        <v>0</v>
      </c>
      <c r="AD1405" t="s">
        <v>4525</v>
      </c>
      <c r="AE1405" t="s">
        <v>4455</v>
      </c>
      <c r="AF1405"/>
      <c r="AG1405"/>
      <c r="AH1405" t="s">
        <v>4556</v>
      </c>
      <c r="AI1405"/>
      <c r="AJ1405"/>
      <c r="AK1405" t="s">
        <v>45</v>
      </c>
      <c r="AL1405" t="s">
        <v>45</v>
      </c>
      <c r="AM1405" t="s">
        <v>33</v>
      </c>
      <c r="AN1405" t="s">
        <v>33</v>
      </c>
      <c r="AO1405"/>
      <c r="AP1405" t="s">
        <v>4559</v>
      </c>
      <c r="AQ1405"/>
      <c r="AR1405" t="s">
        <v>35</v>
      </c>
      <c r="AS1405" t="s">
        <v>35</v>
      </c>
    </row>
    <row r="1406" spans="1:45">
      <c r="A1406" s="264" t="s">
        <v>4528</v>
      </c>
      <c r="B1406" s="217" t="s">
        <v>4455</v>
      </c>
      <c r="E1406" s="217" t="s">
        <v>4560</v>
      </c>
      <c r="H1406" s="217" t="s">
        <v>45</v>
      </c>
      <c r="I1406" s="217" t="s">
        <v>45</v>
      </c>
      <c r="J1406" s="217" t="s">
        <v>33</v>
      </c>
      <c r="K1406" s="217" t="s">
        <v>33</v>
      </c>
      <c r="M1406" s="217">
        <f t="shared" si="13"/>
        <v>14091</v>
      </c>
      <c r="O1406" s="217" t="s">
        <v>35</v>
      </c>
      <c r="P1406" s="217" t="s">
        <v>35</v>
      </c>
      <c r="Q1406" s="217">
        <f>S2499-vykonyz.xlsx[[#This Row],[Kod]]</f>
        <v>40859</v>
      </c>
      <c r="R1406" s="217">
        <f>S1397-vykonyz.xlsx[[#This Row],[Kod]]</f>
        <v>0</v>
      </c>
      <c r="S1406" s="217" t="s">
        <v>4561</v>
      </c>
      <c r="T1406" s="217" t="s">
        <v>4562</v>
      </c>
      <c r="U1406" s="217">
        <v>15501</v>
      </c>
      <c r="V1406" s="261">
        <v>45292</v>
      </c>
      <c r="W1406" s="217" t="s">
        <v>4561</v>
      </c>
      <c r="X1406" s="217">
        <v>14092</v>
      </c>
      <c r="Y1406" s="217">
        <v>1409</v>
      </c>
      <c r="Z1406" s="261">
        <v>45291</v>
      </c>
      <c r="AC1406" s="217">
        <f>vykonyz.xlsx3[[#This Row],[Kod]]-vykonyz.xlsx[[#This Row],[Kod]]</f>
        <v>0</v>
      </c>
      <c r="AD1406" t="s">
        <v>4528</v>
      </c>
      <c r="AE1406" t="s">
        <v>4455</v>
      </c>
      <c r="AF1406"/>
      <c r="AG1406"/>
      <c r="AH1406" t="s">
        <v>4560</v>
      </c>
      <c r="AI1406"/>
      <c r="AJ1406"/>
      <c r="AK1406" t="s">
        <v>45</v>
      </c>
      <c r="AL1406" t="s">
        <v>45</v>
      </c>
      <c r="AM1406" t="s">
        <v>33</v>
      </c>
      <c r="AN1406" t="s">
        <v>33</v>
      </c>
      <c r="AO1406"/>
      <c r="AP1406" t="s">
        <v>4563</v>
      </c>
      <c r="AQ1406"/>
      <c r="AR1406" t="s">
        <v>35</v>
      </c>
      <c r="AS1406" t="s">
        <v>35</v>
      </c>
    </row>
    <row r="1407" spans="1:45">
      <c r="A1407" s="264" t="s">
        <v>4532</v>
      </c>
      <c r="B1407" s="217" t="s">
        <v>4455</v>
      </c>
      <c r="E1407" s="217" t="s">
        <v>4533</v>
      </c>
      <c r="H1407" s="217" t="s">
        <v>45</v>
      </c>
      <c r="I1407" s="217" t="s">
        <v>45</v>
      </c>
      <c r="J1407" s="217" t="s">
        <v>33</v>
      </c>
      <c r="K1407" s="217" t="s">
        <v>33</v>
      </c>
      <c r="M1407" s="217">
        <f t="shared" si="13"/>
        <v>15122</v>
      </c>
      <c r="O1407" s="217" t="s">
        <v>35</v>
      </c>
      <c r="P1407" s="217" t="s">
        <v>35</v>
      </c>
      <c r="Q1407" s="217">
        <f>S2500-vykonyz.xlsx[[#This Row],[Kod]]</f>
        <v>40859</v>
      </c>
      <c r="R1407" s="217">
        <f>S1398-vykonyz.xlsx[[#This Row],[Kod]]</f>
        <v>0</v>
      </c>
      <c r="S1407" s="217" t="s">
        <v>4564</v>
      </c>
      <c r="T1407" s="217" t="s">
        <v>4565</v>
      </c>
      <c r="U1407" s="217">
        <v>22092</v>
      </c>
      <c r="V1407" s="261">
        <v>45292</v>
      </c>
      <c r="W1407" s="217" t="s">
        <v>4564</v>
      </c>
      <c r="X1407" s="217">
        <v>20084</v>
      </c>
      <c r="Y1407" s="217">
        <v>2008</v>
      </c>
      <c r="Z1407" s="261">
        <v>45291</v>
      </c>
      <c r="AC1407" s="217">
        <f>vykonyz.xlsx3[[#This Row],[Kod]]-vykonyz.xlsx[[#This Row],[Kod]]</f>
        <v>0</v>
      </c>
      <c r="AD1407" t="s">
        <v>4532</v>
      </c>
      <c r="AE1407" t="s">
        <v>4455</v>
      </c>
      <c r="AF1407"/>
      <c r="AG1407"/>
      <c r="AH1407" t="s">
        <v>4533</v>
      </c>
      <c r="AI1407"/>
      <c r="AJ1407"/>
      <c r="AK1407" t="s">
        <v>45</v>
      </c>
      <c r="AL1407" t="s">
        <v>45</v>
      </c>
      <c r="AM1407" t="s">
        <v>33</v>
      </c>
      <c r="AN1407" t="s">
        <v>33</v>
      </c>
      <c r="AO1407"/>
      <c r="AP1407" t="s">
        <v>4566</v>
      </c>
      <c r="AQ1407"/>
      <c r="AR1407" t="s">
        <v>35</v>
      </c>
      <c r="AS1407" t="s">
        <v>35</v>
      </c>
    </row>
    <row r="1408" spans="1:45">
      <c r="A1408" s="264" t="s">
        <v>4535</v>
      </c>
      <c r="B1408" s="217" t="s">
        <v>4455</v>
      </c>
      <c r="E1408" s="217" t="s">
        <v>4536</v>
      </c>
      <c r="H1408" s="217" t="s">
        <v>45</v>
      </c>
      <c r="I1408" s="217" t="s">
        <v>45</v>
      </c>
      <c r="J1408" s="217" t="s">
        <v>33</v>
      </c>
      <c r="K1408" s="217" t="s">
        <v>33</v>
      </c>
      <c r="M1408" s="217">
        <f t="shared" si="13"/>
        <v>9929</v>
      </c>
      <c r="O1408" s="217" t="s">
        <v>35</v>
      </c>
      <c r="P1408" s="217" t="s">
        <v>35</v>
      </c>
      <c r="Q1408" s="217">
        <f>S2501-vykonyz.xlsx[[#This Row],[Kod]]</f>
        <v>40859</v>
      </c>
      <c r="R1408" s="217">
        <f>S1399-vykonyz.xlsx[[#This Row],[Kod]]</f>
        <v>0</v>
      </c>
      <c r="S1408" s="217" t="s">
        <v>4567</v>
      </c>
      <c r="T1408" s="217" t="s">
        <v>4568</v>
      </c>
      <c r="U1408" s="217">
        <v>24760</v>
      </c>
      <c r="V1408" s="261">
        <v>45292</v>
      </c>
      <c r="W1408" s="217" t="s">
        <v>4567</v>
      </c>
      <c r="X1408" s="217">
        <v>22509</v>
      </c>
      <c r="Y1408" s="217">
        <v>2251</v>
      </c>
      <c r="Z1408" s="261">
        <v>45291</v>
      </c>
      <c r="AC1408" s="217">
        <f>vykonyz.xlsx3[[#This Row],[Kod]]-vykonyz.xlsx[[#This Row],[Kod]]</f>
        <v>0</v>
      </c>
      <c r="AD1408" t="s">
        <v>4535</v>
      </c>
      <c r="AE1408" t="s">
        <v>4455</v>
      </c>
      <c r="AF1408"/>
      <c r="AG1408"/>
      <c r="AH1408" t="s">
        <v>4536</v>
      </c>
      <c r="AI1408"/>
      <c r="AJ1408"/>
      <c r="AK1408" t="s">
        <v>45</v>
      </c>
      <c r="AL1408" t="s">
        <v>45</v>
      </c>
      <c r="AM1408" t="s">
        <v>33</v>
      </c>
      <c r="AN1408" t="s">
        <v>33</v>
      </c>
      <c r="AO1408"/>
      <c r="AP1408" t="s">
        <v>4569</v>
      </c>
      <c r="AQ1408"/>
      <c r="AR1408" t="s">
        <v>35</v>
      </c>
      <c r="AS1408" t="s">
        <v>35</v>
      </c>
    </row>
    <row r="1409" spans="1:45">
      <c r="A1409" s="264" t="s">
        <v>4538</v>
      </c>
      <c r="B1409" s="217" t="s">
        <v>4455</v>
      </c>
      <c r="E1409" s="217" t="s">
        <v>4570</v>
      </c>
      <c r="H1409" s="217" t="s">
        <v>45</v>
      </c>
      <c r="I1409" s="217" t="s">
        <v>45</v>
      </c>
      <c r="J1409" s="217" t="s">
        <v>33</v>
      </c>
      <c r="K1409" s="217" t="s">
        <v>33</v>
      </c>
      <c r="M1409" s="217">
        <f t="shared" si="13"/>
        <v>10009</v>
      </c>
      <c r="O1409" s="217" t="s">
        <v>35</v>
      </c>
      <c r="P1409" s="217" t="s">
        <v>35</v>
      </c>
      <c r="Q1409" s="217">
        <f>S2502-vykonyz.xlsx[[#This Row],[Kod]]</f>
        <v>40946</v>
      </c>
      <c r="R1409" s="217">
        <f>S1400-vykonyz.xlsx[[#This Row],[Kod]]</f>
        <v>0</v>
      </c>
      <c r="S1409" s="217" t="s">
        <v>4571</v>
      </c>
      <c r="T1409" s="217" t="s">
        <v>4572</v>
      </c>
      <c r="U1409" s="217">
        <v>16708</v>
      </c>
      <c r="V1409" s="261">
        <v>45292</v>
      </c>
      <c r="W1409" s="217" t="s">
        <v>4571</v>
      </c>
      <c r="X1409" s="217">
        <v>15189</v>
      </c>
      <c r="Y1409" s="217">
        <v>1519</v>
      </c>
      <c r="Z1409" s="261">
        <v>45291</v>
      </c>
      <c r="AC1409" s="217">
        <f>vykonyz.xlsx3[[#This Row],[Kod]]-vykonyz.xlsx[[#This Row],[Kod]]</f>
        <v>0</v>
      </c>
      <c r="AD1409" t="s">
        <v>4538</v>
      </c>
      <c r="AE1409" t="s">
        <v>4455</v>
      </c>
      <c r="AF1409"/>
      <c r="AG1409"/>
      <c r="AH1409" t="s">
        <v>4570</v>
      </c>
      <c r="AI1409"/>
      <c r="AJ1409"/>
      <c r="AK1409" t="s">
        <v>45</v>
      </c>
      <c r="AL1409" t="s">
        <v>45</v>
      </c>
      <c r="AM1409" t="s">
        <v>33</v>
      </c>
      <c r="AN1409" t="s">
        <v>33</v>
      </c>
      <c r="AO1409"/>
      <c r="AP1409" t="s">
        <v>4573</v>
      </c>
      <c r="AQ1409"/>
      <c r="AR1409" t="s">
        <v>35</v>
      </c>
      <c r="AS1409" t="s">
        <v>35</v>
      </c>
    </row>
    <row r="1410" spans="1:45">
      <c r="A1410" s="264" t="s">
        <v>4542</v>
      </c>
      <c r="B1410" s="217" t="s">
        <v>4455</v>
      </c>
      <c r="E1410" s="217" t="s">
        <v>4574</v>
      </c>
      <c r="H1410" s="217" t="s">
        <v>45</v>
      </c>
      <c r="I1410" s="217" t="s">
        <v>45</v>
      </c>
      <c r="J1410" s="217" t="s">
        <v>33</v>
      </c>
      <c r="K1410" s="217" t="s">
        <v>33</v>
      </c>
      <c r="M1410" s="217">
        <f t="shared" si="13"/>
        <v>10273</v>
      </c>
      <c r="O1410" s="217" t="s">
        <v>35</v>
      </c>
      <c r="P1410" s="217" t="s">
        <v>35</v>
      </c>
      <c r="Q1410" s="217">
        <f>S2503-vykonyz.xlsx[[#This Row],[Kod]]</f>
        <v>40947</v>
      </c>
      <c r="R1410" s="217">
        <f>S1401-vykonyz.xlsx[[#This Row],[Kod]]</f>
        <v>0</v>
      </c>
      <c r="S1410" s="217" t="s">
        <v>4575</v>
      </c>
      <c r="T1410" s="217" t="s">
        <v>4576</v>
      </c>
      <c r="U1410" s="217">
        <v>47456</v>
      </c>
      <c r="V1410" s="261">
        <v>45292</v>
      </c>
      <c r="W1410" s="217" t="s">
        <v>4575</v>
      </c>
      <c r="X1410" s="217">
        <v>20195</v>
      </c>
      <c r="Y1410" s="217">
        <v>27261</v>
      </c>
      <c r="Z1410" s="261">
        <v>45291</v>
      </c>
      <c r="AC1410" s="217">
        <f>vykonyz.xlsx3[[#This Row],[Kod]]-vykonyz.xlsx[[#This Row],[Kod]]</f>
        <v>0</v>
      </c>
      <c r="AD1410" t="s">
        <v>4542</v>
      </c>
      <c r="AE1410" t="s">
        <v>4455</v>
      </c>
      <c r="AF1410"/>
      <c r="AG1410"/>
      <c r="AH1410" t="s">
        <v>4574</v>
      </c>
      <c r="AI1410"/>
      <c r="AJ1410"/>
      <c r="AK1410" t="s">
        <v>45</v>
      </c>
      <c r="AL1410" t="s">
        <v>45</v>
      </c>
      <c r="AM1410" t="s">
        <v>33</v>
      </c>
      <c r="AN1410" t="s">
        <v>33</v>
      </c>
      <c r="AO1410"/>
      <c r="AP1410" t="s">
        <v>4577</v>
      </c>
      <c r="AQ1410"/>
      <c r="AR1410" t="s">
        <v>35</v>
      </c>
      <c r="AS1410" t="s">
        <v>35</v>
      </c>
    </row>
    <row r="1411" spans="1:45">
      <c r="A1411" s="264" t="s">
        <v>4546</v>
      </c>
      <c r="B1411" s="217" t="s">
        <v>4455</v>
      </c>
      <c r="E1411" s="217" t="s">
        <v>4578</v>
      </c>
      <c r="H1411" s="217" t="s">
        <v>45</v>
      </c>
      <c r="I1411" s="217" t="s">
        <v>45</v>
      </c>
      <c r="J1411" s="217" t="s">
        <v>33</v>
      </c>
      <c r="K1411" s="217" t="s">
        <v>33</v>
      </c>
      <c r="M1411" s="217">
        <f t="shared" si="13"/>
        <v>9033</v>
      </c>
      <c r="O1411" s="217" t="s">
        <v>35</v>
      </c>
      <c r="P1411" s="217" t="s">
        <v>35</v>
      </c>
      <c r="Q1411" s="217">
        <f>S2504-vykonyz.xlsx[[#This Row],[Kod]]</f>
        <v>40948</v>
      </c>
      <c r="R1411" s="217">
        <f>S1402-vykonyz.xlsx[[#This Row],[Kod]]</f>
        <v>0</v>
      </c>
      <c r="S1411" s="217" t="s">
        <v>4579</v>
      </c>
      <c r="T1411" s="217" t="s">
        <v>4580</v>
      </c>
      <c r="U1411" s="217">
        <v>27491</v>
      </c>
      <c r="V1411" s="261">
        <v>45292</v>
      </c>
      <c r="W1411" s="217" t="s">
        <v>4579</v>
      </c>
      <c r="X1411" s="217">
        <v>8962</v>
      </c>
      <c r="Y1411" s="217">
        <v>18529</v>
      </c>
      <c r="Z1411" s="261">
        <v>45291</v>
      </c>
      <c r="AC1411" s="217">
        <f>vykonyz.xlsx3[[#This Row],[Kod]]-vykonyz.xlsx[[#This Row],[Kod]]</f>
        <v>0</v>
      </c>
      <c r="AD1411" t="s">
        <v>4546</v>
      </c>
      <c r="AE1411" t="s">
        <v>4455</v>
      </c>
      <c r="AF1411"/>
      <c r="AG1411"/>
      <c r="AH1411" t="s">
        <v>4578</v>
      </c>
      <c r="AI1411"/>
      <c r="AJ1411"/>
      <c r="AK1411" t="s">
        <v>45</v>
      </c>
      <c r="AL1411" t="s">
        <v>45</v>
      </c>
      <c r="AM1411" t="s">
        <v>33</v>
      </c>
      <c r="AN1411" t="s">
        <v>33</v>
      </c>
      <c r="AO1411"/>
      <c r="AP1411" t="s">
        <v>4581</v>
      </c>
      <c r="AQ1411"/>
      <c r="AR1411" t="s">
        <v>35</v>
      </c>
      <c r="AS1411" t="s">
        <v>35</v>
      </c>
    </row>
    <row r="1412" spans="1:45">
      <c r="A1412" s="264" t="s">
        <v>4550</v>
      </c>
      <c r="B1412" s="217" t="s">
        <v>4455</v>
      </c>
      <c r="E1412" s="217" t="s">
        <v>4582</v>
      </c>
      <c r="H1412" s="217" t="s">
        <v>45</v>
      </c>
      <c r="I1412" s="217" t="s">
        <v>45</v>
      </c>
      <c r="J1412" s="217" t="s">
        <v>33</v>
      </c>
      <c r="K1412" s="217" t="s">
        <v>33</v>
      </c>
      <c r="M1412" s="217">
        <f t="shared" si="13"/>
        <v>9595</v>
      </c>
      <c r="O1412" s="217" t="s">
        <v>35</v>
      </c>
      <c r="P1412" s="217" t="s">
        <v>35</v>
      </c>
      <c r="Q1412" s="217">
        <f>S2505-vykonyz.xlsx[[#This Row],[Kod]]</f>
        <v>40949</v>
      </c>
      <c r="R1412" s="217">
        <f>S1403-vykonyz.xlsx[[#This Row],[Kod]]</f>
        <v>0</v>
      </c>
      <c r="S1412" s="217" t="s">
        <v>4583</v>
      </c>
      <c r="T1412" s="217" t="s">
        <v>4584</v>
      </c>
      <c r="U1412" s="217">
        <v>14502</v>
      </c>
      <c r="V1412" s="261">
        <v>45292</v>
      </c>
      <c r="W1412" s="217" t="s">
        <v>4583</v>
      </c>
      <c r="X1412" s="217">
        <v>13184</v>
      </c>
      <c r="Y1412" s="217">
        <v>1318</v>
      </c>
      <c r="Z1412" s="261">
        <v>45291</v>
      </c>
      <c r="AC1412" s="217">
        <f>vykonyz.xlsx3[[#This Row],[Kod]]-vykonyz.xlsx[[#This Row],[Kod]]</f>
        <v>0</v>
      </c>
      <c r="AD1412" t="s">
        <v>4550</v>
      </c>
      <c r="AE1412" t="s">
        <v>4455</v>
      </c>
      <c r="AF1412"/>
      <c r="AG1412"/>
      <c r="AH1412" t="s">
        <v>4582</v>
      </c>
      <c r="AI1412"/>
      <c r="AJ1412"/>
      <c r="AK1412" t="s">
        <v>45</v>
      </c>
      <c r="AL1412" t="s">
        <v>45</v>
      </c>
      <c r="AM1412" t="s">
        <v>33</v>
      </c>
      <c r="AN1412" t="s">
        <v>33</v>
      </c>
      <c r="AO1412"/>
      <c r="AP1412" t="s">
        <v>4585</v>
      </c>
      <c r="AQ1412"/>
      <c r="AR1412" t="s">
        <v>35</v>
      </c>
      <c r="AS1412" t="s">
        <v>35</v>
      </c>
    </row>
    <row r="1413" spans="1:45">
      <c r="A1413" s="264" t="s">
        <v>4553</v>
      </c>
      <c r="B1413" s="217" t="s">
        <v>4455</v>
      </c>
      <c r="E1413" s="217" t="s">
        <v>4586</v>
      </c>
      <c r="H1413" s="217" t="s">
        <v>45</v>
      </c>
      <c r="I1413" s="217" t="s">
        <v>45</v>
      </c>
      <c r="J1413" s="217" t="s">
        <v>33</v>
      </c>
      <c r="K1413" s="217" t="s">
        <v>33</v>
      </c>
      <c r="M1413" s="217">
        <f t="shared" si="13"/>
        <v>14667</v>
      </c>
      <c r="O1413" s="217" t="s">
        <v>35</v>
      </c>
      <c r="P1413" s="217" t="s">
        <v>35</v>
      </c>
      <c r="Q1413" s="217">
        <f>S2506-vykonyz.xlsx[[#This Row],[Kod]]</f>
        <v>40950</v>
      </c>
      <c r="R1413" s="217">
        <f>S1404-vykonyz.xlsx[[#This Row],[Kod]]</f>
        <v>0</v>
      </c>
      <c r="S1413" s="217" t="s">
        <v>4587</v>
      </c>
      <c r="T1413" s="217" t="s">
        <v>4588</v>
      </c>
      <c r="U1413" s="217">
        <v>10249</v>
      </c>
      <c r="V1413" s="261">
        <v>45292</v>
      </c>
      <c r="W1413" s="217" t="s">
        <v>4587</v>
      </c>
      <c r="X1413" s="217">
        <v>9317</v>
      </c>
      <c r="Y1413" s="217">
        <v>932</v>
      </c>
      <c r="Z1413" s="261">
        <v>45291</v>
      </c>
      <c r="AC1413" s="217">
        <f>vykonyz.xlsx3[[#This Row],[Kod]]-vykonyz.xlsx[[#This Row],[Kod]]</f>
        <v>0</v>
      </c>
      <c r="AD1413" t="s">
        <v>4553</v>
      </c>
      <c r="AE1413" t="s">
        <v>4455</v>
      </c>
      <c r="AF1413"/>
      <c r="AG1413"/>
      <c r="AH1413" t="s">
        <v>4586</v>
      </c>
      <c r="AI1413"/>
      <c r="AJ1413"/>
      <c r="AK1413" t="s">
        <v>45</v>
      </c>
      <c r="AL1413" t="s">
        <v>45</v>
      </c>
      <c r="AM1413" t="s">
        <v>33</v>
      </c>
      <c r="AN1413" t="s">
        <v>33</v>
      </c>
      <c r="AO1413"/>
      <c r="AP1413" t="s">
        <v>4589</v>
      </c>
      <c r="AQ1413"/>
      <c r="AR1413" t="s">
        <v>35</v>
      </c>
      <c r="AS1413" t="s">
        <v>35</v>
      </c>
    </row>
    <row r="1414" spans="1:45">
      <c r="A1414" s="264" t="s">
        <v>4557</v>
      </c>
      <c r="B1414" s="217" t="s">
        <v>4455</v>
      </c>
      <c r="E1414" s="217" t="s">
        <v>4558</v>
      </c>
      <c r="H1414" s="217" t="s">
        <v>45</v>
      </c>
      <c r="I1414" s="217" t="s">
        <v>45</v>
      </c>
      <c r="J1414" s="217" t="s">
        <v>33</v>
      </c>
      <c r="K1414" s="217" t="s">
        <v>33</v>
      </c>
      <c r="M1414" s="217">
        <f t="shared" si="13"/>
        <v>12236</v>
      </c>
      <c r="O1414" s="217" t="s">
        <v>35</v>
      </c>
      <c r="P1414" s="217" t="s">
        <v>35</v>
      </c>
      <c r="Q1414" s="217">
        <f>S2507-vykonyz.xlsx[[#This Row],[Kod]]</f>
        <v>40951</v>
      </c>
      <c r="R1414" s="217">
        <f>S1405-vykonyz.xlsx[[#This Row],[Kod]]</f>
        <v>0</v>
      </c>
      <c r="S1414" s="217" t="s">
        <v>4590</v>
      </c>
      <c r="T1414" s="217" t="s">
        <v>4591</v>
      </c>
      <c r="U1414" s="217">
        <v>13372</v>
      </c>
      <c r="V1414" s="261">
        <v>45292</v>
      </c>
      <c r="W1414" s="217" t="s">
        <v>4590</v>
      </c>
      <c r="X1414" s="217">
        <v>12156</v>
      </c>
      <c r="Y1414" s="217">
        <v>1216</v>
      </c>
      <c r="Z1414" s="261">
        <v>45291</v>
      </c>
      <c r="AC1414" s="217">
        <f>vykonyz.xlsx3[[#This Row],[Kod]]-vykonyz.xlsx[[#This Row],[Kod]]</f>
        <v>0</v>
      </c>
      <c r="AD1414" t="s">
        <v>4557</v>
      </c>
      <c r="AE1414" t="s">
        <v>4455</v>
      </c>
      <c r="AF1414"/>
      <c r="AG1414"/>
      <c r="AH1414" t="s">
        <v>4558</v>
      </c>
      <c r="AI1414"/>
      <c r="AJ1414"/>
      <c r="AK1414" t="s">
        <v>45</v>
      </c>
      <c r="AL1414" t="s">
        <v>45</v>
      </c>
      <c r="AM1414" t="s">
        <v>33</v>
      </c>
      <c r="AN1414" t="s">
        <v>33</v>
      </c>
      <c r="AO1414"/>
      <c r="AP1414" t="s">
        <v>4592</v>
      </c>
      <c r="AQ1414"/>
      <c r="AR1414" t="s">
        <v>35</v>
      </c>
      <c r="AS1414" t="s">
        <v>35</v>
      </c>
    </row>
    <row r="1415" spans="1:45">
      <c r="A1415" s="264" t="s">
        <v>4561</v>
      </c>
      <c r="B1415" s="217" t="s">
        <v>4455</v>
      </c>
      <c r="E1415" s="217" t="s">
        <v>4593</v>
      </c>
      <c r="H1415" s="217" t="s">
        <v>45</v>
      </c>
      <c r="I1415" s="217" t="s">
        <v>45</v>
      </c>
      <c r="J1415" s="217" t="s">
        <v>33</v>
      </c>
      <c r="K1415" s="217" t="s">
        <v>33</v>
      </c>
      <c r="M1415" s="217">
        <f t="shared" si="13"/>
        <v>15501</v>
      </c>
      <c r="O1415" s="217" t="s">
        <v>35</v>
      </c>
      <c r="P1415" s="217" t="s">
        <v>35</v>
      </c>
      <c r="Q1415" s="217">
        <f>S2508-vykonyz.xlsx[[#This Row],[Kod]]</f>
        <v>40952</v>
      </c>
      <c r="R1415" s="217">
        <f>S1406-vykonyz.xlsx[[#This Row],[Kod]]</f>
        <v>0</v>
      </c>
      <c r="S1415" s="217" t="s">
        <v>4594</v>
      </c>
      <c r="T1415" s="217" t="s">
        <v>4595</v>
      </c>
      <c r="U1415" s="217">
        <v>20059</v>
      </c>
      <c r="V1415" s="261">
        <v>45292</v>
      </c>
      <c r="W1415" s="217" t="s">
        <v>4594</v>
      </c>
      <c r="X1415" s="217">
        <v>18235</v>
      </c>
      <c r="Y1415" s="217">
        <v>1824</v>
      </c>
      <c r="Z1415" s="261">
        <v>45291</v>
      </c>
      <c r="AC1415" s="217">
        <f>vykonyz.xlsx3[[#This Row],[Kod]]-vykonyz.xlsx[[#This Row],[Kod]]</f>
        <v>0</v>
      </c>
      <c r="AD1415" t="s">
        <v>4561</v>
      </c>
      <c r="AE1415" t="s">
        <v>4455</v>
      </c>
      <c r="AF1415"/>
      <c r="AG1415"/>
      <c r="AH1415" t="s">
        <v>4593</v>
      </c>
      <c r="AI1415"/>
      <c r="AJ1415"/>
      <c r="AK1415" t="s">
        <v>45</v>
      </c>
      <c r="AL1415" t="s">
        <v>45</v>
      </c>
      <c r="AM1415" t="s">
        <v>33</v>
      </c>
      <c r="AN1415" t="s">
        <v>33</v>
      </c>
      <c r="AO1415"/>
      <c r="AP1415" t="s">
        <v>4596</v>
      </c>
      <c r="AQ1415"/>
      <c r="AR1415" t="s">
        <v>35</v>
      </c>
      <c r="AS1415" t="s">
        <v>35</v>
      </c>
    </row>
    <row r="1416" spans="1:45">
      <c r="A1416" s="264" t="s">
        <v>4564</v>
      </c>
      <c r="B1416" s="217" t="s">
        <v>4455</v>
      </c>
      <c r="E1416" s="217" t="s">
        <v>4597</v>
      </c>
      <c r="H1416" s="217" t="s">
        <v>45</v>
      </c>
      <c r="I1416" s="217" t="s">
        <v>45</v>
      </c>
      <c r="J1416" s="217" t="s">
        <v>33</v>
      </c>
      <c r="K1416" s="217" t="s">
        <v>33</v>
      </c>
      <c r="M1416" s="217">
        <f t="shared" si="13"/>
        <v>22092</v>
      </c>
      <c r="O1416" s="217" t="s">
        <v>35</v>
      </c>
      <c r="P1416" s="217" t="s">
        <v>35</v>
      </c>
      <c r="Q1416" s="217">
        <f>S2509-vykonyz.xlsx[[#This Row],[Kod]]</f>
        <v>40953</v>
      </c>
      <c r="R1416" s="217">
        <f>S1407-vykonyz.xlsx[[#This Row],[Kod]]</f>
        <v>0</v>
      </c>
      <c r="S1416" s="217" t="s">
        <v>4598</v>
      </c>
      <c r="T1416" s="217" t="s">
        <v>4599</v>
      </c>
      <c r="U1416" s="217">
        <v>18723</v>
      </c>
      <c r="V1416" s="261">
        <v>45292</v>
      </c>
      <c r="W1416" s="217" t="s">
        <v>4598</v>
      </c>
      <c r="X1416" s="217">
        <v>17021</v>
      </c>
      <c r="Y1416" s="217">
        <v>1702</v>
      </c>
      <c r="Z1416" s="261">
        <v>45291</v>
      </c>
      <c r="AC1416" s="217">
        <f>vykonyz.xlsx3[[#This Row],[Kod]]-vykonyz.xlsx[[#This Row],[Kod]]</f>
        <v>0</v>
      </c>
      <c r="AD1416" t="s">
        <v>4564</v>
      </c>
      <c r="AE1416" t="s">
        <v>4455</v>
      </c>
      <c r="AF1416"/>
      <c r="AG1416"/>
      <c r="AH1416" t="s">
        <v>4597</v>
      </c>
      <c r="AI1416"/>
      <c r="AJ1416"/>
      <c r="AK1416" t="s">
        <v>45</v>
      </c>
      <c r="AL1416" t="s">
        <v>45</v>
      </c>
      <c r="AM1416" t="s">
        <v>33</v>
      </c>
      <c r="AN1416" t="s">
        <v>33</v>
      </c>
      <c r="AO1416"/>
      <c r="AP1416" t="s">
        <v>4600</v>
      </c>
      <c r="AQ1416"/>
      <c r="AR1416" t="s">
        <v>35</v>
      </c>
      <c r="AS1416" t="s">
        <v>35</v>
      </c>
    </row>
    <row r="1417" spans="1:45">
      <c r="A1417" s="264" t="s">
        <v>4567</v>
      </c>
      <c r="B1417" s="217" t="s">
        <v>4455</v>
      </c>
      <c r="E1417" s="217" t="s">
        <v>4601</v>
      </c>
      <c r="H1417" s="217" t="s">
        <v>45</v>
      </c>
      <c r="I1417" s="217" t="s">
        <v>45</v>
      </c>
      <c r="J1417" s="217" t="s">
        <v>33</v>
      </c>
      <c r="K1417" s="217" t="s">
        <v>33</v>
      </c>
      <c r="M1417" s="217">
        <f t="shared" si="13"/>
        <v>24760</v>
      </c>
      <c r="O1417" s="217" t="s">
        <v>35</v>
      </c>
      <c r="P1417" s="217" t="s">
        <v>35</v>
      </c>
      <c r="Q1417" s="217">
        <f>S2510-vykonyz.xlsx[[#This Row],[Kod]]</f>
        <v>40954</v>
      </c>
      <c r="R1417" s="217">
        <f>S1408-vykonyz.xlsx[[#This Row],[Kod]]</f>
        <v>0</v>
      </c>
      <c r="S1417" s="217" t="s">
        <v>4602</v>
      </c>
      <c r="T1417" s="217" t="s">
        <v>4603</v>
      </c>
      <c r="U1417" s="217">
        <v>7808</v>
      </c>
      <c r="V1417" s="261">
        <v>45292</v>
      </c>
      <c r="W1417" s="217" t="s">
        <v>4602</v>
      </c>
      <c r="X1417" s="217">
        <v>7098</v>
      </c>
      <c r="Y1417" s="217">
        <v>710</v>
      </c>
      <c r="Z1417" s="261">
        <v>45291</v>
      </c>
      <c r="AC1417" s="217">
        <f>vykonyz.xlsx3[[#This Row],[Kod]]-vykonyz.xlsx[[#This Row],[Kod]]</f>
        <v>0</v>
      </c>
      <c r="AD1417" t="s">
        <v>4567</v>
      </c>
      <c r="AE1417" t="s">
        <v>4455</v>
      </c>
      <c r="AF1417"/>
      <c r="AG1417"/>
      <c r="AH1417" t="s">
        <v>4601</v>
      </c>
      <c r="AI1417"/>
      <c r="AJ1417"/>
      <c r="AK1417" t="s">
        <v>45</v>
      </c>
      <c r="AL1417" t="s">
        <v>45</v>
      </c>
      <c r="AM1417" t="s">
        <v>33</v>
      </c>
      <c r="AN1417" t="s">
        <v>33</v>
      </c>
      <c r="AO1417"/>
      <c r="AP1417" t="s">
        <v>4604</v>
      </c>
      <c r="AQ1417"/>
      <c r="AR1417" t="s">
        <v>35</v>
      </c>
      <c r="AS1417" t="s">
        <v>35</v>
      </c>
    </row>
    <row r="1418" spans="1:45">
      <c r="A1418" s="264" t="s">
        <v>4571</v>
      </c>
      <c r="B1418" s="217" t="s">
        <v>4455</v>
      </c>
      <c r="E1418" s="217" t="s">
        <v>4605</v>
      </c>
      <c r="H1418" s="217" t="s">
        <v>45</v>
      </c>
      <c r="I1418" s="217" t="s">
        <v>45</v>
      </c>
      <c r="J1418" s="217" t="s">
        <v>33</v>
      </c>
      <c r="K1418" s="217" t="s">
        <v>33</v>
      </c>
      <c r="M1418" s="217">
        <f t="shared" si="13"/>
        <v>16708</v>
      </c>
      <c r="O1418" s="217" t="s">
        <v>35</v>
      </c>
      <c r="P1418" s="217" t="s">
        <v>35</v>
      </c>
      <c r="Q1418" s="217">
        <f>S2511-vykonyz.xlsx[[#This Row],[Kod]]</f>
        <v>40955</v>
      </c>
      <c r="R1418" s="217">
        <f>S1409-vykonyz.xlsx[[#This Row],[Kod]]</f>
        <v>0</v>
      </c>
      <c r="S1418" s="217" t="s">
        <v>4606</v>
      </c>
      <c r="T1418" s="217" t="s">
        <v>4607</v>
      </c>
      <c r="U1418" s="217">
        <v>5925</v>
      </c>
      <c r="V1418" s="261">
        <v>45292</v>
      </c>
      <c r="W1418" s="217" t="s">
        <v>4606</v>
      </c>
      <c r="X1418" s="217">
        <v>5386</v>
      </c>
      <c r="Y1418" s="217">
        <v>539</v>
      </c>
      <c r="Z1418" s="261">
        <v>45291</v>
      </c>
      <c r="AC1418" s="217">
        <f>vykonyz.xlsx3[[#This Row],[Kod]]-vykonyz.xlsx[[#This Row],[Kod]]</f>
        <v>0</v>
      </c>
      <c r="AD1418" t="s">
        <v>4571</v>
      </c>
      <c r="AE1418" t="s">
        <v>4455</v>
      </c>
      <c r="AF1418"/>
      <c r="AG1418"/>
      <c r="AH1418" t="s">
        <v>4605</v>
      </c>
      <c r="AI1418"/>
      <c r="AJ1418"/>
      <c r="AK1418" t="s">
        <v>45</v>
      </c>
      <c r="AL1418" t="s">
        <v>45</v>
      </c>
      <c r="AM1418" t="s">
        <v>33</v>
      </c>
      <c r="AN1418" t="s">
        <v>33</v>
      </c>
      <c r="AO1418"/>
      <c r="AP1418" t="s">
        <v>4608</v>
      </c>
      <c r="AQ1418"/>
      <c r="AR1418" t="s">
        <v>35</v>
      </c>
      <c r="AS1418" t="s">
        <v>35</v>
      </c>
    </row>
    <row r="1419" spans="1:45">
      <c r="A1419" s="264" t="s">
        <v>4575</v>
      </c>
      <c r="B1419" s="217" t="s">
        <v>4455</v>
      </c>
      <c r="E1419" s="217" t="s">
        <v>4609</v>
      </c>
      <c r="H1419" s="217" t="s">
        <v>45</v>
      </c>
      <c r="I1419" s="217" t="s">
        <v>45</v>
      </c>
      <c r="J1419" s="217" t="s">
        <v>33</v>
      </c>
      <c r="K1419" s="217" t="s">
        <v>33</v>
      </c>
      <c r="M1419" s="217">
        <f t="shared" si="13"/>
        <v>47456</v>
      </c>
      <c r="O1419" s="217" t="s">
        <v>35</v>
      </c>
      <c r="P1419" s="217" t="s">
        <v>35</v>
      </c>
      <c r="Q1419" s="217">
        <f>S2512-vykonyz.xlsx[[#This Row],[Kod]]</f>
        <v>40956</v>
      </c>
      <c r="R1419" s="217">
        <f>S1410-vykonyz.xlsx[[#This Row],[Kod]]</f>
        <v>0</v>
      </c>
      <c r="S1419" s="217" t="s">
        <v>4610</v>
      </c>
      <c r="T1419" s="217" t="s">
        <v>4611</v>
      </c>
      <c r="U1419" s="217">
        <v>4706</v>
      </c>
      <c r="V1419" s="261">
        <v>45292</v>
      </c>
      <c r="W1419" s="217" t="s">
        <v>4610</v>
      </c>
      <c r="X1419" s="217">
        <v>4278</v>
      </c>
      <c r="Y1419" s="217">
        <v>428</v>
      </c>
      <c r="Z1419" s="261">
        <v>45291</v>
      </c>
      <c r="AC1419" s="217">
        <f>vykonyz.xlsx3[[#This Row],[Kod]]-vykonyz.xlsx[[#This Row],[Kod]]</f>
        <v>0</v>
      </c>
      <c r="AD1419" t="s">
        <v>4575</v>
      </c>
      <c r="AE1419" t="s">
        <v>4455</v>
      </c>
      <c r="AF1419"/>
      <c r="AG1419"/>
      <c r="AH1419" t="s">
        <v>4609</v>
      </c>
      <c r="AI1419"/>
      <c r="AJ1419"/>
      <c r="AK1419" t="s">
        <v>45</v>
      </c>
      <c r="AL1419" t="s">
        <v>45</v>
      </c>
      <c r="AM1419" t="s">
        <v>33</v>
      </c>
      <c r="AN1419" t="s">
        <v>33</v>
      </c>
      <c r="AO1419"/>
      <c r="AP1419" t="s">
        <v>4612</v>
      </c>
      <c r="AQ1419"/>
      <c r="AR1419" t="s">
        <v>35</v>
      </c>
      <c r="AS1419" t="s">
        <v>35</v>
      </c>
    </row>
    <row r="1420" spans="1:45">
      <c r="A1420" s="264" t="s">
        <v>4579</v>
      </c>
      <c r="B1420" s="217" t="s">
        <v>4455</v>
      </c>
      <c r="E1420" s="217" t="s">
        <v>4613</v>
      </c>
      <c r="H1420" s="217" t="s">
        <v>45</v>
      </c>
      <c r="I1420" s="217" t="s">
        <v>45</v>
      </c>
      <c r="J1420" s="217" t="s">
        <v>33</v>
      </c>
      <c r="K1420" s="217" t="s">
        <v>33</v>
      </c>
      <c r="M1420" s="217">
        <f t="shared" si="13"/>
        <v>27491</v>
      </c>
      <c r="O1420" s="217" t="s">
        <v>35</v>
      </c>
      <c r="P1420" s="217" t="s">
        <v>35</v>
      </c>
      <c r="Q1420" s="217">
        <f>S2513-vykonyz.xlsx[[#This Row],[Kod]]</f>
        <v>40957</v>
      </c>
      <c r="R1420" s="217">
        <f>S1411-vykonyz.xlsx[[#This Row],[Kod]]</f>
        <v>0</v>
      </c>
      <c r="S1420" s="217" t="s">
        <v>4614</v>
      </c>
      <c r="T1420" s="217" t="s">
        <v>4615</v>
      </c>
      <c r="U1420" s="217">
        <v>5298</v>
      </c>
      <c r="V1420" s="261">
        <v>45292</v>
      </c>
      <c r="W1420" s="217" t="s">
        <v>4614</v>
      </c>
      <c r="X1420" s="217">
        <v>4816</v>
      </c>
      <c r="Y1420" s="217">
        <v>482</v>
      </c>
      <c r="Z1420" s="261">
        <v>45291</v>
      </c>
      <c r="AC1420" s="217">
        <f>vykonyz.xlsx3[[#This Row],[Kod]]-vykonyz.xlsx[[#This Row],[Kod]]</f>
        <v>0</v>
      </c>
      <c r="AD1420" t="s">
        <v>4579</v>
      </c>
      <c r="AE1420" t="s">
        <v>4455</v>
      </c>
      <c r="AF1420"/>
      <c r="AG1420"/>
      <c r="AH1420" t="s">
        <v>4613</v>
      </c>
      <c r="AI1420"/>
      <c r="AJ1420"/>
      <c r="AK1420" t="s">
        <v>45</v>
      </c>
      <c r="AL1420" t="s">
        <v>45</v>
      </c>
      <c r="AM1420" t="s">
        <v>33</v>
      </c>
      <c r="AN1420" t="s">
        <v>33</v>
      </c>
      <c r="AO1420"/>
      <c r="AP1420" t="s">
        <v>4340</v>
      </c>
      <c r="AQ1420"/>
      <c r="AR1420" t="s">
        <v>35</v>
      </c>
      <c r="AS1420" t="s">
        <v>35</v>
      </c>
    </row>
    <row r="1421" spans="1:45">
      <c r="A1421" s="264" t="s">
        <v>4583</v>
      </c>
      <c r="B1421" s="217" t="s">
        <v>4455</v>
      </c>
      <c r="E1421" s="217" t="s">
        <v>4616</v>
      </c>
      <c r="H1421" s="217" t="s">
        <v>45</v>
      </c>
      <c r="I1421" s="217" t="s">
        <v>45</v>
      </c>
      <c r="J1421" s="217" t="s">
        <v>33</v>
      </c>
      <c r="K1421" s="217" t="s">
        <v>33</v>
      </c>
      <c r="M1421" s="217">
        <f t="shared" si="13"/>
        <v>14502</v>
      </c>
      <c r="O1421" s="217" t="s">
        <v>35</v>
      </c>
      <c r="P1421" s="217" t="s">
        <v>35</v>
      </c>
      <c r="Q1421" s="217">
        <f>S2514-vykonyz.xlsx[[#This Row],[Kod]]</f>
        <v>40963</v>
      </c>
      <c r="R1421" s="217">
        <f>S1412-vykonyz.xlsx[[#This Row],[Kod]]</f>
        <v>0</v>
      </c>
      <c r="S1421" s="217" t="s">
        <v>4617</v>
      </c>
      <c r="T1421" s="217" t="s">
        <v>4618</v>
      </c>
      <c r="U1421" s="217">
        <v>14658</v>
      </c>
      <c r="V1421" s="261">
        <v>45292</v>
      </c>
      <c r="W1421" s="217" t="s">
        <v>4617</v>
      </c>
      <c r="X1421" s="217">
        <v>13325</v>
      </c>
      <c r="Y1421" s="217">
        <v>1333</v>
      </c>
      <c r="Z1421" s="261">
        <v>45291</v>
      </c>
      <c r="AC1421" s="217">
        <f>vykonyz.xlsx3[[#This Row],[Kod]]-vykonyz.xlsx[[#This Row],[Kod]]</f>
        <v>0</v>
      </c>
      <c r="AD1421" t="s">
        <v>4583</v>
      </c>
      <c r="AE1421" t="s">
        <v>4455</v>
      </c>
      <c r="AF1421"/>
      <c r="AG1421"/>
      <c r="AH1421" t="s">
        <v>4616</v>
      </c>
      <c r="AI1421"/>
      <c r="AJ1421"/>
      <c r="AK1421" t="s">
        <v>45</v>
      </c>
      <c r="AL1421" t="s">
        <v>45</v>
      </c>
      <c r="AM1421" t="s">
        <v>33</v>
      </c>
      <c r="AN1421" t="s">
        <v>33</v>
      </c>
      <c r="AO1421"/>
      <c r="AP1421" t="s">
        <v>4619</v>
      </c>
      <c r="AQ1421"/>
      <c r="AR1421" t="s">
        <v>35</v>
      </c>
      <c r="AS1421" t="s">
        <v>35</v>
      </c>
    </row>
    <row r="1422" spans="1:45">
      <c r="A1422" s="264" t="s">
        <v>4587</v>
      </c>
      <c r="B1422" s="217" t="s">
        <v>4455</v>
      </c>
      <c r="E1422" s="217" t="s">
        <v>4620</v>
      </c>
      <c r="H1422" s="217" t="s">
        <v>45</v>
      </c>
      <c r="I1422" s="217" t="s">
        <v>45</v>
      </c>
      <c r="J1422" s="217" t="s">
        <v>33</v>
      </c>
      <c r="K1422" s="217" t="s">
        <v>33</v>
      </c>
      <c r="M1422" s="217">
        <f t="shared" si="13"/>
        <v>10249</v>
      </c>
      <c r="O1422" s="217" t="s">
        <v>35</v>
      </c>
      <c r="P1422" s="217" t="s">
        <v>35</v>
      </c>
      <c r="Q1422" s="217">
        <f>S2515-vykonyz.xlsx[[#This Row],[Kod]]</f>
        <v>40972</v>
      </c>
      <c r="R1422" s="217">
        <f>S1413-vykonyz.xlsx[[#This Row],[Kod]]</f>
        <v>0</v>
      </c>
      <c r="S1422" s="217" t="s">
        <v>4621</v>
      </c>
      <c r="T1422" s="217" t="s">
        <v>4622</v>
      </c>
      <c r="U1422" s="217">
        <v>14766</v>
      </c>
      <c r="V1422" s="261">
        <v>45292</v>
      </c>
      <c r="W1422" s="217" t="s">
        <v>4621</v>
      </c>
      <c r="X1422" s="217">
        <v>6049</v>
      </c>
      <c r="Y1422" s="217">
        <v>8717</v>
      </c>
      <c r="Z1422" s="261">
        <v>45291</v>
      </c>
      <c r="AC1422" s="217">
        <f>vykonyz.xlsx3[[#This Row],[Kod]]-vykonyz.xlsx[[#This Row],[Kod]]</f>
        <v>0</v>
      </c>
      <c r="AD1422" t="s">
        <v>4587</v>
      </c>
      <c r="AE1422" t="s">
        <v>4455</v>
      </c>
      <c r="AF1422"/>
      <c r="AG1422"/>
      <c r="AH1422" t="s">
        <v>4620</v>
      </c>
      <c r="AI1422"/>
      <c r="AJ1422"/>
      <c r="AK1422" t="s">
        <v>45</v>
      </c>
      <c r="AL1422" t="s">
        <v>45</v>
      </c>
      <c r="AM1422" t="s">
        <v>33</v>
      </c>
      <c r="AN1422" t="s">
        <v>33</v>
      </c>
      <c r="AO1422"/>
      <c r="AP1422" t="s">
        <v>4623</v>
      </c>
      <c r="AQ1422"/>
      <c r="AR1422" t="s">
        <v>35</v>
      </c>
      <c r="AS1422" t="s">
        <v>35</v>
      </c>
    </row>
    <row r="1423" spans="1:45">
      <c r="A1423" s="264" t="s">
        <v>4590</v>
      </c>
      <c r="B1423" s="217" t="s">
        <v>4455</v>
      </c>
      <c r="E1423" s="217" t="s">
        <v>4624</v>
      </c>
      <c r="H1423" s="217" t="s">
        <v>45</v>
      </c>
      <c r="I1423" s="217" t="s">
        <v>45</v>
      </c>
      <c r="J1423" s="217" t="s">
        <v>33</v>
      </c>
      <c r="K1423" s="217" t="s">
        <v>33</v>
      </c>
      <c r="M1423" s="217">
        <f t="shared" si="13"/>
        <v>13372</v>
      </c>
      <c r="O1423" s="217" t="s">
        <v>35</v>
      </c>
      <c r="P1423" s="217" t="s">
        <v>35</v>
      </c>
      <c r="Q1423" s="217">
        <f>S2516-vykonyz.xlsx[[#This Row],[Kod]]</f>
        <v>41021</v>
      </c>
      <c r="R1423" s="217">
        <f>S1414-vykonyz.xlsx[[#This Row],[Kod]]</f>
        <v>0</v>
      </c>
      <c r="S1423" s="217" t="s">
        <v>4625</v>
      </c>
      <c r="T1423" s="217" t="s">
        <v>4626</v>
      </c>
      <c r="U1423" s="217">
        <v>10893</v>
      </c>
      <c r="V1423" s="261">
        <v>45292</v>
      </c>
      <c r="W1423" s="217" t="s">
        <v>4625</v>
      </c>
      <c r="X1423" s="217">
        <v>9903</v>
      </c>
      <c r="Y1423" s="217">
        <v>990</v>
      </c>
      <c r="Z1423" s="261">
        <v>45291</v>
      </c>
      <c r="AC1423" s="217">
        <f>vykonyz.xlsx3[[#This Row],[Kod]]-vykonyz.xlsx[[#This Row],[Kod]]</f>
        <v>0</v>
      </c>
      <c r="AD1423" t="s">
        <v>4590</v>
      </c>
      <c r="AE1423" t="s">
        <v>4455</v>
      </c>
      <c r="AF1423"/>
      <c r="AG1423"/>
      <c r="AH1423" t="s">
        <v>4624</v>
      </c>
      <c r="AI1423"/>
      <c r="AJ1423"/>
      <c r="AK1423" t="s">
        <v>45</v>
      </c>
      <c r="AL1423" t="s">
        <v>45</v>
      </c>
      <c r="AM1423" t="s">
        <v>33</v>
      </c>
      <c r="AN1423" t="s">
        <v>33</v>
      </c>
      <c r="AO1423"/>
      <c r="AP1423" t="s">
        <v>4627</v>
      </c>
      <c r="AQ1423"/>
      <c r="AR1423" t="s">
        <v>35</v>
      </c>
      <c r="AS1423" t="s">
        <v>35</v>
      </c>
    </row>
    <row r="1424" spans="1:45">
      <c r="A1424" s="264" t="s">
        <v>4594</v>
      </c>
      <c r="B1424" s="217" t="s">
        <v>4455</v>
      </c>
      <c r="E1424" s="217" t="s">
        <v>4628</v>
      </c>
      <c r="H1424" s="217" t="s">
        <v>45</v>
      </c>
      <c r="I1424" s="217" t="s">
        <v>45</v>
      </c>
      <c r="J1424" s="217" t="s">
        <v>33</v>
      </c>
      <c r="K1424" s="217" t="s">
        <v>33</v>
      </c>
      <c r="M1424" s="217">
        <f t="shared" si="13"/>
        <v>20059</v>
      </c>
      <c r="O1424" s="217" t="s">
        <v>35</v>
      </c>
      <c r="P1424" s="217" t="s">
        <v>35</v>
      </c>
      <c r="Q1424" s="217">
        <f>S2517-vykonyz.xlsx[[#This Row],[Kod]]</f>
        <v>41031</v>
      </c>
      <c r="R1424" s="217">
        <f>S1415-vykonyz.xlsx[[#This Row],[Kod]]</f>
        <v>0</v>
      </c>
      <c r="S1424" s="217" t="s">
        <v>4629</v>
      </c>
      <c r="T1424" s="217" t="s">
        <v>4630</v>
      </c>
      <c r="U1424" s="217">
        <v>15540</v>
      </c>
      <c r="V1424" s="261">
        <v>45292</v>
      </c>
      <c r="W1424" s="217" t="s">
        <v>4629</v>
      </c>
      <c r="X1424" s="217">
        <v>6009</v>
      </c>
      <c r="Y1424" s="217">
        <v>9531</v>
      </c>
      <c r="Z1424" s="261">
        <v>45291</v>
      </c>
      <c r="AC1424" s="217">
        <f>vykonyz.xlsx3[[#This Row],[Kod]]-vykonyz.xlsx[[#This Row],[Kod]]</f>
        <v>0</v>
      </c>
      <c r="AD1424" t="s">
        <v>4594</v>
      </c>
      <c r="AE1424" t="s">
        <v>4455</v>
      </c>
      <c r="AF1424"/>
      <c r="AG1424"/>
      <c r="AH1424" t="s">
        <v>4628</v>
      </c>
      <c r="AI1424"/>
      <c r="AJ1424"/>
      <c r="AK1424" t="s">
        <v>45</v>
      </c>
      <c r="AL1424" t="s">
        <v>45</v>
      </c>
      <c r="AM1424" t="s">
        <v>33</v>
      </c>
      <c r="AN1424" t="s">
        <v>33</v>
      </c>
      <c r="AO1424"/>
      <c r="AP1424" t="s">
        <v>4631</v>
      </c>
      <c r="AQ1424"/>
      <c r="AR1424" t="s">
        <v>35</v>
      </c>
      <c r="AS1424" t="s">
        <v>35</v>
      </c>
    </row>
    <row r="1425" spans="1:45">
      <c r="A1425" s="264" t="s">
        <v>4598</v>
      </c>
      <c r="B1425" s="217" t="s">
        <v>4455</v>
      </c>
      <c r="E1425" s="217" t="s">
        <v>4632</v>
      </c>
      <c r="H1425" s="217" t="s">
        <v>45</v>
      </c>
      <c r="I1425" s="217" t="s">
        <v>45</v>
      </c>
      <c r="J1425" s="217" t="s">
        <v>33</v>
      </c>
      <c r="K1425" s="217" t="s">
        <v>33</v>
      </c>
      <c r="M1425" s="217">
        <f t="shared" si="13"/>
        <v>18723</v>
      </c>
      <c r="O1425" s="217" t="s">
        <v>35</v>
      </c>
      <c r="P1425" s="217" t="s">
        <v>35</v>
      </c>
      <c r="Q1425" s="217">
        <f>S2518-vykonyz.xlsx[[#This Row],[Kod]]</f>
        <v>41032</v>
      </c>
      <c r="R1425" s="217">
        <f>S1416-vykonyz.xlsx[[#This Row],[Kod]]</f>
        <v>0</v>
      </c>
      <c r="S1425" s="217" t="s">
        <v>4633</v>
      </c>
      <c r="T1425" s="217" t="s">
        <v>4634</v>
      </c>
      <c r="U1425" s="217">
        <v>9742</v>
      </c>
      <c r="V1425" s="261">
        <v>45292</v>
      </c>
      <c r="W1425" s="217" t="s">
        <v>4633</v>
      </c>
      <c r="X1425" s="217">
        <v>8856</v>
      </c>
      <c r="Y1425" s="217">
        <v>886</v>
      </c>
      <c r="Z1425" s="261">
        <v>45291</v>
      </c>
      <c r="AC1425" s="217">
        <f>vykonyz.xlsx3[[#This Row],[Kod]]-vykonyz.xlsx[[#This Row],[Kod]]</f>
        <v>0</v>
      </c>
      <c r="AD1425" t="s">
        <v>4598</v>
      </c>
      <c r="AE1425" t="s">
        <v>4455</v>
      </c>
      <c r="AF1425"/>
      <c r="AG1425"/>
      <c r="AH1425" t="s">
        <v>4632</v>
      </c>
      <c r="AI1425"/>
      <c r="AJ1425"/>
      <c r="AK1425" t="s">
        <v>45</v>
      </c>
      <c r="AL1425" t="s">
        <v>45</v>
      </c>
      <c r="AM1425" t="s">
        <v>33</v>
      </c>
      <c r="AN1425" t="s">
        <v>33</v>
      </c>
      <c r="AO1425"/>
      <c r="AP1425" t="s">
        <v>4635</v>
      </c>
      <c r="AQ1425"/>
      <c r="AR1425" t="s">
        <v>35</v>
      </c>
      <c r="AS1425" t="s">
        <v>35</v>
      </c>
    </row>
    <row r="1426" spans="1:45">
      <c r="A1426" s="264" t="s">
        <v>4602</v>
      </c>
      <c r="B1426" s="217" t="s">
        <v>4636</v>
      </c>
      <c r="E1426" s="217" t="s">
        <v>4637</v>
      </c>
      <c r="H1426" s="217" t="s">
        <v>45</v>
      </c>
      <c r="I1426" s="217" t="s">
        <v>45</v>
      </c>
      <c r="J1426" s="217" t="s">
        <v>33</v>
      </c>
      <c r="K1426" s="217" t="s">
        <v>33</v>
      </c>
      <c r="M1426" s="217">
        <f t="shared" si="13"/>
        <v>7808</v>
      </c>
      <c r="O1426" s="217" t="s">
        <v>35</v>
      </c>
      <c r="P1426" s="217" t="s">
        <v>35</v>
      </c>
      <c r="Q1426" s="217">
        <f>S2519-vykonyz.xlsx[[#This Row],[Kod]]</f>
        <v>41033</v>
      </c>
      <c r="R1426" s="217">
        <f>S1417-vykonyz.xlsx[[#This Row],[Kod]]</f>
        <v>0</v>
      </c>
      <c r="S1426" s="217" t="s">
        <v>4638</v>
      </c>
      <c r="T1426" s="217" t="s">
        <v>4639</v>
      </c>
      <c r="U1426" s="217">
        <v>7631</v>
      </c>
      <c r="V1426" s="261">
        <v>45292</v>
      </c>
      <c r="W1426" s="217" t="s">
        <v>4638</v>
      </c>
      <c r="X1426" s="217">
        <v>6937</v>
      </c>
      <c r="Y1426" s="217">
        <v>694</v>
      </c>
      <c r="Z1426" s="261">
        <v>45291</v>
      </c>
      <c r="AC1426" s="217">
        <f>vykonyz.xlsx3[[#This Row],[Kod]]-vykonyz.xlsx[[#This Row],[Kod]]</f>
        <v>0</v>
      </c>
      <c r="AD1426" t="s">
        <v>4602</v>
      </c>
      <c r="AE1426" t="s">
        <v>4636</v>
      </c>
      <c r="AF1426"/>
      <c r="AG1426"/>
      <c r="AH1426" t="s">
        <v>4637</v>
      </c>
      <c r="AI1426"/>
      <c r="AJ1426"/>
      <c r="AK1426" t="s">
        <v>45</v>
      </c>
      <c r="AL1426" t="s">
        <v>45</v>
      </c>
      <c r="AM1426" t="s">
        <v>33</v>
      </c>
      <c r="AN1426" t="s">
        <v>33</v>
      </c>
      <c r="AO1426"/>
      <c r="AP1426" t="s">
        <v>4640</v>
      </c>
      <c r="AQ1426"/>
      <c r="AR1426" t="s">
        <v>35</v>
      </c>
      <c r="AS1426" t="s">
        <v>35</v>
      </c>
    </row>
    <row r="1427" spans="1:45">
      <c r="A1427" s="264" t="s">
        <v>4606</v>
      </c>
      <c r="B1427" s="217" t="s">
        <v>4636</v>
      </c>
      <c r="E1427" s="217" t="s">
        <v>4641</v>
      </c>
      <c r="H1427" s="217" t="s">
        <v>45</v>
      </c>
      <c r="I1427" s="217" t="s">
        <v>45</v>
      </c>
      <c r="J1427" s="217" t="s">
        <v>33</v>
      </c>
      <c r="K1427" s="217" t="s">
        <v>33</v>
      </c>
      <c r="M1427" s="217">
        <f t="shared" si="13"/>
        <v>5925</v>
      </c>
      <c r="O1427" s="217" t="s">
        <v>35</v>
      </c>
      <c r="P1427" s="217" t="s">
        <v>35</v>
      </c>
      <c r="Q1427" s="217">
        <f>S2520-vykonyz.xlsx[[#This Row],[Kod]]</f>
        <v>41034</v>
      </c>
      <c r="R1427" s="217">
        <f>S1418-vykonyz.xlsx[[#This Row],[Kod]]</f>
        <v>0</v>
      </c>
      <c r="S1427" s="217" t="s">
        <v>4642</v>
      </c>
      <c r="T1427" s="217" t="s">
        <v>4643</v>
      </c>
      <c r="U1427" s="217">
        <v>44632</v>
      </c>
      <c r="V1427" s="261">
        <v>45292</v>
      </c>
      <c r="W1427" s="217" t="s">
        <v>4642</v>
      </c>
      <c r="X1427" s="217">
        <v>7239</v>
      </c>
      <c r="Y1427" s="217">
        <v>37393</v>
      </c>
      <c r="Z1427" s="261">
        <v>45291</v>
      </c>
      <c r="AC1427" s="217">
        <f>vykonyz.xlsx3[[#This Row],[Kod]]-vykonyz.xlsx[[#This Row],[Kod]]</f>
        <v>0</v>
      </c>
      <c r="AD1427" t="s">
        <v>4606</v>
      </c>
      <c r="AE1427" t="s">
        <v>4636</v>
      </c>
      <c r="AF1427"/>
      <c r="AG1427"/>
      <c r="AH1427" t="s">
        <v>4641</v>
      </c>
      <c r="AI1427"/>
      <c r="AJ1427"/>
      <c r="AK1427" t="s">
        <v>45</v>
      </c>
      <c r="AL1427" t="s">
        <v>45</v>
      </c>
      <c r="AM1427" t="s">
        <v>33</v>
      </c>
      <c r="AN1427" t="s">
        <v>33</v>
      </c>
      <c r="AO1427"/>
      <c r="AP1427" t="s">
        <v>4644</v>
      </c>
      <c r="AQ1427"/>
      <c r="AR1427" t="s">
        <v>35</v>
      </c>
      <c r="AS1427" t="s">
        <v>35</v>
      </c>
    </row>
    <row r="1428" spans="1:45">
      <c r="A1428" s="264" t="s">
        <v>4610</v>
      </c>
      <c r="B1428" s="217" t="s">
        <v>4636</v>
      </c>
      <c r="E1428" s="217" t="s">
        <v>4645</v>
      </c>
      <c r="H1428" s="217" t="s">
        <v>45</v>
      </c>
      <c r="I1428" s="217" t="s">
        <v>45</v>
      </c>
      <c r="J1428" s="217" t="s">
        <v>33</v>
      </c>
      <c r="K1428" s="217" t="s">
        <v>33</v>
      </c>
      <c r="M1428" s="217">
        <f t="shared" si="13"/>
        <v>4706</v>
      </c>
      <c r="O1428" s="217" t="s">
        <v>35</v>
      </c>
      <c r="P1428" s="217" t="s">
        <v>35</v>
      </c>
      <c r="Q1428" s="217">
        <f>S2521-vykonyz.xlsx[[#This Row],[Kod]]</f>
        <v>41035</v>
      </c>
      <c r="R1428" s="217">
        <f>S1419-vykonyz.xlsx[[#This Row],[Kod]]</f>
        <v>0</v>
      </c>
      <c r="S1428" s="217" t="s">
        <v>4646</v>
      </c>
      <c r="T1428" s="217" t="s">
        <v>4647</v>
      </c>
      <c r="U1428" s="217">
        <v>15540</v>
      </c>
      <c r="V1428" s="261">
        <v>45292</v>
      </c>
      <c r="W1428" s="217" t="s">
        <v>4646</v>
      </c>
      <c r="X1428" s="217">
        <v>8205</v>
      </c>
      <c r="Y1428" s="217">
        <v>7335</v>
      </c>
      <c r="Z1428" s="261">
        <v>45291</v>
      </c>
      <c r="AC1428" s="217">
        <f>vykonyz.xlsx3[[#This Row],[Kod]]-vykonyz.xlsx[[#This Row],[Kod]]</f>
        <v>0</v>
      </c>
      <c r="AD1428" t="s">
        <v>4610</v>
      </c>
      <c r="AE1428" t="s">
        <v>4636</v>
      </c>
      <c r="AF1428"/>
      <c r="AG1428"/>
      <c r="AH1428" t="s">
        <v>4645</v>
      </c>
      <c r="AI1428"/>
      <c r="AJ1428"/>
      <c r="AK1428" t="s">
        <v>45</v>
      </c>
      <c r="AL1428" t="s">
        <v>45</v>
      </c>
      <c r="AM1428" t="s">
        <v>33</v>
      </c>
      <c r="AN1428" t="s">
        <v>33</v>
      </c>
      <c r="AO1428"/>
      <c r="AP1428" t="s">
        <v>4648</v>
      </c>
      <c r="AQ1428"/>
      <c r="AR1428" t="s">
        <v>35</v>
      </c>
      <c r="AS1428" t="s">
        <v>35</v>
      </c>
    </row>
    <row r="1429" spans="1:45">
      <c r="A1429" s="264" t="s">
        <v>4614</v>
      </c>
      <c r="B1429" s="217" t="s">
        <v>4396</v>
      </c>
      <c r="E1429" s="217" t="s">
        <v>4649</v>
      </c>
      <c r="H1429" s="217" t="s">
        <v>45</v>
      </c>
      <c r="I1429" s="217" t="s">
        <v>45</v>
      </c>
      <c r="J1429" s="217" t="s">
        <v>33</v>
      </c>
      <c r="K1429" s="217" t="s">
        <v>33</v>
      </c>
      <c r="M1429" s="217">
        <f t="shared" si="13"/>
        <v>5298</v>
      </c>
      <c r="O1429" s="217" t="s">
        <v>35</v>
      </c>
      <c r="P1429" s="217" t="s">
        <v>35</v>
      </c>
      <c r="Q1429" s="217">
        <f>S2522-vykonyz.xlsx[[#This Row],[Kod]]</f>
        <v>41035</v>
      </c>
      <c r="R1429" s="217">
        <f>S1420-vykonyz.xlsx[[#This Row],[Kod]]</f>
        <v>0</v>
      </c>
      <c r="S1429" s="217" t="s">
        <v>4650</v>
      </c>
      <c r="T1429" s="217" t="s">
        <v>4651</v>
      </c>
      <c r="U1429" s="217">
        <v>6849</v>
      </c>
      <c r="V1429" s="261">
        <v>45292</v>
      </c>
      <c r="W1429" s="217" t="s">
        <v>4650</v>
      </c>
      <c r="X1429" s="217">
        <v>6226</v>
      </c>
      <c r="Y1429" s="217">
        <v>623</v>
      </c>
      <c r="Z1429" s="261">
        <v>45291</v>
      </c>
      <c r="AC1429" s="217">
        <f>vykonyz.xlsx3[[#This Row],[Kod]]-vykonyz.xlsx[[#This Row],[Kod]]</f>
        <v>0</v>
      </c>
      <c r="AD1429" t="s">
        <v>4614</v>
      </c>
      <c r="AE1429" t="s">
        <v>4396</v>
      </c>
      <c r="AF1429"/>
      <c r="AG1429"/>
      <c r="AH1429" t="s">
        <v>4649</v>
      </c>
      <c r="AI1429"/>
      <c r="AJ1429"/>
      <c r="AK1429" t="s">
        <v>45</v>
      </c>
      <c r="AL1429" t="s">
        <v>45</v>
      </c>
      <c r="AM1429" t="s">
        <v>33</v>
      </c>
      <c r="AN1429" t="s">
        <v>33</v>
      </c>
      <c r="AO1429"/>
      <c r="AP1429" t="s">
        <v>4652</v>
      </c>
      <c r="AQ1429"/>
      <c r="AR1429" t="s">
        <v>35</v>
      </c>
      <c r="AS1429" t="s">
        <v>35</v>
      </c>
    </row>
    <row r="1430" spans="1:45">
      <c r="A1430" s="264" t="s">
        <v>4617</v>
      </c>
      <c r="B1430" s="217" t="s">
        <v>4396</v>
      </c>
      <c r="E1430" s="217" t="s">
        <v>4653</v>
      </c>
      <c r="H1430" s="217" t="s">
        <v>45</v>
      </c>
      <c r="I1430" s="217" t="s">
        <v>45</v>
      </c>
      <c r="J1430" s="217" t="s">
        <v>33</v>
      </c>
      <c r="K1430" s="217" t="s">
        <v>33</v>
      </c>
      <c r="M1430" s="217">
        <f t="shared" si="13"/>
        <v>14658</v>
      </c>
      <c r="O1430" s="217" t="s">
        <v>35</v>
      </c>
      <c r="P1430" s="217" t="s">
        <v>35</v>
      </c>
      <c r="Q1430" s="217">
        <f>S2523-vykonyz.xlsx[[#This Row],[Kod]]</f>
        <v>41036</v>
      </c>
      <c r="R1430" s="217">
        <f>S1421-vykonyz.xlsx[[#This Row],[Kod]]</f>
        <v>0</v>
      </c>
      <c r="S1430" s="217" t="s">
        <v>4654</v>
      </c>
      <c r="T1430" s="217" t="s">
        <v>4655</v>
      </c>
      <c r="U1430" s="217">
        <v>7773</v>
      </c>
      <c r="V1430" s="261">
        <v>45292</v>
      </c>
      <c r="W1430" s="217" t="s">
        <v>4654</v>
      </c>
      <c r="X1430" s="217">
        <v>7066</v>
      </c>
      <c r="Y1430" s="217">
        <v>707</v>
      </c>
      <c r="Z1430" s="261">
        <v>45291</v>
      </c>
      <c r="AC1430" s="217">
        <f>vykonyz.xlsx3[[#This Row],[Kod]]-vykonyz.xlsx[[#This Row],[Kod]]</f>
        <v>0</v>
      </c>
      <c r="AD1430" t="s">
        <v>4617</v>
      </c>
      <c r="AE1430" t="s">
        <v>4396</v>
      </c>
      <c r="AF1430"/>
      <c r="AG1430"/>
      <c r="AH1430" t="s">
        <v>4653</v>
      </c>
      <c r="AI1430"/>
      <c r="AJ1430"/>
      <c r="AK1430" t="s">
        <v>45</v>
      </c>
      <c r="AL1430" t="s">
        <v>45</v>
      </c>
      <c r="AM1430" t="s">
        <v>33</v>
      </c>
      <c r="AN1430" t="s">
        <v>33</v>
      </c>
      <c r="AO1430"/>
      <c r="AP1430" t="s">
        <v>4656</v>
      </c>
      <c r="AQ1430"/>
      <c r="AR1430" t="s">
        <v>35</v>
      </c>
      <c r="AS1430" t="s">
        <v>35</v>
      </c>
    </row>
    <row r="1431" spans="1:45">
      <c r="A1431" s="264" t="s">
        <v>4621</v>
      </c>
      <c r="B1431" s="217" t="s">
        <v>4396</v>
      </c>
      <c r="E1431" s="217" t="s">
        <v>4657</v>
      </c>
      <c r="H1431" s="217" t="s">
        <v>45</v>
      </c>
      <c r="I1431" s="217" t="s">
        <v>45</v>
      </c>
      <c r="J1431" s="217" t="s">
        <v>33</v>
      </c>
      <c r="K1431" s="217" t="s">
        <v>33</v>
      </c>
      <c r="M1431" s="217">
        <f t="shared" si="13"/>
        <v>14766</v>
      </c>
      <c r="O1431" s="217" t="s">
        <v>35</v>
      </c>
      <c r="P1431" s="217" t="s">
        <v>35</v>
      </c>
      <c r="Q1431" s="217">
        <f>S2524-vykonyz.xlsx[[#This Row],[Kod]]</f>
        <v>41037</v>
      </c>
      <c r="R1431" s="217">
        <f>S1422-vykonyz.xlsx[[#This Row],[Kod]]</f>
        <v>0</v>
      </c>
      <c r="S1431" s="217" t="s">
        <v>4658</v>
      </c>
      <c r="T1431" s="217" t="s">
        <v>4659</v>
      </c>
      <c r="U1431" s="217">
        <v>4354</v>
      </c>
      <c r="V1431" s="261">
        <v>45292</v>
      </c>
      <c r="W1431" s="217" t="s">
        <v>4658</v>
      </c>
      <c r="X1431" s="217">
        <v>3958</v>
      </c>
      <c r="Y1431" s="217">
        <v>396</v>
      </c>
      <c r="Z1431" s="261">
        <v>45291</v>
      </c>
      <c r="AC1431" s="217">
        <f>vykonyz.xlsx3[[#This Row],[Kod]]-vykonyz.xlsx[[#This Row],[Kod]]</f>
        <v>0</v>
      </c>
      <c r="AD1431" t="s">
        <v>4621</v>
      </c>
      <c r="AE1431" t="s">
        <v>4396</v>
      </c>
      <c r="AF1431"/>
      <c r="AG1431"/>
      <c r="AH1431" t="s">
        <v>4657</v>
      </c>
      <c r="AI1431"/>
      <c r="AJ1431"/>
      <c r="AK1431" t="s">
        <v>45</v>
      </c>
      <c r="AL1431" t="s">
        <v>45</v>
      </c>
      <c r="AM1431" t="s">
        <v>33</v>
      </c>
      <c r="AN1431" t="s">
        <v>33</v>
      </c>
      <c r="AO1431"/>
      <c r="AP1431" t="s">
        <v>4660</v>
      </c>
      <c r="AQ1431"/>
      <c r="AR1431" t="s">
        <v>35</v>
      </c>
      <c r="AS1431" t="s">
        <v>35</v>
      </c>
    </row>
    <row r="1432" spans="1:45">
      <c r="A1432" s="264" t="s">
        <v>4625</v>
      </c>
      <c r="B1432" s="217" t="s">
        <v>4396</v>
      </c>
      <c r="E1432" s="217" t="s">
        <v>4626</v>
      </c>
      <c r="H1432" s="217" t="s">
        <v>45</v>
      </c>
      <c r="I1432" s="217" t="s">
        <v>45</v>
      </c>
      <c r="J1432" s="217" t="s">
        <v>33</v>
      </c>
      <c r="K1432" s="217" t="s">
        <v>33</v>
      </c>
      <c r="M1432" s="217">
        <f t="shared" si="13"/>
        <v>10893</v>
      </c>
      <c r="O1432" s="217" t="s">
        <v>35</v>
      </c>
      <c r="P1432" s="217" t="s">
        <v>35</v>
      </c>
      <c r="Q1432" s="217">
        <f>S2525-vykonyz.xlsx[[#This Row],[Kod]]</f>
        <v>41037</v>
      </c>
      <c r="R1432" s="217">
        <f>S1423-vykonyz.xlsx[[#This Row],[Kod]]</f>
        <v>0</v>
      </c>
      <c r="S1432" s="217" t="s">
        <v>4661</v>
      </c>
      <c r="T1432" s="217" t="s">
        <v>4662</v>
      </c>
      <c r="U1432" s="217">
        <v>3937</v>
      </c>
      <c r="V1432" s="261">
        <v>45292</v>
      </c>
      <c r="W1432" s="217" t="s">
        <v>4661</v>
      </c>
      <c r="X1432" s="217">
        <v>3579</v>
      </c>
      <c r="Y1432" s="217">
        <v>358</v>
      </c>
      <c r="Z1432" s="261">
        <v>45291</v>
      </c>
      <c r="AC1432" s="217">
        <f>vykonyz.xlsx3[[#This Row],[Kod]]-vykonyz.xlsx[[#This Row],[Kod]]</f>
        <v>0</v>
      </c>
      <c r="AD1432" t="s">
        <v>4625</v>
      </c>
      <c r="AE1432" t="s">
        <v>4396</v>
      </c>
      <c r="AF1432"/>
      <c r="AG1432"/>
      <c r="AH1432" t="s">
        <v>4626</v>
      </c>
      <c r="AI1432"/>
      <c r="AJ1432"/>
      <c r="AK1432" t="s">
        <v>45</v>
      </c>
      <c r="AL1432" t="s">
        <v>45</v>
      </c>
      <c r="AM1432" t="s">
        <v>33</v>
      </c>
      <c r="AN1432" t="s">
        <v>33</v>
      </c>
      <c r="AO1432"/>
      <c r="AP1432" t="s">
        <v>4663</v>
      </c>
      <c r="AQ1432"/>
      <c r="AR1432" t="s">
        <v>35</v>
      </c>
      <c r="AS1432" t="s">
        <v>35</v>
      </c>
    </row>
    <row r="1433" spans="1:45">
      <c r="A1433" s="264" t="s">
        <v>4629</v>
      </c>
      <c r="B1433" s="217" t="s">
        <v>4396</v>
      </c>
      <c r="E1433" s="217" t="s">
        <v>4664</v>
      </c>
      <c r="H1433" s="217" t="s">
        <v>45</v>
      </c>
      <c r="I1433" s="217" t="s">
        <v>45</v>
      </c>
      <c r="J1433" s="217" t="s">
        <v>33</v>
      </c>
      <c r="K1433" s="217" t="s">
        <v>33</v>
      </c>
      <c r="M1433" s="217">
        <f t="shared" si="13"/>
        <v>15540</v>
      </c>
      <c r="O1433" s="217" t="s">
        <v>35</v>
      </c>
      <c r="P1433" s="217" t="s">
        <v>35</v>
      </c>
      <c r="Q1433" s="217">
        <f>S2526-vykonyz.xlsx[[#This Row],[Kod]]</f>
        <v>41037</v>
      </c>
      <c r="R1433" s="217">
        <f>S1424-vykonyz.xlsx[[#This Row],[Kod]]</f>
        <v>0</v>
      </c>
      <c r="S1433" s="217" t="s">
        <v>4665</v>
      </c>
      <c r="T1433" s="217" t="s">
        <v>4666</v>
      </c>
      <c r="U1433" s="217">
        <v>4399</v>
      </c>
      <c r="V1433" s="261">
        <v>45292</v>
      </c>
      <c r="W1433" s="217" t="s">
        <v>4665</v>
      </c>
      <c r="X1433" s="217">
        <v>3999</v>
      </c>
      <c r="Y1433" s="217">
        <v>400</v>
      </c>
      <c r="Z1433" s="261">
        <v>45291</v>
      </c>
      <c r="AC1433" s="217">
        <f>vykonyz.xlsx3[[#This Row],[Kod]]-vykonyz.xlsx[[#This Row],[Kod]]</f>
        <v>0</v>
      </c>
      <c r="AD1433" t="s">
        <v>4629</v>
      </c>
      <c r="AE1433" t="s">
        <v>4396</v>
      </c>
      <c r="AF1433"/>
      <c r="AG1433"/>
      <c r="AH1433" t="s">
        <v>4664</v>
      </c>
      <c r="AI1433"/>
      <c r="AJ1433"/>
      <c r="AK1433" t="s">
        <v>45</v>
      </c>
      <c r="AL1433" t="s">
        <v>45</v>
      </c>
      <c r="AM1433" t="s">
        <v>33</v>
      </c>
      <c r="AN1433" t="s">
        <v>33</v>
      </c>
      <c r="AO1433"/>
      <c r="AP1433" t="s">
        <v>4667</v>
      </c>
      <c r="AQ1433"/>
      <c r="AR1433" t="s">
        <v>35</v>
      </c>
      <c r="AS1433" t="s">
        <v>35</v>
      </c>
    </row>
    <row r="1434" spans="1:45">
      <c r="A1434" s="264" t="s">
        <v>4633</v>
      </c>
      <c r="B1434" s="217" t="s">
        <v>4396</v>
      </c>
      <c r="E1434" s="217" t="s">
        <v>4668</v>
      </c>
      <c r="H1434" s="217" t="s">
        <v>45</v>
      </c>
      <c r="I1434" s="217" t="s">
        <v>45</v>
      </c>
      <c r="J1434" s="217" t="s">
        <v>33</v>
      </c>
      <c r="K1434" s="217" t="s">
        <v>33</v>
      </c>
      <c r="M1434" s="217">
        <f t="shared" si="13"/>
        <v>9742</v>
      </c>
      <c r="O1434" s="217" t="s">
        <v>35</v>
      </c>
      <c r="P1434" s="217" t="s">
        <v>35</v>
      </c>
      <c r="Q1434" s="217">
        <f>S2527-vykonyz.xlsx[[#This Row],[Kod]]</f>
        <v>41040</v>
      </c>
      <c r="R1434" s="217">
        <f>S1425-vykonyz.xlsx[[#This Row],[Kod]]</f>
        <v>0</v>
      </c>
      <c r="S1434" s="217" t="s">
        <v>4669</v>
      </c>
      <c r="T1434" s="217" t="s">
        <v>4670</v>
      </c>
      <c r="U1434" s="217">
        <v>69143</v>
      </c>
      <c r="V1434" s="261">
        <v>45292</v>
      </c>
      <c r="W1434" s="217" t="s">
        <v>4669</v>
      </c>
      <c r="X1434" s="217">
        <v>17249</v>
      </c>
      <c r="Y1434" s="217">
        <v>51894</v>
      </c>
      <c r="Z1434" s="261">
        <v>45291</v>
      </c>
      <c r="AC1434" s="217">
        <f>vykonyz.xlsx3[[#This Row],[Kod]]-vykonyz.xlsx[[#This Row],[Kod]]</f>
        <v>0</v>
      </c>
      <c r="AD1434" t="s">
        <v>4633</v>
      </c>
      <c r="AE1434" t="s">
        <v>4396</v>
      </c>
      <c r="AF1434"/>
      <c r="AG1434"/>
      <c r="AH1434" t="s">
        <v>4668</v>
      </c>
      <c r="AI1434"/>
      <c r="AJ1434"/>
      <c r="AK1434" t="s">
        <v>45</v>
      </c>
      <c r="AL1434" t="s">
        <v>45</v>
      </c>
      <c r="AM1434" t="s">
        <v>33</v>
      </c>
      <c r="AN1434" t="s">
        <v>33</v>
      </c>
      <c r="AO1434"/>
      <c r="AP1434" t="s">
        <v>4671</v>
      </c>
      <c r="AQ1434"/>
      <c r="AR1434" t="s">
        <v>35</v>
      </c>
      <c r="AS1434" t="s">
        <v>35</v>
      </c>
    </row>
    <row r="1435" spans="1:45">
      <c r="A1435" s="264" t="s">
        <v>4638</v>
      </c>
      <c r="B1435" s="217" t="s">
        <v>4396</v>
      </c>
      <c r="E1435" s="217" t="s">
        <v>4672</v>
      </c>
      <c r="H1435" s="217" t="s">
        <v>45</v>
      </c>
      <c r="I1435" s="217" t="s">
        <v>45</v>
      </c>
      <c r="J1435" s="217" t="s">
        <v>33</v>
      </c>
      <c r="K1435" s="217" t="s">
        <v>33</v>
      </c>
      <c r="M1435" s="217">
        <f t="shared" si="13"/>
        <v>7631</v>
      </c>
      <c r="O1435" s="217" t="s">
        <v>35</v>
      </c>
      <c r="P1435" s="217" t="s">
        <v>35</v>
      </c>
      <c r="Q1435" s="217">
        <f>S2528-vykonyz.xlsx[[#This Row],[Kod]]</f>
        <v>41041</v>
      </c>
      <c r="R1435" s="217">
        <f>S1426-vykonyz.xlsx[[#This Row],[Kod]]</f>
        <v>0</v>
      </c>
      <c r="S1435" s="217" t="s">
        <v>4673</v>
      </c>
      <c r="T1435" s="217" t="s">
        <v>4674</v>
      </c>
      <c r="U1435" s="217">
        <v>9514</v>
      </c>
      <c r="V1435" s="261">
        <v>45292</v>
      </c>
      <c r="W1435" s="217" t="s">
        <v>4673</v>
      </c>
      <c r="X1435" s="217">
        <v>8649</v>
      </c>
      <c r="Y1435" s="217">
        <v>865</v>
      </c>
      <c r="Z1435" s="261">
        <v>45291</v>
      </c>
      <c r="AC1435" s="217">
        <f>vykonyz.xlsx3[[#This Row],[Kod]]-vykonyz.xlsx[[#This Row],[Kod]]</f>
        <v>0</v>
      </c>
      <c r="AD1435" t="s">
        <v>4638</v>
      </c>
      <c r="AE1435" t="s">
        <v>4396</v>
      </c>
      <c r="AF1435"/>
      <c r="AG1435"/>
      <c r="AH1435" t="s">
        <v>4672</v>
      </c>
      <c r="AI1435"/>
      <c r="AJ1435"/>
      <c r="AK1435" t="s">
        <v>45</v>
      </c>
      <c r="AL1435" t="s">
        <v>45</v>
      </c>
      <c r="AM1435" t="s">
        <v>33</v>
      </c>
      <c r="AN1435" t="s">
        <v>33</v>
      </c>
      <c r="AO1435"/>
      <c r="AP1435" t="s">
        <v>4675</v>
      </c>
      <c r="AQ1435"/>
      <c r="AR1435" t="s">
        <v>35</v>
      </c>
      <c r="AS1435" t="s">
        <v>35</v>
      </c>
    </row>
    <row r="1436" spans="1:45">
      <c r="A1436" s="264" t="s">
        <v>4642</v>
      </c>
      <c r="B1436" s="217" t="s">
        <v>4396</v>
      </c>
      <c r="E1436" s="217" t="s">
        <v>4676</v>
      </c>
      <c r="H1436" s="217" t="s">
        <v>45</v>
      </c>
      <c r="I1436" s="217" t="s">
        <v>45</v>
      </c>
      <c r="J1436" s="217" t="s">
        <v>33</v>
      </c>
      <c r="K1436" s="217" t="s">
        <v>33</v>
      </c>
      <c r="M1436" s="217">
        <f t="shared" si="13"/>
        <v>44632</v>
      </c>
      <c r="O1436" s="217" t="s">
        <v>35</v>
      </c>
      <c r="P1436" s="217" t="s">
        <v>35</v>
      </c>
      <c r="Q1436" s="217">
        <f>S2529-vykonyz.xlsx[[#This Row],[Kod]]</f>
        <v>41046</v>
      </c>
      <c r="R1436" s="217">
        <f>S1427-vykonyz.xlsx[[#This Row],[Kod]]</f>
        <v>0</v>
      </c>
      <c r="S1436" s="217" t="s">
        <v>4677</v>
      </c>
      <c r="T1436" s="217" t="s">
        <v>4678</v>
      </c>
      <c r="U1436" s="217">
        <v>5537</v>
      </c>
      <c r="V1436" s="261">
        <v>45292</v>
      </c>
      <c r="W1436" s="217" t="s">
        <v>4677</v>
      </c>
      <c r="X1436" s="217">
        <v>5034</v>
      </c>
      <c r="Y1436" s="217">
        <v>503</v>
      </c>
      <c r="Z1436" s="261">
        <v>45291</v>
      </c>
      <c r="AC1436" s="217">
        <f>vykonyz.xlsx3[[#This Row],[Kod]]-vykonyz.xlsx[[#This Row],[Kod]]</f>
        <v>0</v>
      </c>
      <c r="AD1436" t="s">
        <v>4642</v>
      </c>
      <c r="AE1436" t="s">
        <v>4396</v>
      </c>
      <c r="AF1436"/>
      <c r="AG1436"/>
      <c r="AH1436" t="s">
        <v>4679</v>
      </c>
      <c r="AI1436"/>
      <c r="AJ1436"/>
      <c r="AK1436" t="s">
        <v>45</v>
      </c>
      <c r="AL1436" t="s">
        <v>45</v>
      </c>
      <c r="AM1436" t="s">
        <v>33</v>
      </c>
      <c r="AN1436" t="s">
        <v>33</v>
      </c>
      <c r="AO1436"/>
      <c r="AP1436" t="s">
        <v>4680</v>
      </c>
      <c r="AQ1436"/>
      <c r="AR1436" t="s">
        <v>35</v>
      </c>
      <c r="AS1436" t="s">
        <v>35</v>
      </c>
    </row>
    <row r="1437" spans="1:45">
      <c r="A1437" s="264" t="s">
        <v>4646</v>
      </c>
      <c r="B1437" s="217" t="s">
        <v>4396</v>
      </c>
      <c r="E1437" s="217" t="s">
        <v>4681</v>
      </c>
      <c r="H1437" s="217" t="s">
        <v>45</v>
      </c>
      <c r="I1437" s="217" t="s">
        <v>45</v>
      </c>
      <c r="J1437" s="217" t="s">
        <v>33</v>
      </c>
      <c r="K1437" s="217" t="s">
        <v>33</v>
      </c>
      <c r="M1437" s="217">
        <f t="shared" si="13"/>
        <v>15540</v>
      </c>
      <c r="O1437" s="217" t="s">
        <v>35</v>
      </c>
      <c r="P1437" s="217" t="s">
        <v>35</v>
      </c>
      <c r="Q1437" s="217">
        <f>S2530-vykonyz.xlsx[[#This Row],[Kod]]</f>
        <v>41089</v>
      </c>
      <c r="R1437" s="217">
        <f>S1428-vykonyz.xlsx[[#This Row],[Kod]]</f>
        <v>0</v>
      </c>
      <c r="S1437" s="217" t="s">
        <v>4682</v>
      </c>
      <c r="T1437" s="217" t="s">
        <v>4683</v>
      </c>
      <c r="U1437" s="217">
        <v>3975</v>
      </c>
      <c r="V1437" s="261">
        <v>45292</v>
      </c>
      <c r="W1437" s="217" t="s">
        <v>4682</v>
      </c>
      <c r="X1437" s="217">
        <v>3614</v>
      </c>
      <c r="Y1437" s="217">
        <v>361</v>
      </c>
      <c r="Z1437" s="261">
        <v>45291</v>
      </c>
      <c r="AC1437" s="217">
        <f>vykonyz.xlsx3[[#This Row],[Kod]]-vykonyz.xlsx[[#This Row],[Kod]]</f>
        <v>0</v>
      </c>
      <c r="AD1437" t="s">
        <v>4646</v>
      </c>
      <c r="AE1437" t="s">
        <v>4396</v>
      </c>
      <c r="AF1437"/>
      <c r="AG1437"/>
      <c r="AH1437" t="s">
        <v>4681</v>
      </c>
      <c r="AI1437"/>
      <c r="AJ1437"/>
      <c r="AK1437" t="s">
        <v>45</v>
      </c>
      <c r="AL1437" t="s">
        <v>45</v>
      </c>
      <c r="AM1437" t="s">
        <v>33</v>
      </c>
      <c r="AN1437" t="s">
        <v>33</v>
      </c>
      <c r="AO1437"/>
      <c r="AP1437" t="s">
        <v>4667</v>
      </c>
      <c r="AQ1437"/>
      <c r="AR1437" t="s">
        <v>35</v>
      </c>
      <c r="AS1437" t="s">
        <v>35</v>
      </c>
    </row>
    <row r="1438" spans="1:45">
      <c r="A1438" s="264" t="s">
        <v>4650</v>
      </c>
      <c r="B1438" s="217" t="s">
        <v>4396</v>
      </c>
      <c r="E1438" s="217" t="s">
        <v>4651</v>
      </c>
      <c r="H1438" s="217" t="s">
        <v>45</v>
      </c>
      <c r="I1438" s="217" t="s">
        <v>45</v>
      </c>
      <c r="J1438" s="217" t="s">
        <v>33</v>
      </c>
      <c r="K1438" s="217" t="s">
        <v>33</v>
      </c>
      <c r="M1438" s="217">
        <f t="shared" si="13"/>
        <v>6849</v>
      </c>
      <c r="O1438" s="217" t="s">
        <v>35</v>
      </c>
      <c r="P1438" s="217" t="s">
        <v>35</v>
      </c>
      <c r="Q1438" s="217">
        <f>S2531-vykonyz.xlsx[[#This Row],[Kod]]</f>
        <v>41090</v>
      </c>
      <c r="R1438" s="217">
        <f>S1429-vykonyz.xlsx[[#This Row],[Kod]]</f>
        <v>0</v>
      </c>
      <c r="S1438" s="217" t="s">
        <v>4684</v>
      </c>
      <c r="T1438" s="217" t="s">
        <v>4685</v>
      </c>
      <c r="U1438" s="217">
        <v>6998</v>
      </c>
      <c r="V1438" s="261">
        <v>45292</v>
      </c>
      <c r="W1438" s="217" t="s">
        <v>4684</v>
      </c>
      <c r="X1438" s="217">
        <v>6362</v>
      </c>
      <c r="Y1438" s="217">
        <v>636</v>
      </c>
      <c r="Z1438" s="261">
        <v>45291</v>
      </c>
      <c r="AC1438" s="217">
        <f>vykonyz.xlsx3[[#This Row],[Kod]]-vykonyz.xlsx[[#This Row],[Kod]]</f>
        <v>0</v>
      </c>
      <c r="AD1438" t="s">
        <v>4650</v>
      </c>
      <c r="AE1438" t="s">
        <v>4396</v>
      </c>
      <c r="AF1438"/>
      <c r="AG1438"/>
      <c r="AH1438" t="s">
        <v>4651</v>
      </c>
      <c r="AI1438"/>
      <c r="AJ1438"/>
      <c r="AK1438" t="s">
        <v>45</v>
      </c>
      <c r="AL1438" t="s">
        <v>45</v>
      </c>
      <c r="AM1438" t="s">
        <v>33</v>
      </c>
      <c r="AN1438" t="s">
        <v>33</v>
      </c>
      <c r="AO1438"/>
      <c r="AP1438" t="s">
        <v>4686</v>
      </c>
      <c r="AQ1438"/>
      <c r="AR1438" t="s">
        <v>35</v>
      </c>
      <c r="AS1438" t="s">
        <v>35</v>
      </c>
    </row>
    <row r="1439" spans="1:45">
      <c r="A1439" s="264" t="s">
        <v>4654</v>
      </c>
      <c r="B1439" s="217" t="s">
        <v>4396</v>
      </c>
      <c r="E1439" s="217" t="s">
        <v>4687</v>
      </c>
      <c r="H1439" s="217" t="s">
        <v>45</v>
      </c>
      <c r="I1439" s="217" t="s">
        <v>45</v>
      </c>
      <c r="J1439" s="217" t="s">
        <v>33</v>
      </c>
      <c r="K1439" s="217" t="s">
        <v>33</v>
      </c>
      <c r="M1439" s="217">
        <f t="shared" si="13"/>
        <v>7773</v>
      </c>
      <c r="O1439" s="217" t="s">
        <v>35</v>
      </c>
      <c r="P1439" s="217" t="s">
        <v>35</v>
      </c>
      <c r="Q1439" s="217">
        <f>S2532-vykonyz.xlsx[[#This Row],[Kod]]</f>
        <v>41091</v>
      </c>
      <c r="R1439" s="217">
        <f>S1430-vykonyz.xlsx[[#This Row],[Kod]]</f>
        <v>0</v>
      </c>
      <c r="S1439" s="217" t="s">
        <v>4688</v>
      </c>
      <c r="T1439" s="217" t="s">
        <v>4689</v>
      </c>
      <c r="U1439" s="217">
        <v>15540</v>
      </c>
      <c r="V1439" s="261">
        <v>45292</v>
      </c>
      <c r="W1439" s="217" t="s">
        <v>4688</v>
      </c>
      <c r="X1439" s="217">
        <v>4596</v>
      </c>
      <c r="Y1439" s="217">
        <v>10944</v>
      </c>
      <c r="Z1439" s="261">
        <v>45291</v>
      </c>
      <c r="AC1439" s="217">
        <f>vykonyz.xlsx3[[#This Row],[Kod]]-vykonyz.xlsx[[#This Row],[Kod]]</f>
        <v>0</v>
      </c>
      <c r="AD1439" t="s">
        <v>4654</v>
      </c>
      <c r="AE1439" t="s">
        <v>4396</v>
      </c>
      <c r="AF1439"/>
      <c r="AG1439"/>
      <c r="AH1439" t="s">
        <v>4687</v>
      </c>
      <c r="AI1439"/>
      <c r="AJ1439"/>
      <c r="AK1439" t="s">
        <v>45</v>
      </c>
      <c r="AL1439" t="s">
        <v>45</v>
      </c>
      <c r="AM1439" t="s">
        <v>33</v>
      </c>
      <c r="AN1439" t="s">
        <v>33</v>
      </c>
      <c r="AO1439"/>
      <c r="AP1439" t="s">
        <v>4690</v>
      </c>
      <c r="AQ1439"/>
      <c r="AR1439" t="s">
        <v>35</v>
      </c>
      <c r="AS1439" t="s">
        <v>35</v>
      </c>
    </row>
    <row r="1440" spans="1:45">
      <c r="A1440" s="264" t="s">
        <v>4658</v>
      </c>
      <c r="B1440" s="217" t="s">
        <v>4396</v>
      </c>
      <c r="E1440" s="217" t="s">
        <v>4659</v>
      </c>
      <c r="H1440" s="217" t="s">
        <v>45</v>
      </c>
      <c r="I1440" s="217" t="s">
        <v>45</v>
      </c>
      <c r="J1440" s="217" t="s">
        <v>33</v>
      </c>
      <c r="K1440" s="217" t="s">
        <v>33</v>
      </c>
      <c r="M1440" s="217">
        <f t="shared" si="13"/>
        <v>4354</v>
      </c>
      <c r="O1440" s="217" t="s">
        <v>35</v>
      </c>
      <c r="P1440" s="217" t="s">
        <v>35</v>
      </c>
      <c r="Q1440" s="217">
        <f>S2533-vykonyz.xlsx[[#This Row],[Kod]]</f>
        <v>41092</v>
      </c>
      <c r="R1440" s="217">
        <f>S1431-vykonyz.xlsx[[#This Row],[Kod]]</f>
        <v>0</v>
      </c>
      <c r="S1440" s="217" t="s">
        <v>4691</v>
      </c>
      <c r="T1440" s="217" t="s">
        <v>4692</v>
      </c>
      <c r="U1440" s="217">
        <v>15540</v>
      </c>
      <c r="V1440" s="261">
        <v>45292</v>
      </c>
      <c r="W1440" s="217" t="s">
        <v>4691</v>
      </c>
      <c r="X1440" s="217">
        <v>11079</v>
      </c>
      <c r="Y1440" s="217">
        <v>4461</v>
      </c>
      <c r="Z1440" s="261">
        <v>45291</v>
      </c>
      <c r="AC1440" s="217">
        <f>vykonyz.xlsx3[[#This Row],[Kod]]-vykonyz.xlsx[[#This Row],[Kod]]</f>
        <v>0</v>
      </c>
      <c r="AD1440" t="s">
        <v>4658</v>
      </c>
      <c r="AE1440" t="s">
        <v>4396</v>
      </c>
      <c r="AF1440"/>
      <c r="AG1440"/>
      <c r="AH1440" t="s">
        <v>4659</v>
      </c>
      <c r="AI1440"/>
      <c r="AJ1440"/>
      <c r="AK1440" t="s">
        <v>45</v>
      </c>
      <c r="AL1440" t="s">
        <v>45</v>
      </c>
      <c r="AM1440" t="s">
        <v>33</v>
      </c>
      <c r="AN1440" t="s">
        <v>33</v>
      </c>
      <c r="AO1440"/>
      <c r="AP1440" t="s">
        <v>4693</v>
      </c>
      <c r="AQ1440"/>
      <c r="AR1440" t="s">
        <v>35</v>
      </c>
      <c r="AS1440" t="s">
        <v>35</v>
      </c>
    </row>
    <row r="1441" spans="1:45">
      <c r="A1441" s="264" t="s">
        <v>4661</v>
      </c>
      <c r="B1441" s="217" t="s">
        <v>4396</v>
      </c>
      <c r="E1441" s="217" t="s">
        <v>4694</v>
      </c>
      <c r="H1441" s="217" t="s">
        <v>45</v>
      </c>
      <c r="I1441" s="217" t="s">
        <v>45</v>
      </c>
      <c r="J1441" s="217" t="s">
        <v>33</v>
      </c>
      <c r="K1441" s="217" t="s">
        <v>33</v>
      </c>
      <c r="M1441" s="217">
        <f t="shared" si="13"/>
        <v>3937</v>
      </c>
      <c r="O1441" s="217" t="s">
        <v>35</v>
      </c>
      <c r="P1441" s="217" t="s">
        <v>35</v>
      </c>
      <c r="Q1441" s="217">
        <f>S2534-vykonyz.xlsx[[#This Row],[Kod]]</f>
        <v>41113</v>
      </c>
      <c r="R1441" s="217">
        <f>S1432-vykonyz.xlsx[[#This Row],[Kod]]</f>
        <v>0</v>
      </c>
      <c r="S1441" s="217" t="s">
        <v>4695</v>
      </c>
      <c r="T1441" s="217" t="s">
        <v>4696</v>
      </c>
      <c r="U1441" s="217">
        <v>3410</v>
      </c>
      <c r="V1441" s="261">
        <v>45292</v>
      </c>
      <c r="W1441" s="217" t="s">
        <v>4695</v>
      </c>
      <c r="X1441" s="217">
        <v>3100</v>
      </c>
      <c r="Y1441" s="217">
        <v>310</v>
      </c>
      <c r="Z1441" s="261">
        <v>45291</v>
      </c>
      <c r="AC1441" s="217">
        <f>vykonyz.xlsx3[[#This Row],[Kod]]-vykonyz.xlsx[[#This Row],[Kod]]</f>
        <v>0</v>
      </c>
      <c r="AD1441" t="s">
        <v>4661</v>
      </c>
      <c r="AE1441" t="s">
        <v>4396</v>
      </c>
      <c r="AF1441"/>
      <c r="AG1441"/>
      <c r="AH1441" t="s">
        <v>4694</v>
      </c>
      <c r="AI1441"/>
      <c r="AJ1441"/>
      <c r="AK1441" t="s">
        <v>45</v>
      </c>
      <c r="AL1441" t="s">
        <v>45</v>
      </c>
      <c r="AM1441" t="s">
        <v>33</v>
      </c>
      <c r="AN1441" t="s">
        <v>33</v>
      </c>
      <c r="AO1441"/>
      <c r="AP1441" t="s">
        <v>4697</v>
      </c>
      <c r="AQ1441"/>
      <c r="AR1441" t="s">
        <v>35</v>
      </c>
      <c r="AS1441" t="s">
        <v>35</v>
      </c>
    </row>
    <row r="1442" spans="1:45">
      <c r="A1442" s="264" t="s">
        <v>4665</v>
      </c>
      <c r="B1442" s="217" t="s">
        <v>4396</v>
      </c>
      <c r="E1442" s="217" t="s">
        <v>4698</v>
      </c>
      <c r="H1442" s="217" t="s">
        <v>45</v>
      </c>
      <c r="I1442" s="217" t="s">
        <v>45</v>
      </c>
      <c r="J1442" s="217" t="s">
        <v>33</v>
      </c>
      <c r="K1442" s="217" t="s">
        <v>33</v>
      </c>
      <c r="M1442" s="217">
        <f t="shared" si="13"/>
        <v>4399</v>
      </c>
      <c r="O1442" s="217" t="s">
        <v>35</v>
      </c>
      <c r="P1442" s="217" t="s">
        <v>35</v>
      </c>
      <c r="Q1442" s="217">
        <f>S2535-vykonyz.xlsx[[#This Row],[Kod]]</f>
        <v>41113</v>
      </c>
      <c r="R1442" s="217">
        <f>S1433-vykonyz.xlsx[[#This Row],[Kod]]</f>
        <v>0</v>
      </c>
      <c r="S1442" s="217" t="s">
        <v>4699</v>
      </c>
      <c r="T1442" s="217" t="s">
        <v>4700</v>
      </c>
      <c r="U1442" s="217">
        <v>8550</v>
      </c>
      <c r="V1442" s="261">
        <v>45292</v>
      </c>
      <c r="W1442" s="217" t="s">
        <v>4699</v>
      </c>
      <c r="X1442" s="217">
        <v>7773</v>
      </c>
      <c r="Y1442" s="217">
        <v>777</v>
      </c>
      <c r="Z1442" s="261">
        <v>45291</v>
      </c>
      <c r="AC1442" s="217">
        <f>vykonyz.xlsx3[[#This Row],[Kod]]-vykonyz.xlsx[[#This Row],[Kod]]</f>
        <v>0</v>
      </c>
      <c r="AD1442" t="s">
        <v>4665</v>
      </c>
      <c r="AE1442" t="s">
        <v>4396</v>
      </c>
      <c r="AF1442"/>
      <c r="AG1442"/>
      <c r="AH1442" t="s">
        <v>4698</v>
      </c>
      <c r="AI1442"/>
      <c r="AJ1442"/>
      <c r="AK1442" t="s">
        <v>45</v>
      </c>
      <c r="AL1442" t="s">
        <v>45</v>
      </c>
      <c r="AM1442" t="s">
        <v>33</v>
      </c>
      <c r="AN1442" t="s">
        <v>33</v>
      </c>
      <c r="AO1442"/>
      <c r="AP1442" t="s">
        <v>4701</v>
      </c>
      <c r="AQ1442"/>
      <c r="AR1442" t="s">
        <v>35</v>
      </c>
      <c r="AS1442" t="s">
        <v>35</v>
      </c>
    </row>
    <row r="1443" spans="1:45">
      <c r="A1443" s="264" t="s">
        <v>4669</v>
      </c>
      <c r="B1443" s="217" t="s">
        <v>4396</v>
      </c>
      <c r="E1443" s="217" t="s">
        <v>4702</v>
      </c>
      <c r="H1443" s="217" t="s">
        <v>45</v>
      </c>
      <c r="I1443" s="217" t="s">
        <v>45</v>
      </c>
      <c r="J1443" s="217" t="s">
        <v>33</v>
      </c>
      <c r="K1443" s="217" t="s">
        <v>33</v>
      </c>
      <c r="M1443" s="217">
        <f t="shared" si="13"/>
        <v>69143</v>
      </c>
      <c r="O1443" s="217" t="s">
        <v>35</v>
      </c>
      <c r="P1443" s="217" t="s">
        <v>35</v>
      </c>
      <c r="Q1443" s="217">
        <f>S2536-vykonyz.xlsx[[#This Row],[Kod]]</f>
        <v>41113</v>
      </c>
      <c r="R1443" s="217">
        <f>S1434-vykonyz.xlsx[[#This Row],[Kod]]</f>
        <v>0</v>
      </c>
      <c r="S1443" s="217" t="s">
        <v>4703</v>
      </c>
      <c r="T1443" s="217" t="s">
        <v>4704</v>
      </c>
      <c r="U1443" s="217">
        <v>16527</v>
      </c>
      <c r="V1443" s="261">
        <v>45292</v>
      </c>
      <c r="W1443" s="217" t="s">
        <v>4703</v>
      </c>
      <c r="X1443" s="217">
        <v>10013</v>
      </c>
      <c r="Y1443" s="217">
        <v>6514</v>
      </c>
      <c r="Z1443" s="261">
        <v>45291</v>
      </c>
      <c r="AC1443" s="217">
        <f>vykonyz.xlsx3[[#This Row],[Kod]]-vykonyz.xlsx[[#This Row],[Kod]]</f>
        <v>0</v>
      </c>
      <c r="AD1443" t="s">
        <v>4669</v>
      </c>
      <c r="AE1443" t="s">
        <v>4396</v>
      </c>
      <c r="AF1443"/>
      <c r="AG1443"/>
      <c r="AH1443" t="s">
        <v>4702</v>
      </c>
      <c r="AI1443"/>
      <c r="AJ1443"/>
      <c r="AK1443" t="s">
        <v>45</v>
      </c>
      <c r="AL1443" t="s">
        <v>45</v>
      </c>
      <c r="AM1443" t="s">
        <v>33</v>
      </c>
      <c r="AN1443" t="s">
        <v>33</v>
      </c>
      <c r="AO1443"/>
      <c r="AP1443" t="s">
        <v>4705</v>
      </c>
      <c r="AQ1443"/>
      <c r="AR1443" t="s">
        <v>35</v>
      </c>
      <c r="AS1443" t="s">
        <v>35</v>
      </c>
    </row>
    <row r="1444" spans="1:45">
      <c r="A1444" s="264" t="s">
        <v>4673</v>
      </c>
      <c r="B1444" s="217" t="s">
        <v>4396</v>
      </c>
      <c r="E1444" s="217" t="s">
        <v>4706</v>
      </c>
      <c r="H1444" s="217" t="s">
        <v>45</v>
      </c>
      <c r="I1444" s="217" t="s">
        <v>45</v>
      </c>
      <c r="J1444" s="217" t="s">
        <v>33</v>
      </c>
      <c r="K1444" s="217" t="s">
        <v>33</v>
      </c>
      <c r="M1444" s="217">
        <f t="shared" si="13"/>
        <v>9514</v>
      </c>
      <c r="O1444" s="217" t="s">
        <v>35</v>
      </c>
      <c r="P1444" s="217" t="s">
        <v>35</v>
      </c>
      <c r="Q1444" s="217">
        <f>S2537-vykonyz.xlsx[[#This Row],[Kod]]</f>
        <v>41118</v>
      </c>
      <c r="R1444" s="217">
        <f>S1435-vykonyz.xlsx[[#This Row],[Kod]]</f>
        <v>0</v>
      </c>
      <c r="S1444" s="217" t="s">
        <v>4707</v>
      </c>
      <c r="T1444" s="217" t="s">
        <v>4708</v>
      </c>
      <c r="U1444" s="217">
        <v>23355</v>
      </c>
      <c r="V1444" s="261">
        <v>45292</v>
      </c>
      <c r="W1444" s="217" t="s">
        <v>4707</v>
      </c>
      <c r="X1444" s="217">
        <v>20422</v>
      </c>
      <c r="Y1444" s="217">
        <v>2933</v>
      </c>
      <c r="Z1444" s="261">
        <v>45291</v>
      </c>
      <c r="AC1444" s="217">
        <f>vykonyz.xlsx3[[#This Row],[Kod]]-vykonyz.xlsx[[#This Row],[Kod]]</f>
        <v>0</v>
      </c>
      <c r="AD1444" t="s">
        <v>4673</v>
      </c>
      <c r="AE1444" t="s">
        <v>4396</v>
      </c>
      <c r="AF1444"/>
      <c r="AG1444"/>
      <c r="AH1444" t="s">
        <v>4706</v>
      </c>
      <c r="AI1444"/>
      <c r="AJ1444"/>
      <c r="AK1444" t="s">
        <v>45</v>
      </c>
      <c r="AL1444" t="s">
        <v>45</v>
      </c>
      <c r="AM1444" t="s">
        <v>33</v>
      </c>
      <c r="AN1444" t="s">
        <v>33</v>
      </c>
      <c r="AO1444"/>
      <c r="AP1444" t="s">
        <v>4709</v>
      </c>
      <c r="AQ1444"/>
      <c r="AR1444" t="s">
        <v>35</v>
      </c>
      <c r="AS1444" t="s">
        <v>35</v>
      </c>
    </row>
    <row r="1445" spans="1:45">
      <c r="A1445" s="264" t="s">
        <v>4677</v>
      </c>
      <c r="B1445" s="217" t="s">
        <v>4396</v>
      </c>
      <c r="E1445" s="217" t="s">
        <v>4710</v>
      </c>
      <c r="H1445" s="217" t="s">
        <v>45</v>
      </c>
      <c r="I1445" s="217" t="s">
        <v>45</v>
      </c>
      <c r="J1445" s="217" t="s">
        <v>33</v>
      </c>
      <c r="K1445" s="217" t="s">
        <v>33</v>
      </c>
      <c r="M1445" s="217">
        <f t="shared" si="13"/>
        <v>5537</v>
      </c>
      <c r="O1445" s="217" t="s">
        <v>35</v>
      </c>
      <c r="P1445" s="217" t="s">
        <v>35</v>
      </c>
      <c r="Q1445" s="217">
        <f>S2538-vykonyz.xlsx[[#This Row],[Kod]]</f>
        <v>41118</v>
      </c>
      <c r="R1445" s="217">
        <f>S1436-vykonyz.xlsx[[#This Row],[Kod]]</f>
        <v>0</v>
      </c>
      <c r="S1445" s="217" t="s">
        <v>4711</v>
      </c>
      <c r="T1445" s="217" t="s">
        <v>4712</v>
      </c>
      <c r="U1445" s="217">
        <v>8382</v>
      </c>
      <c r="V1445" s="261">
        <v>45292</v>
      </c>
      <c r="W1445" s="217" t="s">
        <v>4711</v>
      </c>
      <c r="X1445" s="217">
        <v>7620</v>
      </c>
      <c r="Y1445" s="217">
        <v>762</v>
      </c>
      <c r="Z1445" s="261">
        <v>45291</v>
      </c>
      <c r="AC1445" s="217">
        <f>vykonyz.xlsx3[[#This Row],[Kod]]-vykonyz.xlsx[[#This Row],[Kod]]</f>
        <v>0</v>
      </c>
      <c r="AD1445" t="s">
        <v>4677</v>
      </c>
      <c r="AE1445" t="s">
        <v>4396</v>
      </c>
      <c r="AF1445"/>
      <c r="AG1445"/>
      <c r="AH1445" t="s">
        <v>4710</v>
      </c>
      <c r="AI1445"/>
      <c r="AJ1445"/>
      <c r="AK1445" t="s">
        <v>45</v>
      </c>
      <c r="AL1445" t="s">
        <v>45</v>
      </c>
      <c r="AM1445" t="s">
        <v>33</v>
      </c>
      <c r="AN1445" t="s">
        <v>33</v>
      </c>
      <c r="AO1445"/>
      <c r="AP1445" t="s">
        <v>4713</v>
      </c>
      <c r="AQ1445"/>
      <c r="AR1445" t="s">
        <v>35</v>
      </c>
      <c r="AS1445" t="s">
        <v>35</v>
      </c>
    </row>
    <row r="1446" spans="1:45">
      <c r="A1446" s="264" t="s">
        <v>4682</v>
      </c>
      <c r="B1446" s="217" t="s">
        <v>4396</v>
      </c>
      <c r="E1446" s="217" t="s">
        <v>4714</v>
      </c>
      <c r="H1446" s="217" t="s">
        <v>45</v>
      </c>
      <c r="I1446" s="217" t="s">
        <v>45</v>
      </c>
      <c r="J1446" s="217" t="s">
        <v>33</v>
      </c>
      <c r="K1446" s="217" t="s">
        <v>33</v>
      </c>
      <c r="M1446" s="217">
        <f t="shared" si="13"/>
        <v>3975</v>
      </c>
      <c r="O1446" s="217" t="s">
        <v>35</v>
      </c>
      <c r="P1446" s="217" t="s">
        <v>35</v>
      </c>
      <c r="Q1446" s="217">
        <f>S2539-vykonyz.xlsx[[#This Row],[Kod]]</f>
        <v>41118</v>
      </c>
      <c r="R1446" s="217">
        <f>S1437-vykonyz.xlsx[[#This Row],[Kod]]</f>
        <v>0</v>
      </c>
      <c r="S1446" s="217" t="s">
        <v>4715</v>
      </c>
      <c r="T1446" s="217" t="s">
        <v>4716</v>
      </c>
      <c r="U1446" s="217">
        <v>4131</v>
      </c>
      <c r="V1446" s="261">
        <v>45292</v>
      </c>
      <c r="W1446" s="217" t="s">
        <v>4715</v>
      </c>
      <c r="X1446" s="217">
        <v>3755</v>
      </c>
      <c r="Y1446" s="217">
        <v>376</v>
      </c>
      <c r="Z1446" s="261">
        <v>45291</v>
      </c>
      <c r="AC1446" s="217">
        <f>vykonyz.xlsx3[[#This Row],[Kod]]-vykonyz.xlsx[[#This Row],[Kod]]</f>
        <v>0</v>
      </c>
      <c r="AD1446" t="s">
        <v>4682</v>
      </c>
      <c r="AE1446" t="s">
        <v>4396</v>
      </c>
      <c r="AF1446"/>
      <c r="AG1446"/>
      <c r="AH1446" t="s">
        <v>4714</v>
      </c>
      <c r="AI1446"/>
      <c r="AJ1446"/>
      <c r="AK1446" t="s">
        <v>45</v>
      </c>
      <c r="AL1446" t="s">
        <v>45</v>
      </c>
      <c r="AM1446" t="s">
        <v>33</v>
      </c>
      <c r="AN1446" t="s">
        <v>33</v>
      </c>
      <c r="AO1446"/>
      <c r="AP1446" t="s">
        <v>4717</v>
      </c>
      <c r="AQ1446"/>
      <c r="AR1446" t="s">
        <v>35</v>
      </c>
      <c r="AS1446" t="s">
        <v>35</v>
      </c>
    </row>
    <row r="1447" spans="1:45">
      <c r="A1447" s="264" t="s">
        <v>4684</v>
      </c>
      <c r="B1447" s="217" t="s">
        <v>4396</v>
      </c>
      <c r="E1447" s="217" t="s">
        <v>4718</v>
      </c>
      <c r="H1447" s="217" t="s">
        <v>45</v>
      </c>
      <c r="I1447" s="217" t="s">
        <v>45</v>
      </c>
      <c r="J1447" s="217" t="s">
        <v>33</v>
      </c>
      <c r="K1447" s="217" t="s">
        <v>33</v>
      </c>
      <c r="M1447" s="217">
        <f t="shared" si="13"/>
        <v>6998</v>
      </c>
      <c r="O1447" s="217" t="s">
        <v>35</v>
      </c>
      <c r="P1447" s="217" t="s">
        <v>35</v>
      </c>
      <c r="Q1447" s="217">
        <f>S2540-vykonyz.xlsx[[#This Row],[Kod]]</f>
        <v>41119</v>
      </c>
      <c r="R1447" s="217">
        <f>S1438-vykonyz.xlsx[[#This Row],[Kod]]</f>
        <v>0</v>
      </c>
      <c r="S1447" s="217" t="s">
        <v>4719</v>
      </c>
      <c r="T1447" s="217" t="s">
        <v>4720</v>
      </c>
      <c r="U1447" s="217">
        <v>13321</v>
      </c>
      <c r="V1447" s="261">
        <v>45292</v>
      </c>
      <c r="W1447" s="217" t="s">
        <v>4719</v>
      </c>
      <c r="X1447" s="217">
        <v>12110</v>
      </c>
      <c r="Y1447" s="217">
        <v>1211</v>
      </c>
      <c r="Z1447" s="261">
        <v>45291</v>
      </c>
      <c r="AC1447" s="217">
        <f>vykonyz.xlsx3[[#This Row],[Kod]]-vykonyz.xlsx[[#This Row],[Kod]]</f>
        <v>0</v>
      </c>
      <c r="AD1447" t="s">
        <v>4684</v>
      </c>
      <c r="AE1447" t="s">
        <v>4396</v>
      </c>
      <c r="AF1447"/>
      <c r="AG1447"/>
      <c r="AH1447" t="s">
        <v>4718</v>
      </c>
      <c r="AI1447"/>
      <c r="AJ1447"/>
      <c r="AK1447" t="s">
        <v>45</v>
      </c>
      <c r="AL1447" t="s">
        <v>45</v>
      </c>
      <c r="AM1447" t="s">
        <v>33</v>
      </c>
      <c r="AN1447" t="s">
        <v>33</v>
      </c>
      <c r="AO1447"/>
      <c r="AP1447" t="s">
        <v>4721</v>
      </c>
      <c r="AQ1447"/>
      <c r="AR1447" t="s">
        <v>35</v>
      </c>
      <c r="AS1447" t="s">
        <v>35</v>
      </c>
    </row>
    <row r="1448" spans="1:45">
      <c r="A1448" s="264" t="s">
        <v>4688</v>
      </c>
      <c r="B1448" s="217" t="s">
        <v>4396</v>
      </c>
      <c r="E1448" s="217" t="s">
        <v>4689</v>
      </c>
      <c r="H1448" s="217" t="s">
        <v>45</v>
      </c>
      <c r="I1448" s="217" t="s">
        <v>45</v>
      </c>
      <c r="J1448" s="217" t="s">
        <v>33</v>
      </c>
      <c r="K1448" s="217" t="s">
        <v>33</v>
      </c>
      <c r="M1448" s="217">
        <f t="shared" si="13"/>
        <v>15540</v>
      </c>
      <c r="O1448" s="217" t="s">
        <v>35</v>
      </c>
      <c r="P1448" s="217" t="s">
        <v>35</v>
      </c>
      <c r="Q1448" s="217">
        <f>S2541-vykonyz.xlsx[[#This Row],[Kod]]</f>
        <v>41121</v>
      </c>
      <c r="R1448" s="217">
        <f>S1439-vykonyz.xlsx[[#This Row],[Kod]]</f>
        <v>0</v>
      </c>
      <c r="S1448" s="217" t="s">
        <v>4722</v>
      </c>
      <c r="T1448" s="217" t="s">
        <v>4723</v>
      </c>
      <c r="U1448" s="217">
        <v>37460</v>
      </c>
      <c r="V1448" s="261">
        <v>45292</v>
      </c>
      <c r="W1448" s="217" t="s">
        <v>4722</v>
      </c>
      <c r="X1448" s="217">
        <v>19831</v>
      </c>
      <c r="Y1448" s="217">
        <v>17629</v>
      </c>
      <c r="Z1448" s="261">
        <v>45291</v>
      </c>
      <c r="AC1448" s="217">
        <f>vykonyz.xlsx3[[#This Row],[Kod]]-vykonyz.xlsx[[#This Row],[Kod]]</f>
        <v>0</v>
      </c>
      <c r="AD1448" t="s">
        <v>4688</v>
      </c>
      <c r="AE1448" t="s">
        <v>4396</v>
      </c>
      <c r="AF1448"/>
      <c r="AG1448"/>
      <c r="AH1448" t="s">
        <v>4689</v>
      </c>
      <c r="AI1448"/>
      <c r="AJ1448"/>
      <c r="AK1448" t="s">
        <v>45</v>
      </c>
      <c r="AL1448" t="s">
        <v>45</v>
      </c>
      <c r="AM1448" t="s">
        <v>33</v>
      </c>
      <c r="AN1448" t="s">
        <v>33</v>
      </c>
      <c r="AO1448"/>
      <c r="AP1448" t="s">
        <v>4667</v>
      </c>
      <c r="AQ1448"/>
      <c r="AR1448" t="s">
        <v>35</v>
      </c>
      <c r="AS1448" t="s">
        <v>35</v>
      </c>
    </row>
    <row r="1449" spans="1:45">
      <c r="A1449" s="264" t="s">
        <v>4691</v>
      </c>
      <c r="B1449" s="217" t="s">
        <v>4396</v>
      </c>
      <c r="E1449" s="217" t="s">
        <v>4692</v>
      </c>
      <c r="H1449" s="217" t="s">
        <v>45</v>
      </c>
      <c r="I1449" s="217" t="s">
        <v>45</v>
      </c>
      <c r="J1449" s="217" t="s">
        <v>33</v>
      </c>
      <c r="K1449" s="217" t="s">
        <v>33</v>
      </c>
      <c r="M1449" s="217">
        <f t="shared" si="13"/>
        <v>15540</v>
      </c>
      <c r="O1449" s="217" t="s">
        <v>35</v>
      </c>
      <c r="P1449" s="217" t="s">
        <v>35</v>
      </c>
      <c r="Q1449" s="217">
        <f>S2542-vykonyz.xlsx[[#This Row],[Kod]]</f>
        <v>41121</v>
      </c>
      <c r="R1449" s="217">
        <f>S1440-vykonyz.xlsx[[#This Row],[Kod]]</f>
        <v>0</v>
      </c>
      <c r="S1449" s="217" t="s">
        <v>4724</v>
      </c>
      <c r="T1449" s="217" t="s">
        <v>4725</v>
      </c>
      <c r="U1449" s="217">
        <v>6980</v>
      </c>
      <c r="V1449" s="261">
        <v>45292</v>
      </c>
      <c r="W1449" s="217" t="s">
        <v>4724</v>
      </c>
      <c r="X1449" s="217">
        <v>6345</v>
      </c>
      <c r="Y1449" s="217">
        <v>635</v>
      </c>
      <c r="Z1449" s="261">
        <v>45291</v>
      </c>
      <c r="AC1449" s="217">
        <f>vykonyz.xlsx3[[#This Row],[Kod]]-vykonyz.xlsx[[#This Row],[Kod]]</f>
        <v>0</v>
      </c>
      <c r="AD1449" t="s">
        <v>4691</v>
      </c>
      <c r="AE1449" t="s">
        <v>4396</v>
      </c>
      <c r="AF1449"/>
      <c r="AG1449"/>
      <c r="AH1449" t="s">
        <v>4692</v>
      </c>
      <c r="AI1449"/>
      <c r="AJ1449"/>
      <c r="AK1449" t="s">
        <v>45</v>
      </c>
      <c r="AL1449" t="s">
        <v>45</v>
      </c>
      <c r="AM1449" t="s">
        <v>33</v>
      </c>
      <c r="AN1449" t="s">
        <v>33</v>
      </c>
      <c r="AO1449"/>
      <c r="AP1449" t="s">
        <v>4667</v>
      </c>
      <c r="AQ1449"/>
      <c r="AR1449" t="s">
        <v>35</v>
      </c>
      <c r="AS1449" t="s">
        <v>35</v>
      </c>
    </row>
    <row r="1450" spans="1:45">
      <c r="A1450" s="264" t="s">
        <v>4695</v>
      </c>
      <c r="B1450" s="217" t="s">
        <v>4726</v>
      </c>
      <c r="E1450" s="217" t="s">
        <v>4727</v>
      </c>
      <c r="H1450" s="217" t="s">
        <v>45</v>
      </c>
      <c r="I1450" s="217" t="s">
        <v>45</v>
      </c>
      <c r="J1450" s="217" t="s">
        <v>33</v>
      </c>
      <c r="K1450" s="217" t="s">
        <v>33</v>
      </c>
      <c r="M1450" s="217">
        <f t="shared" si="13"/>
        <v>3410</v>
      </c>
      <c r="O1450" s="217" t="s">
        <v>35</v>
      </c>
      <c r="P1450" s="217" t="s">
        <v>35</v>
      </c>
      <c r="Q1450" s="217">
        <f>S2543-vykonyz.xlsx[[#This Row],[Kod]]</f>
        <v>41122</v>
      </c>
      <c r="R1450" s="217">
        <f>S1441-vykonyz.xlsx[[#This Row],[Kod]]</f>
        <v>0</v>
      </c>
      <c r="S1450" s="217" t="s">
        <v>4728</v>
      </c>
      <c r="T1450" s="217" t="s">
        <v>4729</v>
      </c>
      <c r="U1450" s="217">
        <v>5801</v>
      </c>
      <c r="V1450" s="261">
        <v>45292</v>
      </c>
      <c r="W1450" s="217" t="s">
        <v>4728</v>
      </c>
      <c r="X1450" s="217">
        <v>5274</v>
      </c>
      <c r="Y1450" s="217">
        <v>527</v>
      </c>
      <c r="Z1450" s="261">
        <v>45291</v>
      </c>
      <c r="AC1450" s="217">
        <f>vykonyz.xlsx3[[#This Row],[Kod]]-vykonyz.xlsx[[#This Row],[Kod]]</f>
        <v>0</v>
      </c>
      <c r="AD1450" t="s">
        <v>4695</v>
      </c>
      <c r="AE1450" t="s">
        <v>4726</v>
      </c>
      <c r="AF1450"/>
      <c r="AG1450"/>
      <c r="AH1450" t="s">
        <v>4727</v>
      </c>
      <c r="AI1450"/>
      <c r="AJ1450"/>
      <c r="AK1450" t="s">
        <v>45</v>
      </c>
      <c r="AL1450" t="s">
        <v>45</v>
      </c>
      <c r="AM1450" t="s">
        <v>33</v>
      </c>
      <c r="AN1450" t="s">
        <v>33</v>
      </c>
      <c r="AO1450"/>
      <c r="AP1450" t="s">
        <v>4730</v>
      </c>
      <c r="AQ1450"/>
      <c r="AR1450" t="s">
        <v>35</v>
      </c>
      <c r="AS1450" t="s">
        <v>35</v>
      </c>
    </row>
    <row r="1451" spans="1:45">
      <c r="A1451" s="264" t="s">
        <v>4699</v>
      </c>
      <c r="B1451" s="217" t="s">
        <v>4324</v>
      </c>
      <c r="E1451" s="217" t="s">
        <v>4731</v>
      </c>
      <c r="H1451" s="217" t="s">
        <v>45</v>
      </c>
      <c r="I1451" s="217" t="s">
        <v>45</v>
      </c>
      <c r="J1451" s="217" t="s">
        <v>33</v>
      </c>
      <c r="K1451" s="217" t="s">
        <v>33</v>
      </c>
      <c r="M1451" s="217">
        <f t="shared" si="13"/>
        <v>8550</v>
      </c>
      <c r="O1451" s="217" t="s">
        <v>35</v>
      </c>
      <c r="P1451" s="217" t="s">
        <v>35</v>
      </c>
      <c r="Q1451" s="217">
        <f>S2544-vykonyz.xlsx[[#This Row],[Kod]]</f>
        <v>41119</v>
      </c>
      <c r="R1451" s="217">
        <f>S1442-vykonyz.xlsx[[#This Row],[Kod]]</f>
        <v>0</v>
      </c>
      <c r="S1451" s="217" t="s">
        <v>4732</v>
      </c>
      <c r="T1451" s="217" t="s">
        <v>4733</v>
      </c>
      <c r="U1451" s="217">
        <v>3672</v>
      </c>
      <c r="V1451" s="261">
        <v>45292</v>
      </c>
      <c r="W1451" s="217" t="s">
        <v>4732</v>
      </c>
      <c r="X1451" s="217">
        <v>3338</v>
      </c>
      <c r="Y1451" s="217">
        <v>334</v>
      </c>
      <c r="Z1451" s="261">
        <v>45291</v>
      </c>
      <c r="AC1451" s="217">
        <f>vykonyz.xlsx3[[#This Row],[Kod]]-vykonyz.xlsx[[#This Row],[Kod]]</f>
        <v>0</v>
      </c>
      <c r="AD1451" t="s">
        <v>4699</v>
      </c>
      <c r="AE1451" t="s">
        <v>4324</v>
      </c>
      <c r="AF1451"/>
      <c r="AG1451"/>
      <c r="AH1451" t="s">
        <v>4731</v>
      </c>
      <c r="AI1451"/>
      <c r="AJ1451"/>
      <c r="AK1451" t="s">
        <v>45</v>
      </c>
      <c r="AL1451" t="s">
        <v>45</v>
      </c>
      <c r="AM1451" t="s">
        <v>33</v>
      </c>
      <c r="AN1451" t="s">
        <v>33</v>
      </c>
      <c r="AO1451"/>
      <c r="AP1451" t="s">
        <v>4734</v>
      </c>
      <c r="AQ1451"/>
      <c r="AR1451" t="s">
        <v>35</v>
      </c>
      <c r="AS1451" t="s">
        <v>35</v>
      </c>
    </row>
    <row r="1452" spans="1:45">
      <c r="A1452" s="264" t="s">
        <v>4703</v>
      </c>
      <c r="B1452" s="217" t="s">
        <v>4324</v>
      </c>
      <c r="E1452" s="217" t="s">
        <v>4735</v>
      </c>
      <c r="H1452" s="217" t="s">
        <v>45</v>
      </c>
      <c r="I1452" s="217" t="s">
        <v>45</v>
      </c>
      <c r="J1452" s="217" t="s">
        <v>33</v>
      </c>
      <c r="K1452" s="217" t="s">
        <v>33</v>
      </c>
      <c r="M1452" s="217">
        <f t="shared" si="13"/>
        <v>16527</v>
      </c>
      <c r="O1452" s="217" t="s">
        <v>35</v>
      </c>
      <c r="P1452" s="217" t="s">
        <v>35</v>
      </c>
      <c r="Q1452" s="217">
        <f>S2545-vykonyz.xlsx[[#This Row],[Kod]]</f>
        <v>41120</v>
      </c>
      <c r="R1452" s="217">
        <f>S1443-vykonyz.xlsx[[#This Row],[Kod]]</f>
        <v>0</v>
      </c>
      <c r="S1452" s="217" t="s">
        <v>4736</v>
      </c>
      <c r="T1452" s="217" t="s">
        <v>4737</v>
      </c>
      <c r="U1452" s="217">
        <v>13544</v>
      </c>
      <c r="V1452" s="261">
        <v>45292</v>
      </c>
      <c r="W1452" s="217" t="s">
        <v>4736</v>
      </c>
      <c r="X1452" s="217">
        <v>12313</v>
      </c>
      <c r="Y1452" s="217">
        <v>1231</v>
      </c>
      <c r="Z1452" s="261">
        <v>45291</v>
      </c>
      <c r="AC1452" s="217">
        <f>vykonyz.xlsx3[[#This Row],[Kod]]-vykonyz.xlsx[[#This Row],[Kod]]</f>
        <v>0</v>
      </c>
      <c r="AD1452" t="s">
        <v>4703</v>
      </c>
      <c r="AE1452" t="s">
        <v>4324</v>
      </c>
      <c r="AF1452"/>
      <c r="AG1452"/>
      <c r="AH1452" t="s">
        <v>4735</v>
      </c>
      <c r="AI1452"/>
      <c r="AJ1452"/>
      <c r="AK1452" t="s">
        <v>45</v>
      </c>
      <c r="AL1452" t="s">
        <v>45</v>
      </c>
      <c r="AM1452" t="s">
        <v>33</v>
      </c>
      <c r="AN1452" t="s">
        <v>33</v>
      </c>
      <c r="AO1452"/>
      <c r="AP1452" t="s">
        <v>4738</v>
      </c>
      <c r="AQ1452"/>
      <c r="AR1452" t="s">
        <v>35</v>
      </c>
      <c r="AS1452" t="s">
        <v>35</v>
      </c>
    </row>
    <row r="1453" spans="1:45">
      <c r="A1453" s="264" t="s">
        <v>4707</v>
      </c>
      <c r="B1453" s="217" t="s">
        <v>4324</v>
      </c>
      <c r="E1453" s="217" t="s">
        <v>4739</v>
      </c>
      <c r="H1453" s="217" t="s">
        <v>45</v>
      </c>
      <c r="I1453" s="217" t="s">
        <v>45</v>
      </c>
      <c r="J1453" s="217" t="s">
        <v>33</v>
      </c>
      <c r="K1453" s="217" t="s">
        <v>33</v>
      </c>
      <c r="M1453" s="217">
        <f t="shared" si="13"/>
        <v>23355</v>
      </c>
      <c r="O1453" s="217" t="s">
        <v>35</v>
      </c>
      <c r="P1453" s="217" t="s">
        <v>35</v>
      </c>
      <c r="Q1453" s="217">
        <f>S2546-vykonyz.xlsx[[#This Row],[Kod]]</f>
        <v>41127</v>
      </c>
      <c r="R1453" s="217">
        <f>S1444-vykonyz.xlsx[[#This Row],[Kod]]</f>
        <v>0</v>
      </c>
      <c r="S1453" s="217" t="s">
        <v>4740</v>
      </c>
      <c r="T1453" s="217" t="s">
        <v>4741</v>
      </c>
      <c r="U1453" s="217">
        <v>6760</v>
      </c>
      <c r="V1453" s="261">
        <v>45292</v>
      </c>
      <c r="W1453" s="217" t="s">
        <v>4740</v>
      </c>
      <c r="X1453" s="217">
        <v>6145</v>
      </c>
      <c r="Y1453" s="217">
        <v>615</v>
      </c>
      <c r="Z1453" s="261">
        <v>45291</v>
      </c>
      <c r="AC1453" s="217">
        <f>vykonyz.xlsx3[[#This Row],[Kod]]-vykonyz.xlsx[[#This Row],[Kod]]</f>
        <v>0</v>
      </c>
      <c r="AD1453" t="s">
        <v>4707</v>
      </c>
      <c r="AE1453" t="s">
        <v>4324</v>
      </c>
      <c r="AF1453"/>
      <c r="AG1453"/>
      <c r="AH1453" t="s">
        <v>4739</v>
      </c>
      <c r="AI1453"/>
      <c r="AJ1453"/>
      <c r="AK1453" t="s">
        <v>45</v>
      </c>
      <c r="AL1453" t="s">
        <v>45</v>
      </c>
      <c r="AM1453" t="s">
        <v>33</v>
      </c>
      <c r="AN1453" t="s">
        <v>33</v>
      </c>
      <c r="AO1453"/>
      <c r="AP1453" t="s">
        <v>4742</v>
      </c>
      <c r="AQ1453"/>
      <c r="AR1453" t="s">
        <v>35</v>
      </c>
      <c r="AS1453" t="s">
        <v>35</v>
      </c>
    </row>
    <row r="1454" spans="1:45">
      <c r="A1454" s="264" t="s">
        <v>4711</v>
      </c>
      <c r="B1454" s="217" t="s">
        <v>4324</v>
      </c>
      <c r="E1454" s="217" t="s">
        <v>4743</v>
      </c>
      <c r="H1454" s="217" t="s">
        <v>45</v>
      </c>
      <c r="I1454" s="217" t="s">
        <v>45</v>
      </c>
      <c r="J1454" s="217" t="s">
        <v>33</v>
      </c>
      <c r="K1454" s="217" t="s">
        <v>33</v>
      </c>
      <c r="M1454" s="217">
        <f t="shared" si="13"/>
        <v>8382</v>
      </c>
      <c r="O1454" s="217" t="s">
        <v>35</v>
      </c>
      <c r="P1454" s="217" t="s">
        <v>35</v>
      </c>
      <c r="Q1454" s="217">
        <f>S2547-vykonyz.xlsx[[#This Row],[Kod]]</f>
        <v>41126</v>
      </c>
      <c r="R1454" s="217">
        <f>S1445-vykonyz.xlsx[[#This Row],[Kod]]</f>
        <v>0</v>
      </c>
      <c r="S1454" s="217" t="s">
        <v>4744</v>
      </c>
      <c r="T1454" s="217" t="s">
        <v>4745</v>
      </c>
      <c r="U1454" s="217">
        <v>2671</v>
      </c>
      <c r="V1454" s="261">
        <v>45292</v>
      </c>
      <c r="W1454" s="217" t="s">
        <v>4744</v>
      </c>
      <c r="X1454" s="217">
        <v>2428</v>
      </c>
      <c r="Y1454" s="217">
        <v>243</v>
      </c>
      <c r="Z1454" s="261">
        <v>45291</v>
      </c>
      <c r="AC1454" s="217">
        <f>vykonyz.xlsx3[[#This Row],[Kod]]-vykonyz.xlsx[[#This Row],[Kod]]</f>
        <v>0</v>
      </c>
      <c r="AD1454" t="s">
        <v>4711</v>
      </c>
      <c r="AE1454" t="s">
        <v>4324</v>
      </c>
      <c r="AF1454"/>
      <c r="AG1454"/>
      <c r="AH1454" t="s">
        <v>4743</v>
      </c>
      <c r="AI1454"/>
      <c r="AJ1454"/>
      <c r="AK1454" t="s">
        <v>45</v>
      </c>
      <c r="AL1454" t="s">
        <v>45</v>
      </c>
      <c r="AM1454" t="s">
        <v>33</v>
      </c>
      <c r="AN1454" t="s">
        <v>33</v>
      </c>
      <c r="AO1454"/>
      <c r="AP1454" t="s">
        <v>4746</v>
      </c>
      <c r="AQ1454"/>
      <c r="AR1454" t="s">
        <v>35</v>
      </c>
      <c r="AS1454" t="s">
        <v>35</v>
      </c>
    </row>
    <row r="1455" spans="1:45">
      <c r="A1455" s="264" t="s">
        <v>4715</v>
      </c>
      <c r="B1455" s="217" t="s">
        <v>4324</v>
      </c>
      <c r="E1455" s="217" t="s">
        <v>4747</v>
      </c>
      <c r="H1455" s="217" t="s">
        <v>45</v>
      </c>
      <c r="I1455" s="217" t="s">
        <v>45</v>
      </c>
      <c r="J1455" s="217" t="s">
        <v>33</v>
      </c>
      <c r="K1455" s="217" t="s">
        <v>33</v>
      </c>
      <c r="M1455" s="217">
        <f t="shared" si="13"/>
        <v>4131</v>
      </c>
      <c r="O1455" s="217" t="s">
        <v>35</v>
      </c>
      <c r="P1455" s="217" t="s">
        <v>35</v>
      </c>
      <c r="Q1455" s="217">
        <f>S2548-vykonyz.xlsx[[#This Row],[Kod]]</f>
        <v>41126</v>
      </c>
      <c r="R1455" s="217">
        <f>S1446-vykonyz.xlsx[[#This Row],[Kod]]</f>
        <v>0</v>
      </c>
      <c r="S1455" s="217" t="s">
        <v>4748</v>
      </c>
      <c r="T1455" s="217" t="s">
        <v>4749</v>
      </c>
      <c r="U1455" s="217">
        <v>37460</v>
      </c>
      <c r="V1455" s="261">
        <v>45292</v>
      </c>
      <c r="W1455" s="217" t="s">
        <v>4748</v>
      </c>
      <c r="X1455" s="217">
        <v>12938</v>
      </c>
      <c r="Y1455" s="217">
        <v>24522</v>
      </c>
      <c r="Z1455" s="261">
        <v>45291</v>
      </c>
      <c r="AC1455" s="217">
        <f>vykonyz.xlsx3[[#This Row],[Kod]]-vykonyz.xlsx[[#This Row],[Kod]]</f>
        <v>0</v>
      </c>
      <c r="AD1455" t="s">
        <v>4715</v>
      </c>
      <c r="AE1455" t="s">
        <v>4324</v>
      </c>
      <c r="AF1455"/>
      <c r="AG1455"/>
      <c r="AH1455" t="s">
        <v>4747</v>
      </c>
      <c r="AI1455"/>
      <c r="AJ1455"/>
      <c r="AK1455" t="s">
        <v>45</v>
      </c>
      <c r="AL1455" t="s">
        <v>45</v>
      </c>
      <c r="AM1455" t="s">
        <v>33</v>
      </c>
      <c r="AN1455" t="s">
        <v>33</v>
      </c>
      <c r="AO1455"/>
      <c r="AP1455" t="s">
        <v>4750</v>
      </c>
      <c r="AQ1455"/>
      <c r="AR1455" t="s">
        <v>35</v>
      </c>
      <c r="AS1455" t="s">
        <v>35</v>
      </c>
    </row>
    <row r="1456" spans="1:45">
      <c r="A1456" s="264" t="s">
        <v>4719</v>
      </c>
      <c r="B1456" s="217" t="s">
        <v>4324</v>
      </c>
      <c r="E1456" s="217" t="s">
        <v>4751</v>
      </c>
      <c r="H1456" s="217" t="s">
        <v>45</v>
      </c>
      <c r="I1456" s="217" t="s">
        <v>45</v>
      </c>
      <c r="J1456" s="217" t="s">
        <v>33</v>
      </c>
      <c r="K1456" s="217" t="s">
        <v>33</v>
      </c>
      <c r="M1456" s="217">
        <f t="shared" si="13"/>
        <v>13321</v>
      </c>
      <c r="O1456" s="217" t="s">
        <v>35</v>
      </c>
      <c r="P1456" s="217" t="s">
        <v>35</v>
      </c>
      <c r="Q1456" s="217">
        <f>S2549-vykonyz.xlsx[[#This Row],[Kod]]</f>
        <v>41127</v>
      </c>
      <c r="R1456" s="217">
        <f>S1447-vykonyz.xlsx[[#This Row],[Kod]]</f>
        <v>0</v>
      </c>
      <c r="S1456" s="217" t="s">
        <v>4752</v>
      </c>
      <c r="T1456" s="217" t="s">
        <v>4753</v>
      </c>
      <c r="U1456" s="217">
        <v>13019</v>
      </c>
      <c r="V1456" s="261">
        <v>45292</v>
      </c>
      <c r="W1456" s="217" t="s">
        <v>4752</v>
      </c>
      <c r="X1456" s="217">
        <v>11835</v>
      </c>
      <c r="Y1456" s="217">
        <v>1184</v>
      </c>
      <c r="Z1456" s="261">
        <v>45291</v>
      </c>
      <c r="AC1456" s="217">
        <f>vykonyz.xlsx3[[#This Row],[Kod]]-vykonyz.xlsx[[#This Row],[Kod]]</f>
        <v>0</v>
      </c>
      <c r="AD1456" t="s">
        <v>4719</v>
      </c>
      <c r="AE1456" t="s">
        <v>4324</v>
      </c>
      <c r="AF1456"/>
      <c r="AG1456"/>
      <c r="AH1456" t="s">
        <v>4751</v>
      </c>
      <c r="AI1456"/>
      <c r="AJ1456"/>
      <c r="AK1456" t="s">
        <v>45</v>
      </c>
      <c r="AL1456" t="s">
        <v>45</v>
      </c>
      <c r="AM1456" t="s">
        <v>33</v>
      </c>
      <c r="AN1456" t="s">
        <v>33</v>
      </c>
      <c r="AO1456"/>
      <c r="AP1456" t="s">
        <v>4754</v>
      </c>
      <c r="AQ1456"/>
      <c r="AR1456" t="s">
        <v>35</v>
      </c>
      <c r="AS1456" t="s">
        <v>35</v>
      </c>
    </row>
    <row r="1457" spans="1:45">
      <c r="A1457" s="264" t="s">
        <v>4722</v>
      </c>
      <c r="B1457" s="217" t="s">
        <v>4324</v>
      </c>
      <c r="E1457" s="217" t="s">
        <v>4755</v>
      </c>
      <c r="H1457" s="217" t="s">
        <v>45</v>
      </c>
      <c r="I1457" s="217" t="s">
        <v>45</v>
      </c>
      <c r="J1457" s="217" t="s">
        <v>33</v>
      </c>
      <c r="K1457" s="217" t="s">
        <v>33</v>
      </c>
      <c r="M1457" s="217">
        <f t="shared" si="13"/>
        <v>37460</v>
      </c>
      <c r="O1457" s="217" t="s">
        <v>35</v>
      </c>
      <c r="P1457" s="217" t="s">
        <v>35</v>
      </c>
      <c r="Q1457" s="217">
        <f>S2550-vykonyz.xlsx[[#This Row],[Kod]]</f>
        <v>41128</v>
      </c>
      <c r="R1457" s="217">
        <f>S1448-vykonyz.xlsx[[#This Row],[Kod]]</f>
        <v>0</v>
      </c>
      <c r="S1457" s="217" t="s">
        <v>4756</v>
      </c>
      <c r="T1457" s="217" t="s">
        <v>4757</v>
      </c>
      <c r="U1457" s="217">
        <v>37460</v>
      </c>
      <c r="V1457" s="261">
        <v>45292</v>
      </c>
      <c r="W1457" s="217" t="s">
        <v>4756</v>
      </c>
      <c r="X1457" s="217">
        <v>8602</v>
      </c>
      <c r="Y1457" s="217">
        <v>28858</v>
      </c>
      <c r="Z1457" s="261">
        <v>45291</v>
      </c>
      <c r="AC1457" s="217">
        <f>vykonyz.xlsx3[[#This Row],[Kod]]-vykonyz.xlsx[[#This Row],[Kod]]</f>
        <v>0</v>
      </c>
      <c r="AD1457" t="s">
        <v>4722</v>
      </c>
      <c r="AE1457" t="s">
        <v>4324</v>
      </c>
      <c r="AF1457"/>
      <c r="AG1457"/>
      <c r="AH1457" t="s">
        <v>4755</v>
      </c>
      <c r="AI1457"/>
      <c r="AJ1457"/>
      <c r="AK1457" t="s">
        <v>45</v>
      </c>
      <c r="AL1457" t="s">
        <v>45</v>
      </c>
      <c r="AM1457" t="s">
        <v>33</v>
      </c>
      <c r="AN1457" t="s">
        <v>33</v>
      </c>
      <c r="AO1457"/>
      <c r="AP1457" t="s">
        <v>4758</v>
      </c>
      <c r="AQ1457"/>
      <c r="AR1457" t="s">
        <v>35</v>
      </c>
      <c r="AS1457" t="s">
        <v>35</v>
      </c>
    </row>
    <row r="1458" spans="1:45">
      <c r="A1458" s="264" t="s">
        <v>4724</v>
      </c>
      <c r="B1458" s="217" t="s">
        <v>4324</v>
      </c>
      <c r="E1458" s="217" t="s">
        <v>4759</v>
      </c>
      <c r="H1458" s="217" t="s">
        <v>45</v>
      </c>
      <c r="I1458" s="217" t="s">
        <v>45</v>
      </c>
      <c r="J1458" s="217" t="s">
        <v>33</v>
      </c>
      <c r="K1458" s="217" t="s">
        <v>33</v>
      </c>
      <c r="M1458" s="217">
        <f t="shared" si="13"/>
        <v>6980</v>
      </c>
      <c r="O1458" s="217" t="s">
        <v>35</v>
      </c>
      <c r="P1458" s="217" t="s">
        <v>35</v>
      </c>
      <c r="Q1458" s="217">
        <f>S2551-vykonyz.xlsx[[#This Row],[Kod]]</f>
        <v>41128</v>
      </c>
      <c r="R1458" s="217">
        <f>S1449-vykonyz.xlsx[[#This Row],[Kod]]</f>
        <v>0</v>
      </c>
      <c r="S1458" s="217" t="s">
        <v>4760</v>
      </c>
      <c r="T1458" s="217" t="s">
        <v>4761</v>
      </c>
      <c r="U1458" s="217">
        <v>11364</v>
      </c>
      <c r="V1458" s="261">
        <v>45292</v>
      </c>
      <c r="W1458" s="217" t="s">
        <v>4760</v>
      </c>
      <c r="X1458" s="217">
        <v>10331</v>
      </c>
      <c r="Y1458" s="217">
        <v>1033</v>
      </c>
      <c r="Z1458" s="261">
        <v>45291</v>
      </c>
      <c r="AC1458" s="217">
        <f>vykonyz.xlsx3[[#This Row],[Kod]]-vykonyz.xlsx[[#This Row],[Kod]]</f>
        <v>0</v>
      </c>
      <c r="AD1458" t="s">
        <v>4724</v>
      </c>
      <c r="AE1458" t="s">
        <v>4324</v>
      </c>
      <c r="AF1458"/>
      <c r="AG1458"/>
      <c r="AH1458" t="s">
        <v>4759</v>
      </c>
      <c r="AI1458"/>
      <c r="AJ1458"/>
      <c r="AK1458" t="s">
        <v>45</v>
      </c>
      <c r="AL1458" t="s">
        <v>45</v>
      </c>
      <c r="AM1458" t="s">
        <v>33</v>
      </c>
      <c r="AN1458" t="s">
        <v>33</v>
      </c>
      <c r="AO1458"/>
      <c r="AP1458" t="s">
        <v>4762</v>
      </c>
      <c r="AQ1458"/>
      <c r="AR1458" t="s">
        <v>35</v>
      </c>
      <c r="AS1458" t="s">
        <v>35</v>
      </c>
    </row>
    <row r="1459" spans="1:45">
      <c r="A1459" s="264" t="s">
        <v>4728</v>
      </c>
      <c r="B1459" s="217" t="s">
        <v>4324</v>
      </c>
      <c r="E1459" s="217" t="s">
        <v>4763</v>
      </c>
      <c r="H1459" s="217" t="s">
        <v>45</v>
      </c>
      <c r="I1459" s="217" t="s">
        <v>45</v>
      </c>
      <c r="J1459" s="217" t="s">
        <v>33</v>
      </c>
      <c r="K1459" s="217" t="s">
        <v>33</v>
      </c>
      <c r="M1459" s="217">
        <f t="shared" si="13"/>
        <v>5801</v>
      </c>
      <c r="O1459" s="217" t="s">
        <v>35</v>
      </c>
      <c r="P1459" s="217" t="s">
        <v>35</v>
      </c>
      <c r="Q1459" s="217">
        <f>S2552-vykonyz.xlsx[[#This Row],[Kod]]</f>
        <v>41129</v>
      </c>
      <c r="R1459" s="217">
        <f>S1450-vykonyz.xlsx[[#This Row],[Kod]]</f>
        <v>0</v>
      </c>
      <c r="S1459" s="217" t="s">
        <v>4764</v>
      </c>
      <c r="T1459" s="217" t="s">
        <v>4765</v>
      </c>
      <c r="U1459" s="217">
        <v>11924</v>
      </c>
      <c r="V1459" s="261">
        <v>45292</v>
      </c>
      <c r="W1459" s="217" t="s">
        <v>4764</v>
      </c>
      <c r="X1459" s="217">
        <v>10840</v>
      </c>
      <c r="Y1459" s="217">
        <v>1084</v>
      </c>
      <c r="Z1459" s="261">
        <v>45291</v>
      </c>
      <c r="AC1459" s="217">
        <f>vykonyz.xlsx3[[#This Row],[Kod]]-vykonyz.xlsx[[#This Row],[Kod]]</f>
        <v>0</v>
      </c>
      <c r="AD1459" t="s">
        <v>4728</v>
      </c>
      <c r="AE1459" t="s">
        <v>4324</v>
      </c>
      <c r="AF1459"/>
      <c r="AG1459"/>
      <c r="AH1459" t="s">
        <v>4763</v>
      </c>
      <c r="AI1459"/>
      <c r="AJ1459"/>
      <c r="AK1459" t="s">
        <v>45</v>
      </c>
      <c r="AL1459" t="s">
        <v>45</v>
      </c>
      <c r="AM1459" t="s">
        <v>33</v>
      </c>
      <c r="AN1459" t="s">
        <v>33</v>
      </c>
      <c r="AO1459"/>
      <c r="AP1459" t="s">
        <v>4766</v>
      </c>
      <c r="AQ1459"/>
      <c r="AR1459" t="s">
        <v>35</v>
      </c>
      <c r="AS1459" t="s">
        <v>35</v>
      </c>
    </row>
    <row r="1460" spans="1:45">
      <c r="A1460" s="264" t="s">
        <v>4732</v>
      </c>
      <c r="B1460" s="217" t="s">
        <v>4324</v>
      </c>
      <c r="E1460" s="217" t="s">
        <v>4767</v>
      </c>
      <c r="H1460" s="217" t="s">
        <v>45</v>
      </c>
      <c r="I1460" s="217" t="s">
        <v>45</v>
      </c>
      <c r="J1460" s="217" t="s">
        <v>33</v>
      </c>
      <c r="K1460" s="217" t="s">
        <v>33</v>
      </c>
      <c r="M1460" s="217">
        <f t="shared" si="13"/>
        <v>3672</v>
      </c>
      <c r="O1460" s="217" t="s">
        <v>35</v>
      </c>
      <c r="P1460" s="217" t="s">
        <v>35</v>
      </c>
      <c r="Q1460" s="217">
        <f>S2553-vykonyz.xlsx[[#This Row],[Kod]]</f>
        <v>41130</v>
      </c>
      <c r="R1460" s="217">
        <f>S1451-vykonyz.xlsx[[#This Row],[Kod]]</f>
        <v>0</v>
      </c>
      <c r="S1460" s="217" t="s">
        <v>4768</v>
      </c>
      <c r="T1460" s="217" t="s">
        <v>4769</v>
      </c>
      <c r="U1460" s="217">
        <v>8645</v>
      </c>
      <c r="V1460" s="261">
        <v>45292</v>
      </c>
      <c r="W1460" s="217" t="s">
        <v>4768</v>
      </c>
      <c r="X1460" s="217">
        <v>7859</v>
      </c>
      <c r="Y1460" s="217">
        <v>786</v>
      </c>
      <c r="Z1460" s="261">
        <v>45291</v>
      </c>
      <c r="AC1460" s="217">
        <f>vykonyz.xlsx3[[#This Row],[Kod]]-vykonyz.xlsx[[#This Row],[Kod]]</f>
        <v>0</v>
      </c>
      <c r="AD1460" t="s">
        <v>4732</v>
      </c>
      <c r="AE1460" t="s">
        <v>4324</v>
      </c>
      <c r="AF1460"/>
      <c r="AG1460"/>
      <c r="AH1460" t="s">
        <v>4767</v>
      </c>
      <c r="AI1460"/>
      <c r="AJ1460"/>
      <c r="AK1460" t="s">
        <v>45</v>
      </c>
      <c r="AL1460" t="s">
        <v>45</v>
      </c>
      <c r="AM1460" t="s">
        <v>33</v>
      </c>
      <c r="AN1460" t="s">
        <v>33</v>
      </c>
      <c r="AO1460"/>
      <c r="AP1460" t="s">
        <v>4770</v>
      </c>
      <c r="AQ1460"/>
      <c r="AR1460" t="s">
        <v>35</v>
      </c>
      <c r="AS1460" t="s">
        <v>35</v>
      </c>
    </row>
    <row r="1461" spans="1:45">
      <c r="A1461" s="264" t="s">
        <v>4736</v>
      </c>
      <c r="B1461" s="217" t="s">
        <v>4324</v>
      </c>
      <c r="E1461" s="217" t="s">
        <v>4771</v>
      </c>
      <c r="H1461" s="217" t="s">
        <v>45</v>
      </c>
      <c r="I1461" s="217" t="s">
        <v>45</v>
      </c>
      <c r="J1461" s="217" t="s">
        <v>33</v>
      </c>
      <c r="K1461" s="217" t="s">
        <v>33</v>
      </c>
      <c r="M1461" s="217">
        <f t="shared" si="13"/>
        <v>13544</v>
      </c>
      <c r="O1461" s="217" t="s">
        <v>35</v>
      </c>
      <c r="P1461" s="217" t="s">
        <v>35</v>
      </c>
      <c r="Q1461" s="217">
        <f>S2554-vykonyz.xlsx[[#This Row],[Kod]]</f>
        <v>41131</v>
      </c>
      <c r="R1461" s="217">
        <f>S1452-vykonyz.xlsx[[#This Row],[Kod]]</f>
        <v>0</v>
      </c>
      <c r="S1461" s="217" t="s">
        <v>4772</v>
      </c>
      <c r="T1461" s="217" t="s">
        <v>4773</v>
      </c>
      <c r="U1461" s="217">
        <v>37460</v>
      </c>
      <c r="V1461" s="261">
        <v>45292</v>
      </c>
      <c r="W1461" s="217" t="s">
        <v>4772</v>
      </c>
      <c r="X1461" s="217">
        <v>11329</v>
      </c>
      <c r="Y1461" s="217">
        <v>26131</v>
      </c>
      <c r="Z1461" s="261">
        <v>45291</v>
      </c>
      <c r="AC1461" s="217">
        <f>vykonyz.xlsx3[[#This Row],[Kod]]-vykonyz.xlsx[[#This Row],[Kod]]</f>
        <v>0</v>
      </c>
      <c r="AD1461" t="s">
        <v>4736</v>
      </c>
      <c r="AE1461" t="s">
        <v>4324</v>
      </c>
      <c r="AF1461"/>
      <c r="AG1461"/>
      <c r="AH1461" t="s">
        <v>4771</v>
      </c>
      <c r="AI1461"/>
      <c r="AJ1461"/>
      <c r="AK1461" t="s">
        <v>45</v>
      </c>
      <c r="AL1461" t="s">
        <v>45</v>
      </c>
      <c r="AM1461" t="s">
        <v>33</v>
      </c>
      <c r="AN1461" t="s">
        <v>33</v>
      </c>
      <c r="AO1461"/>
      <c r="AP1461" t="s">
        <v>4774</v>
      </c>
      <c r="AQ1461"/>
      <c r="AR1461" t="s">
        <v>35</v>
      </c>
      <c r="AS1461" t="s">
        <v>35</v>
      </c>
    </row>
    <row r="1462" spans="1:45">
      <c r="A1462" s="264" t="s">
        <v>4740</v>
      </c>
      <c r="B1462" s="217" t="s">
        <v>4324</v>
      </c>
      <c r="E1462" s="217" t="s">
        <v>4775</v>
      </c>
      <c r="H1462" s="217" t="s">
        <v>45</v>
      </c>
      <c r="I1462" s="217" t="s">
        <v>45</v>
      </c>
      <c r="J1462" s="217" t="s">
        <v>33</v>
      </c>
      <c r="K1462" s="217" t="s">
        <v>33</v>
      </c>
      <c r="M1462" s="217">
        <f t="shared" si="13"/>
        <v>6760</v>
      </c>
      <c r="O1462" s="217" t="s">
        <v>35</v>
      </c>
      <c r="P1462" s="217" t="s">
        <v>35</v>
      </c>
      <c r="Q1462" s="217">
        <f>S2555-vykonyz.xlsx[[#This Row],[Kod]]</f>
        <v>41132</v>
      </c>
      <c r="R1462" s="217">
        <f>S1453-vykonyz.xlsx[[#This Row],[Kod]]</f>
        <v>0</v>
      </c>
      <c r="S1462" s="217" t="s">
        <v>4776</v>
      </c>
      <c r="T1462" s="217" t="s">
        <v>4777</v>
      </c>
      <c r="U1462" s="217">
        <v>37460</v>
      </c>
      <c r="V1462" s="261">
        <v>45292</v>
      </c>
      <c r="W1462" s="217" t="s">
        <v>4776</v>
      </c>
      <c r="X1462" s="217">
        <v>11940</v>
      </c>
      <c r="Y1462" s="217">
        <v>25520</v>
      </c>
      <c r="Z1462" s="261">
        <v>45291</v>
      </c>
      <c r="AC1462" s="217">
        <f>vykonyz.xlsx3[[#This Row],[Kod]]-vykonyz.xlsx[[#This Row],[Kod]]</f>
        <v>0</v>
      </c>
      <c r="AD1462" t="s">
        <v>4740</v>
      </c>
      <c r="AE1462" t="s">
        <v>4324</v>
      </c>
      <c r="AF1462"/>
      <c r="AG1462"/>
      <c r="AH1462" t="s">
        <v>4775</v>
      </c>
      <c r="AI1462"/>
      <c r="AJ1462"/>
      <c r="AK1462" t="s">
        <v>45</v>
      </c>
      <c r="AL1462" t="s">
        <v>45</v>
      </c>
      <c r="AM1462" t="s">
        <v>33</v>
      </c>
      <c r="AN1462" t="s">
        <v>33</v>
      </c>
      <c r="AO1462"/>
      <c r="AP1462" t="s">
        <v>4778</v>
      </c>
      <c r="AQ1462"/>
      <c r="AR1462" t="s">
        <v>35</v>
      </c>
      <c r="AS1462" t="s">
        <v>35</v>
      </c>
    </row>
    <row r="1463" spans="1:45">
      <c r="A1463" s="264" t="s">
        <v>4744</v>
      </c>
      <c r="B1463" s="217" t="s">
        <v>4324</v>
      </c>
      <c r="E1463" s="217" t="s">
        <v>4779</v>
      </c>
      <c r="H1463" s="217" t="s">
        <v>45</v>
      </c>
      <c r="I1463" s="217" t="s">
        <v>45</v>
      </c>
      <c r="J1463" s="217" t="s">
        <v>33</v>
      </c>
      <c r="K1463" s="217" t="s">
        <v>33</v>
      </c>
      <c r="M1463" s="217">
        <f t="shared" si="13"/>
        <v>2671</v>
      </c>
      <c r="O1463" s="217" t="s">
        <v>35</v>
      </c>
      <c r="P1463" s="217" t="s">
        <v>35</v>
      </c>
      <c r="Q1463" s="217">
        <f>S2556-vykonyz.xlsx[[#This Row],[Kod]]</f>
        <v>41133</v>
      </c>
      <c r="R1463" s="217">
        <f>S1454-vykonyz.xlsx[[#This Row],[Kod]]</f>
        <v>0</v>
      </c>
      <c r="S1463" s="217" t="s">
        <v>4780</v>
      </c>
      <c r="T1463" s="217" t="s">
        <v>4781</v>
      </c>
      <c r="U1463" s="217">
        <v>51530</v>
      </c>
      <c r="V1463" s="261">
        <v>45292</v>
      </c>
      <c r="W1463" s="217" t="s">
        <v>4780</v>
      </c>
      <c r="X1463" s="217">
        <v>12938</v>
      </c>
      <c r="Y1463" s="217">
        <v>38592</v>
      </c>
      <c r="Z1463" s="261">
        <v>45291</v>
      </c>
      <c r="AC1463" s="217">
        <f>vykonyz.xlsx3[[#This Row],[Kod]]-vykonyz.xlsx[[#This Row],[Kod]]</f>
        <v>0</v>
      </c>
      <c r="AD1463" t="s">
        <v>4744</v>
      </c>
      <c r="AE1463" t="s">
        <v>4324</v>
      </c>
      <c r="AF1463"/>
      <c r="AG1463"/>
      <c r="AH1463" t="s">
        <v>4779</v>
      </c>
      <c r="AI1463"/>
      <c r="AJ1463"/>
      <c r="AK1463" t="s">
        <v>45</v>
      </c>
      <c r="AL1463" t="s">
        <v>45</v>
      </c>
      <c r="AM1463" t="s">
        <v>33</v>
      </c>
      <c r="AN1463" t="s">
        <v>33</v>
      </c>
      <c r="AO1463"/>
      <c r="AP1463" t="s">
        <v>4782</v>
      </c>
      <c r="AQ1463"/>
      <c r="AR1463" t="s">
        <v>35</v>
      </c>
      <c r="AS1463" t="s">
        <v>35</v>
      </c>
    </row>
    <row r="1464" spans="1:45">
      <c r="A1464" s="264" t="s">
        <v>4748</v>
      </c>
      <c r="B1464" s="217" t="s">
        <v>4324</v>
      </c>
      <c r="E1464" s="217" t="s">
        <v>4783</v>
      </c>
      <c r="H1464" s="217" t="s">
        <v>45</v>
      </c>
      <c r="I1464" s="217" t="s">
        <v>45</v>
      </c>
      <c r="J1464" s="217" t="s">
        <v>33</v>
      </c>
      <c r="K1464" s="217" t="s">
        <v>33</v>
      </c>
      <c r="M1464" s="217">
        <f t="shared" si="13"/>
        <v>37460</v>
      </c>
      <c r="O1464" s="217" t="s">
        <v>35</v>
      </c>
      <c r="P1464" s="217" t="s">
        <v>35</v>
      </c>
      <c r="Q1464" s="217">
        <f>S2557-vykonyz.xlsx[[#This Row],[Kod]]</f>
        <v>41134</v>
      </c>
      <c r="R1464" s="217">
        <f>S1455-vykonyz.xlsx[[#This Row],[Kod]]</f>
        <v>0</v>
      </c>
      <c r="S1464" s="217" t="s">
        <v>4784</v>
      </c>
      <c r="T1464" s="217" t="s">
        <v>4785</v>
      </c>
      <c r="U1464" s="217">
        <v>51530</v>
      </c>
      <c r="V1464" s="261">
        <v>45292</v>
      </c>
      <c r="W1464" s="217" t="s">
        <v>4784</v>
      </c>
      <c r="X1464" s="217">
        <v>14005</v>
      </c>
      <c r="Y1464" s="217">
        <v>37525</v>
      </c>
      <c r="Z1464" s="261">
        <v>45291</v>
      </c>
      <c r="AC1464" s="217">
        <f>vykonyz.xlsx3[[#This Row],[Kod]]-vykonyz.xlsx[[#This Row],[Kod]]</f>
        <v>0</v>
      </c>
      <c r="AD1464" t="s">
        <v>4748</v>
      </c>
      <c r="AE1464" t="s">
        <v>4324</v>
      </c>
      <c r="AF1464"/>
      <c r="AG1464"/>
      <c r="AH1464" t="s">
        <v>4783</v>
      </c>
      <c r="AI1464"/>
      <c r="AJ1464"/>
      <c r="AK1464" t="s">
        <v>45</v>
      </c>
      <c r="AL1464" t="s">
        <v>45</v>
      </c>
      <c r="AM1464" t="s">
        <v>33</v>
      </c>
      <c r="AN1464" t="s">
        <v>33</v>
      </c>
      <c r="AO1464"/>
      <c r="AP1464" t="s">
        <v>4758</v>
      </c>
      <c r="AQ1464"/>
      <c r="AR1464" t="s">
        <v>35</v>
      </c>
      <c r="AS1464" t="s">
        <v>35</v>
      </c>
    </row>
    <row r="1465" spans="1:45">
      <c r="A1465" s="264" t="s">
        <v>4752</v>
      </c>
      <c r="B1465" s="217" t="s">
        <v>4324</v>
      </c>
      <c r="E1465" s="217" t="s">
        <v>4786</v>
      </c>
      <c r="H1465" s="217" t="s">
        <v>45</v>
      </c>
      <c r="I1465" s="217" t="s">
        <v>45</v>
      </c>
      <c r="J1465" s="217" t="s">
        <v>33</v>
      </c>
      <c r="K1465" s="217" t="s">
        <v>33</v>
      </c>
      <c r="M1465" s="217">
        <f t="shared" si="13"/>
        <v>13019</v>
      </c>
      <c r="O1465" s="217" t="s">
        <v>35</v>
      </c>
      <c r="P1465" s="217" t="s">
        <v>35</v>
      </c>
      <c r="Q1465" s="217">
        <f>S2558-vykonyz.xlsx[[#This Row],[Kod]]</f>
        <v>41134</v>
      </c>
      <c r="R1465" s="217">
        <f>S1456-vykonyz.xlsx[[#This Row],[Kod]]</f>
        <v>0</v>
      </c>
      <c r="S1465" s="217" t="s">
        <v>4787</v>
      </c>
      <c r="T1465" s="217" t="s">
        <v>4788</v>
      </c>
      <c r="U1465" s="217">
        <v>51530</v>
      </c>
      <c r="V1465" s="261">
        <v>45292</v>
      </c>
      <c r="W1465" s="217" t="s">
        <v>4787</v>
      </c>
      <c r="X1465" s="217">
        <v>12601</v>
      </c>
      <c r="Y1465" s="217">
        <v>38929</v>
      </c>
      <c r="Z1465" s="261">
        <v>45291</v>
      </c>
      <c r="AC1465" s="217">
        <f>vykonyz.xlsx3[[#This Row],[Kod]]-vykonyz.xlsx[[#This Row],[Kod]]</f>
        <v>0</v>
      </c>
      <c r="AD1465" t="s">
        <v>4752</v>
      </c>
      <c r="AE1465" t="s">
        <v>4324</v>
      </c>
      <c r="AF1465"/>
      <c r="AG1465"/>
      <c r="AH1465" t="s">
        <v>4786</v>
      </c>
      <c r="AI1465"/>
      <c r="AJ1465"/>
      <c r="AK1465" t="s">
        <v>45</v>
      </c>
      <c r="AL1465" t="s">
        <v>45</v>
      </c>
      <c r="AM1465" t="s">
        <v>33</v>
      </c>
      <c r="AN1465" t="s">
        <v>33</v>
      </c>
      <c r="AO1465"/>
      <c r="AP1465" t="s">
        <v>4789</v>
      </c>
      <c r="AQ1465"/>
      <c r="AR1465" t="s">
        <v>35</v>
      </c>
      <c r="AS1465" t="s">
        <v>35</v>
      </c>
    </row>
    <row r="1466" spans="1:45">
      <c r="A1466" s="264" t="s">
        <v>4756</v>
      </c>
      <c r="B1466" s="217" t="s">
        <v>4324</v>
      </c>
      <c r="E1466" s="217" t="s">
        <v>4790</v>
      </c>
      <c r="H1466" s="217" t="s">
        <v>45</v>
      </c>
      <c r="I1466" s="217" t="s">
        <v>45</v>
      </c>
      <c r="J1466" s="217" t="s">
        <v>33</v>
      </c>
      <c r="K1466" s="217" t="s">
        <v>33</v>
      </c>
      <c r="M1466" s="217">
        <f t="shared" si="13"/>
        <v>37460</v>
      </c>
      <c r="O1466" s="217" t="s">
        <v>35</v>
      </c>
      <c r="P1466" s="217" t="s">
        <v>35</v>
      </c>
      <c r="Q1466" s="217">
        <f>S2559-vykonyz.xlsx[[#This Row],[Kod]]</f>
        <v>41134</v>
      </c>
      <c r="R1466" s="217">
        <f>S1457-vykonyz.xlsx[[#This Row],[Kod]]</f>
        <v>0</v>
      </c>
      <c r="S1466" s="217" t="s">
        <v>4791</v>
      </c>
      <c r="T1466" s="217" t="s">
        <v>4792</v>
      </c>
      <c r="U1466" s="217">
        <v>51530</v>
      </c>
      <c r="V1466" s="261">
        <v>45292</v>
      </c>
      <c r="W1466" s="217" t="s">
        <v>4791</v>
      </c>
      <c r="X1466" s="217">
        <v>8516</v>
      </c>
      <c r="Y1466" s="217">
        <v>43014</v>
      </c>
      <c r="Z1466" s="261">
        <v>45291</v>
      </c>
      <c r="AC1466" s="217">
        <f>vykonyz.xlsx3[[#This Row],[Kod]]-vykonyz.xlsx[[#This Row],[Kod]]</f>
        <v>0</v>
      </c>
      <c r="AD1466" t="s">
        <v>4756</v>
      </c>
      <c r="AE1466" t="s">
        <v>4324</v>
      </c>
      <c r="AF1466"/>
      <c r="AG1466"/>
      <c r="AH1466" t="s">
        <v>4790</v>
      </c>
      <c r="AI1466"/>
      <c r="AJ1466"/>
      <c r="AK1466" t="s">
        <v>45</v>
      </c>
      <c r="AL1466" t="s">
        <v>45</v>
      </c>
      <c r="AM1466" t="s">
        <v>33</v>
      </c>
      <c r="AN1466" t="s">
        <v>33</v>
      </c>
      <c r="AO1466"/>
      <c r="AP1466" t="s">
        <v>4758</v>
      </c>
      <c r="AQ1466"/>
      <c r="AR1466" t="s">
        <v>35</v>
      </c>
      <c r="AS1466" t="s">
        <v>35</v>
      </c>
    </row>
    <row r="1467" spans="1:45">
      <c r="A1467" s="264" t="s">
        <v>4760</v>
      </c>
      <c r="B1467" s="217" t="s">
        <v>4324</v>
      </c>
      <c r="E1467" s="217" t="s">
        <v>4793</v>
      </c>
      <c r="H1467" s="217" t="s">
        <v>45</v>
      </c>
      <c r="I1467" s="217" t="s">
        <v>45</v>
      </c>
      <c r="J1467" s="217" t="s">
        <v>33</v>
      </c>
      <c r="K1467" s="217" t="s">
        <v>33</v>
      </c>
      <c r="M1467" s="217">
        <f t="shared" si="13"/>
        <v>11364</v>
      </c>
      <c r="O1467" s="217" t="s">
        <v>35</v>
      </c>
      <c r="P1467" s="217" t="s">
        <v>35</v>
      </c>
      <c r="Q1467" s="217">
        <f>S2560-vykonyz.xlsx[[#This Row],[Kod]]</f>
        <v>41134</v>
      </c>
      <c r="R1467" s="217">
        <f>S1458-vykonyz.xlsx[[#This Row],[Kod]]</f>
        <v>0</v>
      </c>
      <c r="S1467" s="217" t="s">
        <v>4794</v>
      </c>
      <c r="T1467" s="217" t="s">
        <v>4795</v>
      </c>
      <c r="U1467" s="217">
        <v>10137</v>
      </c>
      <c r="V1467" s="261">
        <v>45292</v>
      </c>
      <c r="W1467" s="217" t="s">
        <v>4794</v>
      </c>
      <c r="X1467" s="217">
        <v>9215</v>
      </c>
      <c r="Y1467" s="217">
        <v>922</v>
      </c>
      <c r="Z1467" s="261">
        <v>45291</v>
      </c>
      <c r="AC1467" s="217">
        <f>vykonyz.xlsx3[[#This Row],[Kod]]-vykonyz.xlsx[[#This Row],[Kod]]</f>
        <v>0</v>
      </c>
      <c r="AD1467" t="s">
        <v>4760</v>
      </c>
      <c r="AE1467" t="s">
        <v>4324</v>
      </c>
      <c r="AF1467"/>
      <c r="AG1467"/>
      <c r="AH1467" t="s">
        <v>4793</v>
      </c>
      <c r="AI1467"/>
      <c r="AJ1467"/>
      <c r="AK1467" t="s">
        <v>45</v>
      </c>
      <c r="AL1467" t="s">
        <v>45</v>
      </c>
      <c r="AM1467" t="s">
        <v>33</v>
      </c>
      <c r="AN1467" t="s">
        <v>33</v>
      </c>
      <c r="AO1467"/>
      <c r="AP1467" t="s">
        <v>4796</v>
      </c>
      <c r="AQ1467"/>
      <c r="AR1467" t="s">
        <v>35</v>
      </c>
      <c r="AS1467" t="s">
        <v>35</v>
      </c>
    </row>
    <row r="1468" spans="1:45">
      <c r="A1468" s="264" t="s">
        <v>4764</v>
      </c>
      <c r="B1468" s="217" t="s">
        <v>4324</v>
      </c>
      <c r="E1468" s="217" t="s">
        <v>4797</v>
      </c>
      <c r="H1468" s="217" t="s">
        <v>45</v>
      </c>
      <c r="I1468" s="217" t="s">
        <v>45</v>
      </c>
      <c r="J1468" s="217" t="s">
        <v>33</v>
      </c>
      <c r="K1468" s="217" t="s">
        <v>33</v>
      </c>
      <c r="M1468" s="217">
        <f t="shared" ref="M1468:M1531" si="14">U1459</f>
        <v>11924</v>
      </c>
      <c r="O1468" s="217" t="s">
        <v>35</v>
      </c>
      <c r="P1468" s="217" t="s">
        <v>35</v>
      </c>
      <c r="Q1468" s="217">
        <f>S2561-vykonyz.xlsx[[#This Row],[Kod]]</f>
        <v>41134</v>
      </c>
      <c r="R1468" s="217">
        <f>S1459-vykonyz.xlsx[[#This Row],[Kod]]</f>
        <v>0</v>
      </c>
      <c r="S1468" s="217" t="s">
        <v>4798</v>
      </c>
      <c r="T1468" s="217" t="s">
        <v>4799</v>
      </c>
      <c r="U1468" s="217">
        <v>12970</v>
      </c>
      <c r="V1468" s="261">
        <v>45292</v>
      </c>
      <c r="W1468" s="217" t="s">
        <v>4798</v>
      </c>
      <c r="X1468" s="217">
        <v>11791</v>
      </c>
      <c r="Y1468" s="217">
        <v>1179</v>
      </c>
      <c r="Z1468" s="261">
        <v>45291</v>
      </c>
      <c r="AC1468" s="217">
        <f>vykonyz.xlsx3[[#This Row],[Kod]]-vykonyz.xlsx[[#This Row],[Kod]]</f>
        <v>0</v>
      </c>
      <c r="AD1468" t="s">
        <v>4764</v>
      </c>
      <c r="AE1468" t="s">
        <v>4324</v>
      </c>
      <c r="AF1468"/>
      <c r="AG1468"/>
      <c r="AH1468" t="s">
        <v>4797</v>
      </c>
      <c r="AI1468"/>
      <c r="AJ1468"/>
      <c r="AK1468" t="s">
        <v>45</v>
      </c>
      <c r="AL1468" t="s">
        <v>45</v>
      </c>
      <c r="AM1468" t="s">
        <v>33</v>
      </c>
      <c r="AN1468" t="s">
        <v>33</v>
      </c>
      <c r="AO1468"/>
      <c r="AP1468" t="s">
        <v>4800</v>
      </c>
      <c r="AQ1468"/>
      <c r="AR1468" t="s">
        <v>35</v>
      </c>
      <c r="AS1468" t="s">
        <v>35</v>
      </c>
    </row>
    <row r="1469" spans="1:45">
      <c r="A1469" s="264" t="s">
        <v>4768</v>
      </c>
      <c r="B1469" s="217" t="s">
        <v>4324</v>
      </c>
      <c r="E1469" s="217" t="s">
        <v>4801</v>
      </c>
      <c r="H1469" s="217" t="s">
        <v>45</v>
      </c>
      <c r="I1469" s="217" t="s">
        <v>45</v>
      </c>
      <c r="J1469" s="217" t="s">
        <v>33</v>
      </c>
      <c r="K1469" s="217" t="s">
        <v>33</v>
      </c>
      <c r="M1469" s="217">
        <f t="shared" si="14"/>
        <v>8645</v>
      </c>
      <c r="O1469" s="217" t="s">
        <v>35</v>
      </c>
      <c r="P1469" s="217" t="s">
        <v>35</v>
      </c>
      <c r="Q1469" s="217">
        <f>S2562-vykonyz.xlsx[[#This Row],[Kod]]</f>
        <v>41135</v>
      </c>
      <c r="R1469" s="217">
        <f>S1460-vykonyz.xlsx[[#This Row],[Kod]]</f>
        <v>0</v>
      </c>
      <c r="S1469" s="217" t="s">
        <v>4623</v>
      </c>
      <c r="T1469" s="217" t="s">
        <v>4802</v>
      </c>
      <c r="U1469" s="217">
        <v>4543</v>
      </c>
      <c r="V1469" s="261">
        <v>45292</v>
      </c>
      <c r="W1469" s="217" t="s">
        <v>4623</v>
      </c>
      <c r="X1469" s="217">
        <v>4130</v>
      </c>
      <c r="Y1469" s="217">
        <v>413</v>
      </c>
      <c r="Z1469" s="261">
        <v>45291</v>
      </c>
      <c r="AC1469" s="217">
        <f>vykonyz.xlsx3[[#This Row],[Kod]]-vykonyz.xlsx[[#This Row],[Kod]]</f>
        <v>0</v>
      </c>
      <c r="AD1469" t="s">
        <v>4768</v>
      </c>
      <c r="AE1469" t="s">
        <v>4324</v>
      </c>
      <c r="AF1469"/>
      <c r="AG1469"/>
      <c r="AH1469" t="s">
        <v>4801</v>
      </c>
      <c r="AI1469"/>
      <c r="AJ1469"/>
      <c r="AK1469" t="s">
        <v>45</v>
      </c>
      <c r="AL1469" t="s">
        <v>45</v>
      </c>
      <c r="AM1469" t="s">
        <v>33</v>
      </c>
      <c r="AN1469" t="s">
        <v>33</v>
      </c>
      <c r="AO1469"/>
      <c r="AP1469" t="s">
        <v>4803</v>
      </c>
      <c r="AQ1469"/>
      <c r="AR1469" t="s">
        <v>35</v>
      </c>
      <c r="AS1469" t="s">
        <v>35</v>
      </c>
    </row>
    <row r="1470" spans="1:45">
      <c r="A1470" s="264" t="s">
        <v>4772</v>
      </c>
      <c r="B1470" s="217" t="s">
        <v>4324</v>
      </c>
      <c r="E1470" s="217" t="s">
        <v>4804</v>
      </c>
      <c r="H1470" s="217" t="s">
        <v>45</v>
      </c>
      <c r="I1470" s="217" t="s">
        <v>45</v>
      </c>
      <c r="J1470" s="217" t="s">
        <v>33</v>
      </c>
      <c r="K1470" s="217" t="s">
        <v>33</v>
      </c>
      <c r="M1470" s="217">
        <f t="shared" si="14"/>
        <v>37460</v>
      </c>
      <c r="O1470" s="217" t="s">
        <v>35</v>
      </c>
      <c r="P1470" s="217" t="s">
        <v>35</v>
      </c>
      <c r="Q1470" s="217">
        <f>S2563-vykonyz.xlsx[[#This Row],[Kod]]</f>
        <v>41136</v>
      </c>
      <c r="R1470" s="217">
        <f>S1461-vykonyz.xlsx[[#This Row],[Kod]]</f>
        <v>0</v>
      </c>
      <c r="S1470" s="217" t="s">
        <v>4805</v>
      </c>
      <c r="T1470" s="217" t="s">
        <v>4806</v>
      </c>
      <c r="U1470" s="217">
        <v>9175</v>
      </c>
      <c r="V1470" s="261">
        <v>45292</v>
      </c>
      <c r="W1470" s="217" t="s">
        <v>4805</v>
      </c>
      <c r="X1470" s="217">
        <v>8341</v>
      </c>
      <c r="Y1470" s="217">
        <v>834</v>
      </c>
      <c r="Z1470" s="261">
        <v>45291</v>
      </c>
      <c r="AC1470" s="217">
        <f>vykonyz.xlsx3[[#This Row],[Kod]]-vykonyz.xlsx[[#This Row],[Kod]]</f>
        <v>0</v>
      </c>
      <c r="AD1470" t="s">
        <v>4772</v>
      </c>
      <c r="AE1470" t="s">
        <v>4324</v>
      </c>
      <c r="AF1470"/>
      <c r="AG1470"/>
      <c r="AH1470" t="s">
        <v>4804</v>
      </c>
      <c r="AI1470"/>
      <c r="AJ1470"/>
      <c r="AK1470" t="s">
        <v>45</v>
      </c>
      <c r="AL1470" t="s">
        <v>45</v>
      </c>
      <c r="AM1470" t="s">
        <v>33</v>
      </c>
      <c r="AN1470" t="s">
        <v>33</v>
      </c>
      <c r="AO1470"/>
      <c r="AP1470" t="s">
        <v>4758</v>
      </c>
      <c r="AQ1470"/>
      <c r="AR1470" t="s">
        <v>35</v>
      </c>
      <c r="AS1470" t="s">
        <v>35</v>
      </c>
    </row>
    <row r="1471" spans="1:45">
      <c r="A1471" s="264" t="s">
        <v>4776</v>
      </c>
      <c r="B1471" s="217" t="s">
        <v>4324</v>
      </c>
      <c r="E1471" s="217" t="s">
        <v>4807</v>
      </c>
      <c r="H1471" s="217" t="s">
        <v>45</v>
      </c>
      <c r="I1471" s="217" t="s">
        <v>45</v>
      </c>
      <c r="J1471" s="217" t="s">
        <v>33</v>
      </c>
      <c r="K1471" s="217" t="s">
        <v>33</v>
      </c>
      <c r="M1471" s="217">
        <f t="shared" si="14"/>
        <v>37460</v>
      </c>
      <c r="O1471" s="217" t="s">
        <v>35</v>
      </c>
      <c r="P1471" s="217" t="s">
        <v>35</v>
      </c>
      <c r="Q1471" s="217">
        <f>S2564-vykonyz.xlsx[[#This Row],[Kod]]</f>
        <v>41137</v>
      </c>
      <c r="R1471" s="217">
        <f>S1462-vykonyz.xlsx[[#This Row],[Kod]]</f>
        <v>0</v>
      </c>
      <c r="S1471" s="217" t="s">
        <v>4808</v>
      </c>
      <c r="T1471" s="217" t="s">
        <v>4809</v>
      </c>
      <c r="U1471" s="217">
        <v>3441</v>
      </c>
      <c r="V1471" s="261">
        <v>45292</v>
      </c>
      <c r="W1471" s="217" t="s">
        <v>4808</v>
      </c>
      <c r="X1471" s="217">
        <v>3128</v>
      </c>
      <c r="Y1471" s="217">
        <v>313</v>
      </c>
      <c r="Z1471" s="261">
        <v>45291</v>
      </c>
      <c r="AC1471" s="217">
        <f>vykonyz.xlsx3[[#This Row],[Kod]]-vykonyz.xlsx[[#This Row],[Kod]]</f>
        <v>0</v>
      </c>
      <c r="AD1471" t="s">
        <v>4776</v>
      </c>
      <c r="AE1471" t="s">
        <v>4324</v>
      </c>
      <c r="AF1471"/>
      <c r="AG1471"/>
      <c r="AH1471" t="s">
        <v>4807</v>
      </c>
      <c r="AI1471"/>
      <c r="AJ1471"/>
      <c r="AK1471" t="s">
        <v>45</v>
      </c>
      <c r="AL1471" t="s">
        <v>45</v>
      </c>
      <c r="AM1471" t="s">
        <v>33</v>
      </c>
      <c r="AN1471" t="s">
        <v>33</v>
      </c>
      <c r="AO1471"/>
      <c r="AP1471" t="s">
        <v>4758</v>
      </c>
      <c r="AQ1471"/>
      <c r="AR1471" t="s">
        <v>35</v>
      </c>
      <c r="AS1471" t="s">
        <v>35</v>
      </c>
    </row>
    <row r="1472" spans="1:45">
      <c r="A1472" s="264" t="s">
        <v>4780</v>
      </c>
      <c r="B1472" s="217" t="s">
        <v>4324</v>
      </c>
      <c r="E1472" s="217" t="s">
        <v>4810</v>
      </c>
      <c r="H1472" s="217" t="s">
        <v>45</v>
      </c>
      <c r="I1472" s="217" t="s">
        <v>45</v>
      </c>
      <c r="J1472" s="217" t="s">
        <v>33</v>
      </c>
      <c r="K1472" s="217" t="s">
        <v>33</v>
      </c>
      <c r="M1472" s="217">
        <f t="shared" si="14"/>
        <v>51530</v>
      </c>
      <c r="O1472" s="217" t="s">
        <v>35</v>
      </c>
      <c r="P1472" s="217" t="s">
        <v>35</v>
      </c>
      <c r="Q1472" s="217">
        <f>S2565-vykonyz.xlsx[[#This Row],[Kod]]</f>
        <v>41136</v>
      </c>
      <c r="R1472" s="217">
        <f>S1463-vykonyz.xlsx[[#This Row],[Kod]]</f>
        <v>0</v>
      </c>
      <c r="S1472" s="217" t="s">
        <v>4811</v>
      </c>
      <c r="T1472" s="217" t="s">
        <v>4812</v>
      </c>
      <c r="U1472" s="217">
        <v>6301</v>
      </c>
      <c r="V1472" s="261">
        <v>45292</v>
      </c>
      <c r="W1472" s="217" t="s">
        <v>4811</v>
      </c>
      <c r="X1472" s="217">
        <v>5728</v>
      </c>
      <c r="Y1472" s="217">
        <v>573</v>
      </c>
      <c r="Z1472" s="261">
        <v>45291</v>
      </c>
      <c r="AC1472" s="217">
        <f>vykonyz.xlsx3[[#This Row],[Kod]]-vykonyz.xlsx[[#This Row],[Kod]]</f>
        <v>0</v>
      </c>
      <c r="AD1472" t="s">
        <v>4780</v>
      </c>
      <c r="AE1472" t="s">
        <v>4324</v>
      </c>
      <c r="AF1472"/>
      <c r="AG1472"/>
      <c r="AH1472" t="s">
        <v>4810</v>
      </c>
      <c r="AI1472"/>
      <c r="AJ1472"/>
      <c r="AK1472" t="s">
        <v>45</v>
      </c>
      <c r="AL1472" t="s">
        <v>45</v>
      </c>
      <c r="AM1472" t="s">
        <v>33</v>
      </c>
      <c r="AN1472" t="s">
        <v>33</v>
      </c>
      <c r="AO1472"/>
      <c r="AP1472" t="s">
        <v>4813</v>
      </c>
      <c r="AQ1472"/>
      <c r="AR1472" t="s">
        <v>35</v>
      </c>
      <c r="AS1472" t="s">
        <v>35</v>
      </c>
    </row>
    <row r="1473" spans="1:45">
      <c r="A1473" s="264" t="s">
        <v>4784</v>
      </c>
      <c r="B1473" s="217" t="s">
        <v>4324</v>
      </c>
      <c r="E1473" s="217" t="s">
        <v>4814</v>
      </c>
      <c r="H1473" s="217" t="s">
        <v>45</v>
      </c>
      <c r="I1473" s="217" t="s">
        <v>45</v>
      </c>
      <c r="J1473" s="217" t="s">
        <v>33</v>
      </c>
      <c r="K1473" s="217" t="s">
        <v>33</v>
      </c>
      <c r="M1473" s="217">
        <f t="shared" si="14"/>
        <v>51530</v>
      </c>
      <c r="O1473" s="217" t="s">
        <v>35</v>
      </c>
      <c r="P1473" s="217" t="s">
        <v>35</v>
      </c>
      <c r="Q1473" s="217">
        <f>S2566-vykonyz.xlsx[[#This Row],[Kod]]</f>
        <v>41137</v>
      </c>
      <c r="R1473" s="217">
        <f>S1464-vykonyz.xlsx[[#This Row],[Kod]]</f>
        <v>0</v>
      </c>
      <c r="S1473" s="217" t="s">
        <v>4815</v>
      </c>
      <c r="T1473" s="217" t="s">
        <v>4816</v>
      </c>
      <c r="U1473" s="217">
        <v>6606</v>
      </c>
      <c r="V1473" s="261">
        <v>45292</v>
      </c>
      <c r="W1473" s="217" t="s">
        <v>4815</v>
      </c>
      <c r="X1473" s="217">
        <v>6005</v>
      </c>
      <c r="Y1473" s="217">
        <v>601</v>
      </c>
      <c r="Z1473" s="261">
        <v>45291</v>
      </c>
      <c r="AC1473" s="217">
        <f>vykonyz.xlsx3[[#This Row],[Kod]]-vykonyz.xlsx[[#This Row],[Kod]]</f>
        <v>0</v>
      </c>
      <c r="AD1473" t="s">
        <v>4784</v>
      </c>
      <c r="AE1473" t="s">
        <v>4324</v>
      </c>
      <c r="AF1473"/>
      <c r="AG1473"/>
      <c r="AH1473" t="s">
        <v>4814</v>
      </c>
      <c r="AI1473"/>
      <c r="AJ1473"/>
      <c r="AK1473" t="s">
        <v>45</v>
      </c>
      <c r="AL1473" t="s">
        <v>45</v>
      </c>
      <c r="AM1473" t="s">
        <v>33</v>
      </c>
      <c r="AN1473" t="s">
        <v>33</v>
      </c>
      <c r="AO1473"/>
      <c r="AP1473" t="s">
        <v>4813</v>
      </c>
      <c r="AQ1473"/>
      <c r="AR1473" t="s">
        <v>35</v>
      </c>
      <c r="AS1473" t="s">
        <v>35</v>
      </c>
    </row>
    <row r="1474" spans="1:45">
      <c r="A1474" s="264" t="s">
        <v>4787</v>
      </c>
      <c r="B1474" s="217" t="s">
        <v>4324</v>
      </c>
      <c r="E1474" s="217" t="s">
        <v>4817</v>
      </c>
      <c r="H1474" s="217" t="s">
        <v>45</v>
      </c>
      <c r="I1474" s="217" t="s">
        <v>45</v>
      </c>
      <c r="J1474" s="217" t="s">
        <v>33</v>
      </c>
      <c r="K1474" s="217" t="s">
        <v>33</v>
      </c>
      <c r="M1474" s="217">
        <f t="shared" si="14"/>
        <v>51530</v>
      </c>
      <c r="O1474" s="217" t="s">
        <v>35</v>
      </c>
      <c r="P1474" s="217" t="s">
        <v>35</v>
      </c>
      <c r="Q1474" s="217">
        <f>S2567-vykonyz.xlsx[[#This Row],[Kod]]</f>
        <v>41138</v>
      </c>
      <c r="R1474" s="217">
        <f>S1465-vykonyz.xlsx[[#This Row],[Kod]]</f>
        <v>0</v>
      </c>
      <c r="S1474" s="217" t="s">
        <v>4818</v>
      </c>
      <c r="T1474" s="217" t="s">
        <v>4819</v>
      </c>
      <c r="U1474" s="217">
        <v>2583</v>
      </c>
      <c r="V1474" s="261">
        <v>45292</v>
      </c>
      <c r="W1474" s="217" t="s">
        <v>4818</v>
      </c>
      <c r="X1474" s="217">
        <v>2348</v>
      </c>
      <c r="Y1474" s="217">
        <v>235</v>
      </c>
      <c r="Z1474" s="261">
        <v>45291</v>
      </c>
      <c r="AC1474" s="217">
        <f>vykonyz.xlsx3[[#This Row],[Kod]]-vykonyz.xlsx[[#This Row],[Kod]]</f>
        <v>0</v>
      </c>
      <c r="AD1474" t="s">
        <v>4787</v>
      </c>
      <c r="AE1474" t="s">
        <v>4324</v>
      </c>
      <c r="AF1474"/>
      <c r="AG1474"/>
      <c r="AH1474" t="s">
        <v>4817</v>
      </c>
      <c r="AI1474"/>
      <c r="AJ1474"/>
      <c r="AK1474" t="s">
        <v>45</v>
      </c>
      <c r="AL1474" t="s">
        <v>45</v>
      </c>
      <c r="AM1474" t="s">
        <v>33</v>
      </c>
      <c r="AN1474" t="s">
        <v>33</v>
      </c>
      <c r="AO1474"/>
      <c r="AP1474" t="s">
        <v>4813</v>
      </c>
      <c r="AQ1474"/>
      <c r="AR1474" t="s">
        <v>35</v>
      </c>
      <c r="AS1474" t="s">
        <v>35</v>
      </c>
    </row>
    <row r="1475" spans="1:45">
      <c r="A1475" s="264" t="s">
        <v>4791</v>
      </c>
      <c r="B1475" s="217" t="s">
        <v>4324</v>
      </c>
      <c r="E1475" s="217" t="s">
        <v>4820</v>
      </c>
      <c r="H1475" s="217" t="s">
        <v>45</v>
      </c>
      <c r="I1475" s="217" t="s">
        <v>45</v>
      </c>
      <c r="J1475" s="217" t="s">
        <v>33</v>
      </c>
      <c r="K1475" s="217" t="s">
        <v>33</v>
      </c>
      <c r="M1475" s="217">
        <f t="shared" si="14"/>
        <v>51530</v>
      </c>
      <c r="O1475" s="217" t="s">
        <v>35</v>
      </c>
      <c r="P1475" s="217" t="s">
        <v>35</v>
      </c>
      <c r="Q1475" s="217">
        <f>S2568-vykonyz.xlsx[[#This Row],[Kod]]</f>
        <v>41139</v>
      </c>
      <c r="R1475" s="217">
        <f>S1466-vykonyz.xlsx[[#This Row],[Kod]]</f>
        <v>0</v>
      </c>
      <c r="S1475" s="217" t="s">
        <v>4821</v>
      </c>
      <c r="T1475" s="217" t="s">
        <v>4822</v>
      </c>
      <c r="U1475" s="217">
        <v>8236</v>
      </c>
      <c r="V1475" s="261">
        <v>45292</v>
      </c>
      <c r="W1475" s="217" t="s">
        <v>4821</v>
      </c>
      <c r="X1475" s="217">
        <v>7487</v>
      </c>
      <c r="Y1475" s="217">
        <v>749</v>
      </c>
      <c r="Z1475" s="261">
        <v>45291</v>
      </c>
      <c r="AC1475" s="217">
        <f>vykonyz.xlsx3[[#This Row],[Kod]]-vykonyz.xlsx[[#This Row],[Kod]]</f>
        <v>0</v>
      </c>
      <c r="AD1475" t="s">
        <v>4791</v>
      </c>
      <c r="AE1475" t="s">
        <v>4324</v>
      </c>
      <c r="AF1475"/>
      <c r="AG1475"/>
      <c r="AH1475" t="s">
        <v>4820</v>
      </c>
      <c r="AI1475"/>
      <c r="AJ1475"/>
      <c r="AK1475" t="s">
        <v>45</v>
      </c>
      <c r="AL1475" t="s">
        <v>45</v>
      </c>
      <c r="AM1475" t="s">
        <v>33</v>
      </c>
      <c r="AN1475" t="s">
        <v>33</v>
      </c>
      <c r="AO1475"/>
      <c r="AP1475" t="s">
        <v>4813</v>
      </c>
      <c r="AQ1475"/>
      <c r="AR1475" t="s">
        <v>35</v>
      </c>
      <c r="AS1475" t="s">
        <v>35</v>
      </c>
    </row>
    <row r="1476" spans="1:45">
      <c r="A1476" s="264" t="s">
        <v>4794</v>
      </c>
      <c r="B1476" s="217" t="s">
        <v>4324</v>
      </c>
      <c r="E1476" s="217" t="s">
        <v>4795</v>
      </c>
      <c r="H1476" s="217" t="s">
        <v>45</v>
      </c>
      <c r="I1476" s="217" t="s">
        <v>45</v>
      </c>
      <c r="J1476" s="217" t="s">
        <v>33</v>
      </c>
      <c r="K1476" s="217" t="s">
        <v>33</v>
      </c>
      <c r="M1476" s="217">
        <f t="shared" si="14"/>
        <v>10137</v>
      </c>
      <c r="O1476" s="217" t="s">
        <v>35</v>
      </c>
      <c r="P1476" s="217" t="s">
        <v>35</v>
      </c>
      <c r="Q1476" s="217">
        <f>S2569-vykonyz.xlsx[[#This Row],[Kod]]</f>
        <v>41139</v>
      </c>
      <c r="R1476" s="217">
        <f>S1467-vykonyz.xlsx[[#This Row],[Kod]]</f>
        <v>0</v>
      </c>
      <c r="S1476" s="217" t="s">
        <v>4823</v>
      </c>
      <c r="T1476" s="217" t="s">
        <v>4824</v>
      </c>
      <c r="U1476" s="217">
        <v>7200</v>
      </c>
      <c r="V1476" s="261">
        <v>45292</v>
      </c>
      <c r="W1476" s="217" t="s">
        <v>4823</v>
      </c>
      <c r="X1476" s="217">
        <v>6545</v>
      </c>
      <c r="Y1476" s="217">
        <v>655</v>
      </c>
      <c r="Z1476" s="261">
        <v>45291</v>
      </c>
      <c r="AC1476" s="217">
        <f>vykonyz.xlsx3[[#This Row],[Kod]]-vykonyz.xlsx[[#This Row],[Kod]]</f>
        <v>0</v>
      </c>
      <c r="AD1476" t="s">
        <v>4794</v>
      </c>
      <c r="AE1476" t="s">
        <v>4324</v>
      </c>
      <c r="AF1476"/>
      <c r="AG1476"/>
      <c r="AH1476" t="s">
        <v>4795</v>
      </c>
      <c r="AI1476"/>
      <c r="AJ1476"/>
      <c r="AK1476" t="s">
        <v>45</v>
      </c>
      <c r="AL1476" t="s">
        <v>45</v>
      </c>
      <c r="AM1476" t="s">
        <v>33</v>
      </c>
      <c r="AN1476" t="s">
        <v>33</v>
      </c>
      <c r="AO1476"/>
      <c r="AP1476" t="s">
        <v>4431</v>
      </c>
      <c r="AQ1476"/>
      <c r="AR1476" t="s">
        <v>35</v>
      </c>
      <c r="AS1476" t="s">
        <v>35</v>
      </c>
    </row>
    <row r="1477" spans="1:45">
      <c r="A1477" s="264" t="s">
        <v>4798</v>
      </c>
      <c r="B1477" s="217" t="s">
        <v>4324</v>
      </c>
      <c r="E1477" s="217" t="s">
        <v>4825</v>
      </c>
      <c r="H1477" s="217" t="s">
        <v>45</v>
      </c>
      <c r="I1477" s="217" t="s">
        <v>45</v>
      </c>
      <c r="J1477" s="217" t="s">
        <v>33</v>
      </c>
      <c r="K1477" s="217" t="s">
        <v>33</v>
      </c>
      <c r="M1477" s="217">
        <f t="shared" si="14"/>
        <v>12970</v>
      </c>
      <c r="O1477" s="217" t="s">
        <v>35</v>
      </c>
      <c r="P1477" s="217" t="s">
        <v>35</v>
      </c>
      <c r="Q1477" s="217">
        <f>S2570-vykonyz.xlsx[[#This Row],[Kod]]</f>
        <v>41138</v>
      </c>
      <c r="R1477" s="217">
        <f>S1468-vykonyz.xlsx[[#This Row],[Kod]]</f>
        <v>0</v>
      </c>
      <c r="S1477" s="217" t="s">
        <v>4826</v>
      </c>
      <c r="T1477" s="217" t="s">
        <v>4827</v>
      </c>
      <c r="U1477" s="217">
        <v>6265</v>
      </c>
      <c r="V1477" s="261">
        <v>45292</v>
      </c>
      <c r="W1477" s="217" t="s">
        <v>4826</v>
      </c>
      <c r="X1477" s="217">
        <v>5695</v>
      </c>
      <c r="Y1477" s="217">
        <v>570</v>
      </c>
      <c r="Z1477" s="261">
        <v>45291</v>
      </c>
      <c r="AC1477" s="217">
        <f>vykonyz.xlsx3[[#This Row],[Kod]]-vykonyz.xlsx[[#This Row],[Kod]]</f>
        <v>0</v>
      </c>
      <c r="AD1477" t="s">
        <v>4798</v>
      </c>
      <c r="AE1477" t="s">
        <v>4324</v>
      </c>
      <c r="AF1477"/>
      <c r="AG1477"/>
      <c r="AH1477" t="s">
        <v>4825</v>
      </c>
      <c r="AI1477"/>
      <c r="AJ1477"/>
      <c r="AK1477" t="s">
        <v>45</v>
      </c>
      <c r="AL1477" t="s">
        <v>45</v>
      </c>
      <c r="AM1477" t="s">
        <v>33</v>
      </c>
      <c r="AN1477" t="s">
        <v>33</v>
      </c>
      <c r="AO1477"/>
      <c r="AP1477" t="s">
        <v>4828</v>
      </c>
      <c r="AQ1477"/>
      <c r="AR1477" t="s">
        <v>35</v>
      </c>
      <c r="AS1477" t="s">
        <v>35</v>
      </c>
    </row>
    <row r="1478" spans="1:45">
      <c r="A1478" s="264" t="s">
        <v>4623</v>
      </c>
      <c r="B1478" s="217" t="s">
        <v>4324</v>
      </c>
      <c r="E1478" s="217" t="s">
        <v>4829</v>
      </c>
      <c r="H1478" s="217" t="s">
        <v>45</v>
      </c>
      <c r="I1478" s="217" t="s">
        <v>45</v>
      </c>
      <c r="J1478" s="217" t="s">
        <v>33</v>
      </c>
      <c r="K1478" s="217" t="s">
        <v>33</v>
      </c>
      <c r="M1478" s="217">
        <f t="shared" si="14"/>
        <v>4543</v>
      </c>
      <c r="O1478" s="217" t="s">
        <v>35</v>
      </c>
      <c r="P1478" s="217" t="s">
        <v>35</v>
      </c>
      <c r="Q1478" s="217">
        <f>S2571-vykonyz.xlsx[[#This Row],[Kod]]</f>
        <v>41138</v>
      </c>
      <c r="R1478" s="217">
        <f>S1469-vykonyz.xlsx[[#This Row],[Kod]]</f>
        <v>0</v>
      </c>
      <c r="S1478" s="217" t="s">
        <v>4830</v>
      </c>
      <c r="T1478" s="217" t="s">
        <v>4831</v>
      </c>
      <c r="U1478" s="217">
        <v>8567</v>
      </c>
      <c r="V1478" s="261">
        <v>45292</v>
      </c>
      <c r="W1478" s="217" t="s">
        <v>4830</v>
      </c>
      <c r="X1478" s="217">
        <v>7788</v>
      </c>
      <c r="Y1478" s="217">
        <v>779</v>
      </c>
      <c r="Z1478" s="261">
        <v>45291</v>
      </c>
      <c r="AC1478" s="217">
        <f>vykonyz.xlsx3[[#This Row],[Kod]]-vykonyz.xlsx[[#This Row],[Kod]]</f>
        <v>0</v>
      </c>
      <c r="AD1478" t="s">
        <v>4623</v>
      </c>
      <c r="AE1478" t="s">
        <v>4324</v>
      </c>
      <c r="AF1478"/>
      <c r="AG1478"/>
      <c r="AH1478" t="s">
        <v>4829</v>
      </c>
      <c r="AI1478"/>
      <c r="AJ1478"/>
      <c r="AK1478" t="s">
        <v>45</v>
      </c>
      <c r="AL1478" t="s">
        <v>45</v>
      </c>
      <c r="AM1478" t="s">
        <v>33</v>
      </c>
      <c r="AN1478" t="s">
        <v>33</v>
      </c>
      <c r="AO1478"/>
      <c r="AP1478" t="s">
        <v>4832</v>
      </c>
      <c r="AQ1478"/>
      <c r="AR1478" t="s">
        <v>35</v>
      </c>
      <c r="AS1478" t="s">
        <v>35</v>
      </c>
    </row>
    <row r="1479" spans="1:45">
      <c r="A1479" s="264" t="s">
        <v>4805</v>
      </c>
      <c r="B1479" s="217" t="s">
        <v>4324</v>
      </c>
      <c r="E1479" s="217" t="s">
        <v>4833</v>
      </c>
      <c r="H1479" s="217" t="s">
        <v>45</v>
      </c>
      <c r="I1479" s="217" t="s">
        <v>45</v>
      </c>
      <c r="J1479" s="217" t="s">
        <v>33</v>
      </c>
      <c r="K1479" s="217" t="s">
        <v>33</v>
      </c>
      <c r="M1479" s="217">
        <f t="shared" si="14"/>
        <v>9175</v>
      </c>
      <c r="O1479" s="217" t="s">
        <v>35</v>
      </c>
      <c r="P1479" s="217" t="s">
        <v>35</v>
      </c>
      <c r="Q1479" s="217">
        <f>S2572-vykonyz.xlsx[[#This Row],[Kod]]</f>
        <v>41137</v>
      </c>
      <c r="R1479" s="217">
        <f>S1470-vykonyz.xlsx[[#This Row],[Kod]]</f>
        <v>0</v>
      </c>
      <c r="S1479" s="217" t="s">
        <v>4834</v>
      </c>
      <c r="T1479" s="217" t="s">
        <v>4835</v>
      </c>
      <c r="U1479" s="217">
        <v>10009</v>
      </c>
      <c r="V1479" s="261">
        <v>45292</v>
      </c>
      <c r="W1479" s="217" t="s">
        <v>4834</v>
      </c>
      <c r="X1479" s="217">
        <v>9099</v>
      </c>
      <c r="Y1479" s="217">
        <v>910</v>
      </c>
      <c r="Z1479" s="261">
        <v>45291</v>
      </c>
      <c r="AC1479" s="217">
        <f>vykonyz.xlsx3[[#This Row],[Kod]]-vykonyz.xlsx[[#This Row],[Kod]]</f>
        <v>0</v>
      </c>
      <c r="AD1479" t="s">
        <v>4805</v>
      </c>
      <c r="AE1479" t="s">
        <v>4324</v>
      </c>
      <c r="AF1479"/>
      <c r="AG1479"/>
      <c r="AH1479" t="s">
        <v>4833</v>
      </c>
      <c r="AI1479"/>
      <c r="AJ1479"/>
      <c r="AK1479" t="s">
        <v>45</v>
      </c>
      <c r="AL1479" t="s">
        <v>45</v>
      </c>
      <c r="AM1479" t="s">
        <v>33</v>
      </c>
      <c r="AN1479" t="s">
        <v>33</v>
      </c>
      <c r="AO1479"/>
      <c r="AP1479" t="s">
        <v>4836</v>
      </c>
      <c r="AQ1479"/>
      <c r="AR1479" t="s">
        <v>35</v>
      </c>
      <c r="AS1479" t="s">
        <v>35</v>
      </c>
    </row>
    <row r="1480" spans="1:45">
      <c r="A1480" s="264" t="s">
        <v>4808</v>
      </c>
      <c r="B1480" s="217" t="s">
        <v>4324</v>
      </c>
      <c r="E1480" s="217" t="s">
        <v>4837</v>
      </c>
      <c r="H1480" s="217" t="s">
        <v>45</v>
      </c>
      <c r="I1480" s="217" t="s">
        <v>45</v>
      </c>
      <c r="J1480" s="217" t="s">
        <v>33</v>
      </c>
      <c r="K1480" s="217" t="s">
        <v>33</v>
      </c>
      <c r="M1480" s="217">
        <f t="shared" si="14"/>
        <v>3441</v>
      </c>
      <c r="O1480" s="217" t="s">
        <v>35</v>
      </c>
      <c r="P1480" s="217" t="s">
        <v>35</v>
      </c>
      <c r="Q1480" s="217">
        <f>S2573-vykonyz.xlsx[[#This Row],[Kod]]</f>
        <v>41137</v>
      </c>
      <c r="R1480" s="217">
        <f>S1471-vykonyz.xlsx[[#This Row],[Kod]]</f>
        <v>0</v>
      </c>
      <c r="S1480" s="217" t="s">
        <v>4838</v>
      </c>
      <c r="T1480" s="217" t="s">
        <v>4839</v>
      </c>
      <c r="U1480" s="217">
        <v>2626</v>
      </c>
      <c r="V1480" s="261">
        <v>45292</v>
      </c>
      <c r="W1480" s="217" t="s">
        <v>4838</v>
      </c>
      <c r="X1480" s="217">
        <v>2387</v>
      </c>
      <c r="Y1480" s="217">
        <v>239</v>
      </c>
      <c r="Z1480" s="261">
        <v>45291</v>
      </c>
      <c r="AC1480" s="217">
        <f>vykonyz.xlsx3[[#This Row],[Kod]]-vykonyz.xlsx[[#This Row],[Kod]]</f>
        <v>0</v>
      </c>
      <c r="AD1480" t="s">
        <v>4808</v>
      </c>
      <c r="AE1480" t="s">
        <v>4324</v>
      </c>
      <c r="AF1480"/>
      <c r="AG1480"/>
      <c r="AH1480" t="s">
        <v>4837</v>
      </c>
      <c r="AI1480"/>
      <c r="AJ1480"/>
      <c r="AK1480" t="s">
        <v>45</v>
      </c>
      <c r="AL1480" t="s">
        <v>45</v>
      </c>
      <c r="AM1480" t="s">
        <v>33</v>
      </c>
      <c r="AN1480" t="s">
        <v>33</v>
      </c>
      <c r="AO1480"/>
      <c r="AP1480" t="s">
        <v>4840</v>
      </c>
      <c r="AQ1480"/>
      <c r="AR1480" t="s">
        <v>35</v>
      </c>
      <c r="AS1480" t="s">
        <v>35</v>
      </c>
    </row>
    <row r="1481" spans="1:45">
      <c r="A1481" s="264" t="s">
        <v>4811</v>
      </c>
      <c r="B1481" s="217" t="s">
        <v>4324</v>
      </c>
      <c r="E1481" s="217" t="s">
        <v>4841</v>
      </c>
      <c r="H1481" s="217" t="s">
        <v>45</v>
      </c>
      <c r="I1481" s="217" t="s">
        <v>45</v>
      </c>
      <c r="J1481" s="217" t="s">
        <v>33</v>
      </c>
      <c r="K1481" s="217" t="s">
        <v>33</v>
      </c>
      <c r="M1481" s="217">
        <f t="shared" si="14"/>
        <v>6301</v>
      </c>
      <c r="O1481" s="217" t="s">
        <v>35</v>
      </c>
      <c r="P1481" s="217" t="s">
        <v>35</v>
      </c>
      <c r="Q1481" s="217">
        <f>S2574-vykonyz.xlsx[[#This Row],[Kod]]</f>
        <v>41138</v>
      </c>
      <c r="R1481" s="217">
        <f>S1472-vykonyz.xlsx[[#This Row],[Kod]]</f>
        <v>0</v>
      </c>
      <c r="S1481" s="217" t="s">
        <v>4842</v>
      </c>
      <c r="T1481" s="217" t="s">
        <v>4843</v>
      </c>
      <c r="U1481" s="217">
        <v>10431</v>
      </c>
      <c r="V1481" s="261">
        <v>45292</v>
      </c>
      <c r="W1481" s="217" t="s">
        <v>4842</v>
      </c>
      <c r="X1481" s="217">
        <v>9483</v>
      </c>
      <c r="Y1481" s="217">
        <v>948</v>
      </c>
      <c r="Z1481" s="261">
        <v>45291</v>
      </c>
      <c r="AC1481" s="217">
        <f>vykonyz.xlsx3[[#This Row],[Kod]]-vykonyz.xlsx[[#This Row],[Kod]]</f>
        <v>0</v>
      </c>
      <c r="AD1481" t="s">
        <v>4811</v>
      </c>
      <c r="AE1481" t="s">
        <v>4324</v>
      </c>
      <c r="AF1481"/>
      <c r="AG1481"/>
      <c r="AH1481" t="s">
        <v>4841</v>
      </c>
      <c r="AI1481"/>
      <c r="AJ1481"/>
      <c r="AK1481" t="s">
        <v>45</v>
      </c>
      <c r="AL1481" t="s">
        <v>45</v>
      </c>
      <c r="AM1481" t="s">
        <v>33</v>
      </c>
      <c r="AN1481" t="s">
        <v>33</v>
      </c>
      <c r="AO1481"/>
      <c r="AP1481" t="s">
        <v>4844</v>
      </c>
      <c r="AQ1481"/>
      <c r="AR1481" t="s">
        <v>35</v>
      </c>
      <c r="AS1481" t="s">
        <v>35</v>
      </c>
    </row>
    <row r="1482" spans="1:45">
      <c r="A1482" s="264" t="s">
        <v>4815</v>
      </c>
      <c r="B1482" s="217" t="s">
        <v>4324</v>
      </c>
      <c r="E1482" s="217" t="s">
        <v>4845</v>
      </c>
      <c r="H1482" s="217" t="s">
        <v>45</v>
      </c>
      <c r="I1482" s="217" t="s">
        <v>45</v>
      </c>
      <c r="J1482" s="217" t="s">
        <v>33</v>
      </c>
      <c r="K1482" s="217" t="s">
        <v>33</v>
      </c>
      <c r="M1482" s="217">
        <f t="shared" si="14"/>
        <v>6606</v>
      </c>
      <c r="O1482" s="217" t="s">
        <v>35</v>
      </c>
      <c r="P1482" s="217" t="s">
        <v>35</v>
      </c>
      <c r="Q1482" s="217">
        <f>S2575-vykonyz.xlsx[[#This Row],[Kod]]</f>
        <v>41138</v>
      </c>
      <c r="R1482" s="217">
        <f>S1473-vykonyz.xlsx[[#This Row],[Kod]]</f>
        <v>0</v>
      </c>
      <c r="S1482" s="217" t="s">
        <v>4846</v>
      </c>
      <c r="T1482" s="217" t="s">
        <v>4847</v>
      </c>
      <c r="U1482" s="217">
        <v>7486</v>
      </c>
      <c r="V1482" s="261">
        <v>45292</v>
      </c>
      <c r="W1482" s="217" t="s">
        <v>4846</v>
      </c>
      <c r="X1482" s="217">
        <v>6805</v>
      </c>
      <c r="Y1482" s="217">
        <v>681</v>
      </c>
      <c r="Z1482" s="261">
        <v>45291</v>
      </c>
      <c r="AC1482" s="217">
        <f>vykonyz.xlsx3[[#This Row],[Kod]]-vykonyz.xlsx[[#This Row],[Kod]]</f>
        <v>0</v>
      </c>
      <c r="AD1482" t="s">
        <v>4815</v>
      </c>
      <c r="AE1482" t="s">
        <v>4324</v>
      </c>
      <c r="AF1482"/>
      <c r="AG1482"/>
      <c r="AH1482" t="s">
        <v>4845</v>
      </c>
      <c r="AI1482"/>
      <c r="AJ1482"/>
      <c r="AK1482" t="s">
        <v>45</v>
      </c>
      <c r="AL1482" t="s">
        <v>45</v>
      </c>
      <c r="AM1482" t="s">
        <v>33</v>
      </c>
      <c r="AN1482" t="s">
        <v>33</v>
      </c>
      <c r="AO1482"/>
      <c r="AP1482" t="s">
        <v>4848</v>
      </c>
      <c r="AQ1482"/>
      <c r="AR1482" t="s">
        <v>35</v>
      </c>
      <c r="AS1482" t="s">
        <v>35</v>
      </c>
    </row>
    <row r="1483" spans="1:45">
      <c r="A1483" s="264" t="s">
        <v>4818</v>
      </c>
      <c r="B1483" s="217" t="s">
        <v>4324</v>
      </c>
      <c r="E1483" s="217" t="s">
        <v>4849</v>
      </c>
      <c r="H1483" s="217" t="s">
        <v>45</v>
      </c>
      <c r="I1483" s="217" t="s">
        <v>45</v>
      </c>
      <c r="J1483" s="217" t="s">
        <v>33</v>
      </c>
      <c r="K1483" s="217" t="s">
        <v>33</v>
      </c>
      <c r="M1483" s="217">
        <f t="shared" si="14"/>
        <v>2583</v>
      </c>
      <c r="O1483" s="217" t="s">
        <v>35</v>
      </c>
      <c r="P1483" s="217" t="s">
        <v>35</v>
      </c>
      <c r="Q1483" s="217">
        <f>S2576-vykonyz.xlsx[[#This Row],[Kod]]</f>
        <v>41138</v>
      </c>
      <c r="R1483" s="217">
        <f>S1474-vykonyz.xlsx[[#This Row],[Kod]]</f>
        <v>0</v>
      </c>
      <c r="S1483" s="217" t="s">
        <v>4850</v>
      </c>
      <c r="T1483" s="217" t="s">
        <v>4851</v>
      </c>
      <c r="U1483" s="217">
        <v>6208</v>
      </c>
      <c r="V1483" s="261">
        <v>45292</v>
      </c>
      <c r="W1483" s="217" t="s">
        <v>4850</v>
      </c>
      <c r="X1483" s="217">
        <v>5644</v>
      </c>
      <c r="Y1483" s="217">
        <v>564</v>
      </c>
      <c r="Z1483" s="261">
        <v>45291</v>
      </c>
      <c r="AC1483" s="217">
        <f>vykonyz.xlsx3[[#This Row],[Kod]]-vykonyz.xlsx[[#This Row],[Kod]]</f>
        <v>0</v>
      </c>
      <c r="AD1483" t="s">
        <v>4818</v>
      </c>
      <c r="AE1483" t="s">
        <v>4324</v>
      </c>
      <c r="AF1483"/>
      <c r="AG1483"/>
      <c r="AH1483" t="s">
        <v>4849</v>
      </c>
      <c r="AI1483"/>
      <c r="AJ1483"/>
      <c r="AK1483" t="s">
        <v>45</v>
      </c>
      <c r="AL1483" t="s">
        <v>45</v>
      </c>
      <c r="AM1483" t="s">
        <v>33</v>
      </c>
      <c r="AN1483" t="s">
        <v>33</v>
      </c>
      <c r="AO1483"/>
      <c r="AP1483" t="s">
        <v>4852</v>
      </c>
      <c r="AQ1483"/>
      <c r="AR1483" t="s">
        <v>35</v>
      </c>
      <c r="AS1483" t="s">
        <v>35</v>
      </c>
    </row>
    <row r="1484" spans="1:45">
      <c r="A1484" s="264" t="s">
        <v>4821</v>
      </c>
      <c r="B1484" s="217" t="s">
        <v>4324</v>
      </c>
      <c r="E1484" s="217" t="s">
        <v>4853</v>
      </c>
      <c r="H1484" s="217" t="s">
        <v>45</v>
      </c>
      <c r="I1484" s="217" t="s">
        <v>45</v>
      </c>
      <c r="J1484" s="217" t="s">
        <v>33</v>
      </c>
      <c r="K1484" s="217" t="s">
        <v>33</v>
      </c>
      <c r="M1484" s="217">
        <f t="shared" si="14"/>
        <v>8236</v>
      </c>
      <c r="O1484" s="217" t="s">
        <v>35</v>
      </c>
      <c r="P1484" s="217" t="s">
        <v>35</v>
      </c>
      <c r="Q1484" s="217">
        <f>S2577-vykonyz.xlsx[[#This Row],[Kod]]</f>
        <v>41138</v>
      </c>
      <c r="R1484" s="217">
        <f>S1475-vykonyz.xlsx[[#This Row],[Kod]]</f>
        <v>0</v>
      </c>
      <c r="S1484" s="217" t="s">
        <v>4854</v>
      </c>
      <c r="T1484" s="217" t="s">
        <v>4855</v>
      </c>
      <c r="U1484" s="217">
        <v>10673</v>
      </c>
      <c r="V1484" s="261">
        <v>45292</v>
      </c>
      <c r="W1484" s="217" t="s">
        <v>4854</v>
      </c>
      <c r="X1484" s="217">
        <v>9703</v>
      </c>
      <c r="Y1484" s="217">
        <v>970</v>
      </c>
      <c r="Z1484" s="261">
        <v>45291</v>
      </c>
      <c r="AC1484" s="217">
        <f>vykonyz.xlsx3[[#This Row],[Kod]]-vykonyz.xlsx[[#This Row],[Kod]]</f>
        <v>0</v>
      </c>
      <c r="AD1484" t="s">
        <v>4821</v>
      </c>
      <c r="AE1484" t="s">
        <v>4324</v>
      </c>
      <c r="AF1484"/>
      <c r="AG1484"/>
      <c r="AH1484" t="s">
        <v>4853</v>
      </c>
      <c r="AI1484"/>
      <c r="AJ1484"/>
      <c r="AK1484" t="s">
        <v>45</v>
      </c>
      <c r="AL1484" t="s">
        <v>45</v>
      </c>
      <c r="AM1484" t="s">
        <v>33</v>
      </c>
      <c r="AN1484" t="s">
        <v>33</v>
      </c>
      <c r="AO1484"/>
      <c r="AP1484" t="s">
        <v>4856</v>
      </c>
      <c r="AQ1484"/>
      <c r="AR1484" t="s">
        <v>35</v>
      </c>
      <c r="AS1484" t="s">
        <v>35</v>
      </c>
    </row>
    <row r="1485" spans="1:45">
      <c r="A1485" s="264" t="s">
        <v>4823</v>
      </c>
      <c r="B1485" s="217" t="s">
        <v>4324</v>
      </c>
      <c r="E1485" s="217" t="s">
        <v>4857</v>
      </c>
      <c r="H1485" s="217" t="s">
        <v>45</v>
      </c>
      <c r="I1485" s="217" t="s">
        <v>45</v>
      </c>
      <c r="J1485" s="217" t="s">
        <v>33</v>
      </c>
      <c r="K1485" s="217" t="s">
        <v>33</v>
      </c>
      <c r="M1485" s="217">
        <f t="shared" si="14"/>
        <v>7200</v>
      </c>
      <c r="O1485" s="217" t="s">
        <v>35</v>
      </c>
      <c r="P1485" s="217" t="s">
        <v>35</v>
      </c>
      <c r="Q1485" s="217">
        <f>S2578-vykonyz.xlsx[[#This Row],[Kod]]</f>
        <v>41138</v>
      </c>
      <c r="R1485" s="217">
        <f>S1476-vykonyz.xlsx[[#This Row],[Kod]]</f>
        <v>0</v>
      </c>
      <c r="S1485" s="217" t="s">
        <v>4858</v>
      </c>
      <c r="T1485" s="217" t="s">
        <v>4859</v>
      </c>
      <c r="U1485" s="217">
        <v>11987</v>
      </c>
      <c r="V1485" s="261">
        <v>45292</v>
      </c>
      <c r="W1485" s="217" t="s">
        <v>4858</v>
      </c>
      <c r="X1485" s="217">
        <v>10897</v>
      </c>
      <c r="Y1485" s="217">
        <v>1090</v>
      </c>
      <c r="Z1485" s="261">
        <v>45291</v>
      </c>
      <c r="AC1485" s="217">
        <f>vykonyz.xlsx3[[#This Row],[Kod]]-vykonyz.xlsx[[#This Row],[Kod]]</f>
        <v>0</v>
      </c>
      <c r="AD1485" t="s">
        <v>4823</v>
      </c>
      <c r="AE1485" t="s">
        <v>4324</v>
      </c>
      <c r="AF1485"/>
      <c r="AG1485"/>
      <c r="AH1485" t="s">
        <v>4857</v>
      </c>
      <c r="AI1485"/>
      <c r="AJ1485"/>
      <c r="AK1485" t="s">
        <v>45</v>
      </c>
      <c r="AL1485" t="s">
        <v>45</v>
      </c>
      <c r="AM1485" t="s">
        <v>33</v>
      </c>
      <c r="AN1485" t="s">
        <v>33</v>
      </c>
      <c r="AO1485"/>
      <c r="AP1485" t="s">
        <v>4860</v>
      </c>
      <c r="AQ1485"/>
      <c r="AR1485" t="s">
        <v>35</v>
      </c>
      <c r="AS1485" t="s">
        <v>35</v>
      </c>
    </row>
    <row r="1486" spans="1:45">
      <c r="A1486" s="264" t="s">
        <v>4826</v>
      </c>
      <c r="B1486" s="217" t="s">
        <v>4324</v>
      </c>
      <c r="E1486" s="217" t="s">
        <v>4861</v>
      </c>
      <c r="H1486" s="217" t="s">
        <v>45</v>
      </c>
      <c r="I1486" s="217" t="s">
        <v>45</v>
      </c>
      <c r="J1486" s="217" t="s">
        <v>33</v>
      </c>
      <c r="K1486" s="217" t="s">
        <v>33</v>
      </c>
      <c r="M1486" s="217">
        <f t="shared" si="14"/>
        <v>6265</v>
      </c>
      <c r="O1486" s="217" t="s">
        <v>35</v>
      </c>
      <c r="P1486" s="217" t="s">
        <v>35</v>
      </c>
      <c r="Q1486" s="217">
        <f>S2579-vykonyz.xlsx[[#This Row],[Kod]]</f>
        <v>41137</v>
      </c>
      <c r="R1486" s="217">
        <f>S1477-vykonyz.xlsx[[#This Row],[Kod]]</f>
        <v>0</v>
      </c>
      <c r="S1486" s="217" t="s">
        <v>4577</v>
      </c>
      <c r="T1486" s="217" t="s">
        <v>4862</v>
      </c>
      <c r="U1486" s="217">
        <v>8176</v>
      </c>
      <c r="V1486" s="261">
        <v>45292</v>
      </c>
      <c r="W1486" s="217" t="s">
        <v>4577</v>
      </c>
      <c r="X1486" s="217">
        <v>7433</v>
      </c>
      <c r="Y1486" s="217">
        <v>743</v>
      </c>
      <c r="Z1486" s="261">
        <v>45291</v>
      </c>
      <c r="AC1486" s="217">
        <f>vykonyz.xlsx3[[#This Row],[Kod]]-vykonyz.xlsx[[#This Row],[Kod]]</f>
        <v>0</v>
      </c>
      <c r="AD1486" t="s">
        <v>4826</v>
      </c>
      <c r="AE1486" t="s">
        <v>4324</v>
      </c>
      <c r="AF1486"/>
      <c r="AG1486"/>
      <c r="AH1486" t="s">
        <v>4861</v>
      </c>
      <c r="AI1486"/>
      <c r="AJ1486"/>
      <c r="AK1486" t="s">
        <v>45</v>
      </c>
      <c r="AL1486" t="s">
        <v>45</v>
      </c>
      <c r="AM1486" t="s">
        <v>33</v>
      </c>
      <c r="AN1486" t="s">
        <v>33</v>
      </c>
      <c r="AO1486"/>
      <c r="AP1486" t="s">
        <v>4863</v>
      </c>
      <c r="AQ1486"/>
      <c r="AR1486" t="s">
        <v>35</v>
      </c>
      <c r="AS1486" t="s">
        <v>35</v>
      </c>
    </row>
    <row r="1487" spans="1:45">
      <c r="A1487" s="264" t="s">
        <v>4830</v>
      </c>
      <c r="B1487" s="217" t="s">
        <v>4324</v>
      </c>
      <c r="E1487" s="217" t="s">
        <v>4864</v>
      </c>
      <c r="H1487" s="217" t="s">
        <v>45</v>
      </c>
      <c r="I1487" s="217" t="s">
        <v>45</v>
      </c>
      <c r="J1487" s="217" t="s">
        <v>33</v>
      </c>
      <c r="K1487" s="217" t="s">
        <v>33</v>
      </c>
      <c r="M1487" s="217">
        <f t="shared" si="14"/>
        <v>8567</v>
      </c>
      <c r="O1487" s="217" t="s">
        <v>35</v>
      </c>
      <c r="P1487" s="217" t="s">
        <v>35</v>
      </c>
      <c r="Q1487" s="217">
        <f>S2580-vykonyz.xlsx[[#This Row],[Kod]]</f>
        <v>41136</v>
      </c>
      <c r="R1487" s="217">
        <f>S1478-vykonyz.xlsx[[#This Row],[Kod]]</f>
        <v>0</v>
      </c>
      <c r="S1487" s="217" t="s">
        <v>4865</v>
      </c>
      <c r="T1487" s="217" t="s">
        <v>4866</v>
      </c>
      <c r="U1487" s="217">
        <v>9273</v>
      </c>
      <c r="V1487" s="261">
        <v>45292</v>
      </c>
      <c r="W1487" s="217" t="s">
        <v>4865</v>
      </c>
      <c r="X1487" s="217">
        <v>8430</v>
      </c>
      <c r="Y1487" s="217">
        <v>843</v>
      </c>
      <c r="Z1487" s="261">
        <v>45291</v>
      </c>
      <c r="AC1487" s="217">
        <f>vykonyz.xlsx3[[#This Row],[Kod]]-vykonyz.xlsx[[#This Row],[Kod]]</f>
        <v>0</v>
      </c>
      <c r="AD1487" t="s">
        <v>4830</v>
      </c>
      <c r="AE1487" t="s">
        <v>4324</v>
      </c>
      <c r="AF1487"/>
      <c r="AG1487"/>
      <c r="AH1487" t="s">
        <v>4864</v>
      </c>
      <c r="AI1487"/>
      <c r="AJ1487"/>
      <c r="AK1487" t="s">
        <v>45</v>
      </c>
      <c r="AL1487" t="s">
        <v>45</v>
      </c>
      <c r="AM1487" t="s">
        <v>33</v>
      </c>
      <c r="AN1487" t="s">
        <v>33</v>
      </c>
      <c r="AO1487"/>
      <c r="AP1487" t="s">
        <v>4867</v>
      </c>
      <c r="AQ1487"/>
      <c r="AR1487" t="s">
        <v>35</v>
      </c>
      <c r="AS1487" t="s">
        <v>35</v>
      </c>
    </row>
    <row r="1488" spans="1:45">
      <c r="A1488" s="264" t="s">
        <v>4834</v>
      </c>
      <c r="B1488" s="217" t="s">
        <v>4324</v>
      </c>
      <c r="E1488" s="217" t="s">
        <v>4868</v>
      </c>
      <c r="H1488" s="217" t="s">
        <v>45</v>
      </c>
      <c r="I1488" s="217" t="s">
        <v>45</v>
      </c>
      <c r="J1488" s="217" t="s">
        <v>33</v>
      </c>
      <c r="K1488" s="217" t="s">
        <v>33</v>
      </c>
      <c r="M1488" s="217">
        <f t="shared" si="14"/>
        <v>10009</v>
      </c>
      <c r="O1488" s="217" t="s">
        <v>35</v>
      </c>
      <c r="P1488" s="217" t="s">
        <v>35</v>
      </c>
      <c r="Q1488" s="217">
        <f>S2581-vykonyz.xlsx[[#This Row],[Kod]]</f>
        <v>41146</v>
      </c>
      <c r="R1488" s="217">
        <f>S1479-vykonyz.xlsx[[#This Row],[Kod]]</f>
        <v>0</v>
      </c>
      <c r="S1488" s="217" t="s">
        <v>4869</v>
      </c>
      <c r="T1488" s="217" t="s">
        <v>4870</v>
      </c>
      <c r="U1488" s="217">
        <v>8287</v>
      </c>
      <c r="V1488" s="261">
        <v>45292</v>
      </c>
      <c r="W1488" s="217" t="s">
        <v>4869</v>
      </c>
      <c r="X1488" s="217">
        <v>7534</v>
      </c>
      <c r="Y1488" s="217">
        <v>753</v>
      </c>
      <c r="Z1488" s="261">
        <v>45291</v>
      </c>
      <c r="AC1488" s="217">
        <f>vykonyz.xlsx3[[#This Row],[Kod]]-vykonyz.xlsx[[#This Row],[Kod]]</f>
        <v>0</v>
      </c>
      <c r="AD1488" t="s">
        <v>4834</v>
      </c>
      <c r="AE1488" t="s">
        <v>4324</v>
      </c>
      <c r="AF1488"/>
      <c r="AG1488"/>
      <c r="AH1488" t="s">
        <v>4868</v>
      </c>
      <c r="AI1488"/>
      <c r="AJ1488"/>
      <c r="AK1488" t="s">
        <v>45</v>
      </c>
      <c r="AL1488" t="s">
        <v>45</v>
      </c>
      <c r="AM1488" t="s">
        <v>33</v>
      </c>
      <c r="AN1488" t="s">
        <v>33</v>
      </c>
      <c r="AO1488"/>
      <c r="AP1488" t="s">
        <v>4573</v>
      </c>
      <c r="AQ1488"/>
      <c r="AR1488" t="s">
        <v>35</v>
      </c>
      <c r="AS1488" t="s">
        <v>35</v>
      </c>
    </row>
    <row r="1489" spans="1:45">
      <c r="A1489" s="264" t="s">
        <v>4838</v>
      </c>
      <c r="B1489" s="217" t="s">
        <v>4324</v>
      </c>
      <c r="E1489" s="217" t="s">
        <v>4871</v>
      </c>
      <c r="H1489" s="217" t="s">
        <v>45</v>
      </c>
      <c r="I1489" s="217" t="s">
        <v>45</v>
      </c>
      <c r="J1489" s="217" t="s">
        <v>33</v>
      </c>
      <c r="K1489" s="217" t="s">
        <v>33</v>
      </c>
      <c r="M1489" s="217">
        <f t="shared" si="14"/>
        <v>2626</v>
      </c>
      <c r="O1489" s="217" t="s">
        <v>35</v>
      </c>
      <c r="P1489" s="217" t="s">
        <v>35</v>
      </c>
      <c r="Q1489" s="217">
        <f>S2582-vykonyz.xlsx[[#This Row],[Kod]]</f>
        <v>41147</v>
      </c>
      <c r="R1489" s="217">
        <f>S1480-vykonyz.xlsx[[#This Row],[Kod]]</f>
        <v>0</v>
      </c>
      <c r="S1489" s="217" t="s">
        <v>4872</v>
      </c>
      <c r="T1489" s="217" t="s">
        <v>4873</v>
      </c>
      <c r="U1489" s="217">
        <v>5314</v>
      </c>
      <c r="V1489" s="261">
        <v>45292</v>
      </c>
      <c r="W1489" s="217" t="s">
        <v>4872</v>
      </c>
      <c r="X1489" s="217">
        <v>4831</v>
      </c>
      <c r="Y1489" s="217">
        <v>483</v>
      </c>
      <c r="Z1489" s="261">
        <v>45291</v>
      </c>
      <c r="AC1489" s="217">
        <f>vykonyz.xlsx3[[#This Row],[Kod]]-vykonyz.xlsx[[#This Row],[Kod]]</f>
        <v>0</v>
      </c>
      <c r="AD1489" t="s">
        <v>4838</v>
      </c>
      <c r="AE1489" t="s">
        <v>4324</v>
      </c>
      <c r="AF1489"/>
      <c r="AG1489"/>
      <c r="AH1489" t="s">
        <v>4871</v>
      </c>
      <c r="AI1489"/>
      <c r="AJ1489"/>
      <c r="AK1489" t="s">
        <v>45</v>
      </c>
      <c r="AL1489" t="s">
        <v>45</v>
      </c>
      <c r="AM1489" t="s">
        <v>33</v>
      </c>
      <c r="AN1489" t="s">
        <v>33</v>
      </c>
      <c r="AO1489"/>
      <c r="AP1489" t="s">
        <v>4874</v>
      </c>
      <c r="AQ1489"/>
      <c r="AR1489" t="s">
        <v>35</v>
      </c>
      <c r="AS1489" t="s">
        <v>35</v>
      </c>
    </row>
    <row r="1490" spans="1:45">
      <c r="A1490" s="264" t="s">
        <v>4842</v>
      </c>
      <c r="B1490" s="217" t="s">
        <v>4324</v>
      </c>
      <c r="E1490" s="217" t="s">
        <v>4875</v>
      </c>
      <c r="H1490" s="217" t="s">
        <v>45</v>
      </c>
      <c r="I1490" s="217" t="s">
        <v>45</v>
      </c>
      <c r="J1490" s="217" t="s">
        <v>33</v>
      </c>
      <c r="K1490" s="217" t="s">
        <v>33</v>
      </c>
      <c r="M1490" s="217">
        <f t="shared" si="14"/>
        <v>10431</v>
      </c>
      <c r="O1490" s="217" t="s">
        <v>35</v>
      </c>
      <c r="P1490" s="217" t="s">
        <v>35</v>
      </c>
      <c r="Q1490" s="217">
        <f>S2583-vykonyz.xlsx[[#This Row],[Kod]]</f>
        <v>41148</v>
      </c>
      <c r="R1490" s="217">
        <f>S1481-vykonyz.xlsx[[#This Row],[Kod]]</f>
        <v>0</v>
      </c>
      <c r="S1490" s="217" t="s">
        <v>4876</v>
      </c>
      <c r="T1490" s="217" t="s">
        <v>4877</v>
      </c>
      <c r="U1490" s="217">
        <v>8311</v>
      </c>
      <c r="V1490" s="261">
        <v>45292</v>
      </c>
      <c r="W1490" s="217" t="s">
        <v>4876</v>
      </c>
      <c r="X1490" s="217">
        <v>7555</v>
      </c>
      <c r="Y1490" s="217">
        <v>756</v>
      </c>
      <c r="Z1490" s="261">
        <v>45291</v>
      </c>
      <c r="AC1490" s="217">
        <f>vykonyz.xlsx3[[#This Row],[Kod]]-vykonyz.xlsx[[#This Row],[Kod]]</f>
        <v>0</v>
      </c>
      <c r="AD1490" t="s">
        <v>4842</v>
      </c>
      <c r="AE1490" t="s">
        <v>4324</v>
      </c>
      <c r="AF1490"/>
      <c r="AG1490"/>
      <c r="AH1490" t="s">
        <v>4875</v>
      </c>
      <c r="AI1490"/>
      <c r="AJ1490"/>
      <c r="AK1490" t="s">
        <v>45</v>
      </c>
      <c r="AL1490" t="s">
        <v>45</v>
      </c>
      <c r="AM1490" t="s">
        <v>33</v>
      </c>
      <c r="AN1490" t="s">
        <v>33</v>
      </c>
      <c r="AO1490"/>
      <c r="AP1490" t="s">
        <v>4878</v>
      </c>
      <c r="AQ1490"/>
      <c r="AR1490" t="s">
        <v>35</v>
      </c>
      <c r="AS1490" t="s">
        <v>35</v>
      </c>
    </row>
    <row r="1491" spans="1:45">
      <c r="A1491" s="264" t="s">
        <v>4846</v>
      </c>
      <c r="B1491" s="217" t="s">
        <v>4324</v>
      </c>
      <c r="E1491" s="217" t="s">
        <v>4879</v>
      </c>
      <c r="H1491" s="217" t="s">
        <v>45</v>
      </c>
      <c r="I1491" s="217" t="s">
        <v>45</v>
      </c>
      <c r="J1491" s="217" t="s">
        <v>33</v>
      </c>
      <c r="K1491" s="217" t="s">
        <v>33</v>
      </c>
      <c r="M1491" s="217">
        <f t="shared" si="14"/>
        <v>7486</v>
      </c>
      <c r="O1491" s="217" t="s">
        <v>35</v>
      </c>
      <c r="P1491" s="217" t="s">
        <v>35</v>
      </c>
      <c r="Q1491" s="217">
        <f>S2584-vykonyz.xlsx[[#This Row],[Kod]]</f>
        <v>41149</v>
      </c>
      <c r="R1491" s="217">
        <f>S1482-vykonyz.xlsx[[#This Row],[Kod]]</f>
        <v>0</v>
      </c>
      <c r="S1491" s="217" t="s">
        <v>4880</v>
      </c>
      <c r="T1491" s="217" t="s">
        <v>4881</v>
      </c>
      <c r="U1491" s="217">
        <v>4714</v>
      </c>
      <c r="V1491" s="261">
        <v>45292</v>
      </c>
      <c r="W1491" s="217" t="s">
        <v>4880</v>
      </c>
      <c r="X1491" s="217">
        <v>4285</v>
      </c>
      <c r="Y1491" s="217">
        <v>429</v>
      </c>
      <c r="Z1491" s="261">
        <v>45291</v>
      </c>
      <c r="AC1491" s="217">
        <f>vykonyz.xlsx3[[#This Row],[Kod]]-vykonyz.xlsx[[#This Row],[Kod]]</f>
        <v>0</v>
      </c>
      <c r="AD1491" t="s">
        <v>4846</v>
      </c>
      <c r="AE1491" t="s">
        <v>4324</v>
      </c>
      <c r="AF1491"/>
      <c r="AG1491"/>
      <c r="AH1491" t="s">
        <v>4879</v>
      </c>
      <c r="AI1491"/>
      <c r="AJ1491"/>
      <c r="AK1491" t="s">
        <v>45</v>
      </c>
      <c r="AL1491" t="s">
        <v>45</v>
      </c>
      <c r="AM1491" t="s">
        <v>33</v>
      </c>
      <c r="AN1491" t="s">
        <v>33</v>
      </c>
      <c r="AO1491"/>
      <c r="AP1491" t="s">
        <v>4882</v>
      </c>
      <c r="AQ1491"/>
      <c r="AR1491" t="s">
        <v>35</v>
      </c>
      <c r="AS1491" t="s">
        <v>35</v>
      </c>
    </row>
    <row r="1492" spans="1:45">
      <c r="A1492" s="264" t="s">
        <v>4850</v>
      </c>
      <c r="B1492" s="217" t="s">
        <v>4324</v>
      </c>
      <c r="E1492" s="217" t="s">
        <v>4883</v>
      </c>
      <c r="H1492" s="217" t="s">
        <v>45</v>
      </c>
      <c r="I1492" s="217" t="s">
        <v>45</v>
      </c>
      <c r="J1492" s="217" t="s">
        <v>33</v>
      </c>
      <c r="K1492" s="217" t="s">
        <v>33</v>
      </c>
      <c r="M1492" s="217">
        <f t="shared" si="14"/>
        <v>6208</v>
      </c>
      <c r="O1492" s="217" t="s">
        <v>35</v>
      </c>
      <c r="P1492" s="217" t="s">
        <v>35</v>
      </c>
      <c r="Q1492" s="217">
        <f>S2585-vykonyz.xlsx[[#This Row],[Kod]]</f>
        <v>41149</v>
      </c>
      <c r="R1492" s="217">
        <f>S1483-vykonyz.xlsx[[#This Row],[Kod]]</f>
        <v>0</v>
      </c>
      <c r="S1492" s="217" t="s">
        <v>4884</v>
      </c>
      <c r="T1492" s="217" t="s">
        <v>4885</v>
      </c>
      <c r="U1492" s="217">
        <v>4496</v>
      </c>
      <c r="V1492" s="261">
        <v>45292</v>
      </c>
      <c r="W1492" s="217" t="s">
        <v>4884</v>
      </c>
      <c r="X1492" s="217">
        <v>4087</v>
      </c>
      <c r="Y1492" s="217">
        <v>409</v>
      </c>
      <c r="Z1492" s="261">
        <v>45291</v>
      </c>
      <c r="AC1492" s="217">
        <f>vykonyz.xlsx3[[#This Row],[Kod]]-vykonyz.xlsx[[#This Row],[Kod]]</f>
        <v>0</v>
      </c>
      <c r="AD1492" t="s">
        <v>4850</v>
      </c>
      <c r="AE1492" t="s">
        <v>4324</v>
      </c>
      <c r="AF1492"/>
      <c r="AG1492"/>
      <c r="AH1492" t="s">
        <v>4883</v>
      </c>
      <c r="AI1492"/>
      <c r="AJ1492"/>
      <c r="AK1492" t="s">
        <v>45</v>
      </c>
      <c r="AL1492" t="s">
        <v>45</v>
      </c>
      <c r="AM1492" t="s">
        <v>33</v>
      </c>
      <c r="AN1492" t="s">
        <v>33</v>
      </c>
      <c r="AO1492"/>
      <c r="AP1492" t="s">
        <v>4886</v>
      </c>
      <c r="AQ1492"/>
      <c r="AR1492" t="s">
        <v>35</v>
      </c>
      <c r="AS1492" t="s">
        <v>35</v>
      </c>
    </row>
    <row r="1493" spans="1:45">
      <c r="A1493" s="264" t="s">
        <v>4854</v>
      </c>
      <c r="B1493" s="217" t="s">
        <v>4324</v>
      </c>
      <c r="E1493" s="217" t="s">
        <v>4887</v>
      </c>
      <c r="H1493" s="217" t="s">
        <v>45</v>
      </c>
      <c r="I1493" s="217" t="s">
        <v>45</v>
      </c>
      <c r="J1493" s="217" t="s">
        <v>33</v>
      </c>
      <c r="K1493" s="217" t="s">
        <v>33</v>
      </c>
      <c r="M1493" s="217">
        <f t="shared" si="14"/>
        <v>10673</v>
      </c>
      <c r="O1493" s="217" t="s">
        <v>35</v>
      </c>
      <c r="P1493" s="217" t="s">
        <v>35</v>
      </c>
      <c r="Q1493" s="217">
        <f>S2586-vykonyz.xlsx[[#This Row],[Kod]]</f>
        <v>41149</v>
      </c>
      <c r="R1493" s="217">
        <f>S1484-vykonyz.xlsx[[#This Row],[Kod]]</f>
        <v>0</v>
      </c>
      <c r="S1493" s="217" t="s">
        <v>4888</v>
      </c>
      <c r="T1493" s="217" t="s">
        <v>4889</v>
      </c>
      <c r="U1493" s="217">
        <v>8373</v>
      </c>
      <c r="V1493" s="261">
        <v>45292</v>
      </c>
      <c r="W1493" s="217" t="s">
        <v>4888</v>
      </c>
      <c r="X1493" s="217">
        <v>7612</v>
      </c>
      <c r="Y1493" s="217">
        <v>761</v>
      </c>
      <c r="Z1493" s="261">
        <v>45291</v>
      </c>
      <c r="AC1493" s="217">
        <f>vykonyz.xlsx3[[#This Row],[Kod]]-vykonyz.xlsx[[#This Row],[Kod]]</f>
        <v>0</v>
      </c>
      <c r="AD1493" t="s">
        <v>4854</v>
      </c>
      <c r="AE1493" t="s">
        <v>4324</v>
      </c>
      <c r="AF1493"/>
      <c r="AG1493"/>
      <c r="AH1493" t="s">
        <v>4887</v>
      </c>
      <c r="AI1493"/>
      <c r="AJ1493"/>
      <c r="AK1493" t="s">
        <v>45</v>
      </c>
      <c r="AL1493" t="s">
        <v>45</v>
      </c>
      <c r="AM1493" t="s">
        <v>33</v>
      </c>
      <c r="AN1493" t="s">
        <v>33</v>
      </c>
      <c r="AO1493"/>
      <c r="AP1493" t="s">
        <v>4890</v>
      </c>
      <c r="AQ1493"/>
      <c r="AR1493" t="s">
        <v>35</v>
      </c>
      <c r="AS1493" t="s">
        <v>35</v>
      </c>
    </row>
    <row r="1494" spans="1:45">
      <c r="A1494" s="264" t="s">
        <v>4858</v>
      </c>
      <c r="B1494" s="217" t="s">
        <v>4324</v>
      </c>
      <c r="E1494" s="217" t="s">
        <v>4891</v>
      </c>
      <c r="H1494" s="217" t="s">
        <v>45</v>
      </c>
      <c r="I1494" s="217" t="s">
        <v>45</v>
      </c>
      <c r="J1494" s="217" t="s">
        <v>33</v>
      </c>
      <c r="K1494" s="217" t="s">
        <v>33</v>
      </c>
      <c r="M1494" s="217">
        <f t="shared" si="14"/>
        <v>11987</v>
      </c>
      <c r="O1494" s="217" t="s">
        <v>35</v>
      </c>
      <c r="P1494" s="217" t="s">
        <v>35</v>
      </c>
      <c r="Q1494" s="217">
        <f>S2587-vykonyz.xlsx[[#This Row],[Kod]]</f>
        <v>41149</v>
      </c>
      <c r="R1494" s="217">
        <f>S1485-vykonyz.xlsx[[#This Row],[Kod]]</f>
        <v>0</v>
      </c>
      <c r="S1494" s="217" t="s">
        <v>4892</v>
      </c>
      <c r="T1494" s="217" t="s">
        <v>4893</v>
      </c>
      <c r="U1494" s="217">
        <v>25100</v>
      </c>
      <c r="V1494" s="261">
        <v>45292</v>
      </c>
      <c r="W1494" s="217" t="s">
        <v>4892</v>
      </c>
      <c r="X1494" s="217">
        <v>14555</v>
      </c>
      <c r="Y1494" s="217">
        <v>10545</v>
      </c>
      <c r="Z1494" s="261">
        <v>45291</v>
      </c>
      <c r="AC1494" s="217">
        <f>vykonyz.xlsx3[[#This Row],[Kod]]-vykonyz.xlsx[[#This Row],[Kod]]</f>
        <v>0</v>
      </c>
      <c r="AD1494" t="s">
        <v>4858</v>
      </c>
      <c r="AE1494" t="s">
        <v>4324</v>
      </c>
      <c r="AF1494"/>
      <c r="AG1494"/>
      <c r="AH1494" t="s">
        <v>4891</v>
      </c>
      <c r="AI1494"/>
      <c r="AJ1494"/>
      <c r="AK1494" t="s">
        <v>45</v>
      </c>
      <c r="AL1494" t="s">
        <v>45</v>
      </c>
      <c r="AM1494" t="s">
        <v>33</v>
      </c>
      <c r="AN1494" t="s">
        <v>33</v>
      </c>
      <c r="AO1494"/>
      <c r="AP1494" t="s">
        <v>4894</v>
      </c>
      <c r="AQ1494"/>
      <c r="AR1494" t="s">
        <v>35</v>
      </c>
      <c r="AS1494" t="s">
        <v>35</v>
      </c>
    </row>
    <row r="1495" spans="1:45">
      <c r="A1495" s="264" t="s">
        <v>4577</v>
      </c>
      <c r="B1495" s="217" t="s">
        <v>4324</v>
      </c>
      <c r="E1495" s="217" t="s">
        <v>4895</v>
      </c>
      <c r="H1495" s="217" t="s">
        <v>45</v>
      </c>
      <c r="I1495" s="217" t="s">
        <v>45</v>
      </c>
      <c r="J1495" s="217" t="s">
        <v>33</v>
      </c>
      <c r="K1495" s="217" t="s">
        <v>33</v>
      </c>
      <c r="M1495" s="217">
        <f t="shared" si="14"/>
        <v>8176</v>
      </c>
      <c r="O1495" s="217" t="s">
        <v>35</v>
      </c>
      <c r="P1495" s="217" t="s">
        <v>35</v>
      </c>
      <c r="Q1495" s="217">
        <f>S2588-vykonyz.xlsx[[#This Row],[Kod]]</f>
        <v>41150</v>
      </c>
      <c r="R1495" s="217">
        <f>S1486-vykonyz.xlsx[[#This Row],[Kod]]</f>
        <v>0</v>
      </c>
      <c r="S1495" s="217" t="s">
        <v>4896</v>
      </c>
      <c r="T1495" s="217" t="s">
        <v>4897</v>
      </c>
      <c r="U1495" s="217">
        <v>8998</v>
      </c>
      <c r="V1495" s="261">
        <v>45292</v>
      </c>
      <c r="W1495" s="217" t="s">
        <v>4896</v>
      </c>
      <c r="X1495" s="217">
        <v>8180</v>
      </c>
      <c r="Y1495" s="217">
        <v>818</v>
      </c>
      <c r="Z1495" s="261">
        <v>45291</v>
      </c>
      <c r="AC1495" s="217">
        <f>vykonyz.xlsx3[[#This Row],[Kod]]-vykonyz.xlsx[[#This Row],[Kod]]</f>
        <v>0</v>
      </c>
      <c r="AD1495" t="s">
        <v>4577</v>
      </c>
      <c r="AE1495" t="s">
        <v>4324</v>
      </c>
      <c r="AF1495"/>
      <c r="AG1495"/>
      <c r="AH1495" t="s">
        <v>4895</v>
      </c>
      <c r="AI1495"/>
      <c r="AJ1495"/>
      <c r="AK1495" t="s">
        <v>45</v>
      </c>
      <c r="AL1495" t="s">
        <v>45</v>
      </c>
      <c r="AM1495" t="s">
        <v>33</v>
      </c>
      <c r="AN1495" t="s">
        <v>33</v>
      </c>
      <c r="AO1495"/>
      <c r="AP1495" t="s">
        <v>4898</v>
      </c>
      <c r="AQ1495"/>
      <c r="AR1495" t="s">
        <v>35</v>
      </c>
      <c r="AS1495" t="s">
        <v>35</v>
      </c>
    </row>
    <row r="1496" spans="1:45">
      <c r="A1496" s="264" t="s">
        <v>4865</v>
      </c>
      <c r="B1496" s="217" t="s">
        <v>4324</v>
      </c>
      <c r="E1496" s="217" t="s">
        <v>4866</v>
      </c>
      <c r="H1496" s="217" t="s">
        <v>45</v>
      </c>
      <c r="I1496" s="217" t="s">
        <v>45</v>
      </c>
      <c r="J1496" s="217" t="s">
        <v>33</v>
      </c>
      <c r="K1496" s="217" t="s">
        <v>33</v>
      </c>
      <c r="M1496" s="217">
        <f t="shared" si="14"/>
        <v>9273</v>
      </c>
      <c r="O1496" s="217" t="s">
        <v>35</v>
      </c>
      <c r="P1496" s="217" t="s">
        <v>35</v>
      </c>
      <c r="Q1496" s="217">
        <f>S2589-vykonyz.xlsx[[#This Row],[Kod]]</f>
        <v>41151</v>
      </c>
      <c r="R1496" s="217">
        <f>S1487-vykonyz.xlsx[[#This Row],[Kod]]</f>
        <v>0</v>
      </c>
      <c r="S1496" s="217" t="s">
        <v>4899</v>
      </c>
      <c r="T1496" s="217" t="s">
        <v>4900</v>
      </c>
      <c r="U1496" s="217">
        <v>10561</v>
      </c>
      <c r="V1496" s="261">
        <v>45292</v>
      </c>
      <c r="W1496" s="217" t="s">
        <v>4899</v>
      </c>
      <c r="X1496" s="217">
        <v>9601</v>
      </c>
      <c r="Y1496" s="217">
        <v>960</v>
      </c>
      <c r="Z1496" s="261">
        <v>45291</v>
      </c>
      <c r="AC1496" s="217">
        <f>vykonyz.xlsx3[[#This Row],[Kod]]-vykonyz.xlsx[[#This Row],[Kod]]</f>
        <v>0</v>
      </c>
      <c r="AD1496" t="s">
        <v>4865</v>
      </c>
      <c r="AE1496" t="s">
        <v>4324</v>
      </c>
      <c r="AF1496"/>
      <c r="AG1496"/>
      <c r="AH1496" t="s">
        <v>4866</v>
      </c>
      <c r="AI1496"/>
      <c r="AJ1496"/>
      <c r="AK1496" t="s">
        <v>45</v>
      </c>
      <c r="AL1496" t="s">
        <v>45</v>
      </c>
      <c r="AM1496" t="s">
        <v>33</v>
      </c>
      <c r="AN1496" t="s">
        <v>33</v>
      </c>
      <c r="AO1496"/>
      <c r="AP1496" t="s">
        <v>4901</v>
      </c>
      <c r="AQ1496"/>
      <c r="AR1496" t="s">
        <v>35</v>
      </c>
      <c r="AS1496" t="s">
        <v>35</v>
      </c>
    </row>
    <row r="1497" spans="1:45">
      <c r="A1497" s="264" t="s">
        <v>4869</v>
      </c>
      <c r="B1497" s="217" t="s">
        <v>4324</v>
      </c>
      <c r="E1497" s="217" t="s">
        <v>4870</v>
      </c>
      <c r="H1497" s="217" t="s">
        <v>45</v>
      </c>
      <c r="I1497" s="217" t="s">
        <v>45</v>
      </c>
      <c r="J1497" s="217" t="s">
        <v>33</v>
      </c>
      <c r="K1497" s="217" t="s">
        <v>33</v>
      </c>
      <c r="M1497" s="217">
        <f t="shared" si="14"/>
        <v>8287</v>
      </c>
      <c r="O1497" s="217" t="s">
        <v>35</v>
      </c>
      <c r="P1497" s="217" t="s">
        <v>35</v>
      </c>
      <c r="Q1497" s="217">
        <f>S2590-vykonyz.xlsx[[#This Row],[Kod]]</f>
        <v>41155</v>
      </c>
      <c r="R1497" s="217">
        <f>S1488-vykonyz.xlsx[[#This Row],[Kod]]</f>
        <v>0</v>
      </c>
      <c r="S1497" s="217" t="s">
        <v>4902</v>
      </c>
      <c r="T1497" s="217" t="s">
        <v>4903</v>
      </c>
      <c r="U1497" s="217">
        <v>24531</v>
      </c>
      <c r="V1497" s="261">
        <v>45292</v>
      </c>
      <c r="W1497" s="217" t="s">
        <v>4902</v>
      </c>
      <c r="X1497" s="217">
        <v>6450</v>
      </c>
      <c r="Y1497" s="217">
        <v>18081</v>
      </c>
      <c r="Z1497" s="261">
        <v>45291</v>
      </c>
      <c r="AC1497" s="217">
        <f>vykonyz.xlsx3[[#This Row],[Kod]]-vykonyz.xlsx[[#This Row],[Kod]]</f>
        <v>0</v>
      </c>
      <c r="AD1497" t="s">
        <v>4869</v>
      </c>
      <c r="AE1497" t="s">
        <v>4324</v>
      </c>
      <c r="AF1497"/>
      <c r="AG1497"/>
      <c r="AH1497" t="s">
        <v>4870</v>
      </c>
      <c r="AI1497"/>
      <c r="AJ1497"/>
      <c r="AK1497" t="s">
        <v>45</v>
      </c>
      <c r="AL1497" t="s">
        <v>45</v>
      </c>
      <c r="AM1497" t="s">
        <v>33</v>
      </c>
      <c r="AN1497" t="s">
        <v>33</v>
      </c>
      <c r="AO1497"/>
      <c r="AP1497" t="s">
        <v>4904</v>
      </c>
      <c r="AQ1497"/>
      <c r="AR1497" t="s">
        <v>35</v>
      </c>
      <c r="AS1497" t="s">
        <v>35</v>
      </c>
    </row>
    <row r="1498" spans="1:45">
      <c r="A1498" s="264" t="s">
        <v>4872</v>
      </c>
      <c r="B1498" s="217" t="s">
        <v>4324</v>
      </c>
      <c r="E1498" s="217" t="s">
        <v>4905</v>
      </c>
      <c r="H1498" s="217" t="s">
        <v>45</v>
      </c>
      <c r="I1498" s="217" t="s">
        <v>45</v>
      </c>
      <c r="J1498" s="217" t="s">
        <v>33</v>
      </c>
      <c r="K1498" s="217" t="s">
        <v>33</v>
      </c>
      <c r="M1498" s="217">
        <f t="shared" si="14"/>
        <v>5314</v>
      </c>
      <c r="O1498" s="217" t="s">
        <v>35</v>
      </c>
      <c r="P1498" s="217" t="s">
        <v>35</v>
      </c>
      <c r="Q1498" s="217">
        <f>S2591-vykonyz.xlsx[[#This Row],[Kod]]</f>
        <v>41155</v>
      </c>
      <c r="R1498" s="217">
        <f>S1489-vykonyz.xlsx[[#This Row],[Kod]]</f>
        <v>0</v>
      </c>
      <c r="S1498" s="217" t="s">
        <v>4906</v>
      </c>
      <c r="T1498" s="217" t="s">
        <v>4907</v>
      </c>
      <c r="U1498" s="217">
        <v>7956</v>
      </c>
      <c r="V1498" s="261">
        <v>45292</v>
      </c>
      <c r="W1498" s="217" t="s">
        <v>4906</v>
      </c>
      <c r="X1498" s="217">
        <v>7233</v>
      </c>
      <c r="Y1498" s="217">
        <v>723</v>
      </c>
      <c r="Z1498" s="261">
        <v>45291</v>
      </c>
      <c r="AC1498" s="217">
        <f>vykonyz.xlsx3[[#This Row],[Kod]]-vykonyz.xlsx[[#This Row],[Kod]]</f>
        <v>0</v>
      </c>
      <c r="AD1498" t="s">
        <v>4872</v>
      </c>
      <c r="AE1498" t="s">
        <v>4324</v>
      </c>
      <c r="AF1498"/>
      <c r="AG1498"/>
      <c r="AH1498" t="s">
        <v>4905</v>
      </c>
      <c r="AI1498"/>
      <c r="AJ1498"/>
      <c r="AK1498" t="s">
        <v>45</v>
      </c>
      <c r="AL1498" t="s">
        <v>45</v>
      </c>
      <c r="AM1498" t="s">
        <v>33</v>
      </c>
      <c r="AN1498" t="s">
        <v>33</v>
      </c>
      <c r="AO1498"/>
      <c r="AP1498" t="s">
        <v>4908</v>
      </c>
      <c r="AQ1498"/>
      <c r="AR1498" t="s">
        <v>35</v>
      </c>
      <c r="AS1498" t="s">
        <v>35</v>
      </c>
    </row>
    <row r="1499" spans="1:45">
      <c r="A1499" s="264" t="s">
        <v>4876</v>
      </c>
      <c r="B1499" s="217" t="s">
        <v>4324</v>
      </c>
      <c r="E1499" s="217" t="s">
        <v>4909</v>
      </c>
      <c r="H1499" s="217" t="s">
        <v>45</v>
      </c>
      <c r="I1499" s="217" t="s">
        <v>45</v>
      </c>
      <c r="J1499" s="217" t="s">
        <v>33</v>
      </c>
      <c r="K1499" s="217" t="s">
        <v>33</v>
      </c>
      <c r="M1499" s="217">
        <f t="shared" si="14"/>
        <v>8311</v>
      </c>
      <c r="O1499" s="217" t="s">
        <v>35</v>
      </c>
      <c r="P1499" s="217" t="s">
        <v>35</v>
      </c>
      <c r="Q1499" s="217">
        <f>S2592-vykonyz.xlsx[[#This Row],[Kod]]</f>
        <v>41232</v>
      </c>
      <c r="R1499" s="217">
        <f>S1490-vykonyz.xlsx[[#This Row],[Kod]]</f>
        <v>0</v>
      </c>
      <c r="S1499" s="217" t="s">
        <v>4910</v>
      </c>
      <c r="T1499" s="217" t="s">
        <v>4911</v>
      </c>
      <c r="U1499" s="217">
        <v>8268</v>
      </c>
      <c r="V1499" s="261">
        <v>45292</v>
      </c>
      <c r="W1499" s="217" t="s">
        <v>4910</v>
      </c>
      <c r="X1499" s="217">
        <v>7516</v>
      </c>
      <c r="Y1499" s="217">
        <v>752</v>
      </c>
      <c r="Z1499" s="261">
        <v>45291</v>
      </c>
      <c r="AC1499" s="217">
        <f>vykonyz.xlsx3[[#This Row],[Kod]]-vykonyz.xlsx[[#This Row],[Kod]]</f>
        <v>0</v>
      </c>
      <c r="AD1499" t="s">
        <v>4876</v>
      </c>
      <c r="AE1499" t="s">
        <v>4324</v>
      </c>
      <c r="AF1499"/>
      <c r="AG1499"/>
      <c r="AH1499" t="s">
        <v>4909</v>
      </c>
      <c r="AI1499"/>
      <c r="AJ1499"/>
      <c r="AK1499" t="s">
        <v>45</v>
      </c>
      <c r="AL1499" t="s">
        <v>45</v>
      </c>
      <c r="AM1499" t="s">
        <v>33</v>
      </c>
      <c r="AN1499" t="s">
        <v>33</v>
      </c>
      <c r="AO1499"/>
      <c r="AP1499" t="s">
        <v>4912</v>
      </c>
      <c r="AQ1499"/>
      <c r="AR1499" t="s">
        <v>35</v>
      </c>
      <c r="AS1499" t="s">
        <v>35</v>
      </c>
    </row>
    <row r="1500" spans="1:45">
      <c r="A1500" s="264" t="s">
        <v>4880</v>
      </c>
      <c r="B1500" s="217" t="s">
        <v>4324</v>
      </c>
      <c r="E1500" s="217" t="s">
        <v>4913</v>
      </c>
      <c r="H1500" s="217" t="s">
        <v>45</v>
      </c>
      <c r="I1500" s="217" t="s">
        <v>45</v>
      </c>
      <c r="J1500" s="217" t="s">
        <v>33</v>
      </c>
      <c r="K1500" s="217" t="s">
        <v>33</v>
      </c>
      <c r="M1500" s="217">
        <f t="shared" si="14"/>
        <v>4714</v>
      </c>
      <c r="O1500" s="217" t="s">
        <v>35</v>
      </c>
      <c r="P1500" s="217" t="s">
        <v>35</v>
      </c>
      <c r="Q1500" s="217">
        <f>S2593-vykonyz.xlsx[[#This Row],[Kod]]</f>
        <v>41233</v>
      </c>
      <c r="R1500" s="217">
        <f>S1491-vykonyz.xlsx[[#This Row],[Kod]]</f>
        <v>0</v>
      </c>
      <c r="S1500" s="217" t="s">
        <v>4914</v>
      </c>
      <c r="T1500" s="217" t="s">
        <v>4915</v>
      </c>
      <c r="U1500" s="217">
        <v>5981</v>
      </c>
      <c r="V1500" s="261">
        <v>45292</v>
      </c>
      <c r="W1500" s="217" t="s">
        <v>4914</v>
      </c>
      <c r="X1500" s="217">
        <v>5437</v>
      </c>
      <c r="Y1500" s="217">
        <v>544</v>
      </c>
      <c r="Z1500" s="261">
        <v>45291</v>
      </c>
      <c r="AC1500" s="217">
        <f>vykonyz.xlsx3[[#This Row],[Kod]]-vykonyz.xlsx[[#This Row],[Kod]]</f>
        <v>0</v>
      </c>
      <c r="AD1500" t="s">
        <v>4880</v>
      </c>
      <c r="AE1500" t="s">
        <v>4324</v>
      </c>
      <c r="AF1500"/>
      <c r="AG1500"/>
      <c r="AH1500" t="s">
        <v>4913</v>
      </c>
      <c r="AI1500"/>
      <c r="AJ1500"/>
      <c r="AK1500" t="s">
        <v>45</v>
      </c>
      <c r="AL1500" t="s">
        <v>45</v>
      </c>
      <c r="AM1500" t="s">
        <v>33</v>
      </c>
      <c r="AN1500" t="s">
        <v>33</v>
      </c>
      <c r="AO1500"/>
      <c r="AP1500" t="s">
        <v>4916</v>
      </c>
      <c r="AQ1500"/>
      <c r="AR1500" t="s">
        <v>35</v>
      </c>
      <c r="AS1500" t="s">
        <v>35</v>
      </c>
    </row>
    <row r="1501" spans="1:45">
      <c r="A1501" s="264" t="s">
        <v>4884</v>
      </c>
      <c r="B1501" s="217" t="s">
        <v>4324</v>
      </c>
      <c r="E1501" s="217" t="s">
        <v>4917</v>
      </c>
      <c r="H1501" s="217" t="s">
        <v>45</v>
      </c>
      <c r="I1501" s="217" t="s">
        <v>45</v>
      </c>
      <c r="J1501" s="217" t="s">
        <v>33</v>
      </c>
      <c r="K1501" s="217" t="s">
        <v>33</v>
      </c>
      <c r="M1501" s="217">
        <f t="shared" si="14"/>
        <v>4496</v>
      </c>
      <c r="O1501" s="217" t="s">
        <v>35</v>
      </c>
      <c r="P1501" s="217" t="s">
        <v>35</v>
      </c>
      <c r="Q1501" s="217">
        <f>S2594-vykonyz.xlsx[[#This Row],[Kod]]</f>
        <v>41234</v>
      </c>
      <c r="R1501" s="217">
        <f>S1492-vykonyz.xlsx[[#This Row],[Kod]]</f>
        <v>0</v>
      </c>
      <c r="S1501" s="217" t="s">
        <v>4918</v>
      </c>
      <c r="T1501" s="217" t="s">
        <v>4919</v>
      </c>
      <c r="U1501" s="217">
        <v>12847</v>
      </c>
      <c r="V1501" s="261">
        <v>45292</v>
      </c>
      <c r="W1501" s="217" t="s">
        <v>4918</v>
      </c>
      <c r="X1501" s="217">
        <v>11679</v>
      </c>
      <c r="Y1501" s="217">
        <v>1168</v>
      </c>
      <c r="Z1501" s="261">
        <v>45291</v>
      </c>
      <c r="AC1501" s="217">
        <f>vykonyz.xlsx3[[#This Row],[Kod]]-vykonyz.xlsx[[#This Row],[Kod]]</f>
        <v>0</v>
      </c>
      <c r="AD1501" t="s">
        <v>4884</v>
      </c>
      <c r="AE1501" t="s">
        <v>4324</v>
      </c>
      <c r="AF1501"/>
      <c r="AG1501"/>
      <c r="AH1501" t="s">
        <v>4917</v>
      </c>
      <c r="AI1501"/>
      <c r="AJ1501"/>
      <c r="AK1501" t="s">
        <v>45</v>
      </c>
      <c r="AL1501" t="s">
        <v>45</v>
      </c>
      <c r="AM1501" t="s">
        <v>33</v>
      </c>
      <c r="AN1501" t="s">
        <v>33</v>
      </c>
      <c r="AO1501"/>
      <c r="AP1501" t="s">
        <v>4920</v>
      </c>
      <c r="AQ1501"/>
      <c r="AR1501" t="s">
        <v>35</v>
      </c>
      <c r="AS1501" t="s">
        <v>35</v>
      </c>
    </row>
    <row r="1502" spans="1:45">
      <c r="A1502" s="264" t="s">
        <v>4888</v>
      </c>
      <c r="B1502" s="217" t="s">
        <v>4324</v>
      </c>
      <c r="E1502" s="217" t="s">
        <v>4921</v>
      </c>
      <c r="H1502" s="217" t="s">
        <v>45</v>
      </c>
      <c r="I1502" s="217" t="s">
        <v>45</v>
      </c>
      <c r="J1502" s="217" t="s">
        <v>33</v>
      </c>
      <c r="K1502" s="217" t="s">
        <v>33</v>
      </c>
      <c r="M1502" s="217">
        <f t="shared" si="14"/>
        <v>8373</v>
      </c>
      <c r="O1502" s="217" t="s">
        <v>35</v>
      </c>
      <c r="P1502" s="217" t="s">
        <v>35</v>
      </c>
      <c r="Q1502" s="217">
        <f>S2595-vykonyz.xlsx[[#This Row],[Kod]]</f>
        <v>41235</v>
      </c>
      <c r="R1502" s="217">
        <f>S1493-vykonyz.xlsx[[#This Row],[Kod]]</f>
        <v>0</v>
      </c>
      <c r="S1502" s="217" t="s">
        <v>4922</v>
      </c>
      <c r="T1502" s="217" t="s">
        <v>4923</v>
      </c>
      <c r="U1502" s="217">
        <v>9721</v>
      </c>
      <c r="V1502" s="261">
        <v>45292</v>
      </c>
      <c r="W1502" s="217" t="s">
        <v>4922</v>
      </c>
      <c r="X1502" s="217">
        <v>8837</v>
      </c>
      <c r="Y1502" s="217">
        <v>884</v>
      </c>
      <c r="Z1502" s="261">
        <v>45291</v>
      </c>
      <c r="AC1502" s="217">
        <f>vykonyz.xlsx3[[#This Row],[Kod]]-vykonyz.xlsx[[#This Row],[Kod]]</f>
        <v>0</v>
      </c>
      <c r="AD1502" t="s">
        <v>4888</v>
      </c>
      <c r="AE1502" t="s">
        <v>4324</v>
      </c>
      <c r="AF1502"/>
      <c r="AG1502"/>
      <c r="AH1502" t="s">
        <v>4921</v>
      </c>
      <c r="AI1502"/>
      <c r="AJ1502"/>
      <c r="AK1502" t="s">
        <v>45</v>
      </c>
      <c r="AL1502" t="s">
        <v>45</v>
      </c>
      <c r="AM1502" t="s">
        <v>33</v>
      </c>
      <c r="AN1502" t="s">
        <v>33</v>
      </c>
      <c r="AO1502"/>
      <c r="AP1502" t="s">
        <v>4924</v>
      </c>
      <c r="AQ1502"/>
      <c r="AR1502" t="s">
        <v>35</v>
      </c>
      <c r="AS1502" t="s">
        <v>35</v>
      </c>
    </row>
    <row r="1503" spans="1:45">
      <c r="A1503" s="264" t="s">
        <v>4892</v>
      </c>
      <c r="B1503" s="217" t="s">
        <v>4324</v>
      </c>
      <c r="E1503" s="217" t="s">
        <v>4925</v>
      </c>
      <c r="H1503" s="217" t="s">
        <v>45</v>
      </c>
      <c r="I1503" s="217" t="s">
        <v>45</v>
      </c>
      <c r="J1503" s="217" t="s">
        <v>33</v>
      </c>
      <c r="K1503" s="217" t="s">
        <v>33</v>
      </c>
      <c r="M1503" s="217">
        <f t="shared" si="14"/>
        <v>25100</v>
      </c>
      <c r="O1503" s="217" t="s">
        <v>35</v>
      </c>
      <c r="P1503" s="217" t="s">
        <v>35</v>
      </c>
      <c r="Q1503" s="217">
        <f>S2596-vykonyz.xlsx[[#This Row],[Kod]]</f>
        <v>41235</v>
      </c>
      <c r="R1503" s="217">
        <f>S1494-vykonyz.xlsx[[#This Row],[Kod]]</f>
        <v>0</v>
      </c>
      <c r="S1503" s="217" t="s">
        <v>4926</v>
      </c>
      <c r="T1503" s="217" t="s">
        <v>4927</v>
      </c>
      <c r="U1503" s="217">
        <v>9340</v>
      </c>
      <c r="V1503" s="261">
        <v>45292</v>
      </c>
      <c r="W1503" s="217" t="s">
        <v>4926</v>
      </c>
      <c r="X1503" s="217">
        <v>8491</v>
      </c>
      <c r="Y1503" s="217">
        <v>849</v>
      </c>
      <c r="Z1503" s="261">
        <v>45291</v>
      </c>
      <c r="AC1503" s="217">
        <f>vykonyz.xlsx3[[#This Row],[Kod]]-vykonyz.xlsx[[#This Row],[Kod]]</f>
        <v>0</v>
      </c>
      <c r="AD1503" t="s">
        <v>4892</v>
      </c>
      <c r="AE1503" t="s">
        <v>4324</v>
      </c>
      <c r="AF1503"/>
      <c r="AG1503"/>
      <c r="AH1503" t="s">
        <v>4925</v>
      </c>
      <c r="AI1503"/>
      <c r="AJ1503"/>
      <c r="AK1503" t="s">
        <v>45</v>
      </c>
      <c r="AL1503" t="s">
        <v>45</v>
      </c>
      <c r="AM1503" t="s">
        <v>33</v>
      </c>
      <c r="AN1503" t="s">
        <v>33</v>
      </c>
      <c r="AO1503"/>
      <c r="AP1503" t="s">
        <v>4928</v>
      </c>
      <c r="AQ1503"/>
      <c r="AR1503" t="s">
        <v>35</v>
      </c>
      <c r="AS1503" t="s">
        <v>35</v>
      </c>
    </row>
    <row r="1504" spans="1:45">
      <c r="A1504" s="264" t="s">
        <v>4896</v>
      </c>
      <c r="B1504" s="217" t="s">
        <v>4324</v>
      </c>
      <c r="E1504" s="217" t="s">
        <v>4897</v>
      </c>
      <c r="H1504" s="217" t="s">
        <v>45</v>
      </c>
      <c r="I1504" s="217" t="s">
        <v>45</v>
      </c>
      <c r="J1504" s="217" t="s">
        <v>33</v>
      </c>
      <c r="K1504" s="217" t="s">
        <v>33</v>
      </c>
      <c r="M1504" s="217">
        <f t="shared" si="14"/>
        <v>8998</v>
      </c>
      <c r="O1504" s="217" t="s">
        <v>35</v>
      </c>
      <c r="P1504" s="217" t="s">
        <v>35</v>
      </c>
      <c r="Q1504" s="217">
        <f>S2597-vykonyz.xlsx[[#This Row],[Kod]]</f>
        <v>41235</v>
      </c>
      <c r="R1504" s="217">
        <f>S1495-vykonyz.xlsx[[#This Row],[Kod]]</f>
        <v>0</v>
      </c>
      <c r="S1504" s="217" t="s">
        <v>4929</v>
      </c>
      <c r="T1504" s="217" t="s">
        <v>4930</v>
      </c>
      <c r="U1504" s="217">
        <v>12194</v>
      </c>
      <c r="V1504" s="261">
        <v>45292</v>
      </c>
      <c r="W1504" s="217" t="s">
        <v>4929</v>
      </c>
      <c r="X1504" s="217">
        <v>11085</v>
      </c>
      <c r="Y1504" s="217">
        <v>1109</v>
      </c>
      <c r="Z1504" s="261">
        <v>45291</v>
      </c>
      <c r="AC1504" s="217">
        <f>vykonyz.xlsx3[[#This Row],[Kod]]-vykonyz.xlsx[[#This Row],[Kod]]</f>
        <v>0</v>
      </c>
      <c r="AD1504" t="s">
        <v>4896</v>
      </c>
      <c r="AE1504" t="s">
        <v>4324</v>
      </c>
      <c r="AF1504"/>
      <c r="AG1504"/>
      <c r="AH1504" t="s">
        <v>4897</v>
      </c>
      <c r="AI1504"/>
      <c r="AJ1504"/>
      <c r="AK1504" t="s">
        <v>45</v>
      </c>
      <c r="AL1504" t="s">
        <v>45</v>
      </c>
      <c r="AM1504" t="s">
        <v>33</v>
      </c>
      <c r="AN1504" t="s">
        <v>33</v>
      </c>
      <c r="AO1504"/>
      <c r="AP1504" t="s">
        <v>4931</v>
      </c>
      <c r="AQ1504"/>
      <c r="AR1504" t="s">
        <v>35</v>
      </c>
      <c r="AS1504" t="s">
        <v>35</v>
      </c>
    </row>
    <row r="1505" spans="1:45">
      <c r="A1505" s="264" t="s">
        <v>4899</v>
      </c>
      <c r="B1505" s="217" t="s">
        <v>4324</v>
      </c>
      <c r="E1505" s="217" t="s">
        <v>4932</v>
      </c>
      <c r="H1505" s="217" t="s">
        <v>45</v>
      </c>
      <c r="I1505" s="217" t="s">
        <v>45</v>
      </c>
      <c r="J1505" s="217" t="s">
        <v>33</v>
      </c>
      <c r="K1505" s="217" t="s">
        <v>33</v>
      </c>
      <c r="M1505" s="217">
        <f t="shared" si="14"/>
        <v>10561</v>
      </c>
      <c r="O1505" s="217" t="s">
        <v>35</v>
      </c>
      <c r="P1505" s="217" t="s">
        <v>35</v>
      </c>
      <c r="Q1505" s="217">
        <f>S2598-vykonyz.xlsx[[#This Row],[Kod]]</f>
        <v>41326</v>
      </c>
      <c r="R1505" s="217">
        <f>S1496-vykonyz.xlsx[[#This Row],[Kod]]</f>
        <v>0</v>
      </c>
      <c r="S1505" s="217" t="s">
        <v>4933</v>
      </c>
      <c r="T1505" s="217" t="s">
        <v>4934</v>
      </c>
      <c r="U1505" s="217">
        <v>12423</v>
      </c>
      <c r="V1505" s="261">
        <v>45292</v>
      </c>
      <c r="W1505" s="217" t="s">
        <v>4933</v>
      </c>
      <c r="X1505" s="217">
        <v>11294</v>
      </c>
      <c r="Y1505" s="217">
        <v>1129</v>
      </c>
      <c r="Z1505" s="261">
        <v>45291</v>
      </c>
      <c r="AC1505" s="217">
        <f>vykonyz.xlsx3[[#This Row],[Kod]]-vykonyz.xlsx[[#This Row],[Kod]]</f>
        <v>0</v>
      </c>
      <c r="AD1505" t="s">
        <v>4899</v>
      </c>
      <c r="AE1505" t="s">
        <v>4324</v>
      </c>
      <c r="AF1505"/>
      <c r="AG1505"/>
      <c r="AH1505" t="s">
        <v>4932</v>
      </c>
      <c r="AI1505"/>
      <c r="AJ1505"/>
      <c r="AK1505" t="s">
        <v>45</v>
      </c>
      <c r="AL1505" t="s">
        <v>45</v>
      </c>
      <c r="AM1505" t="s">
        <v>33</v>
      </c>
      <c r="AN1505" t="s">
        <v>33</v>
      </c>
      <c r="AO1505"/>
      <c r="AP1505" t="s">
        <v>4935</v>
      </c>
      <c r="AQ1505"/>
      <c r="AR1505" t="s">
        <v>35</v>
      </c>
      <c r="AS1505" t="s">
        <v>35</v>
      </c>
    </row>
    <row r="1506" spans="1:45">
      <c r="A1506" s="264" t="s">
        <v>4902</v>
      </c>
      <c r="B1506" s="217" t="s">
        <v>4324</v>
      </c>
      <c r="E1506" s="217" t="s">
        <v>4903</v>
      </c>
      <c r="H1506" s="217" t="s">
        <v>45</v>
      </c>
      <c r="I1506" s="217" t="s">
        <v>45</v>
      </c>
      <c r="J1506" s="217" t="s">
        <v>33</v>
      </c>
      <c r="K1506" s="217" t="s">
        <v>33</v>
      </c>
      <c r="M1506" s="217">
        <f t="shared" si="14"/>
        <v>24531</v>
      </c>
      <c r="O1506" s="217" t="s">
        <v>35</v>
      </c>
      <c r="P1506" s="217" t="s">
        <v>35</v>
      </c>
      <c r="Q1506" s="217">
        <f>S2599-vykonyz.xlsx[[#This Row],[Kod]]</f>
        <v>41327</v>
      </c>
      <c r="R1506" s="217">
        <f>S1497-vykonyz.xlsx[[#This Row],[Kod]]</f>
        <v>0</v>
      </c>
      <c r="S1506" s="217" t="s">
        <v>4936</v>
      </c>
      <c r="T1506" s="217" t="s">
        <v>4937</v>
      </c>
      <c r="U1506" s="217">
        <v>11007</v>
      </c>
      <c r="V1506" s="261">
        <v>45292</v>
      </c>
      <c r="W1506" s="217" t="s">
        <v>4936</v>
      </c>
      <c r="X1506" s="217">
        <v>10006</v>
      </c>
      <c r="Y1506" s="217">
        <v>1001</v>
      </c>
      <c r="Z1506" s="261">
        <v>45291</v>
      </c>
      <c r="AC1506" s="217">
        <f>vykonyz.xlsx3[[#This Row],[Kod]]-vykonyz.xlsx[[#This Row],[Kod]]</f>
        <v>0</v>
      </c>
      <c r="AD1506" t="s">
        <v>4902</v>
      </c>
      <c r="AE1506" t="s">
        <v>4324</v>
      </c>
      <c r="AF1506"/>
      <c r="AG1506"/>
      <c r="AH1506" t="s">
        <v>4903</v>
      </c>
      <c r="AI1506"/>
      <c r="AJ1506"/>
      <c r="AK1506" t="s">
        <v>45</v>
      </c>
      <c r="AL1506" t="s">
        <v>45</v>
      </c>
      <c r="AM1506" t="s">
        <v>33</v>
      </c>
      <c r="AN1506" t="s">
        <v>33</v>
      </c>
      <c r="AO1506"/>
      <c r="AP1506" t="s">
        <v>4548</v>
      </c>
      <c r="AQ1506"/>
      <c r="AR1506" t="s">
        <v>35</v>
      </c>
      <c r="AS1506" t="s">
        <v>35</v>
      </c>
    </row>
    <row r="1507" spans="1:45">
      <c r="A1507" s="264" t="s">
        <v>4906</v>
      </c>
      <c r="B1507" s="217" t="s">
        <v>4324</v>
      </c>
      <c r="E1507" s="217" t="s">
        <v>4938</v>
      </c>
      <c r="H1507" s="217" t="s">
        <v>45</v>
      </c>
      <c r="I1507" s="217" t="s">
        <v>45</v>
      </c>
      <c r="J1507" s="217" t="s">
        <v>33</v>
      </c>
      <c r="K1507" s="217" t="s">
        <v>33</v>
      </c>
      <c r="M1507" s="217">
        <f t="shared" si="14"/>
        <v>7956</v>
      </c>
      <c r="O1507" s="217" t="s">
        <v>35</v>
      </c>
      <c r="P1507" s="217" t="s">
        <v>35</v>
      </c>
      <c r="Q1507" s="217">
        <f>S2600-vykonyz.xlsx[[#This Row],[Kod]]</f>
        <v>41326</v>
      </c>
      <c r="R1507" s="217">
        <f>S1498-vykonyz.xlsx[[#This Row],[Kod]]</f>
        <v>0</v>
      </c>
      <c r="S1507" s="217" t="s">
        <v>4939</v>
      </c>
      <c r="T1507" s="217" t="s">
        <v>4940</v>
      </c>
      <c r="U1507" s="217">
        <v>6400</v>
      </c>
      <c r="V1507" s="261">
        <v>45292</v>
      </c>
      <c r="W1507" s="217" t="s">
        <v>4939</v>
      </c>
      <c r="X1507" s="217">
        <v>5818</v>
      </c>
      <c r="Y1507" s="217">
        <v>582</v>
      </c>
      <c r="Z1507" s="261">
        <v>45291</v>
      </c>
      <c r="AC1507" s="217">
        <f>vykonyz.xlsx3[[#This Row],[Kod]]-vykonyz.xlsx[[#This Row],[Kod]]</f>
        <v>0</v>
      </c>
      <c r="AD1507" t="s">
        <v>4906</v>
      </c>
      <c r="AE1507" t="s">
        <v>4324</v>
      </c>
      <c r="AF1507"/>
      <c r="AG1507"/>
      <c r="AH1507" t="s">
        <v>4938</v>
      </c>
      <c r="AI1507"/>
      <c r="AJ1507"/>
      <c r="AK1507" t="s">
        <v>45</v>
      </c>
      <c r="AL1507" t="s">
        <v>45</v>
      </c>
      <c r="AM1507" t="s">
        <v>33</v>
      </c>
      <c r="AN1507" t="s">
        <v>33</v>
      </c>
      <c r="AO1507"/>
      <c r="AP1507" t="s">
        <v>4941</v>
      </c>
      <c r="AQ1507"/>
      <c r="AR1507" t="s">
        <v>35</v>
      </c>
      <c r="AS1507" t="s">
        <v>35</v>
      </c>
    </row>
    <row r="1508" spans="1:45">
      <c r="A1508" s="264" t="s">
        <v>4910</v>
      </c>
      <c r="B1508" s="217" t="s">
        <v>4324</v>
      </c>
      <c r="E1508" s="217" t="s">
        <v>4911</v>
      </c>
      <c r="H1508" s="217" t="s">
        <v>45</v>
      </c>
      <c r="I1508" s="217" t="s">
        <v>45</v>
      </c>
      <c r="J1508" s="217" t="s">
        <v>33</v>
      </c>
      <c r="K1508" s="217" t="s">
        <v>33</v>
      </c>
      <c r="M1508" s="217">
        <f t="shared" si="14"/>
        <v>8268</v>
      </c>
      <c r="O1508" s="217" t="s">
        <v>35</v>
      </c>
      <c r="P1508" s="217" t="s">
        <v>35</v>
      </c>
      <c r="Q1508" s="217">
        <f>S2601-vykonyz.xlsx[[#This Row],[Kod]]</f>
        <v>41326</v>
      </c>
      <c r="R1508" s="217">
        <f>S1499-vykonyz.xlsx[[#This Row],[Kod]]</f>
        <v>0</v>
      </c>
      <c r="S1508" s="217" t="s">
        <v>4942</v>
      </c>
      <c r="T1508" s="217" t="s">
        <v>4943</v>
      </c>
      <c r="U1508" s="217">
        <v>9435</v>
      </c>
      <c r="V1508" s="261">
        <v>45292</v>
      </c>
      <c r="W1508" s="217" t="s">
        <v>4942</v>
      </c>
      <c r="X1508" s="217">
        <v>8577</v>
      </c>
      <c r="Y1508" s="217">
        <v>858</v>
      </c>
      <c r="Z1508" s="261">
        <v>45291</v>
      </c>
      <c r="AC1508" s="217">
        <f>vykonyz.xlsx3[[#This Row],[Kod]]-vykonyz.xlsx[[#This Row],[Kod]]</f>
        <v>0</v>
      </c>
      <c r="AD1508" t="s">
        <v>4910</v>
      </c>
      <c r="AE1508" t="s">
        <v>4324</v>
      </c>
      <c r="AF1508"/>
      <c r="AG1508"/>
      <c r="AH1508" t="s">
        <v>4911</v>
      </c>
      <c r="AI1508"/>
      <c r="AJ1508"/>
      <c r="AK1508" t="s">
        <v>45</v>
      </c>
      <c r="AL1508" t="s">
        <v>45</v>
      </c>
      <c r="AM1508" t="s">
        <v>33</v>
      </c>
      <c r="AN1508" t="s">
        <v>33</v>
      </c>
      <c r="AO1508"/>
      <c r="AP1508" t="s">
        <v>4944</v>
      </c>
      <c r="AQ1508"/>
      <c r="AR1508" t="s">
        <v>35</v>
      </c>
      <c r="AS1508" t="s">
        <v>35</v>
      </c>
    </row>
    <row r="1509" spans="1:45">
      <c r="A1509" s="264" t="s">
        <v>4914</v>
      </c>
      <c r="B1509" s="217" t="s">
        <v>4324</v>
      </c>
      <c r="E1509" s="217" t="s">
        <v>4945</v>
      </c>
      <c r="H1509" s="217" t="s">
        <v>45</v>
      </c>
      <c r="I1509" s="217" t="s">
        <v>45</v>
      </c>
      <c r="J1509" s="217" t="s">
        <v>33</v>
      </c>
      <c r="K1509" s="217" t="s">
        <v>33</v>
      </c>
      <c r="M1509" s="217">
        <f t="shared" si="14"/>
        <v>5981</v>
      </c>
      <c r="O1509" s="217" t="s">
        <v>35</v>
      </c>
      <c r="P1509" s="217" t="s">
        <v>35</v>
      </c>
      <c r="Q1509" s="217">
        <f>S2602-vykonyz.xlsx[[#This Row],[Kod]]</f>
        <v>41326</v>
      </c>
      <c r="R1509" s="217">
        <f>S1500-vykonyz.xlsx[[#This Row],[Kod]]</f>
        <v>0</v>
      </c>
      <c r="S1509" s="217" t="s">
        <v>4946</v>
      </c>
      <c r="T1509" s="217" t="s">
        <v>4947</v>
      </c>
      <c r="U1509" s="217">
        <v>5741</v>
      </c>
      <c r="V1509" s="261">
        <v>45292</v>
      </c>
      <c r="W1509" s="217" t="s">
        <v>4946</v>
      </c>
      <c r="X1509" s="217">
        <v>5219</v>
      </c>
      <c r="Y1509" s="217">
        <v>522</v>
      </c>
      <c r="Z1509" s="261">
        <v>45291</v>
      </c>
      <c r="AC1509" s="217">
        <f>vykonyz.xlsx3[[#This Row],[Kod]]-vykonyz.xlsx[[#This Row],[Kod]]</f>
        <v>0</v>
      </c>
      <c r="AD1509" t="s">
        <v>4914</v>
      </c>
      <c r="AE1509" t="s">
        <v>4324</v>
      </c>
      <c r="AF1509"/>
      <c r="AG1509"/>
      <c r="AH1509" t="s">
        <v>4945</v>
      </c>
      <c r="AI1509"/>
      <c r="AJ1509"/>
      <c r="AK1509" t="s">
        <v>45</v>
      </c>
      <c r="AL1509" t="s">
        <v>45</v>
      </c>
      <c r="AM1509" t="s">
        <v>33</v>
      </c>
      <c r="AN1509" t="s">
        <v>33</v>
      </c>
      <c r="AO1509"/>
      <c r="AP1509" t="s">
        <v>4948</v>
      </c>
      <c r="AQ1509"/>
      <c r="AR1509" t="s">
        <v>35</v>
      </c>
      <c r="AS1509" t="s">
        <v>35</v>
      </c>
    </row>
    <row r="1510" spans="1:45">
      <c r="A1510" s="264" t="s">
        <v>4918</v>
      </c>
      <c r="B1510" s="217" t="s">
        <v>4324</v>
      </c>
      <c r="E1510" s="217" t="s">
        <v>4919</v>
      </c>
      <c r="H1510" s="217" t="s">
        <v>45</v>
      </c>
      <c r="I1510" s="217" t="s">
        <v>45</v>
      </c>
      <c r="J1510" s="217" t="s">
        <v>33</v>
      </c>
      <c r="K1510" s="217" t="s">
        <v>33</v>
      </c>
      <c r="M1510" s="217">
        <f t="shared" si="14"/>
        <v>12847</v>
      </c>
      <c r="O1510" s="217" t="s">
        <v>35</v>
      </c>
      <c r="P1510" s="217" t="s">
        <v>35</v>
      </c>
      <c r="Q1510" s="217">
        <f>S2603-vykonyz.xlsx[[#This Row],[Kod]]</f>
        <v>41324</v>
      </c>
      <c r="R1510" s="217">
        <f>S1501-vykonyz.xlsx[[#This Row],[Kod]]</f>
        <v>0</v>
      </c>
      <c r="S1510" s="217" t="s">
        <v>4949</v>
      </c>
      <c r="T1510" s="217" t="s">
        <v>4950</v>
      </c>
      <c r="U1510" s="217">
        <v>12841</v>
      </c>
      <c r="V1510" s="261">
        <v>45292</v>
      </c>
      <c r="W1510" s="217" t="s">
        <v>4949</v>
      </c>
      <c r="X1510" s="217">
        <v>11674</v>
      </c>
      <c r="Y1510" s="217">
        <v>1167</v>
      </c>
      <c r="Z1510" s="261">
        <v>45291</v>
      </c>
      <c r="AC1510" s="217">
        <f>vykonyz.xlsx3[[#This Row],[Kod]]-vykonyz.xlsx[[#This Row],[Kod]]</f>
        <v>0</v>
      </c>
      <c r="AD1510" t="s">
        <v>4918</v>
      </c>
      <c r="AE1510" t="s">
        <v>4324</v>
      </c>
      <c r="AF1510"/>
      <c r="AG1510"/>
      <c r="AH1510" t="s">
        <v>4919</v>
      </c>
      <c r="AI1510"/>
      <c r="AJ1510"/>
      <c r="AK1510" t="s">
        <v>45</v>
      </c>
      <c r="AL1510" t="s">
        <v>45</v>
      </c>
      <c r="AM1510" t="s">
        <v>33</v>
      </c>
      <c r="AN1510" t="s">
        <v>33</v>
      </c>
      <c r="AO1510"/>
      <c r="AP1510" t="s">
        <v>4951</v>
      </c>
      <c r="AQ1510"/>
      <c r="AR1510" t="s">
        <v>35</v>
      </c>
      <c r="AS1510" t="s">
        <v>35</v>
      </c>
    </row>
    <row r="1511" spans="1:45">
      <c r="A1511" s="264" t="s">
        <v>4922</v>
      </c>
      <c r="B1511" s="217" t="s">
        <v>4324</v>
      </c>
      <c r="E1511" s="217" t="s">
        <v>4952</v>
      </c>
      <c r="H1511" s="217" t="s">
        <v>45</v>
      </c>
      <c r="I1511" s="217" t="s">
        <v>45</v>
      </c>
      <c r="J1511" s="217" t="s">
        <v>33</v>
      </c>
      <c r="K1511" s="217" t="s">
        <v>33</v>
      </c>
      <c r="M1511" s="217">
        <f t="shared" si="14"/>
        <v>9721</v>
      </c>
      <c r="O1511" s="217" t="s">
        <v>35</v>
      </c>
      <c r="P1511" s="217" t="s">
        <v>35</v>
      </c>
      <c r="Q1511" s="217">
        <f>S2607-vykonyz.xlsx[[#This Row],[Kod]]</f>
        <v>41328</v>
      </c>
      <c r="R1511" s="217">
        <f>S1502-vykonyz.xlsx[[#This Row],[Kod]]</f>
        <v>0</v>
      </c>
      <c r="S1511" s="217" t="s">
        <v>4953</v>
      </c>
      <c r="T1511" s="217" t="s">
        <v>4954</v>
      </c>
      <c r="U1511" s="217">
        <v>10893</v>
      </c>
      <c r="V1511" s="261">
        <v>45292</v>
      </c>
      <c r="W1511" s="217" t="s">
        <v>4953</v>
      </c>
      <c r="X1511" s="217">
        <v>9903</v>
      </c>
      <c r="Y1511" s="217">
        <v>990</v>
      </c>
      <c r="Z1511" s="261">
        <v>45291</v>
      </c>
      <c r="AC1511" s="217">
        <f>vykonyz.xlsx3[[#This Row],[Kod]]-vykonyz.xlsx[[#This Row],[Kod]]</f>
        <v>0</v>
      </c>
      <c r="AD1511" t="s">
        <v>4922</v>
      </c>
      <c r="AE1511" t="s">
        <v>4324</v>
      </c>
      <c r="AF1511"/>
      <c r="AG1511"/>
      <c r="AH1511" t="s">
        <v>4952</v>
      </c>
      <c r="AI1511"/>
      <c r="AJ1511"/>
      <c r="AK1511" t="s">
        <v>45</v>
      </c>
      <c r="AL1511" t="s">
        <v>45</v>
      </c>
      <c r="AM1511" t="s">
        <v>33</v>
      </c>
      <c r="AN1511" t="s">
        <v>33</v>
      </c>
      <c r="AO1511"/>
      <c r="AP1511" t="s">
        <v>4955</v>
      </c>
      <c r="AQ1511"/>
      <c r="AR1511" t="s">
        <v>35</v>
      </c>
      <c r="AS1511" t="s">
        <v>35</v>
      </c>
    </row>
    <row r="1512" spans="1:45">
      <c r="A1512" s="264" t="s">
        <v>4926</v>
      </c>
      <c r="B1512" s="217" t="s">
        <v>4324</v>
      </c>
      <c r="E1512" s="217" t="s">
        <v>4956</v>
      </c>
      <c r="H1512" s="217" t="s">
        <v>45</v>
      </c>
      <c r="I1512" s="217" t="s">
        <v>45</v>
      </c>
      <c r="J1512" s="217" t="s">
        <v>33</v>
      </c>
      <c r="K1512" s="217" t="s">
        <v>33</v>
      </c>
      <c r="M1512" s="217">
        <f t="shared" si="14"/>
        <v>9340</v>
      </c>
      <c r="O1512" s="217" t="s">
        <v>35</v>
      </c>
      <c r="P1512" s="217" t="s">
        <v>35</v>
      </c>
      <c r="Q1512" s="217">
        <f>S2608-vykonyz.xlsx[[#This Row],[Kod]]</f>
        <v>41328</v>
      </c>
      <c r="R1512" s="217">
        <f>S1503-vykonyz.xlsx[[#This Row],[Kod]]</f>
        <v>0</v>
      </c>
      <c r="S1512" s="217" t="s">
        <v>4957</v>
      </c>
      <c r="T1512" s="217" t="s">
        <v>4958</v>
      </c>
      <c r="U1512" s="217">
        <v>4719</v>
      </c>
      <c r="V1512" s="261">
        <v>45292</v>
      </c>
      <c r="W1512" s="217" t="s">
        <v>4957</v>
      </c>
      <c r="X1512" s="217">
        <v>4290</v>
      </c>
      <c r="Y1512" s="217">
        <v>429</v>
      </c>
      <c r="Z1512" s="261">
        <v>45291</v>
      </c>
      <c r="AC1512" s="217">
        <f>vykonyz.xlsx3[[#This Row],[Kod]]-vykonyz.xlsx[[#This Row],[Kod]]</f>
        <v>0</v>
      </c>
      <c r="AD1512" t="s">
        <v>4926</v>
      </c>
      <c r="AE1512" t="s">
        <v>4324</v>
      </c>
      <c r="AF1512"/>
      <c r="AG1512"/>
      <c r="AH1512" t="s">
        <v>4956</v>
      </c>
      <c r="AI1512"/>
      <c r="AJ1512"/>
      <c r="AK1512" t="s">
        <v>45</v>
      </c>
      <c r="AL1512" t="s">
        <v>45</v>
      </c>
      <c r="AM1512" t="s">
        <v>33</v>
      </c>
      <c r="AN1512" t="s">
        <v>33</v>
      </c>
      <c r="AO1512"/>
      <c r="AP1512" t="s">
        <v>4959</v>
      </c>
      <c r="AQ1512"/>
      <c r="AR1512" t="s">
        <v>35</v>
      </c>
      <c r="AS1512" t="s">
        <v>35</v>
      </c>
    </row>
    <row r="1513" spans="1:45">
      <c r="A1513" s="264" t="s">
        <v>4929</v>
      </c>
      <c r="B1513" s="217" t="s">
        <v>4324</v>
      </c>
      <c r="E1513" s="217" t="s">
        <v>4930</v>
      </c>
      <c r="H1513" s="217" t="s">
        <v>45</v>
      </c>
      <c r="I1513" s="217" t="s">
        <v>45</v>
      </c>
      <c r="J1513" s="217" t="s">
        <v>33</v>
      </c>
      <c r="K1513" s="217" t="s">
        <v>33</v>
      </c>
      <c r="M1513" s="217">
        <f t="shared" si="14"/>
        <v>12194</v>
      </c>
      <c r="O1513" s="217" t="s">
        <v>35</v>
      </c>
      <c r="P1513" s="217" t="s">
        <v>35</v>
      </c>
      <c r="Q1513" s="217">
        <f>S2609-vykonyz.xlsx[[#This Row],[Kod]]</f>
        <v>41331</v>
      </c>
      <c r="R1513" s="217">
        <f>S1504-vykonyz.xlsx[[#This Row],[Kod]]</f>
        <v>0</v>
      </c>
      <c r="S1513" s="217" t="s">
        <v>4960</v>
      </c>
      <c r="T1513" s="217" t="s">
        <v>4961</v>
      </c>
      <c r="U1513" s="217">
        <v>6016</v>
      </c>
      <c r="V1513" s="261">
        <v>45292</v>
      </c>
      <c r="W1513" s="217" t="s">
        <v>4960</v>
      </c>
      <c r="X1513" s="217">
        <v>5469</v>
      </c>
      <c r="Y1513" s="217">
        <v>547</v>
      </c>
      <c r="Z1513" s="261">
        <v>45291</v>
      </c>
      <c r="AC1513" s="217">
        <f>vykonyz.xlsx3[[#This Row],[Kod]]-vykonyz.xlsx[[#This Row],[Kod]]</f>
        <v>0</v>
      </c>
      <c r="AD1513" t="s">
        <v>4929</v>
      </c>
      <c r="AE1513" t="s">
        <v>4324</v>
      </c>
      <c r="AF1513"/>
      <c r="AG1513"/>
      <c r="AH1513" t="s">
        <v>4930</v>
      </c>
      <c r="AI1513"/>
      <c r="AJ1513"/>
      <c r="AK1513" t="s">
        <v>45</v>
      </c>
      <c r="AL1513" t="s">
        <v>45</v>
      </c>
      <c r="AM1513" t="s">
        <v>33</v>
      </c>
      <c r="AN1513" t="s">
        <v>33</v>
      </c>
      <c r="AO1513"/>
      <c r="AP1513" t="s">
        <v>4962</v>
      </c>
      <c r="AQ1513"/>
      <c r="AR1513" t="s">
        <v>35</v>
      </c>
      <c r="AS1513" t="s">
        <v>35</v>
      </c>
    </row>
    <row r="1514" spans="1:45">
      <c r="A1514" s="264" t="s">
        <v>4933</v>
      </c>
      <c r="B1514" s="217" t="s">
        <v>4324</v>
      </c>
      <c r="E1514" s="217" t="s">
        <v>4963</v>
      </c>
      <c r="H1514" s="217" t="s">
        <v>45</v>
      </c>
      <c r="I1514" s="217" t="s">
        <v>45</v>
      </c>
      <c r="J1514" s="217" t="s">
        <v>33</v>
      </c>
      <c r="K1514" s="217" t="s">
        <v>33</v>
      </c>
      <c r="M1514" s="217">
        <f t="shared" si="14"/>
        <v>12423</v>
      </c>
      <c r="O1514" s="217" t="s">
        <v>35</v>
      </c>
      <c r="P1514" s="217" t="s">
        <v>35</v>
      </c>
      <c r="Q1514" s="217">
        <f>S2611-vykonyz.xlsx[[#This Row],[Kod]]</f>
        <v>41410</v>
      </c>
      <c r="R1514" s="217">
        <f>S1505-vykonyz.xlsx[[#This Row],[Kod]]</f>
        <v>0</v>
      </c>
      <c r="S1514" s="217" t="s">
        <v>4964</v>
      </c>
      <c r="T1514" s="217" t="s">
        <v>4965</v>
      </c>
      <c r="U1514" s="217">
        <v>24531</v>
      </c>
      <c r="V1514" s="261">
        <v>45292</v>
      </c>
      <c r="W1514" s="217" t="s">
        <v>4964</v>
      </c>
      <c r="X1514" s="217">
        <v>7807</v>
      </c>
      <c r="Y1514" s="217">
        <v>16724</v>
      </c>
      <c r="Z1514" s="261">
        <v>45291</v>
      </c>
      <c r="AC1514" s="217">
        <f>vykonyz.xlsx3[[#This Row],[Kod]]-vykonyz.xlsx[[#This Row],[Kod]]</f>
        <v>0</v>
      </c>
      <c r="AD1514" t="s">
        <v>4933</v>
      </c>
      <c r="AE1514" t="s">
        <v>4324</v>
      </c>
      <c r="AF1514"/>
      <c r="AG1514"/>
      <c r="AH1514" t="s">
        <v>4963</v>
      </c>
      <c r="AI1514"/>
      <c r="AJ1514"/>
      <c r="AK1514" t="s">
        <v>45</v>
      </c>
      <c r="AL1514" t="s">
        <v>45</v>
      </c>
      <c r="AM1514" t="s">
        <v>33</v>
      </c>
      <c r="AN1514" t="s">
        <v>33</v>
      </c>
      <c r="AO1514"/>
      <c r="AP1514" t="s">
        <v>4966</v>
      </c>
      <c r="AQ1514"/>
      <c r="AR1514" t="s">
        <v>35</v>
      </c>
      <c r="AS1514" t="s">
        <v>35</v>
      </c>
    </row>
    <row r="1515" spans="1:45">
      <c r="A1515" s="264" t="s">
        <v>4936</v>
      </c>
      <c r="B1515" s="217" t="s">
        <v>4324</v>
      </c>
      <c r="E1515" s="217" t="s">
        <v>4967</v>
      </c>
      <c r="H1515" s="217" t="s">
        <v>45</v>
      </c>
      <c r="I1515" s="217" t="s">
        <v>45</v>
      </c>
      <c r="J1515" s="217" t="s">
        <v>33</v>
      </c>
      <c r="K1515" s="217" t="s">
        <v>33</v>
      </c>
      <c r="M1515" s="217">
        <f t="shared" si="14"/>
        <v>11007</v>
      </c>
      <c r="O1515" s="217" t="s">
        <v>35</v>
      </c>
      <c r="P1515" s="217" t="s">
        <v>35</v>
      </c>
      <c r="Q1515" s="217">
        <f>S2612-vykonyz.xlsx[[#This Row],[Kod]]</f>
        <v>41411</v>
      </c>
      <c r="R1515" s="217">
        <f>S1506-vykonyz.xlsx[[#This Row],[Kod]]</f>
        <v>0</v>
      </c>
      <c r="S1515" s="217" t="s">
        <v>4968</v>
      </c>
      <c r="T1515" s="217" t="s">
        <v>4969</v>
      </c>
      <c r="U1515" s="217">
        <v>37460</v>
      </c>
      <c r="V1515" s="261">
        <v>45292</v>
      </c>
      <c r="W1515" s="217" t="s">
        <v>4968</v>
      </c>
      <c r="X1515" s="217">
        <v>11825</v>
      </c>
      <c r="Y1515" s="217">
        <v>25635</v>
      </c>
      <c r="Z1515" s="261">
        <v>45291</v>
      </c>
      <c r="AC1515" s="217">
        <f>vykonyz.xlsx3[[#This Row],[Kod]]-vykonyz.xlsx[[#This Row],[Kod]]</f>
        <v>0</v>
      </c>
      <c r="AD1515" t="s">
        <v>4936</v>
      </c>
      <c r="AE1515" t="s">
        <v>4324</v>
      </c>
      <c r="AF1515"/>
      <c r="AG1515"/>
      <c r="AH1515" t="s">
        <v>4967</v>
      </c>
      <c r="AI1515"/>
      <c r="AJ1515"/>
      <c r="AK1515" t="s">
        <v>45</v>
      </c>
      <c r="AL1515" t="s">
        <v>45</v>
      </c>
      <c r="AM1515" t="s">
        <v>33</v>
      </c>
      <c r="AN1515" t="s">
        <v>33</v>
      </c>
      <c r="AO1515"/>
      <c r="AP1515" t="s">
        <v>4970</v>
      </c>
      <c r="AQ1515"/>
      <c r="AR1515" t="s">
        <v>35</v>
      </c>
      <c r="AS1515" t="s">
        <v>35</v>
      </c>
    </row>
    <row r="1516" spans="1:45">
      <c r="A1516" s="264" t="s">
        <v>4939</v>
      </c>
      <c r="B1516" s="217" t="s">
        <v>4324</v>
      </c>
      <c r="E1516" s="217" t="s">
        <v>4940</v>
      </c>
      <c r="H1516" s="217" t="s">
        <v>45</v>
      </c>
      <c r="I1516" s="217" t="s">
        <v>45</v>
      </c>
      <c r="J1516" s="217" t="s">
        <v>33</v>
      </c>
      <c r="K1516" s="217" t="s">
        <v>33</v>
      </c>
      <c r="M1516" s="217">
        <f t="shared" si="14"/>
        <v>6400</v>
      </c>
      <c r="O1516" s="217" t="s">
        <v>35</v>
      </c>
      <c r="P1516" s="217" t="s">
        <v>35</v>
      </c>
      <c r="Q1516" s="217">
        <f>S2613-vykonyz.xlsx[[#This Row],[Kod]]</f>
        <v>41449</v>
      </c>
      <c r="R1516" s="217">
        <f>S1507-vykonyz.xlsx[[#This Row],[Kod]]</f>
        <v>0</v>
      </c>
      <c r="S1516" s="217" t="s">
        <v>4971</v>
      </c>
      <c r="T1516" s="217" t="s">
        <v>4972</v>
      </c>
      <c r="U1516" s="217">
        <v>7090</v>
      </c>
      <c r="V1516" s="261">
        <v>45292</v>
      </c>
      <c r="W1516" s="217" t="s">
        <v>4971</v>
      </c>
      <c r="X1516" s="217">
        <v>6445</v>
      </c>
      <c r="Y1516" s="217">
        <v>645</v>
      </c>
      <c r="Z1516" s="261">
        <v>45291</v>
      </c>
      <c r="AC1516" s="217">
        <f>vykonyz.xlsx3[[#This Row],[Kod]]-vykonyz.xlsx[[#This Row],[Kod]]</f>
        <v>0</v>
      </c>
      <c r="AD1516" t="s">
        <v>4939</v>
      </c>
      <c r="AE1516" t="s">
        <v>4324</v>
      </c>
      <c r="AF1516"/>
      <c r="AG1516"/>
      <c r="AH1516" t="s">
        <v>4940</v>
      </c>
      <c r="AI1516"/>
      <c r="AJ1516"/>
      <c r="AK1516" t="s">
        <v>45</v>
      </c>
      <c r="AL1516" t="s">
        <v>45</v>
      </c>
      <c r="AM1516" t="s">
        <v>33</v>
      </c>
      <c r="AN1516" t="s">
        <v>33</v>
      </c>
      <c r="AO1516"/>
      <c r="AP1516" t="s">
        <v>4973</v>
      </c>
      <c r="AQ1516"/>
      <c r="AR1516" t="s">
        <v>35</v>
      </c>
      <c r="AS1516" t="s">
        <v>35</v>
      </c>
    </row>
    <row r="1517" spans="1:45">
      <c r="A1517" s="264" t="s">
        <v>4942</v>
      </c>
      <c r="B1517" s="217" t="s">
        <v>4324</v>
      </c>
      <c r="E1517" s="217" t="s">
        <v>4974</v>
      </c>
      <c r="H1517" s="217" t="s">
        <v>45</v>
      </c>
      <c r="I1517" s="217" t="s">
        <v>45</v>
      </c>
      <c r="J1517" s="217" t="s">
        <v>33</v>
      </c>
      <c r="K1517" s="217" t="s">
        <v>33</v>
      </c>
      <c r="M1517" s="217">
        <f t="shared" si="14"/>
        <v>9435</v>
      </c>
      <c r="O1517" s="217" t="s">
        <v>35</v>
      </c>
      <c r="P1517" s="217" t="s">
        <v>35</v>
      </c>
      <c r="Q1517" s="217">
        <f>S2614-vykonyz.xlsx[[#This Row],[Kod]]</f>
        <v>41451</v>
      </c>
      <c r="R1517" s="217">
        <f>S1508-vykonyz.xlsx[[#This Row],[Kod]]</f>
        <v>0</v>
      </c>
      <c r="S1517" s="217" t="s">
        <v>4975</v>
      </c>
      <c r="T1517" s="217" t="s">
        <v>4976</v>
      </c>
      <c r="U1517" s="217">
        <v>8776</v>
      </c>
      <c r="V1517" s="261">
        <v>45292</v>
      </c>
      <c r="W1517" s="217" t="s">
        <v>4975</v>
      </c>
      <c r="X1517" s="217">
        <v>7978</v>
      </c>
      <c r="Y1517" s="217">
        <v>798</v>
      </c>
      <c r="Z1517" s="261">
        <v>45291</v>
      </c>
      <c r="AC1517" s="217">
        <f>vykonyz.xlsx3[[#This Row],[Kod]]-vykonyz.xlsx[[#This Row],[Kod]]</f>
        <v>0</v>
      </c>
      <c r="AD1517" t="s">
        <v>4942</v>
      </c>
      <c r="AE1517" t="s">
        <v>4324</v>
      </c>
      <c r="AF1517"/>
      <c r="AG1517"/>
      <c r="AH1517" t="s">
        <v>4974</v>
      </c>
      <c r="AI1517"/>
      <c r="AJ1517"/>
      <c r="AK1517" t="s">
        <v>45</v>
      </c>
      <c r="AL1517" t="s">
        <v>45</v>
      </c>
      <c r="AM1517" t="s">
        <v>33</v>
      </c>
      <c r="AN1517" t="s">
        <v>33</v>
      </c>
      <c r="AO1517"/>
      <c r="AP1517" t="s">
        <v>4977</v>
      </c>
      <c r="AQ1517"/>
      <c r="AR1517" t="s">
        <v>35</v>
      </c>
      <c r="AS1517" t="s">
        <v>35</v>
      </c>
    </row>
    <row r="1518" spans="1:45">
      <c r="A1518" s="264" t="s">
        <v>4946</v>
      </c>
      <c r="B1518" s="217" t="s">
        <v>4324</v>
      </c>
      <c r="E1518" s="217" t="s">
        <v>4978</v>
      </c>
      <c r="H1518" s="217" t="s">
        <v>45</v>
      </c>
      <c r="I1518" s="217" t="s">
        <v>45</v>
      </c>
      <c r="J1518" s="217" t="s">
        <v>33</v>
      </c>
      <c r="K1518" s="217" t="s">
        <v>33</v>
      </c>
      <c r="M1518" s="217">
        <f t="shared" si="14"/>
        <v>5741</v>
      </c>
      <c r="O1518" s="217" t="s">
        <v>35</v>
      </c>
      <c r="P1518" s="217" t="s">
        <v>35</v>
      </c>
      <c r="Q1518" s="217">
        <f>S2615-vykonyz.xlsx[[#This Row],[Kod]]</f>
        <v>41452</v>
      </c>
      <c r="R1518" s="217">
        <f>S1509-vykonyz.xlsx[[#This Row],[Kod]]</f>
        <v>0</v>
      </c>
      <c r="S1518" s="217" t="s">
        <v>4979</v>
      </c>
      <c r="T1518" s="217" t="s">
        <v>4980</v>
      </c>
      <c r="U1518" s="217">
        <v>38509</v>
      </c>
      <c r="V1518" s="261">
        <v>45292</v>
      </c>
      <c r="W1518" s="217" t="s">
        <v>4979</v>
      </c>
      <c r="X1518" s="217">
        <v>6559</v>
      </c>
      <c r="Y1518" s="217">
        <v>31950</v>
      </c>
      <c r="Z1518" s="261">
        <v>45291</v>
      </c>
      <c r="AC1518" s="217">
        <f>vykonyz.xlsx3[[#This Row],[Kod]]-vykonyz.xlsx[[#This Row],[Kod]]</f>
        <v>0</v>
      </c>
      <c r="AD1518" t="s">
        <v>4946</v>
      </c>
      <c r="AE1518" t="s">
        <v>4324</v>
      </c>
      <c r="AF1518"/>
      <c r="AG1518"/>
      <c r="AH1518" t="s">
        <v>4978</v>
      </c>
      <c r="AI1518"/>
      <c r="AJ1518"/>
      <c r="AK1518" t="s">
        <v>45</v>
      </c>
      <c r="AL1518" t="s">
        <v>45</v>
      </c>
      <c r="AM1518" t="s">
        <v>33</v>
      </c>
      <c r="AN1518" t="s">
        <v>33</v>
      </c>
      <c r="AO1518"/>
      <c r="AP1518" t="s">
        <v>4981</v>
      </c>
      <c r="AQ1518"/>
      <c r="AR1518" t="s">
        <v>35</v>
      </c>
      <c r="AS1518" t="s">
        <v>35</v>
      </c>
    </row>
    <row r="1519" spans="1:45">
      <c r="A1519" s="264" t="s">
        <v>4949</v>
      </c>
      <c r="B1519" s="217" t="s">
        <v>4324</v>
      </c>
      <c r="E1519" s="217" t="s">
        <v>4982</v>
      </c>
      <c r="H1519" s="217" t="s">
        <v>45</v>
      </c>
      <c r="I1519" s="217" t="s">
        <v>45</v>
      </c>
      <c r="J1519" s="217" t="s">
        <v>33</v>
      </c>
      <c r="K1519" s="217" t="s">
        <v>33</v>
      </c>
      <c r="M1519" s="217">
        <f t="shared" si="14"/>
        <v>12841</v>
      </c>
      <c r="O1519" s="217" t="s">
        <v>35</v>
      </c>
      <c r="P1519" s="217" t="s">
        <v>35</v>
      </c>
      <c r="Q1519" s="217">
        <f>S2616-vykonyz.xlsx[[#This Row],[Kod]]</f>
        <v>41453</v>
      </c>
      <c r="R1519" s="217">
        <f>S1510-vykonyz.xlsx[[#This Row],[Kod]]</f>
        <v>0</v>
      </c>
      <c r="S1519" s="217" t="s">
        <v>4983</v>
      </c>
      <c r="T1519" s="217" t="s">
        <v>4984</v>
      </c>
      <c r="U1519" s="217">
        <v>28728</v>
      </c>
      <c r="V1519" s="261">
        <v>45292</v>
      </c>
      <c r="W1519" s="217" t="s">
        <v>4983</v>
      </c>
      <c r="X1519" s="217">
        <v>6688</v>
      </c>
      <c r="Y1519" s="217">
        <v>22040</v>
      </c>
      <c r="Z1519" s="261">
        <v>45291</v>
      </c>
      <c r="AC1519" s="217">
        <f>vykonyz.xlsx3[[#This Row],[Kod]]-vykonyz.xlsx[[#This Row],[Kod]]</f>
        <v>0</v>
      </c>
      <c r="AD1519" t="s">
        <v>4949</v>
      </c>
      <c r="AE1519" t="s">
        <v>4324</v>
      </c>
      <c r="AF1519"/>
      <c r="AG1519"/>
      <c r="AH1519" t="s">
        <v>4982</v>
      </c>
      <c r="AI1519"/>
      <c r="AJ1519"/>
      <c r="AK1519" t="s">
        <v>45</v>
      </c>
      <c r="AL1519" t="s">
        <v>45</v>
      </c>
      <c r="AM1519" t="s">
        <v>33</v>
      </c>
      <c r="AN1519" t="s">
        <v>33</v>
      </c>
      <c r="AO1519"/>
      <c r="AP1519" t="s">
        <v>4985</v>
      </c>
      <c r="AQ1519"/>
      <c r="AR1519" t="s">
        <v>35</v>
      </c>
      <c r="AS1519" t="s">
        <v>35</v>
      </c>
    </row>
    <row r="1520" spans="1:45">
      <c r="A1520" s="264" t="s">
        <v>4953</v>
      </c>
      <c r="B1520" s="217" t="s">
        <v>4324</v>
      </c>
      <c r="E1520" s="217" t="s">
        <v>4986</v>
      </c>
      <c r="H1520" s="217" t="s">
        <v>45</v>
      </c>
      <c r="I1520" s="217" t="s">
        <v>45</v>
      </c>
      <c r="J1520" s="217" t="s">
        <v>33</v>
      </c>
      <c r="K1520" s="217" t="s">
        <v>33</v>
      </c>
      <c r="M1520" s="217">
        <f t="shared" si="14"/>
        <v>10893</v>
      </c>
      <c r="O1520" s="217" t="s">
        <v>35</v>
      </c>
      <c r="P1520" s="217" t="s">
        <v>35</v>
      </c>
      <c r="Q1520" s="217">
        <f>S2617-vykonyz.xlsx[[#This Row],[Kod]]</f>
        <v>41455</v>
      </c>
      <c r="R1520" s="217">
        <f>S1511-vykonyz.xlsx[[#This Row],[Kod]]</f>
        <v>0</v>
      </c>
      <c r="S1520" s="217" t="s">
        <v>4987</v>
      </c>
      <c r="T1520" s="217" t="s">
        <v>4988</v>
      </c>
      <c r="U1520" s="217">
        <v>7304</v>
      </c>
      <c r="V1520" s="261">
        <v>45292</v>
      </c>
      <c r="W1520" s="217" t="s">
        <v>4987</v>
      </c>
      <c r="X1520" s="217">
        <v>6640</v>
      </c>
      <c r="Y1520" s="217">
        <v>664</v>
      </c>
      <c r="Z1520" s="261">
        <v>45291</v>
      </c>
      <c r="AC1520" s="217">
        <f>vykonyz.xlsx3[[#This Row],[Kod]]-vykonyz.xlsx[[#This Row],[Kod]]</f>
        <v>0</v>
      </c>
      <c r="AD1520" t="s">
        <v>4953</v>
      </c>
      <c r="AE1520" t="s">
        <v>4324</v>
      </c>
      <c r="AF1520"/>
      <c r="AG1520"/>
      <c r="AH1520" t="s">
        <v>4986</v>
      </c>
      <c r="AI1520"/>
      <c r="AJ1520"/>
      <c r="AK1520" t="s">
        <v>45</v>
      </c>
      <c r="AL1520" t="s">
        <v>45</v>
      </c>
      <c r="AM1520" t="s">
        <v>33</v>
      </c>
      <c r="AN1520" t="s">
        <v>33</v>
      </c>
      <c r="AO1520"/>
      <c r="AP1520" t="s">
        <v>4663</v>
      </c>
      <c r="AQ1520"/>
      <c r="AR1520" t="s">
        <v>35</v>
      </c>
      <c r="AS1520" t="s">
        <v>35</v>
      </c>
    </row>
    <row r="1521" spans="1:45">
      <c r="A1521" s="264" t="s">
        <v>4957</v>
      </c>
      <c r="B1521" s="217" t="s">
        <v>4324</v>
      </c>
      <c r="E1521" s="217" t="s">
        <v>4989</v>
      </c>
      <c r="H1521" s="217" t="s">
        <v>45</v>
      </c>
      <c r="I1521" s="217" t="s">
        <v>45</v>
      </c>
      <c r="J1521" s="217" t="s">
        <v>33</v>
      </c>
      <c r="K1521" s="217" t="s">
        <v>33</v>
      </c>
      <c r="M1521" s="217">
        <f t="shared" si="14"/>
        <v>4719</v>
      </c>
      <c r="O1521" s="217" t="s">
        <v>35</v>
      </c>
      <c r="P1521" s="217" t="s">
        <v>35</v>
      </c>
      <c r="Q1521" s="217">
        <f>S2618-vykonyz.xlsx[[#This Row],[Kod]]</f>
        <v>41457</v>
      </c>
      <c r="R1521" s="217">
        <f>S1512-vykonyz.xlsx[[#This Row],[Kod]]</f>
        <v>0</v>
      </c>
      <c r="S1521" s="217" t="s">
        <v>4990</v>
      </c>
      <c r="T1521" s="217" t="s">
        <v>4991</v>
      </c>
      <c r="U1521" s="217">
        <v>28728</v>
      </c>
      <c r="V1521" s="261">
        <v>45292</v>
      </c>
      <c r="W1521" s="217" t="s">
        <v>4990</v>
      </c>
      <c r="X1521" s="217">
        <v>8084</v>
      </c>
      <c r="Y1521" s="217">
        <v>20644</v>
      </c>
      <c r="Z1521" s="261">
        <v>45291</v>
      </c>
      <c r="AC1521" s="217">
        <f>vykonyz.xlsx3[[#This Row],[Kod]]-vykonyz.xlsx[[#This Row],[Kod]]</f>
        <v>0</v>
      </c>
      <c r="AD1521" t="s">
        <v>4957</v>
      </c>
      <c r="AE1521" t="s">
        <v>4324</v>
      </c>
      <c r="AF1521"/>
      <c r="AG1521"/>
      <c r="AH1521" t="s">
        <v>4989</v>
      </c>
      <c r="AI1521"/>
      <c r="AJ1521"/>
      <c r="AK1521" t="s">
        <v>45</v>
      </c>
      <c r="AL1521" t="s">
        <v>45</v>
      </c>
      <c r="AM1521" t="s">
        <v>33</v>
      </c>
      <c r="AN1521" t="s">
        <v>33</v>
      </c>
      <c r="AO1521"/>
      <c r="AP1521" t="s">
        <v>4992</v>
      </c>
      <c r="AQ1521"/>
      <c r="AR1521" t="s">
        <v>35</v>
      </c>
      <c r="AS1521" t="s">
        <v>35</v>
      </c>
    </row>
    <row r="1522" spans="1:45">
      <c r="A1522" s="264" t="s">
        <v>4960</v>
      </c>
      <c r="B1522" s="217" t="s">
        <v>4324</v>
      </c>
      <c r="E1522" s="217" t="s">
        <v>4993</v>
      </c>
      <c r="H1522" s="217" t="s">
        <v>45</v>
      </c>
      <c r="I1522" s="217" t="s">
        <v>45</v>
      </c>
      <c r="J1522" s="217" t="s">
        <v>33</v>
      </c>
      <c r="K1522" s="217" t="s">
        <v>33</v>
      </c>
      <c r="M1522" s="217">
        <f t="shared" si="14"/>
        <v>6016</v>
      </c>
      <c r="O1522" s="217" t="s">
        <v>35</v>
      </c>
      <c r="P1522" s="217" t="s">
        <v>35</v>
      </c>
      <c r="Q1522" s="217">
        <f>S2619-vykonyz.xlsx[[#This Row],[Kod]]</f>
        <v>41458</v>
      </c>
      <c r="R1522" s="217">
        <f>S1513-vykonyz.xlsx[[#This Row],[Kod]]</f>
        <v>0</v>
      </c>
      <c r="S1522" s="217" t="s">
        <v>4994</v>
      </c>
      <c r="T1522" s="217" t="s">
        <v>4995</v>
      </c>
      <c r="U1522" s="217">
        <v>13308</v>
      </c>
      <c r="V1522" s="261">
        <v>45292</v>
      </c>
      <c r="W1522" s="217" t="s">
        <v>4994</v>
      </c>
      <c r="X1522" s="217">
        <v>12098</v>
      </c>
      <c r="Y1522" s="217">
        <v>1210</v>
      </c>
      <c r="Z1522" s="261">
        <v>45291</v>
      </c>
      <c r="AC1522" s="217">
        <f>vykonyz.xlsx3[[#This Row],[Kod]]-vykonyz.xlsx[[#This Row],[Kod]]</f>
        <v>0</v>
      </c>
      <c r="AD1522" t="s">
        <v>4960</v>
      </c>
      <c r="AE1522" t="s">
        <v>4324</v>
      </c>
      <c r="AF1522"/>
      <c r="AG1522"/>
      <c r="AH1522" t="s">
        <v>4993</v>
      </c>
      <c r="AI1522"/>
      <c r="AJ1522"/>
      <c r="AK1522" t="s">
        <v>45</v>
      </c>
      <c r="AL1522" t="s">
        <v>45</v>
      </c>
      <c r="AM1522" t="s">
        <v>33</v>
      </c>
      <c r="AN1522" t="s">
        <v>33</v>
      </c>
      <c r="AO1522"/>
      <c r="AP1522" t="s">
        <v>4996</v>
      </c>
      <c r="AQ1522"/>
      <c r="AR1522" t="s">
        <v>35</v>
      </c>
      <c r="AS1522" t="s">
        <v>35</v>
      </c>
    </row>
    <row r="1523" spans="1:45">
      <c r="A1523" s="264" t="s">
        <v>4964</v>
      </c>
      <c r="B1523" s="217" t="s">
        <v>4324</v>
      </c>
      <c r="E1523" s="217" t="s">
        <v>4997</v>
      </c>
      <c r="H1523" s="217" t="s">
        <v>45</v>
      </c>
      <c r="I1523" s="217" t="s">
        <v>45</v>
      </c>
      <c r="J1523" s="217" t="s">
        <v>33</v>
      </c>
      <c r="K1523" s="217" t="s">
        <v>33</v>
      </c>
      <c r="M1523" s="217">
        <f t="shared" si="14"/>
        <v>24531</v>
      </c>
      <c r="O1523" s="217" t="s">
        <v>35</v>
      </c>
      <c r="P1523" s="217" t="s">
        <v>35</v>
      </c>
      <c r="Q1523" s="217">
        <f>S2620-vykonyz.xlsx[[#This Row],[Kod]]</f>
        <v>41490</v>
      </c>
      <c r="R1523" s="217">
        <f>S1514-vykonyz.xlsx[[#This Row],[Kod]]</f>
        <v>0</v>
      </c>
      <c r="S1523" s="217" t="s">
        <v>4998</v>
      </c>
      <c r="T1523" s="217" t="s">
        <v>4999</v>
      </c>
      <c r="U1523" s="217">
        <v>9186</v>
      </c>
      <c r="V1523" s="261">
        <v>45292</v>
      </c>
      <c r="W1523" s="217" t="s">
        <v>4998</v>
      </c>
      <c r="X1523" s="217">
        <v>8351</v>
      </c>
      <c r="Y1523" s="217">
        <v>835</v>
      </c>
      <c r="Z1523" s="261">
        <v>45291</v>
      </c>
      <c r="AC1523" s="217">
        <f>vykonyz.xlsx3[[#This Row],[Kod]]-vykonyz.xlsx[[#This Row],[Kod]]</f>
        <v>0</v>
      </c>
      <c r="AD1523" t="s">
        <v>4964</v>
      </c>
      <c r="AE1523" t="s">
        <v>4324</v>
      </c>
      <c r="AF1523"/>
      <c r="AG1523"/>
      <c r="AH1523" t="s">
        <v>4997</v>
      </c>
      <c r="AI1523"/>
      <c r="AJ1523"/>
      <c r="AK1523" t="s">
        <v>45</v>
      </c>
      <c r="AL1523" t="s">
        <v>45</v>
      </c>
      <c r="AM1523" t="s">
        <v>33</v>
      </c>
      <c r="AN1523" t="s">
        <v>33</v>
      </c>
      <c r="AO1523"/>
      <c r="AP1523" t="s">
        <v>4548</v>
      </c>
      <c r="AQ1523"/>
      <c r="AR1523" t="s">
        <v>35</v>
      </c>
      <c r="AS1523" t="s">
        <v>35</v>
      </c>
    </row>
    <row r="1524" spans="1:45">
      <c r="A1524" s="264" t="s">
        <v>4968</v>
      </c>
      <c r="B1524" s="217" t="s">
        <v>4324</v>
      </c>
      <c r="E1524" s="217" t="s">
        <v>5000</v>
      </c>
      <c r="H1524" s="217" t="s">
        <v>45</v>
      </c>
      <c r="I1524" s="217" t="s">
        <v>45</v>
      </c>
      <c r="J1524" s="217" t="s">
        <v>33</v>
      </c>
      <c r="K1524" s="217" t="s">
        <v>33</v>
      </c>
      <c r="M1524" s="217">
        <f t="shared" si="14"/>
        <v>37460</v>
      </c>
      <c r="O1524" s="217" t="s">
        <v>35</v>
      </c>
      <c r="P1524" s="217" t="s">
        <v>35</v>
      </c>
      <c r="Q1524" s="217">
        <f>S2621-vykonyz.xlsx[[#This Row],[Kod]]</f>
        <v>41499</v>
      </c>
      <c r="R1524" s="217">
        <f>S1515-vykonyz.xlsx[[#This Row],[Kod]]</f>
        <v>0</v>
      </c>
      <c r="S1524" s="217" t="s">
        <v>5001</v>
      </c>
      <c r="T1524" s="217" t="s">
        <v>5002</v>
      </c>
      <c r="U1524" s="217">
        <v>8971</v>
      </c>
      <c r="V1524" s="261">
        <v>45292</v>
      </c>
      <c r="W1524" s="217" t="s">
        <v>5001</v>
      </c>
      <c r="X1524" s="217">
        <v>8155</v>
      </c>
      <c r="Y1524" s="217">
        <v>816</v>
      </c>
      <c r="Z1524" s="261">
        <v>45291</v>
      </c>
      <c r="AC1524" s="217">
        <f>vykonyz.xlsx3[[#This Row],[Kod]]-vykonyz.xlsx[[#This Row],[Kod]]</f>
        <v>0</v>
      </c>
      <c r="AD1524" t="s">
        <v>4968</v>
      </c>
      <c r="AE1524" t="s">
        <v>4324</v>
      </c>
      <c r="AF1524"/>
      <c r="AG1524"/>
      <c r="AH1524" t="s">
        <v>5000</v>
      </c>
      <c r="AI1524"/>
      <c r="AJ1524"/>
      <c r="AK1524" t="s">
        <v>45</v>
      </c>
      <c r="AL1524" t="s">
        <v>45</v>
      </c>
      <c r="AM1524" t="s">
        <v>33</v>
      </c>
      <c r="AN1524" t="s">
        <v>33</v>
      </c>
      <c r="AO1524"/>
      <c r="AP1524" t="s">
        <v>4758</v>
      </c>
      <c r="AQ1524"/>
      <c r="AR1524" t="s">
        <v>35</v>
      </c>
      <c r="AS1524" t="s">
        <v>35</v>
      </c>
    </row>
    <row r="1525" spans="1:45">
      <c r="A1525" s="264" t="s">
        <v>4971</v>
      </c>
      <c r="B1525" s="217" t="s">
        <v>864</v>
      </c>
      <c r="E1525" s="217" t="s">
        <v>5003</v>
      </c>
      <c r="H1525" s="217" t="s">
        <v>45</v>
      </c>
      <c r="I1525" s="217" t="s">
        <v>45</v>
      </c>
      <c r="J1525" s="217" t="s">
        <v>33</v>
      </c>
      <c r="K1525" s="217" t="s">
        <v>33</v>
      </c>
      <c r="M1525" s="217">
        <f t="shared" si="14"/>
        <v>7090</v>
      </c>
      <c r="O1525" s="217" t="s">
        <v>35</v>
      </c>
      <c r="P1525" s="217" t="s">
        <v>35</v>
      </c>
      <c r="Q1525" s="217">
        <f>S2622-vykonyz.xlsx[[#This Row],[Kod]]</f>
        <v>41498</v>
      </c>
      <c r="R1525" s="217">
        <f>S1516-vykonyz.xlsx[[#This Row],[Kod]]</f>
        <v>0</v>
      </c>
      <c r="S1525" s="217" t="s">
        <v>5004</v>
      </c>
      <c r="T1525" s="217" t="s">
        <v>5005</v>
      </c>
      <c r="U1525" s="217">
        <v>20320</v>
      </c>
      <c r="V1525" s="261">
        <v>45292</v>
      </c>
      <c r="W1525" s="217" t="s">
        <v>5004</v>
      </c>
      <c r="X1525" s="217">
        <v>18473</v>
      </c>
      <c r="Y1525" s="217">
        <v>1847</v>
      </c>
      <c r="Z1525" s="261">
        <v>45291</v>
      </c>
      <c r="AC1525" s="217">
        <f>vykonyz.xlsx3[[#This Row],[Kod]]-vykonyz.xlsx[[#This Row],[Kod]]</f>
        <v>0</v>
      </c>
      <c r="AD1525" t="s">
        <v>4971</v>
      </c>
      <c r="AE1525" t="s">
        <v>864</v>
      </c>
      <c r="AF1525"/>
      <c r="AG1525"/>
      <c r="AH1525" t="s">
        <v>5003</v>
      </c>
      <c r="AI1525"/>
      <c r="AJ1525"/>
      <c r="AK1525" t="s">
        <v>45</v>
      </c>
      <c r="AL1525" t="s">
        <v>45</v>
      </c>
      <c r="AM1525" t="s">
        <v>33</v>
      </c>
      <c r="AN1525" t="s">
        <v>33</v>
      </c>
      <c r="AO1525"/>
      <c r="AP1525" t="s">
        <v>5006</v>
      </c>
      <c r="AQ1525"/>
      <c r="AR1525" t="s">
        <v>35</v>
      </c>
      <c r="AS1525" t="s">
        <v>35</v>
      </c>
    </row>
    <row r="1526" spans="1:45">
      <c r="A1526" s="264" t="s">
        <v>4975</v>
      </c>
      <c r="B1526" s="217" t="s">
        <v>864</v>
      </c>
      <c r="E1526" s="217" t="s">
        <v>5007</v>
      </c>
      <c r="H1526" s="217" t="s">
        <v>45</v>
      </c>
      <c r="I1526" s="217" t="s">
        <v>45</v>
      </c>
      <c r="J1526" s="217" t="s">
        <v>33</v>
      </c>
      <c r="K1526" s="217" t="s">
        <v>33</v>
      </c>
      <c r="M1526" s="217">
        <f t="shared" si="14"/>
        <v>8776</v>
      </c>
      <c r="O1526" s="217" t="s">
        <v>35</v>
      </c>
      <c r="P1526" s="217" t="s">
        <v>35</v>
      </c>
      <c r="Q1526" s="217">
        <f>S2623-vykonyz.xlsx[[#This Row],[Kod]]</f>
        <v>41498</v>
      </c>
      <c r="R1526" s="217">
        <f>S1517-vykonyz.xlsx[[#This Row],[Kod]]</f>
        <v>0</v>
      </c>
      <c r="S1526" s="217" t="s">
        <v>5008</v>
      </c>
      <c r="T1526" s="217" t="s">
        <v>5009</v>
      </c>
      <c r="U1526" s="217">
        <v>6523</v>
      </c>
      <c r="V1526" s="261">
        <v>45292</v>
      </c>
      <c r="W1526" s="217" t="s">
        <v>5008</v>
      </c>
      <c r="X1526" s="217">
        <v>5930</v>
      </c>
      <c r="Y1526" s="217">
        <v>593</v>
      </c>
      <c r="Z1526" s="261">
        <v>45291</v>
      </c>
      <c r="AC1526" s="217">
        <f>vykonyz.xlsx3[[#This Row],[Kod]]-vykonyz.xlsx[[#This Row],[Kod]]</f>
        <v>0</v>
      </c>
      <c r="AD1526" t="s">
        <v>4975</v>
      </c>
      <c r="AE1526" t="s">
        <v>864</v>
      </c>
      <c r="AF1526"/>
      <c r="AG1526"/>
      <c r="AH1526" t="s">
        <v>5007</v>
      </c>
      <c r="AI1526"/>
      <c r="AJ1526"/>
      <c r="AK1526" t="s">
        <v>45</v>
      </c>
      <c r="AL1526" t="s">
        <v>45</v>
      </c>
      <c r="AM1526" t="s">
        <v>33</v>
      </c>
      <c r="AN1526" t="s">
        <v>33</v>
      </c>
      <c r="AO1526"/>
      <c r="AP1526" t="s">
        <v>5010</v>
      </c>
      <c r="AQ1526"/>
      <c r="AR1526" t="s">
        <v>35</v>
      </c>
      <c r="AS1526" t="s">
        <v>35</v>
      </c>
    </row>
    <row r="1527" spans="1:45">
      <c r="A1527" s="264" t="s">
        <v>4979</v>
      </c>
      <c r="B1527" s="217" t="s">
        <v>864</v>
      </c>
      <c r="E1527" s="217" t="s">
        <v>5011</v>
      </c>
      <c r="H1527" s="217" t="s">
        <v>45</v>
      </c>
      <c r="I1527" s="217" t="s">
        <v>45</v>
      </c>
      <c r="J1527" s="217" t="s">
        <v>33</v>
      </c>
      <c r="K1527" s="217" t="s">
        <v>33</v>
      </c>
      <c r="M1527" s="217">
        <f t="shared" si="14"/>
        <v>38509</v>
      </c>
      <c r="O1527" s="217" t="s">
        <v>35</v>
      </c>
      <c r="P1527" s="217" t="s">
        <v>35</v>
      </c>
      <c r="Q1527" s="217">
        <f>S2624-vykonyz.xlsx[[#This Row],[Kod]]</f>
        <v>41498</v>
      </c>
      <c r="R1527" s="217">
        <f>S1518-vykonyz.xlsx[[#This Row],[Kod]]</f>
        <v>0</v>
      </c>
      <c r="S1527" s="217" t="s">
        <v>5012</v>
      </c>
      <c r="T1527" s="217" t="s">
        <v>5013</v>
      </c>
      <c r="U1527" s="217">
        <v>12671</v>
      </c>
      <c r="V1527" s="261">
        <v>45292</v>
      </c>
      <c r="W1527" s="217" t="s">
        <v>5012</v>
      </c>
      <c r="X1527" s="217">
        <v>11519</v>
      </c>
      <c r="Y1527" s="217">
        <v>1152</v>
      </c>
      <c r="Z1527" s="261">
        <v>45291</v>
      </c>
      <c r="AC1527" s="217">
        <f>vykonyz.xlsx3[[#This Row],[Kod]]-vykonyz.xlsx[[#This Row],[Kod]]</f>
        <v>0</v>
      </c>
      <c r="AD1527" t="s">
        <v>4979</v>
      </c>
      <c r="AE1527" t="s">
        <v>864</v>
      </c>
      <c r="AF1527"/>
      <c r="AG1527"/>
      <c r="AH1527" t="s">
        <v>5011</v>
      </c>
      <c r="AI1527"/>
      <c r="AJ1527"/>
      <c r="AK1527" t="s">
        <v>45</v>
      </c>
      <c r="AL1527" t="s">
        <v>45</v>
      </c>
      <c r="AM1527" t="s">
        <v>33</v>
      </c>
      <c r="AN1527" t="s">
        <v>33</v>
      </c>
      <c r="AO1527"/>
      <c r="AP1527" t="s">
        <v>5014</v>
      </c>
      <c r="AQ1527"/>
      <c r="AR1527" t="s">
        <v>35</v>
      </c>
      <c r="AS1527" t="s">
        <v>35</v>
      </c>
    </row>
    <row r="1528" spans="1:45">
      <c r="A1528" s="264" t="s">
        <v>4983</v>
      </c>
      <c r="B1528" s="217" t="s">
        <v>864</v>
      </c>
      <c r="E1528" s="217" t="s">
        <v>5015</v>
      </c>
      <c r="H1528" s="217" t="s">
        <v>45</v>
      </c>
      <c r="I1528" s="217" t="s">
        <v>45</v>
      </c>
      <c r="J1528" s="217" t="s">
        <v>33</v>
      </c>
      <c r="K1528" s="217" t="s">
        <v>33</v>
      </c>
      <c r="M1528" s="217">
        <f t="shared" si="14"/>
        <v>28728</v>
      </c>
      <c r="O1528" s="217" t="s">
        <v>35</v>
      </c>
      <c r="P1528" s="217" t="s">
        <v>35</v>
      </c>
      <c r="Q1528" s="217">
        <f>S2625-vykonyz.xlsx[[#This Row],[Kod]]</f>
        <v>41485</v>
      </c>
      <c r="R1528" s="217">
        <f>S1519-vykonyz.xlsx[[#This Row],[Kod]]</f>
        <v>0</v>
      </c>
      <c r="S1528" s="217" t="s">
        <v>5016</v>
      </c>
      <c r="T1528" s="217" t="s">
        <v>5017</v>
      </c>
      <c r="U1528" s="217">
        <v>10964</v>
      </c>
      <c r="V1528" s="261">
        <v>45292</v>
      </c>
      <c r="W1528" s="217" t="s">
        <v>5016</v>
      </c>
      <c r="X1528" s="217">
        <v>9967</v>
      </c>
      <c r="Y1528" s="217">
        <v>997</v>
      </c>
      <c r="Z1528" s="261">
        <v>45291</v>
      </c>
      <c r="AC1528" s="217">
        <f>vykonyz.xlsx3[[#This Row],[Kod]]-vykonyz.xlsx[[#This Row],[Kod]]</f>
        <v>0</v>
      </c>
      <c r="AD1528" t="s">
        <v>4983</v>
      </c>
      <c r="AE1528" t="s">
        <v>864</v>
      </c>
      <c r="AF1528"/>
      <c r="AG1528"/>
      <c r="AH1528" t="s">
        <v>5015</v>
      </c>
      <c r="AI1528"/>
      <c r="AJ1528"/>
      <c r="AK1528" t="s">
        <v>45</v>
      </c>
      <c r="AL1528" t="s">
        <v>45</v>
      </c>
      <c r="AM1528" t="s">
        <v>33</v>
      </c>
      <c r="AN1528" t="s">
        <v>33</v>
      </c>
      <c r="AO1528"/>
      <c r="AP1528" t="s">
        <v>5018</v>
      </c>
      <c r="AQ1528"/>
      <c r="AR1528" t="s">
        <v>35</v>
      </c>
      <c r="AS1528" t="s">
        <v>35</v>
      </c>
    </row>
    <row r="1529" spans="1:45">
      <c r="A1529" s="264" t="s">
        <v>4987</v>
      </c>
      <c r="B1529" s="217" t="s">
        <v>864</v>
      </c>
      <c r="E1529" s="217" t="s">
        <v>4988</v>
      </c>
      <c r="H1529" s="217" t="s">
        <v>45</v>
      </c>
      <c r="I1529" s="217" t="s">
        <v>45</v>
      </c>
      <c r="J1529" s="217" t="s">
        <v>33</v>
      </c>
      <c r="K1529" s="217" t="s">
        <v>33</v>
      </c>
      <c r="M1529" s="217">
        <f t="shared" si="14"/>
        <v>7304</v>
      </c>
      <c r="O1529" s="217" t="s">
        <v>35</v>
      </c>
      <c r="P1529" s="217" t="s">
        <v>35</v>
      </c>
      <c r="Q1529" s="217">
        <f>S2626-vykonyz.xlsx[[#This Row],[Kod]]</f>
        <v>41485</v>
      </c>
      <c r="R1529" s="217">
        <f>S1520-vykonyz.xlsx[[#This Row],[Kod]]</f>
        <v>0</v>
      </c>
      <c r="S1529" s="217" t="s">
        <v>5019</v>
      </c>
      <c r="T1529" s="217" t="s">
        <v>5020</v>
      </c>
      <c r="U1529" s="217">
        <v>23981</v>
      </c>
      <c r="V1529" s="261">
        <v>45292</v>
      </c>
      <c r="W1529" s="217" t="s">
        <v>5019</v>
      </c>
      <c r="X1529" s="217">
        <v>4332</v>
      </c>
      <c r="Y1529" s="217">
        <v>19649</v>
      </c>
      <c r="Z1529" s="261">
        <v>45291</v>
      </c>
      <c r="AC1529" s="217">
        <f>vykonyz.xlsx3[[#This Row],[Kod]]-vykonyz.xlsx[[#This Row],[Kod]]</f>
        <v>0</v>
      </c>
      <c r="AD1529" t="s">
        <v>4987</v>
      </c>
      <c r="AE1529" t="s">
        <v>864</v>
      </c>
      <c r="AF1529"/>
      <c r="AG1529"/>
      <c r="AH1529" t="s">
        <v>4988</v>
      </c>
      <c r="AI1529"/>
      <c r="AJ1529"/>
      <c r="AK1529" t="s">
        <v>45</v>
      </c>
      <c r="AL1529" t="s">
        <v>45</v>
      </c>
      <c r="AM1529" t="s">
        <v>33</v>
      </c>
      <c r="AN1529" t="s">
        <v>33</v>
      </c>
      <c r="AO1529"/>
      <c r="AP1529" t="s">
        <v>5021</v>
      </c>
      <c r="AQ1529"/>
      <c r="AR1529" t="s">
        <v>35</v>
      </c>
      <c r="AS1529" t="s">
        <v>35</v>
      </c>
    </row>
    <row r="1530" spans="1:45">
      <c r="A1530" s="264" t="s">
        <v>4990</v>
      </c>
      <c r="B1530" s="217" t="s">
        <v>864</v>
      </c>
      <c r="E1530" s="217" t="s">
        <v>5022</v>
      </c>
      <c r="H1530" s="217" t="s">
        <v>45</v>
      </c>
      <c r="I1530" s="217" t="s">
        <v>45</v>
      </c>
      <c r="J1530" s="217" t="s">
        <v>33</v>
      </c>
      <c r="K1530" s="217" t="s">
        <v>33</v>
      </c>
      <c r="M1530" s="217">
        <f t="shared" si="14"/>
        <v>28728</v>
      </c>
      <c r="O1530" s="217" t="s">
        <v>35</v>
      </c>
      <c r="P1530" s="217" t="s">
        <v>35</v>
      </c>
      <c r="Q1530" s="217">
        <f>S2627-vykonyz.xlsx[[#This Row],[Kod]]</f>
        <v>41485</v>
      </c>
      <c r="R1530" s="217">
        <f>S1521-vykonyz.xlsx[[#This Row],[Kod]]</f>
        <v>0</v>
      </c>
      <c r="S1530" s="217" t="s">
        <v>5023</v>
      </c>
      <c r="T1530" s="217" t="s">
        <v>5024</v>
      </c>
      <c r="U1530" s="217">
        <v>7102</v>
      </c>
      <c r="V1530" s="261">
        <v>45292</v>
      </c>
      <c r="W1530" s="217" t="s">
        <v>5023</v>
      </c>
      <c r="X1530" s="217">
        <v>6456</v>
      </c>
      <c r="Y1530" s="217">
        <v>646</v>
      </c>
      <c r="Z1530" s="261">
        <v>45291</v>
      </c>
      <c r="AC1530" s="217">
        <f>vykonyz.xlsx3[[#This Row],[Kod]]-vykonyz.xlsx[[#This Row],[Kod]]</f>
        <v>0</v>
      </c>
      <c r="AD1530" t="s">
        <v>4990</v>
      </c>
      <c r="AE1530" t="s">
        <v>864</v>
      </c>
      <c r="AF1530"/>
      <c r="AG1530"/>
      <c r="AH1530" t="s">
        <v>5022</v>
      </c>
      <c r="AI1530"/>
      <c r="AJ1530"/>
      <c r="AK1530" t="s">
        <v>45</v>
      </c>
      <c r="AL1530" t="s">
        <v>45</v>
      </c>
      <c r="AM1530" t="s">
        <v>33</v>
      </c>
      <c r="AN1530" t="s">
        <v>33</v>
      </c>
      <c r="AO1530"/>
      <c r="AP1530" t="s">
        <v>5018</v>
      </c>
      <c r="AQ1530"/>
      <c r="AR1530" t="s">
        <v>35</v>
      </c>
      <c r="AS1530" t="s">
        <v>35</v>
      </c>
    </row>
    <row r="1531" spans="1:45">
      <c r="A1531" s="264" t="s">
        <v>4994</v>
      </c>
      <c r="B1531" s="217" t="s">
        <v>864</v>
      </c>
      <c r="E1531" s="217" t="s">
        <v>5025</v>
      </c>
      <c r="H1531" s="217" t="s">
        <v>45</v>
      </c>
      <c r="I1531" s="217" t="s">
        <v>45</v>
      </c>
      <c r="J1531" s="217" t="s">
        <v>33</v>
      </c>
      <c r="K1531" s="217" t="s">
        <v>33</v>
      </c>
      <c r="M1531" s="217">
        <f t="shared" si="14"/>
        <v>13308</v>
      </c>
      <c r="O1531" s="217" t="s">
        <v>35</v>
      </c>
      <c r="P1531" s="217" t="s">
        <v>35</v>
      </c>
      <c r="Q1531" s="217">
        <f>S2628-vykonyz.xlsx[[#This Row],[Kod]]</f>
        <v>41484</v>
      </c>
      <c r="R1531" s="217">
        <f>S1522-vykonyz.xlsx[[#This Row],[Kod]]</f>
        <v>0</v>
      </c>
      <c r="S1531" s="217" t="s">
        <v>5026</v>
      </c>
      <c r="T1531" s="217" t="s">
        <v>5027</v>
      </c>
      <c r="U1531" s="217">
        <v>9301</v>
      </c>
      <c r="V1531" s="261">
        <v>45292</v>
      </c>
      <c r="W1531" s="217" t="s">
        <v>5026</v>
      </c>
      <c r="X1531" s="217">
        <v>8455</v>
      </c>
      <c r="Y1531" s="217">
        <v>846</v>
      </c>
      <c r="Z1531" s="261">
        <v>45291</v>
      </c>
      <c r="AC1531" s="217">
        <f>vykonyz.xlsx3[[#This Row],[Kod]]-vykonyz.xlsx[[#This Row],[Kod]]</f>
        <v>0</v>
      </c>
      <c r="AD1531" t="s">
        <v>4994</v>
      </c>
      <c r="AE1531" t="s">
        <v>864</v>
      </c>
      <c r="AF1531"/>
      <c r="AG1531"/>
      <c r="AH1531" t="s">
        <v>5025</v>
      </c>
      <c r="AI1531"/>
      <c r="AJ1531"/>
      <c r="AK1531" t="s">
        <v>45</v>
      </c>
      <c r="AL1531" t="s">
        <v>45</v>
      </c>
      <c r="AM1531" t="s">
        <v>33</v>
      </c>
      <c r="AN1531" t="s">
        <v>33</v>
      </c>
      <c r="AO1531"/>
      <c r="AP1531" t="s">
        <v>5028</v>
      </c>
      <c r="AQ1531"/>
      <c r="AR1531" t="s">
        <v>35</v>
      </c>
      <c r="AS1531" t="s">
        <v>35</v>
      </c>
    </row>
    <row r="1532" spans="1:45">
      <c r="A1532" s="264" t="s">
        <v>4998</v>
      </c>
      <c r="B1532" s="217" t="s">
        <v>864</v>
      </c>
      <c r="E1532" s="217" t="s">
        <v>5029</v>
      </c>
      <c r="H1532" s="217" t="s">
        <v>45</v>
      </c>
      <c r="I1532" s="217" t="s">
        <v>45</v>
      </c>
      <c r="J1532" s="217" t="s">
        <v>33</v>
      </c>
      <c r="K1532" s="217" t="s">
        <v>33</v>
      </c>
      <c r="M1532" s="217">
        <f t="shared" ref="M1532:M1588" si="15">U1523</f>
        <v>9186</v>
      </c>
      <c r="O1532" s="217" t="s">
        <v>35</v>
      </c>
      <c r="P1532" s="217" t="s">
        <v>35</v>
      </c>
      <c r="Q1532" s="217">
        <f>S2629-vykonyz.xlsx[[#This Row],[Kod]]</f>
        <v>41481</v>
      </c>
      <c r="R1532" s="217">
        <f>S1523-vykonyz.xlsx[[#This Row],[Kod]]</f>
        <v>0</v>
      </c>
      <c r="S1532" s="217" t="s">
        <v>5030</v>
      </c>
      <c r="T1532" s="217" t="s">
        <v>5031</v>
      </c>
      <c r="U1532" s="217">
        <v>4809</v>
      </c>
      <c r="V1532" s="261">
        <v>45292</v>
      </c>
      <c r="W1532" s="217" t="s">
        <v>5030</v>
      </c>
      <c r="X1532" s="217">
        <v>4372</v>
      </c>
      <c r="Y1532" s="217">
        <v>437</v>
      </c>
      <c r="Z1532" s="261">
        <v>45291</v>
      </c>
      <c r="AC1532" s="217">
        <f>vykonyz.xlsx3[[#This Row],[Kod]]-vykonyz.xlsx[[#This Row],[Kod]]</f>
        <v>0</v>
      </c>
      <c r="AD1532" t="s">
        <v>4998</v>
      </c>
      <c r="AE1532" t="s">
        <v>864</v>
      </c>
      <c r="AF1532"/>
      <c r="AG1532"/>
      <c r="AH1532" t="s">
        <v>5029</v>
      </c>
      <c r="AI1532"/>
      <c r="AJ1532"/>
      <c r="AK1532" t="s">
        <v>45</v>
      </c>
      <c r="AL1532" t="s">
        <v>45</v>
      </c>
      <c r="AM1532" t="s">
        <v>33</v>
      </c>
      <c r="AN1532" t="s">
        <v>33</v>
      </c>
      <c r="AO1532"/>
      <c r="AP1532" t="s">
        <v>5032</v>
      </c>
      <c r="AQ1532"/>
      <c r="AR1532" t="s">
        <v>35</v>
      </c>
      <c r="AS1532" t="s">
        <v>35</v>
      </c>
    </row>
    <row r="1533" spans="1:45">
      <c r="A1533" s="264" t="s">
        <v>5001</v>
      </c>
      <c r="B1533" s="217" t="s">
        <v>864</v>
      </c>
      <c r="E1533" s="217" t="s">
        <v>5033</v>
      </c>
      <c r="H1533" s="217" t="s">
        <v>45</v>
      </c>
      <c r="I1533" s="217" t="s">
        <v>45</v>
      </c>
      <c r="J1533" s="217" t="s">
        <v>33</v>
      </c>
      <c r="K1533" s="217" t="s">
        <v>33</v>
      </c>
      <c r="M1533" s="217">
        <f t="shared" si="15"/>
        <v>8971</v>
      </c>
      <c r="O1533" s="217" t="s">
        <v>35</v>
      </c>
      <c r="P1533" s="217" t="s">
        <v>35</v>
      </c>
      <c r="Q1533" s="217">
        <f>S2630-vykonyz.xlsx[[#This Row],[Kod]]</f>
        <v>41472</v>
      </c>
      <c r="R1533" s="217">
        <f>S1524-vykonyz.xlsx[[#This Row],[Kod]]</f>
        <v>0</v>
      </c>
      <c r="S1533" s="217" t="s">
        <v>5034</v>
      </c>
      <c r="T1533" s="217" t="s">
        <v>5035</v>
      </c>
      <c r="U1533" s="217">
        <v>5326</v>
      </c>
      <c r="V1533" s="261">
        <v>45292</v>
      </c>
      <c r="W1533" s="217" t="s">
        <v>5034</v>
      </c>
      <c r="X1533" s="217">
        <v>4842</v>
      </c>
      <c r="Y1533" s="217">
        <v>484</v>
      </c>
      <c r="Z1533" s="261">
        <v>45291</v>
      </c>
      <c r="AC1533" s="217">
        <f>vykonyz.xlsx3[[#This Row],[Kod]]-vykonyz.xlsx[[#This Row],[Kod]]</f>
        <v>0</v>
      </c>
      <c r="AD1533" t="s">
        <v>5001</v>
      </c>
      <c r="AE1533" t="s">
        <v>864</v>
      </c>
      <c r="AF1533"/>
      <c r="AG1533"/>
      <c r="AH1533" t="s">
        <v>5033</v>
      </c>
      <c r="AI1533"/>
      <c r="AJ1533"/>
      <c r="AK1533" t="s">
        <v>45</v>
      </c>
      <c r="AL1533" t="s">
        <v>45</v>
      </c>
      <c r="AM1533" t="s">
        <v>33</v>
      </c>
      <c r="AN1533" t="s">
        <v>33</v>
      </c>
      <c r="AO1533"/>
      <c r="AP1533" t="s">
        <v>5036</v>
      </c>
      <c r="AQ1533"/>
      <c r="AR1533" t="s">
        <v>35</v>
      </c>
      <c r="AS1533" t="s">
        <v>35</v>
      </c>
    </row>
    <row r="1534" spans="1:45">
      <c r="A1534" s="264" t="s">
        <v>5004</v>
      </c>
      <c r="B1534" s="217" t="s">
        <v>864</v>
      </c>
      <c r="E1534" s="217" t="s">
        <v>5005</v>
      </c>
      <c r="H1534" s="217" t="s">
        <v>45</v>
      </c>
      <c r="I1534" s="217" t="s">
        <v>45</v>
      </c>
      <c r="J1534" s="217" t="s">
        <v>33</v>
      </c>
      <c r="K1534" s="217" t="s">
        <v>33</v>
      </c>
      <c r="M1534" s="217">
        <f t="shared" si="15"/>
        <v>20320</v>
      </c>
      <c r="O1534" s="217" t="s">
        <v>35</v>
      </c>
      <c r="P1534" s="217" t="s">
        <v>35</v>
      </c>
      <c r="Q1534" s="217">
        <f>S2631-vykonyz.xlsx[[#This Row],[Kod]]</f>
        <v>41475</v>
      </c>
      <c r="R1534" s="217">
        <f>S1525-vykonyz.xlsx[[#This Row],[Kod]]</f>
        <v>0</v>
      </c>
      <c r="S1534" s="217" t="s">
        <v>5037</v>
      </c>
      <c r="T1534" s="217" t="s">
        <v>5038</v>
      </c>
      <c r="U1534" s="217">
        <v>4321</v>
      </c>
      <c r="V1534" s="261">
        <v>45292</v>
      </c>
      <c r="W1534" s="217" t="s">
        <v>5037</v>
      </c>
      <c r="X1534" s="217">
        <v>3928</v>
      </c>
      <c r="Y1534" s="217">
        <v>393</v>
      </c>
      <c r="Z1534" s="261">
        <v>45291</v>
      </c>
      <c r="AC1534" s="217">
        <f>vykonyz.xlsx3[[#This Row],[Kod]]-vykonyz.xlsx[[#This Row],[Kod]]</f>
        <v>0</v>
      </c>
      <c r="AD1534" t="s">
        <v>5004</v>
      </c>
      <c r="AE1534" t="s">
        <v>864</v>
      </c>
      <c r="AF1534"/>
      <c r="AG1534"/>
      <c r="AH1534" t="s">
        <v>5005</v>
      </c>
      <c r="AI1534"/>
      <c r="AJ1534"/>
      <c r="AK1534" t="s">
        <v>45</v>
      </c>
      <c r="AL1534" t="s">
        <v>45</v>
      </c>
      <c r="AM1534" t="s">
        <v>33</v>
      </c>
      <c r="AN1534" t="s">
        <v>33</v>
      </c>
      <c r="AO1534"/>
      <c r="AP1534" t="s">
        <v>5039</v>
      </c>
      <c r="AQ1534"/>
      <c r="AR1534" t="s">
        <v>35</v>
      </c>
      <c r="AS1534" t="s">
        <v>35</v>
      </c>
    </row>
    <row r="1535" spans="1:45">
      <c r="A1535" s="264" t="s">
        <v>5008</v>
      </c>
      <c r="B1535" s="217" t="s">
        <v>864</v>
      </c>
      <c r="E1535" s="217" t="s">
        <v>5040</v>
      </c>
      <c r="H1535" s="217" t="s">
        <v>45</v>
      </c>
      <c r="I1535" s="217" t="s">
        <v>45</v>
      </c>
      <c r="J1535" s="217" t="s">
        <v>33</v>
      </c>
      <c r="K1535" s="217" t="s">
        <v>33</v>
      </c>
      <c r="M1535" s="217">
        <f t="shared" si="15"/>
        <v>6523</v>
      </c>
      <c r="O1535" s="217" t="s">
        <v>35</v>
      </c>
      <c r="P1535" s="217" t="s">
        <v>35</v>
      </c>
      <c r="Q1535" s="217">
        <f>S2632-vykonyz.xlsx[[#This Row],[Kod]]</f>
        <v>41476</v>
      </c>
      <c r="R1535" s="217">
        <f>S1526-vykonyz.xlsx[[#This Row],[Kod]]</f>
        <v>0</v>
      </c>
      <c r="S1535" s="217" t="s">
        <v>5041</v>
      </c>
      <c r="T1535" s="217" t="s">
        <v>5042</v>
      </c>
      <c r="U1535" s="217">
        <v>4936</v>
      </c>
      <c r="V1535" s="261">
        <v>45292</v>
      </c>
      <c r="W1535" s="217" t="s">
        <v>5041</v>
      </c>
      <c r="X1535" s="217">
        <v>4487</v>
      </c>
      <c r="Y1535" s="217">
        <v>449</v>
      </c>
      <c r="Z1535" s="261">
        <v>45291</v>
      </c>
      <c r="AC1535" s="217">
        <f>vykonyz.xlsx3[[#This Row],[Kod]]-vykonyz.xlsx[[#This Row],[Kod]]</f>
        <v>0</v>
      </c>
      <c r="AD1535" t="s">
        <v>5008</v>
      </c>
      <c r="AE1535" t="s">
        <v>864</v>
      </c>
      <c r="AF1535"/>
      <c r="AG1535"/>
      <c r="AH1535" t="s">
        <v>5040</v>
      </c>
      <c r="AI1535"/>
      <c r="AJ1535"/>
      <c r="AK1535" t="s">
        <v>45</v>
      </c>
      <c r="AL1535" t="s">
        <v>45</v>
      </c>
      <c r="AM1535" t="s">
        <v>33</v>
      </c>
      <c r="AN1535" t="s">
        <v>33</v>
      </c>
      <c r="AO1535"/>
      <c r="AP1535" t="s">
        <v>5043</v>
      </c>
      <c r="AQ1535"/>
      <c r="AR1535" t="s">
        <v>35</v>
      </c>
      <c r="AS1535" t="s">
        <v>35</v>
      </c>
    </row>
    <row r="1536" spans="1:45">
      <c r="A1536" s="264" t="s">
        <v>5012</v>
      </c>
      <c r="B1536" s="217" t="s">
        <v>864</v>
      </c>
      <c r="E1536" s="217" t="s">
        <v>5044</v>
      </c>
      <c r="H1536" s="217" t="s">
        <v>45</v>
      </c>
      <c r="I1536" s="217" t="s">
        <v>45</v>
      </c>
      <c r="J1536" s="217" t="s">
        <v>33</v>
      </c>
      <c r="K1536" s="217" t="s">
        <v>33</v>
      </c>
      <c r="M1536" s="217">
        <f t="shared" si="15"/>
        <v>12671</v>
      </c>
      <c r="O1536" s="217" t="s">
        <v>35</v>
      </c>
      <c r="P1536" s="217" t="s">
        <v>35</v>
      </c>
      <c r="Q1536" s="217">
        <f>S2634-vykonyz.xlsx[[#This Row],[Kod]]</f>
        <v>41496</v>
      </c>
      <c r="R1536" s="217">
        <f>S1527-vykonyz.xlsx[[#This Row],[Kod]]</f>
        <v>0</v>
      </c>
      <c r="S1536" s="217" t="s">
        <v>5045</v>
      </c>
      <c r="T1536" s="217" t="s">
        <v>5046</v>
      </c>
      <c r="U1536" s="217">
        <v>13065</v>
      </c>
      <c r="V1536" s="261">
        <v>45292</v>
      </c>
      <c r="W1536" s="217" t="s">
        <v>5045</v>
      </c>
      <c r="X1536" s="217">
        <v>11877</v>
      </c>
      <c r="Y1536" s="217">
        <v>1188</v>
      </c>
      <c r="Z1536" s="261">
        <v>45291</v>
      </c>
      <c r="AC1536" s="217">
        <f>vykonyz.xlsx3[[#This Row],[Kod]]-vykonyz.xlsx[[#This Row],[Kod]]</f>
        <v>0</v>
      </c>
      <c r="AD1536" t="s">
        <v>5012</v>
      </c>
      <c r="AE1536" t="s">
        <v>864</v>
      </c>
      <c r="AF1536"/>
      <c r="AG1536"/>
      <c r="AH1536" t="s">
        <v>5044</v>
      </c>
      <c r="AI1536"/>
      <c r="AJ1536"/>
      <c r="AK1536" t="s">
        <v>45</v>
      </c>
      <c r="AL1536" t="s">
        <v>45</v>
      </c>
      <c r="AM1536" t="s">
        <v>33</v>
      </c>
      <c r="AN1536" t="s">
        <v>33</v>
      </c>
      <c r="AO1536"/>
      <c r="AP1536" t="s">
        <v>5047</v>
      </c>
      <c r="AQ1536"/>
      <c r="AR1536" t="s">
        <v>35</v>
      </c>
      <c r="AS1536" t="s">
        <v>35</v>
      </c>
    </row>
    <row r="1537" spans="1:45">
      <c r="A1537" s="264" t="s">
        <v>5016</v>
      </c>
      <c r="B1537" s="217" t="s">
        <v>864</v>
      </c>
      <c r="E1537" s="217" t="s">
        <v>5048</v>
      </c>
      <c r="H1537" s="217" t="s">
        <v>45</v>
      </c>
      <c r="I1537" s="217" t="s">
        <v>45</v>
      </c>
      <c r="J1537" s="217" t="s">
        <v>33</v>
      </c>
      <c r="K1537" s="217" t="s">
        <v>33</v>
      </c>
      <c r="M1537" s="217">
        <f t="shared" si="15"/>
        <v>10964</v>
      </c>
      <c r="O1537" s="217" t="s">
        <v>35</v>
      </c>
      <c r="P1537" s="217" t="s">
        <v>35</v>
      </c>
      <c r="Q1537" s="217">
        <f>S2635-vykonyz.xlsx[[#This Row],[Kod]]</f>
        <v>41494</v>
      </c>
      <c r="R1537" s="217">
        <f>S1528-vykonyz.xlsx[[#This Row],[Kod]]</f>
        <v>0</v>
      </c>
      <c r="S1537" s="217" t="s">
        <v>5049</v>
      </c>
      <c r="T1537" s="217" t="s">
        <v>5050</v>
      </c>
      <c r="U1537" s="217">
        <v>6798</v>
      </c>
      <c r="V1537" s="261">
        <v>45292</v>
      </c>
      <c r="W1537" s="217" t="s">
        <v>5049</v>
      </c>
      <c r="X1537" s="217">
        <v>6180</v>
      </c>
      <c r="Y1537" s="217">
        <v>618</v>
      </c>
      <c r="Z1537" s="261">
        <v>45291</v>
      </c>
      <c r="AC1537" s="217">
        <f>vykonyz.xlsx3[[#This Row],[Kod]]-vykonyz.xlsx[[#This Row],[Kod]]</f>
        <v>0</v>
      </c>
      <c r="AD1537" t="s">
        <v>5016</v>
      </c>
      <c r="AE1537" t="s">
        <v>864</v>
      </c>
      <c r="AF1537"/>
      <c r="AG1537"/>
      <c r="AH1537" t="s">
        <v>5048</v>
      </c>
      <c r="AI1537"/>
      <c r="AJ1537"/>
      <c r="AK1537" t="s">
        <v>45</v>
      </c>
      <c r="AL1537" t="s">
        <v>45</v>
      </c>
      <c r="AM1537" t="s">
        <v>33</v>
      </c>
      <c r="AN1537" t="s">
        <v>33</v>
      </c>
      <c r="AO1537"/>
      <c r="AP1537" t="s">
        <v>5051</v>
      </c>
      <c r="AQ1537"/>
      <c r="AR1537" t="s">
        <v>35</v>
      </c>
      <c r="AS1537" t="s">
        <v>35</v>
      </c>
    </row>
    <row r="1538" spans="1:45">
      <c r="A1538" s="264" t="s">
        <v>5019</v>
      </c>
      <c r="B1538" s="217" t="s">
        <v>864</v>
      </c>
      <c r="E1538" s="217" t="s">
        <v>5020</v>
      </c>
      <c r="H1538" s="217" t="s">
        <v>45</v>
      </c>
      <c r="I1538" s="217" t="s">
        <v>45</v>
      </c>
      <c r="J1538" s="217" t="s">
        <v>33</v>
      </c>
      <c r="K1538" s="217" t="s">
        <v>33</v>
      </c>
      <c r="M1538" s="217">
        <f t="shared" si="15"/>
        <v>23981</v>
      </c>
      <c r="O1538" s="217" t="s">
        <v>35</v>
      </c>
      <c r="P1538" s="217" t="s">
        <v>35</v>
      </c>
      <c r="Q1538" s="217">
        <f>S2636-vykonyz.xlsx[[#This Row],[Kod]]</f>
        <v>41493</v>
      </c>
      <c r="R1538" s="217">
        <f>S1529-vykonyz.xlsx[[#This Row],[Kod]]</f>
        <v>0</v>
      </c>
      <c r="S1538" s="217" t="s">
        <v>5052</v>
      </c>
      <c r="T1538" s="217" t="s">
        <v>5053</v>
      </c>
      <c r="U1538" s="217">
        <v>22177</v>
      </c>
      <c r="V1538" s="261">
        <v>45292</v>
      </c>
      <c r="W1538" s="217" t="s">
        <v>5052</v>
      </c>
      <c r="X1538" s="217">
        <v>5134</v>
      </c>
      <c r="Y1538" s="217">
        <v>17043</v>
      </c>
      <c r="Z1538" s="261">
        <v>45291</v>
      </c>
      <c r="AC1538" s="217">
        <f>vykonyz.xlsx3[[#This Row],[Kod]]-vykonyz.xlsx[[#This Row],[Kod]]</f>
        <v>0</v>
      </c>
      <c r="AD1538" t="s">
        <v>5019</v>
      </c>
      <c r="AE1538" t="s">
        <v>864</v>
      </c>
      <c r="AF1538"/>
      <c r="AG1538"/>
      <c r="AH1538" t="s">
        <v>5020</v>
      </c>
      <c r="AI1538"/>
      <c r="AJ1538"/>
      <c r="AK1538" t="s">
        <v>45</v>
      </c>
      <c r="AL1538" t="s">
        <v>45</v>
      </c>
      <c r="AM1538" t="s">
        <v>33</v>
      </c>
      <c r="AN1538" t="s">
        <v>33</v>
      </c>
      <c r="AO1538"/>
      <c r="AP1538" t="s">
        <v>5054</v>
      </c>
      <c r="AQ1538"/>
      <c r="AR1538" t="s">
        <v>35</v>
      </c>
      <c r="AS1538" t="s">
        <v>35</v>
      </c>
    </row>
    <row r="1539" spans="1:45">
      <c r="A1539" s="264" t="s">
        <v>5023</v>
      </c>
      <c r="B1539" s="217" t="s">
        <v>864</v>
      </c>
      <c r="E1539" s="217" t="s">
        <v>5024</v>
      </c>
      <c r="H1539" s="217" t="s">
        <v>45</v>
      </c>
      <c r="I1539" s="217" t="s">
        <v>45</v>
      </c>
      <c r="J1539" s="217" t="s">
        <v>33</v>
      </c>
      <c r="K1539" s="217" t="s">
        <v>33</v>
      </c>
      <c r="M1539" s="217">
        <f t="shared" si="15"/>
        <v>7102</v>
      </c>
      <c r="O1539" s="217" t="s">
        <v>35</v>
      </c>
      <c r="P1539" s="217" t="s">
        <v>35</v>
      </c>
      <c r="Q1539" s="217">
        <f>S2637-vykonyz.xlsx[[#This Row],[Kod]]</f>
        <v>41494</v>
      </c>
      <c r="R1539" s="217">
        <f>S1530-vykonyz.xlsx[[#This Row],[Kod]]</f>
        <v>0</v>
      </c>
      <c r="S1539" s="217" t="s">
        <v>5055</v>
      </c>
      <c r="T1539" s="217" t="s">
        <v>5056</v>
      </c>
      <c r="U1539" s="217">
        <v>37764</v>
      </c>
      <c r="V1539" s="261">
        <v>45292</v>
      </c>
      <c r="W1539" s="217" t="s">
        <v>5055</v>
      </c>
      <c r="X1539" s="217">
        <v>5382</v>
      </c>
      <c r="Y1539" s="217">
        <v>32382</v>
      </c>
      <c r="Z1539" s="261">
        <v>45291</v>
      </c>
      <c r="AC1539" s="217">
        <f>vykonyz.xlsx3[[#This Row],[Kod]]-vykonyz.xlsx[[#This Row],[Kod]]</f>
        <v>0</v>
      </c>
      <c r="AD1539" t="s">
        <v>5023</v>
      </c>
      <c r="AE1539" t="s">
        <v>864</v>
      </c>
      <c r="AF1539"/>
      <c r="AG1539"/>
      <c r="AH1539" t="s">
        <v>5024</v>
      </c>
      <c r="AI1539"/>
      <c r="AJ1539"/>
      <c r="AK1539" t="s">
        <v>45</v>
      </c>
      <c r="AL1539" t="s">
        <v>45</v>
      </c>
      <c r="AM1539" t="s">
        <v>33</v>
      </c>
      <c r="AN1539" t="s">
        <v>33</v>
      </c>
      <c r="AO1539"/>
      <c r="AP1539" t="s">
        <v>5057</v>
      </c>
      <c r="AQ1539"/>
      <c r="AR1539" t="s">
        <v>35</v>
      </c>
      <c r="AS1539" t="s">
        <v>35</v>
      </c>
    </row>
    <row r="1540" spans="1:45">
      <c r="A1540" s="264" t="s">
        <v>5026</v>
      </c>
      <c r="B1540" s="217" t="s">
        <v>864</v>
      </c>
      <c r="E1540" s="217" t="s">
        <v>5058</v>
      </c>
      <c r="H1540" s="217" t="s">
        <v>45</v>
      </c>
      <c r="I1540" s="217" t="s">
        <v>45</v>
      </c>
      <c r="J1540" s="217" t="s">
        <v>33</v>
      </c>
      <c r="K1540" s="217" t="s">
        <v>33</v>
      </c>
      <c r="M1540" s="217">
        <f t="shared" si="15"/>
        <v>9301</v>
      </c>
      <c r="O1540" s="217" t="s">
        <v>35</v>
      </c>
      <c r="P1540" s="217" t="s">
        <v>35</v>
      </c>
      <c r="Q1540" s="217">
        <f>S2638-vykonyz.xlsx[[#This Row],[Kod]]</f>
        <v>41494</v>
      </c>
      <c r="R1540" s="217">
        <f>S1531-vykonyz.xlsx[[#This Row],[Kod]]</f>
        <v>0</v>
      </c>
      <c r="S1540" s="217" t="s">
        <v>5059</v>
      </c>
      <c r="T1540" s="217" t="s">
        <v>5060</v>
      </c>
      <c r="U1540" s="217">
        <v>37764</v>
      </c>
      <c r="V1540" s="261">
        <v>45292</v>
      </c>
      <c r="W1540" s="217" t="s">
        <v>5059</v>
      </c>
      <c r="X1540" s="217">
        <v>8194</v>
      </c>
      <c r="Y1540" s="217">
        <v>29570</v>
      </c>
      <c r="Z1540" s="261">
        <v>45291</v>
      </c>
      <c r="AC1540" s="217">
        <f>vykonyz.xlsx3[[#This Row],[Kod]]-vykonyz.xlsx[[#This Row],[Kod]]</f>
        <v>0</v>
      </c>
      <c r="AD1540" t="s">
        <v>5026</v>
      </c>
      <c r="AE1540" t="s">
        <v>864</v>
      </c>
      <c r="AF1540"/>
      <c r="AG1540"/>
      <c r="AH1540" t="s">
        <v>5058</v>
      </c>
      <c r="AI1540"/>
      <c r="AJ1540"/>
      <c r="AK1540" t="s">
        <v>45</v>
      </c>
      <c r="AL1540" t="s">
        <v>45</v>
      </c>
      <c r="AM1540" t="s">
        <v>33</v>
      </c>
      <c r="AN1540" t="s">
        <v>33</v>
      </c>
      <c r="AO1540"/>
      <c r="AP1540" t="s">
        <v>5061</v>
      </c>
      <c r="AQ1540"/>
      <c r="AR1540" t="s">
        <v>35</v>
      </c>
      <c r="AS1540" t="s">
        <v>35</v>
      </c>
    </row>
    <row r="1541" spans="1:45">
      <c r="A1541" s="264" t="s">
        <v>5030</v>
      </c>
      <c r="B1541" s="217" t="s">
        <v>5062</v>
      </c>
      <c r="E1541" s="217" t="s">
        <v>5031</v>
      </c>
      <c r="H1541" s="217" t="s">
        <v>45</v>
      </c>
      <c r="I1541" s="217" t="s">
        <v>45</v>
      </c>
      <c r="J1541" s="217" t="s">
        <v>33</v>
      </c>
      <c r="K1541" s="217" t="s">
        <v>33</v>
      </c>
      <c r="M1541" s="217">
        <f t="shared" si="15"/>
        <v>4809</v>
      </c>
      <c r="O1541" s="217" t="s">
        <v>35</v>
      </c>
      <c r="P1541" s="217" t="s">
        <v>35</v>
      </c>
      <c r="Q1541" s="217">
        <f>S2639-vykonyz.xlsx[[#This Row],[Kod]]</f>
        <v>41488</v>
      </c>
      <c r="R1541" s="217">
        <f>S1532-vykonyz.xlsx[[#This Row],[Kod]]</f>
        <v>0</v>
      </c>
      <c r="S1541" s="217" t="s">
        <v>5063</v>
      </c>
      <c r="T1541" s="217" t="s">
        <v>5064</v>
      </c>
      <c r="U1541" s="217">
        <v>29963</v>
      </c>
      <c r="V1541" s="261">
        <v>45292</v>
      </c>
      <c r="W1541" s="217" t="s">
        <v>5063</v>
      </c>
      <c r="X1541" s="217">
        <v>5001</v>
      </c>
      <c r="Y1541" s="217">
        <v>24962</v>
      </c>
      <c r="Z1541" s="261">
        <v>45291</v>
      </c>
      <c r="AC1541" s="217">
        <f>vykonyz.xlsx3[[#This Row],[Kod]]-vykonyz.xlsx[[#This Row],[Kod]]</f>
        <v>0</v>
      </c>
      <c r="AD1541" t="s">
        <v>5030</v>
      </c>
      <c r="AE1541" t="s">
        <v>5062</v>
      </c>
      <c r="AF1541"/>
      <c r="AG1541"/>
      <c r="AH1541" t="s">
        <v>5031</v>
      </c>
      <c r="AI1541"/>
      <c r="AJ1541"/>
      <c r="AK1541" t="s">
        <v>45</v>
      </c>
      <c r="AL1541" t="s">
        <v>45</v>
      </c>
      <c r="AM1541" t="s">
        <v>33</v>
      </c>
      <c r="AN1541" t="s">
        <v>33</v>
      </c>
      <c r="AO1541"/>
      <c r="AP1541" t="s">
        <v>5065</v>
      </c>
      <c r="AQ1541"/>
      <c r="AR1541" t="s">
        <v>35</v>
      </c>
      <c r="AS1541" t="s">
        <v>35</v>
      </c>
    </row>
    <row r="1542" spans="1:45">
      <c r="A1542" s="264" t="s">
        <v>5034</v>
      </c>
      <c r="B1542" s="217" t="s">
        <v>5062</v>
      </c>
      <c r="E1542" s="217" t="s">
        <v>5035</v>
      </c>
      <c r="H1542" s="217" t="s">
        <v>45</v>
      </c>
      <c r="I1542" s="217" t="s">
        <v>45</v>
      </c>
      <c r="J1542" s="217" t="s">
        <v>33</v>
      </c>
      <c r="K1542" s="217" t="s">
        <v>33</v>
      </c>
      <c r="M1542" s="217">
        <f t="shared" si="15"/>
        <v>5326</v>
      </c>
      <c r="O1542" s="217" t="s">
        <v>35</v>
      </c>
      <c r="P1542" s="217" t="s">
        <v>35</v>
      </c>
      <c r="Q1542" s="217">
        <f>S2640-vykonyz.xlsx[[#This Row],[Kod]]</f>
        <v>41489</v>
      </c>
      <c r="R1542" s="217">
        <f>S1533-vykonyz.xlsx[[#This Row],[Kod]]</f>
        <v>0</v>
      </c>
      <c r="S1542" s="217" t="s">
        <v>5066</v>
      </c>
      <c r="T1542" s="217" t="s">
        <v>5067</v>
      </c>
      <c r="U1542" s="217">
        <v>32469</v>
      </c>
      <c r="V1542" s="261">
        <v>45292</v>
      </c>
      <c r="W1542" s="217" t="s">
        <v>5066</v>
      </c>
      <c r="X1542" s="217">
        <v>5656</v>
      </c>
      <c r="Y1542" s="217">
        <v>26813</v>
      </c>
      <c r="Z1542" s="261">
        <v>45291</v>
      </c>
      <c r="AC1542" s="217">
        <f>vykonyz.xlsx3[[#This Row],[Kod]]-vykonyz.xlsx[[#This Row],[Kod]]</f>
        <v>0</v>
      </c>
      <c r="AD1542" t="s">
        <v>5034</v>
      </c>
      <c r="AE1542" t="s">
        <v>5062</v>
      </c>
      <c r="AF1542"/>
      <c r="AG1542"/>
      <c r="AH1542" t="s">
        <v>5035</v>
      </c>
      <c r="AI1542"/>
      <c r="AJ1542"/>
      <c r="AK1542" t="s">
        <v>45</v>
      </c>
      <c r="AL1542" t="s">
        <v>45</v>
      </c>
      <c r="AM1542" t="s">
        <v>33</v>
      </c>
      <c r="AN1542" t="s">
        <v>33</v>
      </c>
      <c r="AO1542"/>
      <c r="AP1542" t="s">
        <v>5068</v>
      </c>
      <c r="AQ1542"/>
      <c r="AR1542" t="s">
        <v>35</v>
      </c>
      <c r="AS1542" t="s">
        <v>35</v>
      </c>
    </row>
    <row r="1543" spans="1:45">
      <c r="A1543" s="264" t="s">
        <v>5037</v>
      </c>
      <c r="B1543" s="217" t="s">
        <v>5062</v>
      </c>
      <c r="E1543" s="217" t="s">
        <v>5069</v>
      </c>
      <c r="H1543" s="217" t="s">
        <v>45</v>
      </c>
      <c r="I1543" s="217" t="s">
        <v>45</v>
      </c>
      <c r="J1543" s="217" t="s">
        <v>33</v>
      </c>
      <c r="K1543" s="217" t="s">
        <v>33</v>
      </c>
      <c r="M1543" s="217">
        <f t="shared" si="15"/>
        <v>4321</v>
      </c>
      <c r="O1543" s="217" t="s">
        <v>35</v>
      </c>
      <c r="P1543" s="217" t="s">
        <v>35</v>
      </c>
      <c r="Q1543" s="217">
        <f>S2641-vykonyz.xlsx[[#This Row],[Kod]]</f>
        <v>41490</v>
      </c>
      <c r="R1543" s="217">
        <f>S1534-vykonyz.xlsx[[#This Row],[Kod]]</f>
        <v>0</v>
      </c>
      <c r="S1543" s="217" t="s">
        <v>5070</v>
      </c>
      <c r="T1543" s="217" t="s">
        <v>5071</v>
      </c>
      <c r="U1543" s="217">
        <v>37764</v>
      </c>
      <c r="V1543" s="261">
        <v>45292</v>
      </c>
      <c r="W1543" s="217" t="s">
        <v>5070</v>
      </c>
      <c r="X1543" s="217">
        <v>6738</v>
      </c>
      <c r="Y1543" s="217">
        <v>31026</v>
      </c>
      <c r="Z1543" s="261">
        <v>45291</v>
      </c>
      <c r="AC1543" s="217">
        <f>vykonyz.xlsx3[[#This Row],[Kod]]-vykonyz.xlsx[[#This Row],[Kod]]</f>
        <v>0</v>
      </c>
      <c r="AD1543" t="s">
        <v>5037</v>
      </c>
      <c r="AE1543" t="s">
        <v>5062</v>
      </c>
      <c r="AF1543"/>
      <c r="AG1543"/>
      <c r="AH1543" t="s">
        <v>5069</v>
      </c>
      <c r="AI1543"/>
      <c r="AJ1543"/>
      <c r="AK1543" t="s">
        <v>45</v>
      </c>
      <c r="AL1543" t="s">
        <v>45</v>
      </c>
      <c r="AM1543" t="s">
        <v>33</v>
      </c>
      <c r="AN1543" t="s">
        <v>33</v>
      </c>
      <c r="AO1543"/>
      <c r="AP1543" t="s">
        <v>5072</v>
      </c>
      <c r="AQ1543"/>
      <c r="AR1543" t="s">
        <v>35</v>
      </c>
      <c r="AS1543" t="s">
        <v>35</v>
      </c>
    </row>
    <row r="1544" spans="1:45">
      <c r="A1544" s="264" t="s">
        <v>5041</v>
      </c>
      <c r="B1544" s="217" t="s">
        <v>5062</v>
      </c>
      <c r="E1544" s="217" t="s">
        <v>5042</v>
      </c>
      <c r="H1544" s="217" t="s">
        <v>45</v>
      </c>
      <c r="I1544" s="217" t="s">
        <v>45</v>
      </c>
      <c r="J1544" s="217" t="s">
        <v>33</v>
      </c>
      <c r="K1544" s="217" t="s">
        <v>33</v>
      </c>
      <c r="M1544" s="217">
        <f t="shared" si="15"/>
        <v>4936</v>
      </c>
      <c r="O1544" s="217" t="s">
        <v>35</v>
      </c>
      <c r="P1544" s="217" t="s">
        <v>35</v>
      </c>
      <c r="Q1544" s="217">
        <f>S2642-vykonyz.xlsx[[#This Row],[Kod]]</f>
        <v>41490</v>
      </c>
      <c r="R1544" s="217">
        <f>S1535-vykonyz.xlsx[[#This Row],[Kod]]</f>
        <v>0</v>
      </c>
      <c r="S1544" s="217" t="s">
        <v>5073</v>
      </c>
      <c r="T1544" s="217" t="s">
        <v>5074</v>
      </c>
      <c r="U1544" s="217">
        <v>3982</v>
      </c>
      <c r="V1544" s="261">
        <v>45292</v>
      </c>
      <c r="W1544" s="217" t="s">
        <v>5073</v>
      </c>
      <c r="X1544" s="217">
        <v>3620</v>
      </c>
      <c r="Y1544" s="217">
        <v>362</v>
      </c>
      <c r="Z1544" s="261">
        <v>45291</v>
      </c>
      <c r="AC1544" s="217">
        <f>vykonyz.xlsx3[[#This Row],[Kod]]-vykonyz.xlsx[[#This Row],[Kod]]</f>
        <v>0</v>
      </c>
      <c r="AD1544" t="s">
        <v>5041</v>
      </c>
      <c r="AE1544" t="s">
        <v>5062</v>
      </c>
      <c r="AF1544"/>
      <c r="AG1544"/>
      <c r="AH1544" t="s">
        <v>5042</v>
      </c>
      <c r="AI1544"/>
      <c r="AJ1544"/>
      <c r="AK1544" t="s">
        <v>45</v>
      </c>
      <c r="AL1544" t="s">
        <v>45</v>
      </c>
      <c r="AM1544" t="s">
        <v>33</v>
      </c>
      <c r="AN1544" t="s">
        <v>33</v>
      </c>
      <c r="AO1544"/>
      <c r="AP1544" t="s">
        <v>5075</v>
      </c>
      <c r="AQ1544"/>
      <c r="AR1544" t="s">
        <v>35</v>
      </c>
      <c r="AS1544" t="s">
        <v>35</v>
      </c>
    </row>
    <row r="1545" spans="1:45">
      <c r="A1545" s="264" t="s">
        <v>5045</v>
      </c>
      <c r="B1545" s="217" t="s">
        <v>5062</v>
      </c>
      <c r="E1545" s="217" t="s">
        <v>5076</v>
      </c>
      <c r="H1545" s="217" t="s">
        <v>45</v>
      </c>
      <c r="I1545" s="217" t="s">
        <v>45</v>
      </c>
      <c r="J1545" s="217" t="s">
        <v>33</v>
      </c>
      <c r="K1545" s="217" t="s">
        <v>33</v>
      </c>
      <c r="M1545" s="217">
        <f t="shared" si="15"/>
        <v>13065</v>
      </c>
      <c r="O1545" s="217" t="s">
        <v>35</v>
      </c>
      <c r="P1545" s="217" t="s">
        <v>35</v>
      </c>
      <c r="Q1545" s="217">
        <f>S2643-vykonyz.xlsx[[#This Row],[Kod]]</f>
        <v>41491</v>
      </c>
      <c r="R1545" s="217">
        <f>S1536-vykonyz.xlsx[[#This Row],[Kod]]</f>
        <v>0</v>
      </c>
      <c r="S1545" s="217" t="s">
        <v>5077</v>
      </c>
      <c r="T1545" s="217" t="s">
        <v>5078</v>
      </c>
      <c r="U1545" s="217">
        <v>32469</v>
      </c>
      <c r="V1545" s="261">
        <v>45292</v>
      </c>
      <c r="W1545" s="217" t="s">
        <v>5077</v>
      </c>
      <c r="X1545" s="217">
        <v>5343</v>
      </c>
      <c r="Y1545" s="217">
        <v>27126</v>
      </c>
      <c r="Z1545" s="261">
        <v>45291</v>
      </c>
      <c r="AC1545" s="217">
        <f>vykonyz.xlsx3[[#This Row],[Kod]]-vykonyz.xlsx[[#This Row],[Kod]]</f>
        <v>0</v>
      </c>
      <c r="AD1545" t="s">
        <v>5045</v>
      </c>
      <c r="AE1545" t="s">
        <v>5062</v>
      </c>
      <c r="AF1545"/>
      <c r="AG1545"/>
      <c r="AH1545" t="s">
        <v>5076</v>
      </c>
      <c r="AI1545"/>
      <c r="AJ1545"/>
      <c r="AK1545" t="s">
        <v>45</v>
      </c>
      <c r="AL1545" t="s">
        <v>45</v>
      </c>
      <c r="AM1545" t="s">
        <v>33</v>
      </c>
      <c r="AN1545" t="s">
        <v>33</v>
      </c>
      <c r="AO1545"/>
      <c r="AP1545" t="s">
        <v>5079</v>
      </c>
      <c r="AQ1545"/>
      <c r="AR1545" t="s">
        <v>35</v>
      </c>
      <c r="AS1545" t="s">
        <v>35</v>
      </c>
    </row>
    <row r="1546" spans="1:45">
      <c r="A1546" s="264" t="s">
        <v>5049</v>
      </c>
      <c r="B1546" s="217" t="s">
        <v>5062</v>
      </c>
      <c r="E1546" s="217" t="s">
        <v>5080</v>
      </c>
      <c r="H1546" s="217" t="s">
        <v>45</v>
      </c>
      <c r="I1546" s="217" t="s">
        <v>45</v>
      </c>
      <c r="J1546" s="217" t="s">
        <v>33</v>
      </c>
      <c r="K1546" s="217" t="s">
        <v>33</v>
      </c>
      <c r="M1546" s="217">
        <f t="shared" si="15"/>
        <v>6798</v>
      </c>
      <c r="O1546" s="217" t="s">
        <v>35</v>
      </c>
      <c r="P1546" s="217" t="s">
        <v>35</v>
      </c>
      <c r="Q1546" s="217">
        <f>S2644-vykonyz.xlsx[[#This Row],[Kod]]</f>
        <v>41492</v>
      </c>
      <c r="R1546" s="217">
        <f>S1537-vykonyz.xlsx[[#This Row],[Kod]]</f>
        <v>0</v>
      </c>
      <c r="S1546" s="217" t="s">
        <v>5081</v>
      </c>
      <c r="T1546" s="217" t="s">
        <v>5082</v>
      </c>
      <c r="U1546" s="217">
        <v>4523</v>
      </c>
      <c r="V1546" s="261">
        <v>45292</v>
      </c>
      <c r="W1546" s="217" t="s">
        <v>5081</v>
      </c>
      <c r="X1546" s="217">
        <v>4112</v>
      </c>
      <c r="Y1546" s="217">
        <v>411</v>
      </c>
      <c r="Z1546" s="261">
        <v>45291</v>
      </c>
      <c r="AC1546" s="217">
        <f>vykonyz.xlsx3[[#This Row],[Kod]]-vykonyz.xlsx[[#This Row],[Kod]]</f>
        <v>0</v>
      </c>
      <c r="AD1546" t="s">
        <v>5049</v>
      </c>
      <c r="AE1546" t="s">
        <v>5062</v>
      </c>
      <c r="AF1546"/>
      <c r="AG1546"/>
      <c r="AH1546" t="s">
        <v>5080</v>
      </c>
      <c r="AI1546"/>
      <c r="AJ1546"/>
      <c r="AK1546" t="s">
        <v>45</v>
      </c>
      <c r="AL1546" t="s">
        <v>45</v>
      </c>
      <c r="AM1546" t="s">
        <v>33</v>
      </c>
      <c r="AN1546" t="s">
        <v>33</v>
      </c>
      <c r="AO1546"/>
      <c r="AP1546" t="s">
        <v>5083</v>
      </c>
      <c r="AQ1546"/>
      <c r="AR1546" t="s">
        <v>35</v>
      </c>
      <c r="AS1546" t="s">
        <v>35</v>
      </c>
    </row>
    <row r="1547" spans="1:45">
      <c r="A1547" s="264" t="s">
        <v>5052</v>
      </c>
      <c r="B1547" s="217" t="s">
        <v>5062</v>
      </c>
      <c r="E1547" s="217" t="s">
        <v>5084</v>
      </c>
      <c r="H1547" s="217" t="s">
        <v>45</v>
      </c>
      <c r="I1547" s="217" t="s">
        <v>45</v>
      </c>
      <c r="J1547" s="217" t="s">
        <v>33</v>
      </c>
      <c r="K1547" s="217" t="s">
        <v>33</v>
      </c>
      <c r="M1547" s="217">
        <f t="shared" si="15"/>
        <v>22177</v>
      </c>
      <c r="O1547" s="217" t="s">
        <v>35</v>
      </c>
      <c r="P1547" s="217" t="s">
        <v>35</v>
      </c>
      <c r="Q1547" s="217">
        <f>S2645-vykonyz.xlsx[[#This Row],[Kod]]</f>
        <v>41487</v>
      </c>
      <c r="R1547" s="217">
        <f>S1538-vykonyz.xlsx[[#This Row],[Kod]]</f>
        <v>0</v>
      </c>
      <c r="S1547" s="217" t="s">
        <v>5085</v>
      </c>
      <c r="T1547" s="217" t="s">
        <v>5086</v>
      </c>
      <c r="U1547" s="217">
        <v>7398</v>
      </c>
      <c r="V1547" s="261">
        <v>45292</v>
      </c>
      <c r="W1547" s="217" t="s">
        <v>5085</v>
      </c>
      <c r="X1547" s="217">
        <v>6725</v>
      </c>
      <c r="Y1547" s="217">
        <v>673</v>
      </c>
      <c r="Z1547" s="261">
        <v>45291</v>
      </c>
      <c r="AC1547" s="217">
        <f>vykonyz.xlsx3[[#This Row],[Kod]]-vykonyz.xlsx[[#This Row],[Kod]]</f>
        <v>0</v>
      </c>
      <c r="AD1547" t="s">
        <v>5052</v>
      </c>
      <c r="AE1547" t="s">
        <v>5062</v>
      </c>
      <c r="AF1547"/>
      <c r="AG1547"/>
      <c r="AH1547" t="s">
        <v>5084</v>
      </c>
      <c r="AI1547"/>
      <c r="AJ1547"/>
      <c r="AK1547" t="s">
        <v>45</v>
      </c>
      <c r="AL1547" t="s">
        <v>45</v>
      </c>
      <c r="AM1547" t="s">
        <v>33</v>
      </c>
      <c r="AN1547" t="s">
        <v>33</v>
      </c>
      <c r="AO1547"/>
      <c r="AP1547" t="s">
        <v>5087</v>
      </c>
      <c r="AQ1547"/>
      <c r="AR1547" t="s">
        <v>35</v>
      </c>
      <c r="AS1547" t="s">
        <v>35</v>
      </c>
    </row>
    <row r="1548" spans="1:45">
      <c r="A1548" s="264" t="s">
        <v>5055</v>
      </c>
      <c r="B1548" s="217" t="s">
        <v>5062</v>
      </c>
      <c r="E1548" s="217" t="s">
        <v>5056</v>
      </c>
      <c r="H1548" s="217" t="s">
        <v>45</v>
      </c>
      <c r="I1548" s="217" t="s">
        <v>45</v>
      </c>
      <c r="J1548" s="217" t="s">
        <v>33</v>
      </c>
      <c r="K1548" s="217" t="s">
        <v>33</v>
      </c>
      <c r="M1548" s="217">
        <f t="shared" si="15"/>
        <v>37764</v>
      </c>
      <c r="O1548" s="217" t="s">
        <v>35</v>
      </c>
      <c r="P1548" s="217" t="s">
        <v>35</v>
      </c>
      <c r="Q1548" s="217">
        <f>S2646-vykonyz.xlsx[[#This Row],[Kod]]</f>
        <v>41485</v>
      </c>
      <c r="R1548" s="217">
        <f>S1539-vykonyz.xlsx[[#This Row],[Kod]]</f>
        <v>0</v>
      </c>
      <c r="S1548" s="217" t="s">
        <v>5088</v>
      </c>
      <c r="T1548" s="217" t="s">
        <v>5089</v>
      </c>
      <c r="U1548" s="217">
        <v>8726</v>
      </c>
      <c r="V1548" s="261">
        <v>45292</v>
      </c>
      <c r="W1548" s="217" t="s">
        <v>5088</v>
      </c>
      <c r="X1548" s="217">
        <v>7933</v>
      </c>
      <c r="Y1548" s="217">
        <v>793</v>
      </c>
      <c r="Z1548" s="261">
        <v>45291</v>
      </c>
      <c r="AC1548" s="217">
        <f>vykonyz.xlsx3[[#This Row],[Kod]]-vykonyz.xlsx[[#This Row],[Kod]]</f>
        <v>0</v>
      </c>
      <c r="AD1548" t="s">
        <v>5055</v>
      </c>
      <c r="AE1548" t="s">
        <v>5062</v>
      </c>
      <c r="AF1548"/>
      <c r="AG1548"/>
      <c r="AH1548" t="s">
        <v>5056</v>
      </c>
      <c r="AI1548"/>
      <c r="AJ1548"/>
      <c r="AK1548" t="s">
        <v>45</v>
      </c>
      <c r="AL1548" t="s">
        <v>45</v>
      </c>
      <c r="AM1548" t="s">
        <v>33</v>
      </c>
      <c r="AN1548" t="s">
        <v>33</v>
      </c>
      <c r="AO1548"/>
      <c r="AP1548" t="s">
        <v>5090</v>
      </c>
      <c r="AQ1548"/>
      <c r="AR1548" t="s">
        <v>35</v>
      </c>
      <c r="AS1548" t="s">
        <v>35</v>
      </c>
    </row>
    <row r="1549" spans="1:45">
      <c r="A1549" s="264" t="s">
        <v>5059</v>
      </c>
      <c r="B1549" s="217" t="s">
        <v>5062</v>
      </c>
      <c r="E1549" s="217" t="s">
        <v>5091</v>
      </c>
      <c r="H1549" s="217" t="s">
        <v>45</v>
      </c>
      <c r="I1549" s="217" t="s">
        <v>45</v>
      </c>
      <c r="J1549" s="217" t="s">
        <v>33</v>
      </c>
      <c r="K1549" s="217" t="s">
        <v>33</v>
      </c>
      <c r="M1549" s="217">
        <f t="shared" si="15"/>
        <v>37764</v>
      </c>
      <c r="O1549" s="217" t="s">
        <v>35</v>
      </c>
      <c r="P1549" s="217" t="s">
        <v>35</v>
      </c>
      <c r="Q1549" s="217">
        <f>S2647-vykonyz.xlsx[[#This Row],[Kod]]</f>
        <v>41486</v>
      </c>
      <c r="R1549" s="217">
        <f>S1540-vykonyz.xlsx[[#This Row],[Kod]]</f>
        <v>0</v>
      </c>
      <c r="S1549" s="217" t="s">
        <v>5092</v>
      </c>
      <c r="T1549" s="217" t="s">
        <v>5093</v>
      </c>
      <c r="U1549" s="217">
        <v>30039</v>
      </c>
      <c r="V1549" s="261">
        <v>45292</v>
      </c>
      <c r="W1549" s="217" t="s">
        <v>5092</v>
      </c>
      <c r="X1549" s="217">
        <v>7537</v>
      </c>
      <c r="Y1549" s="217">
        <v>22502</v>
      </c>
      <c r="Z1549" s="261">
        <v>45291</v>
      </c>
      <c r="AC1549" s="217">
        <f>vykonyz.xlsx3[[#This Row],[Kod]]-vykonyz.xlsx[[#This Row],[Kod]]</f>
        <v>0</v>
      </c>
      <c r="AD1549" t="s">
        <v>5059</v>
      </c>
      <c r="AE1549" t="s">
        <v>5062</v>
      </c>
      <c r="AF1549"/>
      <c r="AG1549"/>
      <c r="AH1549" t="s">
        <v>5091</v>
      </c>
      <c r="AI1549"/>
      <c r="AJ1549"/>
      <c r="AK1549" t="s">
        <v>45</v>
      </c>
      <c r="AL1549" t="s">
        <v>45</v>
      </c>
      <c r="AM1549" t="s">
        <v>33</v>
      </c>
      <c r="AN1549" t="s">
        <v>33</v>
      </c>
      <c r="AO1549"/>
      <c r="AP1549" t="s">
        <v>5090</v>
      </c>
      <c r="AQ1549"/>
      <c r="AR1549" t="s">
        <v>35</v>
      </c>
      <c r="AS1549" t="s">
        <v>35</v>
      </c>
    </row>
    <row r="1550" spans="1:45">
      <c r="A1550" s="264" t="s">
        <v>5063</v>
      </c>
      <c r="B1550" s="217" t="s">
        <v>5062</v>
      </c>
      <c r="E1550" s="217" t="s">
        <v>5064</v>
      </c>
      <c r="H1550" s="217" t="s">
        <v>45</v>
      </c>
      <c r="I1550" s="217" t="s">
        <v>45</v>
      </c>
      <c r="J1550" s="217" t="s">
        <v>33</v>
      </c>
      <c r="K1550" s="217" t="s">
        <v>33</v>
      </c>
      <c r="M1550" s="217">
        <f t="shared" si="15"/>
        <v>29963</v>
      </c>
      <c r="O1550" s="217" t="s">
        <v>35</v>
      </c>
      <c r="P1550" s="217" t="s">
        <v>35</v>
      </c>
      <c r="Q1550" s="217">
        <f>S2648-vykonyz.xlsx[[#This Row],[Kod]]</f>
        <v>41487</v>
      </c>
      <c r="R1550" s="217">
        <f>S1541-vykonyz.xlsx[[#This Row],[Kod]]</f>
        <v>0</v>
      </c>
      <c r="S1550" s="217" t="s">
        <v>5094</v>
      </c>
      <c r="T1550" s="217" t="s">
        <v>5095</v>
      </c>
      <c r="U1550" s="217">
        <v>5931</v>
      </c>
      <c r="V1550" s="261">
        <v>45292</v>
      </c>
      <c r="W1550" s="217" t="s">
        <v>5094</v>
      </c>
      <c r="X1550" s="217">
        <v>5392</v>
      </c>
      <c r="Y1550" s="217">
        <v>539</v>
      </c>
      <c r="Z1550" s="261">
        <v>45291</v>
      </c>
      <c r="AC1550" s="217">
        <f>vykonyz.xlsx3[[#This Row],[Kod]]-vykonyz.xlsx[[#This Row],[Kod]]</f>
        <v>0</v>
      </c>
      <c r="AD1550" t="s">
        <v>5063</v>
      </c>
      <c r="AE1550" t="s">
        <v>5062</v>
      </c>
      <c r="AF1550"/>
      <c r="AG1550"/>
      <c r="AH1550" t="s">
        <v>5064</v>
      </c>
      <c r="AI1550"/>
      <c r="AJ1550"/>
      <c r="AK1550" t="s">
        <v>45</v>
      </c>
      <c r="AL1550" t="s">
        <v>45</v>
      </c>
      <c r="AM1550" t="s">
        <v>33</v>
      </c>
      <c r="AN1550" t="s">
        <v>33</v>
      </c>
      <c r="AO1550"/>
      <c r="AP1550" t="s">
        <v>5096</v>
      </c>
      <c r="AQ1550"/>
      <c r="AR1550" t="s">
        <v>35</v>
      </c>
      <c r="AS1550" t="s">
        <v>35</v>
      </c>
    </row>
    <row r="1551" spans="1:45">
      <c r="A1551" s="264" t="s">
        <v>5066</v>
      </c>
      <c r="B1551" s="217" t="s">
        <v>5062</v>
      </c>
      <c r="E1551" s="217" t="s">
        <v>5097</v>
      </c>
      <c r="H1551" s="217" t="s">
        <v>45</v>
      </c>
      <c r="I1551" s="217" t="s">
        <v>45</v>
      </c>
      <c r="J1551" s="217" t="s">
        <v>33</v>
      </c>
      <c r="K1551" s="217" t="s">
        <v>33</v>
      </c>
      <c r="M1551" s="217">
        <f t="shared" si="15"/>
        <v>32469</v>
      </c>
      <c r="O1551" s="217" t="s">
        <v>35</v>
      </c>
      <c r="P1551" s="217" t="s">
        <v>35</v>
      </c>
      <c r="Q1551" s="217">
        <f>S2649-vykonyz.xlsx[[#This Row],[Kod]]</f>
        <v>41487</v>
      </c>
      <c r="R1551" s="217">
        <f>S1542-vykonyz.xlsx[[#This Row],[Kod]]</f>
        <v>0</v>
      </c>
      <c r="S1551" s="217" t="s">
        <v>520</v>
      </c>
      <c r="T1551" s="217" t="s">
        <v>5098</v>
      </c>
      <c r="U1551" s="217">
        <v>17820</v>
      </c>
      <c r="V1551" s="261">
        <v>45292</v>
      </c>
      <c r="W1551" s="217" t="s">
        <v>520</v>
      </c>
      <c r="X1551" s="217">
        <v>16200</v>
      </c>
      <c r="Y1551" s="217">
        <v>1620</v>
      </c>
      <c r="Z1551" s="261">
        <v>45291</v>
      </c>
      <c r="AC1551" s="217">
        <f>vykonyz.xlsx3[[#This Row],[Kod]]-vykonyz.xlsx[[#This Row],[Kod]]</f>
        <v>0</v>
      </c>
      <c r="AD1551" t="s">
        <v>5066</v>
      </c>
      <c r="AE1551" t="s">
        <v>5062</v>
      </c>
      <c r="AF1551"/>
      <c r="AG1551"/>
      <c r="AH1551" t="s">
        <v>5097</v>
      </c>
      <c r="AI1551"/>
      <c r="AJ1551"/>
      <c r="AK1551" t="s">
        <v>45</v>
      </c>
      <c r="AL1551" t="s">
        <v>45</v>
      </c>
      <c r="AM1551" t="s">
        <v>33</v>
      </c>
      <c r="AN1551" t="s">
        <v>33</v>
      </c>
      <c r="AO1551"/>
      <c r="AP1551" t="s">
        <v>5099</v>
      </c>
      <c r="AQ1551"/>
      <c r="AR1551" t="s">
        <v>35</v>
      </c>
      <c r="AS1551" t="s">
        <v>35</v>
      </c>
    </row>
    <row r="1552" spans="1:45">
      <c r="A1552" s="264" t="s">
        <v>5070</v>
      </c>
      <c r="B1552" s="217" t="s">
        <v>5062</v>
      </c>
      <c r="E1552" s="217" t="s">
        <v>5100</v>
      </c>
      <c r="H1552" s="217" t="s">
        <v>45</v>
      </c>
      <c r="I1552" s="217" t="s">
        <v>45</v>
      </c>
      <c r="J1552" s="217" t="s">
        <v>33</v>
      </c>
      <c r="K1552" s="217" t="s">
        <v>33</v>
      </c>
      <c r="M1552" s="217">
        <f t="shared" si="15"/>
        <v>37764</v>
      </c>
      <c r="O1552" s="217" t="s">
        <v>35</v>
      </c>
      <c r="P1552" s="217" t="s">
        <v>35</v>
      </c>
      <c r="Q1552" s="217">
        <f>S2650-vykonyz.xlsx[[#This Row],[Kod]]</f>
        <v>41490</v>
      </c>
      <c r="R1552" s="217">
        <f>S1543-vykonyz.xlsx[[#This Row],[Kod]]</f>
        <v>0</v>
      </c>
      <c r="S1552" s="217" t="s">
        <v>5101</v>
      </c>
      <c r="T1552" s="217" t="s">
        <v>5102</v>
      </c>
      <c r="U1552" s="217">
        <v>34545</v>
      </c>
      <c r="V1552" s="261">
        <v>45292</v>
      </c>
      <c r="W1552" s="217" t="s">
        <v>5101</v>
      </c>
      <c r="X1552" s="217">
        <v>28890</v>
      </c>
      <c r="Y1552" s="217">
        <v>5655</v>
      </c>
      <c r="Z1552" s="261">
        <v>45291</v>
      </c>
      <c r="AC1552" s="217">
        <f>vykonyz.xlsx3[[#This Row],[Kod]]-vykonyz.xlsx[[#This Row],[Kod]]</f>
        <v>0</v>
      </c>
      <c r="AD1552" t="s">
        <v>5070</v>
      </c>
      <c r="AE1552" t="s">
        <v>5062</v>
      </c>
      <c r="AF1552"/>
      <c r="AG1552"/>
      <c r="AH1552" t="s">
        <v>5100</v>
      </c>
      <c r="AI1552"/>
      <c r="AJ1552"/>
      <c r="AK1552" t="s">
        <v>45</v>
      </c>
      <c r="AL1552" t="s">
        <v>45</v>
      </c>
      <c r="AM1552" t="s">
        <v>33</v>
      </c>
      <c r="AN1552" t="s">
        <v>33</v>
      </c>
      <c r="AO1552"/>
      <c r="AP1552" t="s">
        <v>5090</v>
      </c>
      <c r="AQ1552"/>
      <c r="AR1552" t="s">
        <v>35</v>
      </c>
      <c r="AS1552" t="s">
        <v>35</v>
      </c>
    </row>
    <row r="1553" spans="1:45">
      <c r="A1553" s="264" t="s">
        <v>5073</v>
      </c>
      <c r="B1553" s="217" t="s">
        <v>5062</v>
      </c>
      <c r="E1553" s="217" t="s">
        <v>5103</v>
      </c>
      <c r="H1553" s="217" t="s">
        <v>45</v>
      </c>
      <c r="I1553" s="217" t="s">
        <v>45</v>
      </c>
      <c r="J1553" s="217" t="s">
        <v>33</v>
      </c>
      <c r="K1553" s="217" t="s">
        <v>33</v>
      </c>
      <c r="M1553" s="217">
        <f t="shared" si="15"/>
        <v>3982</v>
      </c>
      <c r="O1553" s="217" t="s">
        <v>35</v>
      </c>
      <c r="P1553" s="217" t="s">
        <v>35</v>
      </c>
      <c r="Q1553" s="217">
        <f>S2651-vykonyz.xlsx[[#This Row],[Kod]]</f>
        <v>41509</v>
      </c>
      <c r="R1553" s="217">
        <f>S1544-vykonyz.xlsx[[#This Row],[Kod]]</f>
        <v>0</v>
      </c>
      <c r="S1553" s="217" t="s">
        <v>5104</v>
      </c>
      <c r="T1553" s="217" t="s">
        <v>5105</v>
      </c>
      <c r="U1553" s="217">
        <v>45644</v>
      </c>
      <c r="V1553" s="261">
        <v>45292</v>
      </c>
      <c r="W1553" s="217" t="s">
        <v>5104</v>
      </c>
      <c r="X1553" s="217">
        <v>43671</v>
      </c>
      <c r="Y1553" s="217">
        <v>1973</v>
      </c>
      <c r="Z1553" s="261">
        <v>45291</v>
      </c>
      <c r="AC1553" s="217">
        <f>vykonyz.xlsx3[[#This Row],[Kod]]-vykonyz.xlsx[[#This Row],[Kod]]</f>
        <v>0</v>
      </c>
      <c r="AD1553" t="s">
        <v>5073</v>
      </c>
      <c r="AE1553" t="s">
        <v>5062</v>
      </c>
      <c r="AF1553"/>
      <c r="AG1553"/>
      <c r="AH1553" t="s">
        <v>5103</v>
      </c>
      <c r="AI1553"/>
      <c r="AJ1553"/>
      <c r="AK1553" t="s">
        <v>45</v>
      </c>
      <c r="AL1553" t="s">
        <v>45</v>
      </c>
      <c r="AM1553" t="s">
        <v>33</v>
      </c>
      <c r="AN1553" t="s">
        <v>33</v>
      </c>
      <c r="AO1553"/>
      <c r="AP1553" t="s">
        <v>5106</v>
      </c>
      <c r="AQ1553"/>
      <c r="AR1553" t="s">
        <v>35</v>
      </c>
      <c r="AS1553" t="s">
        <v>35</v>
      </c>
    </row>
    <row r="1554" spans="1:45">
      <c r="A1554" s="264" t="s">
        <v>5077</v>
      </c>
      <c r="B1554" s="217" t="s">
        <v>5062</v>
      </c>
      <c r="E1554" s="217" t="s">
        <v>5107</v>
      </c>
      <c r="H1554" s="217" t="s">
        <v>45</v>
      </c>
      <c r="I1554" s="217" t="s">
        <v>45</v>
      </c>
      <c r="J1554" s="217" t="s">
        <v>33</v>
      </c>
      <c r="K1554" s="217" t="s">
        <v>33</v>
      </c>
      <c r="M1554" s="217">
        <f t="shared" si="15"/>
        <v>32469</v>
      </c>
      <c r="O1554" s="217" t="s">
        <v>35</v>
      </c>
      <c r="P1554" s="217" t="s">
        <v>35</v>
      </c>
      <c r="Q1554" s="217">
        <f>S2652-vykonyz.xlsx[[#This Row],[Kod]]</f>
        <v>41509</v>
      </c>
      <c r="R1554" s="217">
        <f>S1545-vykonyz.xlsx[[#This Row],[Kod]]</f>
        <v>0</v>
      </c>
      <c r="S1554" s="217" t="s">
        <v>5108</v>
      </c>
      <c r="T1554" s="217" t="s">
        <v>5109</v>
      </c>
      <c r="U1554" s="217">
        <v>51086</v>
      </c>
      <c r="V1554" s="261">
        <v>45292</v>
      </c>
      <c r="W1554" s="217" t="s">
        <v>5108</v>
      </c>
      <c r="X1554" s="217">
        <v>53868</v>
      </c>
      <c r="Y1554" s="217">
        <v>-2782</v>
      </c>
      <c r="Z1554" s="261">
        <v>45291</v>
      </c>
      <c r="AC1554" s="217">
        <f>vykonyz.xlsx3[[#This Row],[Kod]]-vykonyz.xlsx[[#This Row],[Kod]]</f>
        <v>0</v>
      </c>
      <c r="AD1554" t="s">
        <v>5077</v>
      </c>
      <c r="AE1554" t="s">
        <v>5062</v>
      </c>
      <c r="AF1554"/>
      <c r="AG1554"/>
      <c r="AH1554" t="s">
        <v>5107</v>
      </c>
      <c r="AI1554"/>
      <c r="AJ1554"/>
      <c r="AK1554" t="s">
        <v>45</v>
      </c>
      <c r="AL1554" t="s">
        <v>45</v>
      </c>
      <c r="AM1554" t="s">
        <v>33</v>
      </c>
      <c r="AN1554" t="s">
        <v>33</v>
      </c>
      <c r="AO1554"/>
      <c r="AP1554" t="s">
        <v>5099</v>
      </c>
      <c r="AQ1554"/>
      <c r="AR1554" t="s">
        <v>35</v>
      </c>
      <c r="AS1554" t="s">
        <v>35</v>
      </c>
    </row>
    <row r="1555" spans="1:45">
      <c r="A1555" s="264" t="s">
        <v>5081</v>
      </c>
      <c r="B1555" s="217" t="s">
        <v>5062</v>
      </c>
      <c r="E1555" s="217" t="s">
        <v>5110</v>
      </c>
      <c r="H1555" s="217" t="s">
        <v>45</v>
      </c>
      <c r="I1555" s="217" t="s">
        <v>45</v>
      </c>
      <c r="J1555" s="217" t="s">
        <v>33</v>
      </c>
      <c r="K1555" s="217" t="s">
        <v>33</v>
      </c>
      <c r="M1555" s="217">
        <f t="shared" si="15"/>
        <v>4523</v>
      </c>
      <c r="O1555" s="217" t="s">
        <v>35</v>
      </c>
      <c r="P1555" s="217" t="s">
        <v>35</v>
      </c>
      <c r="Q1555" s="217">
        <f>S2653-vykonyz.xlsx[[#This Row],[Kod]]</f>
        <v>41509</v>
      </c>
      <c r="R1555" s="217">
        <f>S1546-vykonyz.xlsx[[#This Row],[Kod]]</f>
        <v>0</v>
      </c>
      <c r="S1555" s="217" t="s">
        <v>5111</v>
      </c>
      <c r="T1555" s="217" t="s">
        <v>5112</v>
      </c>
      <c r="U1555" s="217">
        <v>47051</v>
      </c>
      <c r="V1555" s="261">
        <v>45292</v>
      </c>
      <c r="W1555" s="217" t="s">
        <v>5111</v>
      </c>
      <c r="X1555" s="217">
        <v>51081</v>
      </c>
      <c r="Y1555" s="217">
        <v>-4030</v>
      </c>
      <c r="Z1555" s="261">
        <v>45291</v>
      </c>
      <c r="AC1555" s="217">
        <f>vykonyz.xlsx3[[#This Row],[Kod]]-vykonyz.xlsx[[#This Row],[Kod]]</f>
        <v>0</v>
      </c>
      <c r="AD1555" t="s">
        <v>5081</v>
      </c>
      <c r="AE1555" t="s">
        <v>5062</v>
      </c>
      <c r="AF1555"/>
      <c r="AG1555"/>
      <c r="AH1555" t="s">
        <v>5110</v>
      </c>
      <c r="AI1555"/>
      <c r="AJ1555"/>
      <c r="AK1555" t="s">
        <v>45</v>
      </c>
      <c r="AL1555" t="s">
        <v>45</v>
      </c>
      <c r="AM1555" t="s">
        <v>33</v>
      </c>
      <c r="AN1555" t="s">
        <v>33</v>
      </c>
      <c r="AO1555"/>
      <c r="AP1555" t="s">
        <v>5113</v>
      </c>
      <c r="AQ1555"/>
      <c r="AR1555" t="s">
        <v>35</v>
      </c>
      <c r="AS1555" t="s">
        <v>35</v>
      </c>
    </row>
    <row r="1556" spans="1:45">
      <c r="A1556" s="264" t="s">
        <v>5085</v>
      </c>
      <c r="B1556" s="217" t="s">
        <v>5062</v>
      </c>
      <c r="E1556" s="217" t="s">
        <v>5114</v>
      </c>
      <c r="H1556" s="217" t="s">
        <v>45</v>
      </c>
      <c r="I1556" s="217" t="s">
        <v>45</v>
      </c>
      <c r="J1556" s="217" t="s">
        <v>33</v>
      </c>
      <c r="K1556" s="217" t="s">
        <v>33</v>
      </c>
      <c r="M1556" s="217">
        <f t="shared" si="15"/>
        <v>7398</v>
      </c>
      <c r="O1556" s="217" t="s">
        <v>35</v>
      </c>
      <c r="P1556" s="217" t="s">
        <v>35</v>
      </c>
      <c r="Q1556" s="217">
        <f>S2654-vykonyz.xlsx[[#This Row],[Kod]]</f>
        <v>41509</v>
      </c>
      <c r="R1556" s="217">
        <f>S1547-vykonyz.xlsx[[#This Row],[Kod]]</f>
        <v>0</v>
      </c>
      <c r="S1556" s="217" t="s">
        <v>5115</v>
      </c>
      <c r="T1556" s="217" t="s">
        <v>5116</v>
      </c>
      <c r="U1556" s="217">
        <v>63024</v>
      </c>
      <c r="V1556" s="261">
        <v>45292</v>
      </c>
      <c r="W1556" s="217" t="s">
        <v>5115</v>
      </c>
      <c r="X1556" s="217">
        <v>68422</v>
      </c>
      <c r="Y1556" s="217">
        <v>-5398</v>
      </c>
      <c r="Z1556" s="261">
        <v>45291</v>
      </c>
      <c r="AC1556" s="217">
        <f>vykonyz.xlsx3[[#This Row],[Kod]]-vykonyz.xlsx[[#This Row],[Kod]]</f>
        <v>0</v>
      </c>
      <c r="AD1556" t="s">
        <v>5085</v>
      </c>
      <c r="AE1556" t="s">
        <v>5062</v>
      </c>
      <c r="AF1556"/>
      <c r="AG1556"/>
      <c r="AH1556" t="s">
        <v>5114</v>
      </c>
      <c r="AI1556"/>
      <c r="AJ1556"/>
      <c r="AK1556" t="s">
        <v>45</v>
      </c>
      <c r="AL1556" t="s">
        <v>45</v>
      </c>
      <c r="AM1556" t="s">
        <v>33</v>
      </c>
      <c r="AN1556" t="s">
        <v>33</v>
      </c>
      <c r="AO1556"/>
      <c r="AP1556" t="s">
        <v>5117</v>
      </c>
      <c r="AQ1556"/>
      <c r="AR1556" t="s">
        <v>35</v>
      </c>
      <c r="AS1556" t="s">
        <v>35</v>
      </c>
    </row>
    <row r="1557" spans="1:45">
      <c r="A1557" s="264" t="s">
        <v>5088</v>
      </c>
      <c r="B1557" s="217" t="s">
        <v>5062</v>
      </c>
      <c r="E1557" s="217" t="s">
        <v>5118</v>
      </c>
      <c r="H1557" s="217" t="s">
        <v>45</v>
      </c>
      <c r="I1557" s="217" t="s">
        <v>45</v>
      </c>
      <c r="J1557" s="217" t="s">
        <v>33</v>
      </c>
      <c r="K1557" s="217" t="s">
        <v>33</v>
      </c>
      <c r="M1557" s="217">
        <f t="shared" si="15"/>
        <v>8726</v>
      </c>
      <c r="O1557" s="217" t="s">
        <v>35</v>
      </c>
      <c r="P1557" s="217" t="s">
        <v>35</v>
      </c>
      <c r="Q1557" s="217">
        <f>S2655-vykonyz.xlsx[[#This Row],[Kod]]</f>
        <v>41510</v>
      </c>
      <c r="R1557" s="217">
        <f>S1548-vykonyz.xlsx[[#This Row],[Kod]]</f>
        <v>0</v>
      </c>
      <c r="S1557" s="217" t="s">
        <v>5119</v>
      </c>
      <c r="T1557" s="217" t="s">
        <v>5120</v>
      </c>
      <c r="U1557" s="217">
        <v>47051</v>
      </c>
      <c r="V1557" s="261">
        <v>45292</v>
      </c>
      <c r="W1557" s="217" t="s">
        <v>5119</v>
      </c>
      <c r="X1557" s="217">
        <v>43964</v>
      </c>
      <c r="Y1557" s="217">
        <v>3087</v>
      </c>
      <c r="Z1557" s="261">
        <v>45291</v>
      </c>
      <c r="AC1557" s="217">
        <f>vykonyz.xlsx3[[#This Row],[Kod]]-vykonyz.xlsx[[#This Row],[Kod]]</f>
        <v>0</v>
      </c>
      <c r="AD1557" t="s">
        <v>5088</v>
      </c>
      <c r="AE1557" t="s">
        <v>5062</v>
      </c>
      <c r="AF1557"/>
      <c r="AG1557"/>
      <c r="AH1557" t="s">
        <v>5118</v>
      </c>
      <c r="AI1557"/>
      <c r="AJ1557"/>
      <c r="AK1557" t="s">
        <v>45</v>
      </c>
      <c r="AL1557" t="s">
        <v>45</v>
      </c>
      <c r="AM1557" t="s">
        <v>33</v>
      </c>
      <c r="AN1557" t="s">
        <v>33</v>
      </c>
      <c r="AO1557"/>
      <c r="AP1557" t="s">
        <v>5121</v>
      </c>
      <c r="AQ1557"/>
      <c r="AR1557" t="s">
        <v>35</v>
      </c>
      <c r="AS1557" t="s">
        <v>35</v>
      </c>
    </row>
    <row r="1558" spans="1:45">
      <c r="A1558" s="264" t="s">
        <v>5092</v>
      </c>
      <c r="B1558" s="217" t="s">
        <v>5062</v>
      </c>
      <c r="E1558" s="217" t="s">
        <v>5122</v>
      </c>
      <c r="H1558" s="217" t="s">
        <v>45</v>
      </c>
      <c r="I1558" s="217" t="s">
        <v>45</v>
      </c>
      <c r="J1558" s="217" t="s">
        <v>33</v>
      </c>
      <c r="K1558" s="217" t="s">
        <v>33</v>
      </c>
      <c r="M1558" s="217">
        <f t="shared" si="15"/>
        <v>30039</v>
      </c>
      <c r="O1558" s="217" t="s">
        <v>35</v>
      </c>
      <c r="P1558" s="217" t="s">
        <v>35</v>
      </c>
      <c r="Q1558" s="217">
        <f>S2656-vykonyz.xlsx[[#This Row],[Kod]]</f>
        <v>41510</v>
      </c>
      <c r="R1558" s="217">
        <f>S1549-vykonyz.xlsx[[#This Row],[Kod]]</f>
        <v>0</v>
      </c>
      <c r="S1558" s="217" t="s">
        <v>5123</v>
      </c>
      <c r="T1558" s="217" t="s">
        <v>5124</v>
      </c>
      <c r="U1558" s="217">
        <v>46038</v>
      </c>
      <c r="V1558" s="261">
        <v>45292</v>
      </c>
      <c r="W1558" s="217" t="s">
        <v>5123</v>
      </c>
      <c r="X1558" s="217">
        <v>57008</v>
      </c>
      <c r="Y1558" s="217">
        <v>-10970</v>
      </c>
      <c r="Z1558" s="261">
        <v>45291</v>
      </c>
      <c r="AC1558" s="217">
        <f>vykonyz.xlsx3[[#This Row],[Kod]]-vykonyz.xlsx[[#This Row],[Kod]]</f>
        <v>0</v>
      </c>
      <c r="AD1558" t="s">
        <v>5092</v>
      </c>
      <c r="AE1558" t="s">
        <v>5062</v>
      </c>
      <c r="AF1558"/>
      <c r="AG1558"/>
      <c r="AH1558" t="s">
        <v>5122</v>
      </c>
      <c r="AI1558"/>
      <c r="AJ1558"/>
      <c r="AK1558" t="s">
        <v>45</v>
      </c>
      <c r="AL1558" t="s">
        <v>45</v>
      </c>
      <c r="AM1558" t="s">
        <v>33</v>
      </c>
      <c r="AN1558" t="s">
        <v>33</v>
      </c>
      <c r="AO1558"/>
      <c r="AP1558" t="s">
        <v>5125</v>
      </c>
      <c r="AQ1558"/>
      <c r="AR1558" t="s">
        <v>35</v>
      </c>
      <c r="AS1558" t="s">
        <v>35</v>
      </c>
    </row>
    <row r="1559" spans="1:45">
      <c r="A1559" s="264" t="s">
        <v>5094</v>
      </c>
      <c r="B1559" s="217" t="s">
        <v>5062</v>
      </c>
      <c r="E1559" s="217" t="s">
        <v>5095</v>
      </c>
      <c r="H1559" s="217" t="s">
        <v>45</v>
      </c>
      <c r="I1559" s="217" t="s">
        <v>45</v>
      </c>
      <c r="J1559" s="217" t="s">
        <v>33</v>
      </c>
      <c r="K1559" s="217" t="s">
        <v>33</v>
      </c>
      <c r="M1559" s="217">
        <f t="shared" si="15"/>
        <v>5931</v>
      </c>
      <c r="O1559" s="217" t="s">
        <v>35</v>
      </c>
      <c r="P1559" s="217" t="s">
        <v>35</v>
      </c>
      <c r="Q1559" s="217">
        <f>S2657-vykonyz.xlsx[[#This Row],[Kod]]</f>
        <v>41511</v>
      </c>
      <c r="R1559" s="217">
        <f>S1550-vykonyz.xlsx[[#This Row],[Kod]]</f>
        <v>0</v>
      </c>
      <c r="S1559" s="217" t="s">
        <v>5126</v>
      </c>
      <c r="T1559" s="217" t="s">
        <v>5127</v>
      </c>
      <c r="U1559" s="217">
        <v>56839</v>
      </c>
      <c r="V1559" s="261">
        <v>45292</v>
      </c>
      <c r="W1559" s="217" t="s">
        <v>5126</v>
      </c>
      <c r="X1559" s="217">
        <v>12411</v>
      </c>
      <c r="Y1559" s="217">
        <v>44428</v>
      </c>
      <c r="Z1559" s="261">
        <v>45291</v>
      </c>
      <c r="AC1559" s="217">
        <f>vykonyz.xlsx3[[#This Row],[Kod]]-vykonyz.xlsx[[#This Row],[Kod]]</f>
        <v>0</v>
      </c>
      <c r="AD1559" t="s">
        <v>5094</v>
      </c>
      <c r="AE1559" t="s">
        <v>5062</v>
      </c>
      <c r="AF1559"/>
      <c r="AG1559"/>
      <c r="AH1559" t="s">
        <v>5095</v>
      </c>
      <c r="AI1559"/>
      <c r="AJ1559"/>
      <c r="AK1559" t="s">
        <v>45</v>
      </c>
      <c r="AL1559" t="s">
        <v>45</v>
      </c>
      <c r="AM1559" t="s">
        <v>33</v>
      </c>
      <c r="AN1559" t="s">
        <v>33</v>
      </c>
      <c r="AO1559"/>
      <c r="AP1559" t="s">
        <v>5128</v>
      </c>
      <c r="AQ1559"/>
      <c r="AR1559" t="s">
        <v>35</v>
      </c>
      <c r="AS1559" t="s">
        <v>35</v>
      </c>
    </row>
    <row r="1560" spans="1:45">
      <c r="A1560" s="264" t="s">
        <v>520</v>
      </c>
      <c r="B1560" s="217" t="s">
        <v>5062</v>
      </c>
      <c r="E1560" s="217" t="s">
        <v>5129</v>
      </c>
      <c r="H1560" s="217" t="s">
        <v>45</v>
      </c>
      <c r="I1560" s="217" t="s">
        <v>45</v>
      </c>
      <c r="J1560" s="217" t="s">
        <v>33</v>
      </c>
      <c r="K1560" s="217" t="s">
        <v>33</v>
      </c>
      <c r="M1560" s="217">
        <f t="shared" si="15"/>
        <v>17820</v>
      </c>
      <c r="O1560" s="217" t="s">
        <v>35</v>
      </c>
      <c r="P1560" s="217" t="s">
        <v>35</v>
      </c>
      <c r="Q1560" s="217">
        <f>S2658-vykonyz.xlsx[[#This Row],[Kod]]</f>
        <v>41516</v>
      </c>
      <c r="R1560" s="217">
        <f>S1551-vykonyz.xlsx[[#This Row],[Kod]]</f>
        <v>0</v>
      </c>
      <c r="S1560" s="217" t="s">
        <v>5130</v>
      </c>
      <c r="T1560" s="217" t="s">
        <v>5131</v>
      </c>
      <c r="U1560" s="217">
        <v>28728</v>
      </c>
      <c r="V1560" s="261">
        <v>45292</v>
      </c>
      <c r="W1560" s="217" t="s">
        <v>5130</v>
      </c>
      <c r="X1560" s="217">
        <v>6240</v>
      </c>
      <c r="Y1560" s="217">
        <v>22488</v>
      </c>
      <c r="Z1560" s="261">
        <v>45291</v>
      </c>
      <c r="AC1560" s="217">
        <f>vykonyz.xlsx3[[#This Row],[Kod]]-vykonyz.xlsx[[#This Row],[Kod]]</f>
        <v>0</v>
      </c>
      <c r="AD1560" t="s">
        <v>520</v>
      </c>
      <c r="AE1560" t="s">
        <v>5062</v>
      </c>
      <c r="AF1560"/>
      <c r="AG1560"/>
      <c r="AH1560" t="s">
        <v>5129</v>
      </c>
      <c r="AI1560"/>
      <c r="AJ1560"/>
      <c r="AK1560" t="s">
        <v>45</v>
      </c>
      <c r="AL1560" t="s">
        <v>45</v>
      </c>
      <c r="AM1560" t="s">
        <v>33</v>
      </c>
      <c r="AN1560" t="s">
        <v>33</v>
      </c>
      <c r="AO1560"/>
      <c r="AP1560" t="s">
        <v>5132</v>
      </c>
      <c r="AQ1560"/>
      <c r="AR1560" t="s">
        <v>35</v>
      </c>
      <c r="AS1560" t="s">
        <v>35</v>
      </c>
    </row>
    <row r="1561" spans="1:45">
      <c r="A1561" s="264" t="s">
        <v>5101</v>
      </c>
      <c r="B1561" s="217" t="s">
        <v>5062</v>
      </c>
      <c r="E1561" s="217" t="s">
        <v>5133</v>
      </c>
      <c r="H1561" s="217" t="s">
        <v>45</v>
      </c>
      <c r="I1561" s="217" t="s">
        <v>45</v>
      </c>
      <c r="J1561" s="217" t="s">
        <v>33</v>
      </c>
      <c r="K1561" s="217" t="s">
        <v>33</v>
      </c>
      <c r="M1561" s="217">
        <f t="shared" si="15"/>
        <v>34545</v>
      </c>
      <c r="O1561" s="217" t="s">
        <v>35</v>
      </c>
      <c r="P1561" s="217" t="s">
        <v>35</v>
      </c>
      <c r="Q1561" s="217">
        <f>S2659-vykonyz.xlsx[[#This Row],[Kod]]</f>
        <v>41543</v>
      </c>
      <c r="R1561" s="217">
        <f>S1552-vykonyz.xlsx[[#This Row],[Kod]]</f>
        <v>0</v>
      </c>
      <c r="S1561" s="217" t="s">
        <v>5134</v>
      </c>
      <c r="T1561" s="217" t="s">
        <v>5135</v>
      </c>
      <c r="U1561" s="217">
        <v>16605</v>
      </c>
      <c r="V1561" s="261">
        <v>45292</v>
      </c>
      <c r="W1561" s="217" t="s">
        <v>5134</v>
      </c>
      <c r="X1561" s="217">
        <v>15095</v>
      </c>
      <c r="Y1561" s="217">
        <v>1510</v>
      </c>
      <c r="Z1561" s="261">
        <v>45291</v>
      </c>
      <c r="AC1561" s="217">
        <f>vykonyz.xlsx3[[#This Row],[Kod]]-vykonyz.xlsx[[#This Row],[Kod]]</f>
        <v>0</v>
      </c>
      <c r="AD1561" t="s">
        <v>5101</v>
      </c>
      <c r="AE1561" t="s">
        <v>5062</v>
      </c>
      <c r="AF1561"/>
      <c r="AG1561"/>
      <c r="AH1561" t="s">
        <v>5136</v>
      </c>
      <c r="AI1561"/>
      <c r="AJ1561"/>
      <c r="AK1561" t="s">
        <v>45</v>
      </c>
      <c r="AL1561" t="s">
        <v>45</v>
      </c>
      <c r="AM1561" t="s">
        <v>33</v>
      </c>
      <c r="AN1561" t="s">
        <v>33</v>
      </c>
      <c r="AO1561"/>
      <c r="AP1561" t="s">
        <v>5137</v>
      </c>
      <c r="AQ1561"/>
      <c r="AR1561" t="s">
        <v>35</v>
      </c>
      <c r="AS1561" t="s">
        <v>35</v>
      </c>
    </row>
    <row r="1562" spans="1:45">
      <c r="A1562" s="264" t="s">
        <v>5104</v>
      </c>
      <c r="B1562" s="217" t="s">
        <v>2622</v>
      </c>
      <c r="E1562" s="217" t="s">
        <v>5138</v>
      </c>
      <c r="H1562" s="217" t="s">
        <v>45</v>
      </c>
      <c r="I1562" s="217" t="s">
        <v>45</v>
      </c>
      <c r="J1562" s="217" t="s">
        <v>33</v>
      </c>
      <c r="K1562" s="217" t="s">
        <v>33</v>
      </c>
      <c r="M1562" s="217">
        <f t="shared" si="15"/>
        <v>45644</v>
      </c>
      <c r="O1562" s="217" t="s">
        <v>35</v>
      </c>
      <c r="P1562" s="217" t="s">
        <v>35</v>
      </c>
      <c r="Q1562" s="217">
        <f>S2660-vykonyz.xlsx[[#This Row],[Kod]]</f>
        <v>41541</v>
      </c>
      <c r="R1562" s="217">
        <f>S1553-vykonyz.xlsx[[#This Row],[Kod]]</f>
        <v>0</v>
      </c>
      <c r="S1562" s="217" t="s">
        <v>5139</v>
      </c>
      <c r="T1562" s="217" t="s">
        <v>5140</v>
      </c>
      <c r="U1562" s="217">
        <v>17488</v>
      </c>
      <c r="V1562" s="261">
        <v>45292</v>
      </c>
      <c r="W1562" s="217" t="s">
        <v>5139</v>
      </c>
      <c r="X1562" s="217">
        <v>15898</v>
      </c>
      <c r="Y1562" s="217">
        <v>1590</v>
      </c>
      <c r="Z1562" s="261">
        <v>45291</v>
      </c>
      <c r="AC1562" s="217">
        <f>vykonyz.xlsx3[[#This Row],[Kod]]-vykonyz.xlsx[[#This Row],[Kod]]</f>
        <v>0</v>
      </c>
      <c r="AD1562" t="s">
        <v>5104</v>
      </c>
      <c r="AE1562" t="s">
        <v>2622</v>
      </c>
      <c r="AF1562"/>
      <c r="AG1562"/>
      <c r="AH1562" t="s">
        <v>5141</v>
      </c>
      <c r="AI1562"/>
      <c r="AJ1562"/>
      <c r="AK1562" t="s">
        <v>45</v>
      </c>
      <c r="AL1562" t="s">
        <v>45</v>
      </c>
      <c r="AM1562" t="s">
        <v>33</v>
      </c>
      <c r="AN1562" t="s">
        <v>33</v>
      </c>
      <c r="AO1562"/>
      <c r="AP1562" t="s">
        <v>5142</v>
      </c>
      <c r="AQ1562"/>
      <c r="AR1562" t="s">
        <v>35</v>
      </c>
      <c r="AS1562" t="s">
        <v>35</v>
      </c>
    </row>
    <row r="1563" spans="1:45">
      <c r="A1563" s="264" t="s">
        <v>5108</v>
      </c>
      <c r="B1563" s="217" t="s">
        <v>2622</v>
      </c>
      <c r="E1563" s="217" t="s">
        <v>5143</v>
      </c>
      <c r="H1563" s="217" t="s">
        <v>45</v>
      </c>
      <c r="I1563" s="217" t="s">
        <v>45</v>
      </c>
      <c r="J1563" s="217" t="s">
        <v>33</v>
      </c>
      <c r="K1563" s="217" t="s">
        <v>33</v>
      </c>
      <c r="M1563" s="217">
        <f t="shared" si="15"/>
        <v>51086</v>
      </c>
      <c r="O1563" s="217" t="s">
        <v>35</v>
      </c>
      <c r="P1563" s="217" t="s">
        <v>35</v>
      </c>
      <c r="Q1563" s="217">
        <f>S2661-vykonyz.xlsx[[#This Row],[Kod]]</f>
        <v>41615</v>
      </c>
      <c r="R1563" s="217">
        <f>S1554-vykonyz.xlsx[[#This Row],[Kod]]</f>
        <v>0</v>
      </c>
      <c r="S1563" s="217" t="s">
        <v>5144</v>
      </c>
      <c r="T1563" s="217" t="s">
        <v>5145</v>
      </c>
      <c r="U1563" s="217">
        <v>10678</v>
      </c>
      <c r="V1563" s="261">
        <v>45292</v>
      </c>
      <c r="W1563" s="217" t="s">
        <v>5144</v>
      </c>
      <c r="X1563" s="217">
        <v>9707</v>
      </c>
      <c r="Y1563" s="217">
        <v>971</v>
      </c>
      <c r="Z1563" s="261">
        <v>45291</v>
      </c>
      <c r="AC1563" s="217">
        <f>vykonyz.xlsx3[[#This Row],[Kod]]-vykonyz.xlsx[[#This Row],[Kod]]</f>
        <v>0</v>
      </c>
      <c r="AD1563" t="s">
        <v>5108</v>
      </c>
      <c r="AE1563" t="s">
        <v>2622</v>
      </c>
      <c r="AF1563"/>
      <c r="AG1563"/>
      <c r="AH1563" t="s">
        <v>5143</v>
      </c>
      <c r="AI1563"/>
      <c r="AJ1563"/>
      <c r="AK1563" t="s">
        <v>45</v>
      </c>
      <c r="AL1563" t="s">
        <v>45</v>
      </c>
      <c r="AM1563" t="s">
        <v>33</v>
      </c>
      <c r="AN1563" t="s">
        <v>33</v>
      </c>
      <c r="AO1563"/>
      <c r="AP1563" t="s">
        <v>5146</v>
      </c>
      <c r="AQ1563"/>
      <c r="AR1563" t="s">
        <v>35</v>
      </c>
      <c r="AS1563" t="s">
        <v>35</v>
      </c>
    </row>
    <row r="1564" spans="1:45">
      <c r="A1564" s="264" t="s">
        <v>5111</v>
      </c>
      <c r="B1564" s="217" t="s">
        <v>2622</v>
      </c>
      <c r="E1564" s="217" t="s">
        <v>5147</v>
      </c>
      <c r="H1564" s="217" t="s">
        <v>45</v>
      </c>
      <c r="I1564" s="217" t="s">
        <v>45</v>
      </c>
      <c r="J1564" s="217" t="s">
        <v>33</v>
      </c>
      <c r="K1564" s="217" t="s">
        <v>33</v>
      </c>
      <c r="M1564" s="217">
        <f t="shared" si="15"/>
        <v>47051</v>
      </c>
      <c r="O1564" s="217" t="s">
        <v>35</v>
      </c>
      <c r="P1564" s="217" t="s">
        <v>35</v>
      </c>
      <c r="Q1564" s="217">
        <f>S2662-vykonyz.xlsx[[#This Row],[Kod]]</f>
        <v>41615</v>
      </c>
      <c r="R1564" s="217">
        <f>S1555-vykonyz.xlsx[[#This Row],[Kod]]</f>
        <v>0</v>
      </c>
      <c r="S1564" s="217" t="s">
        <v>5148</v>
      </c>
      <c r="T1564" s="217" t="s">
        <v>5149</v>
      </c>
      <c r="U1564" s="217">
        <v>35871</v>
      </c>
      <c r="V1564" s="261">
        <v>45292</v>
      </c>
      <c r="W1564" s="217" t="s">
        <v>5148</v>
      </c>
      <c r="X1564" s="217">
        <v>39273</v>
      </c>
      <c r="Y1564" s="217">
        <v>-3402</v>
      </c>
      <c r="Z1564" s="261">
        <v>45291</v>
      </c>
      <c r="AC1564" s="217">
        <f>vykonyz.xlsx3[[#This Row],[Kod]]-vykonyz.xlsx[[#This Row],[Kod]]</f>
        <v>0</v>
      </c>
      <c r="AD1564" t="s">
        <v>5111</v>
      </c>
      <c r="AE1564" t="s">
        <v>2622</v>
      </c>
      <c r="AF1564"/>
      <c r="AG1564"/>
      <c r="AH1564" t="s">
        <v>5147</v>
      </c>
      <c r="AI1564"/>
      <c r="AJ1564"/>
      <c r="AK1564" t="s">
        <v>45</v>
      </c>
      <c r="AL1564" t="s">
        <v>45</v>
      </c>
      <c r="AM1564" t="s">
        <v>33</v>
      </c>
      <c r="AN1564" t="s">
        <v>33</v>
      </c>
      <c r="AO1564"/>
      <c r="AP1564" t="s">
        <v>5150</v>
      </c>
      <c r="AQ1564"/>
      <c r="AR1564" t="s">
        <v>35</v>
      </c>
      <c r="AS1564" t="s">
        <v>35</v>
      </c>
    </row>
    <row r="1565" spans="1:45">
      <c r="A1565" s="264" t="s">
        <v>5115</v>
      </c>
      <c r="B1565" s="217" t="s">
        <v>2622</v>
      </c>
      <c r="E1565" s="217" t="s">
        <v>5151</v>
      </c>
      <c r="H1565" s="217" t="s">
        <v>45</v>
      </c>
      <c r="I1565" s="217" t="s">
        <v>45</v>
      </c>
      <c r="J1565" s="217" t="s">
        <v>33</v>
      </c>
      <c r="K1565" s="217" t="s">
        <v>33</v>
      </c>
      <c r="M1565" s="217">
        <f t="shared" si="15"/>
        <v>63024</v>
      </c>
      <c r="O1565" s="217" t="s">
        <v>35</v>
      </c>
      <c r="P1565" s="217" t="s">
        <v>35</v>
      </c>
      <c r="Q1565" s="217">
        <f>S2663-vykonyz.xlsx[[#This Row],[Kod]]</f>
        <v>41615</v>
      </c>
      <c r="R1565" s="217">
        <f>S1556-vykonyz.xlsx[[#This Row],[Kod]]</f>
        <v>0</v>
      </c>
      <c r="S1565" s="217" t="s">
        <v>5152</v>
      </c>
      <c r="T1565" s="217" t="s">
        <v>5153</v>
      </c>
      <c r="U1565" s="217">
        <v>36186</v>
      </c>
      <c r="V1565" s="261">
        <v>45292</v>
      </c>
      <c r="W1565" s="217" t="s">
        <v>5152</v>
      </c>
      <c r="X1565" s="217">
        <v>32896</v>
      </c>
      <c r="Y1565" s="217">
        <v>3290</v>
      </c>
      <c r="Z1565" s="261">
        <v>45291</v>
      </c>
      <c r="AC1565" s="217">
        <f>vykonyz.xlsx3[[#This Row],[Kod]]-vykonyz.xlsx[[#This Row],[Kod]]</f>
        <v>0</v>
      </c>
      <c r="AD1565" t="s">
        <v>5115</v>
      </c>
      <c r="AE1565" t="s">
        <v>2622</v>
      </c>
      <c r="AF1565"/>
      <c r="AG1565"/>
      <c r="AH1565" t="s">
        <v>5151</v>
      </c>
      <c r="AI1565"/>
      <c r="AJ1565"/>
      <c r="AK1565" t="s">
        <v>45</v>
      </c>
      <c r="AL1565" t="s">
        <v>45</v>
      </c>
      <c r="AM1565" t="s">
        <v>33</v>
      </c>
      <c r="AN1565" t="s">
        <v>33</v>
      </c>
      <c r="AO1565"/>
      <c r="AP1565" t="s">
        <v>5154</v>
      </c>
      <c r="AQ1565"/>
      <c r="AR1565" t="s">
        <v>35</v>
      </c>
      <c r="AS1565" t="s">
        <v>35</v>
      </c>
    </row>
    <row r="1566" spans="1:45">
      <c r="A1566" s="264" t="s">
        <v>5119</v>
      </c>
      <c r="B1566" s="217" t="s">
        <v>2622</v>
      </c>
      <c r="E1566" s="217" t="s">
        <v>5155</v>
      </c>
      <c r="H1566" s="217" t="s">
        <v>45</v>
      </c>
      <c r="I1566" s="217" t="s">
        <v>45</v>
      </c>
      <c r="J1566" s="217" t="s">
        <v>33</v>
      </c>
      <c r="K1566" s="217" t="s">
        <v>33</v>
      </c>
      <c r="M1566" s="217">
        <f t="shared" si="15"/>
        <v>47051</v>
      </c>
      <c r="O1566" s="217" t="s">
        <v>35</v>
      </c>
      <c r="P1566" s="217" t="s">
        <v>35</v>
      </c>
      <c r="Q1566" s="217">
        <f>S2664-vykonyz.xlsx[[#This Row],[Kod]]</f>
        <v>41680</v>
      </c>
      <c r="R1566" s="217">
        <f>S1557-vykonyz.xlsx[[#This Row],[Kod]]</f>
        <v>0</v>
      </c>
      <c r="S1566" s="217" t="s">
        <v>5156</v>
      </c>
      <c r="T1566" s="217" t="s">
        <v>5157</v>
      </c>
      <c r="U1566" s="217">
        <v>14311</v>
      </c>
      <c r="V1566" s="261">
        <v>45292</v>
      </c>
      <c r="W1566" s="217" t="s">
        <v>5156</v>
      </c>
      <c r="X1566" s="217">
        <v>13010</v>
      </c>
      <c r="Y1566" s="217">
        <v>1301</v>
      </c>
      <c r="Z1566" s="261">
        <v>45291</v>
      </c>
      <c r="AC1566" s="217">
        <f>vykonyz.xlsx3[[#This Row],[Kod]]-vykonyz.xlsx[[#This Row],[Kod]]</f>
        <v>0</v>
      </c>
      <c r="AD1566" t="s">
        <v>5119</v>
      </c>
      <c r="AE1566" t="s">
        <v>2622</v>
      </c>
      <c r="AF1566"/>
      <c r="AG1566"/>
      <c r="AH1566" t="s">
        <v>5155</v>
      </c>
      <c r="AI1566"/>
      <c r="AJ1566"/>
      <c r="AK1566" t="s">
        <v>45</v>
      </c>
      <c r="AL1566" t="s">
        <v>45</v>
      </c>
      <c r="AM1566" t="s">
        <v>33</v>
      </c>
      <c r="AN1566" t="s">
        <v>33</v>
      </c>
      <c r="AO1566"/>
      <c r="AP1566" t="s">
        <v>5150</v>
      </c>
      <c r="AQ1566"/>
      <c r="AR1566" t="s">
        <v>35</v>
      </c>
      <c r="AS1566" t="s">
        <v>35</v>
      </c>
    </row>
    <row r="1567" spans="1:45">
      <c r="A1567" s="264" t="s">
        <v>5123</v>
      </c>
      <c r="B1567" s="217" t="s">
        <v>4396</v>
      </c>
      <c r="E1567" s="217" t="s">
        <v>5158</v>
      </c>
      <c r="H1567" s="217" t="s">
        <v>45</v>
      </c>
      <c r="I1567" s="217" t="s">
        <v>45</v>
      </c>
      <c r="J1567" s="217" t="s">
        <v>33</v>
      </c>
      <c r="K1567" s="217" t="s">
        <v>33</v>
      </c>
      <c r="M1567" s="217">
        <f t="shared" si="15"/>
        <v>46038</v>
      </c>
      <c r="O1567" s="217" t="s">
        <v>35</v>
      </c>
      <c r="P1567" s="217" t="s">
        <v>35</v>
      </c>
      <c r="Q1567" s="217">
        <f>S2665-vykonyz.xlsx[[#This Row],[Kod]]</f>
        <v>41681</v>
      </c>
      <c r="R1567" s="217">
        <f>S1558-vykonyz.xlsx[[#This Row],[Kod]]</f>
        <v>0</v>
      </c>
      <c r="S1567" s="217" t="s">
        <v>5159</v>
      </c>
      <c r="T1567" s="217" t="s">
        <v>5160</v>
      </c>
      <c r="U1567" s="217">
        <v>84534</v>
      </c>
      <c r="V1567" s="261">
        <v>45292</v>
      </c>
      <c r="W1567" s="217" t="s">
        <v>5159</v>
      </c>
      <c r="X1567" s="217">
        <v>86486</v>
      </c>
      <c r="Y1567" s="217">
        <v>-1952</v>
      </c>
      <c r="Z1567" s="261">
        <v>45291</v>
      </c>
      <c r="AC1567" s="217">
        <f>vykonyz.xlsx3[[#This Row],[Kod]]-vykonyz.xlsx[[#This Row],[Kod]]</f>
        <v>0</v>
      </c>
      <c r="AD1567" t="s">
        <v>5123</v>
      </c>
      <c r="AE1567" t="s">
        <v>4396</v>
      </c>
      <c r="AF1567"/>
      <c r="AG1567"/>
      <c r="AH1567" t="s">
        <v>5158</v>
      </c>
      <c r="AI1567"/>
      <c r="AJ1567"/>
      <c r="AK1567" t="s">
        <v>45</v>
      </c>
      <c r="AL1567" t="s">
        <v>45</v>
      </c>
      <c r="AM1567" t="s">
        <v>33</v>
      </c>
      <c r="AN1567" t="s">
        <v>33</v>
      </c>
      <c r="AO1567"/>
      <c r="AP1567" t="s">
        <v>4395</v>
      </c>
      <c r="AQ1567"/>
      <c r="AR1567" t="s">
        <v>35</v>
      </c>
      <c r="AS1567" t="s">
        <v>35</v>
      </c>
    </row>
    <row r="1568" spans="1:45">
      <c r="A1568" s="264" t="s">
        <v>5126</v>
      </c>
      <c r="B1568" s="217" t="s">
        <v>4396</v>
      </c>
      <c r="E1568" s="217" t="s">
        <v>5161</v>
      </c>
      <c r="H1568" s="217" t="s">
        <v>45</v>
      </c>
      <c r="I1568" s="217" t="s">
        <v>45</v>
      </c>
      <c r="J1568" s="217" t="s">
        <v>33</v>
      </c>
      <c r="K1568" s="217" t="s">
        <v>33</v>
      </c>
      <c r="M1568" s="217">
        <f t="shared" si="15"/>
        <v>56839</v>
      </c>
      <c r="O1568" s="217" t="s">
        <v>35</v>
      </c>
      <c r="P1568" s="217" t="s">
        <v>35</v>
      </c>
      <c r="Q1568" s="217">
        <f>S2666-vykonyz.xlsx[[#This Row],[Kod]]</f>
        <v>41682</v>
      </c>
      <c r="R1568" s="217">
        <f>S1559-vykonyz.xlsx[[#This Row],[Kod]]</f>
        <v>0</v>
      </c>
      <c r="S1568" s="217" t="s">
        <v>5162</v>
      </c>
      <c r="T1568" s="217" t="s">
        <v>5163</v>
      </c>
      <c r="U1568" s="217">
        <v>84534</v>
      </c>
      <c r="V1568" s="261">
        <v>45292</v>
      </c>
      <c r="W1568" s="217" t="s">
        <v>5162</v>
      </c>
      <c r="X1568" s="217">
        <v>47415</v>
      </c>
      <c r="Y1568" s="217">
        <v>37119</v>
      </c>
      <c r="Z1568" s="261">
        <v>45291</v>
      </c>
      <c r="AC1568" s="217">
        <f>vykonyz.xlsx3[[#This Row],[Kod]]-vykonyz.xlsx[[#This Row],[Kod]]</f>
        <v>0</v>
      </c>
      <c r="AD1568" t="s">
        <v>5126</v>
      </c>
      <c r="AE1568" t="s">
        <v>4396</v>
      </c>
      <c r="AF1568"/>
      <c r="AG1568"/>
      <c r="AH1568" t="s">
        <v>5161</v>
      </c>
      <c r="AI1568"/>
      <c r="AJ1568"/>
      <c r="AK1568" t="s">
        <v>45</v>
      </c>
      <c r="AL1568" t="s">
        <v>45</v>
      </c>
      <c r="AM1568" t="s">
        <v>33</v>
      </c>
      <c r="AN1568" t="s">
        <v>33</v>
      </c>
      <c r="AO1568"/>
      <c r="AP1568" t="s">
        <v>5164</v>
      </c>
      <c r="AQ1568"/>
      <c r="AR1568" t="s">
        <v>35</v>
      </c>
      <c r="AS1568" t="s">
        <v>35</v>
      </c>
    </row>
    <row r="1569" spans="1:45">
      <c r="A1569" s="264" t="s">
        <v>5130</v>
      </c>
      <c r="B1569" s="217" t="s">
        <v>1377</v>
      </c>
      <c r="E1569" s="217" t="s">
        <v>5165</v>
      </c>
      <c r="H1569" s="217" t="s">
        <v>45</v>
      </c>
      <c r="I1569" s="217" t="s">
        <v>45</v>
      </c>
      <c r="J1569" s="217" t="s">
        <v>33</v>
      </c>
      <c r="K1569" s="217" t="s">
        <v>33</v>
      </c>
      <c r="M1569" s="217">
        <f t="shared" si="15"/>
        <v>28728</v>
      </c>
      <c r="O1569" s="217" t="s">
        <v>35</v>
      </c>
      <c r="P1569" s="217" t="s">
        <v>35</v>
      </c>
      <c r="Q1569" s="217">
        <f>S2667-vykonyz.xlsx[[#This Row],[Kod]]</f>
        <v>41683</v>
      </c>
      <c r="R1569" s="217">
        <f>S1560-vykonyz.xlsx[[#This Row],[Kod]]</f>
        <v>0</v>
      </c>
      <c r="S1569" s="217" t="s">
        <v>5166</v>
      </c>
      <c r="T1569" s="217" t="s">
        <v>5167</v>
      </c>
      <c r="U1569" s="217">
        <v>52309</v>
      </c>
      <c r="V1569" s="261">
        <v>45292</v>
      </c>
      <c r="W1569" s="217" t="s">
        <v>5166</v>
      </c>
      <c r="X1569" s="217">
        <v>8408</v>
      </c>
      <c r="Y1569" s="217">
        <v>43901</v>
      </c>
      <c r="Z1569" s="261">
        <v>45291</v>
      </c>
      <c r="AC1569" s="217">
        <f>vykonyz.xlsx3[[#This Row],[Kod]]-vykonyz.xlsx[[#This Row],[Kod]]</f>
        <v>0</v>
      </c>
      <c r="AD1569" t="s">
        <v>5130</v>
      </c>
      <c r="AE1569" t="s">
        <v>2622</v>
      </c>
      <c r="AF1569"/>
      <c r="AG1569"/>
      <c r="AH1569" t="s">
        <v>5165</v>
      </c>
      <c r="AI1569"/>
      <c r="AJ1569"/>
      <c r="AK1569" t="s">
        <v>45</v>
      </c>
      <c r="AL1569" t="s">
        <v>45</v>
      </c>
      <c r="AM1569" t="s">
        <v>33</v>
      </c>
      <c r="AN1569" t="s">
        <v>33</v>
      </c>
      <c r="AO1569"/>
      <c r="AP1569" t="s">
        <v>5018</v>
      </c>
      <c r="AQ1569"/>
      <c r="AR1569" t="s">
        <v>35</v>
      </c>
      <c r="AS1569" t="s">
        <v>35</v>
      </c>
    </row>
    <row r="1570" spans="1:45">
      <c r="A1570" s="264" t="s">
        <v>5134</v>
      </c>
      <c r="B1570" s="217" t="s">
        <v>2622</v>
      </c>
      <c r="E1570" s="217" t="s">
        <v>5168</v>
      </c>
      <c r="H1570" s="217" t="s">
        <v>45</v>
      </c>
      <c r="I1570" s="217" t="s">
        <v>45</v>
      </c>
      <c r="J1570" s="217" t="s">
        <v>33</v>
      </c>
      <c r="K1570" s="217" t="s">
        <v>33</v>
      </c>
      <c r="M1570" s="217">
        <f t="shared" si="15"/>
        <v>16605</v>
      </c>
      <c r="O1570" s="217" t="s">
        <v>35</v>
      </c>
      <c r="P1570" s="217" t="s">
        <v>35</v>
      </c>
      <c r="Q1570" s="217">
        <f>S2668-vykonyz.xlsx[[#This Row],[Kod]]</f>
        <v>41682</v>
      </c>
      <c r="R1570" s="217">
        <f>S1561-vykonyz.xlsx[[#This Row],[Kod]]</f>
        <v>0</v>
      </c>
      <c r="S1570" s="217" t="s">
        <v>5169</v>
      </c>
      <c r="T1570" s="217" t="s">
        <v>5170</v>
      </c>
      <c r="U1570" s="217">
        <v>50145</v>
      </c>
      <c r="V1570" s="261">
        <v>45292</v>
      </c>
      <c r="W1570" s="217" t="s">
        <v>5169</v>
      </c>
      <c r="X1570" s="217">
        <v>21964</v>
      </c>
      <c r="Y1570" s="217">
        <v>28181</v>
      </c>
      <c r="Z1570" s="261">
        <v>45291</v>
      </c>
      <c r="AC1570" s="217">
        <f>vykonyz.xlsx3[[#This Row],[Kod]]-vykonyz.xlsx[[#This Row],[Kod]]</f>
        <v>0</v>
      </c>
      <c r="AD1570" t="s">
        <v>5134</v>
      </c>
      <c r="AE1570" t="s">
        <v>2622</v>
      </c>
      <c r="AF1570"/>
      <c r="AG1570"/>
      <c r="AH1570" t="s">
        <v>5168</v>
      </c>
      <c r="AI1570"/>
      <c r="AJ1570"/>
      <c r="AK1570" t="s">
        <v>45</v>
      </c>
      <c r="AL1570" t="s">
        <v>45</v>
      </c>
      <c r="AM1570" t="s">
        <v>33</v>
      </c>
      <c r="AN1570" t="s">
        <v>33</v>
      </c>
      <c r="AO1570"/>
      <c r="AP1570" t="s">
        <v>5171</v>
      </c>
      <c r="AQ1570"/>
      <c r="AR1570" t="s">
        <v>35</v>
      </c>
      <c r="AS1570" t="s">
        <v>35</v>
      </c>
    </row>
    <row r="1571" spans="1:45">
      <c r="A1571" s="264" t="s">
        <v>5139</v>
      </c>
      <c r="B1571" s="217" t="s">
        <v>2622</v>
      </c>
      <c r="E1571" s="217" t="s">
        <v>5172</v>
      </c>
      <c r="H1571" s="217" t="s">
        <v>45</v>
      </c>
      <c r="I1571" s="217" t="s">
        <v>45</v>
      </c>
      <c r="J1571" s="217" t="s">
        <v>33</v>
      </c>
      <c r="K1571" s="217" t="s">
        <v>33</v>
      </c>
      <c r="M1571" s="217">
        <f t="shared" si="15"/>
        <v>17488</v>
      </c>
      <c r="O1571" s="217" t="s">
        <v>35</v>
      </c>
      <c r="P1571" s="217" t="s">
        <v>35</v>
      </c>
      <c r="Q1571" s="217">
        <f>S2669-vykonyz.xlsx[[#This Row],[Kod]]</f>
        <v>41683</v>
      </c>
      <c r="R1571" s="217">
        <f>S1562-vykonyz.xlsx[[#This Row],[Kod]]</f>
        <v>0</v>
      </c>
      <c r="S1571" s="217" t="s">
        <v>5173</v>
      </c>
      <c r="T1571" s="217" t="s">
        <v>5174</v>
      </c>
      <c r="U1571" s="217">
        <v>50145</v>
      </c>
      <c r="V1571" s="261">
        <v>45292</v>
      </c>
      <c r="W1571" s="217" t="s">
        <v>5173</v>
      </c>
      <c r="X1571" s="217">
        <v>22863</v>
      </c>
      <c r="Y1571" s="217">
        <v>27282</v>
      </c>
      <c r="Z1571" s="261">
        <v>45291</v>
      </c>
      <c r="AC1571" s="217">
        <f>vykonyz.xlsx3[[#This Row],[Kod]]-vykonyz.xlsx[[#This Row],[Kod]]</f>
        <v>0</v>
      </c>
      <c r="AD1571" t="s">
        <v>5139</v>
      </c>
      <c r="AE1571" t="s">
        <v>2622</v>
      </c>
      <c r="AF1571"/>
      <c r="AG1571"/>
      <c r="AH1571" t="s">
        <v>5172</v>
      </c>
      <c r="AI1571"/>
      <c r="AJ1571"/>
      <c r="AK1571" t="s">
        <v>45</v>
      </c>
      <c r="AL1571" t="s">
        <v>45</v>
      </c>
      <c r="AM1571" t="s">
        <v>33</v>
      </c>
      <c r="AN1571" t="s">
        <v>33</v>
      </c>
      <c r="AO1571"/>
      <c r="AP1571" t="s">
        <v>5175</v>
      </c>
      <c r="AQ1571"/>
      <c r="AR1571" t="s">
        <v>35</v>
      </c>
      <c r="AS1571" t="s">
        <v>35</v>
      </c>
    </row>
    <row r="1572" spans="1:45">
      <c r="A1572" s="264" t="s">
        <v>5144</v>
      </c>
      <c r="B1572" s="217" t="s">
        <v>4396</v>
      </c>
      <c r="E1572" s="217" t="s">
        <v>5176</v>
      </c>
      <c r="H1572" s="217" t="s">
        <v>45</v>
      </c>
      <c r="I1572" s="217" t="s">
        <v>45</v>
      </c>
      <c r="J1572" s="217" t="s">
        <v>33</v>
      </c>
      <c r="K1572" s="217" t="s">
        <v>33</v>
      </c>
      <c r="M1572" s="217">
        <f t="shared" si="15"/>
        <v>10678</v>
      </c>
      <c r="O1572" s="217" t="s">
        <v>35</v>
      </c>
      <c r="P1572" s="217" t="s">
        <v>35</v>
      </c>
      <c r="Q1572" s="217">
        <f>S2670-vykonyz.xlsx[[#This Row],[Kod]]</f>
        <v>41684</v>
      </c>
      <c r="R1572" s="217">
        <f>S1563-vykonyz.xlsx[[#This Row],[Kod]]</f>
        <v>0</v>
      </c>
      <c r="S1572" s="217" t="s">
        <v>5177</v>
      </c>
      <c r="T1572" s="217" t="s">
        <v>5178</v>
      </c>
      <c r="U1572" s="217">
        <v>50145</v>
      </c>
      <c r="V1572" s="261">
        <v>45292</v>
      </c>
      <c r="W1572" s="217" t="s">
        <v>5177</v>
      </c>
      <c r="X1572" s="217">
        <v>23620</v>
      </c>
      <c r="Y1572" s="217">
        <v>26525</v>
      </c>
      <c r="Z1572" s="261">
        <v>45291</v>
      </c>
      <c r="AC1572" s="217">
        <f>vykonyz.xlsx3[[#This Row],[Kod]]-vykonyz.xlsx[[#This Row],[Kod]]</f>
        <v>0</v>
      </c>
      <c r="AD1572" t="s">
        <v>5144</v>
      </c>
      <c r="AE1572" t="s">
        <v>4396</v>
      </c>
      <c r="AF1572"/>
      <c r="AG1572"/>
      <c r="AH1572" t="s">
        <v>5176</v>
      </c>
      <c r="AI1572"/>
      <c r="AJ1572"/>
      <c r="AK1572" t="s">
        <v>45</v>
      </c>
      <c r="AL1572" t="s">
        <v>45</v>
      </c>
      <c r="AM1572" t="s">
        <v>33</v>
      </c>
      <c r="AN1572" t="s">
        <v>33</v>
      </c>
      <c r="AO1572"/>
      <c r="AP1572" t="s">
        <v>5179</v>
      </c>
      <c r="AQ1572"/>
      <c r="AR1572" t="s">
        <v>35</v>
      </c>
      <c r="AS1572" t="s">
        <v>35</v>
      </c>
    </row>
    <row r="1573" spans="1:45">
      <c r="A1573" s="264" t="s">
        <v>5148</v>
      </c>
      <c r="B1573" s="217" t="s">
        <v>2445</v>
      </c>
      <c r="E1573" s="217" t="s">
        <v>5180</v>
      </c>
      <c r="H1573" s="217" t="s">
        <v>45</v>
      </c>
      <c r="I1573" s="217" t="s">
        <v>45</v>
      </c>
      <c r="J1573" s="217" t="s">
        <v>33</v>
      </c>
      <c r="K1573" s="217" t="s">
        <v>33</v>
      </c>
      <c r="M1573" s="217">
        <f t="shared" si="15"/>
        <v>35871</v>
      </c>
      <c r="O1573" s="217" t="s">
        <v>35</v>
      </c>
      <c r="P1573" s="217" t="s">
        <v>35</v>
      </c>
      <c r="Q1573" s="217">
        <f>S2671-vykonyz.xlsx[[#This Row],[Kod]]</f>
        <v>41685</v>
      </c>
      <c r="R1573" s="217">
        <f>S1564-vykonyz.xlsx[[#This Row],[Kod]]</f>
        <v>0</v>
      </c>
      <c r="S1573" s="217" t="s">
        <v>5181</v>
      </c>
      <c r="T1573" s="217" t="s">
        <v>5182</v>
      </c>
      <c r="U1573" s="217">
        <v>24526</v>
      </c>
      <c r="V1573" s="261">
        <v>45292</v>
      </c>
      <c r="W1573" s="217" t="s">
        <v>5181</v>
      </c>
      <c r="X1573" s="217">
        <v>22296</v>
      </c>
      <c r="Y1573" s="217">
        <v>2230</v>
      </c>
      <c r="Z1573" s="261">
        <v>45291</v>
      </c>
      <c r="AC1573" s="217">
        <f>vykonyz.xlsx3[[#This Row],[Kod]]-vykonyz.xlsx[[#This Row],[Kod]]</f>
        <v>0</v>
      </c>
      <c r="AD1573" t="s">
        <v>5148</v>
      </c>
      <c r="AE1573" t="s">
        <v>2445</v>
      </c>
      <c r="AF1573"/>
      <c r="AG1573"/>
      <c r="AH1573" t="s">
        <v>5180</v>
      </c>
      <c r="AI1573"/>
      <c r="AJ1573"/>
      <c r="AK1573" t="s">
        <v>45</v>
      </c>
      <c r="AL1573" t="s">
        <v>45</v>
      </c>
      <c r="AM1573" t="s">
        <v>33</v>
      </c>
      <c r="AN1573" t="s">
        <v>33</v>
      </c>
      <c r="AO1573"/>
      <c r="AP1573" t="s">
        <v>4454</v>
      </c>
      <c r="AQ1573"/>
      <c r="AR1573" t="s">
        <v>35</v>
      </c>
      <c r="AS1573" t="s">
        <v>35</v>
      </c>
    </row>
    <row r="1574" spans="1:45">
      <c r="A1574" s="264" t="s">
        <v>5152</v>
      </c>
      <c r="B1574" s="217" t="s">
        <v>2622</v>
      </c>
      <c r="E1574" s="217" t="s">
        <v>5183</v>
      </c>
      <c r="H1574" s="217" t="s">
        <v>45</v>
      </c>
      <c r="I1574" s="217" t="s">
        <v>45</v>
      </c>
      <c r="J1574" s="217" t="s">
        <v>33</v>
      </c>
      <c r="K1574" s="217" t="s">
        <v>33</v>
      </c>
      <c r="M1574" s="217">
        <f t="shared" si="15"/>
        <v>36186</v>
      </c>
      <c r="O1574" s="217" t="s">
        <v>35</v>
      </c>
      <c r="P1574" s="217" t="s">
        <v>35</v>
      </c>
      <c r="Q1574" s="217">
        <f>S2672-vykonyz.xlsx[[#This Row],[Kod]]</f>
        <v>41686</v>
      </c>
      <c r="R1574" s="217">
        <f>S1565-vykonyz.xlsx[[#This Row],[Kod]]</f>
        <v>0</v>
      </c>
      <c r="S1574" s="217" t="s">
        <v>5184</v>
      </c>
      <c r="T1574" s="217" t="s">
        <v>5185</v>
      </c>
      <c r="U1574" s="217">
        <v>8771</v>
      </c>
      <c r="V1574" s="261">
        <v>45292</v>
      </c>
      <c r="W1574" s="217" t="s">
        <v>5184</v>
      </c>
      <c r="X1574" s="217">
        <v>7974</v>
      </c>
      <c r="Y1574" s="217">
        <v>797</v>
      </c>
      <c r="Z1574" s="261">
        <v>45291</v>
      </c>
      <c r="AC1574" s="217">
        <f>vykonyz.xlsx3[[#This Row],[Kod]]-vykonyz.xlsx[[#This Row],[Kod]]</f>
        <v>0</v>
      </c>
      <c r="AD1574" t="s">
        <v>5152</v>
      </c>
      <c r="AE1574" t="s">
        <v>2622</v>
      </c>
      <c r="AF1574"/>
      <c r="AG1574"/>
      <c r="AH1574" t="s">
        <v>5183</v>
      </c>
      <c r="AI1574"/>
      <c r="AJ1574"/>
      <c r="AK1574" t="s">
        <v>45</v>
      </c>
      <c r="AL1574" t="s">
        <v>45</v>
      </c>
      <c r="AM1574" t="s">
        <v>33</v>
      </c>
      <c r="AN1574" t="s">
        <v>33</v>
      </c>
      <c r="AO1574"/>
      <c r="AP1574" t="s">
        <v>5186</v>
      </c>
      <c r="AQ1574"/>
      <c r="AR1574" t="s">
        <v>35</v>
      </c>
      <c r="AS1574" t="s">
        <v>35</v>
      </c>
    </row>
    <row r="1575" spans="1:45">
      <c r="A1575" s="264" t="s">
        <v>5156</v>
      </c>
      <c r="B1575" s="217" t="s">
        <v>4455</v>
      </c>
      <c r="E1575" s="217" t="s">
        <v>5187</v>
      </c>
      <c r="H1575" s="217" t="s">
        <v>45</v>
      </c>
      <c r="I1575" s="217" t="s">
        <v>45</v>
      </c>
      <c r="J1575" s="217" t="s">
        <v>33</v>
      </c>
      <c r="K1575" s="217" t="s">
        <v>33</v>
      </c>
      <c r="M1575" s="217">
        <f t="shared" si="15"/>
        <v>14311</v>
      </c>
      <c r="O1575" s="217" t="s">
        <v>35</v>
      </c>
      <c r="P1575" s="217" t="s">
        <v>35</v>
      </c>
      <c r="Q1575" s="217">
        <f>S2673-vykonyz.xlsx[[#This Row],[Kod]]</f>
        <v>41687</v>
      </c>
      <c r="R1575" s="217">
        <f>S1566-vykonyz.xlsx[[#This Row],[Kod]]</f>
        <v>0</v>
      </c>
      <c r="S1575" s="217" t="s">
        <v>5188</v>
      </c>
      <c r="T1575" s="217" t="s">
        <v>5189</v>
      </c>
      <c r="U1575" s="217">
        <v>98314</v>
      </c>
      <c r="V1575" s="261">
        <v>45292</v>
      </c>
      <c r="W1575" s="217" t="s">
        <v>5188</v>
      </c>
      <c r="X1575" s="217">
        <v>89376</v>
      </c>
      <c r="Y1575" s="217">
        <v>8938</v>
      </c>
      <c r="Z1575" s="261">
        <v>45291</v>
      </c>
      <c r="AC1575" s="217">
        <f>vykonyz.xlsx3[[#This Row],[Kod]]-vykonyz.xlsx[[#This Row],[Kod]]</f>
        <v>0</v>
      </c>
      <c r="AD1575" t="s">
        <v>5156</v>
      </c>
      <c r="AE1575" t="s">
        <v>4455</v>
      </c>
      <c r="AF1575"/>
      <c r="AG1575"/>
      <c r="AH1575" t="s">
        <v>5187</v>
      </c>
      <c r="AI1575"/>
      <c r="AJ1575"/>
      <c r="AK1575" t="s">
        <v>45</v>
      </c>
      <c r="AL1575" t="s">
        <v>45</v>
      </c>
      <c r="AM1575" t="s">
        <v>33</v>
      </c>
      <c r="AN1575" t="s">
        <v>33</v>
      </c>
      <c r="AO1575"/>
      <c r="AP1575" t="s">
        <v>5190</v>
      </c>
      <c r="AQ1575"/>
      <c r="AR1575" t="s">
        <v>35</v>
      </c>
      <c r="AS1575" t="s">
        <v>35</v>
      </c>
    </row>
    <row r="1576" spans="1:45">
      <c r="A1576" s="264" t="s">
        <v>5159</v>
      </c>
      <c r="B1576" s="217" t="s">
        <v>2622</v>
      </c>
      <c r="E1576" s="217" t="s">
        <v>5160</v>
      </c>
      <c r="H1576" s="217" t="s">
        <v>45</v>
      </c>
      <c r="I1576" s="217" t="s">
        <v>45</v>
      </c>
      <c r="J1576" s="217" t="s">
        <v>33</v>
      </c>
      <c r="K1576" s="217" t="s">
        <v>33</v>
      </c>
      <c r="M1576" s="217">
        <f t="shared" si="15"/>
        <v>84534</v>
      </c>
      <c r="O1576" s="217" t="s">
        <v>35</v>
      </c>
      <c r="P1576" s="217" t="s">
        <v>35</v>
      </c>
      <c r="Q1576" s="217">
        <f>S2674-vykonyz.xlsx[[#This Row],[Kod]]</f>
        <v>41688</v>
      </c>
      <c r="R1576" s="217">
        <f>S1567-vykonyz.xlsx[[#This Row],[Kod]]</f>
        <v>0</v>
      </c>
      <c r="S1576" s="217" t="s">
        <v>4878</v>
      </c>
      <c r="T1576" s="217" t="s">
        <v>5191</v>
      </c>
      <c r="U1576" s="217">
        <v>113048</v>
      </c>
      <c r="V1576" s="261">
        <v>45292</v>
      </c>
      <c r="W1576" s="217" t="s">
        <v>4878</v>
      </c>
      <c r="X1576" s="217">
        <v>102771</v>
      </c>
      <c r="Y1576" s="217">
        <v>10277</v>
      </c>
      <c r="Z1576" s="261">
        <v>45291</v>
      </c>
      <c r="AC1576" s="217">
        <f>vykonyz.xlsx3[[#This Row],[Kod]]-vykonyz.xlsx[[#This Row],[Kod]]</f>
        <v>0</v>
      </c>
      <c r="AD1576" t="s">
        <v>5159</v>
      </c>
      <c r="AE1576" t="s">
        <v>2622</v>
      </c>
      <c r="AF1576"/>
      <c r="AG1576"/>
      <c r="AH1576" t="s">
        <v>5160</v>
      </c>
      <c r="AI1576"/>
      <c r="AJ1576"/>
      <c r="AK1576" t="s">
        <v>45</v>
      </c>
      <c r="AL1576" t="s">
        <v>45</v>
      </c>
      <c r="AM1576" t="s">
        <v>33</v>
      </c>
      <c r="AN1576" t="s">
        <v>33</v>
      </c>
      <c r="AO1576"/>
      <c r="AP1576" t="s">
        <v>5192</v>
      </c>
      <c r="AQ1576"/>
      <c r="AR1576" t="s">
        <v>35</v>
      </c>
      <c r="AS1576" t="s">
        <v>35</v>
      </c>
    </row>
    <row r="1577" spans="1:45">
      <c r="A1577" s="264" t="s">
        <v>5162</v>
      </c>
      <c r="B1577" s="217" t="s">
        <v>2622</v>
      </c>
      <c r="E1577" s="217" t="s">
        <v>5163</v>
      </c>
      <c r="H1577" s="217" t="s">
        <v>45</v>
      </c>
      <c r="I1577" s="217" t="s">
        <v>45</v>
      </c>
      <c r="J1577" s="217" t="s">
        <v>33</v>
      </c>
      <c r="K1577" s="217" t="s">
        <v>33</v>
      </c>
      <c r="M1577" s="217">
        <f t="shared" si="15"/>
        <v>84534</v>
      </c>
      <c r="O1577" s="217" t="s">
        <v>35</v>
      </c>
      <c r="P1577" s="217" t="s">
        <v>35</v>
      </c>
      <c r="Q1577" s="217">
        <f>S2675-vykonyz.xlsx[[#This Row],[Kod]]</f>
        <v>41689</v>
      </c>
      <c r="R1577" s="217">
        <f>S1568-vykonyz.xlsx[[#This Row],[Kod]]</f>
        <v>0</v>
      </c>
      <c r="S1577" s="217" t="s">
        <v>5193</v>
      </c>
      <c r="T1577" s="217" t="s">
        <v>5194</v>
      </c>
      <c r="U1577" s="217">
        <v>65098</v>
      </c>
      <c r="V1577" s="261">
        <v>45292</v>
      </c>
      <c r="W1577" s="217" t="s">
        <v>5193</v>
      </c>
      <c r="X1577" s="217">
        <v>59180</v>
      </c>
      <c r="Y1577" s="217">
        <v>5918</v>
      </c>
      <c r="Z1577" s="261">
        <v>45291</v>
      </c>
      <c r="AC1577" s="217">
        <f>vykonyz.xlsx3[[#This Row],[Kod]]-vykonyz.xlsx[[#This Row],[Kod]]</f>
        <v>0</v>
      </c>
      <c r="AD1577" t="s">
        <v>5162</v>
      </c>
      <c r="AE1577" t="s">
        <v>2622</v>
      </c>
      <c r="AF1577"/>
      <c r="AG1577"/>
      <c r="AH1577" t="s">
        <v>5163</v>
      </c>
      <c r="AI1577"/>
      <c r="AJ1577"/>
      <c r="AK1577" t="s">
        <v>45</v>
      </c>
      <c r="AL1577" t="s">
        <v>45</v>
      </c>
      <c r="AM1577" t="s">
        <v>33</v>
      </c>
      <c r="AN1577" t="s">
        <v>33</v>
      </c>
      <c r="AO1577"/>
      <c r="AP1577" t="s">
        <v>5192</v>
      </c>
      <c r="AQ1577"/>
      <c r="AR1577" t="s">
        <v>35</v>
      </c>
      <c r="AS1577" t="s">
        <v>35</v>
      </c>
    </row>
    <row r="1578" spans="1:45">
      <c r="A1578" s="264" t="s">
        <v>5166</v>
      </c>
      <c r="B1578" s="217" t="s">
        <v>4396</v>
      </c>
      <c r="E1578" s="217" t="s">
        <v>5195</v>
      </c>
      <c r="H1578" s="217" t="s">
        <v>45</v>
      </c>
      <c r="I1578" s="217" t="s">
        <v>45</v>
      </c>
      <c r="J1578" s="217" t="s">
        <v>33</v>
      </c>
      <c r="K1578" s="217" t="s">
        <v>33</v>
      </c>
      <c r="M1578" s="217">
        <f t="shared" si="15"/>
        <v>52309</v>
      </c>
      <c r="O1578" s="217" t="s">
        <v>35</v>
      </c>
      <c r="P1578" s="217" t="s">
        <v>35</v>
      </c>
      <c r="Q1578" s="217">
        <f>S2676-vykonyz.xlsx[[#This Row],[Kod]]</f>
        <v>41689</v>
      </c>
      <c r="R1578" s="217">
        <f>S1569-vykonyz.xlsx[[#This Row],[Kod]]</f>
        <v>0</v>
      </c>
      <c r="S1578" s="217" t="s">
        <v>5196</v>
      </c>
      <c r="T1578" s="217" t="s">
        <v>5197</v>
      </c>
      <c r="U1578" s="217">
        <v>96254</v>
      </c>
      <c r="V1578" s="261">
        <v>45292</v>
      </c>
      <c r="W1578" s="217" t="s">
        <v>5196</v>
      </c>
      <c r="X1578" s="217">
        <v>87504</v>
      </c>
      <c r="Y1578" s="217">
        <v>8750</v>
      </c>
      <c r="Z1578" s="261">
        <v>45291</v>
      </c>
      <c r="AC1578" s="217">
        <f>vykonyz.xlsx3[[#This Row],[Kod]]-vykonyz.xlsx[[#This Row],[Kod]]</f>
        <v>0</v>
      </c>
      <c r="AD1578" t="s">
        <v>5166</v>
      </c>
      <c r="AE1578" t="s">
        <v>4396</v>
      </c>
      <c r="AF1578"/>
      <c r="AG1578"/>
      <c r="AH1578" t="s">
        <v>5195</v>
      </c>
      <c r="AI1578"/>
      <c r="AJ1578"/>
      <c r="AK1578" t="s">
        <v>45</v>
      </c>
      <c r="AL1578" t="s">
        <v>45</v>
      </c>
      <c r="AM1578" t="s">
        <v>33</v>
      </c>
      <c r="AN1578" t="s">
        <v>33</v>
      </c>
      <c r="AO1578"/>
      <c r="AP1578" t="s">
        <v>5198</v>
      </c>
      <c r="AQ1578"/>
      <c r="AR1578" t="s">
        <v>35</v>
      </c>
      <c r="AS1578" t="s">
        <v>35</v>
      </c>
    </row>
    <row r="1579" spans="1:45">
      <c r="A1579" s="264" t="s">
        <v>5169</v>
      </c>
      <c r="B1579" s="217" t="s">
        <v>4396</v>
      </c>
      <c r="E1579" s="217" t="s">
        <v>5199</v>
      </c>
      <c r="H1579" s="217" t="s">
        <v>45</v>
      </c>
      <c r="I1579" s="217" t="s">
        <v>45</v>
      </c>
      <c r="J1579" s="217" t="s">
        <v>33</v>
      </c>
      <c r="K1579" s="217" t="s">
        <v>33</v>
      </c>
      <c r="M1579" s="217">
        <f t="shared" si="15"/>
        <v>50145</v>
      </c>
      <c r="O1579" s="217" t="s">
        <v>35</v>
      </c>
      <c r="P1579" s="217" t="s">
        <v>35</v>
      </c>
      <c r="Q1579" s="217">
        <f>S2677-vykonyz.xlsx[[#This Row],[Kod]]</f>
        <v>41690</v>
      </c>
      <c r="R1579" s="217">
        <f>S1570-vykonyz.xlsx[[#This Row],[Kod]]</f>
        <v>0</v>
      </c>
      <c r="S1579" s="217" t="s">
        <v>5200</v>
      </c>
      <c r="T1579" s="217" t="s">
        <v>5201</v>
      </c>
      <c r="U1579" s="217">
        <v>3402</v>
      </c>
      <c r="V1579" s="261">
        <v>45292</v>
      </c>
      <c r="W1579" s="217" t="s">
        <v>5200</v>
      </c>
      <c r="X1579" s="217">
        <v>3093</v>
      </c>
      <c r="Y1579" s="217">
        <v>309</v>
      </c>
      <c r="Z1579" s="261">
        <v>45291</v>
      </c>
      <c r="AC1579" s="217">
        <f>vykonyz.xlsx3[[#This Row],[Kod]]-vykonyz.xlsx[[#This Row],[Kod]]</f>
        <v>0</v>
      </c>
      <c r="AD1579" t="s">
        <v>5169</v>
      </c>
      <c r="AE1579" t="s">
        <v>4396</v>
      </c>
      <c r="AF1579"/>
      <c r="AG1579"/>
      <c r="AH1579" t="s">
        <v>5199</v>
      </c>
      <c r="AI1579"/>
      <c r="AJ1579"/>
      <c r="AK1579" t="s">
        <v>45</v>
      </c>
      <c r="AL1579" t="s">
        <v>45</v>
      </c>
      <c r="AM1579" t="s">
        <v>33</v>
      </c>
      <c r="AN1579" t="s">
        <v>33</v>
      </c>
      <c r="AO1579"/>
      <c r="AP1579" t="s">
        <v>4403</v>
      </c>
      <c r="AQ1579"/>
      <c r="AR1579" t="s">
        <v>35</v>
      </c>
      <c r="AS1579" t="s">
        <v>35</v>
      </c>
    </row>
    <row r="1580" spans="1:45">
      <c r="A1580" s="264" t="s">
        <v>5173</v>
      </c>
      <c r="B1580" s="217" t="s">
        <v>4396</v>
      </c>
      <c r="E1580" s="217" t="s">
        <v>5202</v>
      </c>
      <c r="H1580" s="217" t="s">
        <v>45</v>
      </c>
      <c r="I1580" s="217" t="s">
        <v>45</v>
      </c>
      <c r="J1580" s="217" t="s">
        <v>33</v>
      </c>
      <c r="K1580" s="217" t="s">
        <v>33</v>
      </c>
      <c r="M1580" s="217">
        <f t="shared" si="15"/>
        <v>50145</v>
      </c>
      <c r="O1580" s="217" t="s">
        <v>35</v>
      </c>
      <c r="P1580" s="217" t="s">
        <v>35</v>
      </c>
      <c r="Q1580" s="217">
        <f>S2678-vykonyz.xlsx[[#This Row],[Kod]]</f>
        <v>41691</v>
      </c>
      <c r="R1580" s="217">
        <f>S1571-vykonyz.xlsx[[#This Row],[Kod]]</f>
        <v>0</v>
      </c>
      <c r="S1580" s="217" t="s">
        <v>5203</v>
      </c>
      <c r="T1580" s="217" t="s">
        <v>5204</v>
      </c>
      <c r="U1580" s="217">
        <v>5855</v>
      </c>
      <c r="V1580" s="261">
        <v>45292</v>
      </c>
      <c r="W1580" s="217" t="s">
        <v>5203</v>
      </c>
      <c r="X1580" s="217">
        <v>5323</v>
      </c>
      <c r="Y1580" s="217">
        <v>532</v>
      </c>
      <c r="Z1580" s="261">
        <v>45291</v>
      </c>
      <c r="AC1580" s="217">
        <f>vykonyz.xlsx3[[#This Row],[Kod]]-vykonyz.xlsx[[#This Row],[Kod]]</f>
        <v>0</v>
      </c>
      <c r="AD1580" t="s">
        <v>5173</v>
      </c>
      <c r="AE1580" t="s">
        <v>4396</v>
      </c>
      <c r="AF1580"/>
      <c r="AG1580"/>
      <c r="AH1580" t="s">
        <v>5202</v>
      </c>
      <c r="AI1580"/>
      <c r="AJ1580"/>
      <c r="AK1580" t="s">
        <v>45</v>
      </c>
      <c r="AL1580" t="s">
        <v>45</v>
      </c>
      <c r="AM1580" t="s">
        <v>33</v>
      </c>
      <c r="AN1580" t="s">
        <v>33</v>
      </c>
      <c r="AO1580"/>
      <c r="AP1580" t="s">
        <v>4403</v>
      </c>
      <c r="AQ1580"/>
      <c r="AR1580" t="s">
        <v>35</v>
      </c>
      <c r="AS1580" t="s">
        <v>35</v>
      </c>
    </row>
    <row r="1581" spans="1:45">
      <c r="A1581" s="264" t="s">
        <v>5177</v>
      </c>
      <c r="B1581" s="217" t="s">
        <v>4396</v>
      </c>
      <c r="E1581" s="217" t="s">
        <v>5178</v>
      </c>
      <c r="H1581" s="217" t="s">
        <v>45</v>
      </c>
      <c r="I1581" s="217" t="s">
        <v>45</v>
      </c>
      <c r="J1581" s="217" t="s">
        <v>33</v>
      </c>
      <c r="K1581" s="217" t="s">
        <v>33</v>
      </c>
      <c r="M1581" s="217">
        <f t="shared" si="15"/>
        <v>50145</v>
      </c>
      <c r="O1581" s="217" t="s">
        <v>35</v>
      </c>
      <c r="P1581" s="217" t="s">
        <v>35</v>
      </c>
      <c r="Q1581" s="217">
        <f>S2679-vykonyz.xlsx[[#This Row],[Kod]]</f>
        <v>41692</v>
      </c>
      <c r="R1581" s="217">
        <f>S1572-vykonyz.xlsx[[#This Row],[Kod]]</f>
        <v>0</v>
      </c>
      <c r="AC1581" s="217">
        <f>vykonyz.xlsx3[[#This Row],[Kod]]-vykonyz.xlsx[[#This Row],[Kod]]</f>
        <v>0</v>
      </c>
      <c r="AD1581" t="s">
        <v>5177</v>
      </c>
      <c r="AE1581" t="s">
        <v>4396</v>
      </c>
      <c r="AF1581"/>
      <c r="AG1581"/>
      <c r="AH1581" t="s">
        <v>5178</v>
      </c>
      <c r="AI1581"/>
      <c r="AJ1581"/>
      <c r="AK1581" t="s">
        <v>45</v>
      </c>
      <c r="AL1581" t="s">
        <v>45</v>
      </c>
      <c r="AM1581" t="s">
        <v>33</v>
      </c>
      <c r="AN1581" t="s">
        <v>33</v>
      </c>
      <c r="AO1581"/>
      <c r="AP1581" t="s">
        <v>4403</v>
      </c>
      <c r="AQ1581"/>
      <c r="AR1581" t="s">
        <v>35</v>
      </c>
      <c r="AS1581" t="s">
        <v>35</v>
      </c>
    </row>
    <row r="1582" spans="1:45">
      <c r="A1582" s="264" t="s">
        <v>5181</v>
      </c>
      <c r="B1582" s="217" t="s">
        <v>4396</v>
      </c>
      <c r="E1582" s="217" t="s">
        <v>5205</v>
      </c>
      <c r="H1582" s="217" t="s">
        <v>45</v>
      </c>
      <c r="I1582" s="217" t="s">
        <v>45</v>
      </c>
      <c r="J1582" s="217" t="s">
        <v>33</v>
      </c>
      <c r="K1582" s="217" t="s">
        <v>33</v>
      </c>
      <c r="M1582" s="217">
        <f t="shared" si="15"/>
        <v>24526</v>
      </c>
      <c r="O1582" s="217" t="s">
        <v>35</v>
      </c>
      <c r="P1582" s="217" t="s">
        <v>35</v>
      </c>
      <c r="Q1582" s="217">
        <f>S2680-vykonyz.xlsx[[#This Row],[Kod]]</f>
        <v>41693</v>
      </c>
      <c r="R1582" s="217">
        <f>S1573-vykonyz.xlsx[[#This Row],[Kod]]</f>
        <v>0</v>
      </c>
      <c r="S1582" s="217" t="s">
        <v>5206</v>
      </c>
      <c r="T1582" s="217" t="s">
        <v>5207</v>
      </c>
      <c r="U1582" s="217">
        <v>7547</v>
      </c>
      <c r="V1582" s="261">
        <v>45292</v>
      </c>
      <c r="W1582" s="217" t="s">
        <v>5206</v>
      </c>
      <c r="X1582" s="217">
        <v>6861</v>
      </c>
      <c r="Y1582" s="217">
        <v>686</v>
      </c>
      <c r="Z1582" s="261">
        <v>45291</v>
      </c>
      <c r="AC1582" s="217">
        <f>vykonyz.xlsx3[[#This Row],[Kod]]-vykonyz.xlsx[[#This Row],[Kod]]</f>
        <v>0</v>
      </c>
      <c r="AD1582" t="s">
        <v>5181</v>
      </c>
      <c r="AE1582" t="s">
        <v>4396</v>
      </c>
      <c r="AF1582"/>
      <c r="AG1582"/>
      <c r="AH1582" t="s">
        <v>5205</v>
      </c>
      <c r="AI1582"/>
      <c r="AJ1582"/>
      <c r="AK1582" t="s">
        <v>45</v>
      </c>
      <c r="AL1582" t="s">
        <v>45</v>
      </c>
      <c r="AM1582" t="s">
        <v>33</v>
      </c>
      <c r="AN1582" t="s">
        <v>33</v>
      </c>
      <c r="AO1582"/>
      <c r="AP1582" t="s">
        <v>5208</v>
      </c>
      <c r="AQ1582"/>
      <c r="AR1582" t="s">
        <v>35</v>
      </c>
      <c r="AS1582" t="s">
        <v>35</v>
      </c>
    </row>
    <row r="1583" spans="1:45">
      <c r="A1583" s="264" t="s">
        <v>5184</v>
      </c>
      <c r="B1583" s="217" t="s">
        <v>2622</v>
      </c>
      <c r="E1583" s="217" t="s">
        <v>5209</v>
      </c>
      <c r="H1583" s="217" t="s">
        <v>45</v>
      </c>
      <c r="I1583" s="217" t="s">
        <v>45</v>
      </c>
      <c r="J1583" s="217" t="s">
        <v>33</v>
      </c>
      <c r="K1583" s="217" t="s">
        <v>33</v>
      </c>
      <c r="M1583" s="217">
        <f t="shared" si="15"/>
        <v>8771</v>
      </c>
      <c r="O1583" s="217" t="s">
        <v>35</v>
      </c>
      <c r="P1583" s="217" t="s">
        <v>35</v>
      </c>
      <c r="Q1583" s="217">
        <f>S2681-vykonyz.xlsx[[#This Row],[Kod]]</f>
        <v>41694</v>
      </c>
      <c r="R1583" s="217">
        <f>S1574-vykonyz.xlsx[[#This Row],[Kod]]</f>
        <v>0</v>
      </c>
      <c r="S1583" s="217" t="s">
        <v>5210</v>
      </c>
      <c r="T1583" s="217" t="s">
        <v>5211</v>
      </c>
      <c r="U1583" s="217">
        <v>15232</v>
      </c>
      <c r="V1583" s="261">
        <v>45292</v>
      </c>
      <c r="W1583" s="217" t="s">
        <v>5210</v>
      </c>
      <c r="X1583" s="217">
        <v>13847</v>
      </c>
      <c r="Y1583" s="217">
        <v>1385</v>
      </c>
      <c r="Z1583" s="261">
        <v>45291</v>
      </c>
      <c r="AC1583" s="217">
        <f>vykonyz.xlsx3[[#This Row],[Kod]]-vykonyz.xlsx[[#This Row],[Kod]]</f>
        <v>0</v>
      </c>
      <c r="AD1583" t="s">
        <v>5184</v>
      </c>
      <c r="AE1583" t="s">
        <v>2622</v>
      </c>
      <c r="AF1583"/>
      <c r="AG1583"/>
      <c r="AH1583" t="s">
        <v>5209</v>
      </c>
      <c r="AI1583"/>
      <c r="AJ1583"/>
      <c r="AK1583" t="s">
        <v>45</v>
      </c>
      <c r="AL1583" t="s">
        <v>45</v>
      </c>
      <c r="AM1583" t="s">
        <v>33</v>
      </c>
      <c r="AN1583" t="s">
        <v>33</v>
      </c>
      <c r="AO1583"/>
      <c r="AP1583" t="s">
        <v>5212</v>
      </c>
      <c r="AQ1583"/>
      <c r="AR1583" t="s">
        <v>35</v>
      </c>
      <c r="AS1583" t="s">
        <v>35</v>
      </c>
    </row>
    <row r="1584" spans="1:45">
      <c r="A1584" s="264" t="s">
        <v>5188</v>
      </c>
      <c r="B1584" s="217" t="s">
        <v>2622</v>
      </c>
      <c r="E1584" s="217" t="s">
        <v>5213</v>
      </c>
      <c r="H1584" s="217" t="s">
        <v>45</v>
      </c>
      <c r="I1584" s="217" t="s">
        <v>45</v>
      </c>
      <c r="J1584" s="217" t="s">
        <v>33</v>
      </c>
      <c r="K1584" s="217" t="s">
        <v>33</v>
      </c>
      <c r="M1584" s="217">
        <f t="shared" si="15"/>
        <v>98314</v>
      </c>
      <c r="O1584" s="217" t="s">
        <v>35</v>
      </c>
      <c r="P1584" s="217" t="s">
        <v>35</v>
      </c>
      <c r="Q1584" s="217">
        <f>S2682-vykonyz.xlsx[[#This Row],[Kod]]</f>
        <v>41781</v>
      </c>
      <c r="R1584" s="217">
        <f>S1575-vykonyz.xlsx[[#This Row],[Kod]]</f>
        <v>0</v>
      </c>
      <c r="S1584" s="217" t="s">
        <v>5214</v>
      </c>
      <c r="T1584" s="217" t="s">
        <v>5215</v>
      </c>
      <c r="U1584" s="217">
        <v>28143</v>
      </c>
      <c r="V1584" s="261">
        <v>45292</v>
      </c>
      <c r="W1584" s="217" t="s">
        <v>5214</v>
      </c>
      <c r="X1584" s="217">
        <v>10499</v>
      </c>
      <c r="Y1584" s="217">
        <v>17644</v>
      </c>
      <c r="Z1584" s="261">
        <v>45291</v>
      </c>
      <c r="AC1584" s="217">
        <f>vykonyz.xlsx3[[#This Row],[Kod]]-vykonyz.xlsx[[#This Row],[Kod]]</f>
        <v>0</v>
      </c>
      <c r="AD1584" t="s">
        <v>5188</v>
      </c>
      <c r="AE1584" t="s">
        <v>2622</v>
      </c>
      <c r="AF1584"/>
      <c r="AG1584"/>
      <c r="AH1584" t="s">
        <v>5213</v>
      </c>
      <c r="AI1584"/>
      <c r="AJ1584"/>
      <c r="AK1584" t="s">
        <v>45</v>
      </c>
      <c r="AL1584" t="s">
        <v>45</v>
      </c>
      <c r="AM1584" t="s">
        <v>33</v>
      </c>
      <c r="AN1584" t="s">
        <v>33</v>
      </c>
      <c r="AO1584"/>
      <c r="AP1584" t="s">
        <v>5216</v>
      </c>
      <c r="AQ1584"/>
      <c r="AR1584" t="s">
        <v>35</v>
      </c>
      <c r="AS1584" t="s">
        <v>35</v>
      </c>
    </row>
    <row r="1585" spans="1:45">
      <c r="A1585" s="264" t="s">
        <v>4878</v>
      </c>
      <c r="B1585" s="217" t="s">
        <v>2622</v>
      </c>
      <c r="E1585" s="217" t="s">
        <v>5217</v>
      </c>
      <c r="H1585" s="217" t="s">
        <v>45</v>
      </c>
      <c r="I1585" s="217" t="s">
        <v>45</v>
      </c>
      <c r="J1585" s="217" t="s">
        <v>33</v>
      </c>
      <c r="K1585" s="217" t="s">
        <v>33</v>
      </c>
      <c r="M1585" s="217">
        <f t="shared" si="15"/>
        <v>113048</v>
      </c>
      <c r="O1585" s="217" t="s">
        <v>35</v>
      </c>
      <c r="P1585" s="217" t="s">
        <v>35</v>
      </c>
      <c r="Q1585" s="217">
        <f>S2683-vykonyz.xlsx[[#This Row],[Kod]]</f>
        <v>41782</v>
      </c>
      <c r="R1585" s="217">
        <f>S1576-vykonyz.xlsx[[#This Row],[Kod]]</f>
        <v>0</v>
      </c>
      <c r="S1585" s="217" t="s">
        <v>5218</v>
      </c>
      <c r="T1585" s="217" t="s">
        <v>5219</v>
      </c>
      <c r="U1585" s="217">
        <v>6765</v>
      </c>
      <c r="V1585" s="261">
        <v>45292</v>
      </c>
      <c r="W1585" s="217" t="s">
        <v>5218</v>
      </c>
      <c r="X1585" s="217">
        <v>6150</v>
      </c>
      <c r="Y1585" s="217">
        <v>615</v>
      </c>
      <c r="Z1585" s="261">
        <v>45291</v>
      </c>
      <c r="AC1585" s="217">
        <f>vykonyz.xlsx3[[#This Row],[Kod]]-vykonyz.xlsx[[#This Row],[Kod]]</f>
        <v>0</v>
      </c>
      <c r="AD1585" t="s">
        <v>4878</v>
      </c>
      <c r="AE1585" t="s">
        <v>2622</v>
      </c>
      <c r="AF1585"/>
      <c r="AG1585"/>
      <c r="AH1585" t="s">
        <v>5217</v>
      </c>
      <c r="AI1585"/>
      <c r="AJ1585"/>
      <c r="AK1585" t="s">
        <v>45</v>
      </c>
      <c r="AL1585" t="s">
        <v>45</v>
      </c>
      <c r="AM1585" t="s">
        <v>33</v>
      </c>
      <c r="AN1585" t="s">
        <v>33</v>
      </c>
      <c r="AO1585"/>
      <c r="AP1585" t="s">
        <v>5220</v>
      </c>
      <c r="AQ1585"/>
      <c r="AR1585" t="s">
        <v>35</v>
      </c>
      <c r="AS1585" t="s">
        <v>35</v>
      </c>
    </row>
    <row r="1586" spans="1:45">
      <c r="A1586" s="264" t="s">
        <v>5193</v>
      </c>
      <c r="B1586" s="217" t="s">
        <v>2622</v>
      </c>
      <c r="E1586" s="217" t="s">
        <v>5221</v>
      </c>
      <c r="H1586" s="217" t="s">
        <v>45</v>
      </c>
      <c r="I1586" s="217" t="s">
        <v>45</v>
      </c>
      <c r="J1586" s="217" t="s">
        <v>33</v>
      </c>
      <c r="K1586" s="217" t="s">
        <v>33</v>
      </c>
      <c r="M1586" s="217">
        <f t="shared" si="15"/>
        <v>65098</v>
      </c>
      <c r="O1586" s="217" t="s">
        <v>35</v>
      </c>
      <c r="P1586" s="217" t="s">
        <v>35</v>
      </c>
      <c r="Q1586" s="217">
        <f>S2684-vykonyz.xlsx[[#This Row],[Kod]]</f>
        <v>41783</v>
      </c>
      <c r="R1586" s="217">
        <f>S1577-vykonyz.xlsx[[#This Row],[Kod]]</f>
        <v>0</v>
      </c>
      <c r="S1586" s="217" t="s">
        <v>5222</v>
      </c>
      <c r="T1586" s="217" t="s">
        <v>5223</v>
      </c>
      <c r="U1586" s="217">
        <v>68635</v>
      </c>
      <c r="V1586" s="261">
        <v>45292</v>
      </c>
      <c r="W1586" s="217" t="s">
        <v>5222</v>
      </c>
      <c r="X1586" s="217">
        <v>62395</v>
      </c>
      <c r="Y1586" s="217">
        <v>6240</v>
      </c>
      <c r="Z1586" s="261">
        <v>45291</v>
      </c>
      <c r="AC1586" s="217">
        <f>vykonyz.xlsx3[[#This Row],[Kod]]-vykonyz.xlsx[[#This Row],[Kod]]</f>
        <v>0</v>
      </c>
      <c r="AD1586" t="s">
        <v>5193</v>
      </c>
      <c r="AE1586" t="s">
        <v>2622</v>
      </c>
      <c r="AF1586"/>
      <c r="AG1586"/>
      <c r="AH1586" t="s">
        <v>5221</v>
      </c>
      <c r="AI1586"/>
      <c r="AJ1586"/>
      <c r="AK1586" t="s">
        <v>45</v>
      </c>
      <c r="AL1586" t="s">
        <v>45</v>
      </c>
      <c r="AM1586" t="s">
        <v>33</v>
      </c>
      <c r="AN1586" t="s">
        <v>33</v>
      </c>
      <c r="AO1586"/>
      <c r="AP1586" t="s">
        <v>5224</v>
      </c>
      <c r="AQ1586"/>
      <c r="AR1586" t="s">
        <v>35</v>
      </c>
      <c r="AS1586" t="s">
        <v>35</v>
      </c>
    </row>
    <row r="1587" spans="1:45">
      <c r="A1587" s="264" t="s">
        <v>5196</v>
      </c>
      <c r="B1587" s="217" t="s">
        <v>2622</v>
      </c>
      <c r="E1587" s="217" t="s">
        <v>5197</v>
      </c>
      <c r="H1587" s="217" t="s">
        <v>45</v>
      </c>
      <c r="I1587" s="217" t="s">
        <v>45</v>
      </c>
      <c r="J1587" s="217" t="s">
        <v>33</v>
      </c>
      <c r="K1587" s="217" t="s">
        <v>33</v>
      </c>
      <c r="M1587" s="217">
        <f t="shared" si="15"/>
        <v>96254</v>
      </c>
      <c r="O1587" s="217" t="s">
        <v>35</v>
      </c>
      <c r="P1587" s="217" t="s">
        <v>35</v>
      </c>
      <c r="Q1587" s="217">
        <f>S2685-vykonyz.xlsx[[#This Row],[Kod]]</f>
        <v>41784</v>
      </c>
      <c r="R1587" s="217">
        <f>S1578-vykonyz.xlsx[[#This Row],[Kod]]</f>
        <v>0</v>
      </c>
      <c r="S1587" s="217" t="s">
        <v>5225</v>
      </c>
      <c r="T1587" s="217" t="s">
        <v>5226</v>
      </c>
      <c r="U1587" s="217">
        <v>15341</v>
      </c>
      <c r="V1587" s="261">
        <v>45292</v>
      </c>
      <c r="W1587" s="217" t="s">
        <v>5225</v>
      </c>
      <c r="X1587" s="217">
        <v>13946</v>
      </c>
      <c r="Y1587" s="217">
        <v>1395</v>
      </c>
      <c r="Z1587" s="261">
        <v>45291</v>
      </c>
      <c r="AC1587" s="217">
        <f>vykonyz.xlsx3[[#This Row],[Kod]]-vykonyz.xlsx[[#This Row],[Kod]]</f>
        <v>0</v>
      </c>
      <c r="AD1587" t="s">
        <v>5196</v>
      </c>
      <c r="AE1587" t="s">
        <v>2622</v>
      </c>
      <c r="AF1587"/>
      <c r="AG1587"/>
      <c r="AH1587" t="s">
        <v>5197</v>
      </c>
      <c r="AI1587"/>
      <c r="AJ1587"/>
      <c r="AK1587" t="s">
        <v>45</v>
      </c>
      <c r="AL1587" t="s">
        <v>45</v>
      </c>
      <c r="AM1587" t="s">
        <v>33</v>
      </c>
      <c r="AN1587" t="s">
        <v>33</v>
      </c>
      <c r="AO1587"/>
      <c r="AP1587" t="s">
        <v>5227</v>
      </c>
      <c r="AQ1587"/>
      <c r="AR1587" t="s">
        <v>35</v>
      </c>
      <c r="AS1587" t="s">
        <v>35</v>
      </c>
    </row>
    <row r="1588" spans="1:45">
      <c r="A1588" s="264" t="s">
        <v>5200</v>
      </c>
      <c r="B1588" s="217" t="s">
        <v>5228</v>
      </c>
      <c r="E1588" s="217" t="s">
        <v>5229</v>
      </c>
      <c r="H1588" s="217" t="s">
        <v>45</v>
      </c>
      <c r="I1588" s="217" t="s">
        <v>45</v>
      </c>
      <c r="J1588" s="217" t="s">
        <v>33</v>
      </c>
      <c r="K1588" s="217" t="s">
        <v>33</v>
      </c>
      <c r="M1588" s="217">
        <f t="shared" si="15"/>
        <v>3402</v>
      </c>
      <c r="O1588" s="217" t="s">
        <v>35</v>
      </c>
      <c r="P1588" s="217" t="s">
        <v>35</v>
      </c>
      <c r="Q1588" s="217">
        <f>S2686-vykonyz.xlsx[[#This Row],[Kod]]</f>
        <v>41784</v>
      </c>
      <c r="R1588" s="217">
        <f>S1579-vykonyz.xlsx[[#This Row],[Kod]]</f>
        <v>0</v>
      </c>
      <c r="S1588" s="217" t="s">
        <v>5230</v>
      </c>
      <c r="T1588" s="217" t="s">
        <v>5231</v>
      </c>
      <c r="U1588" s="217">
        <v>13866</v>
      </c>
      <c r="V1588" s="261">
        <v>45292</v>
      </c>
      <c r="W1588" s="217" t="s">
        <v>5230</v>
      </c>
      <c r="X1588" s="217">
        <v>12605</v>
      </c>
      <c r="Y1588" s="217">
        <v>1261</v>
      </c>
      <c r="Z1588" s="261">
        <v>45291</v>
      </c>
      <c r="AC1588" s="217">
        <f>vykonyz.xlsx3[[#This Row],[Kod]]-vykonyz.xlsx[[#This Row],[Kod]]</f>
        <v>0</v>
      </c>
      <c r="AD1588" t="s">
        <v>5200</v>
      </c>
      <c r="AE1588" t="s">
        <v>5228</v>
      </c>
      <c r="AF1588"/>
      <c r="AG1588"/>
      <c r="AH1588" t="s">
        <v>5229</v>
      </c>
      <c r="AI1588"/>
      <c r="AJ1588"/>
      <c r="AK1588" t="s">
        <v>45</v>
      </c>
      <c r="AL1588" t="s">
        <v>45</v>
      </c>
      <c r="AM1588" t="s">
        <v>33</v>
      </c>
      <c r="AN1588" t="s">
        <v>33</v>
      </c>
      <c r="AO1588"/>
      <c r="AP1588" t="s">
        <v>5232</v>
      </c>
      <c r="AQ1588"/>
      <c r="AR1588" t="s">
        <v>35</v>
      </c>
      <c r="AS1588" t="s">
        <v>35</v>
      </c>
    </row>
    <row r="1589" spans="1:45">
      <c r="A1589" s="264" t="s">
        <v>5203</v>
      </c>
      <c r="B1589" s="217" t="s">
        <v>5233</v>
      </c>
      <c r="E1589" s="217" t="s">
        <v>5234</v>
      </c>
      <c r="H1589" s="217" t="s">
        <v>45</v>
      </c>
      <c r="I1589" s="217" t="s">
        <v>45</v>
      </c>
      <c r="J1589" s="217" t="s">
        <v>33</v>
      </c>
      <c r="K1589" s="217" t="s">
        <v>33</v>
      </c>
      <c r="M1589" s="217">
        <f>U1580</f>
        <v>5855</v>
      </c>
      <c r="O1589" s="217" t="s">
        <v>35</v>
      </c>
      <c r="P1589" s="217" t="s">
        <v>35</v>
      </c>
      <c r="Q1589" s="217">
        <f>S2687-vykonyz.xlsx[[#This Row],[Kod]]</f>
        <v>41785</v>
      </c>
      <c r="R1589" s="217">
        <f>S1580-vykonyz.xlsx[[#This Row],[Kod]]</f>
        <v>0</v>
      </c>
      <c r="S1589" s="217" t="s">
        <v>5235</v>
      </c>
      <c r="T1589" s="217" t="s">
        <v>5236</v>
      </c>
      <c r="U1589" s="217">
        <v>17595</v>
      </c>
      <c r="V1589" s="261">
        <v>45292</v>
      </c>
      <c r="W1589" s="217" t="s">
        <v>5235</v>
      </c>
      <c r="X1589" s="217">
        <v>15995</v>
      </c>
      <c r="Y1589" s="217">
        <v>1600</v>
      </c>
      <c r="Z1589" s="261">
        <v>45291</v>
      </c>
      <c r="AC1589" s="217">
        <f>vykonyz.xlsx3[[#This Row],[Kod]]-vykonyz.xlsx[[#This Row],[Kod]]</f>
        <v>0</v>
      </c>
      <c r="AD1589" t="s">
        <v>5203</v>
      </c>
      <c r="AE1589" t="s">
        <v>5233</v>
      </c>
      <c r="AF1589"/>
      <c r="AG1589"/>
      <c r="AH1589" t="s">
        <v>5234</v>
      </c>
      <c r="AI1589"/>
      <c r="AJ1589"/>
      <c r="AK1589" t="s">
        <v>45</v>
      </c>
      <c r="AL1589" t="s">
        <v>45</v>
      </c>
      <c r="AM1589" t="s">
        <v>33</v>
      </c>
      <c r="AN1589" t="s">
        <v>33</v>
      </c>
      <c r="AO1589"/>
      <c r="AP1589" t="s">
        <v>5237</v>
      </c>
      <c r="AQ1589"/>
      <c r="AR1589" t="s">
        <v>35</v>
      </c>
      <c r="AS1589" t="s">
        <v>35</v>
      </c>
    </row>
    <row r="1590" spans="1:45">
      <c r="A1590" s="264" t="s">
        <v>5238</v>
      </c>
      <c r="B1590" s="217" t="s">
        <v>531</v>
      </c>
      <c r="E1590" s="217" t="s">
        <v>5239</v>
      </c>
      <c r="H1590" s="217" t="s">
        <v>45</v>
      </c>
      <c r="I1590" s="217" t="s">
        <v>45</v>
      </c>
      <c r="J1590" s="217" t="s">
        <v>33</v>
      </c>
      <c r="K1590" s="217" t="s">
        <v>5240</v>
      </c>
      <c r="M1590" s="217" t="s">
        <v>33</v>
      </c>
      <c r="O1590" s="217" t="s">
        <v>35</v>
      </c>
      <c r="P1590" s="217" t="s">
        <v>35</v>
      </c>
      <c r="Q1590" s="217">
        <f>S2688-vykonyz.xlsx[[#This Row],[Kod]]</f>
        <v>41786</v>
      </c>
      <c r="R1590" s="217">
        <f>S1581-vykonyz.xlsx[[#This Row],[Kod]]</f>
        <v>-10437</v>
      </c>
      <c r="S1590" s="217" t="s">
        <v>5241</v>
      </c>
      <c r="T1590" s="217" t="s">
        <v>5242</v>
      </c>
      <c r="U1590" s="217">
        <v>48683</v>
      </c>
      <c r="V1590" s="261">
        <v>45292</v>
      </c>
      <c r="W1590" s="217" t="s">
        <v>5241</v>
      </c>
      <c r="X1590" s="217">
        <v>40895</v>
      </c>
      <c r="Y1590" s="217">
        <v>7788</v>
      </c>
      <c r="Z1590" s="261">
        <v>45291</v>
      </c>
      <c r="AC1590" s="217">
        <f>vykonyz.xlsx3[[#This Row],[Kod]]-vykonyz.xlsx[[#This Row],[Kod]]</f>
        <v>0</v>
      </c>
      <c r="AD1590" t="s">
        <v>5238</v>
      </c>
      <c r="AE1590" t="s">
        <v>531</v>
      </c>
      <c r="AF1590"/>
      <c r="AG1590"/>
      <c r="AH1590" t="s">
        <v>5239</v>
      </c>
      <c r="AI1590"/>
      <c r="AJ1590"/>
      <c r="AK1590" t="s">
        <v>45</v>
      </c>
      <c r="AL1590" t="s">
        <v>45</v>
      </c>
      <c r="AM1590" t="s">
        <v>33</v>
      </c>
      <c r="AN1590" t="s">
        <v>5240</v>
      </c>
      <c r="AO1590"/>
      <c r="AP1590" t="s">
        <v>33</v>
      </c>
      <c r="AQ1590"/>
      <c r="AR1590" t="s">
        <v>35</v>
      </c>
      <c r="AS1590" t="s">
        <v>35</v>
      </c>
    </row>
    <row r="1591" spans="1:45">
      <c r="A1591" s="264" t="s">
        <v>5206</v>
      </c>
      <c r="B1591" s="217" t="s">
        <v>5233</v>
      </c>
      <c r="E1591" s="217" t="s">
        <v>5243</v>
      </c>
      <c r="H1591" s="217" t="s">
        <v>45</v>
      </c>
      <c r="I1591" s="217" t="s">
        <v>45</v>
      </c>
      <c r="J1591" s="217" t="s">
        <v>33</v>
      </c>
      <c r="K1591" s="217" t="s">
        <v>33</v>
      </c>
      <c r="M1591" s="217">
        <f t="shared" ref="M1591:M1598" si="16">U1582</f>
        <v>7547</v>
      </c>
      <c r="O1591" s="217" t="s">
        <v>35</v>
      </c>
      <c r="P1591" s="217" t="s">
        <v>35</v>
      </c>
      <c r="Q1591" s="217">
        <f>S2689-vykonyz.xlsx[[#This Row],[Kod]]</f>
        <v>41787</v>
      </c>
      <c r="R1591" s="217">
        <f>S1582-vykonyz.xlsx[[#This Row],[Kod]]</f>
        <v>0</v>
      </c>
      <c r="AC1591" s="217">
        <f>vykonyz.xlsx3[[#This Row],[Kod]]-vykonyz.xlsx[[#This Row],[Kod]]</f>
        <v>0</v>
      </c>
      <c r="AD1591" t="s">
        <v>5206</v>
      </c>
      <c r="AE1591" t="s">
        <v>5233</v>
      </c>
      <c r="AF1591"/>
      <c r="AG1591"/>
      <c r="AH1591" t="s">
        <v>5243</v>
      </c>
      <c r="AI1591"/>
      <c r="AJ1591"/>
      <c r="AK1591" t="s">
        <v>45</v>
      </c>
      <c r="AL1591" t="s">
        <v>45</v>
      </c>
      <c r="AM1591" t="s">
        <v>33</v>
      </c>
      <c r="AN1591" t="s">
        <v>33</v>
      </c>
      <c r="AO1591"/>
      <c r="AP1591" t="s">
        <v>5244</v>
      </c>
      <c r="AQ1591"/>
      <c r="AR1591" t="s">
        <v>35</v>
      </c>
      <c r="AS1591" t="s">
        <v>35</v>
      </c>
    </row>
    <row r="1592" spans="1:45">
      <c r="A1592" s="264" t="s">
        <v>5210</v>
      </c>
      <c r="B1592" s="217" t="s">
        <v>5245</v>
      </c>
      <c r="E1592" s="217" t="s">
        <v>5211</v>
      </c>
      <c r="H1592" s="217" t="s">
        <v>45</v>
      </c>
      <c r="I1592" s="217" t="s">
        <v>45</v>
      </c>
      <c r="J1592" s="217" t="s">
        <v>33</v>
      </c>
      <c r="K1592" s="217" t="s">
        <v>33</v>
      </c>
      <c r="M1592" s="217">
        <f t="shared" si="16"/>
        <v>15232</v>
      </c>
      <c r="O1592" s="217" t="s">
        <v>35</v>
      </c>
      <c r="P1592" s="217" t="s">
        <v>35</v>
      </c>
      <c r="Q1592" s="217">
        <f>S2690-vykonyz.xlsx[[#This Row],[Kod]]</f>
        <v>41788</v>
      </c>
      <c r="R1592" s="217">
        <f>S1583-vykonyz.xlsx[[#This Row],[Kod]]</f>
        <v>0</v>
      </c>
      <c r="S1592" s="217" t="s">
        <v>5246</v>
      </c>
      <c r="T1592" s="217" t="s">
        <v>5247</v>
      </c>
      <c r="U1592" s="217">
        <v>12153</v>
      </c>
      <c r="V1592" s="261">
        <v>45292</v>
      </c>
      <c r="W1592" s="217" t="s">
        <v>5246</v>
      </c>
      <c r="X1592" s="217">
        <v>11048</v>
      </c>
      <c r="Y1592" s="217">
        <v>1105</v>
      </c>
      <c r="Z1592" s="261">
        <v>45291</v>
      </c>
      <c r="AC1592" s="217">
        <f>vykonyz.xlsx3[[#This Row],[Kod]]-vykonyz.xlsx[[#This Row],[Kod]]</f>
        <v>0</v>
      </c>
      <c r="AD1592" t="s">
        <v>5210</v>
      </c>
      <c r="AE1592" t="s">
        <v>5245</v>
      </c>
      <c r="AF1592"/>
      <c r="AG1592"/>
      <c r="AH1592" t="s">
        <v>5211</v>
      </c>
      <c r="AI1592"/>
      <c r="AJ1592"/>
      <c r="AK1592" t="s">
        <v>45</v>
      </c>
      <c r="AL1592" t="s">
        <v>45</v>
      </c>
      <c r="AM1592" t="s">
        <v>33</v>
      </c>
      <c r="AN1592" t="s">
        <v>33</v>
      </c>
      <c r="AO1592"/>
      <c r="AP1592" t="s">
        <v>5248</v>
      </c>
      <c r="AQ1592"/>
      <c r="AR1592" t="s">
        <v>35</v>
      </c>
      <c r="AS1592" t="s">
        <v>35</v>
      </c>
    </row>
    <row r="1593" spans="1:45">
      <c r="A1593" s="264" t="s">
        <v>5214</v>
      </c>
      <c r="B1593" s="217" t="s">
        <v>5228</v>
      </c>
      <c r="E1593" s="217" t="s">
        <v>5249</v>
      </c>
      <c r="H1593" s="217" t="s">
        <v>45</v>
      </c>
      <c r="I1593" s="217" t="s">
        <v>45</v>
      </c>
      <c r="J1593" s="217" t="s">
        <v>33</v>
      </c>
      <c r="K1593" s="217" t="s">
        <v>33</v>
      </c>
      <c r="M1593" s="217">
        <f t="shared" si="16"/>
        <v>28143</v>
      </c>
      <c r="O1593" s="217" t="s">
        <v>35</v>
      </c>
      <c r="P1593" s="217" t="s">
        <v>35</v>
      </c>
      <c r="Q1593" s="217">
        <f>S2691-vykonyz.xlsx[[#This Row],[Kod]]</f>
        <v>41789</v>
      </c>
      <c r="R1593" s="217">
        <f>S1584-vykonyz.xlsx[[#This Row],[Kod]]</f>
        <v>0</v>
      </c>
      <c r="S1593" s="217" t="s">
        <v>5250</v>
      </c>
      <c r="T1593" s="217" t="s">
        <v>5251</v>
      </c>
      <c r="U1593" s="217">
        <v>64945</v>
      </c>
      <c r="V1593" s="261">
        <v>45292</v>
      </c>
      <c r="W1593" s="217" t="s">
        <v>5250</v>
      </c>
      <c r="X1593" s="217">
        <v>59041</v>
      </c>
      <c r="Y1593" s="217">
        <v>5904</v>
      </c>
      <c r="Z1593" s="261">
        <v>45291</v>
      </c>
      <c r="AC1593" s="217">
        <f>vykonyz.xlsx3[[#This Row],[Kod]]-vykonyz.xlsx[[#This Row],[Kod]]</f>
        <v>0</v>
      </c>
      <c r="AD1593" t="s">
        <v>5214</v>
      </c>
      <c r="AE1593" t="s">
        <v>5228</v>
      </c>
      <c r="AF1593"/>
      <c r="AG1593"/>
      <c r="AH1593" t="s">
        <v>5249</v>
      </c>
      <c r="AI1593"/>
      <c r="AJ1593"/>
      <c r="AK1593" t="s">
        <v>45</v>
      </c>
      <c r="AL1593" t="s">
        <v>45</v>
      </c>
      <c r="AM1593" t="s">
        <v>33</v>
      </c>
      <c r="AN1593" t="s">
        <v>33</v>
      </c>
      <c r="AO1593"/>
      <c r="AP1593" t="s">
        <v>5252</v>
      </c>
      <c r="AQ1593"/>
      <c r="AR1593" t="s">
        <v>35</v>
      </c>
      <c r="AS1593" t="s">
        <v>35</v>
      </c>
    </row>
    <row r="1594" spans="1:45">
      <c r="A1594" s="264" t="s">
        <v>5218</v>
      </c>
      <c r="B1594" s="217" t="s">
        <v>5228</v>
      </c>
      <c r="E1594" s="217" t="s">
        <v>5219</v>
      </c>
      <c r="H1594" s="217" t="s">
        <v>45</v>
      </c>
      <c r="I1594" s="217" t="s">
        <v>45</v>
      </c>
      <c r="J1594" s="217" t="s">
        <v>33</v>
      </c>
      <c r="K1594" s="217" t="s">
        <v>33</v>
      </c>
      <c r="M1594" s="217">
        <f t="shared" si="16"/>
        <v>6765</v>
      </c>
      <c r="O1594" s="217" t="s">
        <v>35</v>
      </c>
      <c r="P1594" s="217" t="s">
        <v>35</v>
      </c>
      <c r="Q1594" s="217">
        <f>S2692-vykonyz.xlsx[[#This Row],[Kod]]</f>
        <v>41790</v>
      </c>
      <c r="R1594" s="217">
        <f>S1585-vykonyz.xlsx[[#This Row],[Kod]]</f>
        <v>0</v>
      </c>
      <c r="S1594" s="217" t="s">
        <v>5253</v>
      </c>
      <c r="T1594" s="217" t="s">
        <v>5254</v>
      </c>
      <c r="U1594" s="217">
        <v>344791</v>
      </c>
      <c r="V1594" s="261">
        <v>45292</v>
      </c>
      <c r="W1594" s="217" t="s">
        <v>5253</v>
      </c>
      <c r="X1594" s="217">
        <v>313446</v>
      </c>
      <c r="Y1594" s="217">
        <v>31345</v>
      </c>
      <c r="Z1594" s="261">
        <v>45291</v>
      </c>
      <c r="AC1594" s="217">
        <f>vykonyz.xlsx3[[#This Row],[Kod]]-vykonyz.xlsx[[#This Row],[Kod]]</f>
        <v>0</v>
      </c>
      <c r="AD1594" t="s">
        <v>5218</v>
      </c>
      <c r="AE1594" t="s">
        <v>5228</v>
      </c>
      <c r="AF1594"/>
      <c r="AG1594"/>
      <c r="AH1594" t="s">
        <v>5219</v>
      </c>
      <c r="AI1594"/>
      <c r="AJ1594"/>
      <c r="AK1594" t="s">
        <v>45</v>
      </c>
      <c r="AL1594" t="s">
        <v>45</v>
      </c>
      <c r="AM1594" t="s">
        <v>33</v>
      </c>
      <c r="AN1594" t="s">
        <v>33</v>
      </c>
      <c r="AO1594"/>
      <c r="AP1594" t="s">
        <v>5255</v>
      </c>
      <c r="AQ1594"/>
      <c r="AR1594" t="s">
        <v>35</v>
      </c>
      <c r="AS1594" t="s">
        <v>35</v>
      </c>
    </row>
    <row r="1595" spans="1:45">
      <c r="A1595" s="264" t="s">
        <v>5222</v>
      </c>
      <c r="B1595" s="217" t="s">
        <v>2622</v>
      </c>
      <c r="E1595" s="217" t="s">
        <v>5256</v>
      </c>
      <c r="H1595" s="217" t="s">
        <v>45</v>
      </c>
      <c r="I1595" s="217" t="s">
        <v>45</v>
      </c>
      <c r="J1595" s="217" t="s">
        <v>33</v>
      </c>
      <c r="K1595" s="217" t="s">
        <v>33</v>
      </c>
      <c r="M1595" s="217">
        <f t="shared" si="16"/>
        <v>68635</v>
      </c>
      <c r="O1595" s="217" t="s">
        <v>35</v>
      </c>
      <c r="P1595" s="217" t="s">
        <v>35</v>
      </c>
      <c r="Q1595" s="217">
        <f>S2693-vykonyz.xlsx[[#This Row],[Kod]]</f>
        <v>41791</v>
      </c>
      <c r="R1595" s="217">
        <f>S1586-vykonyz.xlsx[[#This Row],[Kod]]</f>
        <v>0</v>
      </c>
      <c r="S1595" s="217" t="s">
        <v>5257</v>
      </c>
      <c r="T1595" s="217" t="s">
        <v>5258</v>
      </c>
      <c r="U1595" s="217">
        <v>91975</v>
      </c>
      <c r="V1595" s="261">
        <v>45292</v>
      </c>
      <c r="W1595" s="217" t="s">
        <v>5257</v>
      </c>
      <c r="X1595" s="217">
        <v>83614</v>
      </c>
      <c r="Y1595" s="217">
        <v>8361</v>
      </c>
      <c r="Z1595" s="261">
        <v>45291</v>
      </c>
      <c r="AC1595" s="217">
        <f>vykonyz.xlsx3[[#This Row],[Kod]]-vykonyz.xlsx[[#This Row],[Kod]]</f>
        <v>0</v>
      </c>
      <c r="AD1595" t="s">
        <v>5222</v>
      </c>
      <c r="AE1595" t="s">
        <v>2622</v>
      </c>
      <c r="AF1595"/>
      <c r="AG1595"/>
      <c r="AH1595" t="s">
        <v>5256</v>
      </c>
      <c r="AI1595"/>
      <c r="AJ1595"/>
      <c r="AK1595" t="s">
        <v>45</v>
      </c>
      <c r="AL1595" t="s">
        <v>45</v>
      </c>
      <c r="AM1595" t="s">
        <v>33</v>
      </c>
      <c r="AN1595" t="s">
        <v>33</v>
      </c>
      <c r="AO1595"/>
      <c r="AP1595" t="s">
        <v>5259</v>
      </c>
      <c r="AQ1595"/>
      <c r="AR1595" t="s">
        <v>35</v>
      </c>
      <c r="AS1595" t="s">
        <v>35</v>
      </c>
    </row>
    <row r="1596" spans="1:45">
      <c r="A1596" s="264" t="s">
        <v>5225</v>
      </c>
      <c r="B1596" s="217" t="s">
        <v>2622</v>
      </c>
      <c r="E1596" s="217" t="s">
        <v>5260</v>
      </c>
      <c r="H1596" s="217" t="s">
        <v>45</v>
      </c>
      <c r="I1596" s="217" t="s">
        <v>45</v>
      </c>
      <c r="J1596" s="217" t="s">
        <v>33</v>
      </c>
      <c r="K1596" s="217" t="s">
        <v>33</v>
      </c>
      <c r="M1596" s="217">
        <f t="shared" si="16"/>
        <v>15341</v>
      </c>
      <c r="O1596" s="217" t="s">
        <v>35</v>
      </c>
      <c r="P1596" s="217" t="s">
        <v>35</v>
      </c>
      <c r="Q1596" s="217">
        <f>S2694-vykonyz.xlsx[[#This Row],[Kod]]</f>
        <v>41792</v>
      </c>
      <c r="R1596" s="217">
        <f>S1587-vykonyz.xlsx[[#This Row],[Kod]]</f>
        <v>0</v>
      </c>
      <c r="S1596" s="217" t="s">
        <v>5261</v>
      </c>
      <c r="T1596" s="217" t="s">
        <v>5262</v>
      </c>
      <c r="U1596" s="217">
        <v>120275</v>
      </c>
      <c r="V1596" s="261">
        <v>45292</v>
      </c>
      <c r="W1596" s="217" t="s">
        <v>5261</v>
      </c>
      <c r="X1596" s="217">
        <v>109341</v>
      </c>
      <c r="Y1596" s="217">
        <v>10934</v>
      </c>
      <c r="Z1596" s="261">
        <v>45291</v>
      </c>
      <c r="AC1596" s="217">
        <f>vykonyz.xlsx3[[#This Row],[Kod]]-vykonyz.xlsx[[#This Row],[Kod]]</f>
        <v>0</v>
      </c>
      <c r="AD1596" t="s">
        <v>5225</v>
      </c>
      <c r="AE1596" t="s">
        <v>2622</v>
      </c>
      <c r="AF1596"/>
      <c r="AG1596"/>
      <c r="AH1596" t="s">
        <v>5260</v>
      </c>
      <c r="AI1596"/>
      <c r="AJ1596"/>
      <c r="AK1596" t="s">
        <v>45</v>
      </c>
      <c r="AL1596" t="s">
        <v>45</v>
      </c>
      <c r="AM1596" t="s">
        <v>33</v>
      </c>
      <c r="AN1596" t="s">
        <v>33</v>
      </c>
      <c r="AO1596"/>
      <c r="AP1596" t="s">
        <v>5263</v>
      </c>
      <c r="AQ1596"/>
      <c r="AR1596" t="s">
        <v>35</v>
      </c>
      <c r="AS1596" t="s">
        <v>35</v>
      </c>
    </row>
    <row r="1597" spans="1:45">
      <c r="A1597" s="264" t="s">
        <v>5230</v>
      </c>
      <c r="B1597" s="217" t="s">
        <v>2622</v>
      </c>
      <c r="E1597" s="217" t="s">
        <v>5264</v>
      </c>
      <c r="H1597" s="217" t="s">
        <v>45</v>
      </c>
      <c r="I1597" s="217" t="s">
        <v>45</v>
      </c>
      <c r="J1597" s="217" t="s">
        <v>33</v>
      </c>
      <c r="K1597" s="217" t="s">
        <v>33</v>
      </c>
      <c r="M1597" s="217">
        <f t="shared" si="16"/>
        <v>13866</v>
      </c>
      <c r="O1597" s="217" t="s">
        <v>35</v>
      </c>
      <c r="P1597" s="217" t="s">
        <v>35</v>
      </c>
      <c r="Q1597" s="217">
        <f>S2695-vykonyz.xlsx[[#This Row],[Kod]]</f>
        <v>41793</v>
      </c>
      <c r="R1597" s="217">
        <f>S1588-vykonyz.xlsx[[#This Row],[Kod]]</f>
        <v>0</v>
      </c>
      <c r="S1597" s="217" t="s">
        <v>5265</v>
      </c>
      <c r="T1597" s="217" t="s">
        <v>5266</v>
      </c>
      <c r="U1597" s="217">
        <v>77715</v>
      </c>
      <c r="V1597" s="261">
        <v>45292</v>
      </c>
      <c r="W1597" s="217" t="s">
        <v>5265</v>
      </c>
      <c r="X1597" s="217">
        <v>70650</v>
      </c>
      <c r="Y1597" s="217">
        <v>7065</v>
      </c>
      <c r="Z1597" s="261">
        <v>45291</v>
      </c>
      <c r="AC1597" s="217">
        <f>vykonyz.xlsx3[[#This Row],[Kod]]-vykonyz.xlsx[[#This Row],[Kod]]</f>
        <v>0</v>
      </c>
      <c r="AD1597" t="s">
        <v>5230</v>
      </c>
      <c r="AE1597" t="s">
        <v>2622</v>
      </c>
      <c r="AF1597"/>
      <c r="AG1597"/>
      <c r="AH1597" t="s">
        <v>5264</v>
      </c>
      <c r="AI1597"/>
      <c r="AJ1597"/>
      <c r="AK1597" t="s">
        <v>45</v>
      </c>
      <c r="AL1597" t="s">
        <v>45</v>
      </c>
      <c r="AM1597" t="s">
        <v>33</v>
      </c>
      <c r="AN1597" t="s">
        <v>33</v>
      </c>
      <c r="AO1597"/>
      <c r="AP1597" t="s">
        <v>5267</v>
      </c>
      <c r="AQ1597"/>
      <c r="AR1597" t="s">
        <v>35</v>
      </c>
      <c r="AS1597" t="s">
        <v>35</v>
      </c>
    </row>
    <row r="1598" spans="1:45">
      <c r="A1598" s="264" t="s">
        <v>5235</v>
      </c>
      <c r="B1598" s="217" t="s">
        <v>2622</v>
      </c>
      <c r="E1598" s="217" t="s">
        <v>5268</v>
      </c>
      <c r="H1598" s="217" t="s">
        <v>45</v>
      </c>
      <c r="I1598" s="217" t="s">
        <v>45</v>
      </c>
      <c r="J1598" s="217" t="s">
        <v>33</v>
      </c>
      <c r="K1598" s="217" t="s">
        <v>33</v>
      </c>
      <c r="M1598" s="217">
        <f t="shared" si="16"/>
        <v>17595</v>
      </c>
      <c r="O1598" s="217" t="s">
        <v>35</v>
      </c>
      <c r="P1598" s="217" t="s">
        <v>35</v>
      </c>
      <c r="Q1598" s="217">
        <f>S2696-vykonyz.xlsx[[#This Row],[Kod]]</f>
        <v>41794</v>
      </c>
      <c r="R1598" s="217">
        <f>S1589-vykonyz.xlsx[[#This Row],[Kod]]</f>
        <v>0</v>
      </c>
      <c r="S1598" s="217" t="s">
        <v>5269</v>
      </c>
      <c r="T1598" s="217" t="s">
        <v>5270</v>
      </c>
      <c r="U1598" s="217">
        <v>990</v>
      </c>
      <c r="V1598" s="261">
        <v>45292</v>
      </c>
      <c r="W1598" s="217" t="s">
        <v>5269</v>
      </c>
      <c r="X1598" s="217">
        <v>862</v>
      </c>
      <c r="Y1598" s="217">
        <v>128</v>
      </c>
      <c r="Z1598" s="261">
        <v>45291</v>
      </c>
      <c r="AC1598" s="217">
        <f>vykonyz.xlsx3[[#This Row],[Kod]]-vykonyz.xlsx[[#This Row],[Kod]]</f>
        <v>0</v>
      </c>
      <c r="AD1598" t="s">
        <v>5235</v>
      </c>
      <c r="AE1598" t="s">
        <v>2622</v>
      </c>
      <c r="AF1598"/>
      <c r="AG1598"/>
      <c r="AH1598" t="s">
        <v>5268</v>
      </c>
      <c r="AI1598"/>
      <c r="AJ1598"/>
      <c r="AK1598" t="s">
        <v>45</v>
      </c>
      <c r="AL1598" t="s">
        <v>45</v>
      </c>
      <c r="AM1598" t="s">
        <v>33</v>
      </c>
      <c r="AN1598" t="s">
        <v>33</v>
      </c>
      <c r="AO1598"/>
      <c r="AP1598" t="s">
        <v>5271</v>
      </c>
      <c r="AQ1598"/>
      <c r="AR1598" t="s">
        <v>35</v>
      </c>
      <c r="AS1598" t="s">
        <v>35</v>
      </c>
    </row>
    <row r="1599" spans="1:45">
      <c r="A1599" s="264" t="s">
        <v>5241</v>
      </c>
      <c r="B1599" s="217" t="s">
        <v>4324</v>
      </c>
      <c r="E1599" s="217" t="s">
        <v>5272</v>
      </c>
      <c r="H1599" s="217" t="s">
        <v>45</v>
      </c>
      <c r="I1599" s="217" t="s">
        <v>45</v>
      </c>
      <c r="J1599" s="217" t="s">
        <v>33</v>
      </c>
      <c r="K1599" s="217" t="s">
        <v>33</v>
      </c>
      <c r="M1599" s="217">
        <f>U1590</f>
        <v>48683</v>
      </c>
      <c r="O1599" s="217" t="s">
        <v>35</v>
      </c>
      <c r="P1599" s="217" t="s">
        <v>35</v>
      </c>
      <c r="Q1599" s="217">
        <f>S2697-vykonyz.xlsx[[#This Row],[Kod]]</f>
        <v>41865</v>
      </c>
      <c r="R1599" s="217">
        <f>S1590-vykonyz.xlsx[[#This Row],[Kod]]</f>
        <v>0</v>
      </c>
      <c r="S1599" s="217" t="s">
        <v>5273</v>
      </c>
      <c r="T1599" s="217" t="s">
        <v>5274</v>
      </c>
      <c r="U1599" s="217">
        <v>663</v>
      </c>
      <c r="V1599" s="261">
        <v>45292</v>
      </c>
      <c r="W1599" s="217" t="s">
        <v>5273</v>
      </c>
      <c r="X1599" s="217">
        <v>577</v>
      </c>
      <c r="Y1599" s="217">
        <v>86</v>
      </c>
      <c r="Z1599" s="261">
        <v>45291</v>
      </c>
      <c r="AC1599" s="217">
        <f>vykonyz.xlsx3[[#This Row],[Kod]]-vykonyz.xlsx[[#This Row],[Kod]]</f>
        <v>0</v>
      </c>
      <c r="AD1599" t="s">
        <v>5241</v>
      </c>
      <c r="AE1599" t="s">
        <v>4324</v>
      </c>
      <c r="AF1599"/>
      <c r="AG1599"/>
      <c r="AH1599" t="s">
        <v>5272</v>
      </c>
      <c r="AI1599"/>
      <c r="AJ1599"/>
      <c r="AK1599" t="s">
        <v>45</v>
      </c>
      <c r="AL1599" t="s">
        <v>45</v>
      </c>
      <c r="AM1599" t="s">
        <v>33</v>
      </c>
      <c r="AN1599" t="s">
        <v>33</v>
      </c>
      <c r="AO1599"/>
      <c r="AP1599" t="s">
        <v>5275</v>
      </c>
      <c r="AQ1599"/>
      <c r="AR1599" t="s">
        <v>35</v>
      </c>
      <c r="AS1599" t="s">
        <v>35</v>
      </c>
    </row>
    <row r="1600" spans="1:45">
      <c r="A1600" s="264" t="s">
        <v>5276</v>
      </c>
      <c r="B1600" s="217" t="s">
        <v>4324</v>
      </c>
      <c r="E1600" s="217" t="s">
        <v>5277</v>
      </c>
      <c r="H1600" s="217" t="s">
        <v>45</v>
      </c>
      <c r="I1600" s="217" t="s">
        <v>45</v>
      </c>
      <c r="J1600" s="217" t="s">
        <v>33</v>
      </c>
      <c r="K1600" s="217" t="s">
        <v>33</v>
      </c>
      <c r="M1600" s="217" t="s">
        <v>5278</v>
      </c>
      <c r="O1600" s="217" t="s">
        <v>35</v>
      </c>
      <c r="P1600" s="217" t="s">
        <v>35</v>
      </c>
      <c r="Q1600" s="217">
        <f>S2698-vykonyz.xlsx[[#This Row],[Kod]]</f>
        <v>41866</v>
      </c>
      <c r="R1600" s="217">
        <f>S1591-vykonyz.xlsx[[#This Row],[Kod]]</f>
        <v>-10447</v>
      </c>
      <c r="S1600" s="217" t="s">
        <v>5279</v>
      </c>
      <c r="T1600" s="217" t="s">
        <v>5280</v>
      </c>
      <c r="U1600" s="217">
        <v>331</v>
      </c>
      <c r="V1600" s="261">
        <v>45292</v>
      </c>
      <c r="W1600" s="217" t="s">
        <v>5279</v>
      </c>
      <c r="X1600" s="217">
        <v>289</v>
      </c>
      <c r="Y1600" s="217">
        <v>42</v>
      </c>
      <c r="Z1600" s="261">
        <v>45291</v>
      </c>
      <c r="AC1600" s="217">
        <f>vykonyz.xlsx3[[#This Row],[Kod]]-vykonyz.xlsx[[#This Row],[Kod]]</f>
        <v>0</v>
      </c>
      <c r="AD1600" t="s">
        <v>5276</v>
      </c>
      <c r="AE1600" t="s">
        <v>4324</v>
      </c>
      <c r="AF1600"/>
      <c r="AG1600"/>
      <c r="AH1600" t="s">
        <v>5277</v>
      </c>
      <c r="AI1600"/>
      <c r="AJ1600"/>
      <c r="AK1600" t="s">
        <v>45</v>
      </c>
      <c r="AL1600" t="s">
        <v>45</v>
      </c>
      <c r="AM1600" t="s">
        <v>33</v>
      </c>
      <c r="AN1600" t="s">
        <v>33</v>
      </c>
      <c r="AO1600"/>
      <c r="AP1600" t="s">
        <v>5278</v>
      </c>
      <c r="AQ1600"/>
      <c r="AR1600" t="s">
        <v>35</v>
      </c>
      <c r="AS1600" t="s">
        <v>35</v>
      </c>
    </row>
    <row r="1601" spans="1:45">
      <c r="A1601" s="264" t="s">
        <v>5246</v>
      </c>
      <c r="B1601" s="217" t="s">
        <v>2622</v>
      </c>
      <c r="E1601" s="217" t="s">
        <v>5281</v>
      </c>
      <c r="H1601" s="217" t="s">
        <v>45</v>
      </c>
      <c r="I1601" s="217" t="s">
        <v>45</v>
      </c>
      <c r="J1601" s="217" t="s">
        <v>33</v>
      </c>
      <c r="K1601" s="217" t="s">
        <v>33</v>
      </c>
      <c r="M1601" s="217">
        <f t="shared" ref="M1601:M1619" si="17">U1592</f>
        <v>12153</v>
      </c>
      <c r="O1601" s="217" t="s">
        <v>35</v>
      </c>
      <c r="P1601" s="217" t="s">
        <v>35</v>
      </c>
      <c r="Q1601" s="217">
        <f>S2699-vykonyz.xlsx[[#This Row],[Kod]]</f>
        <v>41868</v>
      </c>
      <c r="R1601" s="217">
        <f>S1592-vykonyz.xlsx[[#This Row],[Kod]]</f>
        <v>0</v>
      </c>
      <c r="S1601" s="217" t="s">
        <v>5282</v>
      </c>
      <c r="T1601" s="217" t="s">
        <v>5283</v>
      </c>
      <c r="U1601" s="217">
        <v>990</v>
      </c>
      <c r="V1601" s="261">
        <v>45292</v>
      </c>
      <c r="W1601" s="217" t="s">
        <v>5282</v>
      </c>
      <c r="X1601" s="217">
        <v>862</v>
      </c>
      <c r="Y1601" s="217">
        <v>128</v>
      </c>
      <c r="Z1601" s="261">
        <v>45291</v>
      </c>
      <c r="AC1601" s="217">
        <f>vykonyz.xlsx3[[#This Row],[Kod]]-vykonyz.xlsx[[#This Row],[Kod]]</f>
        <v>0</v>
      </c>
      <c r="AD1601" t="s">
        <v>5246</v>
      </c>
      <c r="AE1601" t="s">
        <v>2622</v>
      </c>
      <c r="AF1601"/>
      <c r="AG1601"/>
      <c r="AH1601" t="s">
        <v>5281</v>
      </c>
      <c r="AI1601"/>
      <c r="AJ1601"/>
      <c r="AK1601" t="s">
        <v>45</v>
      </c>
      <c r="AL1601" t="s">
        <v>45</v>
      </c>
      <c r="AM1601" t="s">
        <v>33</v>
      </c>
      <c r="AN1601" t="s">
        <v>33</v>
      </c>
      <c r="AO1601"/>
      <c r="AP1601" t="s">
        <v>5284</v>
      </c>
      <c r="AQ1601"/>
      <c r="AR1601" t="s">
        <v>35</v>
      </c>
      <c r="AS1601" t="s">
        <v>35</v>
      </c>
    </row>
    <row r="1602" spans="1:45">
      <c r="A1602" s="264" t="s">
        <v>5250</v>
      </c>
      <c r="B1602" s="217" t="s">
        <v>751</v>
      </c>
      <c r="C1602" s="217" t="s">
        <v>50</v>
      </c>
      <c r="E1602" s="217" t="s">
        <v>5285</v>
      </c>
      <c r="H1602" s="217" t="s">
        <v>45</v>
      </c>
      <c r="I1602" s="217" t="s">
        <v>45</v>
      </c>
      <c r="J1602" s="217" t="s">
        <v>33</v>
      </c>
      <c r="K1602" s="217" t="s">
        <v>33</v>
      </c>
      <c r="M1602" s="217">
        <f t="shared" si="17"/>
        <v>64945</v>
      </c>
      <c r="O1602" s="217" t="s">
        <v>35</v>
      </c>
      <c r="P1602" s="217" t="s">
        <v>35</v>
      </c>
      <c r="Q1602" s="217">
        <f>S2700-vykonyz.xlsx[[#This Row],[Kod]]</f>
        <v>41961</v>
      </c>
      <c r="R1602" s="217">
        <f>S1593-vykonyz.xlsx[[#This Row],[Kod]]</f>
        <v>0</v>
      </c>
      <c r="S1602" s="217" t="s">
        <v>5286</v>
      </c>
      <c r="T1602" s="217" t="s">
        <v>5287</v>
      </c>
      <c r="U1602" s="217">
        <v>990</v>
      </c>
      <c r="V1602" s="261">
        <v>45292</v>
      </c>
      <c r="W1602" s="217" t="s">
        <v>5286</v>
      </c>
      <c r="X1602" s="217">
        <v>862</v>
      </c>
      <c r="Y1602" s="217">
        <v>128</v>
      </c>
      <c r="Z1602" s="261">
        <v>45291</v>
      </c>
      <c r="AC1602" s="217">
        <f>vykonyz.xlsx3[[#This Row],[Kod]]-vykonyz.xlsx[[#This Row],[Kod]]</f>
        <v>0</v>
      </c>
      <c r="AD1602" t="s">
        <v>5250</v>
      </c>
      <c r="AE1602" t="s">
        <v>751</v>
      </c>
      <c r="AF1602" t="s">
        <v>50</v>
      </c>
      <c r="AG1602"/>
      <c r="AH1602" t="s">
        <v>5285</v>
      </c>
      <c r="AI1602"/>
      <c r="AJ1602"/>
      <c r="AK1602" t="s">
        <v>45</v>
      </c>
      <c r="AL1602" t="s">
        <v>45</v>
      </c>
      <c r="AM1602" t="s">
        <v>33</v>
      </c>
      <c r="AN1602" t="s">
        <v>33</v>
      </c>
      <c r="AO1602"/>
      <c r="AP1602" t="s">
        <v>5288</v>
      </c>
      <c r="AQ1602"/>
      <c r="AR1602" t="s">
        <v>35</v>
      </c>
      <c r="AS1602" t="s">
        <v>35</v>
      </c>
    </row>
    <row r="1603" spans="1:45">
      <c r="A1603" s="264" t="s">
        <v>5253</v>
      </c>
      <c r="B1603" s="217" t="s">
        <v>751</v>
      </c>
      <c r="C1603" s="217" t="s">
        <v>50</v>
      </c>
      <c r="E1603" s="217" t="s">
        <v>5289</v>
      </c>
      <c r="H1603" s="217" t="s">
        <v>45</v>
      </c>
      <c r="I1603" s="217" t="s">
        <v>45</v>
      </c>
      <c r="J1603" s="217" t="s">
        <v>33</v>
      </c>
      <c r="K1603" s="217" t="s">
        <v>33</v>
      </c>
      <c r="M1603" s="217">
        <f t="shared" si="17"/>
        <v>344791</v>
      </c>
      <c r="O1603" s="217" t="s">
        <v>35</v>
      </c>
      <c r="P1603" s="217" t="s">
        <v>35</v>
      </c>
      <c r="Q1603" s="217">
        <f>S2701-vykonyz.xlsx[[#This Row],[Kod]]</f>
        <v>41962</v>
      </c>
      <c r="R1603" s="217">
        <f>S1594-vykonyz.xlsx[[#This Row],[Kod]]</f>
        <v>0</v>
      </c>
      <c r="S1603" s="217" t="s">
        <v>5290</v>
      </c>
      <c r="T1603" s="217" t="s">
        <v>5291</v>
      </c>
      <c r="U1603" s="217">
        <v>188</v>
      </c>
      <c r="V1603" s="261">
        <v>45292</v>
      </c>
      <c r="W1603" s="217" t="s">
        <v>5290</v>
      </c>
      <c r="X1603" s="217">
        <v>164</v>
      </c>
      <c r="Y1603" s="217">
        <v>24</v>
      </c>
      <c r="Z1603" s="261">
        <v>45291</v>
      </c>
      <c r="AC1603" s="217">
        <f>vykonyz.xlsx3[[#This Row],[Kod]]-vykonyz.xlsx[[#This Row],[Kod]]</f>
        <v>0</v>
      </c>
      <c r="AD1603" t="s">
        <v>5253</v>
      </c>
      <c r="AE1603" t="s">
        <v>751</v>
      </c>
      <c r="AF1603" t="s">
        <v>50</v>
      </c>
      <c r="AG1603"/>
      <c r="AH1603" t="s">
        <v>5289</v>
      </c>
      <c r="AI1603"/>
      <c r="AJ1603"/>
      <c r="AK1603" t="s">
        <v>45</v>
      </c>
      <c r="AL1603" t="s">
        <v>45</v>
      </c>
      <c r="AM1603" t="s">
        <v>33</v>
      </c>
      <c r="AN1603" t="s">
        <v>33</v>
      </c>
      <c r="AO1603"/>
      <c r="AP1603" t="s">
        <v>5292</v>
      </c>
      <c r="AQ1603"/>
      <c r="AR1603" t="s">
        <v>35</v>
      </c>
      <c r="AS1603" t="s">
        <v>35</v>
      </c>
    </row>
    <row r="1604" spans="1:45">
      <c r="A1604" s="264" t="s">
        <v>5257</v>
      </c>
      <c r="B1604" s="217" t="s">
        <v>751</v>
      </c>
      <c r="C1604" s="217" t="s">
        <v>50</v>
      </c>
      <c r="E1604" s="217" t="s">
        <v>5293</v>
      </c>
      <c r="H1604" s="217" t="s">
        <v>45</v>
      </c>
      <c r="I1604" s="217" t="s">
        <v>45</v>
      </c>
      <c r="J1604" s="217" t="s">
        <v>33</v>
      </c>
      <c r="K1604" s="217" t="s">
        <v>33</v>
      </c>
      <c r="M1604" s="217">
        <f t="shared" si="17"/>
        <v>91975</v>
      </c>
      <c r="O1604" s="217" t="s">
        <v>35</v>
      </c>
      <c r="P1604" s="217" t="s">
        <v>35</v>
      </c>
      <c r="Q1604" s="217">
        <f>S2702-vykonyz.xlsx[[#This Row],[Kod]]</f>
        <v>41963</v>
      </c>
      <c r="R1604" s="217">
        <f>S1595-vykonyz.xlsx[[#This Row],[Kod]]</f>
        <v>0</v>
      </c>
      <c r="S1604" s="217" t="s">
        <v>5294</v>
      </c>
      <c r="T1604" s="217" t="s">
        <v>5295</v>
      </c>
      <c r="U1604" s="217">
        <v>182</v>
      </c>
      <c r="V1604" s="261">
        <v>45292</v>
      </c>
      <c r="W1604" s="217" t="s">
        <v>5294</v>
      </c>
      <c r="X1604" s="217">
        <v>160</v>
      </c>
      <c r="Y1604" s="217">
        <v>22</v>
      </c>
      <c r="Z1604" s="261">
        <v>45291</v>
      </c>
      <c r="AC1604" s="217">
        <f>vykonyz.xlsx3[[#This Row],[Kod]]-vykonyz.xlsx[[#This Row],[Kod]]</f>
        <v>0</v>
      </c>
      <c r="AD1604" t="s">
        <v>5257</v>
      </c>
      <c r="AE1604" t="s">
        <v>751</v>
      </c>
      <c r="AF1604" t="s">
        <v>50</v>
      </c>
      <c r="AG1604"/>
      <c r="AH1604" t="s">
        <v>5293</v>
      </c>
      <c r="AI1604"/>
      <c r="AJ1604"/>
      <c r="AK1604" t="s">
        <v>45</v>
      </c>
      <c r="AL1604" t="s">
        <v>45</v>
      </c>
      <c r="AM1604" t="s">
        <v>33</v>
      </c>
      <c r="AN1604" t="s">
        <v>33</v>
      </c>
      <c r="AO1604"/>
      <c r="AP1604" t="s">
        <v>5296</v>
      </c>
      <c r="AQ1604"/>
      <c r="AR1604" t="s">
        <v>35</v>
      </c>
      <c r="AS1604" t="s">
        <v>35</v>
      </c>
    </row>
    <row r="1605" spans="1:45">
      <c r="A1605" s="264" t="s">
        <v>5261</v>
      </c>
      <c r="B1605" s="217" t="s">
        <v>751</v>
      </c>
      <c r="C1605" s="217" t="s">
        <v>50</v>
      </c>
      <c r="E1605" s="217" t="s">
        <v>5297</v>
      </c>
      <c r="H1605" s="217" t="s">
        <v>45</v>
      </c>
      <c r="I1605" s="217" t="s">
        <v>45</v>
      </c>
      <c r="J1605" s="217" t="s">
        <v>33</v>
      </c>
      <c r="K1605" s="217" t="s">
        <v>33</v>
      </c>
      <c r="M1605" s="217">
        <f t="shared" si="17"/>
        <v>120275</v>
      </c>
      <c r="O1605" s="217" t="s">
        <v>35</v>
      </c>
      <c r="P1605" s="217" t="s">
        <v>35</v>
      </c>
      <c r="Q1605" s="217">
        <f>S2703-vykonyz.xlsx[[#This Row],[Kod]]</f>
        <v>41964</v>
      </c>
      <c r="R1605" s="217">
        <f>S1596-vykonyz.xlsx[[#This Row],[Kod]]</f>
        <v>0</v>
      </c>
      <c r="S1605" s="217" t="s">
        <v>5298</v>
      </c>
      <c r="T1605" s="217" t="s">
        <v>5299</v>
      </c>
      <c r="U1605" s="217">
        <v>183</v>
      </c>
      <c r="V1605" s="261">
        <v>45292</v>
      </c>
      <c r="W1605" s="217" t="s">
        <v>5298</v>
      </c>
      <c r="X1605" s="217">
        <v>162</v>
      </c>
      <c r="Y1605" s="217">
        <v>21</v>
      </c>
      <c r="Z1605" s="261">
        <v>45291</v>
      </c>
      <c r="AC1605" s="217">
        <f>vykonyz.xlsx3[[#This Row],[Kod]]-vykonyz.xlsx[[#This Row],[Kod]]</f>
        <v>0</v>
      </c>
      <c r="AD1605" t="s">
        <v>5261</v>
      </c>
      <c r="AE1605" t="s">
        <v>751</v>
      </c>
      <c r="AF1605" t="s">
        <v>50</v>
      </c>
      <c r="AG1605"/>
      <c r="AH1605" t="s">
        <v>5297</v>
      </c>
      <c r="AI1605"/>
      <c r="AJ1605"/>
      <c r="AK1605" t="s">
        <v>45</v>
      </c>
      <c r="AL1605" t="s">
        <v>45</v>
      </c>
      <c r="AM1605" t="s">
        <v>33</v>
      </c>
      <c r="AN1605" t="s">
        <v>33</v>
      </c>
      <c r="AO1605"/>
      <c r="AP1605" t="s">
        <v>5300</v>
      </c>
      <c r="AQ1605"/>
      <c r="AR1605" t="s">
        <v>35</v>
      </c>
      <c r="AS1605" t="s">
        <v>35</v>
      </c>
    </row>
    <row r="1606" spans="1:45">
      <c r="A1606" s="264" t="s">
        <v>5265</v>
      </c>
      <c r="B1606" s="217" t="s">
        <v>751</v>
      </c>
      <c r="C1606" s="217" t="s">
        <v>50</v>
      </c>
      <c r="E1606" s="217" t="s">
        <v>5301</v>
      </c>
      <c r="H1606" s="217" t="s">
        <v>45</v>
      </c>
      <c r="I1606" s="217" t="s">
        <v>45</v>
      </c>
      <c r="J1606" s="217" t="s">
        <v>33</v>
      </c>
      <c r="K1606" s="217" t="s">
        <v>33</v>
      </c>
      <c r="M1606" s="217">
        <f t="shared" si="17"/>
        <v>77715</v>
      </c>
      <c r="O1606" s="217" t="s">
        <v>35</v>
      </c>
      <c r="P1606" s="217" t="s">
        <v>35</v>
      </c>
      <c r="Q1606" s="217">
        <f>S2704-vykonyz.xlsx[[#This Row],[Kod]]</f>
        <v>42567</v>
      </c>
      <c r="R1606" s="217">
        <f>S1597-vykonyz.xlsx[[#This Row],[Kod]]</f>
        <v>0</v>
      </c>
      <c r="S1606" s="217" t="s">
        <v>5302</v>
      </c>
      <c r="T1606" s="217" t="s">
        <v>5303</v>
      </c>
      <c r="U1606" s="217">
        <v>164</v>
      </c>
      <c r="V1606" s="261">
        <v>45292</v>
      </c>
      <c r="W1606" s="217" t="s">
        <v>5302</v>
      </c>
      <c r="X1606" s="217">
        <v>143</v>
      </c>
      <c r="Y1606" s="217">
        <v>21</v>
      </c>
      <c r="Z1606" s="261">
        <v>45291</v>
      </c>
      <c r="AC1606" s="217">
        <f>vykonyz.xlsx3[[#This Row],[Kod]]-vykonyz.xlsx[[#This Row],[Kod]]</f>
        <v>0</v>
      </c>
      <c r="AD1606" t="s">
        <v>5265</v>
      </c>
      <c r="AE1606" t="s">
        <v>751</v>
      </c>
      <c r="AF1606" t="s">
        <v>50</v>
      </c>
      <c r="AG1606"/>
      <c r="AH1606" t="s">
        <v>5301</v>
      </c>
      <c r="AI1606"/>
      <c r="AJ1606"/>
      <c r="AK1606" t="s">
        <v>45</v>
      </c>
      <c r="AL1606" t="s">
        <v>45</v>
      </c>
      <c r="AM1606" t="s">
        <v>33</v>
      </c>
      <c r="AN1606" t="s">
        <v>33</v>
      </c>
      <c r="AO1606"/>
      <c r="AP1606" t="s">
        <v>5304</v>
      </c>
      <c r="AQ1606"/>
      <c r="AR1606" t="s">
        <v>35</v>
      </c>
      <c r="AS1606" t="s">
        <v>35</v>
      </c>
    </row>
    <row r="1607" spans="1:45">
      <c r="A1607" s="264" t="s">
        <v>5269</v>
      </c>
      <c r="B1607" s="217" t="s">
        <v>680</v>
      </c>
      <c r="E1607" s="217" t="s">
        <v>5270</v>
      </c>
      <c r="H1607" s="217" t="s">
        <v>981</v>
      </c>
      <c r="I1607" s="217" t="s">
        <v>981</v>
      </c>
      <c r="J1607" s="217" t="s">
        <v>33</v>
      </c>
      <c r="K1607" s="217" t="s">
        <v>33</v>
      </c>
      <c r="M1607" s="217">
        <f t="shared" si="17"/>
        <v>990</v>
      </c>
      <c r="O1607" s="217" t="s">
        <v>35</v>
      </c>
      <c r="P1607" s="217" t="s">
        <v>35</v>
      </c>
      <c r="Q1607" s="217">
        <f>S2705-vykonyz.xlsx[[#This Row],[Kod]]</f>
        <v>42001</v>
      </c>
      <c r="R1607" s="217">
        <f>S1598-vykonyz.xlsx[[#This Row],[Kod]]</f>
        <v>0</v>
      </c>
      <c r="S1607" s="217" t="s">
        <v>5305</v>
      </c>
      <c r="T1607" s="217" t="s">
        <v>5306</v>
      </c>
      <c r="U1607" s="217">
        <v>179</v>
      </c>
      <c r="V1607" s="261">
        <v>45292</v>
      </c>
      <c r="W1607" s="217" t="s">
        <v>5305</v>
      </c>
      <c r="X1607" s="217">
        <v>158</v>
      </c>
      <c r="Y1607" s="217">
        <v>21</v>
      </c>
      <c r="Z1607" s="261">
        <v>45291</v>
      </c>
      <c r="AC1607" s="217">
        <f>vykonyz.xlsx3[[#This Row],[Kod]]-vykonyz.xlsx[[#This Row],[Kod]]</f>
        <v>0</v>
      </c>
      <c r="AD1607" t="s">
        <v>5269</v>
      </c>
      <c r="AE1607" t="s">
        <v>680</v>
      </c>
      <c r="AF1607"/>
      <c r="AG1607"/>
      <c r="AH1607" t="s">
        <v>5270</v>
      </c>
      <c r="AI1607"/>
      <c r="AJ1607"/>
      <c r="AK1607" t="s">
        <v>981</v>
      </c>
      <c r="AL1607" t="s">
        <v>981</v>
      </c>
      <c r="AM1607" t="s">
        <v>33</v>
      </c>
      <c r="AN1607" t="s">
        <v>33</v>
      </c>
      <c r="AO1607"/>
      <c r="AP1607" t="s">
        <v>773</v>
      </c>
      <c r="AQ1607"/>
      <c r="AR1607" t="s">
        <v>35</v>
      </c>
      <c r="AS1607" t="s">
        <v>35</v>
      </c>
    </row>
    <row r="1608" spans="1:45">
      <c r="A1608" s="264" t="s">
        <v>5273</v>
      </c>
      <c r="B1608" s="217" t="s">
        <v>680</v>
      </c>
      <c r="E1608" s="217" t="s">
        <v>5274</v>
      </c>
      <c r="H1608" s="217" t="s">
        <v>985</v>
      </c>
      <c r="I1608" s="217" t="s">
        <v>985</v>
      </c>
      <c r="J1608" s="217" t="s">
        <v>33</v>
      </c>
      <c r="K1608" s="217" t="s">
        <v>33</v>
      </c>
      <c r="M1608" s="217">
        <f t="shared" si="17"/>
        <v>663</v>
      </c>
      <c r="O1608" s="217" t="s">
        <v>35</v>
      </c>
      <c r="P1608" s="217" t="s">
        <v>35</v>
      </c>
      <c r="Q1608" s="217">
        <f>S2706-vykonyz.xlsx[[#This Row],[Kod]]</f>
        <v>42001</v>
      </c>
      <c r="R1608" s="217">
        <f>S1599-vykonyz.xlsx[[#This Row],[Kod]]</f>
        <v>0</v>
      </c>
      <c r="S1608" s="217" t="s">
        <v>5307</v>
      </c>
      <c r="T1608" s="217" t="s">
        <v>5308</v>
      </c>
      <c r="U1608" s="217">
        <v>1264</v>
      </c>
      <c r="V1608" s="261">
        <v>45292</v>
      </c>
      <c r="W1608" s="217" t="s">
        <v>5307</v>
      </c>
      <c r="X1608" s="217">
        <v>1223</v>
      </c>
      <c r="Y1608" s="217">
        <v>41</v>
      </c>
      <c r="Z1608" s="261">
        <v>45291</v>
      </c>
      <c r="AC1608" s="217">
        <f>vykonyz.xlsx3[[#This Row],[Kod]]-vykonyz.xlsx[[#This Row],[Kod]]</f>
        <v>0</v>
      </c>
      <c r="AD1608" t="s">
        <v>5273</v>
      </c>
      <c r="AE1608" t="s">
        <v>680</v>
      </c>
      <c r="AF1608"/>
      <c r="AG1608"/>
      <c r="AH1608" t="s">
        <v>5274</v>
      </c>
      <c r="AI1608"/>
      <c r="AJ1608"/>
      <c r="AK1608" t="s">
        <v>985</v>
      </c>
      <c r="AL1608" t="s">
        <v>985</v>
      </c>
      <c r="AM1608" t="s">
        <v>33</v>
      </c>
      <c r="AN1608" t="s">
        <v>33</v>
      </c>
      <c r="AO1608"/>
      <c r="AP1608" t="s">
        <v>988</v>
      </c>
      <c r="AQ1608"/>
      <c r="AR1608" t="s">
        <v>35</v>
      </c>
      <c r="AS1608" t="s">
        <v>35</v>
      </c>
    </row>
    <row r="1609" spans="1:45">
      <c r="A1609" s="264" t="s">
        <v>5279</v>
      </c>
      <c r="B1609" s="217" t="s">
        <v>680</v>
      </c>
      <c r="E1609" s="217" t="s">
        <v>5280</v>
      </c>
      <c r="H1609" s="217" t="s">
        <v>1084</v>
      </c>
      <c r="I1609" s="217" t="s">
        <v>1084</v>
      </c>
      <c r="J1609" s="217" t="s">
        <v>33</v>
      </c>
      <c r="K1609" s="217" t="s">
        <v>33</v>
      </c>
      <c r="M1609" s="217">
        <f t="shared" si="17"/>
        <v>331</v>
      </c>
      <c r="O1609" s="217" t="s">
        <v>35</v>
      </c>
      <c r="P1609" s="217" t="s">
        <v>35</v>
      </c>
      <c r="Q1609" s="217">
        <f>S2707-vykonyz.xlsx[[#This Row],[Kod]]</f>
        <v>42088</v>
      </c>
      <c r="R1609" s="217">
        <f>S1600-vykonyz.xlsx[[#This Row],[Kod]]</f>
        <v>0</v>
      </c>
      <c r="S1609" s="217" t="s">
        <v>5309</v>
      </c>
      <c r="T1609" s="217" t="s">
        <v>5310</v>
      </c>
      <c r="U1609" s="217">
        <v>107</v>
      </c>
      <c r="V1609" s="261">
        <v>45292</v>
      </c>
      <c r="W1609" s="217" t="s">
        <v>5309</v>
      </c>
      <c r="X1609" s="217">
        <v>93</v>
      </c>
      <c r="Y1609" s="217">
        <v>14</v>
      </c>
      <c r="Z1609" s="261">
        <v>45291</v>
      </c>
      <c r="AC1609" s="217">
        <f>vykonyz.xlsx3[[#This Row],[Kod]]-vykonyz.xlsx[[#This Row],[Kod]]</f>
        <v>0</v>
      </c>
      <c r="AD1609" t="s">
        <v>5279</v>
      </c>
      <c r="AE1609" t="s">
        <v>680</v>
      </c>
      <c r="AF1609"/>
      <c r="AG1609"/>
      <c r="AH1609" t="s">
        <v>5280</v>
      </c>
      <c r="AI1609"/>
      <c r="AJ1609"/>
      <c r="AK1609" t="s">
        <v>1084</v>
      </c>
      <c r="AL1609" t="s">
        <v>1084</v>
      </c>
      <c r="AM1609" t="s">
        <v>33</v>
      </c>
      <c r="AN1609" t="s">
        <v>33</v>
      </c>
      <c r="AO1609"/>
      <c r="AP1609" t="s">
        <v>1159</v>
      </c>
      <c r="AQ1609"/>
      <c r="AR1609" t="s">
        <v>35</v>
      </c>
      <c r="AS1609" t="s">
        <v>35</v>
      </c>
    </row>
    <row r="1610" spans="1:45">
      <c r="A1610" s="264" t="s">
        <v>5282</v>
      </c>
      <c r="B1610" s="217" t="s">
        <v>680</v>
      </c>
      <c r="C1610" s="217" t="s">
        <v>28</v>
      </c>
      <c r="E1610" s="217" t="s">
        <v>5283</v>
      </c>
      <c r="F1610" s="217" t="s">
        <v>5311</v>
      </c>
      <c r="H1610" s="217" t="s">
        <v>981</v>
      </c>
      <c r="I1610" s="217" t="s">
        <v>981</v>
      </c>
      <c r="J1610" s="217" t="s">
        <v>33</v>
      </c>
      <c r="K1610" s="217" t="s">
        <v>33</v>
      </c>
      <c r="M1610" s="217">
        <f t="shared" si="17"/>
        <v>990</v>
      </c>
      <c r="O1610" s="217" t="s">
        <v>35</v>
      </c>
      <c r="P1610" s="217" t="s">
        <v>35</v>
      </c>
      <c r="Q1610" s="217">
        <f>S2708-vykonyz.xlsx[[#This Row],[Kod]]</f>
        <v>42088</v>
      </c>
      <c r="R1610" s="217">
        <f>S1601-vykonyz.xlsx[[#This Row],[Kod]]</f>
        <v>0</v>
      </c>
      <c r="S1610" s="217" t="s">
        <v>5312</v>
      </c>
      <c r="T1610" s="217" t="s">
        <v>5313</v>
      </c>
      <c r="U1610" s="217">
        <v>2395</v>
      </c>
      <c r="V1610" s="261">
        <v>45292</v>
      </c>
      <c r="W1610" s="217" t="s">
        <v>5312</v>
      </c>
      <c r="X1610" s="217">
        <v>2137</v>
      </c>
      <c r="Y1610" s="217">
        <v>258</v>
      </c>
      <c r="Z1610" s="261">
        <v>45291</v>
      </c>
      <c r="AC1610" s="217">
        <f>vykonyz.xlsx3[[#This Row],[Kod]]-vykonyz.xlsx[[#This Row],[Kod]]</f>
        <v>0</v>
      </c>
      <c r="AD1610" t="s">
        <v>5282</v>
      </c>
      <c r="AE1610" t="s">
        <v>680</v>
      </c>
      <c r="AF1610" t="s">
        <v>28</v>
      </c>
      <c r="AG1610"/>
      <c r="AH1610" t="s">
        <v>5283</v>
      </c>
      <c r="AI1610" t="s">
        <v>5311</v>
      </c>
      <c r="AJ1610"/>
      <c r="AK1610" t="s">
        <v>981</v>
      </c>
      <c r="AL1610" t="s">
        <v>981</v>
      </c>
      <c r="AM1610" t="s">
        <v>33</v>
      </c>
      <c r="AN1610" t="s">
        <v>33</v>
      </c>
      <c r="AO1610"/>
      <c r="AP1610" t="s">
        <v>773</v>
      </c>
      <c r="AQ1610"/>
      <c r="AR1610" t="s">
        <v>35</v>
      </c>
      <c r="AS1610" t="s">
        <v>35</v>
      </c>
    </row>
    <row r="1611" spans="1:45">
      <c r="A1611" s="264" t="s">
        <v>5286</v>
      </c>
      <c r="B1611" s="217" t="s">
        <v>680</v>
      </c>
      <c r="C1611" s="217" t="s">
        <v>28</v>
      </c>
      <c r="E1611" s="217" t="s">
        <v>5287</v>
      </c>
      <c r="F1611" s="217" t="s">
        <v>5314</v>
      </c>
      <c r="H1611" s="217" t="s">
        <v>981</v>
      </c>
      <c r="I1611" s="217" t="s">
        <v>981</v>
      </c>
      <c r="J1611" s="217" t="s">
        <v>33</v>
      </c>
      <c r="K1611" s="217" t="s">
        <v>33</v>
      </c>
      <c r="M1611" s="217">
        <f t="shared" si="17"/>
        <v>990</v>
      </c>
      <c r="O1611" s="217" t="s">
        <v>35</v>
      </c>
      <c r="P1611" s="217" t="s">
        <v>35</v>
      </c>
      <c r="Q1611" s="217">
        <f>S2709-vykonyz.xlsx[[#This Row],[Kod]]</f>
        <v>42090</v>
      </c>
      <c r="R1611" s="217">
        <f>S1602-vykonyz.xlsx[[#This Row],[Kod]]</f>
        <v>0</v>
      </c>
      <c r="S1611" s="217" t="s">
        <v>5315</v>
      </c>
      <c r="T1611" s="217" t="s">
        <v>5316</v>
      </c>
      <c r="U1611" s="217">
        <v>373</v>
      </c>
      <c r="V1611" s="261">
        <v>45292</v>
      </c>
      <c r="W1611" s="217" t="s">
        <v>5315</v>
      </c>
      <c r="X1611" s="217">
        <v>333</v>
      </c>
      <c r="Y1611" s="217">
        <v>40</v>
      </c>
      <c r="Z1611" s="261">
        <v>45291</v>
      </c>
      <c r="AC1611" s="217">
        <f>vykonyz.xlsx3[[#This Row],[Kod]]-vykonyz.xlsx[[#This Row],[Kod]]</f>
        <v>0</v>
      </c>
      <c r="AD1611" t="s">
        <v>5286</v>
      </c>
      <c r="AE1611" t="s">
        <v>680</v>
      </c>
      <c r="AF1611" t="s">
        <v>28</v>
      </c>
      <c r="AG1611"/>
      <c r="AH1611" t="s">
        <v>5287</v>
      </c>
      <c r="AI1611" t="s">
        <v>5314</v>
      </c>
      <c r="AJ1611"/>
      <c r="AK1611" t="s">
        <v>981</v>
      </c>
      <c r="AL1611" t="s">
        <v>981</v>
      </c>
      <c r="AM1611" t="s">
        <v>33</v>
      </c>
      <c r="AN1611" t="s">
        <v>33</v>
      </c>
      <c r="AO1611"/>
      <c r="AP1611" t="s">
        <v>773</v>
      </c>
      <c r="AQ1611"/>
      <c r="AR1611" t="s">
        <v>35</v>
      </c>
      <c r="AS1611" t="s">
        <v>35</v>
      </c>
    </row>
    <row r="1612" spans="1:45">
      <c r="A1612" s="264" t="s">
        <v>5290</v>
      </c>
      <c r="B1612" s="217" t="s">
        <v>680</v>
      </c>
      <c r="C1612" s="217" t="s">
        <v>50</v>
      </c>
      <c r="E1612" s="217" t="s">
        <v>5291</v>
      </c>
      <c r="F1612" s="217" t="s">
        <v>5317</v>
      </c>
      <c r="H1612" s="217" t="s">
        <v>1008</v>
      </c>
      <c r="I1612" s="217" t="s">
        <v>1130</v>
      </c>
      <c r="J1612" s="217" t="s">
        <v>33</v>
      </c>
      <c r="K1612" s="217" t="s">
        <v>33</v>
      </c>
      <c r="M1612" s="217">
        <f t="shared" si="17"/>
        <v>188</v>
      </c>
      <c r="O1612" s="217" t="s">
        <v>35</v>
      </c>
      <c r="P1612" s="217" t="s">
        <v>35</v>
      </c>
      <c r="Q1612" s="217">
        <f>S2710-vykonyz.xlsx[[#This Row],[Kod]]</f>
        <v>42007</v>
      </c>
      <c r="R1612" s="217">
        <f>S1603-vykonyz.xlsx[[#This Row],[Kod]]</f>
        <v>0</v>
      </c>
      <c r="AC1612" s="217">
        <f>vykonyz.xlsx3[[#This Row],[Kod]]-vykonyz.xlsx[[#This Row],[Kod]]</f>
        <v>0</v>
      </c>
      <c r="AD1612" t="s">
        <v>5290</v>
      </c>
      <c r="AE1612" t="s">
        <v>680</v>
      </c>
      <c r="AF1612" t="s">
        <v>50</v>
      </c>
      <c r="AG1612"/>
      <c r="AH1612" t="s">
        <v>5291</v>
      </c>
      <c r="AI1612" t="s">
        <v>5317</v>
      </c>
      <c r="AJ1612"/>
      <c r="AK1612" t="s">
        <v>1008</v>
      </c>
      <c r="AL1612" t="s">
        <v>1130</v>
      </c>
      <c r="AM1612" t="s">
        <v>33</v>
      </c>
      <c r="AN1612" t="s">
        <v>33</v>
      </c>
      <c r="AO1612"/>
      <c r="AP1612" t="s">
        <v>1216</v>
      </c>
      <c r="AQ1612"/>
      <c r="AR1612" t="s">
        <v>35</v>
      </c>
      <c r="AS1612" t="s">
        <v>35</v>
      </c>
    </row>
    <row r="1613" spans="1:45">
      <c r="A1613" s="264" t="s">
        <v>5294</v>
      </c>
      <c r="B1613" s="217" t="s">
        <v>680</v>
      </c>
      <c r="C1613" s="217" t="s">
        <v>28</v>
      </c>
      <c r="E1613" s="217" t="s">
        <v>5295</v>
      </c>
      <c r="H1613" s="217" t="s">
        <v>994</v>
      </c>
      <c r="I1613" s="217" t="s">
        <v>994</v>
      </c>
      <c r="J1613" s="217" t="s">
        <v>33</v>
      </c>
      <c r="K1613" s="217" t="s">
        <v>33</v>
      </c>
      <c r="M1613" s="217">
        <f t="shared" si="17"/>
        <v>182</v>
      </c>
      <c r="O1613" s="217" t="s">
        <v>35</v>
      </c>
      <c r="P1613" s="217" t="s">
        <v>35</v>
      </c>
      <c r="Q1613" s="217">
        <f>S2711-vykonyz.xlsx[[#This Row],[Kod]]</f>
        <v>42008</v>
      </c>
      <c r="R1613" s="217">
        <f>S1604-vykonyz.xlsx[[#This Row],[Kod]]</f>
        <v>0</v>
      </c>
      <c r="AC1613" s="217">
        <f>vykonyz.xlsx3[[#This Row],[Kod]]-vykonyz.xlsx[[#This Row],[Kod]]</f>
        <v>0</v>
      </c>
      <c r="AD1613" t="s">
        <v>5294</v>
      </c>
      <c r="AE1613" t="s">
        <v>680</v>
      </c>
      <c r="AF1613" t="s">
        <v>28</v>
      </c>
      <c r="AG1613"/>
      <c r="AH1613" t="s">
        <v>5295</v>
      </c>
      <c r="AI1613"/>
      <c r="AJ1613"/>
      <c r="AK1613" t="s">
        <v>994</v>
      </c>
      <c r="AL1613" t="s">
        <v>994</v>
      </c>
      <c r="AM1613" t="s">
        <v>33</v>
      </c>
      <c r="AN1613" t="s">
        <v>33</v>
      </c>
      <c r="AO1613"/>
      <c r="AP1613" t="s">
        <v>5318</v>
      </c>
      <c r="AQ1613"/>
      <c r="AR1613" t="s">
        <v>35</v>
      </c>
      <c r="AS1613" t="s">
        <v>35</v>
      </c>
    </row>
    <row r="1614" spans="1:45">
      <c r="A1614" s="264" t="s">
        <v>5298</v>
      </c>
      <c r="B1614" s="217" t="s">
        <v>680</v>
      </c>
      <c r="C1614" s="217" t="s">
        <v>50</v>
      </c>
      <c r="E1614" s="217" t="s">
        <v>5299</v>
      </c>
      <c r="F1614" s="217" t="s">
        <v>5319</v>
      </c>
      <c r="H1614" s="217" t="s">
        <v>994</v>
      </c>
      <c r="I1614" s="217" t="s">
        <v>994</v>
      </c>
      <c r="J1614" s="217" t="s">
        <v>33</v>
      </c>
      <c r="K1614" s="217" t="s">
        <v>33</v>
      </c>
      <c r="M1614" s="217">
        <f t="shared" si="17"/>
        <v>183</v>
      </c>
      <c r="O1614" s="217" t="s">
        <v>35</v>
      </c>
      <c r="P1614" s="217" t="s">
        <v>35</v>
      </c>
      <c r="Q1614" s="217">
        <f>S2712-vykonyz.xlsx[[#This Row],[Kod]]</f>
        <v>42039</v>
      </c>
      <c r="R1614" s="217">
        <f>S1605-vykonyz.xlsx[[#This Row],[Kod]]</f>
        <v>0</v>
      </c>
      <c r="AC1614" s="217">
        <f>vykonyz.xlsx3[[#This Row],[Kod]]-vykonyz.xlsx[[#This Row],[Kod]]</f>
        <v>0</v>
      </c>
      <c r="AD1614" t="s">
        <v>5298</v>
      </c>
      <c r="AE1614" t="s">
        <v>680</v>
      </c>
      <c r="AF1614" t="s">
        <v>50</v>
      </c>
      <c r="AG1614"/>
      <c r="AH1614" t="s">
        <v>5299</v>
      </c>
      <c r="AI1614" t="s">
        <v>5319</v>
      </c>
      <c r="AJ1614"/>
      <c r="AK1614" t="s">
        <v>994</v>
      </c>
      <c r="AL1614" t="s">
        <v>994</v>
      </c>
      <c r="AM1614" t="s">
        <v>33</v>
      </c>
      <c r="AN1614" t="s">
        <v>33</v>
      </c>
      <c r="AO1614"/>
      <c r="AP1614" t="s">
        <v>5320</v>
      </c>
      <c r="AQ1614"/>
      <c r="AR1614" t="s">
        <v>35</v>
      </c>
      <c r="AS1614" t="s">
        <v>35</v>
      </c>
    </row>
    <row r="1615" spans="1:45">
      <c r="A1615" s="264" t="s">
        <v>5302</v>
      </c>
      <c r="B1615" s="217" t="s">
        <v>680</v>
      </c>
      <c r="E1615" s="217" t="s">
        <v>5303</v>
      </c>
      <c r="F1615" s="217" t="s">
        <v>5321</v>
      </c>
      <c r="H1615" s="217" t="s">
        <v>989</v>
      </c>
      <c r="I1615" s="217" t="s">
        <v>989</v>
      </c>
      <c r="J1615" s="217" t="s">
        <v>33</v>
      </c>
      <c r="K1615" s="217" t="s">
        <v>33</v>
      </c>
      <c r="M1615" s="217">
        <f t="shared" si="17"/>
        <v>164</v>
      </c>
      <c r="O1615" s="217" t="s">
        <v>35</v>
      </c>
      <c r="P1615" s="217" t="s">
        <v>35</v>
      </c>
      <c r="Q1615" s="217">
        <f>S2713-vykonyz.xlsx[[#This Row],[Kod]]</f>
        <v>42032</v>
      </c>
      <c r="R1615" s="217">
        <f>S1606-vykonyz.xlsx[[#This Row],[Kod]]</f>
        <v>0</v>
      </c>
      <c r="AC1615" s="217">
        <f>vykonyz.xlsx3[[#This Row],[Kod]]-vykonyz.xlsx[[#This Row],[Kod]]</f>
        <v>0</v>
      </c>
      <c r="AD1615" t="s">
        <v>5302</v>
      </c>
      <c r="AE1615" t="s">
        <v>680</v>
      </c>
      <c r="AF1615"/>
      <c r="AG1615"/>
      <c r="AH1615" t="s">
        <v>5303</v>
      </c>
      <c r="AI1615" t="s">
        <v>5321</v>
      </c>
      <c r="AJ1615"/>
      <c r="AK1615" t="s">
        <v>989</v>
      </c>
      <c r="AL1615" t="s">
        <v>989</v>
      </c>
      <c r="AM1615" t="s">
        <v>33</v>
      </c>
      <c r="AN1615" t="s">
        <v>33</v>
      </c>
      <c r="AO1615"/>
      <c r="AP1615" t="s">
        <v>875</v>
      </c>
      <c r="AQ1615"/>
      <c r="AR1615" t="s">
        <v>35</v>
      </c>
      <c r="AS1615" t="s">
        <v>35</v>
      </c>
    </row>
    <row r="1616" spans="1:45">
      <c r="A1616" s="264" t="s">
        <v>5305</v>
      </c>
      <c r="B1616" s="217" t="s">
        <v>680</v>
      </c>
      <c r="E1616" s="217" t="s">
        <v>5306</v>
      </c>
      <c r="F1616" s="217" t="s">
        <v>5322</v>
      </c>
      <c r="H1616" s="217" t="s">
        <v>989</v>
      </c>
      <c r="I1616" s="217" t="s">
        <v>989</v>
      </c>
      <c r="J1616" s="217" t="s">
        <v>33</v>
      </c>
      <c r="K1616" s="217" t="s">
        <v>33</v>
      </c>
      <c r="M1616" s="217">
        <f t="shared" si="17"/>
        <v>179</v>
      </c>
      <c r="O1616" s="217" t="s">
        <v>35</v>
      </c>
      <c r="P1616" s="217" t="s">
        <v>35</v>
      </c>
      <c r="Q1616" s="217">
        <f>S2714-vykonyz.xlsx[[#This Row],[Kod]]</f>
        <v>42025</v>
      </c>
      <c r="R1616" s="217">
        <f>S1607-vykonyz.xlsx[[#This Row],[Kod]]</f>
        <v>0</v>
      </c>
      <c r="AC1616" s="217">
        <f>vykonyz.xlsx3[[#This Row],[Kod]]-vykonyz.xlsx[[#This Row],[Kod]]</f>
        <v>0</v>
      </c>
      <c r="AD1616" t="s">
        <v>5305</v>
      </c>
      <c r="AE1616" t="s">
        <v>680</v>
      </c>
      <c r="AF1616"/>
      <c r="AG1616"/>
      <c r="AH1616" t="s">
        <v>5306</v>
      </c>
      <c r="AI1616" t="s">
        <v>5322</v>
      </c>
      <c r="AJ1616"/>
      <c r="AK1616" t="s">
        <v>989</v>
      </c>
      <c r="AL1616" t="s">
        <v>989</v>
      </c>
      <c r="AM1616" t="s">
        <v>33</v>
      </c>
      <c r="AN1616" t="s">
        <v>33</v>
      </c>
      <c r="AO1616"/>
      <c r="AP1616" t="s">
        <v>635</v>
      </c>
      <c r="AQ1616"/>
      <c r="AR1616" t="s">
        <v>35</v>
      </c>
      <c r="AS1616" t="s">
        <v>35</v>
      </c>
    </row>
    <row r="1617" spans="1:45">
      <c r="A1617" s="264" t="s">
        <v>5307</v>
      </c>
      <c r="B1617" s="217" t="s">
        <v>1136</v>
      </c>
      <c r="E1617" s="217" t="s">
        <v>5308</v>
      </c>
      <c r="F1617" s="217" t="s">
        <v>5323</v>
      </c>
      <c r="G1617" s="217" t="s">
        <v>53</v>
      </c>
      <c r="H1617" s="217" t="s">
        <v>1008</v>
      </c>
      <c r="I1617" s="217" t="s">
        <v>1008</v>
      </c>
      <c r="J1617" s="217" t="s">
        <v>33</v>
      </c>
      <c r="K1617" s="217" t="s">
        <v>33</v>
      </c>
      <c r="M1617" s="217">
        <f t="shared" si="17"/>
        <v>1264</v>
      </c>
      <c r="O1617" s="217" t="s">
        <v>35</v>
      </c>
      <c r="P1617" s="217" t="s">
        <v>35</v>
      </c>
      <c r="Q1617" s="217">
        <f>S2715-vykonyz.xlsx[[#This Row],[Kod]]</f>
        <v>42017</v>
      </c>
      <c r="R1617" s="217">
        <f>S1608-vykonyz.xlsx[[#This Row],[Kod]]</f>
        <v>0</v>
      </c>
      <c r="AC1617" s="217">
        <f>vykonyz.xlsx3[[#This Row],[Kod]]-vykonyz.xlsx[[#This Row],[Kod]]</f>
        <v>0</v>
      </c>
      <c r="AD1617" t="s">
        <v>5307</v>
      </c>
      <c r="AE1617" t="s">
        <v>1136</v>
      </c>
      <c r="AF1617"/>
      <c r="AG1617"/>
      <c r="AH1617" t="s">
        <v>5308</v>
      </c>
      <c r="AI1617" t="s">
        <v>5324</v>
      </c>
      <c r="AJ1617" t="s">
        <v>53</v>
      </c>
      <c r="AK1617" t="s">
        <v>1008</v>
      </c>
      <c r="AL1617" t="s">
        <v>1008</v>
      </c>
      <c r="AM1617" t="s">
        <v>33</v>
      </c>
      <c r="AN1617" t="s">
        <v>33</v>
      </c>
      <c r="AO1617"/>
      <c r="AP1617" t="s">
        <v>1620</v>
      </c>
      <c r="AQ1617"/>
      <c r="AR1617" t="s">
        <v>35</v>
      </c>
      <c r="AS1617" t="s">
        <v>35</v>
      </c>
    </row>
    <row r="1618" spans="1:45">
      <c r="A1618" s="264" t="s">
        <v>5309</v>
      </c>
      <c r="B1618" s="217" t="s">
        <v>680</v>
      </c>
      <c r="C1618" s="217" t="s">
        <v>611</v>
      </c>
      <c r="E1618" s="217" t="s">
        <v>5310</v>
      </c>
      <c r="F1618" s="217" t="s">
        <v>5325</v>
      </c>
      <c r="H1618" s="217" t="s">
        <v>994</v>
      </c>
      <c r="I1618" s="217" t="s">
        <v>994</v>
      </c>
      <c r="J1618" s="217" t="s">
        <v>33</v>
      </c>
      <c r="K1618" s="217" t="s">
        <v>33</v>
      </c>
      <c r="M1618" s="217">
        <f t="shared" si="17"/>
        <v>107</v>
      </c>
      <c r="O1618" s="217" t="s">
        <v>35</v>
      </c>
      <c r="P1618" s="217" t="s">
        <v>35</v>
      </c>
      <c r="Q1618" s="217">
        <f>S2716-vykonyz.xlsx[[#This Row],[Kod]]</f>
        <v>41949</v>
      </c>
      <c r="R1618" s="217">
        <f>S1609-vykonyz.xlsx[[#This Row],[Kod]]</f>
        <v>0</v>
      </c>
      <c r="AC1618" s="217">
        <f>vykonyz.xlsx3[[#This Row],[Kod]]-vykonyz.xlsx[[#This Row],[Kod]]</f>
        <v>0</v>
      </c>
      <c r="AD1618" t="s">
        <v>5309</v>
      </c>
      <c r="AE1618" t="s">
        <v>680</v>
      </c>
      <c r="AF1618" t="s">
        <v>611</v>
      </c>
      <c r="AG1618"/>
      <c r="AH1618" t="s">
        <v>5310</v>
      </c>
      <c r="AI1618" t="s">
        <v>5325</v>
      </c>
      <c r="AJ1618"/>
      <c r="AK1618" t="s">
        <v>994</v>
      </c>
      <c r="AL1618" t="s">
        <v>994</v>
      </c>
      <c r="AM1618" t="s">
        <v>33</v>
      </c>
      <c r="AN1618" t="s">
        <v>33</v>
      </c>
      <c r="AO1618"/>
      <c r="AP1618" t="s">
        <v>751</v>
      </c>
      <c r="AQ1618"/>
      <c r="AR1618" t="s">
        <v>35</v>
      </c>
      <c r="AS1618" t="s">
        <v>35</v>
      </c>
    </row>
    <row r="1619" spans="1:45">
      <c r="A1619" s="264" t="s">
        <v>5312</v>
      </c>
      <c r="B1619" s="217" t="s">
        <v>680</v>
      </c>
      <c r="C1619" s="217" t="s">
        <v>50</v>
      </c>
      <c r="E1619" s="217" t="s">
        <v>5313</v>
      </c>
      <c r="F1619" s="217" t="s">
        <v>5326</v>
      </c>
      <c r="H1619" s="217" t="s">
        <v>1492</v>
      </c>
      <c r="I1619" s="217" t="s">
        <v>1492</v>
      </c>
      <c r="J1619" s="217" t="s">
        <v>33</v>
      </c>
      <c r="K1619" s="217" t="s">
        <v>33</v>
      </c>
      <c r="M1619" s="217">
        <f t="shared" si="17"/>
        <v>2395</v>
      </c>
      <c r="O1619" s="217" t="s">
        <v>35</v>
      </c>
      <c r="P1619" s="217" t="s">
        <v>35</v>
      </c>
      <c r="Q1619" s="217">
        <f>S2717-vykonyz.xlsx[[#This Row],[Kod]]</f>
        <v>41941</v>
      </c>
      <c r="R1619" s="217">
        <f>S1610-vykonyz.xlsx[[#This Row],[Kod]]</f>
        <v>0</v>
      </c>
      <c r="AC1619" s="217">
        <f>vykonyz.xlsx3[[#This Row],[Kod]]-vykonyz.xlsx[[#This Row],[Kod]]</f>
        <v>0</v>
      </c>
      <c r="AD1619" t="s">
        <v>5312</v>
      </c>
      <c r="AE1619" t="s">
        <v>680</v>
      </c>
      <c r="AF1619" t="s">
        <v>50</v>
      </c>
      <c r="AG1619"/>
      <c r="AH1619" t="s">
        <v>5313</v>
      </c>
      <c r="AI1619" t="s">
        <v>5326</v>
      </c>
      <c r="AJ1619"/>
      <c r="AK1619" t="s">
        <v>1492</v>
      </c>
      <c r="AL1619" t="s">
        <v>1492</v>
      </c>
      <c r="AM1619" t="s">
        <v>33</v>
      </c>
      <c r="AN1619" t="s">
        <v>33</v>
      </c>
      <c r="AO1619"/>
      <c r="AP1619" t="s">
        <v>5327</v>
      </c>
      <c r="AQ1619"/>
      <c r="AR1619" t="s">
        <v>35</v>
      </c>
      <c r="AS1619" t="s">
        <v>35</v>
      </c>
    </row>
    <row r="1620" spans="1:45">
      <c r="A1620" s="264" t="s">
        <v>5315</v>
      </c>
      <c r="B1620" s="217" t="s">
        <v>680</v>
      </c>
      <c r="C1620" s="217" t="s">
        <v>50</v>
      </c>
      <c r="E1620" s="217" t="s">
        <v>5316</v>
      </c>
      <c r="F1620" s="217" t="s">
        <v>5328</v>
      </c>
      <c r="H1620" s="217" t="s">
        <v>985</v>
      </c>
      <c r="I1620" s="217" t="s">
        <v>985</v>
      </c>
      <c r="J1620" s="217" t="s">
        <v>33</v>
      </c>
      <c r="K1620" s="217" t="s">
        <v>33</v>
      </c>
      <c r="M1620" s="217">
        <f>U1611</f>
        <v>373</v>
      </c>
      <c r="O1620" s="217" t="s">
        <v>35</v>
      </c>
      <c r="P1620" s="217" t="s">
        <v>35</v>
      </c>
      <c r="Q1620" s="217">
        <f>S2718-vykonyz.xlsx[[#This Row],[Kod]]</f>
        <v>41933</v>
      </c>
      <c r="R1620" s="217">
        <f>S1611-vykonyz.xlsx[[#This Row],[Kod]]</f>
        <v>0</v>
      </c>
      <c r="AC1620" s="217">
        <f>vykonyz.xlsx3[[#This Row],[Kod]]-vykonyz.xlsx[[#This Row],[Kod]]</f>
        <v>0</v>
      </c>
      <c r="AD1620" t="s">
        <v>5315</v>
      </c>
      <c r="AE1620" t="s">
        <v>680</v>
      </c>
      <c r="AF1620" t="s">
        <v>50</v>
      </c>
      <c r="AG1620"/>
      <c r="AH1620" t="s">
        <v>5316</v>
      </c>
      <c r="AI1620" t="s">
        <v>5328</v>
      </c>
      <c r="AJ1620"/>
      <c r="AK1620" t="s">
        <v>985</v>
      </c>
      <c r="AL1620" t="s">
        <v>985</v>
      </c>
      <c r="AM1620" t="s">
        <v>33</v>
      </c>
      <c r="AN1620" t="s">
        <v>33</v>
      </c>
      <c r="AO1620"/>
      <c r="AP1620" t="s">
        <v>2005</v>
      </c>
      <c r="AQ1620"/>
      <c r="AR1620" t="s">
        <v>35</v>
      </c>
      <c r="AS1620" t="s">
        <v>35</v>
      </c>
    </row>
    <row r="1621" spans="1:45">
      <c r="A1621" s="264" t="s">
        <v>5329</v>
      </c>
      <c r="B1621" s="217" t="s">
        <v>680</v>
      </c>
      <c r="E1621" s="217" t="s">
        <v>5330</v>
      </c>
      <c r="H1621" s="217" t="s">
        <v>45</v>
      </c>
      <c r="I1621" s="217" t="s">
        <v>45</v>
      </c>
      <c r="J1621" s="217" t="s">
        <v>33</v>
      </c>
      <c r="K1621" s="217" t="s">
        <v>33</v>
      </c>
      <c r="M1621" s="217" t="s">
        <v>33</v>
      </c>
      <c r="O1621" s="217" t="s">
        <v>35</v>
      </c>
      <c r="P1621" s="217" t="s">
        <v>35</v>
      </c>
      <c r="Q1621" s="217">
        <f>S2719-vykonyz.xlsx[[#This Row],[Kod]]</f>
        <v>41902</v>
      </c>
      <c r="R1621" s="217">
        <f>S1612-vykonyz.xlsx[[#This Row],[Kod]]</f>
        <v>-11311</v>
      </c>
      <c r="S1621" s="217" t="s">
        <v>5331</v>
      </c>
      <c r="T1621" s="217" t="s">
        <v>5332</v>
      </c>
      <c r="U1621" s="217">
        <v>350</v>
      </c>
      <c r="V1621" s="261">
        <v>45292</v>
      </c>
      <c r="W1621" s="217" t="s">
        <v>5331</v>
      </c>
      <c r="X1621" s="217">
        <v>312</v>
      </c>
      <c r="Y1621" s="217">
        <v>38</v>
      </c>
      <c r="Z1621" s="261">
        <v>45291</v>
      </c>
      <c r="AC1621" s="217">
        <f>vykonyz.xlsx3[[#This Row],[Kod]]-vykonyz.xlsx[[#This Row],[Kod]]</f>
        <v>0</v>
      </c>
      <c r="AD1621" t="s">
        <v>5329</v>
      </c>
      <c r="AE1621" t="s">
        <v>680</v>
      </c>
      <c r="AF1621"/>
      <c r="AG1621"/>
      <c r="AH1621" t="s">
        <v>5330</v>
      </c>
      <c r="AI1621"/>
      <c r="AJ1621"/>
      <c r="AK1621" t="s">
        <v>45</v>
      </c>
      <c r="AL1621" t="s">
        <v>45</v>
      </c>
      <c r="AM1621" t="s">
        <v>33</v>
      </c>
      <c r="AN1621" t="s">
        <v>33</v>
      </c>
      <c r="AO1621"/>
      <c r="AP1621" t="s">
        <v>33</v>
      </c>
      <c r="AQ1621"/>
      <c r="AR1621" t="s">
        <v>35</v>
      </c>
      <c r="AS1621" t="s">
        <v>35</v>
      </c>
    </row>
    <row r="1622" spans="1:45">
      <c r="A1622" s="264" t="s">
        <v>5333</v>
      </c>
      <c r="B1622" s="217" t="s">
        <v>680</v>
      </c>
      <c r="E1622" s="217" t="s">
        <v>5334</v>
      </c>
      <c r="H1622" s="217" t="s">
        <v>45</v>
      </c>
      <c r="I1622" s="217" t="s">
        <v>45</v>
      </c>
      <c r="J1622" s="217" t="s">
        <v>33</v>
      </c>
      <c r="K1622" s="217" t="s">
        <v>33</v>
      </c>
      <c r="M1622" s="217" t="s">
        <v>33</v>
      </c>
      <c r="O1622" s="217" t="s">
        <v>35</v>
      </c>
      <c r="P1622" s="217" t="s">
        <v>35</v>
      </c>
      <c r="Q1622" s="217">
        <f>S2720-vykonyz.xlsx[[#This Row],[Kod]]</f>
        <v>41941</v>
      </c>
      <c r="R1622" s="217">
        <f>S1613-vykonyz.xlsx[[#This Row],[Kod]]</f>
        <v>-11312</v>
      </c>
      <c r="S1622" s="217" t="s">
        <v>5335</v>
      </c>
      <c r="T1622" s="217" t="s">
        <v>5332</v>
      </c>
      <c r="U1622" s="217">
        <v>350</v>
      </c>
      <c r="V1622" s="261">
        <v>45292</v>
      </c>
      <c r="W1622" s="217" t="s">
        <v>5335</v>
      </c>
      <c r="X1622" s="217">
        <v>312</v>
      </c>
      <c r="Y1622" s="217">
        <v>38</v>
      </c>
      <c r="Z1622" s="261">
        <v>45291</v>
      </c>
      <c r="AC1622" s="217">
        <f>vykonyz.xlsx3[[#This Row],[Kod]]-vykonyz.xlsx[[#This Row],[Kod]]</f>
        <v>0</v>
      </c>
      <c r="AD1622" t="s">
        <v>5333</v>
      </c>
      <c r="AE1622" t="s">
        <v>680</v>
      </c>
      <c r="AF1622"/>
      <c r="AG1622"/>
      <c r="AH1622" t="s">
        <v>5334</v>
      </c>
      <c r="AI1622"/>
      <c r="AJ1622"/>
      <c r="AK1622" t="s">
        <v>45</v>
      </c>
      <c r="AL1622" t="s">
        <v>45</v>
      </c>
      <c r="AM1622" t="s">
        <v>33</v>
      </c>
      <c r="AN1622" t="s">
        <v>33</v>
      </c>
      <c r="AO1622"/>
      <c r="AP1622" t="s">
        <v>33</v>
      </c>
      <c r="AQ1622"/>
      <c r="AR1622" t="s">
        <v>35</v>
      </c>
      <c r="AS1622" t="s">
        <v>35</v>
      </c>
    </row>
    <row r="1623" spans="1:45">
      <c r="A1623" s="264" t="s">
        <v>5336</v>
      </c>
      <c r="B1623" s="217" t="s">
        <v>680</v>
      </c>
      <c r="E1623" s="217" t="s">
        <v>5337</v>
      </c>
      <c r="H1623" s="217" t="s">
        <v>45</v>
      </c>
      <c r="I1623" s="217" t="s">
        <v>45</v>
      </c>
      <c r="J1623" s="217" t="s">
        <v>33</v>
      </c>
      <c r="K1623" s="217" t="s">
        <v>33</v>
      </c>
      <c r="M1623" s="217" t="s">
        <v>33</v>
      </c>
      <c r="O1623" s="217" t="s">
        <v>35</v>
      </c>
      <c r="P1623" s="217" t="s">
        <v>35</v>
      </c>
      <c r="Q1623" s="217">
        <f>S2721-vykonyz.xlsx[[#This Row],[Kod]]</f>
        <v>41942</v>
      </c>
      <c r="R1623" s="217">
        <f>S1614-vykonyz.xlsx[[#This Row],[Kod]]</f>
        <v>-11313</v>
      </c>
      <c r="S1623" s="217" t="s">
        <v>5338</v>
      </c>
      <c r="T1623" s="217" t="s">
        <v>5332</v>
      </c>
      <c r="U1623" s="217">
        <v>350</v>
      </c>
      <c r="V1623" s="261">
        <v>45292</v>
      </c>
      <c r="W1623" s="217" t="s">
        <v>5338</v>
      </c>
      <c r="X1623" s="217">
        <v>312</v>
      </c>
      <c r="Y1623" s="217">
        <v>38</v>
      </c>
      <c r="Z1623" s="261">
        <v>45291</v>
      </c>
      <c r="AC1623" s="217">
        <f>vykonyz.xlsx3[[#This Row],[Kod]]-vykonyz.xlsx[[#This Row],[Kod]]</f>
        <v>0</v>
      </c>
      <c r="AD1623" t="s">
        <v>5336</v>
      </c>
      <c r="AE1623" t="s">
        <v>680</v>
      </c>
      <c r="AF1623"/>
      <c r="AG1623"/>
      <c r="AH1623" t="s">
        <v>5337</v>
      </c>
      <c r="AI1623"/>
      <c r="AJ1623"/>
      <c r="AK1623" t="s">
        <v>45</v>
      </c>
      <c r="AL1623" t="s">
        <v>45</v>
      </c>
      <c r="AM1623" t="s">
        <v>33</v>
      </c>
      <c r="AN1623" t="s">
        <v>33</v>
      </c>
      <c r="AO1623"/>
      <c r="AP1623" t="s">
        <v>33</v>
      </c>
      <c r="AQ1623"/>
      <c r="AR1623" t="s">
        <v>35</v>
      </c>
      <c r="AS1623" t="s">
        <v>35</v>
      </c>
    </row>
    <row r="1624" spans="1:45">
      <c r="A1624" s="264" t="s">
        <v>5339</v>
      </c>
      <c r="B1624" s="217" t="s">
        <v>680</v>
      </c>
      <c r="E1624" s="217" t="s">
        <v>5340</v>
      </c>
      <c r="H1624" s="217" t="s">
        <v>45</v>
      </c>
      <c r="I1624" s="217" t="s">
        <v>45</v>
      </c>
      <c r="J1624" s="217" t="s">
        <v>33</v>
      </c>
      <c r="K1624" s="217" t="s">
        <v>33</v>
      </c>
      <c r="M1624" s="217" t="s">
        <v>33</v>
      </c>
      <c r="O1624" s="217" t="s">
        <v>35</v>
      </c>
      <c r="P1624" s="217" t="s">
        <v>35</v>
      </c>
      <c r="Q1624" s="217">
        <f>S2722-vykonyz.xlsx[[#This Row],[Kod]]</f>
        <v>41943</v>
      </c>
      <c r="R1624" s="217">
        <f>S1615-vykonyz.xlsx[[#This Row],[Kod]]</f>
        <v>-11314</v>
      </c>
      <c r="S1624" s="217" t="s">
        <v>5341</v>
      </c>
      <c r="T1624" s="217" t="s">
        <v>5332</v>
      </c>
      <c r="U1624" s="217">
        <v>350</v>
      </c>
      <c r="V1624" s="261">
        <v>45292</v>
      </c>
      <c r="W1624" s="217" t="s">
        <v>5341</v>
      </c>
      <c r="X1624" s="217">
        <v>312</v>
      </c>
      <c r="Y1624" s="217">
        <v>38</v>
      </c>
      <c r="Z1624" s="261">
        <v>45291</v>
      </c>
      <c r="AC1624" s="217">
        <f>vykonyz.xlsx3[[#This Row],[Kod]]-vykonyz.xlsx[[#This Row],[Kod]]</f>
        <v>0</v>
      </c>
      <c r="AD1624" t="s">
        <v>5339</v>
      </c>
      <c r="AE1624" t="s">
        <v>680</v>
      </c>
      <c r="AF1624"/>
      <c r="AG1624"/>
      <c r="AH1624" t="s">
        <v>5340</v>
      </c>
      <c r="AI1624"/>
      <c r="AJ1624"/>
      <c r="AK1624" t="s">
        <v>45</v>
      </c>
      <c r="AL1624" t="s">
        <v>45</v>
      </c>
      <c r="AM1624" t="s">
        <v>33</v>
      </c>
      <c r="AN1624" t="s">
        <v>33</v>
      </c>
      <c r="AO1624"/>
      <c r="AP1624" t="s">
        <v>33</v>
      </c>
      <c r="AQ1624"/>
      <c r="AR1624" t="s">
        <v>35</v>
      </c>
      <c r="AS1624" t="s">
        <v>35</v>
      </c>
    </row>
    <row r="1625" spans="1:45">
      <c r="A1625" s="264" t="s">
        <v>5342</v>
      </c>
      <c r="B1625" s="217" t="s">
        <v>980</v>
      </c>
      <c r="C1625" s="217" t="s">
        <v>28</v>
      </c>
      <c r="E1625" s="217" t="s">
        <v>5343</v>
      </c>
      <c r="F1625" s="217" t="s">
        <v>5344</v>
      </c>
      <c r="H1625" s="217" t="s">
        <v>45</v>
      </c>
      <c r="I1625" s="217" t="s">
        <v>45</v>
      </c>
      <c r="J1625" s="217" t="s">
        <v>33</v>
      </c>
      <c r="K1625" s="217" t="s">
        <v>33</v>
      </c>
      <c r="M1625" s="217" t="s">
        <v>33</v>
      </c>
      <c r="O1625" s="217" t="s">
        <v>35</v>
      </c>
      <c r="P1625" s="217" t="s">
        <v>35</v>
      </c>
      <c r="Q1625" s="217">
        <f>S2723-vykonyz.xlsx[[#This Row],[Kod]]</f>
        <v>41944</v>
      </c>
      <c r="R1625" s="217">
        <f>S1616-vykonyz.xlsx[[#This Row],[Kod]]</f>
        <v>-11315</v>
      </c>
      <c r="S1625" s="217" t="s">
        <v>5345</v>
      </c>
      <c r="T1625" s="217" t="s">
        <v>5332</v>
      </c>
      <c r="U1625" s="217">
        <v>350</v>
      </c>
      <c r="V1625" s="261">
        <v>45292</v>
      </c>
      <c r="W1625" s="217" t="s">
        <v>5345</v>
      </c>
      <c r="X1625" s="217">
        <v>312</v>
      </c>
      <c r="Y1625" s="217">
        <v>38</v>
      </c>
      <c r="Z1625" s="261">
        <v>45291</v>
      </c>
      <c r="AC1625" s="217">
        <f>vykonyz.xlsx3[[#This Row],[Kod]]-vykonyz.xlsx[[#This Row],[Kod]]</f>
        <v>0</v>
      </c>
      <c r="AD1625" t="s">
        <v>5342</v>
      </c>
      <c r="AE1625" t="s">
        <v>980</v>
      </c>
      <c r="AF1625" t="s">
        <v>28</v>
      </c>
      <c r="AG1625"/>
      <c r="AH1625" t="s">
        <v>5343</v>
      </c>
      <c r="AI1625" t="s">
        <v>5344</v>
      </c>
      <c r="AJ1625"/>
      <c r="AK1625" t="s">
        <v>45</v>
      </c>
      <c r="AL1625" t="s">
        <v>45</v>
      </c>
      <c r="AM1625" t="s">
        <v>33</v>
      </c>
      <c r="AN1625" t="s">
        <v>33</v>
      </c>
      <c r="AO1625"/>
      <c r="AP1625" t="s">
        <v>33</v>
      </c>
      <c r="AQ1625"/>
      <c r="AR1625" t="s">
        <v>35</v>
      </c>
      <c r="AS1625" t="s">
        <v>35</v>
      </c>
    </row>
    <row r="1626" spans="1:45">
      <c r="A1626" s="264" t="s">
        <v>5346</v>
      </c>
      <c r="B1626" s="217" t="s">
        <v>980</v>
      </c>
      <c r="C1626" s="217" t="s">
        <v>28</v>
      </c>
      <c r="E1626" s="217" t="s">
        <v>5347</v>
      </c>
      <c r="F1626" s="217" t="s">
        <v>5344</v>
      </c>
      <c r="H1626" s="217" t="s">
        <v>45</v>
      </c>
      <c r="I1626" s="217" t="s">
        <v>45</v>
      </c>
      <c r="J1626" s="217" t="s">
        <v>33</v>
      </c>
      <c r="K1626" s="217" t="s">
        <v>33</v>
      </c>
      <c r="M1626" s="217" t="s">
        <v>33</v>
      </c>
      <c r="O1626" s="217" t="s">
        <v>35</v>
      </c>
      <c r="P1626" s="217" t="s">
        <v>35</v>
      </c>
      <c r="Q1626" s="217">
        <f>S2724-vykonyz.xlsx[[#This Row],[Kod]]</f>
        <v>42095</v>
      </c>
      <c r="R1626" s="217">
        <f>S1617-vykonyz.xlsx[[#This Row],[Kod]]</f>
        <v>-11316</v>
      </c>
      <c r="AC1626" s="217">
        <f>vykonyz.xlsx3[[#This Row],[Kod]]-vykonyz.xlsx[[#This Row],[Kod]]</f>
        <v>0</v>
      </c>
      <c r="AD1626" t="s">
        <v>5346</v>
      </c>
      <c r="AE1626" t="s">
        <v>980</v>
      </c>
      <c r="AF1626" t="s">
        <v>28</v>
      </c>
      <c r="AG1626"/>
      <c r="AH1626" t="s">
        <v>5347</v>
      </c>
      <c r="AI1626" t="s">
        <v>5344</v>
      </c>
      <c r="AJ1626"/>
      <c r="AK1626" t="s">
        <v>45</v>
      </c>
      <c r="AL1626" t="s">
        <v>45</v>
      </c>
      <c r="AM1626" t="s">
        <v>33</v>
      </c>
      <c r="AN1626" t="s">
        <v>33</v>
      </c>
      <c r="AO1626"/>
      <c r="AP1626" t="s">
        <v>33</v>
      </c>
      <c r="AQ1626"/>
      <c r="AR1626" t="s">
        <v>35</v>
      </c>
      <c r="AS1626" t="s">
        <v>35</v>
      </c>
    </row>
    <row r="1627" spans="1:45">
      <c r="A1627" s="264" t="s">
        <v>5348</v>
      </c>
      <c r="B1627" s="217" t="s">
        <v>980</v>
      </c>
      <c r="C1627" s="217" t="s">
        <v>28</v>
      </c>
      <c r="E1627" s="217" t="s">
        <v>5349</v>
      </c>
      <c r="F1627" s="217" t="s">
        <v>5344</v>
      </c>
      <c r="H1627" s="217" t="s">
        <v>45</v>
      </c>
      <c r="I1627" s="217" t="s">
        <v>45</v>
      </c>
      <c r="J1627" s="217" t="s">
        <v>33</v>
      </c>
      <c r="K1627" s="217" t="s">
        <v>33</v>
      </c>
      <c r="M1627" s="217" t="s">
        <v>33</v>
      </c>
      <c r="O1627" s="217" t="s">
        <v>35</v>
      </c>
      <c r="P1627" s="217" t="s">
        <v>35</v>
      </c>
      <c r="Q1627" s="217">
        <f>S2725-vykonyz.xlsx[[#This Row],[Kod]]</f>
        <v>42096</v>
      </c>
      <c r="R1627" s="217">
        <f>S1618-vykonyz.xlsx[[#This Row],[Kod]]</f>
        <v>-11317</v>
      </c>
      <c r="S1627" s="217" t="s">
        <v>5350</v>
      </c>
      <c r="T1627" s="217" t="s">
        <v>5351</v>
      </c>
      <c r="U1627" s="217">
        <v>280</v>
      </c>
      <c r="V1627" s="261">
        <v>45292</v>
      </c>
      <c r="W1627" s="217" t="s">
        <v>5350</v>
      </c>
      <c r="X1627" s="217">
        <v>260</v>
      </c>
      <c r="Y1627" s="217">
        <v>20</v>
      </c>
      <c r="Z1627" s="261">
        <v>45291</v>
      </c>
      <c r="AC1627" s="217">
        <f>vykonyz.xlsx3[[#This Row],[Kod]]-vykonyz.xlsx[[#This Row],[Kod]]</f>
        <v>0</v>
      </c>
      <c r="AD1627" t="s">
        <v>5348</v>
      </c>
      <c r="AE1627" t="s">
        <v>980</v>
      </c>
      <c r="AF1627" t="s">
        <v>28</v>
      </c>
      <c r="AG1627"/>
      <c r="AH1627" t="s">
        <v>5349</v>
      </c>
      <c r="AI1627" t="s">
        <v>5344</v>
      </c>
      <c r="AJ1627"/>
      <c r="AK1627" t="s">
        <v>45</v>
      </c>
      <c r="AL1627" t="s">
        <v>45</v>
      </c>
      <c r="AM1627" t="s">
        <v>33</v>
      </c>
      <c r="AN1627" t="s">
        <v>33</v>
      </c>
      <c r="AO1627"/>
      <c r="AP1627" t="s">
        <v>33</v>
      </c>
      <c r="AQ1627"/>
      <c r="AR1627" t="s">
        <v>35</v>
      </c>
      <c r="AS1627" t="s">
        <v>35</v>
      </c>
    </row>
    <row r="1628" spans="1:45">
      <c r="A1628" s="264" t="s">
        <v>5352</v>
      </c>
      <c r="B1628" s="217" t="s">
        <v>980</v>
      </c>
      <c r="C1628" s="217" t="s">
        <v>28</v>
      </c>
      <c r="E1628" s="217" t="s">
        <v>5353</v>
      </c>
      <c r="F1628" s="217" t="s">
        <v>5354</v>
      </c>
      <c r="H1628" s="217" t="s">
        <v>45</v>
      </c>
      <c r="I1628" s="217" t="s">
        <v>45</v>
      </c>
      <c r="J1628" s="217" t="s">
        <v>33</v>
      </c>
      <c r="K1628" s="217" t="s">
        <v>33</v>
      </c>
      <c r="M1628" s="217" t="s">
        <v>634</v>
      </c>
      <c r="O1628" s="217" t="s">
        <v>35</v>
      </c>
      <c r="P1628" s="217" t="s">
        <v>35</v>
      </c>
      <c r="Q1628" s="217">
        <f>S2726-vykonyz.xlsx[[#This Row],[Kod]]</f>
        <v>42095</v>
      </c>
      <c r="R1628" s="217">
        <f>S1619-vykonyz.xlsx[[#This Row],[Kod]]</f>
        <v>-11320</v>
      </c>
      <c r="S1628" s="217" t="s">
        <v>5355</v>
      </c>
      <c r="T1628" s="217" t="s">
        <v>5356</v>
      </c>
      <c r="U1628" s="217">
        <v>112</v>
      </c>
      <c r="V1628" s="261">
        <v>45292</v>
      </c>
      <c r="W1628" s="217" t="s">
        <v>5355</v>
      </c>
      <c r="X1628" s="217">
        <v>98</v>
      </c>
      <c r="Y1628" s="217">
        <v>14</v>
      </c>
      <c r="Z1628" s="261">
        <v>45291</v>
      </c>
      <c r="AC1628" s="217">
        <f>vykonyz.xlsx3[[#This Row],[Kod]]-vykonyz.xlsx[[#This Row],[Kod]]</f>
        <v>0</v>
      </c>
      <c r="AD1628" t="s">
        <v>5352</v>
      </c>
      <c r="AE1628" t="s">
        <v>980</v>
      </c>
      <c r="AF1628" t="s">
        <v>28</v>
      </c>
      <c r="AG1628"/>
      <c r="AH1628" t="s">
        <v>5353</v>
      </c>
      <c r="AI1628" t="s">
        <v>5354</v>
      </c>
      <c r="AJ1628"/>
      <c r="AK1628" t="s">
        <v>994</v>
      </c>
      <c r="AL1628" t="s">
        <v>994</v>
      </c>
      <c r="AM1628" t="s">
        <v>33</v>
      </c>
      <c r="AN1628" t="s">
        <v>33</v>
      </c>
      <c r="AO1628"/>
      <c r="AP1628" t="s">
        <v>875</v>
      </c>
      <c r="AQ1628"/>
      <c r="AR1628" t="s">
        <v>35</v>
      </c>
      <c r="AS1628" t="s">
        <v>35</v>
      </c>
    </row>
    <row r="1629" spans="1:45">
      <c r="A1629" s="264" t="s">
        <v>5357</v>
      </c>
      <c r="B1629" s="217" t="s">
        <v>980</v>
      </c>
      <c r="C1629" s="217" t="s">
        <v>28</v>
      </c>
      <c r="E1629" s="217" t="s">
        <v>5358</v>
      </c>
      <c r="F1629" s="217" t="s">
        <v>5354</v>
      </c>
      <c r="H1629" s="217" t="s">
        <v>45</v>
      </c>
      <c r="I1629" s="217" t="s">
        <v>45</v>
      </c>
      <c r="J1629" s="217" t="s">
        <v>33</v>
      </c>
      <c r="K1629" s="217" t="s">
        <v>33</v>
      </c>
      <c r="M1629" s="217" t="s">
        <v>634</v>
      </c>
      <c r="O1629" s="217" t="s">
        <v>35</v>
      </c>
      <c r="P1629" s="217" t="s">
        <v>35</v>
      </c>
      <c r="Q1629" s="217">
        <f>S2727-vykonyz.xlsx[[#This Row],[Kod]]</f>
        <v>42096</v>
      </c>
      <c r="R1629" s="217">
        <f>S1620-vykonyz.xlsx[[#This Row],[Kod]]</f>
        <v>-11321</v>
      </c>
      <c r="S1629" s="217" t="s">
        <v>5359</v>
      </c>
      <c r="T1629" s="217" t="s">
        <v>5360</v>
      </c>
      <c r="U1629" s="217">
        <v>289</v>
      </c>
      <c r="V1629" s="261">
        <v>45292</v>
      </c>
      <c r="W1629" s="217" t="s">
        <v>5359</v>
      </c>
      <c r="X1629" s="217">
        <v>268</v>
      </c>
      <c r="Y1629" s="217">
        <v>21</v>
      </c>
      <c r="Z1629" s="261">
        <v>45291</v>
      </c>
      <c r="AC1629" s="217">
        <f>vykonyz.xlsx3[[#This Row],[Kod]]-vykonyz.xlsx[[#This Row],[Kod]]</f>
        <v>0</v>
      </c>
      <c r="AD1629" t="s">
        <v>5357</v>
      </c>
      <c r="AE1629" t="s">
        <v>980</v>
      </c>
      <c r="AF1629" t="s">
        <v>28</v>
      </c>
      <c r="AG1629"/>
      <c r="AH1629" t="s">
        <v>5358</v>
      </c>
      <c r="AI1629" t="s">
        <v>5354</v>
      </c>
      <c r="AJ1629"/>
      <c r="AK1629" t="s">
        <v>994</v>
      </c>
      <c r="AL1629" t="s">
        <v>994</v>
      </c>
      <c r="AM1629" t="s">
        <v>33</v>
      </c>
      <c r="AN1629" t="s">
        <v>33</v>
      </c>
      <c r="AO1629"/>
      <c r="AP1629" t="s">
        <v>875</v>
      </c>
      <c r="AQ1629"/>
      <c r="AR1629" t="s">
        <v>35</v>
      </c>
      <c r="AS1629" t="s">
        <v>35</v>
      </c>
    </row>
    <row r="1630" spans="1:45">
      <c r="A1630" s="264" t="s">
        <v>5331</v>
      </c>
      <c r="B1630" s="217" t="s">
        <v>980</v>
      </c>
      <c r="C1630" s="217" t="s">
        <v>28</v>
      </c>
      <c r="E1630" s="217" t="s">
        <v>5361</v>
      </c>
      <c r="F1630" s="217" t="s">
        <v>5362</v>
      </c>
      <c r="H1630" s="217" t="s">
        <v>1084</v>
      </c>
      <c r="I1630" s="217" t="s">
        <v>45</v>
      </c>
      <c r="J1630" s="217" t="s">
        <v>33</v>
      </c>
      <c r="K1630" s="217" t="s">
        <v>33</v>
      </c>
      <c r="M1630" s="217">
        <f>U1621</f>
        <v>350</v>
      </c>
      <c r="O1630" s="217" t="s">
        <v>35</v>
      </c>
      <c r="P1630" s="217" t="s">
        <v>35</v>
      </c>
      <c r="Q1630" s="217">
        <f>S2728-vykonyz.xlsx[[#This Row],[Kod]]</f>
        <v>42097</v>
      </c>
      <c r="R1630" s="217">
        <f>S1621-vykonyz.xlsx[[#This Row],[Kod]]</f>
        <v>0</v>
      </c>
      <c r="S1630" s="217" t="s">
        <v>5363</v>
      </c>
      <c r="T1630" s="217" t="s">
        <v>5364</v>
      </c>
      <c r="U1630" s="217">
        <v>237</v>
      </c>
      <c r="V1630" s="261">
        <v>45292</v>
      </c>
      <c r="W1630" s="217" t="s">
        <v>5363</v>
      </c>
      <c r="X1630" s="217">
        <v>223</v>
      </c>
      <c r="Y1630" s="217">
        <v>14</v>
      </c>
      <c r="Z1630" s="261">
        <v>45291</v>
      </c>
      <c r="AC1630" s="217">
        <f>vykonyz.xlsx3[[#This Row],[Kod]]-vykonyz.xlsx[[#This Row],[Kod]]</f>
        <v>0</v>
      </c>
      <c r="AD1630" t="s">
        <v>5331</v>
      </c>
      <c r="AE1630" t="s">
        <v>980</v>
      </c>
      <c r="AF1630" t="s">
        <v>28</v>
      </c>
      <c r="AG1630"/>
      <c r="AH1630" t="s">
        <v>5361</v>
      </c>
      <c r="AI1630" t="s">
        <v>5362</v>
      </c>
      <c r="AJ1630"/>
      <c r="AK1630" t="s">
        <v>1084</v>
      </c>
      <c r="AL1630" t="s">
        <v>45</v>
      </c>
      <c r="AM1630" t="s">
        <v>33</v>
      </c>
      <c r="AN1630" t="s">
        <v>33</v>
      </c>
      <c r="AO1630"/>
      <c r="AP1630" t="s">
        <v>4272</v>
      </c>
      <c r="AQ1630"/>
      <c r="AR1630" t="s">
        <v>35</v>
      </c>
      <c r="AS1630" t="s">
        <v>35</v>
      </c>
    </row>
    <row r="1631" spans="1:45">
      <c r="A1631" s="264" t="s">
        <v>5335</v>
      </c>
      <c r="B1631" s="217" t="s">
        <v>980</v>
      </c>
      <c r="C1631" s="217" t="s">
        <v>28</v>
      </c>
      <c r="E1631" s="217" t="s">
        <v>5365</v>
      </c>
      <c r="F1631" s="217" t="s">
        <v>5362</v>
      </c>
      <c r="H1631" s="217" t="s">
        <v>1084</v>
      </c>
      <c r="I1631" s="217" t="s">
        <v>45</v>
      </c>
      <c r="J1631" s="217" t="s">
        <v>33</v>
      </c>
      <c r="K1631" s="217" t="s">
        <v>33</v>
      </c>
      <c r="M1631" s="217">
        <f>U1622</f>
        <v>350</v>
      </c>
      <c r="O1631" s="217" t="s">
        <v>35</v>
      </c>
      <c r="P1631" s="217" t="s">
        <v>35</v>
      </c>
      <c r="Q1631" s="217">
        <f>S2729-vykonyz.xlsx[[#This Row],[Kod]]</f>
        <v>42098</v>
      </c>
      <c r="R1631" s="217">
        <f>S1622-vykonyz.xlsx[[#This Row],[Kod]]</f>
        <v>0</v>
      </c>
      <c r="S1631" s="217" t="s">
        <v>5366</v>
      </c>
      <c r="T1631" s="217" t="s">
        <v>5367</v>
      </c>
      <c r="U1631" s="217">
        <v>480</v>
      </c>
      <c r="V1631" s="261">
        <v>45292</v>
      </c>
      <c r="W1631" s="217" t="s">
        <v>5366</v>
      </c>
      <c r="X1631" s="217">
        <v>459</v>
      </c>
      <c r="Y1631" s="217">
        <v>21</v>
      </c>
      <c r="Z1631" s="261">
        <v>45291</v>
      </c>
      <c r="AC1631" s="217">
        <f>vykonyz.xlsx3[[#This Row],[Kod]]-vykonyz.xlsx[[#This Row],[Kod]]</f>
        <v>0</v>
      </c>
      <c r="AD1631" t="s">
        <v>5335</v>
      </c>
      <c r="AE1631" t="s">
        <v>980</v>
      </c>
      <c r="AF1631" t="s">
        <v>28</v>
      </c>
      <c r="AG1631"/>
      <c r="AH1631" t="s">
        <v>5365</v>
      </c>
      <c r="AI1631" t="s">
        <v>5362</v>
      </c>
      <c r="AJ1631"/>
      <c r="AK1631" t="s">
        <v>1084</v>
      </c>
      <c r="AL1631" t="s">
        <v>45</v>
      </c>
      <c r="AM1631" t="s">
        <v>33</v>
      </c>
      <c r="AN1631" t="s">
        <v>33</v>
      </c>
      <c r="AO1631"/>
      <c r="AP1631" t="s">
        <v>4272</v>
      </c>
      <c r="AQ1631"/>
      <c r="AR1631" t="s">
        <v>35</v>
      </c>
      <c r="AS1631" t="s">
        <v>35</v>
      </c>
    </row>
    <row r="1632" spans="1:45">
      <c r="A1632" s="264" t="s">
        <v>5338</v>
      </c>
      <c r="B1632" s="217" t="s">
        <v>980</v>
      </c>
      <c r="C1632" s="217" t="s">
        <v>28</v>
      </c>
      <c r="E1632" s="217" t="s">
        <v>5368</v>
      </c>
      <c r="F1632" s="217" t="s">
        <v>5362</v>
      </c>
      <c r="H1632" s="217" t="s">
        <v>1084</v>
      </c>
      <c r="I1632" s="217" t="s">
        <v>45</v>
      </c>
      <c r="J1632" s="217" t="s">
        <v>33</v>
      </c>
      <c r="K1632" s="217" t="s">
        <v>33</v>
      </c>
      <c r="M1632" s="217">
        <f>U1623</f>
        <v>350</v>
      </c>
      <c r="O1632" s="217" t="s">
        <v>35</v>
      </c>
      <c r="P1632" s="217" t="s">
        <v>35</v>
      </c>
      <c r="Q1632" s="217">
        <f>S2730-vykonyz.xlsx[[#This Row],[Kod]]</f>
        <v>42099</v>
      </c>
      <c r="R1632" s="217">
        <f>S1623-vykonyz.xlsx[[#This Row],[Kod]]</f>
        <v>0</v>
      </c>
      <c r="S1632" s="217" t="s">
        <v>5369</v>
      </c>
      <c r="T1632" s="217" t="s">
        <v>5370</v>
      </c>
      <c r="U1632" s="217">
        <v>435</v>
      </c>
      <c r="V1632" s="261">
        <v>45292</v>
      </c>
      <c r="W1632" s="217" t="s">
        <v>5369</v>
      </c>
      <c r="X1632" s="217">
        <v>415</v>
      </c>
      <c r="Y1632" s="217">
        <v>20</v>
      </c>
      <c r="Z1632" s="261">
        <v>45291</v>
      </c>
      <c r="AC1632" s="217">
        <f>vykonyz.xlsx3[[#This Row],[Kod]]-vykonyz.xlsx[[#This Row],[Kod]]</f>
        <v>0</v>
      </c>
      <c r="AD1632" t="s">
        <v>5338</v>
      </c>
      <c r="AE1632" t="s">
        <v>980</v>
      </c>
      <c r="AF1632" t="s">
        <v>28</v>
      </c>
      <c r="AG1632"/>
      <c r="AH1632" t="s">
        <v>5368</v>
      </c>
      <c r="AI1632" t="s">
        <v>5362</v>
      </c>
      <c r="AJ1632"/>
      <c r="AK1632" t="s">
        <v>1084</v>
      </c>
      <c r="AL1632" t="s">
        <v>45</v>
      </c>
      <c r="AM1632" t="s">
        <v>33</v>
      </c>
      <c r="AN1632" t="s">
        <v>33</v>
      </c>
      <c r="AO1632"/>
      <c r="AP1632" t="s">
        <v>4272</v>
      </c>
      <c r="AQ1632"/>
      <c r="AR1632" t="s">
        <v>35</v>
      </c>
      <c r="AS1632" t="s">
        <v>35</v>
      </c>
    </row>
    <row r="1633" spans="1:45">
      <c r="A1633" s="264" t="s">
        <v>5341</v>
      </c>
      <c r="B1633" s="217" t="s">
        <v>980</v>
      </c>
      <c r="C1633" s="217" t="s">
        <v>28</v>
      </c>
      <c r="E1633" s="217" t="s">
        <v>5371</v>
      </c>
      <c r="F1633" s="217" t="s">
        <v>5362</v>
      </c>
      <c r="H1633" s="217" t="s">
        <v>1084</v>
      </c>
      <c r="I1633" s="217" t="s">
        <v>45</v>
      </c>
      <c r="J1633" s="217" t="s">
        <v>33</v>
      </c>
      <c r="K1633" s="217" t="s">
        <v>33</v>
      </c>
      <c r="M1633" s="217">
        <f>U1624</f>
        <v>350</v>
      </c>
      <c r="O1633" s="217" t="s">
        <v>35</v>
      </c>
      <c r="P1633" s="217" t="s">
        <v>35</v>
      </c>
      <c r="Q1633" s="217">
        <f>S2731-vykonyz.xlsx[[#This Row],[Kod]]</f>
        <v>42100</v>
      </c>
      <c r="R1633" s="217">
        <f>S1624-vykonyz.xlsx[[#This Row],[Kod]]</f>
        <v>0</v>
      </c>
      <c r="S1633" s="217" t="s">
        <v>5372</v>
      </c>
      <c r="T1633" s="217" t="s">
        <v>5373</v>
      </c>
      <c r="U1633" s="217">
        <v>4192</v>
      </c>
      <c r="V1633" s="261">
        <v>45292</v>
      </c>
      <c r="W1633" s="217" t="s">
        <v>5372</v>
      </c>
      <c r="X1633" s="217">
        <v>3586</v>
      </c>
      <c r="Y1633" s="217">
        <v>606</v>
      </c>
      <c r="Z1633" s="261">
        <v>45291</v>
      </c>
      <c r="AC1633" s="217">
        <f>vykonyz.xlsx3[[#This Row],[Kod]]-vykonyz.xlsx[[#This Row],[Kod]]</f>
        <v>0</v>
      </c>
      <c r="AD1633" t="s">
        <v>5341</v>
      </c>
      <c r="AE1633" t="s">
        <v>980</v>
      </c>
      <c r="AF1633" t="s">
        <v>28</v>
      </c>
      <c r="AG1633"/>
      <c r="AH1633" t="s">
        <v>5371</v>
      </c>
      <c r="AI1633" t="s">
        <v>5362</v>
      </c>
      <c r="AJ1633"/>
      <c r="AK1633" t="s">
        <v>1084</v>
      </c>
      <c r="AL1633" t="s">
        <v>45</v>
      </c>
      <c r="AM1633" t="s">
        <v>33</v>
      </c>
      <c r="AN1633" t="s">
        <v>33</v>
      </c>
      <c r="AO1633"/>
      <c r="AP1633" t="s">
        <v>4272</v>
      </c>
      <c r="AQ1633"/>
      <c r="AR1633" t="s">
        <v>35</v>
      </c>
      <c r="AS1633" t="s">
        <v>35</v>
      </c>
    </row>
    <row r="1634" spans="1:45">
      <c r="A1634" s="264" t="s">
        <v>5345</v>
      </c>
      <c r="B1634" s="217" t="s">
        <v>980</v>
      </c>
      <c r="C1634" s="217" t="s">
        <v>28</v>
      </c>
      <c r="E1634" s="217" t="s">
        <v>5374</v>
      </c>
      <c r="F1634" s="217" t="s">
        <v>5362</v>
      </c>
      <c r="H1634" s="217" t="s">
        <v>1084</v>
      </c>
      <c r="I1634" s="217" t="s">
        <v>45</v>
      </c>
      <c r="J1634" s="217" t="s">
        <v>33</v>
      </c>
      <c r="K1634" s="217" t="s">
        <v>33</v>
      </c>
      <c r="M1634" s="217">
        <f>U1625</f>
        <v>350</v>
      </c>
      <c r="O1634" s="217" t="s">
        <v>35</v>
      </c>
      <c r="P1634" s="217" t="s">
        <v>35</v>
      </c>
      <c r="Q1634" s="217">
        <f>S2732-vykonyz.xlsx[[#This Row],[Kod]]</f>
        <v>42125</v>
      </c>
      <c r="R1634" s="217">
        <f>S1625-vykonyz.xlsx[[#This Row],[Kod]]</f>
        <v>0</v>
      </c>
      <c r="S1634" s="217" t="s">
        <v>5375</v>
      </c>
      <c r="T1634" s="217" t="s">
        <v>5376</v>
      </c>
      <c r="U1634" s="217">
        <v>7493</v>
      </c>
      <c r="V1634" s="261">
        <v>45292</v>
      </c>
      <c r="W1634" s="217" t="s">
        <v>5375</v>
      </c>
      <c r="X1634" s="217">
        <v>5200</v>
      </c>
      <c r="Y1634" s="217">
        <v>2293</v>
      </c>
      <c r="Z1634" s="261">
        <v>45291</v>
      </c>
      <c r="AC1634" s="217">
        <f>vykonyz.xlsx3[[#This Row],[Kod]]-vykonyz.xlsx[[#This Row],[Kod]]</f>
        <v>0</v>
      </c>
      <c r="AD1634" t="s">
        <v>5345</v>
      </c>
      <c r="AE1634" t="s">
        <v>980</v>
      </c>
      <c r="AF1634" t="s">
        <v>28</v>
      </c>
      <c r="AG1634"/>
      <c r="AH1634" t="s">
        <v>5374</v>
      </c>
      <c r="AI1634" t="s">
        <v>5362</v>
      </c>
      <c r="AJ1634"/>
      <c r="AK1634" t="s">
        <v>1084</v>
      </c>
      <c r="AL1634" t="s">
        <v>45</v>
      </c>
      <c r="AM1634" t="s">
        <v>33</v>
      </c>
      <c r="AN1634" t="s">
        <v>33</v>
      </c>
      <c r="AO1634"/>
      <c r="AP1634" t="s">
        <v>4272</v>
      </c>
      <c r="AQ1634"/>
      <c r="AR1634" t="s">
        <v>35</v>
      </c>
      <c r="AS1634" t="s">
        <v>35</v>
      </c>
    </row>
    <row r="1635" spans="1:45">
      <c r="A1635" s="264" t="s">
        <v>5377</v>
      </c>
      <c r="B1635" s="217" t="s">
        <v>980</v>
      </c>
      <c r="C1635" s="217" t="s">
        <v>28</v>
      </c>
      <c r="E1635" s="217" t="s">
        <v>5378</v>
      </c>
      <c r="F1635" s="217" t="s">
        <v>5379</v>
      </c>
      <c r="H1635" s="217" t="s">
        <v>45</v>
      </c>
      <c r="I1635" s="217" t="s">
        <v>45</v>
      </c>
      <c r="J1635" s="217" t="s">
        <v>33</v>
      </c>
      <c r="K1635" s="217" t="s">
        <v>33</v>
      </c>
      <c r="M1635" s="217" t="s">
        <v>2002</v>
      </c>
      <c r="O1635" s="217" t="s">
        <v>35</v>
      </c>
      <c r="P1635" s="217" t="s">
        <v>35</v>
      </c>
      <c r="Q1635" s="217">
        <f>S2733-vykonyz.xlsx[[#This Row],[Kod]]</f>
        <v>42126</v>
      </c>
      <c r="R1635" s="217">
        <f>S1626-vykonyz.xlsx[[#This Row],[Kod]]</f>
        <v>-11327</v>
      </c>
      <c r="S1635" s="217" t="s">
        <v>5380</v>
      </c>
      <c r="T1635" s="217" t="s">
        <v>5381</v>
      </c>
      <c r="U1635" s="217">
        <v>413</v>
      </c>
      <c r="V1635" s="261">
        <v>45292</v>
      </c>
      <c r="W1635" s="217" t="s">
        <v>5380</v>
      </c>
      <c r="X1635" s="217">
        <v>262</v>
      </c>
      <c r="Y1635" s="217">
        <v>151</v>
      </c>
      <c r="Z1635" s="261">
        <v>45291</v>
      </c>
      <c r="AC1635" s="217">
        <f>vykonyz.xlsx3[[#This Row],[Kod]]-vykonyz.xlsx[[#This Row],[Kod]]</f>
        <v>0</v>
      </c>
      <c r="AD1635" t="s">
        <v>5377</v>
      </c>
      <c r="AE1635" t="s">
        <v>980</v>
      </c>
      <c r="AF1635" t="s">
        <v>28</v>
      </c>
      <c r="AG1635"/>
      <c r="AH1635" t="s">
        <v>5378</v>
      </c>
      <c r="AI1635" t="s">
        <v>5379</v>
      </c>
      <c r="AJ1635"/>
      <c r="AK1635" t="s">
        <v>1084</v>
      </c>
      <c r="AL1635" t="s">
        <v>1084</v>
      </c>
      <c r="AM1635" t="s">
        <v>33</v>
      </c>
      <c r="AN1635" t="s">
        <v>33</v>
      </c>
      <c r="AO1635"/>
      <c r="AP1635" t="s">
        <v>1085</v>
      </c>
      <c r="AQ1635"/>
      <c r="AR1635" t="s">
        <v>35</v>
      </c>
      <c r="AS1635" t="s">
        <v>35</v>
      </c>
    </row>
    <row r="1636" spans="1:45">
      <c r="A1636" s="264" t="s">
        <v>5350</v>
      </c>
      <c r="B1636" s="217" t="s">
        <v>680</v>
      </c>
      <c r="C1636" s="217" t="s">
        <v>50</v>
      </c>
      <c r="E1636" s="217" t="s">
        <v>5351</v>
      </c>
      <c r="F1636" s="217" t="s">
        <v>5382</v>
      </c>
      <c r="G1636" s="217" t="s">
        <v>53</v>
      </c>
      <c r="H1636" s="217" t="s">
        <v>989</v>
      </c>
      <c r="I1636" s="217" t="s">
        <v>989</v>
      </c>
      <c r="J1636" s="217" t="s">
        <v>33</v>
      </c>
      <c r="K1636" s="217" t="s">
        <v>33</v>
      </c>
      <c r="M1636" s="217">
        <f t="shared" ref="M1636:M1671" si="18">U1627</f>
        <v>280</v>
      </c>
      <c r="O1636" s="217" t="s">
        <v>35</v>
      </c>
      <c r="P1636" s="217" t="s">
        <v>35</v>
      </c>
      <c r="Q1636" s="217">
        <f>S2734-vykonyz.xlsx[[#This Row],[Kod]]</f>
        <v>41954</v>
      </c>
      <c r="R1636" s="217">
        <f>S1627-vykonyz.xlsx[[#This Row],[Kod]]</f>
        <v>0</v>
      </c>
      <c r="S1636" s="217" t="s">
        <v>5383</v>
      </c>
      <c r="T1636" s="217" t="s">
        <v>5384</v>
      </c>
      <c r="U1636" s="217">
        <v>990</v>
      </c>
      <c r="V1636" s="261">
        <v>45292</v>
      </c>
      <c r="W1636" s="217" t="s">
        <v>5383</v>
      </c>
      <c r="X1636" s="217">
        <v>862</v>
      </c>
      <c r="Y1636" s="217">
        <v>128</v>
      </c>
      <c r="Z1636" s="261">
        <v>45291</v>
      </c>
      <c r="AC1636" s="217">
        <f>vykonyz.xlsx3[[#This Row],[Kod]]-vykonyz.xlsx[[#This Row],[Kod]]</f>
        <v>0</v>
      </c>
      <c r="AD1636" t="s">
        <v>5350</v>
      </c>
      <c r="AE1636" t="s">
        <v>680</v>
      </c>
      <c r="AF1636" t="s">
        <v>50</v>
      </c>
      <c r="AG1636"/>
      <c r="AH1636" t="s">
        <v>5351</v>
      </c>
      <c r="AI1636" t="s">
        <v>5382</v>
      </c>
      <c r="AJ1636" t="s">
        <v>53</v>
      </c>
      <c r="AK1636" t="s">
        <v>989</v>
      </c>
      <c r="AL1636" t="s">
        <v>989</v>
      </c>
      <c r="AM1636" t="s">
        <v>33</v>
      </c>
      <c r="AN1636" t="s">
        <v>33</v>
      </c>
      <c r="AO1636"/>
      <c r="AP1636" t="s">
        <v>1406</v>
      </c>
      <c r="AQ1636"/>
      <c r="AR1636" t="s">
        <v>35</v>
      </c>
      <c r="AS1636" t="s">
        <v>35</v>
      </c>
    </row>
    <row r="1637" spans="1:45">
      <c r="A1637" s="264" t="s">
        <v>5355</v>
      </c>
      <c r="B1637" s="217" t="s">
        <v>680</v>
      </c>
      <c r="E1637" s="217" t="s">
        <v>5385</v>
      </c>
      <c r="F1637" s="217" t="s">
        <v>5386</v>
      </c>
      <c r="G1637" s="217" t="s">
        <v>53</v>
      </c>
      <c r="H1637" s="217" t="s">
        <v>994</v>
      </c>
      <c r="I1637" s="217" t="s">
        <v>994</v>
      </c>
      <c r="J1637" s="217" t="s">
        <v>33</v>
      </c>
      <c r="K1637" s="217" t="s">
        <v>33</v>
      </c>
      <c r="M1637" s="217">
        <f t="shared" si="18"/>
        <v>112</v>
      </c>
      <c r="O1637" s="217" t="s">
        <v>35</v>
      </c>
      <c r="P1637" s="217" t="s">
        <v>35</v>
      </c>
      <c r="Q1637" s="217">
        <f>S2735-vykonyz.xlsx[[#This Row],[Kod]]</f>
        <v>41955</v>
      </c>
      <c r="R1637" s="217">
        <f>S1628-vykonyz.xlsx[[#This Row],[Kod]]</f>
        <v>0</v>
      </c>
      <c r="S1637" s="217" t="s">
        <v>5387</v>
      </c>
      <c r="T1637" s="217" t="s">
        <v>5388</v>
      </c>
      <c r="U1637" s="217">
        <v>499</v>
      </c>
      <c r="V1637" s="261">
        <v>45292</v>
      </c>
      <c r="W1637" s="217" t="s">
        <v>5387</v>
      </c>
      <c r="X1637" s="217">
        <v>435</v>
      </c>
      <c r="Y1637" s="217">
        <v>64</v>
      </c>
      <c r="Z1637" s="261">
        <v>45291</v>
      </c>
      <c r="AC1637" s="217">
        <f>vykonyz.xlsx3[[#This Row],[Kod]]-vykonyz.xlsx[[#This Row],[Kod]]</f>
        <v>0</v>
      </c>
      <c r="AD1637" t="s">
        <v>5355</v>
      </c>
      <c r="AE1637" t="s">
        <v>680</v>
      </c>
      <c r="AF1637"/>
      <c r="AG1637"/>
      <c r="AH1637" t="s">
        <v>5356</v>
      </c>
      <c r="AI1637" t="s">
        <v>5386</v>
      </c>
      <c r="AJ1637" t="s">
        <v>53</v>
      </c>
      <c r="AK1637" t="s">
        <v>994</v>
      </c>
      <c r="AL1637" t="s">
        <v>994</v>
      </c>
      <c r="AM1637" t="s">
        <v>33</v>
      </c>
      <c r="AN1637" t="s">
        <v>33</v>
      </c>
      <c r="AO1637"/>
      <c r="AP1637" t="s">
        <v>5389</v>
      </c>
      <c r="AQ1637"/>
      <c r="AR1637" t="s">
        <v>35</v>
      </c>
      <c r="AS1637" t="s">
        <v>35</v>
      </c>
    </row>
    <row r="1638" spans="1:45">
      <c r="A1638" s="264" t="s">
        <v>5359</v>
      </c>
      <c r="B1638" s="217" t="s">
        <v>680</v>
      </c>
      <c r="C1638" s="217" t="s">
        <v>50</v>
      </c>
      <c r="E1638" s="217" t="s">
        <v>5360</v>
      </c>
      <c r="F1638" s="217" t="s">
        <v>5390</v>
      </c>
      <c r="G1638" s="217" t="s">
        <v>53</v>
      </c>
      <c r="H1638" s="217" t="s">
        <v>989</v>
      </c>
      <c r="I1638" s="217" t="s">
        <v>989</v>
      </c>
      <c r="J1638" s="217" t="s">
        <v>33</v>
      </c>
      <c r="K1638" s="217" t="s">
        <v>33</v>
      </c>
      <c r="M1638" s="217">
        <f t="shared" si="18"/>
        <v>289</v>
      </c>
      <c r="O1638" s="217" t="s">
        <v>35</v>
      </c>
      <c r="P1638" s="217" t="s">
        <v>35</v>
      </c>
      <c r="Q1638" s="217">
        <f>S2736-vykonyz.xlsx[[#This Row],[Kod]]</f>
        <v>41956</v>
      </c>
      <c r="R1638" s="217">
        <f>S1629-vykonyz.xlsx[[#This Row],[Kod]]</f>
        <v>0</v>
      </c>
      <c r="S1638" s="217" t="s">
        <v>5391</v>
      </c>
      <c r="T1638" s="217" t="s">
        <v>5392</v>
      </c>
      <c r="U1638" s="217">
        <v>250</v>
      </c>
      <c r="V1638" s="261">
        <v>45292</v>
      </c>
      <c r="W1638" s="217" t="s">
        <v>5391</v>
      </c>
      <c r="X1638" s="217">
        <v>217</v>
      </c>
      <c r="Y1638" s="217">
        <v>33</v>
      </c>
      <c r="Z1638" s="261">
        <v>45291</v>
      </c>
      <c r="AC1638" s="217">
        <f>vykonyz.xlsx3[[#This Row],[Kod]]-vykonyz.xlsx[[#This Row],[Kod]]</f>
        <v>0</v>
      </c>
      <c r="AD1638" t="s">
        <v>5359</v>
      </c>
      <c r="AE1638" t="s">
        <v>680</v>
      </c>
      <c r="AF1638" t="s">
        <v>50</v>
      </c>
      <c r="AG1638"/>
      <c r="AH1638" t="s">
        <v>5360</v>
      </c>
      <c r="AI1638" t="s">
        <v>5390</v>
      </c>
      <c r="AJ1638" t="s">
        <v>53</v>
      </c>
      <c r="AK1638" t="s">
        <v>989</v>
      </c>
      <c r="AL1638" t="s">
        <v>989</v>
      </c>
      <c r="AM1638" t="s">
        <v>33</v>
      </c>
      <c r="AN1638" t="s">
        <v>33</v>
      </c>
      <c r="AO1638"/>
      <c r="AP1638" t="s">
        <v>5393</v>
      </c>
      <c r="AQ1638"/>
      <c r="AR1638" t="s">
        <v>35</v>
      </c>
      <c r="AS1638" t="s">
        <v>35</v>
      </c>
    </row>
    <row r="1639" spans="1:45">
      <c r="A1639" s="264" t="s">
        <v>5363</v>
      </c>
      <c r="B1639" s="217" t="s">
        <v>680</v>
      </c>
      <c r="E1639" s="217" t="s">
        <v>5364</v>
      </c>
      <c r="F1639" s="217" t="s">
        <v>5394</v>
      </c>
      <c r="H1639" s="217" t="s">
        <v>994</v>
      </c>
      <c r="I1639" s="217" t="s">
        <v>994</v>
      </c>
      <c r="J1639" s="217" t="s">
        <v>33</v>
      </c>
      <c r="K1639" s="217" t="s">
        <v>33</v>
      </c>
      <c r="M1639" s="217">
        <f t="shared" si="18"/>
        <v>237</v>
      </c>
      <c r="O1639" s="217" t="s">
        <v>35</v>
      </c>
      <c r="P1639" s="217" t="s">
        <v>35</v>
      </c>
      <c r="Q1639" s="217">
        <f>S2737-vykonyz.xlsx[[#This Row],[Kod]]</f>
        <v>41957</v>
      </c>
      <c r="R1639" s="217">
        <f>S1630-vykonyz.xlsx[[#This Row],[Kod]]</f>
        <v>0</v>
      </c>
      <c r="S1639" s="217" t="s">
        <v>5395</v>
      </c>
      <c r="T1639" s="217" t="s">
        <v>5396</v>
      </c>
      <c r="U1639" s="217">
        <v>159</v>
      </c>
      <c r="V1639" s="261">
        <v>45292</v>
      </c>
      <c r="W1639" s="217" t="s">
        <v>5395</v>
      </c>
      <c r="X1639" s="217">
        <v>140</v>
      </c>
      <c r="Y1639" s="217">
        <v>19</v>
      </c>
      <c r="Z1639" s="261">
        <v>45291</v>
      </c>
      <c r="AC1639" s="217">
        <f>vykonyz.xlsx3[[#This Row],[Kod]]-vykonyz.xlsx[[#This Row],[Kod]]</f>
        <v>0</v>
      </c>
      <c r="AD1639" t="s">
        <v>5363</v>
      </c>
      <c r="AE1639" t="s">
        <v>680</v>
      </c>
      <c r="AF1639"/>
      <c r="AG1639"/>
      <c r="AH1639" t="s">
        <v>5364</v>
      </c>
      <c r="AI1639" t="s">
        <v>5394</v>
      </c>
      <c r="AJ1639"/>
      <c r="AK1639" t="s">
        <v>994</v>
      </c>
      <c r="AL1639" t="s">
        <v>994</v>
      </c>
      <c r="AM1639" t="s">
        <v>33</v>
      </c>
      <c r="AN1639" t="s">
        <v>33</v>
      </c>
      <c r="AO1639"/>
      <c r="AP1639" t="s">
        <v>5397</v>
      </c>
      <c r="AQ1639"/>
      <c r="AR1639" t="s">
        <v>35</v>
      </c>
      <c r="AS1639" t="s">
        <v>35</v>
      </c>
    </row>
    <row r="1640" spans="1:45">
      <c r="A1640" s="264" t="s">
        <v>5366</v>
      </c>
      <c r="B1640" s="217" t="s">
        <v>680</v>
      </c>
      <c r="C1640" s="217" t="s">
        <v>50</v>
      </c>
      <c r="E1640" s="217" t="s">
        <v>5367</v>
      </c>
      <c r="F1640" s="217" t="s">
        <v>5398</v>
      </c>
      <c r="H1640" s="217" t="s">
        <v>989</v>
      </c>
      <c r="I1640" s="217" t="s">
        <v>989</v>
      </c>
      <c r="J1640" s="217" t="s">
        <v>33</v>
      </c>
      <c r="K1640" s="217" t="s">
        <v>33</v>
      </c>
      <c r="M1640" s="217">
        <f t="shared" si="18"/>
        <v>480</v>
      </c>
      <c r="O1640" s="217" t="s">
        <v>35</v>
      </c>
      <c r="P1640" s="217" t="s">
        <v>35</v>
      </c>
      <c r="Q1640" s="217">
        <f>S2738-vykonyz.xlsx[[#This Row],[Kod]]</f>
        <v>41958</v>
      </c>
      <c r="R1640" s="217">
        <f>S1631-vykonyz.xlsx[[#This Row],[Kod]]</f>
        <v>0</v>
      </c>
      <c r="S1640" s="217" t="s">
        <v>5399</v>
      </c>
      <c r="T1640" s="217" t="s">
        <v>5400</v>
      </c>
      <c r="U1640" s="217">
        <v>155</v>
      </c>
      <c r="V1640" s="261">
        <v>45292</v>
      </c>
      <c r="W1640" s="217" t="s">
        <v>5399</v>
      </c>
      <c r="X1640" s="217">
        <v>137</v>
      </c>
      <c r="Y1640" s="217">
        <v>18</v>
      </c>
      <c r="Z1640" s="261">
        <v>45291</v>
      </c>
      <c r="AC1640" s="217">
        <f>vykonyz.xlsx3[[#This Row],[Kod]]-vykonyz.xlsx[[#This Row],[Kod]]</f>
        <v>0</v>
      </c>
      <c r="AD1640" t="s">
        <v>5366</v>
      </c>
      <c r="AE1640" t="s">
        <v>680</v>
      </c>
      <c r="AF1640" t="s">
        <v>50</v>
      </c>
      <c r="AG1640"/>
      <c r="AH1640" t="s">
        <v>5367</v>
      </c>
      <c r="AI1640" t="s">
        <v>5398</v>
      </c>
      <c r="AJ1640"/>
      <c r="AK1640" t="s">
        <v>989</v>
      </c>
      <c r="AL1640" t="s">
        <v>989</v>
      </c>
      <c r="AM1640" t="s">
        <v>33</v>
      </c>
      <c r="AN1640" t="s">
        <v>33</v>
      </c>
      <c r="AO1640"/>
      <c r="AP1640" t="s">
        <v>5401</v>
      </c>
      <c r="AQ1640"/>
      <c r="AR1640" t="s">
        <v>35</v>
      </c>
      <c r="AS1640" t="s">
        <v>35</v>
      </c>
    </row>
    <row r="1641" spans="1:45">
      <c r="A1641" s="264" t="s">
        <v>5369</v>
      </c>
      <c r="B1641" s="217" t="s">
        <v>680</v>
      </c>
      <c r="C1641" s="217" t="s">
        <v>50</v>
      </c>
      <c r="E1641" s="217" t="s">
        <v>5370</v>
      </c>
      <c r="F1641" s="217" t="s">
        <v>5402</v>
      </c>
      <c r="H1641" s="217" t="s">
        <v>989</v>
      </c>
      <c r="I1641" s="217" t="s">
        <v>989</v>
      </c>
      <c r="J1641" s="217" t="s">
        <v>33</v>
      </c>
      <c r="K1641" s="217" t="s">
        <v>33</v>
      </c>
      <c r="M1641" s="217">
        <f t="shared" si="18"/>
        <v>435</v>
      </c>
      <c r="O1641" s="217" t="s">
        <v>35</v>
      </c>
      <c r="P1641" s="217" t="s">
        <v>35</v>
      </c>
      <c r="Q1641" s="217">
        <f>S2739-vykonyz.xlsx[[#This Row],[Kod]]</f>
        <v>41959</v>
      </c>
      <c r="R1641" s="217">
        <f>S1632-vykonyz.xlsx[[#This Row],[Kod]]</f>
        <v>0</v>
      </c>
      <c r="S1641" s="217" t="s">
        <v>5403</v>
      </c>
      <c r="T1641" s="217" t="s">
        <v>5404</v>
      </c>
      <c r="U1641" s="217">
        <v>104</v>
      </c>
      <c r="V1641" s="261">
        <v>45292</v>
      </c>
      <c r="W1641" s="217" t="s">
        <v>5403</v>
      </c>
      <c r="X1641" s="217">
        <v>90</v>
      </c>
      <c r="Y1641" s="217">
        <v>14</v>
      </c>
      <c r="Z1641" s="261">
        <v>45291</v>
      </c>
      <c r="AC1641" s="217">
        <f>vykonyz.xlsx3[[#This Row],[Kod]]-vykonyz.xlsx[[#This Row],[Kod]]</f>
        <v>0</v>
      </c>
      <c r="AD1641" t="s">
        <v>5369</v>
      </c>
      <c r="AE1641" t="s">
        <v>680</v>
      </c>
      <c r="AF1641" t="s">
        <v>50</v>
      </c>
      <c r="AG1641"/>
      <c r="AH1641" t="s">
        <v>5370</v>
      </c>
      <c r="AI1641" t="s">
        <v>5402</v>
      </c>
      <c r="AJ1641"/>
      <c r="AK1641" t="s">
        <v>989</v>
      </c>
      <c r="AL1641" t="s">
        <v>989</v>
      </c>
      <c r="AM1641" t="s">
        <v>33</v>
      </c>
      <c r="AN1641" t="s">
        <v>33</v>
      </c>
      <c r="AO1641"/>
      <c r="AP1641" t="s">
        <v>5405</v>
      </c>
      <c r="AQ1641"/>
      <c r="AR1641" t="s">
        <v>35</v>
      </c>
      <c r="AS1641" t="s">
        <v>35</v>
      </c>
    </row>
    <row r="1642" spans="1:45">
      <c r="A1642" s="264" t="s">
        <v>5372</v>
      </c>
      <c r="B1642" s="217" t="s">
        <v>680</v>
      </c>
      <c r="C1642" s="217" t="s">
        <v>50</v>
      </c>
      <c r="E1642" s="217" t="s">
        <v>5373</v>
      </c>
      <c r="F1642" s="217" t="s">
        <v>5406</v>
      </c>
      <c r="G1642" s="217" t="s">
        <v>53</v>
      </c>
      <c r="H1642" s="217" t="s">
        <v>45</v>
      </c>
      <c r="I1642" s="217" t="s">
        <v>45</v>
      </c>
      <c r="J1642" s="217" t="s">
        <v>33</v>
      </c>
      <c r="K1642" s="217" t="s">
        <v>33</v>
      </c>
      <c r="M1642" s="217">
        <f t="shared" si="18"/>
        <v>4192</v>
      </c>
      <c r="O1642" s="217" t="s">
        <v>35</v>
      </c>
      <c r="P1642" s="217" t="s">
        <v>35</v>
      </c>
      <c r="Q1642" s="217">
        <f>S2740-vykonyz.xlsx[[#This Row],[Kod]]</f>
        <v>41956</v>
      </c>
      <c r="R1642" s="217">
        <f>S1633-vykonyz.xlsx[[#This Row],[Kod]]</f>
        <v>0</v>
      </c>
      <c r="S1642" s="217" t="s">
        <v>5407</v>
      </c>
      <c r="T1642" s="217" t="s">
        <v>5408</v>
      </c>
      <c r="U1642" s="217">
        <v>104</v>
      </c>
      <c r="V1642" s="261">
        <v>45292</v>
      </c>
      <c r="W1642" s="217" t="s">
        <v>5407</v>
      </c>
      <c r="X1642" s="217">
        <v>91</v>
      </c>
      <c r="Y1642" s="217">
        <v>13</v>
      </c>
      <c r="Z1642" s="261">
        <v>45291</v>
      </c>
      <c r="AC1642" s="217">
        <f>vykonyz.xlsx3[[#This Row],[Kod]]-vykonyz.xlsx[[#This Row],[Kod]]</f>
        <v>0</v>
      </c>
      <c r="AD1642" t="s">
        <v>5372</v>
      </c>
      <c r="AE1642" t="s">
        <v>680</v>
      </c>
      <c r="AF1642" t="s">
        <v>50</v>
      </c>
      <c r="AG1642"/>
      <c r="AH1642" t="s">
        <v>5373</v>
      </c>
      <c r="AI1642" t="s">
        <v>5409</v>
      </c>
      <c r="AJ1642" t="s">
        <v>53</v>
      </c>
      <c r="AK1642" t="s">
        <v>45</v>
      </c>
      <c r="AL1642" t="s">
        <v>45</v>
      </c>
      <c r="AM1642" t="s">
        <v>33</v>
      </c>
      <c r="AN1642" t="s">
        <v>33</v>
      </c>
      <c r="AO1642"/>
      <c r="AP1642" t="s">
        <v>5410</v>
      </c>
      <c r="AQ1642"/>
      <c r="AR1642" t="s">
        <v>35</v>
      </c>
      <c r="AS1642" t="s">
        <v>35</v>
      </c>
    </row>
    <row r="1643" spans="1:45">
      <c r="A1643" s="264" t="s">
        <v>5375</v>
      </c>
      <c r="B1643" s="217" t="s">
        <v>680</v>
      </c>
      <c r="C1643" s="217" t="s">
        <v>50</v>
      </c>
      <c r="E1643" s="217" t="s">
        <v>5411</v>
      </c>
      <c r="F1643" s="217" t="s">
        <v>5412</v>
      </c>
      <c r="G1643" s="217" t="s">
        <v>53</v>
      </c>
      <c r="H1643" s="217" t="s">
        <v>45</v>
      </c>
      <c r="I1643" s="217" t="s">
        <v>45</v>
      </c>
      <c r="J1643" s="217" t="s">
        <v>33</v>
      </c>
      <c r="K1643" s="217" t="s">
        <v>33</v>
      </c>
      <c r="M1643" s="217">
        <f t="shared" si="18"/>
        <v>7493</v>
      </c>
      <c r="O1643" s="217" t="s">
        <v>35</v>
      </c>
      <c r="P1643" s="217" t="s">
        <v>35</v>
      </c>
      <c r="Q1643" s="217">
        <f>S2741-vykonyz.xlsx[[#This Row],[Kod]]</f>
        <v>41957</v>
      </c>
      <c r="R1643" s="217">
        <f>S1634-vykonyz.xlsx[[#This Row],[Kod]]</f>
        <v>0</v>
      </c>
      <c r="S1643" s="217" t="s">
        <v>5413</v>
      </c>
      <c r="T1643" s="217" t="s">
        <v>5414</v>
      </c>
      <c r="U1643" s="217">
        <v>52</v>
      </c>
      <c r="V1643" s="261">
        <v>45292</v>
      </c>
      <c r="W1643" s="217" t="s">
        <v>5413</v>
      </c>
      <c r="X1643" s="217">
        <v>45</v>
      </c>
      <c r="Y1643" s="217">
        <v>7</v>
      </c>
      <c r="Z1643" s="261">
        <v>45291</v>
      </c>
      <c r="AC1643" s="217">
        <f>vykonyz.xlsx3[[#This Row],[Kod]]-vykonyz.xlsx[[#This Row],[Kod]]</f>
        <v>0</v>
      </c>
      <c r="AD1643" t="s">
        <v>5375</v>
      </c>
      <c r="AE1643" t="s">
        <v>680</v>
      </c>
      <c r="AF1643" t="s">
        <v>50</v>
      </c>
      <c r="AG1643"/>
      <c r="AH1643" t="s">
        <v>5411</v>
      </c>
      <c r="AI1643" t="s">
        <v>5415</v>
      </c>
      <c r="AJ1643" t="s">
        <v>53</v>
      </c>
      <c r="AK1643" t="s">
        <v>45</v>
      </c>
      <c r="AL1643" t="s">
        <v>45</v>
      </c>
      <c r="AM1643" t="s">
        <v>33</v>
      </c>
      <c r="AN1643" t="s">
        <v>33</v>
      </c>
      <c r="AO1643"/>
      <c r="AP1643" t="s">
        <v>5416</v>
      </c>
      <c r="AQ1643"/>
      <c r="AR1643" t="s">
        <v>35</v>
      </c>
      <c r="AS1643" t="s">
        <v>35</v>
      </c>
    </row>
    <row r="1644" spans="1:45">
      <c r="A1644" s="264" t="s">
        <v>5380</v>
      </c>
      <c r="B1644" s="217" t="s">
        <v>680</v>
      </c>
      <c r="C1644" s="217" t="s">
        <v>50</v>
      </c>
      <c r="E1644" s="217" t="s">
        <v>5381</v>
      </c>
      <c r="F1644" s="217" t="s">
        <v>5417</v>
      </c>
      <c r="H1644" s="217" t="s">
        <v>45</v>
      </c>
      <c r="I1644" s="217" t="s">
        <v>45</v>
      </c>
      <c r="J1644" s="217" t="s">
        <v>33</v>
      </c>
      <c r="K1644" s="217" t="s">
        <v>33</v>
      </c>
      <c r="M1644" s="217">
        <f t="shared" si="18"/>
        <v>413</v>
      </c>
      <c r="O1644" s="217" t="s">
        <v>35</v>
      </c>
      <c r="P1644" s="217" t="s">
        <v>35</v>
      </c>
      <c r="Q1644" s="217">
        <f>S2742-vykonyz.xlsx[[#This Row],[Kod]]</f>
        <v>41958</v>
      </c>
      <c r="R1644" s="217">
        <f>S1635-vykonyz.xlsx[[#This Row],[Kod]]</f>
        <v>0</v>
      </c>
      <c r="S1644" s="217" t="s">
        <v>5418</v>
      </c>
      <c r="T1644" s="217" t="s">
        <v>5419</v>
      </c>
      <c r="U1644" s="217">
        <v>52</v>
      </c>
      <c r="V1644" s="261">
        <v>45292</v>
      </c>
      <c r="W1644" s="217" t="s">
        <v>5418</v>
      </c>
      <c r="X1644" s="217">
        <v>45</v>
      </c>
      <c r="Y1644" s="217">
        <v>7</v>
      </c>
      <c r="Z1644" s="261">
        <v>45291</v>
      </c>
      <c r="AC1644" s="217">
        <f>vykonyz.xlsx3[[#This Row],[Kod]]-vykonyz.xlsx[[#This Row],[Kod]]</f>
        <v>0</v>
      </c>
      <c r="AD1644" t="s">
        <v>5380</v>
      </c>
      <c r="AE1644" t="s">
        <v>680</v>
      </c>
      <c r="AF1644" t="s">
        <v>50</v>
      </c>
      <c r="AG1644"/>
      <c r="AH1644" t="s">
        <v>5381</v>
      </c>
      <c r="AI1644" t="s">
        <v>5420</v>
      </c>
      <c r="AJ1644"/>
      <c r="AK1644" t="s">
        <v>45</v>
      </c>
      <c r="AL1644" t="s">
        <v>45</v>
      </c>
      <c r="AM1644" t="s">
        <v>33</v>
      </c>
      <c r="AN1644" t="s">
        <v>33</v>
      </c>
      <c r="AO1644"/>
      <c r="AP1644" t="s">
        <v>1499</v>
      </c>
      <c r="AQ1644"/>
      <c r="AR1644" t="s">
        <v>35</v>
      </c>
      <c r="AS1644" t="s">
        <v>35</v>
      </c>
    </row>
    <row r="1645" spans="1:45">
      <c r="A1645" s="264" t="s">
        <v>5383</v>
      </c>
      <c r="B1645" s="217" t="s">
        <v>647</v>
      </c>
      <c r="E1645" s="217" t="s">
        <v>5384</v>
      </c>
      <c r="H1645" s="217" t="s">
        <v>981</v>
      </c>
      <c r="I1645" s="217" t="s">
        <v>981</v>
      </c>
      <c r="J1645" s="217" t="s">
        <v>33</v>
      </c>
      <c r="K1645" s="217" t="s">
        <v>33</v>
      </c>
      <c r="M1645" s="217">
        <f t="shared" si="18"/>
        <v>990</v>
      </c>
      <c r="O1645" s="217" t="s">
        <v>35</v>
      </c>
      <c r="P1645" s="217" t="s">
        <v>35</v>
      </c>
      <c r="Q1645" s="217">
        <f>S2743-vykonyz.xlsx[[#This Row],[Kod]]</f>
        <v>41452</v>
      </c>
      <c r="R1645" s="217">
        <f>S1636-vykonyz.xlsx[[#This Row],[Kod]]</f>
        <v>0</v>
      </c>
      <c r="S1645" s="217" t="s">
        <v>5421</v>
      </c>
      <c r="T1645" s="217" t="s">
        <v>5422</v>
      </c>
      <c r="U1645" s="217">
        <v>216</v>
      </c>
      <c r="V1645" s="261">
        <v>45292</v>
      </c>
      <c r="W1645" s="217" t="s">
        <v>5421</v>
      </c>
      <c r="X1645" s="217">
        <v>189</v>
      </c>
      <c r="Y1645" s="217">
        <v>27</v>
      </c>
      <c r="Z1645" s="261">
        <v>45291</v>
      </c>
      <c r="AC1645" s="217">
        <f>vykonyz.xlsx3[[#This Row],[Kod]]-vykonyz.xlsx[[#This Row],[Kod]]</f>
        <v>0</v>
      </c>
      <c r="AD1645" t="s">
        <v>5383</v>
      </c>
      <c r="AE1645" t="s">
        <v>647</v>
      </c>
      <c r="AF1645"/>
      <c r="AG1645"/>
      <c r="AH1645" t="s">
        <v>5384</v>
      </c>
      <c r="AI1645"/>
      <c r="AJ1645"/>
      <c r="AK1645" t="s">
        <v>981</v>
      </c>
      <c r="AL1645" t="s">
        <v>981</v>
      </c>
      <c r="AM1645" t="s">
        <v>33</v>
      </c>
      <c r="AN1645" t="s">
        <v>33</v>
      </c>
      <c r="AO1645"/>
      <c r="AP1645" t="s">
        <v>773</v>
      </c>
      <c r="AQ1645"/>
      <c r="AR1645" t="s">
        <v>35</v>
      </c>
      <c r="AS1645" t="s">
        <v>35</v>
      </c>
    </row>
    <row r="1646" spans="1:45">
      <c r="A1646" s="264" t="s">
        <v>5387</v>
      </c>
      <c r="B1646" s="217" t="s">
        <v>647</v>
      </c>
      <c r="E1646" s="217" t="s">
        <v>5388</v>
      </c>
      <c r="H1646" s="217" t="s">
        <v>1008</v>
      </c>
      <c r="I1646" s="217" t="s">
        <v>1008</v>
      </c>
      <c r="J1646" s="217" t="s">
        <v>33</v>
      </c>
      <c r="K1646" s="217" t="s">
        <v>33</v>
      </c>
      <c r="M1646" s="217">
        <f t="shared" si="18"/>
        <v>499</v>
      </c>
      <c r="O1646" s="217" t="s">
        <v>35</v>
      </c>
      <c r="P1646" s="217" t="s">
        <v>35</v>
      </c>
      <c r="Q1646" s="217">
        <f>S2744-vykonyz.xlsx[[#This Row],[Kod]]</f>
        <v>41453</v>
      </c>
      <c r="R1646" s="217">
        <f>S1637-vykonyz.xlsx[[#This Row],[Kod]]</f>
        <v>0</v>
      </c>
      <c r="S1646" s="217" t="s">
        <v>5423</v>
      </c>
      <c r="T1646" s="217" t="s">
        <v>5424</v>
      </c>
      <c r="U1646" s="217">
        <v>264</v>
      </c>
      <c r="V1646" s="261">
        <v>45292</v>
      </c>
      <c r="W1646" s="217" t="s">
        <v>5423</v>
      </c>
      <c r="X1646" s="217">
        <v>232</v>
      </c>
      <c r="Y1646" s="217">
        <v>32</v>
      </c>
      <c r="Z1646" s="261">
        <v>45291</v>
      </c>
      <c r="AC1646" s="217">
        <f>vykonyz.xlsx3[[#This Row],[Kod]]-vykonyz.xlsx[[#This Row],[Kod]]</f>
        <v>0</v>
      </c>
      <c r="AD1646" t="s">
        <v>5387</v>
      </c>
      <c r="AE1646" t="s">
        <v>647</v>
      </c>
      <c r="AF1646"/>
      <c r="AG1646"/>
      <c r="AH1646" t="s">
        <v>5388</v>
      </c>
      <c r="AI1646"/>
      <c r="AJ1646"/>
      <c r="AK1646" t="s">
        <v>1008</v>
      </c>
      <c r="AL1646" t="s">
        <v>1008</v>
      </c>
      <c r="AM1646" t="s">
        <v>33</v>
      </c>
      <c r="AN1646" t="s">
        <v>33</v>
      </c>
      <c r="AO1646"/>
      <c r="AP1646" t="s">
        <v>714</v>
      </c>
      <c r="AQ1646"/>
      <c r="AR1646" t="s">
        <v>35</v>
      </c>
      <c r="AS1646" t="s">
        <v>35</v>
      </c>
    </row>
    <row r="1647" spans="1:45">
      <c r="A1647" s="264" t="s">
        <v>5391</v>
      </c>
      <c r="B1647" s="217" t="s">
        <v>647</v>
      </c>
      <c r="E1647" s="217" t="s">
        <v>5392</v>
      </c>
      <c r="H1647" s="217" t="s">
        <v>989</v>
      </c>
      <c r="I1647" s="217" t="s">
        <v>989</v>
      </c>
      <c r="J1647" s="217" t="s">
        <v>33</v>
      </c>
      <c r="K1647" s="217" t="s">
        <v>33</v>
      </c>
      <c r="M1647" s="217">
        <f t="shared" si="18"/>
        <v>250</v>
      </c>
      <c r="O1647" s="217" t="s">
        <v>35</v>
      </c>
      <c r="P1647" s="217" t="s">
        <v>35</v>
      </c>
      <c r="Q1647" s="217">
        <f>S2745-vykonyz.xlsx[[#This Row],[Kod]]</f>
        <v>41456</v>
      </c>
      <c r="R1647" s="217">
        <f>S1638-vykonyz.xlsx[[#This Row],[Kod]]</f>
        <v>0</v>
      </c>
      <c r="S1647" s="217" t="s">
        <v>5425</v>
      </c>
      <c r="T1647" s="217" t="s">
        <v>5426</v>
      </c>
      <c r="U1647" s="217">
        <v>1028</v>
      </c>
      <c r="V1647" s="261">
        <v>45292</v>
      </c>
      <c r="W1647" s="217" t="s">
        <v>5425</v>
      </c>
      <c r="X1647" s="217">
        <v>916</v>
      </c>
      <c r="Y1647" s="217">
        <v>112</v>
      </c>
      <c r="Z1647" s="261">
        <v>45291</v>
      </c>
      <c r="AC1647" s="217">
        <f>vykonyz.xlsx3[[#This Row],[Kod]]-vykonyz.xlsx[[#This Row],[Kod]]</f>
        <v>0</v>
      </c>
      <c r="AD1647" t="s">
        <v>5391</v>
      </c>
      <c r="AE1647" t="s">
        <v>647</v>
      </c>
      <c r="AF1647"/>
      <c r="AG1647"/>
      <c r="AH1647" t="s">
        <v>5392</v>
      </c>
      <c r="AI1647"/>
      <c r="AJ1647"/>
      <c r="AK1647" t="s">
        <v>989</v>
      </c>
      <c r="AL1647" t="s">
        <v>989</v>
      </c>
      <c r="AM1647" t="s">
        <v>33</v>
      </c>
      <c r="AN1647" t="s">
        <v>33</v>
      </c>
      <c r="AO1647"/>
      <c r="AP1647" t="s">
        <v>542</v>
      </c>
      <c r="AQ1647"/>
      <c r="AR1647" t="s">
        <v>35</v>
      </c>
      <c r="AS1647" t="s">
        <v>35</v>
      </c>
    </row>
    <row r="1648" spans="1:45">
      <c r="A1648" s="264" t="s">
        <v>5395</v>
      </c>
      <c r="B1648" s="217" t="s">
        <v>647</v>
      </c>
      <c r="C1648" s="217" t="s">
        <v>28</v>
      </c>
      <c r="E1648" s="217" t="s">
        <v>5427</v>
      </c>
      <c r="F1648" s="217" t="s">
        <v>5428</v>
      </c>
      <c r="H1648" s="217" t="s">
        <v>1084</v>
      </c>
      <c r="I1648" s="217" t="s">
        <v>1130</v>
      </c>
      <c r="J1648" s="217" t="s">
        <v>33</v>
      </c>
      <c r="K1648" s="217" t="s">
        <v>33</v>
      </c>
      <c r="M1648" s="217">
        <f t="shared" si="18"/>
        <v>159</v>
      </c>
      <c r="O1648" s="217" t="s">
        <v>35</v>
      </c>
      <c r="P1648" s="217" t="s">
        <v>35</v>
      </c>
      <c r="Q1648" s="217">
        <f>S2746-vykonyz.xlsx[[#This Row],[Kod]]</f>
        <v>41457</v>
      </c>
      <c r="R1648" s="217">
        <f>S1639-vykonyz.xlsx[[#This Row],[Kod]]</f>
        <v>0</v>
      </c>
      <c r="S1648" s="217" t="s">
        <v>5429</v>
      </c>
      <c r="T1648" s="217" t="s">
        <v>5430</v>
      </c>
      <c r="U1648" s="217">
        <v>178</v>
      </c>
      <c r="V1648" s="261">
        <v>45292</v>
      </c>
      <c r="W1648" s="217" t="s">
        <v>5429</v>
      </c>
      <c r="X1648" s="217">
        <v>156</v>
      </c>
      <c r="Y1648" s="217">
        <v>22</v>
      </c>
      <c r="Z1648" s="261">
        <v>45291</v>
      </c>
      <c r="AC1648" s="217">
        <f>vykonyz.xlsx3[[#This Row],[Kod]]-vykonyz.xlsx[[#This Row],[Kod]]</f>
        <v>0</v>
      </c>
      <c r="AD1648" t="s">
        <v>5395</v>
      </c>
      <c r="AE1648" t="s">
        <v>647</v>
      </c>
      <c r="AF1648" t="s">
        <v>28</v>
      </c>
      <c r="AG1648"/>
      <c r="AH1648" t="s">
        <v>5427</v>
      </c>
      <c r="AI1648" t="s">
        <v>5428</v>
      </c>
      <c r="AJ1648"/>
      <c r="AK1648" t="s">
        <v>1084</v>
      </c>
      <c r="AL1648" t="s">
        <v>1130</v>
      </c>
      <c r="AM1648" t="s">
        <v>33</v>
      </c>
      <c r="AN1648" t="s">
        <v>33</v>
      </c>
      <c r="AO1648"/>
      <c r="AP1648" t="s">
        <v>4153</v>
      </c>
      <c r="AQ1648"/>
      <c r="AR1648" t="s">
        <v>35</v>
      </c>
      <c r="AS1648" t="s">
        <v>35</v>
      </c>
    </row>
    <row r="1649" spans="1:45">
      <c r="A1649" s="264" t="s">
        <v>5399</v>
      </c>
      <c r="B1649" s="217" t="s">
        <v>647</v>
      </c>
      <c r="C1649" s="217" t="s">
        <v>50</v>
      </c>
      <c r="E1649" s="217" t="s">
        <v>5400</v>
      </c>
      <c r="F1649" s="217" t="s">
        <v>5431</v>
      </c>
      <c r="H1649" s="217" t="s">
        <v>1084</v>
      </c>
      <c r="I1649" s="217" t="s">
        <v>1130</v>
      </c>
      <c r="J1649" s="217" t="s">
        <v>33</v>
      </c>
      <c r="K1649" s="217" t="s">
        <v>33</v>
      </c>
      <c r="M1649" s="217">
        <f t="shared" si="18"/>
        <v>155</v>
      </c>
      <c r="O1649" s="217" t="s">
        <v>35</v>
      </c>
      <c r="P1649" s="217" t="s">
        <v>35</v>
      </c>
      <c r="Q1649" s="217">
        <f>S2747-vykonyz.xlsx[[#This Row],[Kod]]</f>
        <v>41457</v>
      </c>
      <c r="R1649" s="217">
        <f>S1640-vykonyz.xlsx[[#This Row],[Kod]]</f>
        <v>0</v>
      </c>
      <c r="S1649" s="217" t="s">
        <v>5432</v>
      </c>
      <c r="T1649" s="217" t="s">
        <v>5433</v>
      </c>
      <c r="U1649" s="217">
        <v>448</v>
      </c>
      <c r="V1649" s="261">
        <v>45292</v>
      </c>
      <c r="W1649" s="217" t="s">
        <v>5432</v>
      </c>
      <c r="X1649" s="217">
        <v>397</v>
      </c>
      <c r="Y1649" s="217">
        <v>51</v>
      </c>
      <c r="Z1649" s="261">
        <v>45291</v>
      </c>
      <c r="AC1649" s="217">
        <f>vykonyz.xlsx3[[#This Row],[Kod]]-vykonyz.xlsx[[#This Row],[Kod]]</f>
        <v>0</v>
      </c>
      <c r="AD1649" t="s">
        <v>5399</v>
      </c>
      <c r="AE1649" t="s">
        <v>647</v>
      </c>
      <c r="AF1649" t="s">
        <v>50</v>
      </c>
      <c r="AG1649"/>
      <c r="AH1649" t="s">
        <v>5400</v>
      </c>
      <c r="AI1649" t="s">
        <v>5431</v>
      </c>
      <c r="AJ1649"/>
      <c r="AK1649" t="s">
        <v>1084</v>
      </c>
      <c r="AL1649" t="s">
        <v>1130</v>
      </c>
      <c r="AM1649" t="s">
        <v>33</v>
      </c>
      <c r="AN1649" t="s">
        <v>33</v>
      </c>
      <c r="AO1649"/>
      <c r="AP1649" t="s">
        <v>4194</v>
      </c>
      <c r="AQ1649"/>
      <c r="AR1649" t="s">
        <v>35</v>
      </c>
      <c r="AS1649" t="s">
        <v>35</v>
      </c>
    </row>
    <row r="1650" spans="1:45">
      <c r="A1650" s="264" t="s">
        <v>5403</v>
      </c>
      <c r="B1650" s="217" t="s">
        <v>647</v>
      </c>
      <c r="E1650" s="217" t="s">
        <v>5404</v>
      </c>
      <c r="F1650" s="217" t="s">
        <v>5434</v>
      </c>
      <c r="H1650" s="217" t="s">
        <v>994</v>
      </c>
      <c r="I1650" s="217" t="s">
        <v>994</v>
      </c>
      <c r="J1650" s="217" t="s">
        <v>33</v>
      </c>
      <c r="K1650" s="217" t="s">
        <v>33</v>
      </c>
      <c r="M1650" s="217">
        <f t="shared" si="18"/>
        <v>104</v>
      </c>
      <c r="O1650" s="217" t="s">
        <v>35</v>
      </c>
      <c r="P1650" s="217" t="s">
        <v>35</v>
      </c>
      <c r="Q1650" s="217">
        <f>S2748-vykonyz.xlsx[[#This Row],[Kod]]</f>
        <v>41375</v>
      </c>
      <c r="R1650" s="217">
        <f>S1641-vykonyz.xlsx[[#This Row],[Kod]]</f>
        <v>0</v>
      </c>
      <c r="S1650" s="217" t="s">
        <v>5435</v>
      </c>
      <c r="T1650" s="217" t="s">
        <v>5436</v>
      </c>
      <c r="U1650" s="217">
        <v>206</v>
      </c>
      <c r="V1650" s="261">
        <v>45292</v>
      </c>
      <c r="W1650" s="217" t="s">
        <v>5435</v>
      </c>
      <c r="X1650" s="217">
        <v>185</v>
      </c>
      <c r="Y1650" s="217">
        <v>21</v>
      </c>
      <c r="Z1650" s="261">
        <v>45291</v>
      </c>
      <c r="AC1650" s="217">
        <f>vykonyz.xlsx3[[#This Row],[Kod]]-vykonyz.xlsx[[#This Row],[Kod]]</f>
        <v>0</v>
      </c>
      <c r="AD1650" t="s">
        <v>5403</v>
      </c>
      <c r="AE1650" t="s">
        <v>647</v>
      </c>
      <c r="AF1650"/>
      <c r="AG1650"/>
      <c r="AH1650" t="s">
        <v>5404</v>
      </c>
      <c r="AI1650" t="s">
        <v>5434</v>
      </c>
      <c r="AJ1650"/>
      <c r="AK1650" t="s">
        <v>994</v>
      </c>
      <c r="AL1650" t="s">
        <v>994</v>
      </c>
      <c r="AM1650" t="s">
        <v>33</v>
      </c>
      <c r="AN1650" t="s">
        <v>33</v>
      </c>
      <c r="AO1650"/>
      <c r="AP1650" t="s">
        <v>553</v>
      </c>
      <c r="AQ1650"/>
      <c r="AR1650" t="s">
        <v>35</v>
      </c>
      <c r="AS1650" t="s">
        <v>35</v>
      </c>
    </row>
    <row r="1651" spans="1:45">
      <c r="A1651" s="264" t="s">
        <v>5407</v>
      </c>
      <c r="B1651" s="217" t="s">
        <v>647</v>
      </c>
      <c r="E1651" s="217" t="s">
        <v>5408</v>
      </c>
      <c r="H1651" s="217" t="s">
        <v>994</v>
      </c>
      <c r="I1651" s="217" t="s">
        <v>994</v>
      </c>
      <c r="J1651" s="217" t="s">
        <v>33</v>
      </c>
      <c r="K1651" s="217" t="s">
        <v>33</v>
      </c>
      <c r="M1651" s="217">
        <f t="shared" si="18"/>
        <v>104</v>
      </c>
      <c r="O1651" s="217" t="s">
        <v>35</v>
      </c>
      <c r="P1651" s="217" t="s">
        <v>35</v>
      </c>
      <c r="Q1651" s="217">
        <f>S2749-vykonyz.xlsx[[#This Row],[Kod]]</f>
        <v>41367</v>
      </c>
      <c r="R1651" s="217">
        <f>S1642-vykonyz.xlsx[[#This Row],[Kod]]</f>
        <v>0</v>
      </c>
      <c r="S1651" s="217" t="s">
        <v>5437</v>
      </c>
      <c r="T1651" s="217" t="s">
        <v>5438</v>
      </c>
      <c r="U1651" s="217">
        <v>206</v>
      </c>
      <c r="V1651" s="261">
        <v>45292</v>
      </c>
      <c r="W1651" s="217" t="s">
        <v>5437</v>
      </c>
      <c r="X1651" s="217">
        <v>185</v>
      </c>
      <c r="Y1651" s="217">
        <v>21</v>
      </c>
      <c r="Z1651" s="261">
        <v>45291</v>
      </c>
      <c r="AC1651" s="217">
        <f>vykonyz.xlsx3[[#This Row],[Kod]]-vykonyz.xlsx[[#This Row],[Kod]]</f>
        <v>0</v>
      </c>
      <c r="AD1651" t="s">
        <v>5407</v>
      </c>
      <c r="AE1651" t="s">
        <v>647</v>
      </c>
      <c r="AF1651"/>
      <c r="AG1651"/>
      <c r="AH1651" t="s">
        <v>5408</v>
      </c>
      <c r="AI1651"/>
      <c r="AJ1651"/>
      <c r="AK1651" t="s">
        <v>994</v>
      </c>
      <c r="AL1651" t="s">
        <v>994</v>
      </c>
      <c r="AM1651" t="s">
        <v>33</v>
      </c>
      <c r="AN1651" t="s">
        <v>33</v>
      </c>
      <c r="AO1651"/>
      <c r="AP1651" t="s">
        <v>553</v>
      </c>
      <c r="AQ1651"/>
      <c r="AR1651" t="s">
        <v>35</v>
      </c>
      <c r="AS1651" t="s">
        <v>35</v>
      </c>
    </row>
    <row r="1652" spans="1:45">
      <c r="A1652" s="264" t="s">
        <v>5413</v>
      </c>
      <c r="B1652" s="217" t="s">
        <v>647</v>
      </c>
      <c r="E1652" s="217" t="s">
        <v>5414</v>
      </c>
      <c r="H1652" s="217" t="s">
        <v>1130</v>
      </c>
      <c r="I1652" s="217" t="s">
        <v>1130</v>
      </c>
      <c r="J1652" s="217" t="s">
        <v>33</v>
      </c>
      <c r="K1652" s="217" t="s">
        <v>33</v>
      </c>
      <c r="M1652" s="217">
        <f t="shared" si="18"/>
        <v>52</v>
      </c>
      <c r="O1652" s="217" t="s">
        <v>35</v>
      </c>
      <c r="P1652" s="217" t="s">
        <v>35</v>
      </c>
      <c r="Q1652" s="217">
        <f>S2750-vykonyz.xlsx[[#This Row],[Kod]]</f>
        <v>41360</v>
      </c>
      <c r="R1652" s="217">
        <f>S1643-vykonyz.xlsx[[#This Row],[Kod]]</f>
        <v>0</v>
      </c>
      <c r="S1652" s="217" t="s">
        <v>5439</v>
      </c>
      <c r="T1652" s="217" t="s">
        <v>5440</v>
      </c>
      <c r="U1652" s="217">
        <v>1307</v>
      </c>
      <c r="V1652" s="261">
        <v>45292</v>
      </c>
      <c r="W1652" s="217" t="s">
        <v>5439</v>
      </c>
      <c r="X1652" s="217">
        <v>1147</v>
      </c>
      <c r="Y1652" s="217">
        <v>160</v>
      </c>
      <c r="Z1652" s="261">
        <v>45291</v>
      </c>
      <c r="AC1652" s="217">
        <f>vykonyz.xlsx3[[#This Row],[Kod]]-vykonyz.xlsx[[#This Row],[Kod]]</f>
        <v>0</v>
      </c>
      <c r="AD1652" t="s">
        <v>5413</v>
      </c>
      <c r="AE1652" t="s">
        <v>647</v>
      </c>
      <c r="AF1652"/>
      <c r="AG1652"/>
      <c r="AH1652" t="s">
        <v>5414</v>
      </c>
      <c r="AI1652"/>
      <c r="AJ1652"/>
      <c r="AK1652" t="s">
        <v>1130</v>
      </c>
      <c r="AL1652" t="s">
        <v>1130</v>
      </c>
      <c r="AM1652" t="s">
        <v>33</v>
      </c>
      <c r="AN1652" t="s">
        <v>33</v>
      </c>
      <c r="AO1652"/>
      <c r="AP1652" t="s">
        <v>4220</v>
      </c>
      <c r="AQ1652"/>
      <c r="AR1652" t="s">
        <v>35</v>
      </c>
      <c r="AS1652" t="s">
        <v>35</v>
      </c>
    </row>
    <row r="1653" spans="1:45">
      <c r="A1653" s="264" t="s">
        <v>5418</v>
      </c>
      <c r="B1653" s="217" t="s">
        <v>647</v>
      </c>
      <c r="E1653" s="217" t="s">
        <v>5419</v>
      </c>
      <c r="F1653" s="217" t="s">
        <v>5441</v>
      </c>
      <c r="H1653" s="217" t="s">
        <v>1130</v>
      </c>
      <c r="I1653" s="217" t="s">
        <v>1130</v>
      </c>
      <c r="J1653" s="217" t="s">
        <v>33</v>
      </c>
      <c r="K1653" s="217" t="s">
        <v>33</v>
      </c>
      <c r="M1653" s="217">
        <f t="shared" si="18"/>
        <v>52</v>
      </c>
      <c r="O1653" s="217" t="s">
        <v>35</v>
      </c>
      <c r="P1653" s="217" t="s">
        <v>35</v>
      </c>
      <c r="Q1653" s="217">
        <f>S2751-vykonyz.xlsx[[#This Row],[Kod]]</f>
        <v>41371</v>
      </c>
      <c r="R1653" s="217">
        <f>S1644-vykonyz.xlsx[[#This Row],[Kod]]</f>
        <v>0</v>
      </c>
      <c r="S1653" s="217" t="s">
        <v>5442</v>
      </c>
      <c r="T1653" s="217" t="s">
        <v>5443</v>
      </c>
      <c r="U1653" s="217">
        <v>990</v>
      </c>
      <c r="V1653" s="261">
        <v>45292</v>
      </c>
      <c r="W1653" s="217" t="s">
        <v>5442</v>
      </c>
      <c r="X1653" s="217">
        <v>862</v>
      </c>
      <c r="Y1653" s="217">
        <v>128</v>
      </c>
      <c r="Z1653" s="261">
        <v>45291</v>
      </c>
      <c r="AC1653" s="217">
        <f>vykonyz.xlsx3[[#This Row],[Kod]]-vykonyz.xlsx[[#This Row],[Kod]]</f>
        <v>0</v>
      </c>
      <c r="AD1653" t="s">
        <v>5418</v>
      </c>
      <c r="AE1653" t="s">
        <v>647</v>
      </c>
      <c r="AF1653"/>
      <c r="AG1653"/>
      <c r="AH1653" t="s">
        <v>5419</v>
      </c>
      <c r="AI1653" t="s">
        <v>5441</v>
      </c>
      <c r="AJ1653"/>
      <c r="AK1653" t="s">
        <v>1130</v>
      </c>
      <c r="AL1653" t="s">
        <v>1130</v>
      </c>
      <c r="AM1653" t="s">
        <v>33</v>
      </c>
      <c r="AN1653" t="s">
        <v>33</v>
      </c>
      <c r="AO1653"/>
      <c r="AP1653" t="s">
        <v>4220</v>
      </c>
      <c r="AQ1653"/>
      <c r="AR1653" t="s">
        <v>35</v>
      </c>
      <c r="AS1653" t="s">
        <v>35</v>
      </c>
    </row>
    <row r="1654" spans="1:45">
      <c r="A1654" s="264" t="s">
        <v>5421</v>
      </c>
      <c r="B1654" s="217" t="s">
        <v>647</v>
      </c>
      <c r="E1654" s="217" t="s">
        <v>5422</v>
      </c>
      <c r="G1654" s="217" t="s">
        <v>53</v>
      </c>
      <c r="H1654" s="217" t="s">
        <v>1084</v>
      </c>
      <c r="I1654" s="217" t="s">
        <v>1084</v>
      </c>
      <c r="J1654" s="217" t="s">
        <v>33</v>
      </c>
      <c r="K1654" s="217" t="s">
        <v>33</v>
      </c>
      <c r="M1654" s="217">
        <f t="shared" si="18"/>
        <v>216</v>
      </c>
      <c r="O1654" s="217" t="s">
        <v>35</v>
      </c>
      <c r="P1654" s="217" t="s">
        <v>35</v>
      </c>
      <c r="Q1654" s="217">
        <f>S2752-vykonyz.xlsx[[#This Row],[Kod]]</f>
        <v>41303</v>
      </c>
      <c r="R1654" s="217">
        <f>S1645-vykonyz.xlsx[[#This Row],[Kod]]</f>
        <v>0</v>
      </c>
      <c r="S1654" s="217" t="s">
        <v>5444</v>
      </c>
      <c r="T1654" s="217" t="s">
        <v>5445</v>
      </c>
      <c r="U1654" s="217">
        <v>499</v>
      </c>
      <c r="V1654" s="261">
        <v>45292</v>
      </c>
      <c r="W1654" s="217" t="s">
        <v>5444</v>
      </c>
      <c r="X1654" s="217">
        <v>435</v>
      </c>
      <c r="Y1654" s="217">
        <v>64</v>
      </c>
      <c r="Z1654" s="261">
        <v>45291</v>
      </c>
      <c r="AC1654" s="217">
        <f>vykonyz.xlsx3[[#This Row],[Kod]]-vykonyz.xlsx[[#This Row],[Kod]]</f>
        <v>0</v>
      </c>
      <c r="AD1654" t="s">
        <v>5421</v>
      </c>
      <c r="AE1654" t="s">
        <v>647</v>
      </c>
      <c r="AF1654"/>
      <c r="AG1654"/>
      <c r="AH1654" t="s">
        <v>5422</v>
      </c>
      <c r="AI1654"/>
      <c r="AJ1654" t="s">
        <v>53</v>
      </c>
      <c r="AK1654" t="s">
        <v>1084</v>
      </c>
      <c r="AL1654" t="s">
        <v>1084</v>
      </c>
      <c r="AM1654" t="s">
        <v>33</v>
      </c>
      <c r="AN1654" t="s">
        <v>33</v>
      </c>
      <c r="AO1654"/>
      <c r="AP1654" t="s">
        <v>5446</v>
      </c>
      <c r="AQ1654"/>
      <c r="AR1654" t="s">
        <v>35</v>
      </c>
      <c r="AS1654" t="s">
        <v>35</v>
      </c>
    </row>
    <row r="1655" spans="1:45">
      <c r="A1655" s="264" t="s">
        <v>5423</v>
      </c>
      <c r="B1655" s="217" t="s">
        <v>647</v>
      </c>
      <c r="E1655" s="217" t="s">
        <v>5424</v>
      </c>
      <c r="F1655" s="217" t="s">
        <v>5447</v>
      </c>
      <c r="H1655" s="217" t="s">
        <v>989</v>
      </c>
      <c r="I1655" s="217" t="s">
        <v>989</v>
      </c>
      <c r="J1655" s="217" t="s">
        <v>33</v>
      </c>
      <c r="K1655" s="217" t="s">
        <v>33</v>
      </c>
      <c r="M1655" s="217">
        <f t="shared" si="18"/>
        <v>264</v>
      </c>
      <c r="O1655" s="217" t="s">
        <v>35</v>
      </c>
      <c r="P1655" s="217" t="s">
        <v>35</v>
      </c>
      <c r="Q1655" s="217">
        <f>S2753-vykonyz.xlsx[[#This Row],[Kod]]</f>
        <v>41295</v>
      </c>
      <c r="R1655" s="217">
        <f>S1646-vykonyz.xlsx[[#This Row],[Kod]]</f>
        <v>0</v>
      </c>
      <c r="S1655" s="217" t="s">
        <v>5448</v>
      </c>
      <c r="T1655" s="217" t="s">
        <v>5449</v>
      </c>
      <c r="U1655" s="217">
        <v>250</v>
      </c>
      <c r="V1655" s="261">
        <v>45292</v>
      </c>
      <c r="W1655" s="217" t="s">
        <v>5448</v>
      </c>
      <c r="X1655" s="217">
        <v>217</v>
      </c>
      <c r="Y1655" s="217">
        <v>33</v>
      </c>
      <c r="Z1655" s="261">
        <v>45291</v>
      </c>
      <c r="AC1655" s="217">
        <f>vykonyz.xlsx3[[#This Row],[Kod]]-vykonyz.xlsx[[#This Row],[Kod]]</f>
        <v>0</v>
      </c>
      <c r="AD1655" t="s">
        <v>5423</v>
      </c>
      <c r="AE1655" t="s">
        <v>647</v>
      </c>
      <c r="AF1655"/>
      <c r="AG1655"/>
      <c r="AH1655" t="s">
        <v>5424</v>
      </c>
      <c r="AI1655" t="s">
        <v>5447</v>
      </c>
      <c r="AJ1655"/>
      <c r="AK1655" t="s">
        <v>989</v>
      </c>
      <c r="AL1655" t="s">
        <v>989</v>
      </c>
      <c r="AM1655" t="s">
        <v>33</v>
      </c>
      <c r="AN1655" t="s">
        <v>33</v>
      </c>
      <c r="AO1655"/>
      <c r="AP1655" t="s">
        <v>5450</v>
      </c>
      <c r="AQ1655"/>
      <c r="AR1655" t="s">
        <v>35</v>
      </c>
      <c r="AS1655" t="s">
        <v>35</v>
      </c>
    </row>
    <row r="1656" spans="1:45">
      <c r="A1656" s="264" t="s">
        <v>5425</v>
      </c>
      <c r="B1656" s="217" t="s">
        <v>647</v>
      </c>
      <c r="C1656" s="217" t="s">
        <v>50</v>
      </c>
      <c r="E1656" s="217" t="s">
        <v>5426</v>
      </c>
      <c r="F1656" s="217" t="s">
        <v>5451</v>
      </c>
      <c r="G1656" s="217" t="s">
        <v>1190</v>
      </c>
      <c r="H1656" s="217" t="s">
        <v>77</v>
      </c>
      <c r="I1656" s="217" t="s">
        <v>1084</v>
      </c>
      <c r="J1656" s="217" t="s">
        <v>33</v>
      </c>
      <c r="K1656" s="217" t="s">
        <v>33</v>
      </c>
      <c r="M1656" s="217">
        <f t="shared" si="18"/>
        <v>1028</v>
      </c>
      <c r="O1656" s="217" t="s">
        <v>35</v>
      </c>
      <c r="P1656" s="217" t="s">
        <v>35</v>
      </c>
      <c r="Q1656" s="217">
        <f>S2754-vykonyz.xlsx[[#This Row],[Kod]]</f>
        <v>41283</v>
      </c>
      <c r="R1656" s="217">
        <f>S1647-vykonyz.xlsx[[#This Row],[Kod]]</f>
        <v>0</v>
      </c>
      <c r="S1656" s="217" t="s">
        <v>5452</v>
      </c>
      <c r="T1656" s="217" t="s">
        <v>5453</v>
      </c>
      <c r="U1656" s="217">
        <v>328</v>
      </c>
      <c r="V1656" s="261">
        <v>45292</v>
      </c>
      <c r="W1656" s="217" t="s">
        <v>5452</v>
      </c>
      <c r="X1656" s="217">
        <v>285</v>
      </c>
      <c r="Y1656" s="217">
        <v>43</v>
      </c>
      <c r="Z1656" s="261">
        <v>45291</v>
      </c>
      <c r="AC1656" s="217">
        <f>vykonyz.xlsx3[[#This Row],[Kod]]-vykonyz.xlsx[[#This Row],[Kod]]</f>
        <v>0</v>
      </c>
      <c r="AD1656" t="s">
        <v>5425</v>
      </c>
      <c r="AE1656" t="s">
        <v>647</v>
      </c>
      <c r="AF1656" t="s">
        <v>50</v>
      </c>
      <c r="AG1656"/>
      <c r="AH1656" t="s">
        <v>5426</v>
      </c>
      <c r="AI1656" t="s">
        <v>5451</v>
      </c>
      <c r="AJ1656" t="s">
        <v>1190</v>
      </c>
      <c r="AK1656" t="s">
        <v>77</v>
      </c>
      <c r="AL1656" t="s">
        <v>1084</v>
      </c>
      <c r="AM1656" t="s">
        <v>33</v>
      </c>
      <c r="AN1656" t="s">
        <v>33</v>
      </c>
      <c r="AO1656"/>
      <c r="AP1656" t="s">
        <v>5454</v>
      </c>
      <c r="AQ1656"/>
      <c r="AR1656" t="s">
        <v>35</v>
      </c>
      <c r="AS1656" t="s">
        <v>35</v>
      </c>
    </row>
    <row r="1657" spans="1:45">
      <c r="A1657" s="264" t="s">
        <v>5429</v>
      </c>
      <c r="B1657" s="217" t="s">
        <v>647</v>
      </c>
      <c r="C1657" s="217" t="s">
        <v>50</v>
      </c>
      <c r="E1657" s="217" t="s">
        <v>5430</v>
      </c>
      <c r="F1657" s="217" t="s">
        <v>5455</v>
      </c>
      <c r="H1657" s="217" t="s">
        <v>994</v>
      </c>
      <c r="I1657" s="217" t="s">
        <v>994</v>
      </c>
      <c r="J1657" s="217" t="s">
        <v>33</v>
      </c>
      <c r="K1657" s="217" t="s">
        <v>33</v>
      </c>
      <c r="M1657" s="217">
        <f t="shared" si="18"/>
        <v>178</v>
      </c>
      <c r="O1657" s="217" t="s">
        <v>35</v>
      </c>
      <c r="P1657" s="217" t="s">
        <v>35</v>
      </c>
      <c r="Q1657" s="217">
        <f>S2755-vykonyz.xlsx[[#This Row],[Kod]]</f>
        <v>41284</v>
      </c>
      <c r="R1657" s="217">
        <f>S1648-vykonyz.xlsx[[#This Row],[Kod]]</f>
        <v>0</v>
      </c>
      <c r="S1657" s="217" t="s">
        <v>5456</v>
      </c>
      <c r="T1657" s="217" t="s">
        <v>5457</v>
      </c>
      <c r="U1657" s="217">
        <v>184650</v>
      </c>
      <c r="V1657" s="261">
        <v>45292</v>
      </c>
      <c r="W1657" s="217" t="s">
        <v>5456</v>
      </c>
      <c r="X1657" s="217">
        <v>182283</v>
      </c>
      <c r="Y1657" s="217">
        <v>2367</v>
      </c>
      <c r="Z1657" s="261">
        <v>45291</v>
      </c>
      <c r="AC1657" s="217">
        <f>vykonyz.xlsx3[[#This Row],[Kod]]-vykonyz.xlsx[[#This Row],[Kod]]</f>
        <v>0</v>
      </c>
      <c r="AD1657" t="s">
        <v>5429</v>
      </c>
      <c r="AE1657" t="s">
        <v>647</v>
      </c>
      <c r="AF1657" t="s">
        <v>50</v>
      </c>
      <c r="AG1657"/>
      <c r="AH1657" t="s">
        <v>5430</v>
      </c>
      <c r="AI1657" t="s">
        <v>5455</v>
      </c>
      <c r="AJ1657"/>
      <c r="AK1657" t="s">
        <v>994</v>
      </c>
      <c r="AL1657" t="s">
        <v>994</v>
      </c>
      <c r="AM1657" t="s">
        <v>33</v>
      </c>
      <c r="AN1657" t="s">
        <v>33</v>
      </c>
      <c r="AO1657"/>
      <c r="AP1657" t="s">
        <v>5458</v>
      </c>
      <c r="AQ1657"/>
      <c r="AR1657" t="s">
        <v>35</v>
      </c>
      <c r="AS1657" t="s">
        <v>35</v>
      </c>
    </row>
    <row r="1658" spans="1:45">
      <c r="A1658" s="264" t="s">
        <v>5432</v>
      </c>
      <c r="B1658" s="217" t="s">
        <v>647</v>
      </c>
      <c r="C1658" s="217" t="s">
        <v>50</v>
      </c>
      <c r="E1658" s="217" t="s">
        <v>5433</v>
      </c>
      <c r="F1658" s="217" t="s">
        <v>5459</v>
      </c>
      <c r="H1658" s="217" t="s">
        <v>1295</v>
      </c>
      <c r="I1658" s="217" t="s">
        <v>1084</v>
      </c>
      <c r="J1658" s="217" t="s">
        <v>33</v>
      </c>
      <c r="K1658" s="217" t="s">
        <v>33</v>
      </c>
      <c r="M1658" s="217">
        <f t="shared" si="18"/>
        <v>448</v>
      </c>
      <c r="O1658" s="217" t="s">
        <v>35</v>
      </c>
      <c r="P1658" s="217" t="s">
        <v>35</v>
      </c>
      <c r="Q1658" s="217">
        <f>S2756-vykonyz.xlsx[[#This Row],[Kod]]</f>
        <v>41281</v>
      </c>
      <c r="R1658" s="217">
        <f>S1649-vykonyz.xlsx[[#This Row],[Kod]]</f>
        <v>0</v>
      </c>
      <c r="S1658" s="217" t="s">
        <v>5460</v>
      </c>
      <c r="T1658" s="217" t="s">
        <v>5461</v>
      </c>
      <c r="U1658" s="217">
        <v>164</v>
      </c>
      <c r="V1658" s="261">
        <v>45292</v>
      </c>
      <c r="W1658" s="217" t="s">
        <v>5460</v>
      </c>
      <c r="X1658" s="217">
        <v>142</v>
      </c>
      <c r="Y1658" s="217">
        <v>22</v>
      </c>
      <c r="Z1658" s="261">
        <v>45291</v>
      </c>
      <c r="AC1658" s="217">
        <f>vykonyz.xlsx3[[#This Row],[Kod]]-vykonyz.xlsx[[#This Row],[Kod]]</f>
        <v>0</v>
      </c>
      <c r="AD1658" t="s">
        <v>5432</v>
      </c>
      <c r="AE1658" t="s">
        <v>647</v>
      </c>
      <c r="AF1658" t="s">
        <v>50</v>
      </c>
      <c r="AG1658"/>
      <c r="AH1658" t="s">
        <v>5433</v>
      </c>
      <c r="AI1658" t="s">
        <v>5459</v>
      </c>
      <c r="AJ1658"/>
      <c r="AK1658" t="s">
        <v>1295</v>
      </c>
      <c r="AL1658" t="s">
        <v>1084</v>
      </c>
      <c r="AM1658" t="s">
        <v>33</v>
      </c>
      <c r="AN1658" t="s">
        <v>33</v>
      </c>
      <c r="AO1658"/>
      <c r="AP1658" t="s">
        <v>5462</v>
      </c>
      <c r="AQ1658"/>
      <c r="AR1658" t="s">
        <v>35</v>
      </c>
      <c r="AS1658" t="s">
        <v>35</v>
      </c>
    </row>
    <row r="1659" spans="1:45">
      <c r="A1659" s="264" t="s">
        <v>5435</v>
      </c>
      <c r="B1659" s="217" t="s">
        <v>647</v>
      </c>
      <c r="C1659" s="217" t="s">
        <v>50</v>
      </c>
      <c r="E1659" s="217" t="s">
        <v>5436</v>
      </c>
      <c r="F1659" s="217" t="s">
        <v>5463</v>
      </c>
      <c r="H1659" s="217" t="s">
        <v>994</v>
      </c>
      <c r="I1659" s="217" t="s">
        <v>994</v>
      </c>
      <c r="J1659" s="217" t="s">
        <v>33</v>
      </c>
      <c r="K1659" s="217" t="s">
        <v>33</v>
      </c>
      <c r="M1659" s="217">
        <f t="shared" si="18"/>
        <v>206</v>
      </c>
      <c r="O1659" s="217" t="s">
        <v>35</v>
      </c>
      <c r="P1659" s="217" t="s">
        <v>35</v>
      </c>
      <c r="Q1659" s="217">
        <f>S2757-vykonyz.xlsx[[#This Row],[Kod]]</f>
        <v>41263</v>
      </c>
      <c r="R1659" s="217">
        <f>S1650-vykonyz.xlsx[[#This Row],[Kod]]</f>
        <v>0</v>
      </c>
      <c r="S1659" s="217" t="s">
        <v>5464</v>
      </c>
      <c r="T1659" s="217" t="s">
        <v>5465</v>
      </c>
      <c r="U1659" s="217">
        <v>428</v>
      </c>
      <c r="V1659" s="261">
        <v>45292</v>
      </c>
      <c r="W1659" s="217" t="s">
        <v>5464</v>
      </c>
      <c r="X1659" s="217">
        <v>376</v>
      </c>
      <c r="Y1659" s="217">
        <v>52</v>
      </c>
      <c r="Z1659" s="261">
        <v>45291</v>
      </c>
      <c r="AC1659" s="217">
        <f>vykonyz.xlsx3[[#This Row],[Kod]]-vykonyz.xlsx[[#This Row],[Kod]]</f>
        <v>0</v>
      </c>
      <c r="AD1659" t="s">
        <v>5435</v>
      </c>
      <c r="AE1659" t="s">
        <v>647</v>
      </c>
      <c r="AF1659" t="s">
        <v>50</v>
      </c>
      <c r="AG1659"/>
      <c r="AH1659" t="s">
        <v>5436</v>
      </c>
      <c r="AI1659" t="s">
        <v>5463</v>
      </c>
      <c r="AJ1659"/>
      <c r="AK1659" t="s">
        <v>994</v>
      </c>
      <c r="AL1659" t="s">
        <v>994</v>
      </c>
      <c r="AM1659" t="s">
        <v>33</v>
      </c>
      <c r="AN1659" t="s">
        <v>33</v>
      </c>
      <c r="AO1659"/>
      <c r="AP1659" t="s">
        <v>5466</v>
      </c>
      <c r="AQ1659"/>
      <c r="AR1659" t="s">
        <v>35</v>
      </c>
      <c r="AS1659" t="s">
        <v>35</v>
      </c>
    </row>
    <row r="1660" spans="1:45">
      <c r="A1660" s="264" t="s">
        <v>5437</v>
      </c>
      <c r="B1660" s="217" t="s">
        <v>647</v>
      </c>
      <c r="C1660" s="217" t="s">
        <v>50</v>
      </c>
      <c r="E1660" s="217" t="s">
        <v>5438</v>
      </c>
      <c r="F1660" s="217" t="s">
        <v>5467</v>
      </c>
      <c r="H1660" s="217" t="s">
        <v>994</v>
      </c>
      <c r="I1660" s="217" t="s">
        <v>994</v>
      </c>
      <c r="J1660" s="217" t="s">
        <v>33</v>
      </c>
      <c r="K1660" s="217" t="s">
        <v>33</v>
      </c>
      <c r="M1660" s="217">
        <f t="shared" si="18"/>
        <v>206</v>
      </c>
      <c r="O1660" s="217" t="s">
        <v>35</v>
      </c>
      <c r="P1660" s="217" t="s">
        <v>35</v>
      </c>
      <c r="Q1660" s="217">
        <f>S2758-vykonyz.xlsx[[#This Row],[Kod]]</f>
        <v>41264</v>
      </c>
      <c r="R1660" s="217">
        <f>S1651-vykonyz.xlsx[[#This Row],[Kod]]</f>
        <v>0</v>
      </c>
      <c r="S1660" s="217" t="s">
        <v>5468</v>
      </c>
      <c r="T1660" s="217" t="s">
        <v>5469</v>
      </c>
      <c r="U1660" s="217">
        <v>991</v>
      </c>
      <c r="V1660" s="261">
        <v>45292</v>
      </c>
      <c r="W1660" s="217" t="s">
        <v>5468</v>
      </c>
      <c r="X1660" s="217">
        <v>863</v>
      </c>
      <c r="Y1660" s="217">
        <v>128</v>
      </c>
      <c r="Z1660" s="261">
        <v>45291</v>
      </c>
      <c r="AC1660" s="217">
        <f>vykonyz.xlsx3[[#This Row],[Kod]]-vykonyz.xlsx[[#This Row],[Kod]]</f>
        <v>0</v>
      </c>
      <c r="AD1660" t="s">
        <v>5437</v>
      </c>
      <c r="AE1660" t="s">
        <v>647</v>
      </c>
      <c r="AF1660" t="s">
        <v>50</v>
      </c>
      <c r="AG1660"/>
      <c r="AH1660" t="s">
        <v>5438</v>
      </c>
      <c r="AI1660" t="s">
        <v>5470</v>
      </c>
      <c r="AJ1660"/>
      <c r="AK1660" t="s">
        <v>994</v>
      </c>
      <c r="AL1660" t="s">
        <v>994</v>
      </c>
      <c r="AM1660" t="s">
        <v>33</v>
      </c>
      <c r="AN1660" t="s">
        <v>33</v>
      </c>
      <c r="AO1660"/>
      <c r="AP1660" t="s">
        <v>5466</v>
      </c>
      <c r="AQ1660"/>
      <c r="AR1660" t="s">
        <v>35</v>
      </c>
      <c r="AS1660" t="s">
        <v>35</v>
      </c>
    </row>
    <row r="1661" spans="1:45">
      <c r="A1661" s="264" t="s">
        <v>5439</v>
      </c>
      <c r="B1661" s="217" t="s">
        <v>647</v>
      </c>
      <c r="C1661" s="217" t="s">
        <v>50</v>
      </c>
      <c r="E1661" s="217" t="s">
        <v>5440</v>
      </c>
      <c r="F1661" s="217" t="s">
        <v>5471</v>
      </c>
      <c r="G1661" s="217" t="s">
        <v>28</v>
      </c>
      <c r="H1661" s="217" t="s">
        <v>1492</v>
      </c>
      <c r="I1661" s="217" t="s">
        <v>981</v>
      </c>
      <c r="J1661" s="217" t="s">
        <v>33</v>
      </c>
      <c r="K1661" s="217" t="s">
        <v>33</v>
      </c>
      <c r="M1661" s="217">
        <f t="shared" si="18"/>
        <v>1307</v>
      </c>
      <c r="O1661" s="217" t="s">
        <v>35</v>
      </c>
      <c r="P1661" s="217" t="s">
        <v>35</v>
      </c>
      <c r="Q1661" s="217">
        <f>S2759-vykonyz.xlsx[[#This Row],[Kod]]</f>
        <v>41511</v>
      </c>
      <c r="R1661" s="217">
        <f>S1652-vykonyz.xlsx[[#This Row],[Kod]]</f>
        <v>0</v>
      </c>
      <c r="S1661" s="217" t="s">
        <v>5472</v>
      </c>
      <c r="T1661" s="217" t="s">
        <v>5473</v>
      </c>
      <c r="U1661" s="217">
        <v>532</v>
      </c>
      <c r="V1661" s="261">
        <v>45292</v>
      </c>
      <c r="W1661" s="217" t="s">
        <v>5472</v>
      </c>
      <c r="X1661" s="217">
        <v>462</v>
      </c>
      <c r="Y1661" s="217">
        <v>70</v>
      </c>
      <c r="Z1661" s="261">
        <v>45291</v>
      </c>
      <c r="AC1661" s="217">
        <f>vykonyz.xlsx3[[#This Row],[Kod]]-vykonyz.xlsx[[#This Row],[Kod]]</f>
        <v>0</v>
      </c>
      <c r="AD1661" t="s">
        <v>5439</v>
      </c>
      <c r="AE1661" t="s">
        <v>647</v>
      </c>
      <c r="AF1661" t="s">
        <v>50</v>
      </c>
      <c r="AG1661"/>
      <c r="AH1661" t="s">
        <v>5440</v>
      </c>
      <c r="AI1661" t="s">
        <v>5471</v>
      </c>
      <c r="AJ1661" t="s">
        <v>28</v>
      </c>
      <c r="AK1661" t="s">
        <v>1492</v>
      </c>
      <c r="AL1661" t="s">
        <v>981</v>
      </c>
      <c r="AM1661" t="s">
        <v>33</v>
      </c>
      <c r="AN1661" t="s">
        <v>33</v>
      </c>
      <c r="AO1661"/>
      <c r="AP1661" t="s">
        <v>5474</v>
      </c>
      <c r="AQ1661"/>
      <c r="AR1661" t="s">
        <v>35</v>
      </c>
      <c r="AS1661" t="s">
        <v>35</v>
      </c>
    </row>
    <row r="1662" spans="1:45">
      <c r="A1662" s="264" t="s">
        <v>5442</v>
      </c>
      <c r="B1662" s="217" t="s">
        <v>5475</v>
      </c>
      <c r="E1662" s="217" t="s">
        <v>5443</v>
      </c>
      <c r="H1662" s="217" t="s">
        <v>981</v>
      </c>
      <c r="I1662" s="217" t="s">
        <v>981</v>
      </c>
      <c r="J1662" s="217" t="s">
        <v>33</v>
      </c>
      <c r="K1662" s="217" t="s">
        <v>33</v>
      </c>
      <c r="M1662" s="217">
        <f t="shared" si="18"/>
        <v>990</v>
      </c>
      <c r="O1662" s="217" t="s">
        <v>35</v>
      </c>
      <c r="P1662" s="217" t="s">
        <v>35</v>
      </c>
      <c r="Q1662" s="217">
        <f>S2760-vykonyz.xlsx[[#This Row],[Kod]]</f>
        <v>41001</v>
      </c>
      <c r="R1662" s="217">
        <f>S1653-vykonyz.xlsx[[#This Row],[Kod]]</f>
        <v>0</v>
      </c>
      <c r="S1662" s="217" t="s">
        <v>5476</v>
      </c>
      <c r="T1662" s="217" t="s">
        <v>5477</v>
      </c>
      <c r="U1662" s="217">
        <v>633</v>
      </c>
      <c r="V1662" s="261">
        <v>45292</v>
      </c>
      <c r="W1662" s="217" t="s">
        <v>5476</v>
      </c>
      <c r="X1662" s="217">
        <v>550</v>
      </c>
      <c r="Y1662" s="217">
        <v>83</v>
      </c>
      <c r="Z1662" s="261">
        <v>45291</v>
      </c>
      <c r="AC1662" s="217">
        <f>vykonyz.xlsx3[[#This Row],[Kod]]-vykonyz.xlsx[[#This Row],[Kod]]</f>
        <v>0</v>
      </c>
      <c r="AD1662" t="s">
        <v>5442</v>
      </c>
      <c r="AE1662" t="s">
        <v>5475</v>
      </c>
      <c r="AF1662"/>
      <c r="AG1662"/>
      <c r="AH1662" t="s">
        <v>5443</v>
      </c>
      <c r="AI1662"/>
      <c r="AJ1662"/>
      <c r="AK1662" t="s">
        <v>981</v>
      </c>
      <c r="AL1662" t="s">
        <v>981</v>
      </c>
      <c r="AM1662" t="s">
        <v>33</v>
      </c>
      <c r="AN1662" t="s">
        <v>33</v>
      </c>
      <c r="AO1662"/>
      <c r="AP1662" t="s">
        <v>773</v>
      </c>
      <c r="AQ1662"/>
      <c r="AR1662" t="s">
        <v>35</v>
      </c>
      <c r="AS1662" t="s">
        <v>35</v>
      </c>
    </row>
    <row r="1663" spans="1:45">
      <c r="A1663" s="264" t="s">
        <v>5444</v>
      </c>
      <c r="B1663" s="217" t="s">
        <v>5475</v>
      </c>
      <c r="E1663" s="217" t="s">
        <v>5445</v>
      </c>
      <c r="H1663" s="217" t="s">
        <v>1008</v>
      </c>
      <c r="I1663" s="217" t="s">
        <v>1008</v>
      </c>
      <c r="J1663" s="217" t="s">
        <v>33</v>
      </c>
      <c r="K1663" s="217" t="s">
        <v>33</v>
      </c>
      <c r="M1663" s="217">
        <f t="shared" si="18"/>
        <v>499</v>
      </c>
      <c r="O1663" s="217" t="s">
        <v>35</v>
      </c>
      <c r="P1663" s="217" t="s">
        <v>35</v>
      </c>
      <c r="Q1663" s="217">
        <f>S2761-vykonyz.xlsx[[#This Row],[Kod]]</f>
        <v>41001</v>
      </c>
      <c r="R1663" s="217">
        <f>S1654-vykonyz.xlsx[[#This Row],[Kod]]</f>
        <v>0</v>
      </c>
      <c r="S1663" s="217" t="s">
        <v>5478</v>
      </c>
      <c r="T1663" s="217" t="s">
        <v>5479</v>
      </c>
      <c r="U1663" s="217">
        <v>420</v>
      </c>
      <c r="V1663" s="261">
        <v>45292</v>
      </c>
      <c r="W1663" s="217" t="s">
        <v>5478</v>
      </c>
      <c r="X1663" s="217">
        <v>377</v>
      </c>
      <c r="Y1663" s="217">
        <v>43</v>
      </c>
      <c r="Z1663" s="261">
        <v>45291</v>
      </c>
      <c r="AC1663" s="217">
        <f>vykonyz.xlsx3[[#This Row],[Kod]]-vykonyz.xlsx[[#This Row],[Kod]]</f>
        <v>0</v>
      </c>
      <c r="AD1663" t="s">
        <v>5444</v>
      </c>
      <c r="AE1663" t="s">
        <v>5475</v>
      </c>
      <c r="AF1663"/>
      <c r="AG1663"/>
      <c r="AH1663" t="s">
        <v>5445</v>
      </c>
      <c r="AI1663"/>
      <c r="AJ1663"/>
      <c r="AK1663" t="s">
        <v>1008</v>
      </c>
      <c r="AL1663" t="s">
        <v>1008</v>
      </c>
      <c r="AM1663" t="s">
        <v>33</v>
      </c>
      <c r="AN1663" t="s">
        <v>33</v>
      </c>
      <c r="AO1663"/>
      <c r="AP1663" t="s">
        <v>714</v>
      </c>
      <c r="AQ1663"/>
      <c r="AR1663" t="s">
        <v>35</v>
      </c>
      <c r="AS1663" t="s">
        <v>35</v>
      </c>
    </row>
    <row r="1664" spans="1:45">
      <c r="A1664" s="264" t="s">
        <v>5448</v>
      </c>
      <c r="B1664" s="217" t="s">
        <v>5475</v>
      </c>
      <c r="E1664" s="217" t="s">
        <v>5449</v>
      </c>
      <c r="H1664" s="217" t="s">
        <v>989</v>
      </c>
      <c r="I1664" s="217" t="s">
        <v>989</v>
      </c>
      <c r="J1664" s="217" t="s">
        <v>33</v>
      </c>
      <c r="K1664" s="217" t="s">
        <v>33</v>
      </c>
      <c r="M1664" s="217">
        <f t="shared" si="18"/>
        <v>250</v>
      </c>
      <c r="O1664" s="217" t="s">
        <v>35</v>
      </c>
      <c r="P1664" s="217" t="s">
        <v>35</v>
      </c>
      <c r="Q1664" s="217">
        <f>S2762-vykonyz.xlsx[[#This Row],[Kod]]</f>
        <v>41087</v>
      </c>
      <c r="R1664" s="217">
        <f>S1655-vykonyz.xlsx[[#This Row],[Kod]]</f>
        <v>0</v>
      </c>
      <c r="S1664" s="217" t="s">
        <v>5079</v>
      </c>
      <c r="T1664" s="217" t="s">
        <v>5480</v>
      </c>
      <c r="U1664" s="217">
        <v>820</v>
      </c>
      <c r="V1664" s="261">
        <v>45292</v>
      </c>
      <c r="W1664" s="217" t="s">
        <v>5079</v>
      </c>
      <c r="X1664" s="217">
        <v>780</v>
      </c>
      <c r="Y1664" s="217">
        <v>40</v>
      </c>
      <c r="Z1664" s="261">
        <v>45291</v>
      </c>
      <c r="AC1664" s="217">
        <f>vykonyz.xlsx3[[#This Row],[Kod]]-vykonyz.xlsx[[#This Row],[Kod]]</f>
        <v>0</v>
      </c>
      <c r="AD1664" t="s">
        <v>5448</v>
      </c>
      <c r="AE1664" t="s">
        <v>5475</v>
      </c>
      <c r="AF1664"/>
      <c r="AG1664"/>
      <c r="AH1664" t="s">
        <v>5449</v>
      </c>
      <c r="AI1664"/>
      <c r="AJ1664"/>
      <c r="AK1664" t="s">
        <v>989</v>
      </c>
      <c r="AL1664" t="s">
        <v>989</v>
      </c>
      <c r="AM1664" t="s">
        <v>33</v>
      </c>
      <c r="AN1664" t="s">
        <v>33</v>
      </c>
      <c r="AO1664"/>
      <c r="AP1664" t="s">
        <v>542</v>
      </c>
      <c r="AQ1664"/>
      <c r="AR1664" t="s">
        <v>35</v>
      </c>
      <c r="AS1664" t="s">
        <v>35</v>
      </c>
    </row>
    <row r="1665" spans="1:45">
      <c r="A1665" s="264" t="s">
        <v>5452</v>
      </c>
      <c r="B1665" s="217" t="s">
        <v>5475</v>
      </c>
      <c r="C1665" s="217" t="s">
        <v>28</v>
      </c>
      <c r="E1665" s="217" t="s">
        <v>5453</v>
      </c>
      <c r="F1665" s="217" t="s">
        <v>5481</v>
      </c>
      <c r="H1665" s="217" t="s">
        <v>1084</v>
      </c>
      <c r="I1665" s="217" t="s">
        <v>1084</v>
      </c>
      <c r="J1665" s="217" t="s">
        <v>33</v>
      </c>
      <c r="K1665" s="217" t="s">
        <v>33</v>
      </c>
      <c r="M1665" s="217">
        <f t="shared" si="18"/>
        <v>328</v>
      </c>
      <c r="O1665" s="217" t="s">
        <v>35</v>
      </c>
      <c r="P1665" s="217" t="s">
        <v>35</v>
      </c>
      <c r="Q1665" s="217">
        <f>S2763-vykonyz.xlsx[[#This Row],[Kod]]</f>
        <v>41096</v>
      </c>
      <c r="R1665" s="217">
        <f>S1656-vykonyz.xlsx[[#This Row],[Kod]]</f>
        <v>0</v>
      </c>
      <c r="S1665" s="217" t="s">
        <v>5482</v>
      </c>
      <c r="T1665" s="217" t="s">
        <v>5483</v>
      </c>
      <c r="U1665" s="217">
        <v>824</v>
      </c>
      <c r="V1665" s="261">
        <v>45292</v>
      </c>
      <c r="W1665" s="217" t="s">
        <v>5482</v>
      </c>
      <c r="X1665" s="217">
        <v>760</v>
      </c>
      <c r="Y1665" s="217">
        <v>64</v>
      </c>
      <c r="Z1665" s="261">
        <v>45291</v>
      </c>
      <c r="AC1665" s="217">
        <f>vykonyz.xlsx3[[#This Row],[Kod]]-vykonyz.xlsx[[#This Row],[Kod]]</f>
        <v>0</v>
      </c>
      <c r="AD1665" t="s">
        <v>5452</v>
      </c>
      <c r="AE1665" t="s">
        <v>5475</v>
      </c>
      <c r="AF1665" t="s">
        <v>28</v>
      </c>
      <c r="AG1665"/>
      <c r="AH1665" t="s">
        <v>5453</v>
      </c>
      <c r="AI1665" t="s">
        <v>5481</v>
      </c>
      <c r="AJ1665"/>
      <c r="AK1665" t="s">
        <v>1084</v>
      </c>
      <c r="AL1665" t="s">
        <v>1084</v>
      </c>
      <c r="AM1665" t="s">
        <v>33</v>
      </c>
      <c r="AN1665" t="s">
        <v>33</v>
      </c>
      <c r="AO1665"/>
      <c r="AP1665" t="s">
        <v>685</v>
      </c>
      <c r="AQ1665"/>
      <c r="AR1665" t="s">
        <v>35</v>
      </c>
      <c r="AS1665" t="s">
        <v>35</v>
      </c>
    </row>
    <row r="1666" spans="1:45">
      <c r="A1666" s="264" t="s">
        <v>5456</v>
      </c>
      <c r="B1666" s="217" t="s">
        <v>5475</v>
      </c>
      <c r="C1666" s="217" t="s">
        <v>50</v>
      </c>
      <c r="E1666" s="217" t="s">
        <v>5457</v>
      </c>
      <c r="F1666" s="217" t="s">
        <v>5484</v>
      </c>
      <c r="H1666" s="217" t="s">
        <v>5485</v>
      </c>
      <c r="I1666" s="217" t="s">
        <v>5486</v>
      </c>
      <c r="J1666" s="217" t="s">
        <v>33</v>
      </c>
      <c r="K1666" s="217" t="s">
        <v>33</v>
      </c>
      <c r="M1666" s="217">
        <f t="shared" si="18"/>
        <v>184650</v>
      </c>
      <c r="O1666" s="217" t="s">
        <v>35</v>
      </c>
      <c r="P1666" s="217" t="s">
        <v>35</v>
      </c>
      <c r="Q1666" s="217">
        <f>S2764-vykonyz.xlsx[[#This Row],[Kod]]</f>
        <v>41105</v>
      </c>
      <c r="R1666" s="217">
        <f>S1657-vykonyz.xlsx[[#This Row],[Kod]]</f>
        <v>0</v>
      </c>
      <c r="S1666" s="217" t="s">
        <v>5487</v>
      </c>
      <c r="T1666" s="217" t="s">
        <v>5488</v>
      </c>
      <c r="U1666" s="217">
        <v>3665</v>
      </c>
      <c r="V1666" s="261">
        <v>45292</v>
      </c>
      <c r="W1666" s="217" t="s">
        <v>5487</v>
      </c>
      <c r="X1666" s="217">
        <v>3584</v>
      </c>
      <c r="Y1666" s="217">
        <v>81</v>
      </c>
      <c r="Z1666" s="261">
        <v>45291</v>
      </c>
      <c r="AC1666" s="217">
        <f>vykonyz.xlsx3[[#This Row],[Kod]]-vykonyz.xlsx[[#This Row],[Kod]]</f>
        <v>0</v>
      </c>
      <c r="AD1666" t="s">
        <v>5456</v>
      </c>
      <c r="AE1666" t="s">
        <v>5475</v>
      </c>
      <c r="AF1666" t="s">
        <v>50</v>
      </c>
      <c r="AG1666"/>
      <c r="AH1666" t="s">
        <v>5457</v>
      </c>
      <c r="AI1666" t="s">
        <v>5484</v>
      </c>
      <c r="AJ1666"/>
      <c r="AK1666" t="s">
        <v>5485</v>
      </c>
      <c r="AL1666" t="s">
        <v>5486</v>
      </c>
      <c r="AM1666" t="s">
        <v>33</v>
      </c>
      <c r="AN1666" t="s">
        <v>33</v>
      </c>
      <c r="AO1666"/>
      <c r="AP1666" t="s">
        <v>5489</v>
      </c>
      <c r="AQ1666"/>
      <c r="AR1666" t="s">
        <v>35</v>
      </c>
      <c r="AS1666" t="s">
        <v>35</v>
      </c>
    </row>
    <row r="1667" spans="1:45">
      <c r="A1667" s="264" t="s">
        <v>5460</v>
      </c>
      <c r="B1667" s="217" t="s">
        <v>5475</v>
      </c>
      <c r="C1667" s="217" t="s">
        <v>28</v>
      </c>
      <c r="E1667" s="217" t="s">
        <v>5461</v>
      </c>
      <c r="F1667" s="217" t="s">
        <v>5490</v>
      </c>
      <c r="H1667" s="217" t="s">
        <v>994</v>
      </c>
      <c r="I1667" s="217" t="s">
        <v>994</v>
      </c>
      <c r="J1667" s="217" t="s">
        <v>33</v>
      </c>
      <c r="K1667" s="217" t="s">
        <v>33</v>
      </c>
      <c r="M1667" s="217">
        <f t="shared" si="18"/>
        <v>164</v>
      </c>
      <c r="O1667" s="217" t="s">
        <v>35</v>
      </c>
      <c r="P1667" s="217" t="s">
        <v>35</v>
      </c>
      <c r="Q1667" s="217">
        <f>S2765-vykonyz.xlsx[[#This Row],[Kod]]</f>
        <v>41106</v>
      </c>
      <c r="R1667" s="217">
        <f>S1658-vykonyz.xlsx[[#This Row],[Kod]]</f>
        <v>0</v>
      </c>
      <c r="S1667" s="217" t="s">
        <v>5491</v>
      </c>
      <c r="T1667" s="217" t="s">
        <v>5492</v>
      </c>
      <c r="U1667" s="217">
        <v>1394</v>
      </c>
      <c r="V1667" s="261">
        <v>45292</v>
      </c>
      <c r="W1667" s="217" t="s">
        <v>5491</v>
      </c>
      <c r="X1667" s="217">
        <v>1230</v>
      </c>
      <c r="Y1667" s="217">
        <v>164</v>
      </c>
      <c r="Z1667" s="261">
        <v>45291</v>
      </c>
      <c r="AC1667" s="217">
        <f>vykonyz.xlsx3[[#This Row],[Kod]]-vykonyz.xlsx[[#This Row],[Kod]]</f>
        <v>0</v>
      </c>
      <c r="AD1667" t="s">
        <v>5460</v>
      </c>
      <c r="AE1667" t="s">
        <v>5475</v>
      </c>
      <c r="AF1667" t="s">
        <v>28</v>
      </c>
      <c r="AG1667"/>
      <c r="AH1667" t="s">
        <v>5461</v>
      </c>
      <c r="AI1667" t="s">
        <v>5490</v>
      </c>
      <c r="AJ1667"/>
      <c r="AK1667" t="s">
        <v>994</v>
      </c>
      <c r="AL1667" t="s">
        <v>994</v>
      </c>
      <c r="AM1667" t="s">
        <v>33</v>
      </c>
      <c r="AN1667" t="s">
        <v>33</v>
      </c>
      <c r="AO1667"/>
      <c r="AP1667" t="s">
        <v>875</v>
      </c>
      <c r="AQ1667"/>
      <c r="AR1667" t="s">
        <v>35</v>
      </c>
      <c r="AS1667" t="s">
        <v>35</v>
      </c>
    </row>
    <row r="1668" spans="1:45">
      <c r="A1668" s="264" t="s">
        <v>5464</v>
      </c>
      <c r="B1668" s="217" t="s">
        <v>5475</v>
      </c>
      <c r="E1668" s="217" t="s">
        <v>5465</v>
      </c>
      <c r="F1668" s="217" t="s">
        <v>5493</v>
      </c>
      <c r="H1668" s="217" t="s">
        <v>1290</v>
      </c>
      <c r="I1668" s="217" t="s">
        <v>1290</v>
      </c>
      <c r="J1668" s="217" t="s">
        <v>33</v>
      </c>
      <c r="K1668" s="217" t="s">
        <v>33</v>
      </c>
      <c r="M1668" s="217">
        <f t="shared" si="18"/>
        <v>428</v>
      </c>
      <c r="O1668" s="217" t="s">
        <v>35</v>
      </c>
      <c r="P1668" s="217" t="s">
        <v>35</v>
      </c>
      <c r="Q1668" s="217">
        <f>S2766-vykonyz.xlsx[[#This Row],[Kod]]</f>
        <v>41113</v>
      </c>
      <c r="R1668" s="217">
        <f>S1659-vykonyz.xlsx[[#This Row],[Kod]]</f>
        <v>0</v>
      </c>
      <c r="S1668" s="217" t="s">
        <v>5494</v>
      </c>
      <c r="T1668" s="217" t="s">
        <v>5495</v>
      </c>
      <c r="U1668" s="217">
        <v>3161</v>
      </c>
      <c r="V1668" s="261">
        <v>45292</v>
      </c>
      <c r="W1668" s="217" t="s">
        <v>5494</v>
      </c>
      <c r="X1668" s="217">
        <v>2968</v>
      </c>
      <c r="Y1668" s="217">
        <v>193</v>
      </c>
      <c r="Z1668" s="261">
        <v>45291</v>
      </c>
      <c r="AC1668" s="217">
        <f>vykonyz.xlsx3[[#This Row],[Kod]]-vykonyz.xlsx[[#This Row],[Kod]]</f>
        <v>0</v>
      </c>
      <c r="AD1668" t="s">
        <v>5464</v>
      </c>
      <c r="AE1668" t="s">
        <v>5475</v>
      </c>
      <c r="AF1668"/>
      <c r="AG1668"/>
      <c r="AH1668" t="s">
        <v>5465</v>
      </c>
      <c r="AI1668" t="s">
        <v>5493</v>
      </c>
      <c r="AJ1668"/>
      <c r="AK1668" t="s">
        <v>1290</v>
      </c>
      <c r="AL1668" t="s">
        <v>1290</v>
      </c>
      <c r="AM1668" t="s">
        <v>33</v>
      </c>
      <c r="AN1668" t="s">
        <v>33</v>
      </c>
      <c r="AO1668"/>
      <c r="AP1668" t="s">
        <v>631</v>
      </c>
      <c r="AQ1668"/>
      <c r="AR1668" t="s">
        <v>35</v>
      </c>
      <c r="AS1668" t="s">
        <v>35</v>
      </c>
    </row>
    <row r="1669" spans="1:45">
      <c r="A1669" s="264" t="s">
        <v>5468</v>
      </c>
      <c r="B1669" s="217" t="s">
        <v>5475</v>
      </c>
      <c r="C1669" s="217" t="s">
        <v>50</v>
      </c>
      <c r="E1669" s="217" t="s">
        <v>5469</v>
      </c>
      <c r="F1669" s="217" t="s">
        <v>5496</v>
      </c>
      <c r="H1669" s="217" t="s">
        <v>981</v>
      </c>
      <c r="I1669" s="217" t="s">
        <v>981</v>
      </c>
      <c r="J1669" s="217" t="s">
        <v>33</v>
      </c>
      <c r="K1669" s="217" t="s">
        <v>33</v>
      </c>
      <c r="M1669" s="217">
        <f t="shared" si="18"/>
        <v>991</v>
      </c>
      <c r="O1669" s="217" t="s">
        <v>35</v>
      </c>
      <c r="P1669" s="217" t="s">
        <v>35</v>
      </c>
      <c r="Q1669" s="217">
        <f>S2767-vykonyz.xlsx[[#This Row],[Kod]]</f>
        <v>41122</v>
      </c>
      <c r="R1669" s="217">
        <f>S1660-vykonyz.xlsx[[#This Row],[Kod]]</f>
        <v>0</v>
      </c>
      <c r="S1669" s="217" t="s">
        <v>5497</v>
      </c>
      <c r="T1669" s="217" t="s">
        <v>5498</v>
      </c>
      <c r="U1669" s="217">
        <v>736</v>
      </c>
      <c r="V1669" s="261">
        <v>45292</v>
      </c>
      <c r="W1669" s="217" t="s">
        <v>5497</v>
      </c>
      <c r="X1669" s="217">
        <v>639</v>
      </c>
      <c r="Y1669" s="217">
        <v>97</v>
      </c>
      <c r="Z1669" s="261">
        <v>45291</v>
      </c>
      <c r="AC1669" s="217">
        <f>vykonyz.xlsx3[[#This Row],[Kod]]-vykonyz.xlsx[[#This Row],[Kod]]</f>
        <v>0</v>
      </c>
      <c r="AD1669" t="s">
        <v>5468</v>
      </c>
      <c r="AE1669" t="s">
        <v>5475</v>
      </c>
      <c r="AF1669" t="s">
        <v>50</v>
      </c>
      <c r="AG1669"/>
      <c r="AH1669" t="s">
        <v>5469</v>
      </c>
      <c r="AI1669" t="s">
        <v>5496</v>
      </c>
      <c r="AJ1669"/>
      <c r="AK1669" t="s">
        <v>981</v>
      </c>
      <c r="AL1669" t="s">
        <v>981</v>
      </c>
      <c r="AM1669" t="s">
        <v>33</v>
      </c>
      <c r="AN1669" t="s">
        <v>33</v>
      </c>
      <c r="AO1669"/>
      <c r="AP1669" t="s">
        <v>5499</v>
      </c>
      <c r="AQ1669"/>
      <c r="AR1669" t="s">
        <v>35</v>
      </c>
      <c r="AS1669" t="s">
        <v>35</v>
      </c>
    </row>
    <row r="1670" spans="1:45">
      <c r="A1670" s="264" t="s">
        <v>5472</v>
      </c>
      <c r="B1670" s="217" t="s">
        <v>5475</v>
      </c>
      <c r="C1670" s="217" t="s">
        <v>50</v>
      </c>
      <c r="E1670" s="217" t="s">
        <v>5500</v>
      </c>
      <c r="F1670" s="217" t="s">
        <v>5501</v>
      </c>
      <c r="H1670" s="217" t="s">
        <v>985</v>
      </c>
      <c r="I1670" s="217" t="s">
        <v>1008</v>
      </c>
      <c r="J1670" s="217" t="s">
        <v>33</v>
      </c>
      <c r="K1670" s="217" t="s">
        <v>33</v>
      </c>
      <c r="M1670" s="217">
        <f t="shared" si="18"/>
        <v>532</v>
      </c>
      <c r="O1670" s="217" t="s">
        <v>35</v>
      </c>
      <c r="P1670" s="217" t="s">
        <v>35</v>
      </c>
      <c r="Q1670" s="217">
        <f>S2768-vykonyz.xlsx[[#This Row],[Kod]]</f>
        <v>41119</v>
      </c>
      <c r="R1670" s="217">
        <f>S1661-vykonyz.xlsx[[#This Row],[Kod]]</f>
        <v>0</v>
      </c>
      <c r="S1670" s="217" t="s">
        <v>5502</v>
      </c>
      <c r="T1670" s="217" t="s">
        <v>5503</v>
      </c>
      <c r="U1670" s="217">
        <v>1782</v>
      </c>
      <c r="V1670" s="261">
        <v>45292</v>
      </c>
      <c r="W1670" s="217" t="s">
        <v>5502</v>
      </c>
      <c r="X1670" s="217">
        <v>1696</v>
      </c>
      <c r="Y1670" s="217">
        <v>86</v>
      </c>
      <c r="Z1670" s="261">
        <v>45291</v>
      </c>
      <c r="AC1670" s="217">
        <f>vykonyz.xlsx3[[#This Row],[Kod]]-vykonyz.xlsx[[#This Row],[Kod]]</f>
        <v>0</v>
      </c>
      <c r="AD1670" t="s">
        <v>5472</v>
      </c>
      <c r="AE1670" t="s">
        <v>5475</v>
      </c>
      <c r="AF1670" t="s">
        <v>50</v>
      </c>
      <c r="AG1670"/>
      <c r="AH1670" t="s">
        <v>5473</v>
      </c>
      <c r="AI1670" t="s">
        <v>5501</v>
      </c>
      <c r="AJ1670"/>
      <c r="AK1670" t="s">
        <v>985</v>
      </c>
      <c r="AL1670" t="s">
        <v>1008</v>
      </c>
      <c r="AM1670" t="s">
        <v>33</v>
      </c>
      <c r="AN1670" t="s">
        <v>33</v>
      </c>
      <c r="AO1670"/>
      <c r="AP1670" t="s">
        <v>1696</v>
      </c>
      <c r="AQ1670"/>
      <c r="AR1670" t="s">
        <v>35</v>
      </c>
      <c r="AS1670" t="s">
        <v>35</v>
      </c>
    </row>
    <row r="1671" spans="1:45">
      <c r="A1671" s="264" t="s">
        <v>5476</v>
      </c>
      <c r="B1671" s="217" t="s">
        <v>5475</v>
      </c>
      <c r="C1671" s="217" t="s">
        <v>50</v>
      </c>
      <c r="E1671" s="217" t="s">
        <v>5504</v>
      </c>
      <c r="F1671" s="217" t="s">
        <v>5505</v>
      </c>
      <c r="H1671" s="217" t="s">
        <v>1008</v>
      </c>
      <c r="I1671" s="217" t="s">
        <v>981</v>
      </c>
      <c r="J1671" s="217" t="s">
        <v>33</v>
      </c>
      <c r="K1671" s="217" t="s">
        <v>33</v>
      </c>
      <c r="M1671" s="217">
        <f t="shared" si="18"/>
        <v>633</v>
      </c>
      <c r="O1671" s="217" t="s">
        <v>35</v>
      </c>
      <c r="P1671" s="217" t="s">
        <v>35</v>
      </c>
      <c r="Q1671" s="217">
        <f>S2769-vykonyz.xlsx[[#This Row],[Kod]]</f>
        <v>41127</v>
      </c>
      <c r="R1671" s="217">
        <f>S1662-vykonyz.xlsx[[#This Row],[Kod]]</f>
        <v>0</v>
      </c>
      <c r="S1671" s="217" t="s">
        <v>5506</v>
      </c>
      <c r="T1671" s="217" t="s">
        <v>5507</v>
      </c>
      <c r="U1671" s="217">
        <v>1103</v>
      </c>
      <c r="V1671" s="261">
        <v>45292</v>
      </c>
      <c r="W1671" s="217" t="s">
        <v>5506</v>
      </c>
      <c r="X1671" s="217">
        <v>1007</v>
      </c>
      <c r="Y1671" s="217">
        <v>96</v>
      </c>
      <c r="Z1671" s="261">
        <v>45291</v>
      </c>
      <c r="AC1671" s="217">
        <f>vykonyz.xlsx3[[#This Row],[Kod]]-vykonyz.xlsx[[#This Row],[Kod]]</f>
        <v>0</v>
      </c>
      <c r="AD1671" t="s">
        <v>5476</v>
      </c>
      <c r="AE1671" t="s">
        <v>5475</v>
      </c>
      <c r="AF1671" t="s">
        <v>50</v>
      </c>
      <c r="AG1671"/>
      <c r="AH1671" t="s">
        <v>5504</v>
      </c>
      <c r="AI1671" t="s">
        <v>5505</v>
      </c>
      <c r="AJ1671"/>
      <c r="AK1671" t="s">
        <v>1008</v>
      </c>
      <c r="AL1671" t="s">
        <v>981</v>
      </c>
      <c r="AM1671" t="s">
        <v>33</v>
      </c>
      <c r="AN1671" t="s">
        <v>33</v>
      </c>
      <c r="AO1671"/>
      <c r="AP1671" t="s">
        <v>5508</v>
      </c>
      <c r="AQ1671"/>
      <c r="AR1671" t="s">
        <v>35</v>
      </c>
      <c r="AS1671" t="s">
        <v>35</v>
      </c>
    </row>
    <row r="1672" spans="1:45">
      <c r="A1672" s="264" t="s">
        <v>5509</v>
      </c>
      <c r="B1672" s="217" t="s">
        <v>5475</v>
      </c>
      <c r="C1672" s="217" t="s">
        <v>50</v>
      </c>
      <c r="E1672" s="217" t="s">
        <v>5510</v>
      </c>
      <c r="F1672" s="217" t="s">
        <v>5511</v>
      </c>
      <c r="H1672" s="217" t="s">
        <v>1084</v>
      </c>
      <c r="I1672" s="217" t="s">
        <v>1084</v>
      </c>
      <c r="J1672" s="217" t="s">
        <v>33</v>
      </c>
      <c r="K1672" s="217" t="s">
        <v>33</v>
      </c>
      <c r="M1672" s="217" t="s">
        <v>1085</v>
      </c>
      <c r="O1672" s="217" t="s">
        <v>35</v>
      </c>
      <c r="P1672" s="217" t="s">
        <v>35</v>
      </c>
      <c r="Q1672" s="217">
        <f>S1675-vykonyz.xlsx[[#This Row],[Kod]]</f>
        <v>-13054</v>
      </c>
      <c r="R1672" s="217">
        <f>S1672-vykonyz.xlsx[[#This Row],[Kod]]</f>
        <v>27</v>
      </c>
      <c r="S1672" s="217" t="s">
        <v>5512</v>
      </c>
      <c r="T1672" s="217" t="s">
        <v>5513</v>
      </c>
      <c r="U1672" s="217">
        <v>246</v>
      </c>
      <c r="V1672" s="261">
        <v>45292</v>
      </c>
      <c r="W1672" s="217" t="s">
        <v>5512</v>
      </c>
      <c r="X1672" s="217">
        <v>213</v>
      </c>
      <c r="Y1672" s="217">
        <v>33</v>
      </c>
      <c r="Z1672" s="261">
        <v>45291</v>
      </c>
      <c r="AC1672" s="217">
        <f>vykonyz.xlsx3[[#This Row],[Kod]]-vykonyz.xlsx[[#This Row],[Kod]]</f>
        <v>0</v>
      </c>
      <c r="AD1672" t="s">
        <v>5509</v>
      </c>
      <c r="AE1672" t="s">
        <v>5475</v>
      </c>
      <c r="AF1672" t="s">
        <v>50</v>
      </c>
      <c r="AG1672"/>
      <c r="AH1672" t="s">
        <v>5510</v>
      </c>
      <c r="AI1672" t="s">
        <v>5511</v>
      </c>
      <c r="AJ1672"/>
      <c r="AK1672" t="s">
        <v>1084</v>
      </c>
      <c r="AL1672" t="s">
        <v>1084</v>
      </c>
      <c r="AM1672" t="s">
        <v>33</v>
      </c>
      <c r="AN1672" t="s">
        <v>33</v>
      </c>
      <c r="AO1672"/>
      <c r="AP1672" t="s">
        <v>1085</v>
      </c>
      <c r="AQ1672"/>
      <c r="AR1672" t="s">
        <v>35</v>
      </c>
      <c r="AS1672" t="s">
        <v>35</v>
      </c>
    </row>
    <row r="1673" spans="1:45">
      <c r="A1673" s="264" t="s">
        <v>5478</v>
      </c>
      <c r="B1673" s="217" t="s">
        <v>5475</v>
      </c>
      <c r="C1673" s="217" t="s">
        <v>50</v>
      </c>
      <c r="E1673" s="217" t="s">
        <v>5479</v>
      </c>
      <c r="F1673" s="217" t="s">
        <v>5514</v>
      </c>
      <c r="G1673" s="217" t="s">
        <v>53</v>
      </c>
      <c r="H1673" s="217" t="s">
        <v>1084</v>
      </c>
      <c r="I1673" s="217" t="s">
        <v>1084</v>
      </c>
      <c r="J1673" s="217" t="s">
        <v>33</v>
      </c>
      <c r="K1673" s="217" t="s">
        <v>33</v>
      </c>
      <c r="M1673" s="217">
        <f t="shared" ref="M1673:M1684" si="19">U1663</f>
        <v>420</v>
      </c>
      <c r="O1673" s="217" t="s">
        <v>35</v>
      </c>
      <c r="P1673" s="217" t="s">
        <v>35</v>
      </c>
      <c r="Q1673" s="217">
        <f>S2770-vykonyz.xlsx[[#This Row],[Kod]]</f>
        <v>41135</v>
      </c>
      <c r="R1673" s="217">
        <f>S1663-vykonyz.xlsx[[#This Row],[Kod]]</f>
        <v>0</v>
      </c>
      <c r="S1673" s="217" t="s">
        <v>5515</v>
      </c>
      <c r="T1673" s="217" t="s">
        <v>5516</v>
      </c>
      <c r="U1673" s="217">
        <v>246</v>
      </c>
      <c r="V1673" s="261">
        <v>45292</v>
      </c>
      <c r="W1673" s="217" t="s">
        <v>5515</v>
      </c>
      <c r="X1673" s="217">
        <v>213</v>
      </c>
      <c r="Y1673" s="217">
        <v>33</v>
      </c>
      <c r="Z1673" s="261">
        <v>45291</v>
      </c>
      <c r="AC1673" s="217">
        <f>vykonyz.xlsx3[[#This Row],[Kod]]-vykonyz.xlsx[[#This Row],[Kod]]</f>
        <v>0</v>
      </c>
      <c r="AD1673" t="s">
        <v>5478</v>
      </c>
      <c r="AE1673" t="s">
        <v>5475</v>
      </c>
      <c r="AF1673" t="s">
        <v>50</v>
      </c>
      <c r="AG1673"/>
      <c r="AH1673" t="s">
        <v>5479</v>
      </c>
      <c r="AI1673" t="s">
        <v>5514</v>
      </c>
      <c r="AJ1673" t="s">
        <v>53</v>
      </c>
      <c r="AK1673" t="s">
        <v>1084</v>
      </c>
      <c r="AL1673" t="s">
        <v>1084</v>
      </c>
      <c r="AM1673" t="s">
        <v>33</v>
      </c>
      <c r="AN1673" t="s">
        <v>33</v>
      </c>
      <c r="AO1673"/>
      <c r="AP1673" t="s">
        <v>939</v>
      </c>
      <c r="AQ1673"/>
      <c r="AR1673" t="s">
        <v>35</v>
      </c>
      <c r="AS1673" t="s">
        <v>35</v>
      </c>
    </row>
    <row r="1674" spans="1:45">
      <c r="A1674" s="264" t="s">
        <v>5079</v>
      </c>
      <c r="B1674" s="217" t="s">
        <v>5475</v>
      </c>
      <c r="C1674" s="217" t="s">
        <v>50</v>
      </c>
      <c r="E1674" s="217" t="s">
        <v>5480</v>
      </c>
      <c r="F1674" s="217" t="s">
        <v>5517</v>
      </c>
      <c r="G1674" s="217" t="s">
        <v>53</v>
      </c>
      <c r="H1674" s="217" t="s">
        <v>1008</v>
      </c>
      <c r="I1674" s="217" t="s">
        <v>989</v>
      </c>
      <c r="J1674" s="217" t="s">
        <v>33</v>
      </c>
      <c r="K1674" s="217" t="s">
        <v>33</v>
      </c>
      <c r="M1674" s="217">
        <f t="shared" si="19"/>
        <v>820</v>
      </c>
      <c r="O1674" s="217" t="s">
        <v>35</v>
      </c>
      <c r="P1674" s="217" t="s">
        <v>35</v>
      </c>
      <c r="Q1674" s="217">
        <f>S2771-vykonyz.xlsx[[#This Row],[Kod]]</f>
        <v>41145</v>
      </c>
      <c r="R1674" s="217">
        <f>S1664-vykonyz.xlsx[[#This Row],[Kod]]</f>
        <v>0</v>
      </c>
      <c r="S1674" s="217" t="s">
        <v>5518</v>
      </c>
      <c r="T1674" s="217" t="s">
        <v>5519</v>
      </c>
      <c r="U1674" s="217">
        <v>327</v>
      </c>
      <c r="V1674" s="261">
        <v>45292</v>
      </c>
      <c r="W1674" s="217" t="s">
        <v>5518</v>
      </c>
      <c r="X1674" s="217">
        <v>285</v>
      </c>
      <c r="Y1674" s="217">
        <v>42</v>
      </c>
      <c r="Z1674" s="261">
        <v>45291</v>
      </c>
      <c r="AC1674" s="217">
        <f>vykonyz.xlsx3[[#This Row],[Kod]]-vykonyz.xlsx[[#This Row],[Kod]]</f>
        <v>0</v>
      </c>
      <c r="AD1674" t="s">
        <v>5079</v>
      </c>
      <c r="AE1674" t="s">
        <v>5475</v>
      </c>
      <c r="AF1674" t="s">
        <v>50</v>
      </c>
      <c r="AG1674"/>
      <c r="AH1674" t="s">
        <v>5480</v>
      </c>
      <c r="AI1674" t="s">
        <v>5517</v>
      </c>
      <c r="AJ1674" t="s">
        <v>53</v>
      </c>
      <c r="AK1674" t="s">
        <v>1008</v>
      </c>
      <c r="AL1674" t="s">
        <v>989</v>
      </c>
      <c r="AM1674" t="s">
        <v>33</v>
      </c>
      <c r="AN1674" t="s">
        <v>33</v>
      </c>
      <c r="AO1674"/>
      <c r="AP1674" t="s">
        <v>5520</v>
      </c>
      <c r="AQ1674"/>
      <c r="AR1674" t="s">
        <v>35</v>
      </c>
      <c r="AS1674" t="s">
        <v>35</v>
      </c>
    </row>
    <row r="1675" spans="1:45">
      <c r="A1675" s="264" t="s">
        <v>5482</v>
      </c>
      <c r="B1675" s="217" t="s">
        <v>5475</v>
      </c>
      <c r="C1675" s="217" t="s">
        <v>50</v>
      </c>
      <c r="E1675" s="217" t="s">
        <v>5483</v>
      </c>
      <c r="F1675" s="217" t="s">
        <v>5521</v>
      </c>
      <c r="G1675" s="217" t="s">
        <v>53</v>
      </c>
      <c r="H1675" s="217" t="s">
        <v>1008</v>
      </c>
      <c r="I1675" s="217" t="s">
        <v>1008</v>
      </c>
      <c r="J1675" s="217" t="s">
        <v>33</v>
      </c>
      <c r="K1675" s="217" t="s">
        <v>33</v>
      </c>
      <c r="M1675" s="217">
        <f t="shared" si="19"/>
        <v>824</v>
      </c>
      <c r="O1675" s="217" t="s">
        <v>35</v>
      </c>
      <c r="P1675" s="217" t="s">
        <v>35</v>
      </c>
      <c r="Q1675" s="217">
        <f>S2772-vykonyz.xlsx[[#This Row],[Kod]]</f>
        <v>41153</v>
      </c>
      <c r="R1675" s="217">
        <f>S1665-vykonyz.xlsx[[#This Row],[Kod]]</f>
        <v>0</v>
      </c>
      <c r="AC1675" s="217">
        <f>vykonyz.xlsx3[[#This Row],[Kod]]-vykonyz.xlsx[[#This Row],[Kod]]</f>
        <v>0</v>
      </c>
      <c r="AD1675" t="s">
        <v>5482</v>
      </c>
      <c r="AE1675" t="s">
        <v>5475</v>
      </c>
      <c r="AF1675" t="s">
        <v>50</v>
      </c>
      <c r="AG1675"/>
      <c r="AH1675" t="s">
        <v>5483</v>
      </c>
      <c r="AI1675" t="s">
        <v>5521</v>
      </c>
      <c r="AJ1675" t="s">
        <v>53</v>
      </c>
      <c r="AK1675" t="s">
        <v>1008</v>
      </c>
      <c r="AL1675" t="s">
        <v>1008</v>
      </c>
      <c r="AM1675" t="s">
        <v>33</v>
      </c>
      <c r="AN1675" t="s">
        <v>33</v>
      </c>
      <c r="AO1675"/>
      <c r="AP1675" t="s">
        <v>5522</v>
      </c>
      <c r="AQ1675"/>
      <c r="AR1675" t="s">
        <v>35</v>
      </c>
      <c r="AS1675" t="s">
        <v>35</v>
      </c>
    </row>
    <row r="1676" spans="1:45">
      <c r="A1676" s="264" t="s">
        <v>5487</v>
      </c>
      <c r="B1676" s="217" t="s">
        <v>5475</v>
      </c>
      <c r="C1676" s="217" t="s">
        <v>50</v>
      </c>
      <c r="E1676" s="217" t="s">
        <v>5488</v>
      </c>
      <c r="F1676" s="217" t="s">
        <v>5523</v>
      </c>
      <c r="G1676" s="217" t="s">
        <v>1190</v>
      </c>
      <c r="H1676" s="217" t="s">
        <v>981</v>
      </c>
      <c r="I1676" s="217" t="s">
        <v>1008</v>
      </c>
      <c r="J1676" s="217" t="s">
        <v>33</v>
      </c>
      <c r="K1676" s="217" t="s">
        <v>33</v>
      </c>
      <c r="M1676" s="217">
        <f t="shared" si="19"/>
        <v>3665</v>
      </c>
      <c r="O1676" s="217" t="s">
        <v>35</v>
      </c>
      <c r="P1676" s="217" t="s">
        <v>35</v>
      </c>
      <c r="Q1676" s="217">
        <f>S2773-vykonyz.xlsx[[#This Row],[Kod]]</f>
        <v>41159</v>
      </c>
      <c r="R1676" s="217">
        <f>S1666-vykonyz.xlsx[[#This Row],[Kod]]</f>
        <v>0</v>
      </c>
      <c r="AC1676" s="217">
        <f>vykonyz.xlsx3[[#This Row],[Kod]]-vykonyz.xlsx[[#This Row],[Kod]]</f>
        <v>0</v>
      </c>
      <c r="AD1676" t="s">
        <v>5487</v>
      </c>
      <c r="AE1676" t="s">
        <v>5475</v>
      </c>
      <c r="AF1676" t="s">
        <v>50</v>
      </c>
      <c r="AG1676"/>
      <c r="AH1676" t="s">
        <v>5488</v>
      </c>
      <c r="AI1676" t="s">
        <v>5524</v>
      </c>
      <c r="AJ1676" t="s">
        <v>1190</v>
      </c>
      <c r="AK1676" t="s">
        <v>981</v>
      </c>
      <c r="AL1676" t="s">
        <v>1008</v>
      </c>
      <c r="AM1676" t="s">
        <v>33</v>
      </c>
      <c r="AN1676" t="s">
        <v>33</v>
      </c>
      <c r="AO1676"/>
      <c r="AP1676" t="s">
        <v>5525</v>
      </c>
      <c r="AQ1676"/>
      <c r="AR1676" t="s">
        <v>35</v>
      </c>
      <c r="AS1676" t="s">
        <v>35</v>
      </c>
    </row>
    <row r="1677" spans="1:45">
      <c r="A1677" s="264" t="s">
        <v>5491</v>
      </c>
      <c r="B1677" s="217" t="s">
        <v>5475</v>
      </c>
      <c r="C1677" s="217" t="s">
        <v>50</v>
      </c>
      <c r="E1677" s="217" t="s">
        <v>5492</v>
      </c>
      <c r="F1677" s="217" t="s">
        <v>5526</v>
      </c>
      <c r="G1677" s="217" t="s">
        <v>53</v>
      </c>
      <c r="H1677" s="217" t="s">
        <v>981</v>
      </c>
      <c r="I1677" s="217" t="s">
        <v>5527</v>
      </c>
      <c r="J1677" s="217" t="s">
        <v>33</v>
      </c>
      <c r="K1677" s="217" t="s">
        <v>33</v>
      </c>
      <c r="M1677" s="217">
        <f t="shared" si="19"/>
        <v>1394</v>
      </c>
      <c r="O1677" s="217" t="s">
        <v>35</v>
      </c>
      <c r="P1677" s="217" t="s">
        <v>35</v>
      </c>
      <c r="Q1677" s="217">
        <f>S2774-vykonyz.xlsx[[#This Row],[Kod]]</f>
        <v>41237</v>
      </c>
      <c r="R1677" s="217">
        <f>S1667-vykonyz.xlsx[[#This Row],[Kod]]</f>
        <v>0</v>
      </c>
      <c r="AC1677" s="217">
        <f>vykonyz.xlsx3[[#This Row],[Kod]]-vykonyz.xlsx[[#This Row],[Kod]]</f>
        <v>0</v>
      </c>
      <c r="AD1677" t="s">
        <v>5491</v>
      </c>
      <c r="AE1677" t="s">
        <v>5475</v>
      </c>
      <c r="AF1677" t="s">
        <v>50</v>
      </c>
      <c r="AG1677"/>
      <c r="AH1677" t="s">
        <v>5492</v>
      </c>
      <c r="AI1677" t="s">
        <v>5526</v>
      </c>
      <c r="AJ1677" t="s">
        <v>53</v>
      </c>
      <c r="AK1677" t="s">
        <v>981</v>
      </c>
      <c r="AL1677" t="s">
        <v>5527</v>
      </c>
      <c r="AM1677" t="s">
        <v>33</v>
      </c>
      <c r="AN1677" t="s">
        <v>33</v>
      </c>
      <c r="AO1677"/>
      <c r="AP1677" t="s">
        <v>1339</v>
      </c>
      <c r="AQ1677"/>
      <c r="AR1677" t="s">
        <v>35</v>
      </c>
      <c r="AS1677" t="s">
        <v>35</v>
      </c>
    </row>
    <row r="1678" spans="1:45">
      <c r="A1678" s="264" t="s">
        <v>5494</v>
      </c>
      <c r="B1678" s="217" t="s">
        <v>5475</v>
      </c>
      <c r="C1678" s="217" t="s">
        <v>28</v>
      </c>
      <c r="E1678" s="217" t="s">
        <v>5495</v>
      </c>
      <c r="F1678" s="217" t="s">
        <v>5528</v>
      </c>
      <c r="H1678" s="217" t="s">
        <v>1573</v>
      </c>
      <c r="I1678" s="217" t="s">
        <v>1573</v>
      </c>
      <c r="J1678" s="217" t="s">
        <v>33</v>
      </c>
      <c r="K1678" s="217" t="s">
        <v>33</v>
      </c>
      <c r="M1678" s="217">
        <f t="shared" si="19"/>
        <v>3161</v>
      </c>
      <c r="O1678" s="217" t="s">
        <v>35</v>
      </c>
      <c r="P1678" s="217" t="s">
        <v>35</v>
      </c>
      <c r="Q1678" s="217">
        <f>S2775-vykonyz.xlsx[[#This Row],[Kod]]</f>
        <v>41245</v>
      </c>
      <c r="R1678" s="217">
        <f>S1668-vykonyz.xlsx[[#This Row],[Kod]]</f>
        <v>0</v>
      </c>
      <c r="AC1678" s="217">
        <f>vykonyz.xlsx3[[#This Row],[Kod]]-vykonyz.xlsx[[#This Row],[Kod]]</f>
        <v>0</v>
      </c>
      <c r="AD1678" t="s">
        <v>5494</v>
      </c>
      <c r="AE1678" t="s">
        <v>5475</v>
      </c>
      <c r="AF1678" t="s">
        <v>28</v>
      </c>
      <c r="AG1678"/>
      <c r="AH1678" t="s">
        <v>5495</v>
      </c>
      <c r="AI1678" t="s">
        <v>5528</v>
      </c>
      <c r="AJ1678"/>
      <c r="AK1678" t="s">
        <v>1573</v>
      </c>
      <c r="AL1678" t="s">
        <v>1573</v>
      </c>
      <c r="AM1678" t="s">
        <v>33</v>
      </c>
      <c r="AN1678" t="s">
        <v>33</v>
      </c>
      <c r="AO1678"/>
      <c r="AP1678" t="s">
        <v>5529</v>
      </c>
      <c r="AQ1678"/>
      <c r="AR1678" t="s">
        <v>35</v>
      </c>
      <c r="AS1678" t="s">
        <v>35</v>
      </c>
    </row>
    <row r="1679" spans="1:45">
      <c r="A1679" s="264" t="s">
        <v>5497</v>
      </c>
      <c r="B1679" s="217" t="s">
        <v>5475</v>
      </c>
      <c r="C1679" s="217" t="s">
        <v>28</v>
      </c>
      <c r="E1679" s="217" t="s">
        <v>5498</v>
      </c>
      <c r="F1679" s="217" t="s">
        <v>5530</v>
      </c>
      <c r="H1679" s="217" t="s">
        <v>981</v>
      </c>
      <c r="I1679" s="217" t="s">
        <v>985</v>
      </c>
      <c r="J1679" s="217" t="s">
        <v>33</v>
      </c>
      <c r="K1679" s="217" t="s">
        <v>33</v>
      </c>
      <c r="M1679" s="217">
        <f t="shared" si="19"/>
        <v>736</v>
      </c>
      <c r="O1679" s="217" t="s">
        <v>35</v>
      </c>
      <c r="P1679" s="217" t="s">
        <v>35</v>
      </c>
      <c r="Q1679" s="217">
        <f>S2776-vykonyz.xlsx[[#This Row],[Kod]]</f>
        <v>41248</v>
      </c>
      <c r="R1679" s="217">
        <f>S1669-vykonyz.xlsx[[#This Row],[Kod]]</f>
        <v>0</v>
      </c>
      <c r="AC1679" s="217">
        <f>vykonyz.xlsx3[[#This Row],[Kod]]-vykonyz.xlsx[[#This Row],[Kod]]</f>
        <v>0</v>
      </c>
      <c r="AD1679" t="s">
        <v>5497</v>
      </c>
      <c r="AE1679" t="s">
        <v>5475</v>
      </c>
      <c r="AF1679" t="s">
        <v>28</v>
      </c>
      <c r="AG1679"/>
      <c r="AH1679" t="s">
        <v>5498</v>
      </c>
      <c r="AI1679" t="s">
        <v>5530</v>
      </c>
      <c r="AJ1679"/>
      <c r="AK1679" t="s">
        <v>981</v>
      </c>
      <c r="AL1679" t="s">
        <v>985</v>
      </c>
      <c r="AM1679" t="s">
        <v>33</v>
      </c>
      <c r="AN1679" t="s">
        <v>33</v>
      </c>
      <c r="AO1679"/>
      <c r="AP1679" t="s">
        <v>5531</v>
      </c>
      <c r="AQ1679"/>
      <c r="AR1679" t="s">
        <v>35</v>
      </c>
      <c r="AS1679" t="s">
        <v>35</v>
      </c>
    </row>
    <row r="1680" spans="1:45">
      <c r="A1680" s="264" t="s">
        <v>5502</v>
      </c>
      <c r="B1680" s="217" t="s">
        <v>5475</v>
      </c>
      <c r="C1680" s="217" t="s">
        <v>50</v>
      </c>
      <c r="E1680" s="217" t="s">
        <v>5503</v>
      </c>
      <c r="F1680" s="217" t="s">
        <v>5532</v>
      </c>
      <c r="H1680" s="217" t="s">
        <v>985</v>
      </c>
      <c r="I1680" s="217" t="s">
        <v>985</v>
      </c>
      <c r="J1680" s="217" t="s">
        <v>33</v>
      </c>
      <c r="K1680" s="217" t="s">
        <v>33</v>
      </c>
      <c r="M1680" s="217">
        <f t="shared" si="19"/>
        <v>1782</v>
      </c>
      <c r="O1680" s="217" t="s">
        <v>35</v>
      </c>
      <c r="P1680" s="217" t="s">
        <v>35</v>
      </c>
      <c r="Q1680" s="217">
        <f>S2777-vykonyz.xlsx[[#This Row],[Kod]]</f>
        <v>41252</v>
      </c>
      <c r="R1680" s="217">
        <f>S1670-vykonyz.xlsx[[#This Row],[Kod]]</f>
        <v>0</v>
      </c>
      <c r="AC1680" s="217">
        <f>vykonyz.xlsx3[[#This Row],[Kod]]-vykonyz.xlsx[[#This Row],[Kod]]</f>
        <v>0</v>
      </c>
      <c r="AD1680" t="s">
        <v>5502</v>
      </c>
      <c r="AE1680" t="s">
        <v>5475</v>
      </c>
      <c r="AF1680" t="s">
        <v>50</v>
      </c>
      <c r="AG1680"/>
      <c r="AH1680" t="s">
        <v>5503</v>
      </c>
      <c r="AI1680" t="s">
        <v>5532</v>
      </c>
      <c r="AJ1680"/>
      <c r="AK1680" t="s">
        <v>985</v>
      </c>
      <c r="AL1680" t="s">
        <v>985</v>
      </c>
      <c r="AM1680" t="s">
        <v>33</v>
      </c>
      <c r="AN1680" t="s">
        <v>33</v>
      </c>
      <c r="AO1680"/>
      <c r="AP1680" t="s">
        <v>5533</v>
      </c>
      <c r="AQ1680"/>
      <c r="AR1680" t="s">
        <v>35</v>
      </c>
      <c r="AS1680" t="s">
        <v>35</v>
      </c>
    </row>
    <row r="1681" spans="1:45">
      <c r="A1681" s="264" t="s">
        <v>5506</v>
      </c>
      <c r="B1681" s="217" t="s">
        <v>5475</v>
      </c>
      <c r="C1681" s="217" t="s">
        <v>50</v>
      </c>
      <c r="E1681" s="217" t="s">
        <v>5507</v>
      </c>
      <c r="F1681" s="217" t="s">
        <v>5534</v>
      </c>
      <c r="H1681" s="217" t="s">
        <v>1290</v>
      </c>
      <c r="I1681" s="217" t="s">
        <v>1290</v>
      </c>
      <c r="J1681" s="217" t="s">
        <v>33</v>
      </c>
      <c r="K1681" s="217" t="s">
        <v>33</v>
      </c>
      <c r="M1681" s="217">
        <f t="shared" si="19"/>
        <v>1103</v>
      </c>
      <c r="O1681" s="217" t="s">
        <v>35</v>
      </c>
      <c r="P1681" s="217" t="s">
        <v>35</v>
      </c>
      <c r="Q1681" s="217">
        <f>S2778-vykonyz.xlsx[[#This Row],[Kod]]</f>
        <v>41261</v>
      </c>
      <c r="R1681" s="217">
        <f>S1671-vykonyz.xlsx[[#This Row],[Kod]]</f>
        <v>0</v>
      </c>
      <c r="AC1681" s="217">
        <f>vykonyz.xlsx3[[#This Row],[Kod]]-vykonyz.xlsx[[#This Row],[Kod]]</f>
        <v>0</v>
      </c>
      <c r="AD1681" t="s">
        <v>5506</v>
      </c>
      <c r="AE1681" t="s">
        <v>5475</v>
      </c>
      <c r="AF1681" t="s">
        <v>50</v>
      </c>
      <c r="AG1681"/>
      <c r="AH1681" t="s">
        <v>5507</v>
      </c>
      <c r="AI1681" t="s">
        <v>5534</v>
      </c>
      <c r="AJ1681"/>
      <c r="AK1681" t="s">
        <v>1290</v>
      </c>
      <c r="AL1681" t="s">
        <v>1290</v>
      </c>
      <c r="AM1681" t="s">
        <v>33</v>
      </c>
      <c r="AN1681" t="s">
        <v>33</v>
      </c>
      <c r="AO1681"/>
      <c r="AP1681" t="s">
        <v>5535</v>
      </c>
      <c r="AQ1681"/>
      <c r="AR1681" t="s">
        <v>35</v>
      </c>
      <c r="AS1681" t="s">
        <v>35</v>
      </c>
    </row>
    <row r="1682" spans="1:45">
      <c r="A1682" s="264" t="s">
        <v>5512</v>
      </c>
      <c r="B1682" s="217" t="s">
        <v>5475</v>
      </c>
      <c r="C1682" s="217" t="s">
        <v>28</v>
      </c>
      <c r="E1682" s="217" t="s">
        <v>5513</v>
      </c>
      <c r="F1682" s="217" t="s">
        <v>5536</v>
      </c>
      <c r="H1682" s="217" t="s">
        <v>989</v>
      </c>
      <c r="I1682" s="217" t="s">
        <v>989</v>
      </c>
      <c r="J1682" s="217" t="s">
        <v>33</v>
      </c>
      <c r="K1682" s="217" t="s">
        <v>33</v>
      </c>
      <c r="M1682" s="217">
        <f t="shared" si="19"/>
        <v>246</v>
      </c>
      <c r="O1682" s="217" t="s">
        <v>35</v>
      </c>
      <c r="P1682" s="217" t="s">
        <v>35</v>
      </c>
      <c r="Q1682" s="217">
        <f>S2779-vykonyz.xlsx[[#This Row],[Kod]]</f>
        <v>41269</v>
      </c>
      <c r="R1682" s="217">
        <f>S1672-vykonyz.xlsx[[#This Row],[Kod]]</f>
        <v>0</v>
      </c>
      <c r="AC1682" s="217">
        <f>vykonyz.xlsx3[[#This Row],[Kod]]-vykonyz.xlsx[[#This Row],[Kod]]</f>
        <v>0</v>
      </c>
      <c r="AD1682" t="s">
        <v>5512</v>
      </c>
      <c r="AE1682" t="s">
        <v>5475</v>
      </c>
      <c r="AF1682" t="s">
        <v>28</v>
      </c>
      <c r="AG1682"/>
      <c r="AH1682" t="s">
        <v>5513</v>
      </c>
      <c r="AI1682" t="s">
        <v>5536</v>
      </c>
      <c r="AJ1682"/>
      <c r="AK1682" t="s">
        <v>989</v>
      </c>
      <c r="AL1682" t="s">
        <v>989</v>
      </c>
      <c r="AM1682" t="s">
        <v>33</v>
      </c>
      <c r="AN1682" t="s">
        <v>33</v>
      </c>
      <c r="AO1682"/>
      <c r="AP1682" t="s">
        <v>1003</v>
      </c>
      <c r="AQ1682"/>
      <c r="AR1682" t="s">
        <v>35</v>
      </c>
      <c r="AS1682" t="s">
        <v>35</v>
      </c>
    </row>
    <row r="1683" spans="1:45">
      <c r="A1683" s="264" t="s">
        <v>5515</v>
      </c>
      <c r="B1683" s="217" t="s">
        <v>5475</v>
      </c>
      <c r="E1683" s="217" t="s">
        <v>5516</v>
      </c>
      <c r="F1683" s="217" t="s">
        <v>5537</v>
      </c>
      <c r="H1683" s="217" t="s">
        <v>989</v>
      </c>
      <c r="I1683" s="217" t="s">
        <v>989</v>
      </c>
      <c r="J1683" s="217" t="s">
        <v>33</v>
      </c>
      <c r="K1683" s="217" t="s">
        <v>33</v>
      </c>
      <c r="M1683" s="217">
        <f t="shared" si="19"/>
        <v>246</v>
      </c>
      <c r="O1683" s="217" t="s">
        <v>35</v>
      </c>
      <c r="P1683" s="217" t="s">
        <v>35</v>
      </c>
      <c r="Q1683" s="217">
        <f>S2780-vykonyz.xlsx[[#This Row],[Kod]]</f>
        <v>41278</v>
      </c>
      <c r="R1683" s="217">
        <f>S1673-vykonyz.xlsx[[#This Row],[Kod]]</f>
        <v>0</v>
      </c>
      <c r="AC1683" s="217">
        <f>vykonyz.xlsx3[[#This Row],[Kod]]-vykonyz.xlsx[[#This Row],[Kod]]</f>
        <v>0</v>
      </c>
      <c r="AD1683" t="s">
        <v>5515</v>
      </c>
      <c r="AE1683" t="s">
        <v>5475</v>
      </c>
      <c r="AF1683"/>
      <c r="AG1683"/>
      <c r="AH1683" t="s">
        <v>5516</v>
      </c>
      <c r="AI1683" t="s">
        <v>5537</v>
      </c>
      <c r="AJ1683"/>
      <c r="AK1683" t="s">
        <v>989</v>
      </c>
      <c r="AL1683" t="s">
        <v>989</v>
      </c>
      <c r="AM1683" t="s">
        <v>33</v>
      </c>
      <c r="AN1683" t="s">
        <v>33</v>
      </c>
      <c r="AO1683"/>
      <c r="AP1683" t="s">
        <v>1003</v>
      </c>
      <c r="AQ1683"/>
      <c r="AR1683" t="s">
        <v>35</v>
      </c>
      <c r="AS1683" t="s">
        <v>35</v>
      </c>
    </row>
    <row r="1684" spans="1:45">
      <c r="A1684" s="264" t="s">
        <v>5518</v>
      </c>
      <c r="B1684" s="217" t="s">
        <v>5475</v>
      </c>
      <c r="C1684" s="217" t="s">
        <v>28</v>
      </c>
      <c r="E1684" s="217" t="s">
        <v>5519</v>
      </c>
      <c r="F1684" s="217" t="s">
        <v>5538</v>
      </c>
      <c r="H1684" s="217" t="s">
        <v>1084</v>
      </c>
      <c r="I1684" s="217" t="s">
        <v>1084</v>
      </c>
      <c r="J1684" s="217" t="s">
        <v>33</v>
      </c>
      <c r="K1684" s="217" t="s">
        <v>33</v>
      </c>
      <c r="M1684" s="217">
        <f t="shared" si="19"/>
        <v>327</v>
      </c>
      <c r="O1684" s="217" t="s">
        <v>35</v>
      </c>
      <c r="P1684" s="217" t="s">
        <v>35</v>
      </c>
      <c r="Q1684" s="217">
        <f>S2781-vykonyz.xlsx[[#This Row],[Kod]]</f>
        <v>41427</v>
      </c>
      <c r="R1684" s="217">
        <f>S1674-vykonyz.xlsx[[#This Row],[Kod]]</f>
        <v>0</v>
      </c>
      <c r="AC1684" s="217">
        <f>vykonyz.xlsx3[[#This Row],[Kod]]-vykonyz.xlsx[[#This Row],[Kod]]</f>
        <v>0</v>
      </c>
      <c r="AD1684" t="s">
        <v>5518</v>
      </c>
      <c r="AE1684" t="s">
        <v>5475</v>
      </c>
      <c r="AF1684" t="s">
        <v>28</v>
      </c>
      <c r="AG1684"/>
      <c r="AH1684" t="s">
        <v>5519</v>
      </c>
      <c r="AI1684" t="s">
        <v>5538</v>
      </c>
      <c r="AJ1684"/>
      <c r="AK1684" t="s">
        <v>1084</v>
      </c>
      <c r="AL1684" t="s">
        <v>1084</v>
      </c>
      <c r="AM1684" t="s">
        <v>33</v>
      </c>
      <c r="AN1684" t="s">
        <v>33</v>
      </c>
      <c r="AO1684"/>
      <c r="AP1684" t="s">
        <v>1085</v>
      </c>
      <c r="AQ1684"/>
      <c r="AR1684" t="s">
        <v>35</v>
      </c>
      <c r="AS1684" t="s">
        <v>35</v>
      </c>
    </row>
    <row r="1685" spans="1:45">
      <c r="A1685" s="264" t="s">
        <v>5539</v>
      </c>
      <c r="B1685" s="217" t="s">
        <v>5475</v>
      </c>
      <c r="E1685" s="217" t="s">
        <v>5540</v>
      </c>
      <c r="H1685" s="217" t="s">
        <v>45</v>
      </c>
      <c r="I1685" s="217" t="s">
        <v>45</v>
      </c>
      <c r="J1685" s="217" t="s">
        <v>33</v>
      </c>
      <c r="K1685" s="217" t="s">
        <v>33</v>
      </c>
      <c r="M1685" s="217" t="s">
        <v>33</v>
      </c>
      <c r="O1685" s="217" t="s">
        <v>35</v>
      </c>
      <c r="P1685" s="217" t="s">
        <v>35</v>
      </c>
      <c r="Q1685" s="217">
        <f>S2785-vykonyz.xlsx[[#This Row],[Kod]]</f>
        <v>41769</v>
      </c>
      <c r="R1685" s="217">
        <f>S1678-vykonyz.xlsx[[#This Row],[Kod]]</f>
        <v>-13111</v>
      </c>
      <c r="AC1685" s="217">
        <f>vykonyz.xlsx3[[#This Row],[Kod]]-vykonyz.xlsx[[#This Row],[Kod]]</f>
        <v>0</v>
      </c>
      <c r="AD1685" t="s">
        <v>5539</v>
      </c>
      <c r="AE1685" t="s">
        <v>5475</v>
      </c>
      <c r="AF1685"/>
      <c r="AG1685"/>
      <c r="AH1685" t="s">
        <v>5540</v>
      </c>
      <c r="AI1685"/>
      <c r="AJ1685"/>
      <c r="AK1685" t="s">
        <v>45</v>
      </c>
      <c r="AL1685" t="s">
        <v>45</v>
      </c>
      <c r="AM1685" t="s">
        <v>33</v>
      </c>
      <c r="AN1685" t="s">
        <v>33</v>
      </c>
      <c r="AO1685"/>
      <c r="AP1685" t="s">
        <v>33</v>
      </c>
      <c r="AQ1685"/>
      <c r="AR1685" t="s">
        <v>35</v>
      </c>
      <c r="AS1685" t="s">
        <v>35</v>
      </c>
    </row>
    <row r="1686" spans="1:45">
      <c r="A1686" s="264" t="s">
        <v>5541</v>
      </c>
      <c r="B1686" s="217" t="s">
        <v>5475</v>
      </c>
      <c r="E1686" s="217" t="s">
        <v>5542</v>
      </c>
      <c r="H1686" s="217" t="s">
        <v>45</v>
      </c>
      <c r="I1686" s="217" t="s">
        <v>45</v>
      </c>
      <c r="J1686" s="217" t="s">
        <v>33</v>
      </c>
      <c r="K1686" s="217" t="s">
        <v>33</v>
      </c>
      <c r="M1686" s="217" t="s">
        <v>33</v>
      </c>
      <c r="O1686" s="217" t="s">
        <v>35</v>
      </c>
      <c r="P1686" s="217" t="s">
        <v>35</v>
      </c>
      <c r="Q1686" s="217">
        <f>S2786-vykonyz.xlsx[[#This Row],[Kod]]</f>
        <v>41798</v>
      </c>
      <c r="R1686" s="217">
        <f>S1679-vykonyz.xlsx[[#This Row],[Kod]]</f>
        <v>-13112</v>
      </c>
      <c r="AC1686" s="217">
        <f>vykonyz.xlsx3[[#This Row],[Kod]]-vykonyz.xlsx[[#This Row],[Kod]]</f>
        <v>0</v>
      </c>
      <c r="AD1686" t="s">
        <v>5541</v>
      </c>
      <c r="AE1686" t="s">
        <v>5475</v>
      </c>
      <c r="AF1686"/>
      <c r="AG1686"/>
      <c r="AH1686" t="s">
        <v>5542</v>
      </c>
      <c r="AI1686"/>
      <c r="AJ1686"/>
      <c r="AK1686" t="s">
        <v>45</v>
      </c>
      <c r="AL1686" t="s">
        <v>45</v>
      </c>
      <c r="AM1686" t="s">
        <v>33</v>
      </c>
      <c r="AN1686" t="s">
        <v>33</v>
      </c>
      <c r="AO1686"/>
      <c r="AP1686" t="s">
        <v>33</v>
      </c>
      <c r="AQ1686"/>
      <c r="AR1686" t="s">
        <v>35</v>
      </c>
      <c r="AS1686" t="s">
        <v>35</v>
      </c>
    </row>
    <row r="1687" spans="1:45">
      <c r="A1687" s="264" t="s">
        <v>5543</v>
      </c>
      <c r="B1687" s="217" t="s">
        <v>5475</v>
      </c>
      <c r="E1687" s="217" t="s">
        <v>5544</v>
      </c>
      <c r="H1687" s="217" t="s">
        <v>45</v>
      </c>
      <c r="I1687" s="217" t="s">
        <v>45</v>
      </c>
      <c r="J1687" s="217" t="s">
        <v>33</v>
      </c>
      <c r="K1687" s="217" t="s">
        <v>33</v>
      </c>
      <c r="M1687" s="217" t="s">
        <v>33</v>
      </c>
      <c r="O1687" s="217" t="s">
        <v>35</v>
      </c>
      <c r="P1687" s="217" t="s">
        <v>35</v>
      </c>
      <c r="Q1687" s="217">
        <f>S2787-vykonyz.xlsx[[#This Row],[Kod]]</f>
        <v>41817</v>
      </c>
      <c r="R1687" s="217">
        <f>S1680-vykonyz.xlsx[[#This Row],[Kod]]</f>
        <v>-13113</v>
      </c>
      <c r="S1687" s="217" t="s">
        <v>5545</v>
      </c>
      <c r="T1687" s="217" t="s">
        <v>5546</v>
      </c>
      <c r="U1687" s="217">
        <v>990</v>
      </c>
      <c r="V1687" s="261">
        <v>45292</v>
      </c>
      <c r="W1687" s="217" t="s">
        <v>5545</v>
      </c>
      <c r="X1687" s="217">
        <v>862</v>
      </c>
      <c r="Y1687" s="217">
        <v>128</v>
      </c>
      <c r="Z1687" s="261">
        <v>45291</v>
      </c>
      <c r="AC1687" s="217">
        <f>vykonyz.xlsx3[[#This Row],[Kod]]-vykonyz.xlsx[[#This Row],[Kod]]</f>
        <v>0</v>
      </c>
      <c r="AD1687" t="s">
        <v>5543</v>
      </c>
      <c r="AE1687" t="s">
        <v>5475</v>
      </c>
      <c r="AF1687"/>
      <c r="AG1687"/>
      <c r="AH1687" t="s">
        <v>5544</v>
      </c>
      <c r="AI1687"/>
      <c r="AJ1687"/>
      <c r="AK1687" t="s">
        <v>45</v>
      </c>
      <c r="AL1687" t="s">
        <v>45</v>
      </c>
      <c r="AM1687" t="s">
        <v>33</v>
      </c>
      <c r="AN1687" t="s">
        <v>33</v>
      </c>
      <c r="AO1687"/>
      <c r="AP1687" t="s">
        <v>33</v>
      </c>
      <c r="AQ1687"/>
      <c r="AR1687" t="s">
        <v>35</v>
      </c>
      <c r="AS1687" t="s">
        <v>35</v>
      </c>
    </row>
    <row r="1688" spans="1:45">
      <c r="A1688" s="264" t="s">
        <v>5547</v>
      </c>
      <c r="B1688" s="217" t="s">
        <v>5475</v>
      </c>
      <c r="E1688" s="217" t="s">
        <v>5548</v>
      </c>
      <c r="H1688" s="217" t="s">
        <v>45</v>
      </c>
      <c r="I1688" s="217" t="s">
        <v>45</v>
      </c>
      <c r="J1688" s="217" t="s">
        <v>33</v>
      </c>
      <c r="K1688" s="217" t="s">
        <v>33</v>
      </c>
      <c r="M1688" s="217" t="s">
        <v>33</v>
      </c>
      <c r="O1688" s="217" t="s">
        <v>35</v>
      </c>
      <c r="P1688" s="217" t="s">
        <v>35</v>
      </c>
      <c r="Q1688" s="217">
        <f>S2788-vykonyz.xlsx[[#This Row],[Kod]]</f>
        <v>41876</v>
      </c>
      <c r="R1688" s="217">
        <f>S1681-vykonyz.xlsx[[#This Row],[Kod]]</f>
        <v>-13114</v>
      </c>
      <c r="S1688" s="217" t="s">
        <v>5549</v>
      </c>
      <c r="T1688" s="217" t="s">
        <v>5550</v>
      </c>
      <c r="U1688" s="217">
        <v>499</v>
      </c>
      <c r="V1688" s="261">
        <v>45292</v>
      </c>
      <c r="W1688" s="217" t="s">
        <v>5549</v>
      </c>
      <c r="X1688" s="217">
        <v>435</v>
      </c>
      <c r="Y1688" s="217">
        <v>64</v>
      </c>
      <c r="Z1688" s="261">
        <v>45291</v>
      </c>
      <c r="AC1688" s="217">
        <f>vykonyz.xlsx3[[#This Row],[Kod]]-vykonyz.xlsx[[#This Row],[Kod]]</f>
        <v>0</v>
      </c>
      <c r="AD1688" t="s">
        <v>5547</v>
      </c>
      <c r="AE1688" t="s">
        <v>5475</v>
      </c>
      <c r="AF1688"/>
      <c r="AG1688"/>
      <c r="AH1688" t="s">
        <v>5548</v>
      </c>
      <c r="AI1688"/>
      <c r="AJ1688"/>
      <c r="AK1688" t="s">
        <v>45</v>
      </c>
      <c r="AL1688" t="s">
        <v>45</v>
      </c>
      <c r="AM1688" t="s">
        <v>33</v>
      </c>
      <c r="AN1688" t="s">
        <v>33</v>
      </c>
      <c r="AO1688"/>
      <c r="AP1688" t="s">
        <v>33</v>
      </c>
      <c r="AQ1688"/>
      <c r="AR1688" t="s">
        <v>35</v>
      </c>
      <c r="AS1688" t="s">
        <v>35</v>
      </c>
    </row>
    <row r="1689" spans="1:45">
      <c r="A1689" s="264" t="s">
        <v>5551</v>
      </c>
      <c r="B1689" s="217" t="s">
        <v>5475</v>
      </c>
      <c r="E1689" s="217" t="s">
        <v>5552</v>
      </c>
      <c r="H1689" s="217" t="s">
        <v>45</v>
      </c>
      <c r="I1689" s="217" t="s">
        <v>45</v>
      </c>
      <c r="J1689" s="217" t="s">
        <v>33</v>
      </c>
      <c r="K1689" s="217" t="s">
        <v>33</v>
      </c>
      <c r="M1689" s="217" t="s">
        <v>33</v>
      </c>
      <c r="O1689" s="217" t="s">
        <v>35</v>
      </c>
      <c r="P1689" s="217" t="s">
        <v>35</v>
      </c>
      <c r="Q1689" s="217">
        <f>S2789-vykonyz.xlsx[[#This Row],[Kod]]</f>
        <v>41906</v>
      </c>
      <c r="R1689" s="217">
        <f>S1682-vykonyz.xlsx[[#This Row],[Kod]]</f>
        <v>-13115</v>
      </c>
      <c r="S1689" s="217" t="s">
        <v>5553</v>
      </c>
      <c r="T1689" s="217" t="s">
        <v>5554</v>
      </c>
      <c r="U1689" s="217">
        <v>250</v>
      </c>
      <c r="V1689" s="261">
        <v>45292</v>
      </c>
      <c r="W1689" s="217" t="s">
        <v>5553</v>
      </c>
      <c r="X1689" s="217">
        <v>217</v>
      </c>
      <c r="Y1689" s="217">
        <v>33</v>
      </c>
      <c r="Z1689" s="261">
        <v>45291</v>
      </c>
      <c r="AC1689" s="217">
        <f>vykonyz.xlsx3[[#This Row],[Kod]]-vykonyz.xlsx[[#This Row],[Kod]]</f>
        <v>0</v>
      </c>
      <c r="AD1689" t="s">
        <v>5551</v>
      </c>
      <c r="AE1689" t="s">
        <v>5475</v>
      </c>
      <c r="AF1689"/>
      <c r="AG1689"/>
      <c r="AH1689" t="s">
        <v>5552</v>
      </c>
      <c r="AI1689"/>
      <c r="AJ1689"/>
      <c r="AK1689" t="s">
        <v>45</v>
      </c>
      <c r="AL1689" t="s">
        <v>45</v>
      </c>
      <c r="AM1689" t="s">
        <v>33</v>
      </c>
      <c r="AN1689" t="s">
        <v>33</v>
      </c>
      <c r="AO1689"/>
      <c r="AP1689" t="s">
        <v>33</v>
      </c>
      <c r="AQ1689"/>
      <c r="AR1689" t="s">
        <v>35</v>
      </c>
      <c r="AS1689" t="s">
        <v>35</v>
      </c>
    </row>
    <row r="1690" spans="1:45">
      <c r="A1690" s="264" t="s">
        <v>5555</v>
      </c>
      <c r="B1690" s="217" t="s">
        <v>5475</v>
      </c>
      <c r="E1690" s="217" t="s">
        <v>5556</v>
      </c>
      <c r="H1690" s="217" t="s">
        <v>45</v>
      </c>
      <c r="I1690" s="217" t="s">
        <v>45</v>
      </c>
      <c r="J1690" s="217" t="s">
        <v>33</v>
      </c>
      <c r="K1690" s="217" t="s">
        <v>33</v>
      </c>
      <c r="M1690" s="217" t="s">
        <v>33</v>
      </c>
      <c r="O1690" s="217" t="s">
        <v>35</v>
      </c>
      <c r="P1690" s="217" t="s">
        <v>35</v>
      </c>
      <c r="Q1690" s="217">
        <f>S2790-vykonyz.xlsx[[#This Row],[Kod]]</f>
        <v>41906</v>
      </c>
      <c r="R1690" s="217">
        <f>S1683-vykonyz.xlsx[[#This Row],[Kod]]</f>
        <v>-13116</v>
      </c>
      <c r="S1690" s="217" t="s">
        <v>5557</v>
      </c>
      <c r="T1690" s="217" t="s">
        <v>5558</v>
      </c>
      <c r="U1690" s="217">
        <v>392</v>
      </c>
      <c r="V1690" s="261">
        <v>45292</v>
      </c>
      <c r="W1690" s="217" t="s">
        <v>5557</v>
      </c>
      <c r="X1690" s="217">
        <v>344</v>
      </c>
      <c r="Y1690" s="217">
        <v>48</v>
      </c>
      <c r="Z1690" s="261">
        <v>45291</v>
      </c>
      <c r="AC1690" s="217">
        <f>vykonyz.xlsx3[[#This Row],[Kod]]-vykonyz.xlsx[[#This Row],[Kod]]</f>
        <v>0</v>
      </c>
      <c r="AD1690" t="s">
        <v>5555</v>
      </c>
      <c r="AE1690" t="s">
        <v>5475</v>
      </c>
      <c r="AF1690"/>
      <c r="AG1690"/>
      <c r="AH1690" t="s">
        <v>5556</v>
      </c>
      <c r="AI1690"/>
      <c r="AJ1690"/>
      <c r="AK1690" t="s">
        <v>45</v>
      </c>
      <c r="AL1690" t="s">
        <v>45</v>
      </c>
      <c r="AM1690" t="s">
        <v>33</v>
      </c>
      <c r="AN1690" t="s">
        <v>33</v>
      </c>
      <c r="AO1690"/>
      <c r="AP1690" t="s">
        <v>33</v>
      </c>
      <c r="AQ1690"/>
      <c r="AR1690" t="s">
        <v>35</v>
      </c>
      <c r="AS1690" t="s">
        <v>35</v>
      </c>
    </row>
    <row r="1691" spans="1:45">
      <c r="A1691" s="264" t="s">
        <v>5559</v>
      </c>
      <c r="B1691" s="217" t="s">
        <v>5475</v>
      </c>
      <c r="C1691" s="217" t="s">
        <v>50</v>
      </c>
      <c r="E1691" s="217" t="s">
        <v>5560</v>
      </c>
      <c r="F1691" s="217" t="s">
        <v>5561</v>
      </c>
      <c r="H1691" s="217" t="s">
        <v>45</v>
      </c>
      <c r="I1691" s="217" t="s">
        <v>45</v>
      </c>
      <c r="J1691" s="217" t="s">
        <v>33</v>
      </c>
      <c r="K1691" s="217" t="s">
        <v>33</v>
      </c>
      <c r="M1691" s="217" t="s">
        <v>5562</v>
      </c>
      <c r="O1691" s="217" t="s">
        <v>35</v>
      </c>
      <c r="P1691" s="217" t="s">
        <v>35</v>
      </c>
      <c r="Q1691" s="217">
        <f>S2791-vykonyz.xlsx[[#This Row],[Kod]]</f>
        <v>41906</v>
      </c>
      <c r="R1691" s="217">
        <f>S1684-vykonyz.xlsx[[#This Row],[Kod]]</f>
        <v>-13117</v>
      </c>
      <c r="S1691" s="217" t="s">
        <v>5563</v>
      </c>
      <c r="T1691" s="217" t="s">
        <v>5564</v>
      </c>
      <c r="U1691" s="217">
        <v>55</v>
      </c>
      <c r="V1691" s="261">
        <v>45292</v>
      </c>
      <c r="W1691" s="217" t="s">
        <v>5563</v>
      </c>
      <c r="X1691" s="217">
        <v>48</v>
      </c>
      <c r="Y1691" s="217">
        <v>7</v>
      </c>
      <c r="Z1691" s="261">
        <v>45291</v>
      </c>
      <c r="AC1691" s="217">
        <f>vykonyz.xlsx3[[#This Row],[Kod]]-vykonyz.xlsx[[#This Row],[Kod]]</f>
        <v>0</v>
      </c>
      <c r="AD1691" t="s">
        <v>5559</v>
      </c>
      <c r="AE1691" t="s">
        <v>5475</v>
      </c>
      <c r="AF1691" t="s">
        <v>50</v>
      </c>
      <c r="AG1691"/>
      <c r="AH1691" t="s">
        <v>5560</v>
      </c>
      <c r="AI1691" t="s">
        <v>5561</v>
      </c>
      <c r="AJ1691"/>
      <c r="AK1691" t="s">
        <v>45</v>
      </c>
      <c r="AL1691" t="s">
        <v>45</v>
      </c>
      <c r="AM1691" t="s">
        <v>33</v>
      </c>
      <c r="AN1691" t="s">
        <v>33</v>
      </c>
      <c r="AO1691"/>
      <c r="AP1691" t="s">
        <v>5562</v>
      </c>
      <c r="AQ1691"/>
      <c r="AR1691" t="s">
        <v>35</v>
      </c>
      <c r="AS1691" t="s">
        <v>35</v>
      </c>
    </row>
    <row r="1692" spans="1:45">
      <c r="A1692" s="264" t="s">
        <v>5565</v>
      </c>
      <c r="B1692" s="217" t="s">
        <v>5475</v>
      </c>
      <c r="C1692" s="217" t="s">
        <v>50</v>
      </c>
      <c r="E1692" s="217" t="s">
        <v>5566</v>
      </c>
      <c r="F1692" s="217" t="s">
        <v>5561</v>
      </c>
      <c r="H1692" s="217" t="s">
        <v>45</v>
      </c>
      <c r="I1692" s="217" t="s">
        <v>45</v>
      </c>
      <c r="J1692" s="217" t="s">
        <v>33</v>
      </c>
      <c r="K1692" s="217" t="s">
        <v>33</v>
      </c>
      <c r="M1692" s="217" t="s">
        <v>5562</v>
      </c>
      <c r="O1692" s="217" t="s">
        <v>35</v>
      </c>
      <c r="P1692" s="217" t="s">
        <v>35</v>
      </c>
      <c r="Q1692" s="217">
        <f>S2792-vykonyz.xlsx[[#This Row],[Kod]]</f>
        <v>41912</v>
      </c>
      <c r="R1692" s="217">
        <f>S1685-vykonyz.xlsx[[#This Row],[Kod]]</f>
        <v>-13118</v>
      </c>
      <c r="S1692" s="217" t="s">
        <v>5567</v>
      </c>
      <c r="T1692" s="217" t="s">
        <v>5568</v>
      </c>
      <c r="U1692" s="217">
        <v>605</v>
      </c>
      <c r="V1692" s="261">
        <v>45292</v>
      </c>
      <c r="W1692" s="217" t="s">
        <v>5567</v>
      </c>
      <c r="X1692" s="217">
        <v>541</v>
      </c>
      <c r="Y1692" s="217">
        <v>64</v>
      </c>
      <c r="Z1692" s="261">
        <v>45291</v>
      </c>
      <c r="AC1692" s="217">
        <f>vykonyz.xlsx3[[#This Row],[Kod]]-vykonyz.xlsx[[#This Row],[Kod]]</f>
        <v>0</v>
      </c>
      <c r="AD1692" t="s">
        <v>5565</v>
      </c>
      <c r="AE1692" t="s">
        <v>5475</v>
      </c>
      <c r="AF1692" t="s">
        <v>50</v>
      </c>
      <c r="AG1692"/>
      <c r="AH1692" t="s">
        <v>5566</v>
      </c>
      <c r="AI1692" t="s">
        <v>5561</v>
      </c>
      <c r="AJ1692"/>
      <c r="AK1692" t="s">
        <v>45</v>
      </c>
      <c r="AL1692" t="s">
        <v>45</v>
      </c>
      <c r="AM1692" t="s">
        <v>33</v>
      </c>
      <c r="AN1692" t="s">
        <v>33</v>
      </c>
      <c r="AO1692"/>
      <c r="AP1692" t="s">
        <v>5562</v>
      </c>
      <c r="AQ1692"/>
      <c r="AR1692" t="s">
        <v>35</v>
      </c>
      <c r="AS1692" t="s">
        <v>35</v>
      </c>
    </row>
    <row r="1693" spans="1:45">
      <c r="A1693" s="264" t="s">
        <v>5569</v>
      </c>
      <c r="B1693" s="217" t="s">
        <v>5475</v>
      </c>
      <c r="C1693" s="217" t="s">
        <v>50</v>
      </c>
      <c r="E1693" s="217" t="s">
        <v>5570</v>
      </c>
      <c r="F1693" s="217" t="s">
        <v>5561</v>
      </c>
      <c r="H1693" s="217" t="s">
        <v>45</v>
      </c>
      <c r="I1693" s="217" t="s">
        <v>45</v>
      </c>
      <c r="J1693" s="217" t="s">
        <v>33</v>
      </c>
      <c r="K1693" s="217" t="s">
        <v>33</v>
      </c>
      <c r="M1693" s="217" t="s">
        <v>5562</v>
      </c>
      <c r="O1693" s="217" t="s">
        <v>35</v>
      </c>
      <c r="P1693" s="217" t="s">
        <v>35</v>
      </c>
      <c r="Q1693" s="217">
        <f>S2794-vykonyz.xlsx[[#This Row],[Kod]]</f>
        <v>41991</v>
      </c>
      <c r="R1693" s="217">
        <f>S1686-vykonyz.xlsx[[#This Row],[Kod]]</f>
        <v>-13119</v>
      </c>
      <c r="S1693" s="217" t="s">
        <v>5571</v>
      </c>
      <c r="T1693" s="217" t="s">
        <v>5572</v>
      </c>
      <c r="U1693" s="217">
        <v>990</v>
      </c>
      <c r="V1693" s="261">
        <v>45292</v>
      </c>
      <c r="W1693" s="217" t="s">
        <v>5571</v>
      </c>
      <c r="X1693" s="217">
        <v>862</v>
      </c>
      <c r="Y1693" s="217">
        <v>128</v>
      </c>
      <c r="Z1693" s="261">
        <v>45291</v>
      </c>
      <c r="AC1693" s="217">
        <f>vykonyz.xlsx3[[#This Row],[Kod]]-vykonyz.xlsx[[#This Row],[Kod]]</f>
        <v>0</v>
      </c>
      <c r="AD1693" t="s">
        <v>5569</v>
      </c>
      <c r="AE1693" t="s">
        <v>5475</v>
      </c>
      <c r="AF1693" t="s">
        <v>50</v>
      </c>
      <c r="AG1693"/>
      <c r="AH1693" t="s">
        <v>5570</v>
      </c>
      <c r="AI1693" t="s">
        <v>5561</v>
      </c>
      <c r="AJ1693"/>
      <c r="AK1693" t="s">
        <v>45</v>
      </c>
      <c r="AL1693" t="s">
        <v>45</v>
      </c>
      <c r="AM1693" t="s">
        <v>33</v>
      </c>
      <c r="AN1693" t="s">
        <v>33</v>
      </c>
      <c r="AO1693"/>
      <c r="AP1693" t="s">
        <v>5562</v>
      </c>
      <c r="AQ1693"/>
      <c r="AR1693" t="s">
        <v>35</v>
      </c>
      <c r="AS1693" t="s">
        <v>35</v>
      </c>
    </row>
    <row r="1694" spans="1:45">
      <c r="A1694" s="264" t="s">
        <v>5545</v>
      </c>
      <c r="B1694" s="217" t="s">
        <v>553</v>
      </c>
      <c r="E1694" s="217" t="s">
        <v>5546</v>
      </c>
      <c r="H1694" s="217" t="s">
        <v>981</v>
      </c>
      <c r="I1694" s="217" t="s">
        <v>981</v>
      </c>
      <c r="J1694" s="217" t="s">
        <v>33</v>
      </c>
      <c r="K1694" s="217" t="s">
        <v>33</v>
      </c>
      <c r="M1694" s="217">
        <f t="shared" ref="M1694:M1699" si="20">U1687</f>
        <v>990</v>
      </c>
      <c r="O1694" s="217" t="s">
        <v>35</v>
      </c>
      <c r="P1694" s="217" t="s">
        <v>35</v>
      </c>
      <c r="Q1694" s="217">
        <f>S2795-vykonyz.xlsx[[#This Row],[Kod]]</f>
        <v>41090</v>
      </c>
      <c r="R1694" s="217">
        <f>S1687-vykonyz.xlsx[[#This Row],[Kod]]</f>
        <v>0</v>
      </c>
      <c r="S1694" s="217" t="s">
        <v>5573</v>
      </c>
      <c r="T1694" s="217" t="s">
        <v>5574</v>
      </c>
      <c r="U1694" s="217">
        <v>499</v>
      </c>
      <c r="V1694" s="261">
        <v>45292</v>
      </c>
      <c r="W1694" s="217" t="s">
        <v>5573</v>
      </c>
      <c r="X1694" s="217">
        <v>435</v>
      </c>
      <c r="Y1694" s="217">
        <v>64</v>
      </c>
      <c r="Z1694" s="261">
        <v>45291</v>
      </c>
      <c r="AC1694" s="217">
        <f>vykonyz.xlsx3[[#This Row],[Kod]]-vykonyz.xlsx[[#This Row],[Kod]]</f>
        <v>0</v>
      </c>
      <c r="AD1694" t="s">
        <v>5545</v>
      </c>
      <c r="AE1694" t="s">
        <v>553</v>
      </c>
      <c r="AF1694"/>
      <c r="AG1694"/>
      <c r="AH1694" t="s">
        <v>5546</v>
      </c>
      <c r="AI1694"/>
      <c r="AJ1694"/>
      <c r="AK1694" t="s">
        <v>981</v>
      </c>
      <c r="AL1694" t="s">
        <v>981</v>
      </c>
      <c r="AM1694" t="s">
        <v>33</v>
      </c>
      <c r="AN1694" t="s">
        <v>33</v>
      </c>
      <c r="AO1694"/>
      <c r="AP1694" t="s">
        <v>773</v>
      </c>
      <c r="AQ1694"/>
      <c r="AR1694" t="s">
        <v>35</v>
      </c>
      <c r="AS1694" t="s">
        <v>35</v>
      </c>
    </row>
    <row r="1695" spans="1:45">
      <c r="A1695" s="264" t="s">
        <v>5549</v>
      </c>
      <c r="B1695" s="217" t="s">
        <v>553</v>
      </c>
      <c r="E1695" s="217" t="s">
        <v>5550</v>
      </c>
      <c r="H1695" s="217" t="s">
        <v>1008</v>
      </c>
      <c r="I1695" s="217" t="s">
        <v>1008</v>
      </c>
      <c r="J1695" s="217" t="s">
        <v>33</v>
      </c>
      <c r="K1695" s="217" t="s">
        <v>33</v>
      </c>
      <c r="M1695" s="217">
        <f t="shared" si="20"/>
        <v>499</v>
      </c>
      <c r="O1695" s="217" t="s">
        <v>35</v>
      </c>
      <c r="P1695" s="217" t="s">
        <v>35</v>
      </c>
      <c r="Q1695" s="217">
        <f>S2796-vykonyz.xlsx[[#This Row],[Kod]]</f>
        <v>41093</v>
      </c>
      <c r="R1695" s="217">
        <f>S1688-vykonyz.xlsx[[#This Row],[Kod]]</f>
        <v>0</v>
      </c>
      <c r="S1695" s="217" t="s">
        <v>5575</v>
      </c>
      <c r="T1695" s="217" t="s">
        <v>5576</v>
      </c>
      <c r="U1695" s="217">
        <v>250</v>
      </c>
      <c r="V1695" s="261">
        <v>45292</v>
      </c>
      <c r="W1695" s="217" t="s">
        <v>5575</v>
      </c>
      <c r="X1695" s="217">
        <v>217</v>
      </c>
      <c r="Y1695" s="217">
        <v>33</v>
      </c>
      <c r="Z1695" s="261">
        <v>45291</v>
      </c>
      <c r="AC1695" s="217">
        <f>vykonyz.xlsx3[[#This Row],[Kod]]-vykonyz.xlsx[[#This Row],[Kod]]</f>
        <v>0</v>
      </c>
      <c r="AD1695" t="s">
        <v>5549</v>
      </c>
      <c r="AE1695" t="s">
        <v>553</v>
      </c>
      <c r="AF1695"/>
      <c r="AG1695"/>
      <c r="AH1695" t="s">
        <v>5550</v>
      </c>
      <c r="AI1695"/>
      <c r="AJ1695"/>
      <c r="AK1695" t="s">
        <v>1008</v>
      </c>
      <c r="AL1695" t="s">
        <v>1008</v>
      </c>
      <c r="AM1695" t="s">
        <v>33</v>
      </c>
      <c r="AN1695" t="s">
        <v>33</v>
      </c>
      <c r="AO1695"/>
      <c r="AP1695" t="s">
        <v>714</v>
      </c>
      <c r="AQ1695"/>
      <c r="AR1695" t="s">
        <v>35</v>
      </c>
      <c r="AS1695" t="s">
        <v>35</v>
      </c>
    </row>
    <row r="1696" spans="1:45">
      <c r="A1696" s="264" t="s">
        <v>5553</v>
      </c>
      <c r="B1696" s="217" t="s">
        <v>553</v>
      </c>
      <c r="E1696" s="217" t="s">
        <v>5554</v>
      </c>
      <c r="H1696" s="217" t="s">
        <v>989</v>
      </c>
      <c r="I1696" s="217" t="s">
        <v>989</v>
      </c>
      <c r="J1696" s="217" t="s">
        <v>33</v>
      </c>
      <c r="K1696" s="217" t="s">
        <v>33</v>
      </c>
      <c r="M1696" s="217">
        <f t="shared" si="20"/>
        <v>250</v>
      </c>
      <c r="O1696" s="217" t="s">
        <v>35</v>
      </c>
      <c r="P1696" s="217" t="s">
        <v>35</v>
      </c>
      <c r="Q1696" s="217">
        <f>S2797-vykonyz.xlsx[[#This Row],[Kod]]</f>
        <v>41093</v>
      </c>
      <c r="R1696" s="217">
        <f>S1689-vykonyz.xlsx[[#This Row],[Kod]]</f>
        <v>0</v>
      </c>
      <c r="S1696" s="217" t="s">
        <v>5577</v>
      </c>
      <c r="T1696" s="217" t="s">
        <v>5578</v>
      </c>
      <c r="U1696" s="217">
        <v>21457</v>
      </c>
      <c r="V1696" s="261">
        <v>45292</v>
      </c>
      <c r="W1696" s="217" t="s">
        <v>5577</v>
      </c>
      <c r="X1696" s="217">
        <v>19051</v>
      </c>
      <c r="Y1696" s="217">
        <v>2406</v>
      </c>
      <c r="Z1696" s="261">
        <v>45291</v>
      </c>
      <c r="AC1696" s="217">
        <f>vykonyz.xlsx3[[#This Row],[Kod]]-vykonyz.xlsx[[#This Row],[Kod]]</f>
        <v>0</v>
      </c>
      <c r="AD1696" t="s">
        <v>5553</v>
      </c>
      <c r="AE1696" t="s">
        <v>553</v>
      </c>
      <c r="AF1696"/>
      <c r="AG1696"/>
      <c r="AH1696" t="s">
        <v>5554</v>
      </c>
      <c r="AI1696"/>
      <c r="AJ1696"/>
      <c r="AK1696" t="s">
        <v>989</v>
      </c>
      <c r="AL1696" t="s">
        <v>989</v>
      </c>
      <c r="AM1696" t="s">
        <v>33</v>
      </c>
      <c r="AN1696" t="s">
        <v>33</v>
      </c>
      <c r="AO1696"/>
      <c r="AP1696" t="s">
        <v>542</v>
      </c>
      <c r="AQ1696"/>
      <c r="AR1696" t="s">
        <v>35</v>
      </c>
      <c r="AS1696" t="s">
        <v>35</v>
      </c>
    </row>
    <row r="1697" spans="1:45">
      <c r="A1697" s="264" t="s">
        <v>5557</v>
      </c>
      <c r="B1697" s="217" t="s">
        <v>553</v>
      </c>
      <c r="C1697" s="217" t="s">
        <v>50</v>
      </c>
      <c r="E1697" s="217" t="s">
        <v>5558</v>
      </c>
      <c r="G1697" s="217" t="s">
        <v>1190</v>
      </c>
      <c r="H1697" s="217" t="s">
        <v>981</v>
      </c>
      <c r="I1697" s="217" t="s">
        <v>994</v>
      </c>
      <c r="J1697" s="217" t="s">
        <v>33</v>
      </c>
      <c r="K1697" s="217" t="s">
        <v>33</v>
      </c>
      <c r="M1697" s="217">
        <f t="shared" si="20"/>
        <v>392</v>
      </c>
      <c r="O1697" s="217" t="s">
        <v>35</v>
      </c>
      <c r="P1697" s="217" t="s">
        <v>35</v>
      </c>
      <c r="Q1697" s="217">
        <f>S2798-vykonyz.xlsx[[#This Row],[Kod]]</f>
        <v>41010</v>
      </c>
      <c r="R1697" s="217">
        <f>S1690-vykonyz.xlsx[[#This Row],[Kod]]</f>
        <v>0</v>
      </c>
      <c r="S1697" s="217" t="s">
        <v>5579</v>
      </c>
      <c r="T1697" s="217" t="s">
        <v>5580</v>
      </c>
      <c r="U1697" s="217">
        <v>784</v>
      </c>
      <c r="V1697" s="261">
        <v>45292</v>
      </c>
      <c r="W1697" s="217" t="s">
        <v>5579</v>
      </c>
      <c r="X1697" s="217">
        <v>688</v>
      </c>
      <c r="Y1697" s="217">
        <v>96</v>
      </c>
      <c r="Z1697" s="261">
        <v>45291</v>
      </c>
      <c r="AC1697" s="217">
        <f>vykonyz.xlsx3[[#This Row],[Kod]]-vykonyz.xlsx[[#This Row],[Kod]]</f>
        <v>0</v>
      </c>
      <c r="AD1697" t="s">
        <v>5557</v>
      </c>
      <c r="AE1697" t="s">
        <v>553</v>
      </c>
      <c r="AF1697" t="s">
        <v>50</v>
      </c>
      <c r="AG1697"/>
      <c r="AH1697" t="s">
        <v>5558</v>
      </c>
      <c r="AI1697"/>
      <c r="AJ1697" t="s">
        <v>1190</v>
      </c>
      <c r="AK1697" t="s">
        <v>981</v>
      </c>
      <c r="AL1697" t="s">
        <v>994</v>
      </c>
      <c r="AM1697" t="s">
        <v>33</v>
      </c>
      <c r="AN1697" t="s">
        <v>33</v>
      </c>
      <c r="AO1697"/>
      <c r="AP1697" t="s">
        <v>2012</v>
      </c>
      <c r="AQ1697"/>
      <c r="AR1697" t="s">
        <v>35</v>
      </c>
      <c r="AS1697" t="s">
        <v>35</v>
      </c>
    </row>
    <row r="1698" spans="1:45">
      <c r="A1698" s="264" t="s">
        <v>5563</v>
      </c>
      <c r="B1698" s="217" t="s">
        <v>553</v>
      </c>
      <c r="C1698" s="217" t="s">
        <v>50</v>
      </c>
      <c r="E1698" s="217" t="s">
        <v>5581</v>
      </c>
      <c r="F1698" s="217" t="s">
        <v>5582</v>
      </c>
      <c r="H1698" s="217" t="s">
        <v>1130</v>
      </c>
      <c r="I1698" s="217" t="s">
        <v>1130</v>
      </c>
      <c r="J1698" s="217" t="s">
        <v>33</v>
      </c>
      <c r="K1698" s="217" t="s">
        <v>33</v>
      </c>
      <c r="M1698" s="217">
        <f t="shared" si="20"/>
        <v>55</v>
      </c>
      <c r="O1698" s="217" t="s">
        <v>35</v>
      </c>
      <c r="P1698" s="217" t="s">
        <v>35</v>
      </c>
      <c r="Q1698" s="217">
        <f>S2799-vykonyz.xlsx[[#This Row],[Kod]]</f>
        <v>40911</v>
      </c>
      <c r="R1698" s="217">
        <f>S1691-vykonyz.xlsx[[#This Row],[Kod]]</f>
        <v>0</v>
      </c>
      <c r="S1698" s="217" t="s">
        <v>5583</v>
      </c>
      <c r="T1698" s="217" t="s">
        <v>5584</v>
      </c>
      <c r="U1698" s="217">
        <v>58834</v>
      </c>
      <c r="V1698" s="261">
        <v>45292</v>
      </c>
      <c r="W1698" s="217" t="s">
        <v>5583</v>
      </c>
      <c r="X1698" s="217">
        <v>58212</v>
      </c>
      <c r="Y1698" s="217">
        <v>622</v>
      </c>
      <c r="Z1698" s="261">
        <v>45291</v>
      </c>
      <c r="AC1698" s="217">
        <f>vykonyz.xlsx3[[#This Row],[Kod]]-vykonyz.xlsx[[#This Row],[Kod]]</f>
        <v>0</v>
      </c>
      <c r="AD1698" t="s">
        <v>5563</v>
      </c>
      <c r="AE1698" t="s">
        <v>553</v>
      </c>
      <c r="AF1698" t="s">
        <v>50</v>
      </c>
      <c r="AG1698"/>
      <c r="AH1698" t="s">
        <v>5564</v>
      </c>
      <c r="AI1698" t="s">
        <v>5582</v>
      </c>
      <c r="AJ1698"/>
      <c r="AK1698" t="s">
        <v>1130</v>
      </c>
      <c r="AL1698" t="s">
        <v>1130</v>
      </c>
      <c r="AM1698" t="s">
        <v>33</v>
      </c>
      <c r="AN1698" t="s">
        <v>33</v>
      </c>
      <c r="AO1698"/>
      <c r="AP1698" t="s">
        <v>5585</v>
      </c>
      <c r="AQ1698"/>
      <c r="AR1698" t="s">
        <v>35</v>
      </c>
      <c r="AS1698" t="s">
        <v>35</v>
      </c>
    </row>
    <row r="1699" spans="1:45">
      <c r="A1699" s="264" t="s">
        <v>5567</v>
      </c>
      <c r="B1699" s="217" t="s">
        <v>553</v>
      </c>
      <c r="C1699" s="217" t="s">
        <v>50</v>
      </c>
      <c r="E1699" s="217" t="s">
        <v>5586</v>
      </c>
      <c r="F1699" s="217" t="s">
        <v>5587</v>
      </c>
      <c r="H1699" s="217" t="s">
        <v>1008</v>
      </c>
      <c r="I1699" s="217" t="s">
        <v>1008</v>
      </c>
      <c r="J1699" s="217" t="s">
        <v>33</v>
      </c>
      <c r="K1699" s="217" t="s">
        <v>33</v>
      </c>
      <c r="M1699" s="217">
        <f t="shared" si="20"/>
        <v>605</v>
      </c>
      <c r="O1699" s="217" t="s">
        <v>35</v>
      </c>
      <c r="P1699" s="217" t="s">
        <v>35</v>
      </c>
      <c r="Q1699" s="217">
        <f>S2800-vykonyz.xlsx[[#This Row],[Kod]]</f>
        <v>40910</v>
      </c>
      <c r="R1699" s="217">
        <f>S1692-vykonyz.xlsx[[#This Row],[Kod]]</f>
        <v>0</v>
      </c>
      <c r="S1699" s="217" t="s">
        <v>5588</v>
      </c>
      <c r="T1699" s="217" t="s">
        <v>5589</v>
      </c>
      <c r="U1699" s="217">
        <v>2417</v>
      </c>
      <c r="V1699" s="261">
        <v>45292</v>
      </c>
      <c r="W1699" s="217" t="s">
        <v>5588</v>
      </c>
      <c r="X1699" s="217">
        <v>1795</v>
      </c>
      <c r="Y1699" s="217">
        <v>622</v>
      </c>
      <c r="Z1699" s="261">
        <v>45291</v>
      </c>
      <c r="AC1699" s="217">
        <f>vykonyz.xlsx3[[#This Row],[Kod]]-vykonyz.xlsx[[#This Row],[Kod]]</f>
        <v>0</v>
      </c>
      <c r="AD1699" t="s">
        <v>5567</v>
      </c>
      <c r="AE1699" t="s">
        <v>553</v>
      </c>
      <c r="AF1699" t="s">
        <v>50</v>
      </c>
      <c r="AG1699"/>
      <c r="AH1699" t="s">
        <v>5586</v>
      </c>
      <c r="AI1699" t="s">
        <v>5587</v>
      </c>
      <c r="AJ1699"/>
      <c r="AK1699" t="s">
        <v>1008</v>
      </c>
      <c r="AL1699" t="s">
        <v>1008</v>
      </c>
      <c r="AM1699" t="s">
        <v>33</v>
      </c>
      <c r="AN1699" t="s">
        <v>33</v>
      </c>
      <c r="AO1699"/>
      <c r="AP1699" t="s">
        <v>5590</v>
      </c>
      <c r="AQ1699"/>
      <c r="AR1699" t="s">
        <v>35</v>
      </c>
      <c r="AS1699" t="s">
        <v>35</v>
      </c>
    </row>
    <row r="1700" spans="1:45">
      <c r="A1700" s="264" t="s">
        <v>5591</v>
      </c>
      <c r="B1700" s="217" t="s">
        <v>553</v>
      </c>
      <c r="C1700" s="217" t="s">
        <v>50</v>
      </c>
      <c r="E1700" s="217" t="s">
        <v>5592</v>
      </c>
      <c r="F1700" s="217" t="s">
        <v>5593</v>
      </c>
      <c r="H1700" s="217" t="s">
        <v>981</v>
      </c>
      <c r="I1700" s="217" t="s">
        <v>981</v>
      </c>
      <c r="J1700" s="217" t="s">
        <v>33</v>
      </c>
      <c r="K1700" s="217" t="s">
        <v>33</v>
      </c>
      <c r="M1700" s="217" t="s">
        <v>773</v>
      </c>
      <c r="O1700" s="217" t="s">
        <v>35</v>
      </c>
      <c r="P1700" s="217" t="s">
        <v>35</v>
      </c>
      <c r="Q1700" s="217">
        <f>S1703-vykonyz.xlsx[[#This Row],[Kod]]</f>
        <v>762</v>
      </c>
      <c r="R1700" s="217">
        <f>S1700-vykonyz.xlsx[[#This Row],[Kod]]</f>
        <v>750</v>
      </c>
      <c r="S1700" s="217" t="s">
        <v>5594</v>
      </c>
      <c r="T1700" s="217" t="s">
        <v>5595</v>
      </c>
      <c r="U1700" s="217">
        <v>4843</v>
      </c>
      <c r="V1700" s="261">
        <v>45292</v>
      </c>
      <c r="W1700" s="217" t="s">
        <v>5594</v>
      </c>
      <c r="X1700" s="217">
        <v>3888</v>
      </c>
      <c r="Y1700" s="217">
        <v>955</v>
      </c>
      <c r="Z1700" s="261">
        <v>45291</v>
      </c>
      <c r="AC1700" s="217">
        <f>vykonyz.xlsx3[[#This Row],[Kod]]-vykonyz.xlsx[[#This Row],[Kod]]</f>
        <v>0</v>
      </c>
      <c r="AD1700" t="s">
        <v>5591</v>
      </c>
      <c r="AE1700" t="s">
        <v>553</v>
      </c>
      <c r="AF1700" t="s">
        <v>50</v>
      </c>
      <c r="AG1700"/>
      <c r="AH1700" t="s">
        <v>5592</v>
      </c>
      <c r="AI1700" t="s">
        <v>5593</v>
      </c>
      <c r="AJ1700"/>
      <c r="AK1700" t="s">
        <v>981</v>
      </c>
      <c r="AL1700" t="s">
        <v>981</v>
      </c>
      <c r="AM1700" t="s">
        <v>33</v>
      </c>
      <c r="AN1700" t="s">
        <v>33</v>
      </c>
      <c r="AO1700"/>
      <c r="AP1700" t="s">
        <v>773</v>
      </c>
      <c r="AQ1700"/>
      <c r="AR1700" t="s">
        <v>35</v>
      </c>
      <c r="AS1700" t="s">
        <v>35</v>
      </c>
    </row>
    <row r="1701" spans="1:45">
      <c r="A1701" s="264" t="s">
        <v>5596</v>
      </c>
      <c r="B1701" s="217" t="s">
        <v>553</v>
      </c>
      <c r="C1701" s="217" t="s">
        <v>50</v>
      </c>
      <c r="E1701" s="217" t="s">
        <v>5597</v>
      </c>
      <c r="F1701" s="217" t="s">
        <v>5598</v>
      </c>
      <c r="H1701" s="217" t="s">
        <v>989</v>
      </c>
      <c r="I1701" s="217" t="s">
        <v>989</v>
      </c>
      <c r="J1701" s="217" t="s">
        <v>33</v>
      </c>
      <c r="K1701" s="217" t="s">
        <v>33</v>
      </c>
      <c r="M1701" s="217" t="s">
        <v>1003</v>
      </c>
      <c r="O1701" s="217" t="s">
        <v>35</v>
      </c>
      <c r="P1701" s="217" t="s">
        <v>35</v>
      </c>
      <c r="Q1701" s="217">
        <f>S1703-vykonyz.xlsx[[#This Row],[Kod]]</f>
        <v>761</v>
      </c>
      <c r="R1701" s="217">
        <f>S1700-vykonyz.xlsx[[#This Row],[Kod]]</f>
        <v>749</v>
      </c>
      <c r="S1701" s="217" t="s">
        <v>5599</v>
      </c>
      <c r="T1701" s="217" t="s">
        <v>5600</v>
      </c>
      <c r="U1701" s="217">
        <v>3086</v>
      </c>
      <c r="V1701" s="261">
        <v>45292</v>
      </c>
      <c r="W1701" s="217" t="s">
        <v>5599</v>
      </c>
      <c r="X1701" s="217">
        <v>2990</v>
      </c>
      <c r="Y1701" s="217">
        <v>96</v>
      </c>
      <c r="Z1701" s="261">
        <v>45291</v>
      </c>
      <c r="AC1701" s="217">
        <f>vykonyz.xlsx3[[#This Row],[Kod]]-vykonyz.xlsx[[#This Row],[Kod]]</f>
        <v>0</v>
      </c>
      <c r="AD1701" t="s">
        <v>5596</v>
      </c>
      <c r="AE1701" t="s">
        <v>553</v>
      </c>
      <c r="AF1701" t="s">
        <v>50</v>
      </c>
      <c r="AG1701"/>
      <c r="AH1701" t="s">
        <v>5597</v>
      </c>
      <c r="AI1701" t="s">
        <v>5598</v>
      </c>
      <c r="AJ1701"/>
      <c r="AK1701" t="s">
        <v>989</v>
      </c>
      <c r="AL1701" t="s">
        <v>989</v>
      </c>
      <c r="AM1701" t="s">
        <v>33</v>
      </c>
      <c r="AN1701" t="s">
        <v>33</v>
      </c>
      <c r="AO1701"/>
      <c r="AP1701" t="s">
        <v>1003</v>
      </c>
      <c r="AQ1701"/>
      <c r="AR1701" t="s">
        <v>35</v>
      </c>
      <c r="AS1701" t="s">
        <v>35</v>
      </c>
    </row>
    <row r="1702" spans="1:45">
      <c r="A1702" s="264" t="s">
        <v>5571</v>
      </c>
      <c r="B1702" s="217" t="s">
        <v>4192</v>
      </c>
      <c r="E1702" s="217" t="s">
        <v>5572</v>
      </c>
      <c r="H1702" s="217" t="s">
        <v>981</v>
      </c>
      <c r="I1702" s="217" t="s">
        <v>981</v>
      </c>
      <c r="J1702" s="217" t="s">
        <v>33</v>
      </c>
      <c r="K1702" s="217" t="s">
        <v>33</v>
      </c>
      <c r="M1702" s="217">
        <f t="shared" ref="M1702:M1723" si="21">U1693</f>
        <v>990</v>
      </c>
      <c r="O1702" s="217" t="s">
        <v>35</v>
      </c>
      <c r="P1702" s="217" t="s">
        <v>35</v>
      </c>
      <c r="Q1702" s="217">
        <f>S2801-vykonyz.xlsx[[#This Row],[Kod]]</f>
        <v>40110</v>
      </c>
      <c r="R1702" s="217">
        <f>S1693-vykonyz.xlsx[[#This Row],[Kod]]</f>
        <v>0</v>
      </c>
      <c r="S1702" s="217" t="s">
        <v>5601</v>
      </c>
      <c r="T1702" s="217" t="s">
        <v>5602</v>
      </c>
      <c r="U1702" s="217">
        <v>655</v>
      </c>
      <c r="V1702" s="261">
        <v>45292</v>
      </c>
      <c r="W1702" s="217" t="s">
        <v>5601</v>
      </c>
      <c r="X1702" s="217">
        <v>623</v>
      </c>
      <c r="Y1702" s="217">
        <v>32</v>
      </c>
      <c r="Z1702" s="261">
        <v>45291</v>
      </c>
      <c r="AC1702" s="217">
        <f>vykonyz.xlsx3[[#This Row],[Kod]]-vykonyz.xlsx[[#This Row],[Kod]]</f>
        <v>0</v>
      </c>
      <c r="AD1702" t="s">
        <v>5571</v>
      </c>
      <c r="AE1702" t="s">
        <v>4192</v>
      </c>
      <c r="AF1702"/>
      <c r="AG1702"/>
      <c r="AH1702" t="s">
        <v>5572</v>
      </c>
      <c r="AI1702"/>
      <c r="AJ1702"/>
      <c r="AK1702" t="s">
        <v>981</v>
      </c>
      <c r="AL1702" t="s">
        <v>981</v>
      </c>
      <c r="AM1702" t="s">
        <v>33</v>
      </c>
      <c r="AN1702" t="s">
        <v>33</v>
      </c>
      <c r="AO1702"/>
      <c r="AP1702" t="s">
        <v>773</v>
      </c>
      <c r="AQ1702"/>
      <c r="AR1702" t="s">
        <v>35</v>
      </c>
      <c r="AS1702" t="s">
        <v>35</v>
      </c>
    </row>
    <row r="1703" spans="1:45">
      <c r="A1703" s="264" t="s">
        <v>5573</v>
      </c>
      <c r="B1703" s="217" t="s">
        <v>4192</v>
      </c>
      <c r="E1703" s="217" t="s">
        <v>5574</v>
      </c>
      <c r="H1703" s="217" t="s">
        <v>1008</v>
      </c>
      <c r="I1703" s="217" t="s">
        <v>1008</v>
      </c>
      <c r="J1703" s="217" t="s">
        <v>33</v>
      </c>
      <c r="K1703" s="217" t="s">
        <v>33</v>
      </c>
      <c r="M1703" s="217">
        <f t="shared" si="21"/>
        <v>499</v>
      </c>
      <c r="O1703" s="217" t="s">
        <v>35</v>
      </c>
      <c r="P1703" s="217" t="s">
        <v>35</v>
      </c>
      <c r="Q1703" s="217">
        <f>S2802-vykonyz.xlsx[[#This Row],[Kod]]</f>
        <v>40118</v>
      </c>
      <c r="R1703" s="217">
        <f>S1694-vykonyz.xlsx[[#This Row],[Kod]]</f>
        <v>0</v>
      </c>
      <c r="S1703" s="217" t="s">
        <v>5603</v>
      </c>
      <c r="T1703" s="217" t="s">
        <v>5604</v>
      </c>
      <c r="U1703" s="217">
        <v>4075</v>
      </c>
      <c r="V1703" s="261">
        <v>45292</v>
      </c>
      <c r="W1703" s="217" t="s">
        <v>5603</v>
      </c>
      <c r="X1703" s="217">
        <v>3858</v>
      </c>
      <c r="Y1703" s="217">
        <v>217</v>
      </c>
      <c r="Z1703" s="261">
        <v>45291</v>
      </c>
      <c r="AC1703" s="217">
        <f>vykonyz.xlsx3[[#This Row],[Kod]]-vykonyz.xlsx[[#This Row],[Kod]]</f>
        <v>0</v>
      </c>
      <c r="AD1703" t="s">
        <v>5573</v>
      </c>
      <c r="AE1703" t="s">
        <v>4192</v>
      </c>
      <c r="AF1703"/>
      <c r="AG1703"/>
      <c r="AH1703" t="s">
        <v>5574</v>
      </c>
      <c r="AI1703"/>
      <c r="AJ1703"/>
      <c r="AK1703" t="s">
        <v>1008</v>
      </c>
      <c r="AL1703" t="s">
        <v>1008</v>
      </c>
      <c r="AM1703" t="s">
        <v>33</v>
      </c>
      <c r="AN1703" t="s">
        <v>33</v>
      </c>
      <c r="AO1703"/>
      <c r="AP1703" t="s">
        <v>714</v>
      </c>
      <c r="AQ1703"/>
      <c r="AR1703" t="s">
        <v>35</v>
      </c>
      <c r="AS1703" t="s">
        <v>35</v>
      </c>
    </row>
    <row r="1704" spans="1:45">
      <c r="A1704" s="264" t="s">
        <v>5575</v>
      </c>
      <c r="B1704" s="217" t="s">
        <v>4192</v>
      </c>
      <c r="E1704" s="217" t="s">
        <v>5576</v>
      </c>
      <c r="H1704" s="217" t="s">
        <v>989</v>
      </c>
      <c r="I1704" s="217" t="s">
        <v>989</v>
      </c>
      <c r="J1704" s="217" t="s">
        <v>33</v>
      </c>
      <c r="K1704" s="217" t="s">
        <v>33</v>
      </c>
      <c r="M1704" s="217">
        <f t="shared" si="21"/>
        <v>250</v>
      </c>
      <c r="O1704" s="217" t="s">
        <v>35</v>
      </c>
      <c r="P1704" s="217" t="s">
        <v>35</v>
      </c>
      <c r="Q1704" s="217">
        <f>S2803-vykonyz.xlsx[[#This Row],[Kod]]</f>
        <v>40118</v>
      </c>
      <c r="R1704" s="217">
        <f>S1695-vykonyz.xlsx[[#This Row],[Kod]]</f>
        <v>0</v>
      </c>
      <c r="S1704" s="217" t="s">
        <v>5605</v>
      </c>
      <c r="T1704" s="217" t="s">
        <v>5606</v>
      </c>
      <c r="U1704" s="217">
        <v>1202</v>
      </c>
      <c r="V1704" s="261">
        <v>45292</v>
      </c>
      <c r="W1704" s="217" t="s">
        <v>5605</v>
      </c>
      <c r="X1704" s="217">
        <v>1058</v>
      </c>
      <c r="Y1704" s="217">
        <v>144</v>
      </c>
      <c r="Z1704" s="261">
        <v>45291</v>
      </c>
      <c r="AC1704" s="217">
        <f>vykonyz.xlsx3[[#This Row],[Kod]]-vykonyz.xlsx[[#This Row],[Kod]]</f>
        <v>0</v>
      </c>
      <c r="AD1704" t="s">
        <v>5575</v>
      </c>
      <c r="AE1704" t="s">
        <v>4192</v>
      </c>
      <c r="AF1704"/>
      <c r="AG1704"/>
      <c r="AH1704" t="s">
        <v>5576</v>
      </c>
      <c r="AI1704"/>
      <c r="AJ1704"/>
      <c r="AK1704" t="s">
        <v>989</v>
      </c>
      <c r="AL1704" t="s">
        <v>989</v>
      </c>
      <c r="AM1704" t="s">
        <v>33</v>
      </c>
      <c r="AN1704" t="s">
        <v>33</v>
      </c>
      <c r="AO1704"/>
      <c r="AP1704" t="s">
        <v>542</v>
      </c>
      <c r="AQ1704"/>
      <c r="AR1704" t="s">
        <v>35</v>
      </c>
      <c r="AS1704" t="s">
        <v>35</v>
      </c>
    </row>
    <row r="1705" spans="1:45">
      <c r="A1705" s="264" t="s">
        <v>5577</v>
      </c>
      <c r="B1705" s="217" t="s">
        <v>1301</v>
      </c>
      <c r="C1705" s="217" t="s">
        <v>50</v>
      </c>
      <c r="E1705" s="217" t="s">
        <v>5578</v>
      </c>
      <c r="F1705" s="217" t="s">
        <v>5607</v>
      </c>
      <c r="G1705" s="217" t="s">
        <v>53</v>
      </c>
      <c r="H1705" s="217" t="s">
        <v>77</v>
      </c>
      <c r="I1705" s="217" t="s">
        <v>77</v>
      </c>
      <c r="J1705" s="217" t="s">
        <v>33</v>
      </c>
      <c r="K1705" s="217" t="s">
        <v>33</v>
      </c>
      <c r="M1705" s="217">
        <f t="shared" si="21"/>
        <v>21457</v>
      </c>
      <c r="O1705" s="217" t="s">
        <v>35</v>
      </c>
      <c r="P1705" s="217" t="s">
        <v>35</v>
      </c>
      <c r="Q1705" s="217">
        <f>S2804-vykonyz.xlsx[[#This Row],[Kod]]</f>
        <v>40126</v>
      </c>
      <c r="R1705" s="217">
        <f>S1696-vykonyz.xlsx[[#This Row],[Kod]]</f>
        <v>0</v>
      </c>
      <c r="S1705" s="217" t="s">
        <v>5608</v>
      </c>
      <c r="T1705" s="217" t="s">
        <v>5609</v>
      </c>
      <c r="U1705" s="217">
        <v>4349</v>
      </c>
      <c r="V1705" s="261">
        <v>45292</v>
      </c>
      <c r="W1705" s="217" t="s">
        <v>5608</v>
      </c>
      <c r="X1705" s="217">
        <v>4132</v>
      </c>
      <c r="Y1705" s="217">
        <v>217</v>
      </c>
      <c r="Z1705" s="261">
        <v>45291</v>
      </c>
      <c r="AC1705" s="217">
        <f>vykonyz.xlsx3[[#This Row],[Kod]]-vykonyz.xlsx[[#This Row],[Kod]]</f>
        <v>0</v>
      </c>
      <c r="AD1705" t="s">
        <v>5577</v>
      </c>
      <c r="AE1705" t="s">
        <v>1301</v>
      </c>
      <c r="AF1705" t="s">
        <v>50</v>
      </c>
      <c r="AG1705"/>
      <c r="AH1705" t="s">
        <v>5578</v>
      </c>
      <c r="AI1705" t="s">
        <v>5610</v>
      </c>
      <c r="AJ1705" t="s">
        <v>53</v>
      </c>
      <c r="AK1705" t="s">
        <v>77</v>
      </c>
      <c r="AL1705" t="s">
        <v>77</v>
      </c>
      <c r="AM1705" t="s">
        <v>33</v>
      </c>
      <c r="AN1705" t="s">
        <v>33</v>
      </c>
      <c r="AO1705"/>
      <c r="AP1705" t="s">
        <v>5611</v>
      </c>
      <c r="AQ1705"/>
      <c r="AR1705" t="s">
        <v>35</v>
      </c>
      <c r="AS1705" t="s">
        <v>35</v>
      </c>
    </row>
    <row r="1706" spans="1:45">
      <c r="A1706" s="264" t="s">
        <v>5579</v>
      </c>
      <c r="B1706" s="217" t="s">
        <v>1301</v>
      </c>
      <c r="C1706" s="217" t="s">
        <v>50</v>
      </c>
      <c r="E1706" s="217" t="s">
        <v>5580</v>
      </c>
      <c r="F1706" s="217" t="s">
        <v>5612</v>
      </c>
      <c r="G1706" s="217" t="s">
        <v>53</v>
      </c>
      <c r="H1706" s="217" t="s">
        <v>985</v>
      </c>
      <c r="I1706" s="217" t="s">
        <v>985</v>
      </c>
      <c r="J1706" s="217" t="s">
        <v>33</v>
      </c>
      <c r="K1706" s="217" t="s">
        <v>33</v>
      </c>
      <c r="M1706" s="217">
        <f t="shared" si="21"/>
        <v>784</v>
      </c>
      <c r="O1706" s="217" t="s">
        <v>35</v>
      </c>
      <c r="P1706" s="217" t="s">
        <v>35</v>
      </c>
      <c r="Q1706" s="217">
        <f>S2805-vykonyz.xlsx[[#This Row],[Kod]]</f>
        <v>40125</v>
      </c>
      <c r="R1706" s="217">
        <f>S1697-vykonyz.xlsx[[#This Row],[Kod]]</f>
        <v>0</v>
      </c>
      <c r="S1706" s="217" t="s">
        <v>5613</v>
      </c>
      <c r="T1706" s="217" t="s">
        <v>5614</v>
      </c>
      <c r="U1706" s="217">
        <v>4069</v>
      </c>
      <c r="V1706" s="261">
        <v>45292</v>
      </c>
      <c r="W1706" s="217" t="s">
        <v>5613</v>
      </c>
      <c r="X1706" s="217">
        <v>3852</v>
      </c>
      <c r="Y1706" s="217">
        <v>217</v>
      </c>
      <c r="Z1706" s="261">
        <v>45291</v>
      </c>
      <c r="AC1706" s="217">
        <f>vykonyz.xlsx3[[#This Row],[Kod]]-vykonyz.xlsx[[#This Row],[Kod]]</f>
        <v>0</v>
      </c>
      <c r="AD1706" t="s">
        <v>5579</v>
      </c>
      <c r="AE1706" t="s">
        <v>1301</v>
      </c>
      <c r="AF1706" t="s">
        <v>50</v>
      </c>
      <c r="AG1706"/>
      <c r="AH1706" t="s">
        <v>5580</v>
      </c>
      <c r="AI1706" t="s">
        <v>5612</v>
      </c>
      <c r="AJ1706" t="s">
        <v>53</v>
      </c>
      <c r="AK1706" t="s">
        <v>985</v>
      </c>
      <c r="AL1706" t="s">
        <v>985</v>
      </c>
      <c r="AM1706" t="s">
        <v>33</v>
      </c>
      <c r="AN1706" t="s">
        <v>33</v>
      </c>
      <c r="AO1706"/>
      <c r="AP1706" t="s">
        <v>5615</v>
      </c>
      <c r="AQ1706"/>
      <c r="AR1706" t="s">
        <v>35</v>
      </c>
      <c r="AS1706" t="s">
        <v>35</v>
      </c>
    </row>
    <row r="1707" spans="1:45">
      <c r="A1707" s="264" t="s">
        <v>5583</v>
      </c>
      <c r="B1707" s="217" t="s">
        <v>1301</v>
      </c>
      <c r="C1707" s="217" t="s">
        <v>50</v>
      </c>
      <c r="E1707" s="217" t="s">
        <v>5584</v>
      </c>
      <c r="F1707" s="217" t="s">
        <v>5616</v>
      </c>
      <c r="H1707" s="217" t="s">
        <v>981</v>
      </c>
      <c r="I1707" s="217" t="s">
        <v>981</v>
      </c>
      <c r="J1707" s="217" t="s">
        <v>33</v>
      </c>
      <c r="K1707" s="217" t="s">
        <v>33</v>
      </c>
      <c r="M1707" s="217">
        <f t="shared" si="21"/>
        <v>58834</v>
      </c>
      <c r="O1707" s="217" t="s">
        <v>35</v>
      </c>
      <c r="P1707" s="217" t="s">
        <v>35</v>
      </c>
      <c r="Q1707" s="217">
        <f>S2806-vykonyz.xlsx[[#This Row],[Kod]]</f>
        <v>40182</v>
      </c>
      <c r="R1707" s="217">
        <f>S1698-vykonyz.xlsx[[#This Row],[Kod]]</f>
        <v>0</v>
      </c>
      <c r="S1707" s="217" t="s">
        <v>5617</v>
      </c>
      <c r="T1707" s="217" t="s">
        <v>5618</v>
      </c>
      <c r="U1707" s="217">
        <v>1372</v>
      </c>
      <c r="V1707" s="261">
        <v>45292</v>
      </c>
      <c r="W1707" s="217" t="s">
        <v>5617</v>
      </c>
      <c r="X1707" s="217">
        <v>1228</v>
      </c>
      <c r="Y1707" s="217">
        <v>144</v>
      </c>
      <c r="Z1707" s="261">
        <v>45291</v>
      </c>
      <c r="AC1707" s="217">
        <f>vykonyz.xlsx3[[#This Row],[Kod]]-vykonyz.xlsx[[#This Row],[Kod]]</f>
        <v>0</v>
      </c>
      <c r="AD1707" t="s">
        <v>5583</v>
      </c>
      <c r="AE1707" t="s">
        <v>1301</v>
      </c>
      <c r="AF1707" t="s">
        <v>50</v>
      </c>
      <c r="AG1707"/>
      <c r="AH1707" t="s">
        <v>5584</v>
      </c>
      <c r="AI1707" t="s">
        <v>5619</v>
      </c>
      <c r="AJ1707"/>
      <c r="AK1707" t="s">
        <v>981</v>
      </c>
      <c r="AL1707" t="s">
        <v>981</v>
      </c>
      <c r="AM1707" t="s">
        <v>33</v>
      </c>
      <c r="AN1707" t="s">
        <v>33</v>
      </c>
      <c r="AO1707"/>
      <c r="AP1707" t="s">
        <v>5620</v>
      </c>
      <c r="AQ1707"/>
      <c r="AR1707" t="s">
        <v>35</v>
      </c>
      <c r="AS1707" t="s">
        <v>35</v>
      </c>
    </row>
    <row r="1708" spans="1:45">
      <c r="A1708" s="264" t="s">
        <v>5588</v>
      </c>
      <c r="B1708" s="217" t="s">
        <v>1301</v>
      </c>
      <c r="C1708" s="217" t="s">
        <v>50</v>
      </c>
      <c r="E1708" s="217" t="s">
        <v>5589</v>
      </c>
      <c r="F1708" s="217" t="s">
        <v>5616</v>
      </c>
      <c r="G1708" s="217" t="s">
        <v>53</v>
      </c>
      <c r="H1708" s="217" t="s">
        <v>981</v>
      </c>
      <c r="I1708" s="217" t="s">
        <v>981</v>
      </c>
      <c r="J1708" s="217" t="s">
        <v>33</v>
      </c>
      <c r="K1708" s="217" t="s">
        <v>33</v>
      </c>
      <c r="M1708" s="217">
        <f t="shared" si="21"/>
        <v>2417</v>
      </c>
      <c r="O1708" s="217" t="s">
        <v>35</v>
      </c>
      <c r="P1708" s="217" t="s">
        <v>35</v>
      </c>
      <c r="Q1708" s="217">
        <f>S2807-vykonyz.xlsx[[#This Row],[Kod]]</f>
        <v>40181</v>
      </c>
      <c r="R1708" s="217">
        <f>S1699-vykonyz.xlsx[[#This Row],[Kod]]</f>
        <v>0</v>
      </c>
      <c r="S1708" s="217" t="s">
        <v>5621</v>
      </c>
      <c r="T1708" s="217" t="s">
        <v>5622</v>
      </c>
      <c r="U1708" s="217">
        <v>2046</v>
      </c>
      <c r="V1708" s="261">
        <v>45292</v>
      </c>
      <c r="W1708" s="217" t="s">
        <v>5621</v>
      </c>
      <c r="X1708" s="217">
        <v>1229</v>
      </c>
      <c r="Y1708" s="217">
        <v>817</v>
      </c>
      <c r="Z1708" s="261">
        <v>45291</v>
      </c>
      <c r="AC1708" s="217">
        <f>vykonyz.xlsx3[[#This Row],[Kod]]-vykonyz.xlsx[[#This Row],[Kod]]</f>
        <v>0</v>
      </c>
      <c r="AD1708" t="s">
        <v>5588</v>
      </c>
      <c r="AE1708" t="s">
        <v>1301</v>
      </c>
      <c r="AF1708" t="s">
        <v>50</v>
      </c>
      <c r="AG1708"/>
      <c r="AH1708" t="s">
        <v>5589</v>
      </c>
      <c r="AI1708" t="s">
        <v>5619</v>
      </c>
      <c r="AJ1708" t="s">
        <v>53</v>
      </c>
      <c r="AK1708" t="s">
        <v>981</v>
      </c>
      <c r="AL1708" t="s">
        <v>981</v>
      </c>
      <c r="AM1708" t="s">
        <v>33</v>
      </c>
      <c r="AN1708" t="s">
        <v>33</v>
      </c>
      <c r="AO1708"/>
      <c r="AP1708" t="s">
        <v>5623</v>
      </c>
      <c r="AQ1708"/>
      <c r="AR1708" t="s">
        <v>35</v>
      </c>
      <c r="AS1708" t="s">
        <v>35</v>
      </c>
    </row>
    <row r="1709" spans="1:45">
      <c r="A1709" s="264" t="s">
        <v>5594</v>
      </c>
      <c r="B1709" s="217" t="s">
        <v>1301</v>
      </c>
      <c r="C1709" s="217" t="s">
        <v>50</v>
      </c>
      <c r="E1709" s="217" t="s">
        <v>5595</v>
      </c>
      <c r="F1709" s="217" t="s">
        <v>5624</v>
      </c>
      <c r="G1709" s="217" t="s">
        <v>53</v>
      </c>
      <c r="H1709" s="217" t="s">
        <v>1573</v>
      </c>
      <c r="I1709" s="217" t="s">
        <v>1573</v>
      </c>
      <c r="J1709" s="217" t="s">
        <v>33</v>
      </c>
      <c r="K1709" s="217" t="s">
        <v>33</v>
      </c>
      <c r="M1709" s="217">
        <f t="shared" si="21"/>
        <v>4843</v>
      </c>
      <c r="O1709" s="217" t="s">
        <v>35</v>
      </c>
      <c r="P1709" s="217" t="s">
        <v>35</v>
      </c>
      <c r="Q1709" s="217">
        <f>S2808-vykonyz.xlsx[[#This Row],[Kod]]</f>
        <v>40163</v>
      </c>
      <c r="R1709" s="217">
        <f>S1700-vykonyz.xlsx[[#This Row],[Kod]]</f>
        <v>0</v>
      </c>
      <c r="S1709" s="217" t="s">
        <v>5625</v>
      </c>
      <c r="T1709" s="217" t="s">
        <v>5622</v>
      </c>
      <c r="U1709" s="217">
        <v>2046</v>
      </c>
      <c r="V1709" s="261">
        <v>45292</v>
      </c>
      <c r="W1709" s="217" t="s">
        <v>5625</v>
      </c>
      <c r="X1709" s="217">
        <v>1229</v>
      </c>
      <c r="Y1709" s="217">
        <v>817</v>
      </c>
      <c r="Z1709" s="261">
        <v>45291</v>
      </c>
      <c r="AC1709" s="217">
        <f>vykonyz.xlsx3[[#This Row],[Kod]]-vykonyz.xlsx[[#This Row],[Kod]]</f>
        <v>0</v>
      </c>
      <c r="AD1709" t="s">
        <v>5594</v>
      </c>
      <c r="AE1709" t="s">
        <v>1301</v>
      </c>
      <c r="AF1709" t="s">
        <v>50</v>
      </c>
      <c r="AG1709"/>
      <c r="AH1709" t="s">
        <v>5595</v>
      </c>
      <c r="AI1709" t="s">
        <v>5624</v>
      </c>
      <c r="AJ1709" t="s">
        <v>53</v>
      </c>
      <c r="AK1709" t="s">
        <v>1573</v>
      </c>
      <c r="AL1709" t="s">
        <v>1573</v>
      </c>
      <c r="AM1709" t="s">
        <v>33</v>
      </c>
      <c r="AN1709" t="s">
        <v>33</v>
      </c>
      <c r="AO1709"/>
      <c r="AP1709" t="s">
        <v>5626</v>
      </c>
      <c r="AQ1709"/>
      <c r="AR1709" t="s">
        <v>35</v>
      </c>
      <c r="AS1709" t="s">
        <v>35</v>
      </c>
    </row>
    <row r="1710" spans="1:45">
      <c r="A1710" s="264" t="s">
        <v>5599</v>
      </c>
      <c r="B1710" s="217" t="s">
        <v>1301</v>
      </c>
      <c r="C1710" s="217" t="s">
        <v>50</v>
      </c>
      <c r="E1710" s="217" t="s">
        <v>5600</v>
      </c>
      <c r="F1710" s="217" t="s">
        <v>5627</v>
      </c>
      <c r="G1710" s="217" t="s">
        <v>53</v>
      </c>
      <c r="H1710" s="217" t="s">
        <v>985</v>
      </c>
      <c r="I1710" s="217" t="s">
        <v>985</v>
      </c>
      <c r="J1710" s="217" t="s">
        <v>33</v>
      </c>
      <c r="K1710" s="217" t="s">
        <v>33</v>
      </c>
      <c r="M1710" s="217">
        <f t="shared" si="21"/>
        <v>3086</v>
      </c>
      <c r="O1710" s="217" t="s">
        <v>35</v>
      </c>
      <c r="P1710" s="217" t="s">
        <v>35</v>
      </c>
      <c r="Q1710" s="217">
        <f>S2809-vykonyz.xlsx[[#This Row],[Kod]]</f>
        <v>40163</v>
      </c>
      <c r="R1710" s="217">
        <f>S1701-vykonyz.xlsx[[#This Row],[Kod]]</f>
        <v>0</v>
      </c>
      <c r="S1710" s="217" t="s">
        <v>5628</v>
      </c>
      <c r="T1710" s="217" t="s">
        <v>5629</v>
      </c>
      <c r="U1710" s="217">
        <v>2047</v>
      </c>
      <c r="V1710" s="261">
        <v>45292</v>
      </c>
      <c r="W1710" s="217" t="s">
        <v>5628</v>
      </c>
      <c r="X1710" s="217">
        <v>1230</v>
      </c>
      <c r="Y1710" s="217">
        <v>817</v>
      </c>
      <c r="Z1710" s="261">
        <v>45291</v>
      </c>
      <c r="AC1710" s="217">
        <f>vykonyz.xlsx3[[#This Row],[Kod]]-vykonyz.xlsx[[#This Row],[Kod]]</f>
        <v>0</v>
      </c>
      <c r="AD1710" t="s">
        <v>5599</v>
      </c>
      <c r="AE1710" t="s">
        <v>1301</v>
      </c>
      <c r="AF1710" t="s">
        <v>50</v>
      </c>
      <c r="AG1710"/>
      <c r="AH1710" t="s">
        <v>5600</v>
      </c>
      <c r="AI1710" t="s">
        <v>5627</v>
      </c>
      <c r="AJ1710" t="s">
        <v>53</v>
      </c>
      <c r="AK1710" t="s">
        <v>985</v>
      </c>
      <c r="AL1710" t="s">
        <v>985</v>
      </c>
      <c r="AM1710" t="s">
        <v>33</v>
      </c>
      <c r="AN1710" t="s">
        <v>33</v>
      </c>
      <c r="AO1710"/>
      <c r="AP1710" t="s">
        <v>5630</v>
      </c>
      <c r="AQ1710"/>
      <c r="AR1710" t="s">
        <v>35</v>
      </c>
      <c r="AS1710" t="s">
        <v>35</v>
      </c>
    </row>
    <row r="1711" spans="1:45">
      <c r="A1711" s="264" t="s">
        <v>5601</v>
      </c>
      <c r="B1711" s="217" t="s">
        <v>1301</v>
      </c>
      <c r="E1711" s="217" t="s">
        <v>5602</v>
      </c>
      <c r="F1711" s="217" t="s">
        <v>5631</v>
      </c>
      <c r="H1711" s="217" t="s">
        <v>985</v>
      </c>
      <c r="I1711" s="217" t="s">
        <v>45</v>
      </c>
      <c r="J1711" s="217" t="s">
        <v>33</v>
      </c>
      <c r="K1711" s="217" t="s">
        <v>33</v>
      </c>
      <c r="M1711" s="217">
        <f t="shared" si="21"/>
        <v>655</v>
      </c>
      <c r="O1711" s="217" t="s">
        <v>35</v>
      </c>
      <c r="P1711" s="217" t="s">
        <v>35</v>
      </c>
      <c r="Q1711" s="217">
        <f>S2810-vykonyz.xlsx[[#This Row],[Kod]]</f>
        <v>40157</v>
      </c>
      <c r="R1711" s="217">
        <f>S1702-vykonyz.xlsx[[#This Row],[Kod]]</f>
        <v>0</v>
      </c>
      <c r="S1711" s="217" t="s">
        <v>5632</v>
      </c>
      <c r="T1711" s="217" t="s">
        <v>5633</v>
      </c>
      <c r="U1711" s="217">
        <v>2047</v>
      </c>
      <c r="V1711" s="261">
        <v>45292</v>
      </c>
      <c r="W1711" s="217" t="s">
        <v>5632</v>
      </c>
      <c r="X1711" s="217">
        <v>1230</v>
      </c>
      <c r="Y1711" s="217">
        <v>817</v>
      </c>
      <c r="Z1711" s="261">
        <v>45291</v>
      </c>
      <c r="AC1711" s="217">
        <f>vykonyz.xlsx3[[#This Row],[Kod]]-vykonyz.xlsx[[#This Row],[Kod]]</f>
        <v>0</v>
      </c>
      <c r="AD1711" t="s">
        <v>5601</v>
      </c>
      <c r="AE1711" t="s">
        <v>1301</v>
      </c>
      <c r="AF1711"/>
      <c r="AG1711"/>
      <c r="AH1711" t="s">
        <v>5602</v>
      </c>
      <c r="AI1711" t="s">
        <v>5631</v>
      </c>
      <c r="AJ1711"/>
      <c r="AK1711" t="s">
        <v>985</v>
      </c>
      <c r="AL1711" t="s">
        <v>45</v>
      </c>
      <c r="AM1711" t="s">
        <v>33</v>
      </c>
      <c r="AN1711" t="s">
        <v>33</v>
      </c>
      <c r="AO1711"/>
      <c r="AP1711" t="s">
        <v>5634</v>
      </c>
      <c r="AQ1711"/>
      <c r="AR1711" t="s">
        <v>35</v>
      </c>
      <c r="AS1711" t="s">
        <v>35</v>
      </c>
    </row>
    <row r="1712" spans="1:45">
      <c r="A1712" s="264" t="s">
        <v>5603</v>
      </c>
      <c r="B1712" s="217" t="s">
        <v>1301</v>
      </c>
      <c r="C1712" s="217" t="s">
        <v>50</v>
      </c>
      <c r="E1712" s="217" t="s">
        <v>5604</v>
      </c>
      <c r="F1712" s="217" t="s">
        <v>5635</v>
      </c>
      <c r="G1712" s="217" t="s">
        <v>53</v>
      </c>
      <c r="H1712" s="217" t="s">
        <v>1573</v>
      </c>
      <c r="I1712" s="217" t="s">
        <v>1573</v>
      </c>
      <c r="J1712" s="217" t="s">
        <v>33</v>
      </c>
      <c r="K1712" s="217" t="s">
        <v>33</v>
      </c>
      <c r="M1712" s="217">
        <f t="shared" si="21"/>
        <v>4075</v>
      </c>
      <c r="O1712" s="217" t="s">
        <v>35</v>
      </c>
      <c r="P1712" s="217" t="s">
        <v>35</v>
      </c>
      <c r="Q1712" s="217">
        <f>S2811-vykonyz.xlsx[[#This Row],[Kod]]</f>
        <v>40157</v>
      </c>
      <c r="R1712" s="217">
        <f>S1703-vykonyz.xlsx[[#This Row],[Kod]]</f>
        <v>0</v>
      </c>
      <c r="S1712" s="217" t="s">
        <v>5636</v>
      </c>
      <c r="T1712" s="217" t="s">
        <v>5637</v>
      </c>
      <c r="U1712" s="217">
        <v>162</v>
      </c>
      <c r="V1712" s="261">
        <v>45292</v>
      </c>
      <c r="W1712" s="217" t="s">
        <v>5636</v>
      </c>
      <c r="X1712" s="217">
        <v>143</v>
      </c>
      <c r="Y1712" s="217">
        <v>19</v>
      </c>
      <c r="Z1712" s="261">
        <v>45291</v>
      </c>
      <c r="AC1712" s="217">
        <f>vykonyz.xlsx3[[#This Row],[Kod]]-vykonyz.xlsx[[#This Row],[Kod]]</f>
        <v>0</v>
      </c>
      <c r="AD1712" t="s">
        <v>5603</v>
      </c>
      <c r="AE1712" t="s">
        <v>1301</v>
      </c>
      <c r="AF1712" t="s">
        <v>50</v>
      </c>
      <c r="AG1712"/>
      <c r="AH1712" t="s">
        <v>5604</v>
      </c>
      <c r="AI1712" t="s">
        <v>5635</v>
      </c>
      <c r="AJ1712" t="s">
        <v>53</v>
      </c>
      <c r="AK1712" t="s">
        <v>1573</v>
      </c>
      <c r="AL1712" t="s">
        <v>1573</v>
      </c>
      <c r="AM1712" t="s">
        <v>33</v>
      </c>
      <c r="AN1712" t="s">
        <v>33</v>
      </c>
      <c r="AO1712"/>
      <c r="AP1712" t="s">
        <v>5638</v>
      </c>
      <c r="AQ1712"/>
      <c r="AR1712" t="s">
        <v>35</v>
      </c>
      <c r="AS1712" t="s">
        <v>35</v>
      </c>
    </row>
    <row r="1713" spans="1:45">
      <c r="A1713" s="264" t="s">
        <v>5605</v>
      </c>
      <c r="B1713" s="217" t="s">
        <v>1301</v>
      </c>
      <c r="C1713" s="217" t="s">
        <v>50</v>
      </c>
      <c r="E1713" s="217" t="s">
        <v>5606</v>
      </c>
      <c r="F1713" s="217" t="s">
        <v>5639</v>
      </c>
      <c r="G1713" s="217" t="s">
        <v>53</v>
      </c>
      <c r="H1713" s="217" t="s">
        <v>981</v>
      </c>
      <c r="I1713" s="217" t="s">
        <v>981</v>
      </c>
      <c r="J1713" s="217" t="s">
        <v>33</v>
      </c>
      <c r="K1713" s="217" t="s">
        <v>33</v>
      </c>
      <c r="M1713" s="217">
        <f t="shared" si="21"/>
        <v>1202</v>
      </c>
      <c r="O1713" s="217" t="s">
        <v>35</v>
      </c>
      <c r="P1713" s="217" t="s">
        <v>35</v>
      </c>
      <c r="Q1713" s="217">
        <f>S2812-vykonyz.xlsx[[#This Row],[Kod]]</f>
        <v>40156</v>
      </c>
      <c r="R1713" s="217">
        <f>S1704-vykonyz.xlsx[[#This Row],[Kod]]</f>
        <v>0</v>
      </c>
      <c r="S1713" s="217" t="s">
        <v>5640</v>
      </c>
      <c r="T1713" s="217" t="s">
        <v>5641</v>
      </c>
      <c r="U1713" s="217">
        <v>246</v>
      </c>
      <c r="V1713" s="261">
        <v>45292</v>
      </c>
      <c r="W1713" s="217" t="s">
        <v>5640</v>
      </c>
      <c r="X1713" s="217">
        <v>213</v>
      </c>
      <c r="Y1713" s="217">
        <v>33</v>
      </c>
      <c r="Z1713" s="261">
        <v>45291</v>
      </c>
      <c r="AC1713" s="217">
        <f>vykonyz.xlsx3[[#This Row],[Kod]]-vykonyz.xlsx[[#This Row],[Kod]]</f>
        <v>0</v>
      </c>
      <c r="AD1713" t="s">
        <v>5605</v>
      </c>
      <c r="AE1713" t="s">
        <v>1301</v>
      </c>
      <c r="AF1713" t="s">
        <v>50</v>
      </c>
      <c r="AG1713"/>
      <c r="AH1713" t="s">
        <v>5606</v>
      </c>
      <c r="AI1713" t="s">
        <v>5639</v>
      </c>
      <c r="AJ1713" t="s">
        <v>53</v>
      </c>
      <c r="AK1713" t="s">
        <v>981</v>
      </c>
      <c r="AL1713" t="s">
        <v>981</v>
      </c>
      <c r="AM1713" t="s">
        <v>33</v>
      </c>
      <c r="AN1713" t="s">
        <v>33</v>
      </c>
      <c r="AO1713"/>
      <c r="AP1713" t="s">
        <v>5642</v>
      </c>
      <c r="AQ1713"/>
      <c r="AR1713" t="s">
        <v>35</v>
      </c>
      <c r="AS1713" t="s">
        <v>35</v>
      </c>
    </row>
    <row r="1714" spans="1:45">
      <c r="A1714" s="264" t="s">
        <v>5608</v>
      </c>
      <c r="B1714" s="217" t="s">
        <v>1301</v>
      </c>
      <c r="C1714" s="217" t="s">
        <v>50</v>
      </c>
      <c r="E1714" s="217" t="s">
        <v>5609</v>
      </c>
      <c r="G1714" s="217" t="s">
        <v>53</v>
      </c>
      <c r="H1714" s="217" t="s">
        <v>1573</v>
      </c>
      <c r="I1714" s="217" t="s">
        <v>1573</v>
      </c>
      <c r="J1714" s="217" t="s">
        <v>33</v>
      </c>
      <c r="K1714" s="217" t="s">
        <v>33</v>
      </c>
      <c r="M1714" s="217">
        <f t="shared" si="21"/>
        <v>4349</v>
      </c>
      <c r="O1714" s="217" t="s">
        <v>35</v>
      </c>
      <c r="P1714" s="217" t="s">
        <v>35</v>
      </c>
      <c r="Q1714" s="217">
        <f>S2813-vykonyz.xlsx[[#This Row],[Kod]]</f>
        <v>40155</v>
      </c>
      <c r="R1714" s="217">
        <f>S1705-vykonyz.xlsx[[#This Row],[Kod]]</f>
        <v>0</v>
      </c>
      <c r="S1714" s="217" t="s">
        <v>5643</v>
      </c>
      <c r="T1714" s="217" t="s">
        <v>5644</v>
      </c>
      <c r="U1714" s="217">
        <v>208</v>
      </c>
      <c r="V1714" s="261">
        <v>45292</v>
      </c>
      <c r="W1714" s="217" t="s">
        <v>5643</v>
      </c>
      <c r="X1714" s="217">
        <v>197</v>
      </c>
      <c r="Y1714" s="217">
        <v>11</v>
      </c>
      <c r="Z1714" s="261">
        <v>45291</v>
      </c>
      <c r="AC1714" s="217">
        <f>vykonyz.xlsx3[[#This Row],[Kod]]-vykonyz.xlsx[[#This Row],[Kod]]</f>
        <v>0</v>
      </c>
      <c r="AD1714" t="s">
        <v>5608</v>
      </c>
      <c r="AE1714" t="s">
        <v>1301</v>
      </c>
      <c r="AF1714" t="s">
        <v>50</v>
      </c>
      <c r="AG1714"/>
      <c r="AH1714" t="s">
        <v>5609</v>
      </c>
      <c r="AI1714" t="s">
        <v>5645</v>
      </c>
      <c r="AJ1714" t="s">
        <v>53</v>
      </c>
      <c r="AK1714" t="s">
        <v>1573</v>
      </c>
      <c r="AL1714" t="s">
        <v>1573</v>
      </c>
      <c r="AM1714" t="s">
        <v>33</v>
      </c>
      <c r="AN1714" t="s">
        <v>33</v>
      </c>
      <c r="AO1714"/>
      <c r="AP1714" t="s">
        <v>5646</v>
      </c>
      <c r="AQ1714"/>
      <c r="AR1714" t="s">
        <v>35</v>
      </c>
      <c r="AS1714" t="s">
        <v>35</v>
      </c>
    </row>
    <row r="1715" spans="1:45">
      <c r="A1715" s="264" t="s">
        <v>5613</v>
      </c>
      <c r="B1715" s="217" t="s">
        <v>1301</v>
      </c>
      <c r="C1715" s="217" t="s">
        <v>50</v>
      </c>
      <c r="E1715" s="217" t="s">
        <v>5614</v>
      </c>
      <c r="F1715" s="217" t="s">
        <v>5647</v>
      </c>
      <c r="G1715" s="217" t="s">
        <v>53</v>
      </c>
      <c r="H1715" s="217" t="s">
        <v>1573</v>
      </c>
      <c r="I1715" s="217" t="s">
        <v>1573</v>
      </c>
      <c r="J1715" s="217" t="s">
        <v>33</v>
      </c>
      <c r="K1715" s="217" t="s">
        <v>33</v>
      </c>
      <c r="M1715" s="217">
        <f t="shared" si="21"/>
        <v>4069</v>
      </c>
      <c r="O1715" s="217" t="s">
        <v>35</v>
      </c>
      <c r="P1715" s="217" t="s">
        <v>35</v>
      </c>
      <c r="Q1715" s="217">
        <f>S2814-vykonyz.xlsx[[#This Row],[Kod]]</f>
        <v>40157</v>
      </c>
      <c r="R1715" s="217">
        <f>S1706-vykonyz.xlsx[[#This Row],[Kod]]</f>
        <v>0</v>
      </c>
      <c r="AC1715" s="217">
        <f>vykonyz.xlsx3[[#This Row],[Kod]]-vykonyz.xlsx[[#This Row],[Kod]]</f>
        <v>0</v>
      </c>
      <c r="AD1715" t="s">
        <v>5613</v>
      </c>
      <c r="AE1715" t="s">
        <v>1301</v>
      </c>
      <c r="AF1715" t="s">
        <v>50</v>
      </c>
      <c r="AG1715"/>
      <c r="AH1715" t="s">
        <v>5614</v>
      </c>
      <c r="AI1715" t="s">
        <v>5648</v>
      </c>
      <c r="AJ1715" t="s">
        <v>53</v>
      </c>
      <c r="AK1715" t="s">
        <v>1573</v>
      </c>
      <c r="AL1715" t="s">
        <v>1573</v>
      </c>
      <c r="AM1715" t="s">
        <v>33</v>
      </c>
      <c r="AN1715" t="s">
        <v>33</v>
      </c>
      <c r="AO1715"/>
      <c r="AP1715" t="s">
        <v>5649</v>
      </c>
      <c r="AQ1715"/>
      <c r="AR1715" t="s">
        <v>35</v>
      </c>
      <c r="AS1715" t="s">
        <v>35</v>
      </c>
    </row>
    <row r="1716" spans="1:45">
      <c r="A1716" s="264" t="s">
        <v>5617</v>
      </c>
      <c r="B1716" s="217" t="s">
        <v>1301</v>
      </c>
      <c r="C1716" s="217" t="s">
        <v>50</v>
      </c>
      <c r="E1716" s="217" t="s">
        <v>5618</v>
      </c>
      <c r="F1716" s="217" t="s">
        <v>5650</v>
      </c>
      <c r="G1716" s="217" t="s">
        <v>53</v>
      </c>
      <c r="H1716" s="217" t="s">
        <v>981</v>
      </c>
      <c r="I1716" s="217" t="s">
        <v>981</v>
      </c>
      <c r="J1716" s="217" t="s">
        <v>33</v>
      </c>
      <c r="K1716" s="217" t="s">
        <v>33</v>
      </c>
      <c r="M1716" s="217">
        <f t="shared" si="21"/>
        <v>1372</v>
      </c>
      <c r="O1716" s="217" t="s">
        <v>35</v>
      </c>
      <c r="P1716" s="217" t="s">
        <v>35</v>
      </c>
      <c r="Q1716" s="217">
        <f>S2815-vykonyz.xlsx[[#This Row],[Kod]]</f>
        <v>40157</v>
      </c>
      <c r="R1716" s="217">
        <f>S1707-vykonyz.xlsx[[#This Row],[Kod]]</f>
        <v>0</v>
      </c>
      <c r="AC1716" s="217">
        <f>vykonyz.xlsx3[[#This Row],[Kod]]-vykonyz.xlsx[[#This Row],[Kod]]</f>
        <v>0</v>
      </c>
      <c r="AD1716" t="s">
        <v>5617</v>
      </c>
      <c r="AE1716" t="s">
        <v>1301</v>
      </c>
      <c r="AF1716" t="s">
        <v>50</v>
      </c>
      <c r="AG1716"/>
      <c r="AH1716" t="s">
        <v>5618</v>
      </c>
      <c r="AI1716" t="s">
        <v>5650</v>
      </c>
      <c r="AJ1716" t="s">
        <v>53</v>
      </c>
      <c r="AK1716" t="s">
        <v>981</v>
      </c>
      <c r="AL1716" t="s">
        <v>981</v>
      </c>
      <c r="AM1716" t="s">
        <v>33</v>
      </c>
      <c r="AN1716" t="s">
        <v>33</v>
      </c>
      <c r="AO1716"/>
      <c r="AP1716" t="s">
        <v>5651</v>
      </c>
      <c r="AQ1716"/>
      <c r="AR1716" t="s">
        <v>35</v>
      </c>
      <c r="AS1716" t="s">
        <v>35</v>
      </c>
    </row>
    <row r="1717" spans="1:45">
      <c r="A1717" s="264" t="s">
        <v>5621</v>
      </c>
      <c r="B1717" s="217" t="s">
        <v>1301</v>
      </c>
      <c r="C1717" s="217" t="s">
        <v>50</v>
      </c>
      <c r="E1717" s="217" t="s">
        <v>5652</v>
      </c>
      <c r="F1717" s="217" t="s">
        <v>5653</v>
      </c>
      <c r="G1717" s="217" t="s">
        <v>1190</v>
      </c>
      <c r="H1717" s="217" t="s">
        <v>1379</v>
      </c>
      <c r="I1717" s="217" t="s">
        <v>985</v>
      </c>
      <c r="J1717" s="217" t="s">
        <v>33</v>
      </c>
      <c r="K1717" s="217" t="s">
        <v>33</v>
      </c>
      <c r="M1717" s="217">
        <f t="shared" si="21"/>
        <v>2046</v>
      </c>
      <c r="O1717" s="217" t="s">
        <v>35</v>
      </c>
      <c r="P1717" s="217" t="s">
        <v>35</v>
      </c>
      <c r="Q1717" s="217">
        <f>S2816-vykonyz.xlsx[[#This Row],[Kod]]</f>
        <v>40129</v>
      </c>
      <c r="R1717" s="217">
        <f>S1708-vykonyz.xlsx[[#This Row],[Kod]]</f>
        <v>0</v>
      </c>
      <c r="AC1717" s="217">
        <f>vykonyz.xlsx3[[#This Row],[Kod]]-vykonyz.xlsx[[#This Row],[Kod]]</f>
        <v>0</v>
      </c>
      <c r="AD1717" t="s">
        <v>5621</v>
      </c>
      <c r="AE1717" t="s">
        <v>1301</v>
      </c>
      <c r="AF1717" t="s">
        <v>50</v>
      </c>
      <c r="AG1717"/>
      <c r="AH1717" t="s">
        <v>5654</v>
      </c>
      <c r="AI1717" t="s">
        <v>5653</v>
      </c>
      <c r="AJ1717" t="s">
        <v>1190</v>
      </c>
      <c r="AK1717" t="s">
        <v>1379</v>
      </c>
      <c r="AL1717" t="s">
        <v>1150</v>
      </c>
      <c r="AM1717" t="s">
        <v>33</v>
      </c>
      <c r="AN1717" t="s">
        <v>33</v>
      </c>
      <c r="AO1717"/>
      <c r="AP1717" t="s">
        <v>5655</v>
      </c>
      <c r="AQ1717"/>
      <c r="AR1717" t="s">
        <v>35</v>
      </c>
      <c r="AS1717" t="s">
        <v>35</v>
      </c>
    </row>
    <row r="1718" spans="1:45">
      <c r="A1718" s="264" t="s">
        <v>5625</v>
      </c>
      <c r="B1718" s="217" t="s">
        <v>1301</v>
      </c>
      <c r="C1718" s="217" t="s">
        <v>50</v>
      </c>
      <c r="E1718" s="217" t="s">
        <v>5656</v>
      </c>
      <c r="F1718" s="217" t="s">
        <v>5657</v>
      </c>
      <c r="G1718" s="217" t="s">
        <v>28</v>
      </c>
      <c r="H1718" s="217" t="s">
        <v>1379</v>
      </c>
      <c r="I1718" s="217" t="s">
        <v>985</v>
      </c>
      <c r="J1718" s="217" t="s">
        <v>33</v>
      </c>
      <c r="K1718" s="217" t="s">
        <v>33</v>
      </c>
      <c r="M1718" s="217">
        <f t="shared" si="21"/>
        <v>2046</v>
      </c>
      <c r="O1718" s="217" t="s">
        <v>35</v>
      </c>
      <c r="P1718" s="217" t="s">
        <v>35</v>
      </c>
      <c r="Q1718" s="217">
        <f>S2817-vykonyz.xlsx[[#This Row],[Kod]]</f>
        <v>40128</v>
      </c>
      <c r="R1718" s="217">
        <f>S1709-vykonyz.xlsx[[#This Row],[Kod]]</f>
        <v>0</v>
      </c>
      <c r="S1718" s="217" t="s">
        <v>5658</v>
      </c>
      <c r="T1718" s="217" t="s">
        <v>5659</v>
      </c>
      <c r="U1718" s="217">
        <v>350</v>
      </c>
      <c r="V1718" s="261">
        <v>45292</v>
      </c>
      <c r="W1718" s="217" t="s">
        <v>5658</v>
      </c>
      <c r="X1718" s="217">
        <v>318</v>
      </c>
      <c r="Y1718" s="217">
        <v>32</v>
      </c>
      <c r="Z1718" s="261">
        <v>45291</v>
      </c>
      <c r="AC1718" s="217">
        <f>vykonyz.xlsx3[[#This Row],[Kod]]-vykonyz.xlsx[[#This Row],[Kod]]</f>
        <v>0</v>
      </c>
      <c r="AD1718" t="s">
        <v>5625</v>
      </c>
      <c r="AE1718" t="s">
        <v>1301</v>
      </c>
      <c r="AF1718" t="s">
        <v>50</v>
      </c>
      <c r="AG1718"/>
      <c r="AH1718" t="s">
        <v>5660</v>
      </c>
      <c r="AI1718" t="s">
        <v>5657</v>
      </c>
      <c r="AJ1718" t="s">
        <v>28</v>
      </c>
      <c r="AK1718" t="s">
        <v>1379</v>
      </c>
      <c r="AL1718" t="s">
        <v>1150</v>
      </c>
      <c r="AM1718" t="s">
        <v>33</v>
      </c>
      <c r="AN1718" t="s">
        <v>33</v>
      </c>
      <c r="AO1718"/>
      <c r="AP1718" t="s">
        <v>5655</v>
      </c>
      <c r="AQ1718"/>
      <c r="AR1718" t="s">
        <v>35</v>
      </c>
      <c r="AS1718" t="s">
        <v>35</v>
      </c>
    </row>
    <row r="1719" spans="1:45">
      <c r="A1719" s="264" t="s">
        <v>5628</v>
      </c>
      <c r="B1719" s="217" t="s">
        <v>1301</v>
      </c>
      <c r="C1719" s="217" t="s">
        <v>50</v>
      </c>
      <c r="E1719" s="217" t="s">
        <v>5661</v>
      </c>
      <c r="F1719" s="217" t="s">
        <v>5662</v>
      </c>
      <c r="G1719" s="217" t="s">
        <v>1190</v>
      </c>
      <c r="H1719" s="217" t="s">
        <v>1379</v>
      </c>
      <c r="I1719" s="217" t="s">
        <v>985</v>
      </c>
      <c r="J1719" s="217" t="s">
        <v>33</v>
      </c>
      <c r="K1719" s="217" t="s">
        <v>33</v>
      </c>
      <c r="M1719" s="217">
        <f t="shared" si="21"/>
        <v>2047</v>
      </c>
      <c r="O1719" s="217" t="s">
        <v>35</v>
      </c>
      <c r="P1719" s="217" t="s">
        <v>35</v>
      </c>
      <c r="Q1719" s="217">
        <f>S2818-vykonyz.xlsx[[#This Row],[Kod]]</f>
        <v>40128</v>
      </c>
      <c r="R1719" s="217">
        <f>S1710-vykonyz.xlsx[[#This Row],[Kod]]</f>
        <v>0</v>
      </c>
      <c r="S1719" s="217" t="s">
        <v>5663</v>
      </c>
      <c r="T1719" s="217" t="s">
        <v>5664</v>
      </c>
      <c r="U1719" s="217">
        <v>278</v>
      </c>
      <c r="V1719" s="261">
        <v>45292</v>
      </c>
      <c r="W1719" s="217" t="s">
        <v>5663</v>
      </c>
      <c r="X1719" s="217">
        <v>242</v>
      </c>
      <c r="Y1719" s="217">
        <v>36</v>
      </c>
      <c r="Z1719" s="261">
        <v>45291</v>
      </c>
      <c r="AC1719" s="217">
        <f>vykonyz.xlsx3[[#This Row],[Kod]]-vykonyz.xlsx[[#This Row],[Kod]]</f>
        <v>0</v>
      </c>
      <c r="AD1719" t="s">
        <v>5628</v>
      </c>
      <c r="AE1719" t="s">
        <v>1301</v>
      </c>
      <c r="AF1719" t="s">
        <v>50</v>
      </c>
      <c r="AG1719"/>
      <c r="AH1719" t="s">
        <v>5629</v>
      </c>
      <c r="AI1719" t="s">
        <v>5662</v>
      </c>
      <c r="AJ1719" t="s">
        <v>1190</v>
      </c>
      <c r="AK1719" t="s">
        <v>1379</v>
      </c>
      <c r="AL1719" t="s">
        <v>1150</v>
      </c>
      <c r="AM1719" t="s">
        <v>33</v>
      </c>
      <c r="AN1719" t="s">
        <v>33</v>
      </c>
      <c r="AO1719"/>
      <c r="AP1719" t="s">
        <v>5665</v>
      </c>
      <c r="AQ1719"/>
      <c r="AR1719" t="s">
        <v>35</v>
      </c>
      <c r="AS1719" t="s">
        <v>35</v>
      </c>
    </row>
    <row r="1720" spans="1:45">
      <c r="A1720" s="264" t="s">
        <v>5632</v>
      </c>
      <c r="B1720" s="217" t="s">
        <v>1301</v>
      </c>
      <c r="C1720" s="217" t="s">
        <v>50</v>
      </c>
      <c r="E1720" s="217" t="s">
        <v>5666</v>
      </c>
      <c r="F1720" s="217" t="s">
        <v>5667</v>
      </c>
      <c r="G1720" s="217" t="s">
        <v>28</v>
      </c>
      <c r="H1720" s="217" t="s">
        <v>1379</v>
      </c>
      <c r="I1720" s="217" t="s">
        <v>985</v>
      </c>
      <c r="J1720" s="217" t="s">
        <v>33</v>
      </c>
      <c r="K1720" s="217" t="s">
        <v>33</v>
      </c>
      <c r="M1720" s="217">
        <f t="shared" si="21"/>
        <v>2047</v>
      </c>
      <c r="O1720" s="217" t="s">
        <v>35</v>
      </c>
      <c r="P1720" s="217" t="s">
        <v>35</v>
      </c>
      <c r="Q1720" s="217">
        <f>S2819-vykonyz.xlsx[[#This Row],[Kod]]</f>
        <v>40133</v>
      </c>
      <c r="R1720" s="217">
        <f>S1711-vykonyz.xlsx[[#This Row],[Kod]]</f>
        <v>0</v>
      </c>
      <c r="S1720" s="217" t="s">
        <v>5668</v>
      </c>
      <c r="T1720" s="217" t="s">
        <v>5669</v>
      </c>
      <c r="U1720" s="217">
        <v>548</v>
      </c>
      <c r="V1720" s="261">
        <v>45292</v>
      </c>
      <c r="W1720" s="217" t="s">
        <v>5668</v>
      </c>
      <c r="X1720" s="217">
        <v>478</v>
      </c>
      <c r="Y1720" s="217">
        <v>70</v>
      </c>
      <c r="Z1720" s="261">
        <v>45291</v>
      </c>
      <c r="AC1720" s="217">
        <f>vykonyz.xlsx3[[#This Row],[Kod]]-vykonyz.xlsx[[#This Row],[Kod]]</f>
        <v>0</v>
      </c>
      <c r="AD1720" t="s">
        <v>5632</v>
      </c>
      <c r="AE1720" t="s">
        <v>1301</v>
      </c>
      <c r="AF1720" t="s">
        <v>50</v>
      </c>
      <c r="AG1720"/>
      <c r="AH1720" t="s">
        <v>5633</v>
      </c>
      <c r="AI1720" t="s">
        <v>5667</v>
      </c>
      <c r="AJ1720" t="s">
        <v>28</v>
      </c>
      <c r="AK1720" t="s">
        <v>1379</v>
      </c>
      <c r="AL1720" t="s">
        <v>1150</v>
      </c>
      <c r="AM1720" t="s">
        <v>33</v>
      </c>
      <c r="AN1720" t="s">
        <v>33</v>
      </c>
      <c r="AO1720"/>
      <c r="AP1720" t="s">
        <v>5665</v>
      </c>
      <c r="AQ1720"/>
      <c r="AR1720" t="s">
        <v>35</v>
      </c>
      <c r="AS1720" t="s">
        <v>35</v>
      </c>
    </row>
    <row r="1721" spans="1:45">
      <c r="A1721" s="264" t="s">
        <v>5636</v>
      </c>
      <c r="B1721" s="217" t="s">
        <v>4192</v>
      </c>
      <c r="E1721" s="217" t="s">
        <v>5637</v>
      </c>
      <c r="H1721" s="217" t="s">
        <v>1084</v>
      </c>
      <c r="I1721" s="217" t="s">
        <v>994</v>
      </c>
      <c r="J1721" s="217" t="s">
        <v>33</v>
      </c>
      <c r="K1721" s="217" t="s">
        <v>33</v>
      </c>
      <c r="M1721" s="217">
        <f t="shared" si="21"/>
        <v>162</v>
      </c>
      <c r="O1721" s="217" t="s">
        <v>35</v>
      </c>
      <c r="P1721" s="217" t="s">
        <v>35</v>
      </c>
      <c r="Q1721" s="217">
        <f>S2820-vykonyz.xlsx[[#This Row],[Kod]]</f>
        <v>40131</v>
      </c>
      <c r="R1721" s="217">
        <f>S1712-vykonyz.xlsx[[#This Row],[Kod]]</f>
        <v>0</v>
      </c>
      <c r="S1721" s="217" t="s">
        <v>5670</v>
      </c>
      <c r="T1721" s="217" t="s">
        <v>5671</v>
      </c>
      <c r="U1721" s="217">
        <v>1745</v>
      </c>
      <c r="V1721" s="261">
        <v>45292</v>
      </c>
      <c r="W1721" s="217" t="s">
        <v>5670</v>
      </c>
      <c r="X1721" s="217">
        <v>1712</v>
      </c>
      <c r="Y1721" s="217">
        <v>33</v>
      </c>
      <c r="Z1721" s="261">
        <v>45291</v>
      </c>
      <c r="AC1721" s="217">
        <f>vykonyz.xlsx3[[#This Row],[Kod]]-vykonyz.xlsx[[#This Row],[Kod]]</f>
        <v>0</v>
      </c>
      <c r="AD1721" t="s">
        <v>5636</v>
      </c>
      <c r="AE1721" t="s">
        <v>4192</v>
      </c>
      <c r="AF1721"/>
      <c r="AG1721"/>
      <c r="AH1721" t="s">
        <v>5637</v>
      </c>
      <c r="AI1721"/>
      <c r="AJ1721"/>
      <c r="AK1721" t="s">
        <v>1084</v>
      </c>
      <c r="AL1721" t="s">
        <v>994</v>
      </c>
      <c r="AM1721" t="s">
        <v>33</v>
      </c>
      <c r="AN1721" t="s">
        <v>33</v>
      </c>
      <c r="AO1721"/>
      <c r="AP1721" t="s">
        <v>859</v>
      </c>
      <c r="AQ1721"/>
      <c r="AR1721" t="s">
        <v>35</v>
      </c>
      <c r="AS1721" t="s">
        <v>35</v>
      </c>
    </row>
    <row r="1722" spans="1:45">
      <c r="A1722" s="264" t="s">
        <v>5640</v>
      </c>
      <c r="B1722" s="217" t="s">
        <v>980</v>
      </c>
      <c r="C1722" s="217" t="s">
        <v>28</v>
      </c>
      <c r="E1722" s="217" t="s">
        <v>5641</v>
      </c>
      <c r="F1722" s="217" t="s">
        <v>5672</v>
      </c>
      <c r="H1722" s="217" t="s">
        <v>989</v>
      </c>
      <c r="I1722" s="217" t="s">
        <v>989</v>
      </c>
      <c r="J1722" s="217" t="s">
        <v>33</v>
      </c>
      <c r="K1722" s="217" t="s">
        <v>33</v>
      </c>
      <c r="M1722" s="217">
        <f t="shared" si="21"/>
        <v>246</v>
      </c>
      <c r="O1722" s="217" t="s">
        <v>35</v>
      </c>
      <c r="P1722" s="217" t="s">
        <v>35</v>
      </c>
      <c r="Q1722" s="217">
        <f>S2821-vykonyz.xlsx[[#This Row],[Kod]]</f>
        <v>40127</v>
      </c>
      <c r="R1722" s="217">
        <f>S1713-vykonyz.xlsx[[#This Row],[Kod]]</f>
        <v>0</v>
      </c>
      <c r="S1722" s="217" t="s">
        <v>5673</v>
      </c>
      <c r="T1722" s="217" t="s">
        <v>5674</v>
      </c>
      <c r="U1722" s="217">
        <v>476</v>
      </c>
      <c r="V1722" s="261">
        <v>45292</v>
      </c>
      <c r="W1722" s="217" t="s">
        <v>5673</v>
      </c>
      <c r="X1722" s="217">
        <v>443</v>
      </c>
      <c r="Y1722" s="217">
        <v>33</v>
      </c>
      <c r="Z1722" s="261">
        <v>45291</v>
      </c>
      <c r="AC1722" s="217">
        <f>vykonyz.xlsx3[[#This Row],[Kod]]-vykonyz.xlsx[[#This Row],[Kod]]</f>
        <v>0</v>
      </c>
      <c r="AD1722" t="s">
        <v>5640</v>
      </c>
      <c r="AE1722" t="s">
        <v>980</v>
      </c>
      <c r="AF1722" t="s">
        <v>28</v>
      </c>
      <c r="AG1722"/>
      <c r="AH1722" t="s">
        <v>5641</v>
      </c>
      <c r="AI1722" t="s">
        <v>5672</v>
      </c>
      <c r="AJ1722"/>
      <c r="AK1722" t="s">
        <v>989</v>
      </c>
      <c r="AL1722" t="s">
        <v>989</v>
      </c>
      <c r="AM1722" t="s">
        <v>33</v>
      </c>
      <c r="AN1722" t="s">
        <v>33</v>
      </c>
      <c r="AO1722"/>
      <c r="AP1722" t="s">
        <v>1003</v>
      </c>
      <c r="AQ1722"/>
      <c r="AR1722" t="s">
        <v>35</v>
      </c>
      <c r="AS1722" t="s">
        <v>35</v>
      </c>
    </row>
    <row r="1723" spans="1:45">
      <c r="A1723" s="264" t="s">
        <v>5643</v>
      </c>
      <c r="B1723" s="217" t="s">
        <v>980</v>
      </c>
      <c r="C1723" s="217" t="s">
        <v>28</v>
      </c>
      <c r="E1723" s="217" t="s">
        <v>5675</v>
      </c>
      <c r="F1723" s="217" t="s">
        <v>5676</v>
      </c>
      <c r="H1723" s="217" t="s">
        <v>1130</v>
      </c>
      <c r="I1723" s="217" t="s">
        <v>1130</v>
      </c>
      <c r="J1723" s="217" t="s">
        <v>33</v>
      </c>
      <c r="K1723" s="217" t="s">
        <v>33</v>
      </c>
      <c r="M1723" s="217">
        <f t="shared" si="21"/>
        <v>208</v>
      </c>
      <c r="O1723" s="217" t="s">
        <v>35</v>
      </c>
      <c r="P1723" s="217" t="s">
        <v>35</v>
      </c>
      <c r="Q1723" s="217">
        <f>S2822-vykonyz.xlsx[[#This Row],[Kod]]</f>
        <v>40131</v>
      </c>
      <c r="R1723" s="217">
        <f>S1714-vykonyz.xlsx[[#This Row],[Kod]]</f>
        <v>0</v>
      </c>
      <c r="S1723" s="217" t="s">
        <v>5677</v>
      </c>
      <c r="T1723" s="217" t="s">
        <v>5678</v>
      </c>
      <c r="U1723" s="217">
        <v>1148</v>
      </c>
      <c r="V1723" s="261">
        <v>45292</v>
      </c>
      <c r="W1723" s="217" t="s">
        <v>5677</v>
      </c>
      <c r="X1723" s="217">
        <v>1052</v>
      </c>
      <c r="Y1723" s="217">
        <v>96</v>
      </c>
      <c r="Z1723" s="261">
        <v>45291</v>
      </c>
      <c r="AC1723" s="217">
        <f>vykonyz.xlsx3[[#This Row],[Kod]]-vykonyz.xlsx[[#This Row],[Kod]]</f>
        <v>0</v>
      </c>
      <c r="AD1723" t="s">
        <v>5643</v>
      </c>
      <c r="AE1723" t="s">
        <v>980</v>
      </c>
      <c r="AF1723" t="s">
        <v>28</v>
      </c>
      <c r="AG1723"/>
      <c r="AH1723" t="s">
        <v>5675</v>
      </c>
      <c r="AI1723" t="s">
        <v>5679</v>
      </c>
      <c r="AJ1723"/>
      <c r="AK1723" t="s">
        <v>1130</v>
      </c>
      <c r="AL1723" t="s">
        <v>1130</v>
      </c>
      <c r="AM1723" t="s">
        <v>33</v>
      </c>
      <c r="AN1723" t="s">
        <v>33</v>
      </c>
      <c r="AO1723"/>
      <c r="AP1723" t="s">
        <v>644</v>
      </c>
      <c r="AQ1723"/>
      <c r="AR1723" t="s">
        <v>35</v>
      </c>
      <c r="AS1723" t="s">
        <v>35</v>
      </c>
    </row>
    <row r="1724" spans="1:45">
      <c r="A1724" s="264" t="s">
        <v>5680</v>
      </c>
      <c r="B1724" s="217" t="s">
        <v>980</v>
      </c>
      <c r="E1724" s="217" t="s">
        <v>5681</v>
      </c>
      <c r="F1724" s="217" t="s">
        <v>5682</v>
      </c>
      <c r="H1724" s="217" t="s">
        <v>45</v>
      </c>
      <c r="I1724" s="217" t="s">
        <v>45</v>
      </c>
      <c r="J1724" s="217" t="s">
        <v>33</v>
      </c>
      <c r="K1724" s="217" t="s">
        <v>33</v>
      </c>
      <c r="M1724" s="217" t="s">
        <v>33</v>
      </c>
      <c r="O1724" s="217" t="s">
        <v>35</v>
      </c>
      <c r="P1724" s="217" t="s">
        <v>35</v>
      </c>
      <c r="Q1724" s="217">
        <f>S2823-vykonyz.xlsx[[#This Row],[Kod]]</f>
        <v>40135</v>
      </c>
      <c r="R1724" s="217">
        <f>S1715-vykonyz.xlsx[[#This Row],[Kod]]</f>
        <v>-15120</v>
      </c>
      <c r="S1724" s="217" t="s">
        <v>5683</v>
      </c>
      <c r="T1724" s="217" t="s">
        <v>5684</v>
      </c>
      <c r="U1724" s="217">
        <v>3515</v>
      </c>
      <c r="V1724" s="261">
        <v>45292</v>
      </c>
      <c r="W1724" s="217" t="s">
        <v>5683</v>
      </c>
      <c r="X1724" s="217">
        <v>728</v>
      </c>
      <c r="Y1724" s="217">
        <v>2787</v>
      </c>
      <c r="Z1724" s="261">
        <v>45291</v>
      </c>
      <c r="AC1724" s="217">
        <f>vykonyz.xlsx3[[#This Row],[Kod]]-vykonyz.xlsx[[#This Row],[Kod]]</f>
        <v>0</v>
      </c>
      <c r="AD1724" t="s">
        <v>5680</v>
      </c>
      <c r="AE1724" t="s">
        <v>980</v>
      </c>
      <c r="AF1724"/>
      <c r="AG1724"/>
      <c r="AH1724" t="s">
        <v>5681</v>
      </c>
      <c r="AI1724" t="s">
        <v>5682</v>
      </c>
      <c r="AJ1724"/>
      <c r="AK1724" t="s">
        <v>45</v>
      </c>
      <c r="AL1724" t="s">
        <v>45</v>
      </c>
      <c r="AM1724" t="s">
        <v>33</v>
      </c>
      <c r="AN1724" t="s">
        <v>33</v>
      </c>
      <c r="AO1724"/>
      <c r="AP1724" t="s">
        <v>33</v>
      </c>
      <c r="AQ1724"/>
      <c r="AR1724" t="s">
        <v>35</v>
      </c>
      <c r="AS1724" t="s">
        <v>35</v>
      </c>
    </row>
    <row r="1725" spans="1:45">
      <c r="A1725" s="264" t="s">
        <v>5685</v>
      </c>
      <c r="B1725" s="217" t="s">
        <v>980</v>
      </c>
      <c r="E1725" s="217" t="s">
        <v>5686</v>
      </c>
      <c r="F1725" s="217" t="s">
        <v>5687</v>
      </c>
      <c r="H1725" s="217" t="s">
        <v>45</v>
      </c>
      <c r="I1725" s="217" t="s">
        <v>45</v>
      </c>
      <c r="J1725" s="217" t="s">
        <v>33</v>
      </c>
      <c r="K1725" s="217" t="s">
        <v>33</v>
      </c>
      <c r="M1725" s="217" t="s">
        <v>33</v>
      </c>
      <c r="O1725" s="217" t="s">
        <v>35</v>
      </c>
      <c r="P1725" s="217" t="s">
        <v>35</v>
      </c>
      <c r="Q1725" s="217">
        <f>S2825-vykonyz.xlsx[[#This Row],[Kod]]</f>
        <v>40144</v>
      </c>
      <c r="R1725" s="217">
        <f>S1716-vykonyz.xlsx[[#This Row],[Kod]]</f>
        <v>-15121</v>
      </c>
      <c r="S1725" s="217" t="s">
        <v>5688</v>
      </c>
      <c r="T1725" s="217" t="s">
        <v>5689</v>
      </c>
      <c r="U1725" s="217">
        <v>112</v>
      </c>
      <c r="V1725" s="261">
        <v>45292</v>
      </c>
      <c r="W1725" s="217" t="s">
        <v>5688</v>
      </c>
      <c r="X1725" s="217">
        <v>101</v>
      </c>
      <c r="Y1725" s="217">
        <v>11</v>
      </c>
      <c r="Z1725" s="261">
        <v>45291</v>
      </c>
      <c r="AC1725" s="217">
        <f>vykonyz.xlsx3[[#This Row],[Kod]]-vykonyz.xlsx[[#This Row],[Kod]]</f>
        <v>0</v>
      </c>
      <c r="AD1725" t="s">
        <v>5685</v>
      </c>
      <c r="AE1725" t="s">
        <v>980</v>
      </c>
      <c r="AF1725"/>
      <c r="AG1725"/>
      <c r="AH1725" t="s">
        <v>5686</v>
      </c>
      <c r="AI1725" t="s">
        <v>5687</v>
      </c>
      <c r="AJ1725"/>
      <c r="AK1725" t="s">
        <v>45</v>
      </c>
      <c r="AL1725" t="s">
        <v>45</v>
      </c>
      <c r="AM1725" t="s">
        <v>33</v>
      </c>
      <c r="AN1725" t="s">
        <v>33</v>
      </c>
      <c r="AO1725"/>
      <c r="AP1725" t="s">
        <v>33</v>
      </c>
      <c r="AQ1725"/>
      <c r="AR1725" t="s">
        <v>35</v>
      </c>
      <c r="AS1725" t="s">
        <v>35</v>
      </c>
    </row>
    <row r="1726" spans="1:45">
      <c r="A1726" s="264" t="s">
        <v>4566</v>
      </c>
      <c r="B1726" s="217" t="s">
        <v>980</v>
      </c>
      <c r="E1726" s="217" t="s">
        <v>5690</v>
      </c>
      <c r="F1726" s="217" t="s">
        <v>5691</v>
      </c>
      <c r="H1726" s="217" t="s">
        <v>45</v>
      </c>
      <c r="I1726" s="217" t="s">
        <v>45</v>
      </c>
      <c r="J1726" s="217" t="s">
        <v>33</v>
      </c>
      <c r="K1726" s="217" t="s">
        <v>33</v>
      </c>
      <c r="M1726" s="217" t="s">
        <v>5692</v>
      </c>
      <c r="O1726" s="217" t="s">
        <v>35</v>
      </c>
      <c r="P1726" s="217" t="s">
        <v>35</v>
      </c>
      <c r="Q1726" s="217">
        <f>S2826-vykonyz.xlsx[[#This Row],[Kod]]</f>
        <v>40178</v>
      </c>
      <c r="R1726" s="217">
        <f>S1717-vykonyz.xlsx[[#This Row],[Kod]]</f>
        <v>-15122</v>
      </c>
      <c r="S1726" s="217" t="s">
        <v>5693</v>
      </c>
      <c r="T1726" s="217" t="s">
        <v>5694</v>
      </c>
      <c r="U1726" s="217">
        <v>160</v>
      </c>
      <c r="V1726" s="261">
        <v>45292</v>
      </c>
      <c r="W1726" s="217" t="s">
        <v>5693</v>
      </c>
      <c r="X1726" s="217">
        <v>145</v>
      </c>
      <c r="Y1726" s="217">
        <v>15</v>
      </c>
      <c r="Z1726" s="261">
        <v>45291</v>
      </c>
      <c r="AC1726" s="217">
        <f>vykonyz.xlsx3[[#This Row],[Kod]]-vykonyz.xlsx[[#This Row],[Kod]]</f>
        <v>0</v>
      </c>
      <c r="AD1726" t="s">
        <v>4566</v>
      </c>
      <c r="AE1726" t="s">
        <v>980</v>
      </c>
      <c r="AF1726"/>
      <c r="AG1726"/>
      <c r="AH1726" t="s">
        <v>5690</v>
      </c>
      <c r="AI1726" t="s">
        <v>5691</v>
      </c>
      <c r="AJ1726"/>
      <c r="AK1726" t="s">
        <v>45</v>
      </c>
      <c r="AL1726" t="s">
        <v>45</v>
      </c>
      <c r="AM1726" t="s">
        <v>33</v>
      </c>
      <c r="AN1726" t="s">
        <v>33</v>
      </c>
      <c r="AO1726"/>
      <c r="AP1726" t="s">
        <v>5692</v>
      </c>
      <c r="AQ1726"/>
      <c r="AR1726" t="s">
        <v>35</v>
      </c>
      <c r="AS1726" t="s">
        <v>35</v>
      </c>
    </row>
    <row r="1727" spans="1:45">
      <c r="A1727" s="264" t="s">
        <v>5658</v>
      </c>
      <c r="B1727" s="217" t="s">
        <v>4192</v>
      </c>
      <c r="E1727" s="217" t="s">
        <v>5659</v>
      </c>
      <c r="F1727" s="217" t="s">
        <v>5695</v>
      </c>
      <c r="G1727" s="217" t="s">
        <v>28</v>
      </c>
      <c r="H1727" s="217" t="s">
        <v>1008</v>
      </c>
      <c r="I1727" s="217" t="s">
        <v>994</v>
      </c>
      <c r="J1727" s="217" t="s">
        <v>33</v>
      </c>
      <c r="K1727" s="217" t="s">
        <v>33</v>
      </c>
      <c r="M1727" s="217">
        <f t="shared" ref="M1727:M1754" si="22">U1718</f>
        <v>350</v>
      </c>
      <c r="O1727" s="217" t="s">
        <v>35</v>
      </c>
      <c r="P1727" s="217" t="s">
        <v>35</v>
      </c>
      <c r="Q1727" s="217">
        <f>S2827-vykonyz.xlsx[[#This Row],[Kod]]</f>
        <v>40284</v>
      </c>
      <c r="R1727" s="217">
        <f>S1718-vykonyz.xlsx[[#This Row],[Kod]]</f>
        <v>0</v>
      </c>
      <c r="S1727" s="217" t="s">
        <v>5696</v>
      </c>
      <c r="T1727" s="217" t="s">
        <v>5697</v>
      </c>
      <c r="U1727" s="217">
        <v>382</v>
      </c>
      <c r="V1727" s="261">
        <v>45292</v>
      </c>
      <c r="W1727" s="217" t="s">
        <v>5696</v>
      </c>
      <c r="X1727" s="217">
        <v>350</v>
      </c>
      <c r="Y1727" s="217">
        <v>32</v>
      </c>
      <c r="Z1727" s="261">
        <v>45291</v>
      </c>
      <c r="AC1727" s="217">
        <f>vykonyz.xlsx3[[#This Row],[Kod]]-vykonyz.xlsx[[#This Row],[Kod]]</f>
        <v>0</v>
      </c>
      <c r="AD1727" t="s">
        <v>5658</v>
      </c>
      <c r="AE1727" t="s">
        <v>4192</v>
      </c>
      <c r="AF1727"/>
      <c r="AG1727"/>
      <c r="AH1727" t="s">
        <v>5659</v>
      </c>
      <c r="AI1727" t="s">
        <v>5695</v>
      </c>
      <c r="AJ1727" t="s">
        <v>28</v>
      </c>
      <c r="AK1727" t="s">
        <v>1008</v>
      </c>
      <c r="AL1727" t="s">
        <v>994</v>
      </c>
      <c r="AM1727" t="s">
        <v>33</v>
      </c>
      <c r="AN1727" t="s">
        <v>33</v>
      </c>
      <c r="AO1727"/>
      <c r="AP1727" t="s">
        <v>4272</v>
      </c>
      <c r="AQ1727"/>
      <c r="AR1727" t="s">
        <v>35</v>
      </c>
      <c r="AS1727" t="s">
        <v>35</v>
      </c>
    </row>
    <row r="1728" spans="1:45">
      <c r="A1728" s="264" t="s">
        <v>5663</v>
      </c>
      <c r="B1728" s="217" t="s">
        <v>1301</v>
      </c>
      <c r="E1728" s="217" t="s">
        <v>5664</v>
      </c>
      <c r="F1728" s="217" t="s">
        <v>5698</v>
      </c>
      <c r="G1728" s="217" t="s">
        <v>28</v>
      </c>
      <c r="H1728" s="217" t="s">
        <v>40</v>
      </c>
      <c r="I1728" s="217" t="s">
        <v>1084</v>
      </c>
      <c r="J1728" s="217" t="s">
        <v>33</v>
      </c>
      <c r="K1728" s="217" t="s">
        <v>33</v>
      </c>
      <c r="M1728" s="217">
        <f t="shared" si="22"/>
        <v>278</v>
      </c>
      <c r="O1728" s="217" t="s">
        <v>35</v>
      </c>
      <c r="P1728" s="217" t="s">
        <v>35</v>
      </c>
      <c r="Q1728" s="217">
        <f>S2828-vykonyz.xlsx[[#This Row],[Kod]]</f>
        <v>40281</v>
      </c>
      <c r="R1728" s="217">
        <f>S1719-vykonyz.xlsx[[#This Row],[Kod]]</f>
        <v>0</v>
      </c>
      <c r="S1728" s="217" t="s">
        <v>5699</v>
      </c>
      <c r="T1728" s="217" t="s">
        <v>5700</v>
      </c>
      <c r="U1728" s="217">
        <v>644</v>
      </c>
      <c r="V1728" s="261">
        <v>45292</v>
      </c>
      <c r="W1728" s="217" t="s">
        <v>5699</v>
      </c>
      <c r="X1728" s="217">
        <v>576</v>
      </c>
      <c r="Y1728" s="217">
        <v>68</v>
      </c>
      <c r="Z1728" s="261">
        <v>45291</v>
      </c>
      <c r="AC1728" s="217">
        <f>vykonyz.xlsx3[[#This Row],[Kod]]-vykonyz.xlsx[[#This Row],[Kod]]</f>
        <v>0</v>
      </c>
      <c r="AD1728" t="s">
        <v>5663</v>
      </c>
      <c r="AE1728" t="s">
        <v>1301</v>
      </c>
      <c r="AF1728"/>
      <c r="AG1728"/>
      <c r="AH1728" t="s">
        <v>5664</v>
      </c>
      <c r="AI1728" t="s">
        <v>5698</v>
      </c>
      <c r="AJ1728" t="s">
        <v>28</v>
      </c>
      <c r="AK1728" t="s">
        <v>40</v>
      </c>
      <c r="AL1728" t="s">
        <v>1084</v>
      </c>
      <c r="AM1728" t="s">
        <v>33</v>
      </c>
      <c r="AN1728" t="s">
        <v>33</v>
      </c>
      <c r="AO1728"/>
      <c r="AP1728" t="s">
        <v>5701</v>
      </c>
      <c r="AQ1728"/>
      <c r="AR1728" t="s">
        <v>35</v>
      </c>
      <c r="AS1728" t="s">
        <v>35</v>
      </c>
    </row>
    <row r="1729" spans="1:45">
      <c r="A1729" s="264" t="s">
        <v>5668</v>
      </c>
      <c r="B1729" s="217" t="s">
        <v>4192</v>
      </c>
      <c r="C1729" s="217" t="s">
        <v>50</v>
      </c>
      <c r="E1729" s="217" t="s">
        <v>5669</v>
      </c>
      <c r="F1729" s="217" t="s">
        <v>5702</v>
      </c>
      <c r="H1729" s="217" t="s">
        <v>985</v>
      </c>
      <c r="I1729" s="217" t="s">
        <v>1008</v>
      </c>
      <c r="J1729" s="217" t="s">
        <v>33</v>
      </c>
      <c r="K1729" s="217" t="s">
        <v>33</v>
      </c>
      <c r="M1729" s="217">
        <f t="shared" si="22"/>
        <v>548</v>
      </c>
      <c r="O1729" s="217" t="s">
        <v>35</v>
      </c>
      <c r="P1729" s="217" t="s">
        <v>35</v>
      </c>
      <c r="Q1729" s="217">
        <f>S2829-vykonyz.xlsx[[#This Row],[Kod]]</f>
        <v>40881</v>
      </c>
      <c r="R1729" s="217">
        <f>S1720-vykonyz.xlsx[[#This Row],[Kod]]</f>
        <v>0</v>
      </c>
      <c r="S1729" s="217" t="s">
        <v>5703</v>
      </c>
      <c r="T1729" s="217" t="s">
        <v>5704</v>
      </c>
      <c r="U1729" s="217">
        <v>906</v>
      </c>
      <c r="V1729" s="261">
        <v>45292</v>
      </c>
      <c r="W1729" s="217" t="s">
        <v>5703</v>
      </c>
      <c r="X1729" s="217">
        <v>841</v>
      </c>
      <c r="Y1729" s="217">
        <v>65</v>
      </c>
      <c r="Z1729" s="261">
        <v>45291</v>
      </c>
      <c r="AC1729" s="217">
        <f>vykonyz.xlsx3[[#This Row],[Kod]]-vykonyz.xlsx[[#This Row],[Kod]]</f>
        <v>0</v>
      </c>
      <c r="AD1729" t="s">
        <v>5668</v>
      </c>
      <c r="AE1729" t="s">
        <v>4192</v>
      </c>
      <c r="AF1729" t="s">
        <v>50</v>
      </c>
      <c r="AG1729"/>
      <c r="AH1729" t="s">
        <v>5669</v>
      </c>
      <c r="AI1729" t="s">
        <v>5702</v>
      </c>
      <c r="AJ1729"/>
      <c r="AK1729" t="s">
        <v>985</v>
      </c>
      <c r="AL1729" t="s">
        <v>1008</v>
      </c>
      <c r="AM1729" t="s">
        <v>33</v>
      </c>
      <c r="AN1729" t="s">
        <v>33</v>
      </c>
      <c r="AO1729"/>
      <c r="AP1729" t="s">
        <v>1875</v>
      </c>
      <c r="AQ1729"/>
      <c r="AR1729" t="s">
        <v>35</v>
      </c>
      <c r="AS1729" t="s">
        <v>35</v>
      </c>
    </row>
    <row r="1730" spans="1:45">
      <c r="A1730" s="264" t="s">
        <v>5670</v>
      </c>
      <c r="B1730" s="217" t="s">
        <v>4192</v>
      </c>
      <c r="E1730" s="217" t="s">
        <v>5671</v>
      </c>
      <c r="F1730" s="217" t="s">
        <v>5705</v>
      </c>
      <c r="H1730" s="217" t="s">
        <v>1008</v>
      </c>
      <c r="I1730" s="217" t="s">
        <v>994</v>
      </c>
      <c r="J1730" s="217" t="s">
        <v>33</v>
      </c>
      <c r="K1730" s="217" t="s">
        <v>33</v>
      </c>
      <c r="M1730" s="217">
        <f t="shared" si="22"/>
        <v>1745</v>
      </c>
      <c r="O1730" s="217" t="s">
        <v>35</v>
      </c>
      <c r="P1730" s="217" t="s">
        <v>35</v>
      </c>
      <c r="Q1730" s="217">
        <f>S2830-vykonyz.xlsx[[#This Row],[Kod]]</f>
        <v>40879</v>
      </c>
      <c r="R1730" s="217">
        <f>S1721-vykonyz.xlsx[[#This Row],[Kod]]</f>
        <v>0</v>
      </c>
      <c r="S1730" s="217" t="s">
        <v>5706</v>
      </c>
      <c r="T1730" s="217" t="s">
        <v>5707</v>
      </c>
      <c r="U1730" s="217">
        <v>196</v>
      </c>
      <c r="V1730" s="261">
        <v>45292</v>
      </c>
      <c r="W1730" s="217" t="s">
        <v>5706</v>
      </c>
      <c r="X1730" s="217">
        <v>171</v>
      </c>
      <c r="Y1730" s="217">
        <v>25</v>
      </c>
      <c r="Z1730" s="261">
        <v>45291</v>
      </c>
      <c r="AC1730" s="217">
        <f>vykonyz.xlsx3[[#This Row],[Kod]]-vykonyz.xlsx[[#This Row],[Kod]]</f>
        <v>0</v>
      </c>
      <c r="AD1730" t="s">
        <v>5670</v>
      </c>
      <c r="AE1730" t="s">
        <v>4192</v>
      </c>
      <c r="AF1730"/>
      <c r="AG1730"/>
      <c r="AH1730" t="s">
        <v>5671</v>
      </c>
      <c r="AI1730" t="s">
        <v>5705</v>
      </c>
      <c r="AJ1730"/>
      <c r="AK1730" t="s">
        <v>1008</v>
      </c>
      <c r="AL1730" t="s">
        <v>994</v>
      </c>
      <c r="AM1730" t="s">
        <v>33</v>
      </c>
      <c r="AN1730" t="s">
        <v>33</v>
      </c>
      <c r="AO1730"/>
      <c r="AP1730" t="s">
        <v>5708</v>
      </c>
      <c r="AQ1730"/>
      <c r="AR1730" t="s">
        <v>35</v>
      </c>
      <c r="AS1730" t="s">
        <v>35</v>
      </c>
    </row>
    <row r="1731" spans="1:45">
      <c r="A1731" s="264" t="s">
        <v>5673</v>
      </c>
      <c r="B1731" s="217" t="s">
        <v>4192</v>
      </c>
      <c r="C1731" s="217" t="s">
        <v>50</v>
      </c>
      <c r="E1731" s="217" t="s">
        <v>5674</v>
      </c>
      <c r="F1731" s="217" t="s">
        <v>5709</v>
      </c>
      <c r="H1731" s="217" t="s">
        <v>989</v>
      </c>
      <c r="I1731" s="217" t="s">
        <v>989</v>
      </c>
      <c r="J1731" s="217" t="s">
        <v>33</v>
      </c>
      <c r="K1731" s="217" t="s">
        <v>33</v>
      </c>
      <c r="M1731" s="217">
        <f t="shared" si="22"/>
        <v>476</v>
      </c>
      <c r="O1731" s="217" t="s">
        <v>35</v>
      </c>
      <c r="P1731" s="217" t="s">
        <v>35</v>
      </c>
      <c r="Q1731" s="217">
        <f>S2831-vykonyz.xlsx[[#This Row],[Kod]]</f>
        <v>40873</v>
      </c>
      <c r="R1731" s="217">
        <f>S1722-vykonyz.xlsx[[#This Row],[Kod]]</f>
        <v>0</v>
      </c>
      <c r="S1731" s="217" t="s">
        <v>5710</v>
      </c>
      <c r="T1731" s="217" t="s">
        <v>5711</v>
      </c>
      <c r="U1731" s="217">
        <v>260</v>
      </c>
      <c r="V1731" s="261">
        <v>45292</v>
      </c>
      <c r="W1731" s="217" t="s">
        <v>5710</v>
      </c>
      <c r="X1731" s="217">
        <v>232</v>
      </c>
      <c r="Y1731" s="217">
        <v>28</v>
      </c>
      <c r="Z1731" s="261">
        <v>45291</v>
      </c>
      <c r="AC1731" s="217">
        <f>vykonyz.xlsx3[[#This Row],[Kod]]-vykonyz.xlsx[[#This Row],[Kod]]</f>
        <v>0</v>
      </c>
      <c r="AD1731" t="s">
        <v>5673</v>
      </c>
      <c r="AE1731" t="s">
        <v>4192</v>
      </c>
      <c r="AF1731" t="s">
        <v>50</v>
      </c>
      <c r="AG1731"/>
      <c r="AH1731" t="s">
        <v>5674</v>
      </c>
      <c r="AI1731" t="s">
        <v>5709</v>
      </c>
      <c r="AJ1731"/>
      <c r="AK1731" t="s">
        <v>989</v>
      </c>
      <c r="AL1731" t="s">
        <v>989</v>
      </c>
      <c r="AM1731" t="s">
        <v>33</v>
      </c>
      <c r="AN1731" t="s">
        <v>33</v>
      </c>
      <c r="AO1731"/>
      <c r="AP1731" t="s">
        <v>1888</v>
      </c>
      <c r="AQ1731"/>
      <c r="AR1731" t="s">
        <v>35</v>
      </c>
      <c r="AS1731" t="s">
        <v>35</v>
      </c>
    </row>
    <row r="1732" spans="1:45">
      <c r="A1732" s="264" t="s">
        <v>5677</v>
      </c>
      <c r="B1732" s="217" t="s">
        <v>4192</v>
      </c>
      <c r="E1732" s="217" t="s">
        <v>5678</v>
      </c>
      <c r="F1732" s="217" t="s">
        <v>5712</v>
      </c>
      <c r="G1732" s="217" t="s">
        <v>53</v>
      </c>
      <c r="H1732" s="217" t="s">
        <v>981</v>
      </c>
      <c r="I1732" s="217" t="s">
        <v>985</v>
      </c>
      <c r="J1732" s="217" t="s">
        <v>33</v>
      </c>
      <c r="K1732" s="217" t="s">
        <v>33</v>
      </c>
      <c r="M1732" s="217">
        <f t="shared" si="22"/>
        <v>1148</v>
      </c>
      <c r="O1732" s="217" t="s">
        <v>35</v>
      </c>
      <c r="P1732" s="217" t="s">
        <v>35</v>
      </c>
      <c r="Q1732" s="217">
        <f>S2832-vykonyz.xlsx[[#This Row],[Kod]]</f>
        <v>40951</v>
      </c>
      <c r="R1732" s="217">
        <f>S1723-vykonyz.xlsx[[#This Row],[Kod]]</f>
        <v>0</v>
      </c>
      <c r="S1732" s="217" t="s">
        <v>5713</v>
      </c>
      <c r="T1732" s="217" t="s">
        <v>5714</v>
      </c>
      <c r="U1732" s="217">
        <v>641</v>
      </c>
      <c r="V1732" s="261">
        <v>45292</v>
      </c>
      <c r="W1732" s="217" t="s">
        <v>5713</v>
      </c>
      <c r="X1732" s="217">
        <v>597</v>
      </c>
      <c r="Y1732" s="217">
        <v>44</v>
      </c>
      <c r="Z1732" s="261">
        <v>45291</v>
      </c>
      <c r="AC1732" s="217">
        <f>vykonyz.xlsx3[[#This Row],[Kod]]-vykonyz.xlsx[[#This Row],[Kod]]</f>
        <v>0</v>
      </c>
      <c r="AD1732" t="s">
        <v>5677</v>
      </c>
      <c r="AE1732" t="s">
        <v>4192</v>
      </c>
      <c r="AF1732"/>
      <c r="AG1732"/>
      <c r="AH1732" t="s">
        <v>5678</v>
      </c>
      <c r="AI1732" t="s">
        <v>5712</v>
      </c>
      <c r="AJ1732" t="s">
        <v>53</v>
      </c>
      <c r="AK1732" t="s">
        <v>981</v>
      </c>
      <c r="AL1732" t="s">
        <v>985</v>
      </c>
      <c r="AM1732" t="s">
        <v>33</v>
      </c>
      <c r="AN1732" t="s">
        <v>33</v>
      </c>
      <c r="AO1732"/>
      <c r="AP1732" t="s">
        <v>5715</v>
      </c>
      <c r="AQ1732"/>
      <c r="AR1732" t="s">
        <v>35</v>
      </c>
      <c r="AS1732" t="s">
        <v>35</v>
      </c>
    </row>
    <row r="1733" spans="1:45">
      <c r="A1733" s="264" t="s">
        <v>5683</v>
      </c>
      <c r="B1733" s="217" t="s">
        <v>4192</v>
      </c>
      <c r="C1733" s="217" t="s">
        <v>50</v>
      </c>
      <c r="E1733" s="217" t="s">
        <v>5716</v>
      </c>
      <c r="F1733" s="217" t="s">
        <v>5717</v>
      </c>
      <c r="G1733" s="217" t="s">
        <v>53</v>
      </c>
      <c r="H1733" s="217" t="s">
        <v>981</v>
      </c>
      <c r="I1733" s="217" t="s">
        <v>1008</v>
      </c>
      <c r="J1733" s="217" t="s">
        <v>33</v>
      </c>
      <c r="K1733" s="217" t="s">
        <v>33</v>
      </c>
      <c r="M1733" s="217">
        <f t="shared" si="22"/>
        <v>3515</v>
      </c>
      <c r="O1733" s="217" t="s">
        <v>35</v>
      </c>
      <c r="P1733" s="217" t="s">
        <v>35</v>
      </c>
      <c r="Q1733" s="217">
        <f>S2833-vykonyz.xlsx[[#This Row],[Kod]]</f>
        <v>40951</v>
      </c>
      <c r="R1733" s="217">
        <f>S1724-vykonyz.xlsx[[#This Row],[Kod]]</f>
        <v>0</v>
      </c>
      <c r="S1733" s="217" t="s">
        <v>5718</v>
      </c>
      <c r="T1733" s="217" t="s">
        <v>5719</v>
      </c>
      <c r="U1733" s="217">
        <v>1585</v>
      </c>
      <c r="V1733" s="261">
        <v>45292</v>
      </c>
      <c r="W1733" s="217" t="s">
        <v>5718</v>
      </c>
      <c r="X1733" s="217">
        <v>1394</v>
      </c>
      <c r="Y1733" s="217">
        <v>191</v>
      </c>
      <c r="Z1733" s="261">
        <v>45291</v>
      </c>
      <c r="AC1733" s="217">
        <f>vykonyz.xlsx3[[#This Row],[Kod]]-vykonyz.xlsx[[#This Row],[Kod]]</f>
        <v>0</v>
      </c>
      <c r="AD1733" t="s">
        <v>5683</v>
      </c>
      <c r="AE1733" t="s">
        <v>4192</v>
      </c>
      <c r="AF1733"/>
      <c r="AG1733"/>
      <c r="AH1733" t="s">
        <v>5684</v>
      </c>
      <c r="AI1733" t="s">
        <v>5720</v>
      </c>
      <c r="AJ1733"/>
      <c r="AK1733" t="s">
        <v>981</v>
      </c>
      <c r="AL1733" t="s">
        <v>981</v>
      </c>
      <c r="AM1733" t="s">
        <v>33</v>
      </c>
      <c r="AN1733" t="s">
        <v>33</v>
      </c>
      <c r="AO1733"/>
      <c r="AP1733" t="s">
        <v>5721</v>
      </c>
      <c r="AQ1733"/>
      <c r="AR1733" t="s">
        <v>35</v>
      </c>
      <c r="AS1733" t="s">
        <v>35</v>
      </c>
    </row>
    <row r="1734" spans="1:45">
      <c r="A1734" s="264" t="s">
        <v>5688</v>
      </c>
      <c r="B1734" s="217" t="s">
        <v>4192</v>
      </c>
      <c r="E1734" s="217" t="s">
        <v>5689</v>
      </c>
      <c r="F1734" s="217" t="s">
        <v>5722</v>
      </c>
      <c r="H1734" s="217" t="s">
        <v>1130</v>
      </c>
      <c r="I1734" s="217" t="s">
        <v>1130</v>
      </c>
      <c r="J1734" s="217" t="s">
        <v>33</v>
      </c>
      <c r="K1734" s="217" t="s">
        <v>33</v>
      </c>
      <c r="M1734" s="217">
        <f t="shared" si="22"/>
        <v>112</v>
      </c>
      <c r="O1734" s="217" t="s">
        <v>35</v>
      </c>
      <c r="P1734" s="217" t="s">
        <v>35</v>
      </c>
      <c r="Q1734" s="217">
        <f>S2834-vykonyz.xlsx[[#This Row],[Kod]]</f>
        <v>40935</v>
      </c>
      <c r="R1734" s="217">
        <f>S1725-vykonyz.xlsx[[#This Row],[Kod]]</f>
        <v>0</v>
      </c>
      <c r="S1734" s="217" t="s">
        <v>5723</v>
      </c>
      <c r="T1734" s="217" t="s">
        <v>5724</v>
      </c>
      <c r="U1734" s="217">
        <v>2024</v>
      </c>
      <c r="V1734" s="261">
        <v>45292</v>
      </c>
      <c r="W1734" s="217" t="s">
        <v>5723</v>
      </c>
      <c r="X1734" s="217">
        <v>1912</v>
      </c>
      <c r="Y1734" s="217">
        <v>112</v>
      </c>
      <c r="Z1734" s="261">
        <v>45291</v>
      </c>
      <c r="AC1734" s="217">
        <f>vykonyz.xlsx3[[#This Row],[Kod]]-vykonyz.xlsx[[#This Row],[Kod]]</f>
        <v>0</v>
      </c>
      <c r="AD1734" t="s">
        <v>5688</v>
      </c>
      <c r="AE1734" t="s">
        <v>4192</v>
      </c>
      <c r="AF1734"/>
      <c r="AG1734"/>
      <c r="AH1734" t="s">
        <v>5689</v>
      </c>
      <c r="AI1734" t="s">
        <v>5722</v>
      </c>
      <c r="AJ1734"/>
      <c r="AK1734" t="s">
        <v>1130</v>
      </c>
      <c r="AL1734" t="s">
        <v>1130</v>
      </c>
      <c r="AM1734" t="s">
        <v>33</v>
      </c>
      <c r="AN1734" t="s">
        <v>33</v>
      </c>
      <c r="AO1734"/>
      <c r="AP1734" t="s">
        <v>5389</v>
      </c>
      <c r="AQ1734"/>
      <c r="AR1734" t="s">
        <v>35</v>
      </c>
      <c r="AS1734" t="s">
        <v>35</v>
      </c>
    </row>
    <row r="1735" spans="1:45">
      <c r="A1735" s="264" t="s">
        <v>5693</v>
      </c>
      <c r="B1735" s="217" t="s">
        <v>4192</v>
      </c>
      <c r="E1735" s="217" t="s">
        <v>5694</v>
      </c>
      <c r="F1735" s="217" t="s">
        <v>5725</v>
      </c>
      <c r="G1735" s="217" t="s">
        <v>1190</v>
      </c>
      <c r="H1735" s="217" t="s">
        <v>1084</v>
      </c>
      <c r="I1735" s="217" t="s">
        <v>1130</v>
      </c>
      <c r="J1735" s="217" t="s">
        <v>33</v>
      </c>
      <c r="K1735" s="217" t="s">
        <v>33</v>
      </c>
      <c r="M1735" s="217">
        <f t="shared" si="22"/>
        <v>160</v>
      </c>
      <c r="O1735" s="217" t="s">
        <v>35</v>
      </c>
      <c r="P1735" s="217" t="s">
        <v>35</v>
      </c>
      <c r="Q1735" s="217">
        <f>S2835-vykonyz.xlsx[[#This Row],[Kod]]</f>
        <v>40927</v>
      </c>
      <c r="R1735" s="217">
        <f>S1726-vykonyz.xlsx[[#This Row],[Kod]]</f>
        <v>0</v>
      </c>
      <c r="S1735" s="217" t="s">
        <v>5726</v>
      </c>
      <c r="T1735" s="217" t="s">
        <v>5727</v>
      </c>
      <c r="U1735" s="217">
        <v>3125</v>
      </c>
      <c r="V1735" s="261">
        <v>45292</v>
      </c>
      <c r="W1735" s="217" t="s">
        <v>5726</v>
      </c>
      <c r="X1735" s="217">
        <v>2909</v>
      </c>
      <c r="Y1735" s="217">
        <v>216</v>
      </c>
      <c r="Z1735" s="261">
        <v>45291</v>
      </c>
      <c r="AC1735" s="217">
        <f>vykonyz.xlsx3[[#This Row],[Kod]]-vykonyz.xlsx[[#This Row],[Kod]]</f>
        <v>0</v>
      </c>
      <c r="AD1735" t="s">
        <v>5693</v>
      </c>
      <c r="AE1735" t="s">
        <v>4192</v>
      </c>
      <c r="AF1735"/>
      <c r="AG1735"/>
      <c r="AH1735" t="s">
        <v>5694</v>
      </c>
      <c r="AI1735" t="s">
        <v>5725</v>
      </c>
      <c r="AJ1735" t="s">
        <v>1190</v>
      </c>
      <c r="AK1735" t="s">
        <v>1084</v>
      </c>
      <c r="AL1735" t="s">
        <v>1130</v>
      </c>
      <c r="AM1735" t="s">
        <v>33</v>
      </c>
      <c r="AN1735" t="s">
        <v>33</v>
      </c>
      <c r="AO1735"/>
      <c r="AP1735" t="s">
        <v>5728</v>
      </c>
      <c r="AQ1735"/>
      <c r="AR1735" t="s">
        <v>35</v>
      </c>
      <c r="AS1735" t="s">
        <v>35</v>
      </c>
    </row>
    <row r="1736" spans="1:45">
      <c r="A1736" s="264" t="s">
        <v>5696</v>
      </c>
      <c r="B1736" s="217" t="s">
        <v>4192</v>
      </c>
      <c r="E1736" s="217" t="s">
        <v>5697</v>
      </c>
      <c r="F1736" s="217" t="s">
        <v>5729</v>
      </c>
      <c r="H1736" s="217" t="s">
        <v>989</v>
      </c>
      <c r="I1736" s="217" t="s">
        <v>989</v>
      </c>
      <c r="J1736" s="217" t="s">
        <v>33</v>
      </c>
      <c r="K1736" s="217" t="s">
        <v>33</v>
      </c>
      <c r="M1736" s="217">
        <f t="shared" si="22"/>
        <v>382</v>
      </c>
      <c r="O1736" s="217" t="s">
        <v>35</v>
      </c>
      <c r="P1736" s="217" t="s">
        <v>35</v>
      </c>
      <c r="Q1736" s="217">
        <f>S2836-vykonyz.xlsx[[#This Row],[Kod]]</f>
        <v>40924</v>
      </c>
      <c r="R1736" s="217">
        <f>S1727-vykonyz.xlsx[[#This Row],[Kod]]</f>
        <v>0</v>
      </c>
      <c r="S1736" s="217" t="s">
        <v>5730</v>
      </c>
      <c r="T1736" s="217" t="s">
        <v>5731</v>
      </c>
      <c r="U1736" s="217">
        <v>1128</v>
      </c>
      <c r="V1736" s="261">
        <v>45292</v>
      </c>
      <c r="W1736" s="217" t="s">
        <v>5730</v>
      </c>
      <c r="X1736" s="217">
        <v>661</v>
      </c>
      <c r="Y1736" s="217">
        <v>467</v>
      </c>
      <c r="Z1736" s="261">
        <v>45291</v>
      </c>
      <c r="AC1736" s="217">
        <f>vykonyz.xlsx3[[#This Row],[Kod]]-vykonyz.xlsx[[#This Row],[Kod]]</f>
        <v>0</v>
      </c>
      <c r="AD1736" t="s">
        <v>5696</v>
      </c>
      <c r="AE1736" t="s">
        <v>4192</v>
      </c>
      <c r="AF1736"/>
      <c r="AG1736"/>
      <c r="AH1736" t="s">
        <v>5697</v>
      </c>
      <c r="AI1736" t="s">
        <v>5729</v>
      </c>
      <c r="AJ1736"/>
      <c r="AK1736" t="s">
        <v>989</v>
      </c>
      <c r="AL1736" t="s">
        <v>989</v>
      </c>
      <c r="AM1736" t="s">
        <v>33</v>
      </c>
      <c r="AN1736" t="s">
        <v>33</v>
      </c>
      <c r="AO1736"/>
      <c r="AP1736" t="s">
        <v>5732</v>
      </c>
      <c r="AQ1736"/>
      <c r="AR1736" t="s">
        <v>35</v>
      </c>
      <c r="AS1736" t="s">
        <v>35</v>
      </c>
    </row>
    <row r="1737" spans="1:45">
      <c r="A1737" s="264" t="s">
        <v>5699</v>
      </c>
      <c r="B1737" s="217" t="s">
        <v>1301</v>
      </c>
      <c r="E1737" s="217" t="s">
        <v>5700</v>
      </c>
      <c r="F1737" s="217" t="s">
        <v>5733</v>
      </c>
      <c r="G1737" s="217" t="s">
        <v>53</v>
      </c>
      <c r="H1737" s="217" t="s">
        <v>1290</v>
      </c>
      <c r="I1737" s="217" t="s">
        <v>1084</v>
      </c>
      <c r="J1737" s="217" t="s">
        <v>33</v>
      </c>
      <c r="K1737" s="217" t="s">
        <v>33</v>
      </c>
      <c r="M1737" s="217">
        <f t="shared" si="22"/>
        <v>644</v>
      </c>
      <c r="O1737" s="217" t="s">
        <v>35</v>
      </c>
      <c r="P1737" s="217" t="s">
        <v>35</v>
      </c>
      <c r="Q1737" s="217">
        <f>S2837-vykonyz.xlsx[[#This Row],[Kod]]</f>
        <v>40911</v>
      </c>
      <c r="R1737" s="217">
        <f>S1728-vykonyz.xlsx[[#This Row],[Kod]]</f>
        <v>0</v>
      </c>
      <c r="S1737" s="217" t="s">
        <v>5734</v>
      </c>
      <c r="T1737" s="217" t="s">
        <v>5735</v>
      </c>
      <c r="U1737" s="217">
        <v>212</v>
      </c>
      <c r="V1737" s="261">
        <v>45292</v>
      </c>
      <c r="W1737" s="217" t="s">
        <v>5734</v>
      </c>
      <c r="X1737" s="217">
        <v>192</v>
      </c>
      <c r="Y1737" s="217">
        <v>20</v>
      </c>
      <c r="Z1737" s="261">
        <v>45291</v>
      </c>
      <c r="AC1737" s="217">
        <f>vykonyz.xlsx3[[#This Row],[Kod]]-vykonyz.xlsx[[#This Row],[Kod]]</f>
        <v>0</v>
      </c>
      <c r="AD1737" t="s">
        <v>5699</v>
      </c>
      <c r="AE1737" t="s">
        <v>1301</v>
      </c>
      <c r="AF1737"/>
      <c r="AG1737"/>
      <c r="AH1737" t="s">
        <v>5700</v>
      </c>
      <c r="AI1737" t="s">
        <v>5733</v>
      </c>
      <c r="AJ1737" t="s">
        <v>53</v>
      </c>
      <c r="AK1737" t="s">
        <v>1290</v>
      </c>
      <c r="AL1737" t="s">
        <v>1084</v>
      </c>
      <c r="AM1737" t="s">
        <v>33</v>
      </c>
      <c r="AN1737" t="s">
        <v>33</v>
      </c>
      <c r="AO1737"/>
      <c r="AP1737" t="s">
        <v>5736</v>
      </c>
      <c r="AQ1737"/>
      <c r="AR1737" t="s">
        <v>35</v>
      </c>
      <c r="AS1737" t="s">
        <v>35</v>
      </c>
    </row>
    <row r="1738" spans="1:45">
      <c r="A1738" s="264" t="s">
        <v>5703</v>
      </c>
      <c r="B1738" s="217" t="s">
        <v>4192</v>
      </c>
      <c r="C1738" s="217" t="s">
        <v>50</v>
      </c>
      <c r="E1738" s="217" t="s">
        <v>5737</v>
      </c>
      <c r="F1738" s="217" t="s">
        <v>5738</v>
      </c>
      <c r="H1738" s="217" t="s">
        <v>1008</v>
      </c>
      <c r="I1738" s="217" t="s">
        <v>1008</v>
      </c>
      <c r="J1738" s="217" t="s">
        <v>33</v>
      </c>
      <c r="K1738" s="217" t="s">
        <v>33</v>
      </c>
      <c r="M1738" s="217">
        <f t="shared" si="22"/>
        <v>906</v>
      </c>
      <c r="O1738" s="217" t="s">
        <v>35</v>
      </c>
      <c r="P1738" s="217" t="s">
        <v>35</v>
      </c>
      <c r="Q1738" s="217">
        <f>S2838-vykonyz.xlsx[[#This Row],[Kod]]</f>
        <v>40873</v>
      </c>
      <c r="R1738" s="217">
        <f>S1729-vykonyz.xlsx[[#This Row],[Kod]]</f>
        <v>0</v>
      </c>
      <c r="S1738" s="217" t="s">
        <v>5739</v>
      </c>
      <c r="T1738" s="217" t="s">
        <v>5740</v>
      </c>
      <c r="U1738" s="217">
        <v>1222</v>
      </c>
      <c r="V1738" s="261">
        <v>45292</v>
      </c>
      <c r="W1738" s="217" t="s">
        <v>5739</v>
      </c>
      <c r="X1738" s="217">
        <v>779</v>
      </c>
      <c r="Y1738" s="217">
        <v>443</v>
      </c>
      <c r="Z1738" s="261">
        <v>45291</v>
      </c>
      <c r="AC1738" s="217">
        <f>vykonyz.xlsx3[[#This Row],[Kod]]-vykonyz.xlsx[[#This Row],[Kod]]</f>
        <v>0</v>
      </c>
      <c r="AD1738" t="s">
        <v>5703</v>
      </c>
      <c r="AE1738" t="s">
        <v>4192</v>
      </c>
      <c r="AF1738" t="s">
        <v>50</v>
      </c>
      <c r="AG1738"/>
      <c r="AH1738" t="s">
        <v>5737</v>
      </c>
      <c r="AI1738" t="s">
        <v>5738</v>
      </c>
      <c r="AJ1738"/>
      <c r="AK1738" t="s">
        <v>1008</v>
      </c>
      <c r="AL1738" t="s">
        <v>1008</v>
      </c>
      <c r="AM1738" t="s">
        <v>33</v>
      </c>
      <c r="AN1738" t="s">
        <v>33</v>
      </c>
      <c r="AO1738"/>
      <c r="AP1738" t="s">
        <v>837</v>
      </c>
      <c r="AQ1738"/>
      <c r="AR1738" t="s">
        <v>35</v>
      </c>
      <c r="AS1738" t="s">
        <v>35</v>
      </c>
    </row>
    <row r="1739" spans="1:45">
      <c r="A1739" s="264" t="s">
        <v>5706</v>
      </c>
      <c r="B1739" s="217" t="s">
        <v>1301</v>
      </c>
      <c r="C1739" s="217" t="s">
        <v>611</v>
      </c>
      <c r="E1739" s="217" t="s">
        <v>5741</v>
      </c>
      <c r="F1739" s="217" t="s">
        <v>5742</v>
      </c>
      <c r="G1739" s="217" t="s">
        <v>53</v>
      </c>
      <c r="H1739" s="217" t="s">
        <v>989</v>
      </c>
      <c r="I1739" s="217" t="s">
        <v>989</v>
      </c>
      <c r="J1739" s="217" t="s">
        <v>33</v>
      </c>
      <c r="K1739" s="217" t="s">
        <v>33</v>
      </c>
      <c r="M1739" s="217">
        <f t="shared" si="22"/>
        <v>196</v>
      </c>
      <c r="O1739" s="217" t="s">
        <v>35</v>
      </c>
      <c r="P1739" s="217" t="s">
        <v>35</v>
      </c>
      <c r="Q1739" s="217">
        <f>S2839-vykonyz.xlsx[[#This Row],[Kod]]</f>
        <v>40755</v>
      </c>
      <c r="R1739" s="217">
        <f>S1730-vykonyz.xlsx[[#This Row],[Kod]]</f>
        <v>0</v>
      </c>
      <c r="S1739" s="217" t="s">
        <v>5743</v>
      </c>
      <c r="T1739" s="217" t="s">
        <v>5744</v>
      </c>
      <c r="U1739" s="217">
        <v>1808</v>
      </c>
      <c r="V1739" s="261">
        <v>45292</v>
      </c>
      <c r="W1739" s="217" t="s">
        <v>5743</v>
      </c>
      <c r="X1739" s="217">
        <v>1042</v>
      </c>
      <c r="Y1739" s="217">
        <v>766</v>
      </c>
      <c r="Z1739" s="261">
        <v>45291</v>
      </c>
      <c r="AC1739" s="217">
        <f>vykonyz.xlsx3[[#This Row],[Kod]]-vykonyz.xlsx[[#This Row],[Kod]]</f>
        <v>0</v>
      </c>
      <c r="AD1739" t="s">
        <v>5706</v>
      </c>
      <c r="AE1739" t="s">
        <v>1301</v>
      </c>
      <c r="AF1739" t="s">
        <v>611</v>
      </c>
      <c r="AG1739"/>
      <c r="AH1739" t="s">
        <v>5741</v>
      </c>
      <c r="AI1739" t="s">
        <v>5742</v>
      </c>
      <c r="AJ1739" t="s">
        <v>53</v>
      </c>
      <c r="AK1739" t="s">
        <v>989</v>
      </c>
      <c r="AL1739" t="s">
        <v>989</v>
      </c>
      <c r="AM1739" t="s">
        <v>33</v>
      </c>
      <c r="AN1739" t="s">
        <v>33</v>
      </c>
      <c r="AO1739"/>
      <c r="AP1739" t="s">
        <v>1220</v>
      </c>
      <c r="AQ1739"/>
      <c r="AR1739" t="s">
        <v>35</v>
      </c>
      <c r="AS1739" t="s">
        <v>35</v>
      </c>
    </row>
    <row r="1740" spans="1:45">
      <c r="A1740" s="264" t="s">
        <v>5710</v>
      </c>
      <c r="B1740" s="217" t="s">
        <v>4192</v>
      </c>
      <c r="E1740" s="217" t="s">
        <v>5711</v>
      </c>
      <c r="H1740" s="217" t="s">
        <v>1008</v>
      </c>
      <c r="I1740" s="217" t="s">
        <v>989</v>
      </c>
      <c r="J1740" s="217" t="s">
        <v>33</v>
      </c>
      <c r="K1740" s="217" t="s">
        <v>33</v>
      </c>
      <c r="M1740" s="217">
        <f t="shared" si="22"/>
        <v>260</v>
      </c>
      <c r="O1740" s="217" t="s">
        <v>35</v>
      </c>
      <c r="P1740" s="217" t="s">
        <v>35</v>
      </c>
      <c r="Q1740" s="217">
        <f>S2840-vykonyz.xlsx[[#This Row],[Kod]]</f>
        <v>40755</v>
      </c>
      <c r="R1740" s="217">
        <f>S1731-vykonyz.xlsx[[#This Row],[Kod]]</f>
        <v>0</v>
      </c>
      <c r="S1740" s="217" t="s">
        <v>5745</v>
      </c>
      <c r="T1740" s="217" t="s">
        <v>5746</v>
      </c>
      <c r="U1740" s="217">
        <v>2138</v>
      </c>
      <c r="V1740" s="261">
        <v>45292</v>
      </c>
      <c r="W1740" s="217" t="s">
        <v>5745</v>
      </c>
      <c r="X1740" s="217">
        <v>2018</v>
      </c>
      <c r="Y1740" s="217">
        <v>120</v>
      </c>
      <c r="Z1740" s="261">
        <v>45291</v>
      </c>
      <c r="AC1740" s="217">
        <f>vykonyz.xlsx3[[#This Row],[Kod]]-vykonyz.xlsx[[#This Row],[Kod]]</f>
        <v>0</v>
      </c>
      <c r="AD1740" t="s">
        <v>5710</v>
      </c>
      <c r="AE1740" t="s">
        <v>4192</v>
      </c>
      <c r="AF1740"/>
      <c r="AG1740"/>
      <c r="AH1740" t="s">
        <v>5711</v>
      </c>
      <c r="AI1740"/>
      <c r="AJ1740"/>
      <c r="AK1740" t="s">
        <v>1008</v>
      </c>
      <c r="AL1740" t="s">
        <v>989</v>
      </c>
      <c r="AM1740" t="s">
        <v>33</v>
      </c>
      <c r="AN1740" t="s">
        <v>33</v>
      </c>
      <c r="AO1740"/>
      <c r="AP1740" t="s">
        <v>5747</v>
      </c>
      <c r="AQ1740"/>
      <c r="AR1740" t="s">
        <v>35</v>
      </c>
      <c r="AS1740" t="s">
        <v>35</v>
      </c>
    </row>
    <row r="1741" spans="1:45">
      <c r="A1741" s="264" t="s">
        <v>5713</v>
      </c>
      <c r="B1741" s="217" t="s">
        <v>1301</v>
      </c>
      <c r="E1741" s="217" t="s">
        <v>5714</v>
      </c>
      <c r="F1741" s="217" t="s">
        <v>5748</v>
      </c>
      <c r="H1741" s="217" t="s">
        <v>40</v>
      </c>
      <c r="I1741" s="217" t="s">
        <v>989</v>
      </c>
      <c r="J1741" s="217" t="s">
        <v>33</v>
      </c>
      <c r="K1741" s="217" t="s">
        <v>33</v>
      </c>
      <c r="M1741" s="217">
        <f t="shared" si="22"/>
        <v>641</v>
      </c>
      <c r="O1741" s="217" t="s">
        <v>35</v>
      </c>
      <c r="P1741" s="217" t="s">
        <v>35</v>
      </c>
      <c r="Q1741" s="217">
        <f>S2841-vykonyz.xlsx[[#This Row],[Kod]]</f>
        <v>40755</v>
      </c>
      <c r="R1741" s="217">
        <f>S1732-vykonyz.xlsx[[#This Row],[Kod]]</f>
        <v>0</v>
      </c>
      <c r="S1741" s="217" t="s">
        <v>5749</v>
      </c>
      <c r="T1741" s="217" t="s">
        <v>5750</v>
      </c>
      <c r="U1741" s="217">
        <v>280</v>
      </c>
      <c r="V1741" s="261">
        <v>45292</v>
      </c>
      <c r="W1741" s="217" t="s">
        <v>5749</v>
      </c>
      <c r="X1741" s="217">
        <v>244</v>
      </c>
      <c r="Y1741" s="217">
        <v>36</v>
      </c>
      <c r="Z1741" s="261">
        <v>45291</v>
      </c>
      <c r="AC1741" s="217">
        <f>vykonyz.xlsx3[[#This Row],[Kod]]-vykonyz.xlsx[[#This Row],[Kod]]</f>
        <v>0</v>
      </c>
      <c r="AD1741" t="s">
        <v>5713</v>
      </c>
      <c r="AE1741" t="s">
        <v>1301</v>
      </c>
      <c r="AF1741"/>
      <c r="AG1741"/>
      <c r="AH1741" t="s">
        <v>5714</v>
      </c>
      <c r="AI1741" t="s">
        <v>5748</v>
      </c>
      <c r="AJ1741"/>
      <c r="AK1741" t="s">
        <v>40</v>
      </c>
      <c r="AL1741" t="s">
        <v>989</v>
      </c>
      <c r="AM1741" t="s">
        <v>33</v>
      </c>
      <c r="AN1741" t="s">
        <v>33</v>
      </c>
      <c r="AO1741"/>
      <c r="AP1741" t="s">
        <v>5751</v>
      </c>
      <c r="AQ1741"/>
      <c r="AR1741" t="s">
        <v>35</v>
      </c>
      <c r="AS1741" t="s">
        <v>35</v>
      </c>
    </row>
    <row r="1742" spans="1:45">
      <c r="A1742" s="264" t="s">
        <v>5718</v>
      </c>
      <c r="B1742" s="217" t="s">
        <v>1301</v>
      </c>
      <c r="C1742" s="217" t="s">
        <v>611</v>
      </c>
      <c r="E1742" s="217" t="s">
        <v>5719</v>
      </c>
      <c r="F1742" s="217" t="s">
        <v>5752</v>
      </c>
      <c r="G1742" s="217" t="s">
        <v>28</v>
      </c>
      <c r="H1742" s="217" t="s">
        <v>1492</v>
      </c>
      <c r="I1742" s="217" t="s">
        <v>981</v>
      </c>
      <c r="J1742" s="217" t="s">
        <v>33</v>
      </c>
      <c r="K1742" s="217" t="s">
        <v>33</v>
      </c>
      <c r="M1742" s="217">
        <f t="shared" si="22"/>
        <v>1585</v>
      </c>
      <c r="O1742" s="217" t="s">
        <v>35</v>
      </c>
      <c r="P1742" s="217" t="s">
        <v>35</v>
      </c>
      <c r="Q1742" s="217">
        <f>S2842-vykonyz.xlsx[[#This Row],[Kod]]</f>
        <v>40755</v>
      </c>
      <c r="R1742" s="217">
        <f>S1733-vykonyz.xlsx[[#This Row],[Kod]]</f>
        <v>0</v>
      </c>
      <c r="S1742" s="217" t="s">
        <v>5753</v>
      </c>
      <c r="T1742" s="217" t="s">
        <v>5754</v>
      </c>
      <c r="U1742" s="217">
        <v>4344</v>
      </c>
      <c r="V1742" s="261">
        <v>45292</v>
      </c>
      <c r="W1742" s="217" t="s">
        <v>5753</v>
      </c>
      <c r="X1742" s="217">
        <v>3945</v>
      </c>
      <c r="Y1742" s="217">
        <v>399</v>
      </c>
      <c r="Z1742" s="261">
        <v>45291</v>
      </c>
      <c r="AC1742" s="217">
        <f>vykonyz.xlsx3[[#This Row],[Kod]]-vykonyz.xlsx[[#This Row],[Kod]]</f>
        <v>0</v>
      </c>
      <c r="AD1742" t="s">
        <v>5718</v>
      </c>
      <c r="AE1742" t="s">
        <v>1301</v>
      </c>
      <c r="AF1742" t="s">
        <v>611</v>
      </c>
      <c r="AG1742"/>
      <c r="AH1742" t="s">
        <v>5719</v>
      </c>
      <c r="AI1742" t="s">
        <v>5752</v>
      </c>
      <c r="AJ1742" t="s">
        <v>28</v>
      </c>
      <c r="AK1742" t="s">
        <v>1492</v>
      </c>
      <c r="AL1742" t="s">
        <v>981</v>
      </c>
      <c r="AM1742" t="s">
        <v>33</v>
      </c>
      <c r="AN1742" t="s">
        <v>33</v>
      </c>
      <c r="AO1742"/>
      <c r="AP1742" t="s">
        <v>5755</v>
      </c>
      <c r="AQ1742"/>
      <c r="AR1742" t="s">
        <v>35</v>
      </c>
      <c r="AS1742" t="s">
        <v>35</v>
      </c>
    </row>
    <row r="1743" spans="1:45">
      <c r="A1743" s="264" t="s">
        <v>5723</v>
      </c>
      <c r="B1743" s="217" t="s">
        <v>1301</v>
      </c>
      <c r="C1743" s="217" t="s">
        <v>50</v>
      </c>
      <c r="E1743" s="217" t="s">
        <v>5724</v>
      </c>
      <c r="F1743" s="217" t="s">
        <v>5756</v>
      </c>
      <c r="G1743" s="217" t="s">
        <v>28</v>
      </c>
      <c r="H1743" s="217" t="s">
        <v>981</v>
      </c>
      <c r="I1743" s="217" t="s">
        <v>985</v>
      </c>
      <c r="J1743" s="217" t="s">
        <v>33</v>
      </c>
      <c r="K1743" s="217" t="s">
        <v>33</v>
      </c>
      <c r="M1743" s="217">
        <f t="shared" si="22"/>
        <v>2024</v>
      </c>
      <c r="O1743" s="217" t="s">
        <v>35</v>
      </c>
      <c r="P1743" s="217" t="s">
        <v>35</v>
      </c>
      <c r="Q1743" s="217">
        <f>S2843-vykonyz.xlsx[[#This Row],[Kod]]</f>
        <v>40754</v>
      </c>
      <c r="R1743" s="217">
        <f>S1734-vykonyz.xlsx[[#This Row],[Kod]]</f>
        <v>0</v>
      </c>
      <c r="S1743" s="217" t="s">
        <v>5757</v>
      </c>
      <c r="T1743" s="217" t="s">
        <v>5758</v>
      </c>
      <c r="U1743" s="217">
        <v>1948</v>
      </c>
      <c r="V1743" s="261">
        <v>45292</v>
      </c>
      <c r="W1743" s="217" t="s">
        <v>5757</v>
      </c>
      <c r="X1743" s="217">
        <v>1804</v>
      </c>
      <c r="Y1743" s="217">
        <v>144</v>
      </c>
      <c r="Z1743" s="261">
        <v>45291</v>
      </c>
      <c r="AC1743" s="217">
        <f>vykonyz.xlsx3[[#This Row],[Kod]]-vykonyz.xlsx[[#This Row],[Kod]]</f>
        <v>0</v>
      </c>
      <c r="AD1743" t="s">
        <v>5723</v>
      </c>
      <c r="AE1743" t="s">
        <v>1301</v>
      </c>
      <c r="AF1743" t="s">
        <v>50</v>
      </c>
      <c r="AG1743"/>
      <c r="AH1743" t="s">
        <v>5724</v>
      </c>
      <c r="AI1743" t="s">
        <v>5759</v>
      </c>
      <c r="AJ1743" t="s">
        <v>28</v>
      </c>
      <c r="AK1743" t="s">
        <v>981</v>
      </c>
      <c r="AL1743" t="s">
        <v>985</v>
      </c>
      <c r="AM1743" t="s">
        <v>33</v>
      </c>
      <c r="AN1743" t="s">
        <v>33</v>
      </c>
      <c r="AO1743"/>
      <c r="AP1743" t="s">
        <v>5760</v>
      </c>
      <c r="AQ1743"/>
      <c r="AR1743" t="s">
        <v>35</v>
      </c>
      <c r="AS1743" t="s">
        <v>35</v>
      </c>
    </row>
    <row r="1744" spans="1:45">
      <c r="A1744" s="264" t="s">
        <v>5726</v>
      </c>
      <c r="B1744" s="217" t="s">
        <v>1301</v>
      </c>
      <c r="C1744" s="217" t="s">
        <v>50</v>
      </c>
      <c r="E1744" s="217" t="s">
        <v>5727</v>
      </c>
      <c r="F1744" s="217" t="s">
        <v>5761</v>
      </c>
      <c r="G1744" s="217" t="s">
        <v>28</v>
      </c>
      <c r="H1744" s="217" t="s">
        <v>5762</v>
      </c>
      <c r="I1744" s="217" t="s">
        <v>1336</v>
      </c>
      <c r="J1744" s="217" t="s">
        <v>33</v>
      </c>
      <c r="K1744" s="217" t="s">
        <v>33</v>
      </c>
      <c r="M1744" s="217">
        <f t="shared" si="22"/>
        <v>3125</v>
      </c>
      <c r="O1744" s="217" t="s">
        <v>35</v>
      </c>
      <c r="P1744" s="217" t="s">
        <v>35</v>
      </c>
      <c r="Q1744" s="217">
        <f>S2844-vykonyz.xlsx[[#This Row],[Kod]]</f>
        <v>40754</v>
      </c>
      <c r="R1744" s="217">
        <f>S1735-vykonyz.xlsx[[#This Row],[Kod]]</f>
        <v>0</v>
      </c>
      <c r="S1744" s="217" t="s">
        <v>5763</v>
      </c>
      <c r="T1744" s="217" t="s">
        <v>5764</v>
      </c>
      <c r="U1744" s="217">
        <v>3131</v>
      </c>
      <c r="V1744" s="261">
        <v>45292</v>
      </c>
      <c r="W1744" s="217" t="s">
        <v>5763</v>
      </c>
      <c r="X1744" s="217">
        <v>2902</v>
      </c>
      <c r="Y1744" s="217">
        <v>229</v>
      </c>
      <c r="Z1744" s="261">
        <v>45291</v>
      </c>
      <c r="AC1744" s="217">
        <f>vykonyz.xlsx3[[#This Row],[Kod]]-vykonyz.xlsx[[#This Row],[Kod]]</f>
        <v>0</v>
      </c>
      <c r="AD1744" t="s">
        <v>5726</v>
      </c>
      <c r="AE1744" t="s">
        <v>1301</v>
      </c>
      <c r="AF1744" t="s">
        <v>50</v>
      </c>
      <c r="AG1744"/>
      <c r="AH1744" t="s">
        <v>5727</v>
      </c>
      <c r="AI1744" t="s">
        <v>5765</v>
      </c>
      <c r="AJ1744" t="s">
        <v>28</v>
      </c>
      <c r="AK1744" t="s">
        <v>5762</v>
      </c>
      <c r="AL1744" t="s">
        <v>1336</v>
      </c>
      <c r="AM1744" t="s">
        <v>33</v>
      </c>
      <c r="AN1744" t="s">
        <v>33</v>
      </c>
      <c r="AO1744"/>
      <c r="AP1744" t="s">
        <v>5766</v>
      </c>
      <c r="AQ1744"/>
      <c r="AR1744" t="s">
        <v>35</v>
      </c>
      <c r="AS1744" t="s">
        <v>35</v>
      </c>
    </row>
    <row r="1745" spans="1:45">
      <c r="A1745" s="264" t="s">
        <v>5730</v>
      </c>
      <c r="B1745" s="217" t="s">
        <v>1301</v>
      </c>
      <c r="E1745" s="217" t="s">
        <v>5767</v>
      </c>
      <c r="G1745" s="217" t="s">
        <v>28</v>
      </c>
      <c r="H1745" s="217" t="s">
        <v>1008</v>
      </c>
      <c r="I1745" s="217" t="s">
        <v>989</v>
      </c>
      <c r="J1745" s="217" t="s">
        <v>33</v>
      </c>
      <c r="K1745" s="217" t="s">
        <v>33</v>
      </c>
      <c r="M1745" s="217">
        <f t="shared" si="22"/>
        <v>1128</v>
      </c>
      <c r="O1745" s="217" t="s">
        <v>35</v>
      </c>
      <c r="P1745" s="217" t="s">
        <v>35</v>
      </c>
      <c r="Q1745" s="217">
        <f>S2845-vykonyz.xlsx[[#This Row],[Kod]]</f>
        <v>40736</v>
      </c>
      <c r="R1745" s="217">
        <f>S1736-vykonyz.xlsx[[#This Row],[Kod]]</f>
        <v>0</v>
      </c>
      <c r="S1745" s="217" t="s">
        <v>5768</v>
      </c>
      <c r="T1745" s="217" t="s">
        <v>5769</v>
      </c>
      <c r="U1745" s="217">
        <v>1553</v>
      </c>
      <c r="V1745" s="261">
        <v>45292</v>
      </c>
      <c r="W1745" s="217" t="s">
        <v>5768</v>
      </c>
      <c r="X1745" s="217">
        <v>837</v>
      </c>
      <c r="Y1745" s="217">
        <v>716</v>
      </c>
      <c r="Z1745" s="261">
        <v>45291</v>
      </c>
      <c r="AC1745" s="217">
        <f>vykonyz.xlsx3[[#This Row],[Kod]]-vykonyz.xlsx[[#This Row],[Kod]]</f>
        <v>0</v>
      </c>
      <c r="AD1745" t="s">
        <v>5730</v>
      </c>
      <c r="AE1745" t="s">
        <v>1301</v>
      </c>
      <c r="AF1745"/>
      <c r="AG1745"/>
      <c r="AH1745" t="s">
        <v>5731</v>
      </c>
      <c r="AI1745"/>
      <c r="AJ1745" t="s">
        <v>28</v>
      </c>
      <c r="AK1745" t="s">
        <v>1008</v>
      </c>
      <c r="AL1745" t="s">
        <v>1008</v>
      </c>
      <c r="AM1745" t="s">
        <v>33</v>
      </c>
      <c r="AN1745" t="s">
        <v>33</v>
      </c>
      <c r="AO1745"/>
      <c r="AP1745" t="s">
        <v>5770</v>
      </c>
      <c r="AQ1745"/>
      <c r="AR1745" t="s">
        <v>35</v>
      </c>
      <c r="AS1745" t="s">
        <v>35</v>
      </c>
    </row>
    <row r="1746" spans="1:45">
      <c r="A1746" s="264" t="s">
        <v>5734</v>
      </c>
      <c r="B1746" s="217" t="s">
        <v>1301</v>
      </c>
      <c r="E1746" s="217" t="s">
        <v>5735</v>
      </c>
      <c r="H1746" s="217" t="s">
        <v>1084</v>
      </c>
      <c r="I1746" s="217" t="s">
        <v>1130</v>
      </c>
      <c r="J1746" s="217" t="s">
        <v>33</v>
      </c>
      <c r="K1746" s="217" t="s">
        <v>33</v>
      </c>
      <c r="M1746" s="217">
        <f t="shared" si="22"/>
        <v>212</v>
      </c>
      <c r="O1746" s="217" t="s">
        <v>35</v>
      </c>
      <c r="P1746" s="217" t="s">
        <v>35</v>
      </c>
      <c r="Q1746" s="217">
        <f>S2846-vykonyz.xlsx[[#This Row],[Kod]]</f>
        <v>40737</v>
      </c>
      <c r="R1746" s="217">
        <f>S1737-vykonyz.xlsx[[#This Row],[Kod]]</f>
        <v>0</v>
      </c>
      <c r="S1746" s="217" t="s">
        <v>5771</v>
      </c>
      <c r="T1746" s="217" t="s">
        <v>5772</v>
      </c>
      <c r="U1746" s="217">
        <v>473</v>
      </c>
      <c r="V1746" s="261">
        <v>45292</v>
      </c>
      <c r="W1746" s="217" t="s">
        <v>5771</v>
      </c>
      <c r="X1746" s="217">
        <v>410</v>
      </c>
      <c r="Y1746" s="217">
        <v>63</v>
      </c>
      <c r="Z1746" s="261">
        <v>45291</v>
      </c>
      <c r="AC1746" s="217">
        <f>vykonyz.xlsx3[[#This Row],[Kod]]-vykonyz.xlsx[[#This Row],[Kod]]</f>
        <v>0</v>
      </c>
      <c r="AD1746" t="s">
        <v>5734</v>
      </c>
      <c r="AE1746" t="s">
        <v>1301</v>
      </c>
      <c r="AF1746"/>
      <c r="AG1746"/>
      <c r="AH1746" t="s">
        <v>5735</v>
      </c>
      <c r="AI1746"/>
      <c r="AJ1746"/>
      <c r="AK1746" t="s">
        <v>1084</v>
      </c>
      <c r="AL1746" t="s">
        <v>1130</v>
      </c>
      <c r="AM1746" t="s">
        <v>33</v>
      </c>
      <c r="AN1746" t="s">
        <v>33</v>
      </c>
      <c r="AO1746"/>
      <c r="AP1746" t="s">
        <v>842</v>
      </c>
      <c r="AQ1746"/>
      <c r="AR1746" t="s">
        <v>35</v>
      </c>
      <c r="AS1746" t="s">
        <v>35</v>
      </c>
    </row>
    <row r="1747" spans="1:45">
      <c r="A1747" s="264" t="s">
        <v>5739</v>
      </c>
      <c r="B1747" s="217" t="s">
        <v>1301</v>
      </c>
      <c r="E1747" s="217" t="s">
        <v>5773</v>
      </c>
      <c r="F1747" s="217" t="s">
        <v>5774</v>
      </c>
      <c r="G1747" s="217" t="s">
        <v>28</v>
      </c>
      <c r="H1747" s="217" t="s">
        <v>1008</v>
      </c>
      <c r="I1747" s="217" t="s">
        <v>989</v>
      </c>
      <c r="J1747" s="217" t="s">
        <v>33</v>
      </c>
      <c r="K1747" s="217" t="s">
        <v>33</v>
      </c>
      <c r="M1747" s="217">
        <f t="shared" si="22"/>
        <v>1222</v>
      </c>
      <c r="O1747" s="217" t="s">
        <v>35</v>
      </c>
      <c r="P1747" s="217" t="s">
        <v>35</v>
      </c>
      <c r="Q1747" s="217">
        <f>S2847-vykonyz.xlsx[[#This Row],[Kod]]</f>
        <v>40738</v>
      </c>
      <c r="R1747" s="217">
        <f>S1738-vykonyz.xlsx[[#This Row],[Kod]]</f>
        <v>0</v>
      </c>
      <c r="AC1747" s="217">
        <f>vykonyz.xlsx3[[#This Row],[Kod]]-vykonyz.xlsx[[#This Row],[Kod]]</f>
        <v>0</v>
      </c>
      <c r="AD1747" t="s">
        <v>5739</v>
      </c>
      <c r="AE1747" t="s">
        <v>1301</v>
      </c>
      <c r="AF1747"/>
      <c r="AG1747"/>
      <c r="AH1747" t="s">
        <v>5740</v>
      </c>
      <c r="AI1747" t="s">
        <v>5775</v>
      </c>
      <c r="AJ1747" t="s">
        <v>28</v>
      </c>
      <c r="AK1747" t="s">
        <v>1008</v>
      </c>
      <c r="AL1747" t="s">
        <v>1008</v>
      </c>
      <c r="AM1747" t="s">
        <v>33</v>
      </c>
      <c r="AN1747" t="s">
        <v>33</v>
      </c>
      <c r="AO1747"/>
      <c r="AP1747" t="s">
        <v>5776</v>
      </c>
      <c r="AQ1747"/>
      <c r="AR1747" t="s">
        <v>35</v>
      </c>
      <c r="AS1747" t="s">
        <v>35</v>
      </c>
    </row>
    <row r="1748" spans="1:45">
      <c r="A1748" s="264" t="s">
        <v>5743</v>
      </c>
      <c r="B1748" s="217" t="s">
        <v>1301</v>
      </c>
      <c r="E1748" s="217" t="s">
        <v>5777</v>
      </c>
      <c r="F1748" s="217" t="s">
        <v>5778</v>
      </c>
      <c r="G1748" s="217" t="s">
        <v>28</v>
      </c>
      <c r="H1748" s="217" t="s">
        <v>1290</v>
      </c>
      <c r="I1748" s="217" t="s">
        <v>1008</v>
      </c>
      <c r="J1748" s="217" t="s">
        <v>33</v>
      </c>
      <c r="K1748" s="217" t="s">
        <v>33</v>
      </c>
      <c r="M1748" s="217">
        <f t="shared" si="22"/>
        <v>1808</v>
      </c>
      <c r="O1748" s="217" t="s">
        <v>35</v>
      </c>
      <c r="P1748" s="217" t="s">
        <v>35</v>
      </c>
      <c r="Q1748" s="217">
        <f>S2848-vykonyz.xlsx[[#This Row],[Kod]]</f>
        <v>40738</v>
      </c>
      <c r="R1748" s="217">
        <f>S1739-vykonyz.xlsx[[#This Row],[Kod]]</f>
        <v>0</v>
      </c>
      <c r="AC1748" s="217">
        <f>vykonyz.xlsx3[[#This Row],[Kod]]-vykonyz.xlsx[[#This Row],[Kod]]</f>
        <v>0</v>
      </c>
      <c r="AD1748" t="s">
        <v>5743</v>
      </c>
      <c r="AE1748" t="s">
        <v>1301</v>
      </c>
      <c r="AF1748"/>
      <c r="AG1748"/>
      <c r="AH1748" t="s">
        <v>5744</v>
      </c>
      <c r="AI1748" t="s">
        <v>5779</v>
      </c>
      <c r="AJ1748" t="s">
        <v>28</v>
      </c>
      <c r="AK1748" t="s">
        <v>1290</v>
      </c>
      <c r="AL1748" t="s">
        <v>1290</v>
      </c>
      <c r="AM1748" t="s">
        <v>33</v>
      </c>
      <c r="AN1748" t="s">
        <v>33</v>
      </c>
      <c r="AO1748"/>
      <c r="AP1748" t="s">
        <v>5780</v>
      </c>
      <c r="AQ1748"/>
      <c r="AR1748" t="s">
        <v>35</v>
      </c>
      <c r="AS1748" t="s">
        <v>35</v>
      </c>
    </row>
    <row r="1749" spans="1:45">
      <c r="A1749" s="264" t="s">
        <v>5745</v>
      </c>
      <c r="B1749" s="217" t="s">
        <v>1301</v>
      </c>
      <c r="C1749" s="217" t="s">
        <v>50</v>
      </c>
      <c r="E1749" s="217" t="s">
        <v>5746</v>
      </c>
      <c r="F1749" s="217" t="s">
        <v>5781</v>
      </c>
      <c r="G1749" s="217" t="s">
        <v>53</v>
      </c>
      <c r="H1749" s="217" t="s">
        <v>59</v>
      </c>
      <c r="I1749" s="217" t="s">
        <v>985</v>
      </c>
      <c r="J1749" s="217" t="s">
        <v>33</v>
      </c>
      <c r="K1749" s="217" t="s">
        <v>33</v>
      </c>
      <c r="M1749" s="217">
        <f t="shared" si="22"/>
        <v>2138</v>
      </c>
      <c r="O1749" s="217" t="s">
        <v>35</v>
      </c>
      <c r="P1749" s="217" t="s">
        <v>35</v>
      </c>
      <c r="Q1749" s="217">
        <f>S2849-vykonyz.xlsx[[#This Row],[Kod]]</f>
        <v>40737</v>
      </c>
      <c r="R1749" s="217">
        <f>S1740-vykonyz.xlsx[[#This Row],[Kod]]</f>
        <v>0</v>
      </c>
      <c r="S1749" s="217" t="s">
        <v>5782</v>
      </c>
      <c r="T1749" s="217" t="s">
        <v>5783</v>
      </c>
      <c r="U1749" s="217">
        <v>1848</v>
      </c>
      <c r="V1749" s="261">
        <v>45292</v>
      </c>
      <c r="W1749" s="217" t="s">
        <v>5782</v>
      </c>
      <c r="X1749" s="217">
        <v>1631</v>
      </c>
      <c r="Y1749" s="217">
        <v>217</v>
      </c>
      <c r="Z1749" s="261">
        <v>45291</v>
      </c>
      <c r="AC1749" s="217">
        <f>vykonyz.xlsx3[[#This Row],[Kod]]-vykonyz.xlsx[[#This Row],[Kod]]</f>
        <v>0</v>
      </c>
      <c r="AD1749" t="s">
        <v>5745</v>
      </c>
      <c r="AE1749" t="s">
        <v>1301</v>
      </c>
      <c r="AF1749" t="s">
        <v>50</v>
      </c>
      <c r="AG1749"/>
      <c r="AH1749" t="s">
        <v>5746</v>
      </c>
      <c r="AI1749" t="s">
        <v>5784</v>
      </c>
      <c r="AJ1749" t="s">
        <v>53</v>
      </c>
      <c r="AK1749" t="s">
        <v>59</v>
      </c>
      <c r="AL1749" t="s">
        <v>985</v>
      </c>
      <c r="AM1749" t="s">
        <v>33</v>
      </c>
      <c r="AN1749" t="s">
        <v>33</v>
      </c>
      <c r="AO1749"/>
      <c r="AP1749" t="s">
        <v>5785</v>
      </c>
      <c r="AQ1749"/>
      <c r="AR1749" t="s">
        <v>35</v>
      </c>
      <c r="AS1749" t="s">
        <v>35</v>
      </c>
    </row>
    <row r="1750" spans="1:45">
      <c r="A1750" s="264" t="s">
        <v>5749</v>
      </c>
      <c r="B1750" s="217" t="s">
        <v>1301</v>
      </c>
      <c r="E1750" s="217" t="s">
        <v>5750</v>
      </c>
      <c r="F1750" s="217" t="s">
        <v>5786</v>
      </c>
      <c r="G1750" s="217" t="s">
        <v>53</v>
      </c>
      <c r="H1750" s="217" t="s">
        <v>989</v>
      </c>
      <c r="I1750" s="217" t="s">
        <v>989</v>
      </c>
      <c r="J1750" s="217" t="s">
        <v>33</v>
      </c>
      <c r="K1750" s="217" t="s">
        <v>33</v>
      </c>
      <c r="M1750" s="217">
        <f t="shared" si="22"/>
        <v>280</v>
      </c>
      <c r="O1750" s="217" t="s">
        <v>35</v>
      </c>
      <c r="P1750" s="217" t="s">
        <v>35</v>
      </c>
      <c r="Q1750" s="217">
        <f>S2850-vykonyz.xlsx[[#This Row],[Kod]]</f>
        <v>40737</v>
      </c>
      <c r="R1750" s="217">
        <f>S1741-vykonyz.xlsx[[#This Row],[Kod]]</f>
        <v>0</v>
      </c>
      <c r="S1750" s="217" t="s">
        <v>5787</v>
      </c>
      <c r="T1750" s="217" t="s">
        <v>5788</v>
      </c>
      <c r="U1750" s="217">
        <v>236</v>
      </c>
      <c r="V1750" s="261">
        <v>45292</v>
      </c>
      <c r="W1750" s="217" t="s">
        <v>5787</v>
      </c>
      <c r="X1750" s="217">
        <v>212</v>
      </c>
      <c r="Y1750" s="217">
        <v>24</v>
      </c>
      <c r="Z1750" s="261">
        <v>45291</v>
      </c>
      <c r="AC1750" s="217">
        <f>vykonyz.xlsx3[[#This Row],[Kod]]-vykonyz.xlsx[[#This Row],[Kod]]</f>
        <v>0</v>
      </c>
      <c r="AD1750" t="s">
        <v>5749</v>
      </c>
      <c r="AE1750" t="s">
        <v>1301</v>
      </c>
      <c r="AF1750"/>
      <c r="AG1750"/>
      <c r="AH1750" t="s">
        <v>5750</v>
      </c>
      <c r="AI1750" t="s">
        <v>5786</v>
      </c>
      <c r="AJ1750" t="s">
        <v>53</v>
      </c>
      <c r="AK1750" t="s">
        <v>989</v>
      </c>
      <c r="AL1750" t="s">
        <v>989</v>
      </c>
      <c r="AM1750" t="s">
        <v>33</v>
      </c>
      <c r="AN1750" t="s">
        <v>33</v>
      </c>
      <c r="AO1750"/>
      <c r="AP1750" t="s">
        <v>1406</v>
      </c>
      <c r="AQ1750"/>
      <c r="AR1750" t="s">
        <v>35</v>
      </c>
      <c r="AS1750" t="s">
        <v>35</v>
      </c>
    </row>
    <row r="1751" spans="1:45">
      <c r="A1751" s="264" t="s">
        <v>5753</v>
      </c>
      <c r="B1751" s="217" t="s">
        <v>1301</v>
      </c>
      <c r="C1751" s="217" t="s">
        <v>50</v>
      </c>
      <c r="E1751" s="217" t="s">
        <v>5754</v>
      </c>
      <c r="F1751" s="217" t="s">
        <v>5789</v>
      </c>
      <c r="G1751" s="217" t="s">
        <v>53</v>
      </c>
      <c r="H1751" s="217" t="s">
        <v>981</v>
      </c>
      <c r="I1751" s="217" t="s">
        <v>1290</v>
      </c>
      <c r="J1751" s="217" t="s">
        <v>33</v>
      </c>
      <c r="K1751" s="217" t="s">
        <v>33</v>
      </c>
      <c r="M1751" s="217">
        <f t="shared" si="22"/>
        <v>4344</v>
      </c>
      <c r="O1751" s="217" t="s">
        <v>35</v>
      </c>
      <c r="P1751" s="217" t="s">
        <v>35</v>
      </c>
      <c r="Q1751" s="217">
        <f>S2851-vykonyz.xlsx[[#This Row],[Kod]]</f>
        <v>40737</v>
      </c>
      <c r="R1751" s="217">
        <f>S1742-vykonyz.xlsx[[#This Row],[Kod]]</f>
        <v>0</v>
      </c>
      <c r="S1751" s="217" t="s">
        <v>5790</v>
      </c>
      <c r="T1751" s="217" t="s">
        <v>5791</v>
      </c>
      <c r="U1751" s="217">
        <v>2370</v>
      </c>
      <c r="V1751" s="261">
        <v>45292</v>
      </c>
      <c r="W1751" s="217" t="s">
        <v>5790</v>
      </c>
      <c r="X1751" s="217">
        <v>2113</v>
      </c>
      <c r="Y1751" s="217">
        <v>257</v>
      </c>
      <c r="Z1751" s="261">
        <v>45291</v>
      </c>
      <c r="AC1751" s="217">
        <f>vykonyz.xlsx3[[#This Row],[Kod]]-vykonyz.xlsx[[#This Row],[Kod]]</f>
        <v>0</v>
      </c>
      <c r="AD1751" t="s">
        <v>5753</v>
      </c>
      <c r="AE1751" t="s">
        <v>1301</v>
      </c>
      <c r="AF1751" t="s">
        <v>50</v>
      </c>
      <c r="AG1751"/>
      <c r="AH1751" t="s">
        <v>5754</v>
      </c>
      <c r="AI1751" t="s">
        <v>5792</v>
      </c>
      <c r="AJ1751" t="s">
        <v>53</v>
      </c>
      <c r="AK1751" t="s">
        <v>981</v>
      </c>
      <c r="AL1751" t="s">
        <v>981</v>
      </c>
      <c r="AM1751" t="s">
        <v>33</v>
      </c>
      <c r="AN1751" t="s">
        <v>33</v>
      </c>
      <c r="AO1751"/>
      <c r="AP1751" t="s">
        <v>5793</v>
      </c>
      <c r="AQ1751"/>
      <c r="AR1751" t="s">
        <v>35</v>
      </c>
      <c r="AS1751" t="s">
        <v>35</v>
      </c>
    </row>
    <row r="1752" spans="1:45">
      <c r="A1752" s="264" t="s">
        <v>5757</v>
      </c>
      <c r="B1752" s="217" t="s">
        <v>1301</v>
      </c>
      <c r="C1752" s="217" t="s">
        <v>50</v>
      </c>
      <c r="E1752" s="217" t="s">
        <v>5758</v>
      </c>
      <c r="F1752" s="217" t="s">
        <v>5794</v>
      </c>
      <c r="G1752" s="217" t="s">
        <v>53</v>
      </c>
      <c r="H1752" s="217" t="s">
        <v>981</v>
      </c>
      <c r="I1752" s="217" t="s">
        <v>981</v>
      </c>
      <c r="J1752" s="217" t="s">
        <v>33</v>
      </c>
      <c r="K1752" s="217" t="s">
        <v>33</v>
      </c>
      <c r="M1752" s="217">
        <f t="shared" si="22"/>
        <v>1948</v>
      </c>
      <c r="O1752" s="217" t="s">
        <v>35</v>
      </c>
      <c r="P1752" s="217" t="s">
        <v>35</v>
      </c>
      <c r="Q1752" s="217">
        <f>S2852-vykonyz.xlsx[[#This Row],[Kod]]</f>
        <v>40737</v>
      </c>
      <c r="R1752" s="217">
        <f>S1743-vykonyz.xlsx[[#This Row],[Kod]]</f>
        <v>0</v>
      </c>
      <c r="S1752" s="217" t="s">
        <v>5795</v>
      </c>
      <c r="T1752" s="217" t="s">
        <v>5796</v>
      </c>
      <c r="U1752" s="217">
        <v>13424</v>
      </c>
      <c r="V1752" s="261">
        <v>45292</v>
      </c>
      <c r="W1752" s="217" t="s">
        <v>5795</v>
      </c>
      <c r="X1752" s="217">
        <v>13056</v>
      </c>
      <c r="Y1752" s="217">
        <v>368</v>
      </c>
      <c r="Z1752" s="261">
        <v>45291</v>
      </c>
      <c r="AC1752" s="217">
        <f>vykonyz.xlsx3[[#This Row],[Kod]]-vykonyz.xlsx[[#This Row],[Kod]]</f>
        <v>0</v>
      </c>
      <c r="AD1752" t="s">
        <v>5757</v>
      </c>
      <c r="AE1752" t="s">
        <v>1301</v>
      </c>
      <c r="AF1752" t="s">
        <v>50</v>
      </c>
      <c r="AG1752"/>
      <c r="AH1752" t="s">
        <v>5758</v>
      </c>
      <c r="AI1752" t="s">
        <v>5797</v>
      </c>
      <c r="AJ1752" t="s">
        <v>53</v>
      </c>
      <c r="AK1752" t="s">
        <v>981</v>
      </c>
      <c r="AL1752" t="s">
        <v>981</v>
      </c>
      <c r="AM1752" t="s">
        <v>33</v>
      </c>
      <c r="AN1752" t="s">
        <v>33</v>
      </c>
      <c r="AO1752"/>
      <c r="AP1752" t="s">
        <v>5798</v>
      </c>
      <c r="AQ1752"/>
      <c r="AR1752" t="s">
        <v>35</v>
      </c>
      <c r="AS1752" t="s">
        <v>35</v>
      </c>
    </row>
    <row r="1753" spans="1:45">
      <c r="A1753" s="264" t="s">
        <v>5763</v>
      </c>
      <c r="B1753" s="217" t="s">
        <v>1301</v>
      </c>
      <c r="C1753" s="217" t="s">
        <v>50</v>
      </c>
      <c r="E1753" s="217" t="s">
        <v>5764</v>
      </c>
      <c r="F1753" s="217" t="s">
        <v>5799</v>
      </c>
      <c r="G1753" s="217" t="s">
        <v>1190</v>
      </c>
      <c r="H1753" s="217" t="s">
        <v>1608</v>
      </c>
      <c r="I1753" s="217" t="s">
        <v>1573</v>
      </c>
      <c r="J1753" s="217" t="s">
        <v>33</v>
      </c>
      <c r="K1753" s="217" t="s">
        <v>33</v>
      </c>
      <c r="M1753" s="217">
        <f t="shared" si="22"/>
        <v>3131</v>
      </c>
      <c r="O1753" s="217" t="s">
        <v>35</v>
      </c>
      <c r="P1753" s="217" t="s">
        <v>35</v>
      </c>
      <c r="Q1753" s="217">
        <f>S2853-vykonyz.xlsx[[#This Row],[Kod]]</f>
        <v>40731</v>
      </c>
      <c r="R1753" s="217">
        <f>S1744-vykonyz.xlsx[[#This Row],[Kod]]</f>
        <v>0</v>
      </c>
      <c r="S1753" s="217" t="s">
        <v>5800</v>
      </c>
      <c r="T1753" s="217" t="s">
        <v>5801</v>
      </c>
      <c r="U1753" s="217">
        <v>18118</v>
      </c>
      <c r="V1753" s="261">
        <v>45292</v>
      </c>
      <c r="W1753" s="217" t="s">
        <v>5800</v>
      </c>
      <c r="X1753" s="217">
        <v>17914</v>
      </c>
      <c r="Y1753" s="217">
        <v>204</v>
      </c>
      <c r="Z1753" s="261">
        <v>45291</v>
      </c>
      <c r="AC1753" s="217">
        <f>vykonyz.xlsx3[[#This Row],[Kod]]-vykonyz.xlsx[[#This Row],[Kod]]</f>
        <v>0</v>
      </c>
      <c r="AD1753" t="s">
        <v>5763</v>
      </c>
      <c r="AE1753" t="s">
        <v>1301</v>
      </c>
      <c r="AF1753" t="s">
        <v>50</v>
      </c>
      <c r="AG1753"/>
      <c r="AH1753" t="s">
        <v>5764</v>
      </c>
      <c r="AI1753" t="s">
        <v>5802</v>
      </c>
      <c r="AJ1753" t="s">
        <v>1190</v>
      </c>
      <c r="AK1753" t="s">
        <v>1608</v>
      </c>
      <c r="AL1753" t="s">
        <v>1573</v>
      </c>
      <c r="AM1753" t="s">
        <v>33</v>
      </c>
      <c r="AN1753" t="s">
        <v>33</v>
      </c>
      <c r="AO1753"/>
      <c r="AP1753" t="s">
        <v>5803</v>
      </c>
      <c r="AQ1753"/>
      <c r="AR1753" t="s">
        <v>35</v>
      </c>
      <c r="AS1753" t="s">
        <v>35</v>
      </c>
    </row>
    <row r="1754" spans="1:45">
      <c r="A1754" s="264" t="s">
        <v>5768</v>
      </c>
      <c r="B1754" s="217" t="s">
        <v>1301</v>
      </c>
      <c r="C1754" s="217" t="s">
        <v>50</v>
      </c>
      <c r="E1754" s="217" t="s">
        <v>5769</v>
      </c>
      <c r="F1754" s="217" t="s">
        <v>5804</v>
      </c>
      <c r="G1754" s="217" t="s">
        <v>28</v>
      </c>
      <c r="H1754" s="217" t="s">
        <v>1295</v>
      </c>
      <c r="I1754" s="217" t="s">
        <v>1084</v>
      </c>
      <c r="J1754" s="217" t="s">
        <v>33</v>
      </c>
      <c r="K1754" s="217" t="s">
        <v>33</v>
      </c>
      <c r="M1754" s="217">
        <f t="shared" si="22"/>
        <v>1553</v>
      </c>
      <c r="O1754" s="217" t="s">
        <v>35</v>
      </c>
      <c r="P1754" s="217" t="s">
        <v>35</v>
      </c>
      <c r="Q1754" s="217">
        <f>S2854-vykonyz.xlsx[[#This Row],[Kod]]</f>
        <v>40723</v>
      </c>
      <c r="R1754" s="217">
        <f>S1745-vykonyz.xlsx[[#This Row],[Kod]]</f>
        <v>0</v>
      </c>
      <c r="S1754" s="217" t="s">
        <v>5805</v>
      </c>
      <c r="T1754" s="217" t="s">
        <v>5806</v>
      </c>
      <c r="U1754" s="217">
        <v>19108</v>
      </c>
      <c r="V1754" s="261">
        <v>45292</v>
      </c>
      <c r="W1754" s="217" t="s">
        <v>5805</v>
      </c>
      <c r="X1754" s="217">
        <v>17768</v>
      </c>
      <c r="Y1754" s="217">
        <v>1340</v>
      </c>
      <c r="Z1754" s="261">
        <v>45291</v>
      </c>
      <c r="AC1754" s="217">
        <f>vykonyz.xlsx3[[#This Row],[Kod]]-vykonyz.xlsx[[#This Row],[Kod]]</f>
        <v>0</v>
      </c>
      <c r="AD1754" t="s">
        <v>5768</v>
      </c>
      <c r="AE1754" t="s">
        <v>1301</v>
      </c>
      <c r="AF1754" t="s">
        <v>50</v>
      </c>
      <c r="AG1754"/>
      <c r="AH1754" t="s">
        <v>5769</v>
      </c>
      <c r="AI1754" t="s">
        <v>5807</v>
      </c>
      <c r="AJ1754" t="s">
        <v>28</v>
      </c>
      <c r="AK1754" t="s">
        <v>1295</v>
      </c>
      <c r="AL1754" t="s">
        <v>1295</v>
      </c>
      <c r="AM1754" t="s">
        <v>33</v>
      </c>
      <c r="AN1754" t="s">
        <v>33</v>
      </c>
      <c r="AO1754"/>
      <c r="AP1754" t="s">
        <v>5808</v>
      </c>
      <c r="AQ1754"/>
      <c r="AR1754" t="s">
        <v>35</v>
      </c>
      <c r="AS1754" t="s">
        <v>35</v>
      </c>
    </row>
    <row r="1755" spans="1:45">
      <c r="A1755" s="264" t="s">
        <v>5771</v>
      </c>
      <c r="B1755" s="217" t="s">
        <v>1301</v>
      </c>
      <c r="E1755" s="217" t="s">
        <v>5772</v>
      </c>
      <c r="F1755" s="217" t="s">
        <v>5809</v>
      </c>
      <c r="H1755" s="217" t="s">
        <v>994</v>
      </c>
      <c r="I1755" s="217" t="s">
        <v>1130</v>
      </c>
      <c r="J1755" s="217" t="s">
        <v>33</v>
      </c>
      <c r="K1755" s="217" t="s">
        <v>33</v>
      </c>
      <c r="M1755" s="217">
        <f>U1746</f>
        <v>473</v>
      </c>
      <c r="O1755" s="217" t="s">
        <v>35</v>
      </c>
      <c r="P1755" s="217" t="s">
        <v>35</v>
      </c>
      <c r="Q1755" s="217">
        <f>S2855-vykonyz.xlsx[[#This Row],[Kod]]</f>
        <v>40715</v>
      </c>
      <c r="R1755" s="217">
        <f>S1746-vykonyz.xlsx[[#This Row],[Kod]]</f>
        <v>0</v>
      </c>
      <c r="S1755" s="217" t="s">
        <v>5810</v>
      </c>
      <c r="T1755" s="217" t="s">
        <v>5811</v>
      </c>
      <c r="U1755" s="217">
        <v>10480</v>
      </c>
      <c r="V1755" s="261">
        <v>45292</v>
      </c>
      <c r="W1755" s="217" t="s">
        <v>5810</v>
      </c>
      <c r="X1755" s="217">
        <v>9975</v>
      </c>
      <c r="Y1755" s="217">
        <v>505</v>
      </c>
      <c r="Z1755" s="261">
        <v>45291</v>
      </c>
      <c r="AC1755" s="217">
        <f>vykonyz.xlsx3[[#This Row],[Kod]]-vykonyz.xlsx[[#This Row],[Kod]]</f>
        <v>0</v>
      </c>
      <c r="AD1755" t="s">
        <v>5771</v>
      </c>
      <c r="AE1755" t="s">
        <v>1301</v>
      </c>
      <c r="AF1755"/>
      <c r="AG1755"/>
      <c r="AH1755" t="s">
        <v>5772</v>
      </c>
      <c r="AI1755" t="s">
        <v>5809</v>
      </c>
      <c r="AJ1755"/>
      <c r="AK1755" t="s">
        <v>994</v>
      </c>
      <c r="AL1755" t="s">
        <v>1130</v>
      </c>
      <c r="AM1755" t="s">
        <v>33</v>
      </c>
      <c r="AN1755" t="s">
        <v>33</v>
      </c>
      <c r="AO1755"/>
      <c r="AP1755" t="s">
        <v>5812</v>
      </c>
      <c r="AQ1755"/>
      <c r="AR1755" t="s">
        <v>35</v>
      </c>
      <c r="AS1755" t="s">
        <v>35</v>
      </c>
    </row>
    <row r="1756" spans="1:45">
      <c r="A1756" s="264" t="s">
        <v>5782</v>
      </c>
      <c r="B1756" s="217" t="s">
        <v>1301</v>
      </c>
      <c r="C1756" s="217" t="s">
        <v>611</v>
      </c>
      <c r="E1756" s="217" t="s">
        <v>5783</v>
      </c>
      <c r="H1756" s="217" t="s">
        <v>1573</v>
      </c>
      <c r="I1756" s="217" t="s">
        <v>1573</v>
      </c>
      <c r="J1756" s="217" t="s">
        <v>33</v>
      </c>
      <c r="K1756" s="217" t="s">
        <v>33</v>
      </c>
      <c r="M1756" s="217">
        <f t="shared" ref="M1756:M1790" si="23">U1749</f>
        <v>1848</v>
      </c>
      <c r="O1756" s="217" t="s">
        <v>35</v>
      </c>
      <c r="P1756" s="217" t="s">
        <v>35</v>
      </c>
      <c r="Q1756" s="217">
        <f>S2858-vykonyz.xlsx[[#This Row],[Kod]]</f>
        <v>40711</v>
      </c>
      <c r="R1756" s="217">
        <f>S1749-vykonyz.xlsx[[#This Row],[Kod]]</f>
        <v>0</v>
      </c>
      <c r="S1756" s="217" t="s">
        <v>5813</v>
      </c>
      <c r="T1756" s="217" t="s">
        <v>5814</v>
      </c>
      <c r="U1756" s="217">
        <v>1796</v>
      </c>
      <c r="V1756" s="261">
        <v>45292</v>
      </c>
      <c r="W1756" s="217" t="s">
        <v>5813</v>
      </c>
      <c r="X1756" s="217">
        <v>1732</v>
      </c>
      <c r="Y1756" s="217">
        <v>64</v>
      </c>
      <c r="Z1756" s="261">
        <v>45291</v>
      </c>
      <c r="AC1756" s="217">
        <f>vykonyz.xlsx3[[#This Row],[Kod]]-vykonyz.xlsx[[#This Row],[Kod]]</f>
        <v>0</v>
      </c>
      <c r="AD1756" t="s">
        <v>5782</v>
      </c>
      <c r="AE1756" t="s">
        <v>1301</v>
      </c>
      <c r="AF1756" t="s">
        <v>611</v>
      </c>
      <c r="AG1756"/>
      <c r="AH1756" t="s">
        <v>5783</v>
      </c>
      <c r="AI1756"/>
      <c r="AJ1756"/>
      <c r="AK1756" t="s">
        <v>1573</v>
      </c>
      <c r="AL1756" t="s">
        <v>1573</v>
      </c>
      <c r="AM1756" t="s">
        <v>33</v>
      </c>
      <c r="AN1756" t="s">
        <v>33</v>
      </c>
      <c r="AO1756"/>
      <c r="AP1756" t="s">
        <v>5815</v>
      </c>
      <c r="AQ1756"/>
      <c r="AR1756" t="s">
        <v>35</v>
      </c>
      <c r="AS1756" t="s">
        <v>35</v>
      </c>
    </row>
    <row r="1757" spans="1:45">
      <c r="A1757" s="264" t="s">
        <v>5787</v>
      </c>
      <c r="B1757" s="217" t="s">
        <v>1301</v>
      </c>
      <c r="C1757" s="217" t="s">
        <v>611</v>
      </c>
      <c r="E1757" s="217" t="s">
        <v>5788</v>
      </c>
      <c r="F1757" s="217" t="s">
        <v>5816</v>
      </c>
      <c r="H1757" s="217" t="s">
        <v>994</v>
      </c>
      <c r="I1757" s="217" t="s">
        <v>994</v>
      </c>
      <c r="J1757" s="217" t="s">
        <v>33</v>
      </c>
      <c r="K1757" s="217" t="s">
        <v>33</v>
      </c>
      <c r="M1757" s="217">
        <f t="shared" si="23"/>
        <v>236</v>
      </c>
      <c r="O1757" s="217" t="s">
        <v>35</v>
      </c>
      <c r="P1757" s="217" t="s">
        <v>35</v>
      </c>
      <c r="Q1757" s="217">
        <f>S2859-vykonyz.xlsx[[#This Row],[Kod]]</f>
        <v>40702</v>
      </c>
      <c r="R1757" s="217">
        <f>S1750-vykonyz.xlsx[[#This Row],[Kod]]</f>
        <v>0</v>
      </c>
      <c r="S1757" s="217" t="s">
        <v>5817</v>
      </c>
      <c r="T1757" s="217" t="s">
        <v>5818</v>
      </c>
      <c r="U1757" s="217">
        <v>2181</v>
      </c>
      <c r="V1757" s="261">
        <v>45292</v>
      </c>
      <c r="W1757" s="217" t="s">
        <v>5817</v>
      </c>
      <c r="X1757" s="217">
        <v>2077</v>
      </c>
      <c r="Y1757" s="217">
        <v>104</v>
      </c>
      <c r="Z1757" s="261">
        <v>45291</v>
      </c>
      <c r="AC1757" s="217">
        <f>vykonyz.xlsx3[[#This Row],[Kod]]-vykonyz.xlsx[[#This Row],[Kod]]</f>
        <v>0</v>
      </c>
      <c r="AD1757" t="s">
        <v>5787</v>
      </c>
      <c r="AE1757" t="s">
        <v>1301</v>
      </c>
      <c r="AF1757" t="s">
        <v>611</v>
      </c>
      <c r="AG1757"/>
      <c r="AH1757" t="s">
        <v>5788</v>
      </c>
      <c r="AI1757" t="s">
        <v>5816</v>
      </c>
      <c r="AJ1757"/>
      <c r="AK1757" t="s">
        <v>994</v>
      </c>
      <c r="AL1757" t="s">
        <v>994</v>
      </c>
      <c r="AM1757" t="s">
        <v>33</v>
      </c>
      <c r="AN1757" t="s">
        <v>33</v>
      </c>
      <c r="AO1757"/>
      <c r="AP1757" t="s">
        <v>1814</v>
      </c>
      <c r="AQ1757"/>
      <c r="AR1757" t="s">
        <v>35</v>
      </c>
      <c r="AS1757" t="s">
        <v>35</v>
      </c>
    </row>
    <row r="1758" spans="1:45">
      <c r="A1758" s="264" t="s">
        <v>5790</v>
      </c>
      <c r="B1758" s="217" t="s">
        <v>4192</v>
      </c>
      <c r="C1758" s="217" t="s">
        <v>50</v>
      </c>
      <c r="E1758" s="217" t="s">
        <v>5791</v>
      </c>
      <c r="F1758" s="217" t="s">
        <v>5819</v>
      </c>
      <c r="G1758" s="217" t="s">
        <v>53</v>
      </c>
      <c r="H1758" s="217" t="s">
        <v>1492</v>
      </c>
      <c r="I1758" s="217" t="s">
        <v>1492</v>
      </c>
      <c r="J1758" s="217" t="s">
        <v>33</v>
      </c>
      <c r="K1758" s="217" t="s">
        <v>33</v>
      </c>
      <c r="M1758" s="217">
        <f t="shared" si="23"/>
        <v>2370</v>
      </c>
      <c r="O1758" s="217" t="s">
        <v>35</v>
      </c>
      <c r="P1758" s="217" t="s">
        <v>35</v>
      </c>
      <c r="Q1758" s="217">
        <f>S2860-vykonyz.xlsx[[#This Row],[Kod]]</f>
        <v>40693</v>
      </c>
      <c r="R1758" s="217">
        <f>S1751-vykonyz.xlsx[[#This Row],[Kod]]</f>
        <v>0</v>
      </c>
      <c r="S1758" s="217" t="s">
        <v>5820</v>
      </c>
      <c r="T1758" s="217" t="s">
        <v>5821</v>
      </c>
      <c r="U1758" s="217">
        <v>1485</v>
      </c>
      <c r="V1758" s="261">
        <v>45292</v>
      </c>
      <c r="W1758" s="217" t="s">
        <v>5820</v>
      </c>
      <c r="X1758" s="217">
        <v>651</v>
      </c>
      <c r="Y1758" s="217">
        <v>834</v>
      </c>
      <c r="Z1758" s="261">
        <v>45291</v>
      </c>
      <c r="AC1758" s="217">
        <f>vykonyz.xlsx3[[#This Row],[Kod]]-vykonyz.xlsx[[#This Row],[Kod]]</f>
        <v>0</v>
      </c>
      <c r="AD1758" t="s">
        <v>5790</v>
      </c>
      <c r="AE1758" t="s">
        <v>4192</v>
      </c>
      <c r="AF1758" t="s">
        <v>50</v>
      </c>
      <c r="AG1758"/>
      <c r="AH1758" t="s">
        <v>5791</v>
      </c>
      <c r="AI1758" t="s">
        <v>5819</v>
      </c>
      <c r="AJ1758" t="s">
        <v>53</v>
      </c>
      <c r="AK1758" t="s">
        <v>1492</v>
      </c>
      <c r="AL1758" t="s">
        <v>1492</v>
      </c>
      <c r="AM1758" t="s">
        <v>33</v>
      </c>
      <c r="AN1758" t="s">
        <v>33</v>
      </c>
      <c r="AO1758"/>
      <c r="AP1758" t="s">
        <v>5822</v>
      </c>
      <c r="AQ1758"/>
      <c r="AR1758" t="s">
        <v>35</v>
      </c>
      <c r="AS1758" t="s">
        <v>35</v>
      </c>
    </row>
    <row r="1759" spans="1:45">
      <c r="A1759" s="264" t="s">
        <v>5795</v>
      </c>
      <c r="B1759" s="217" t="s">
        <v>1301</v>
      </c>
      <c r="C1759" s="217" t="s">
        <v>50</v>
      </c>
      <c r="E1759" s="217" t="s">
        <v>5796</v>
      </c>
      <c r="F1759" s="217" t="s">
        <v>5823</v>
      </c>
      <c r="G1759" s="217" t="s">
        <v>53</v>
      </c>
      <c r="H1759" s="217" t="s">
        <v>77</v>
      </c>
      <c r="I1759" s="217" t="s">
        <v>5824</v>
      </c>
      <c r="J1759" s="217" t="s">
        <v>33</v>
      </c>
      <c r="K1759" s="217" t="s">
        <v>33</v>
      </c>
      <c r="M1759" s="217">
        <f t="shared" si="23"/>
        <v>13424</v>
      </c>
      <c r="O1759" s="217" t="s">
        <v>35</v>
      </c>
      <c r="P1759" s="217" t="s">
        <v>35</v>
      </c>
      <c r="Q1759" s="217">
        <f>S2861-vykonyz.xlsx[[#This Row],[Kod]]</f>
        <v>40692</v>
      </c>
      <c r="R1759" s="217">
        <f>S1752-vykonyz.xlsx[[#This Row],[Kod]]</f>
        <v>0</v>
      </c>
      <c r="S1759" s="217" t="s">
        <v>5825</v>
      </c>
      <c r="T1759" s="217" t="s">
        <v>5826</v>
      </c>
      <c r="U1759" s="217">
        <v>873</v>
      </c>
      <c r="V1759" s="261">
        <v>45292</v>
      </c>
      <c r="W1759" s="217" t="s">
        <v>5825</v>
      </c>
      <c r="X1759" s="217">
        <v>1745</v>
      </c>
      <c r="Y1759" s="217">
        <v>-872</v>
      </c>
      <c r="Z1759" s="261">
        <v>45291</v>
      </c>
      <c r="AC1759" s="217">
        <f>vykonyz.xlsx3[[#This Row],[Kod]]-vykonyz.xlsx[[#This Row],[Kod]]</f>
        <v>0</v>
      </c>
      <c r="AD1759" t="s">
        <v>5795</v>
      </c>
      <c r="AE1759" t="s">
        <v>1301</v>
      </c>
      <c r="AF1759" t="s">
        <v>50</v>
      </c>
      <c r="AG1759"/>
      <c r="AH1759" t="s">
        <v>5796</v>
      </c>
      <c r="AI1759" t="s">
        <v>5827</v>
      </c>
      <c r="AJ1759" t="s">
        <v>53</v>
      </c>
      <c r="AK1759" t="s">
        <v>77</v>
      </c>
      <c r="AL1759" t="s">
        <v>5824</v>
      </c>
      <c r="AM1759" t="s">
        <v>33</v>
      </c>
      <c r="AN1759" t="s">
        <v>33</v>
      </c>
      <c r="AO1759"/>
      <c r="AP1759" t="s">
        <v>5828</v>
      </c>
      <c r="AQ1759"/>
      <c r="AR1759" t="s">
        <v>35</v>
      </c>
      <c r="AS1759" t="s">
        <v>35</v>
      </c>
    </row>
    <row r="1760" spans="1:45">
      <c r="A1760" s="264" t="s">
        <v>5800</v>
      </c>
      <c r="B1760" s="217" t="s">
        <v>1301</v>
      </c>
      <c r="C1760" s="217" t="s">
        <v>50</v>
      </c>
      <c r="E1760" s="217" t="s">
        <v>5801</v>
      </c>
      <c r="F1760" s="217" t="s">
        <v>5829</v>
      </c>
      <c r="H1760" s="217" t="s">
        <v>59</v>
      </c>
      <c r="I1760" s="217" t="s">
        <v>59</v>
      </c>
      <c r="J1760" s="217" t="s">
        <v>33</v>
      </c>
      <c r="K1760" s="217" t="s">
        <v>33</v>
      </c>
      <c r="M1760" s="217">
        <f t="shared" si="23"/>
        <v>18118</v>
      </c>
      <c r="O1760" s="217" t="s">
        <v>35</v>
      </c>
      <c r="P1760" s="217" t="s">
        <v>35</v>
      </c>
      <c r="Q1760" s="217">
        <f>S2862-vykonyz.xlsx[[#This Row],[Kod]]</f>
        <v>40692</v>
      </c>
      <c r="R1760" s="217">
        <f>S1753-vykonyz.xlsx[[#This Row],[Kod]]</f>
        <v>0</v>
      </c>
      <c r="S1760" s="217" t="s">
        <v>5830</v>
      </c>
      <c r="T1760" s="217" t="s">
        <v>5831</v>
      </c>
      <c r="U1760" s="217">
        <v>1221</v>
      </c>
      <c r="V1760" s="261">
        <v>45292</v>
      </c>
      <c r="W1760" s="217" t="s">
        <v>5830</v>
      </c>
      <c r="X1760" s="217">
        <v>797</v>
      </c>
      <c r="Y1760" s="217">
        <v>424</v>
      </c>
      <c r="Z1760" s="261">
        <v>45291</v>
      </c>
      <c r="AC1760" s="217">
        <f>vykonyz.xlsx3[[#This Row],[Kod]]-vykonyz.xlsx[[#This Row],[Kod]]</f>
        <v>0</v>
      </c>
      <c r="AD1760" t="s">
        <v>5800</v>
      </c>
      <c r="AE1760" t="s">
        <v>1301</v>
      </c>
      <c r="AF1760" t="s">
        <v>50</v>
      </c>
      <c r="AG1760"/>
      <c r="AH1760" t="s">
        <v>5801</v>
      </c>
      <c r="AI1760" t="s">
        <v>5829</v>
      </c>
      <c r="AJ1760"/>
      <c r="AK1760" t="s">
        <v>59</v>
      </c>
      <c r="AL1760" t="s">
        <v>59</v>
      </c>
      <c r="AM1760" t="s">
        <v>33</v>
      </c>
      <c r="AN1760" t="s">
        <v>33</v>
      </c>
      <c r="AO1760"/>
      <c r="AP1760" t="s">
        <v>5832</v>
      </c>
      <c r="AQ1760"/>
      <c r="AR1760" t="s">
        <v>35</v>
      </c>
      <c r="AS1760" t="s">
        <v>35</v>
      </c>
    </row>
    <row r="1761" spans="1:45">
      <c r="A1761" s="264" t="s">
        <v>5805</v>
      </c>
      <c r="B1761" s="217" t="s">
        <v>1301</v>
      </c>
      <c r="C1761" s="217" t="s">
        <v>611</v>
      </c>
      <c r="E1761" s="217" t="s">
        <v>5806</v>
      </c>
      <c r="F1761" s="217" t="s">
        <v>5833</v>
      </c>
      <c r="G1761" s="217" t="s">
        <v>53</v>
      </c>
      <c r="H1761" s="217" t="s">
        <v>1573</v>
      </c>
      <c r="I1761" s="217" t="s">
        <v>1573</v>
      </c>
      <c r="J1761" s="217" t="s">
        <v>33</v>
      </c>
      <c r="K1761" s="217" t="s">
        <v>33</v>
      </c>
      <c r="M1761" s="217">
        <f t="shared" si="23"/>
        <v>19108</v>
      </c>
      <c r="O1761" s="217" t="s">
        <v>35</v>
      </c>
      <c r="P1761" s="217" t="s">
        <v>35</v>
      </c>
      <c r="Q1761" s="217">
        <f>S2863-vykonyz.xlsx[[#This Row],[Kod]]</f>
        <v>40689</v>
      </c>
      <c r="R1761" s="217">
        <f>S1754-vykonyz.xlsx[[#This Row],[Kod]]</f>
        <v>0</v>
      </c>
      <c r="S1761" s="217" t="s">
        <v>5834</v>
      </c>
      <c r="T1761" s="217" t="s">
        <v>5835</v>
      </c>
      <c r="U1761" s="217">
        <v>1318</v>
      </c>
      <c r="V1761" s="261">
        <v>45292</v>
      </c>
      <c r="W1761" s="217" t="s">
        <v>5834</v>
      </c>
      <c r="X1761" s="217">
        <v>836</v>
      </c>
      <c r="Y1761" s="217">
        <v>482</v>
      </c>
      <c r="Z1761" s="261">
        <v>45291</v>
      </c>
      <c r="AC1761" s="217">
        <f>vykonyz.xlsx3[[#This Row],[Kod]]-vykonyz.xlsx[[#This Row],[Kod]]</f>
        <v>0</v>
      </c>
      <c r="AD1761" t="s">
        <v>5805</v>
      </c>
      <c r="AE1761" t="s">
        <v>1301</v>
      </c>
      <c r="AF1761" t="s">
        <v>611</v>
      </c>
      <c r="AG1761"/>
      <c r="AH1761" t="s">
        <v>5806</v>
      </c>
      <c r="AI1761" t="s">
        <v>5833</v>
      </c>
      <c r="AJ1761" t="s">
        <v>53</v>
      </c>
      <c r="AK1761" t="s">
        <v>1573</v>
      </c>
      <c r="AL1761" t="s">
        <v>1573</v>
      </c>
      <c r="AM1761" t="s">
        <v>33</v>
      </c>
      <c r="AN1761" t="s">
        <v>33</v>
      </c>
      <c r="AO1761"/>
      <c r="AP1761" t="s">
        <v>5836</v>
      </c>
      <c r="AQ1761"/>
      <c r="AR1761" t="s">
        <v>35</v>
      </c>
      <c r="AS1761" t="s">
        <v>35</v>
      </c>
    </row>
    <row r="1762" spans="1:45">
      <c r="A1762" s="264" t="s">
        <v>5810</v>
      </c>
      <c r="B1762" s="217" t="s">
        <v>1301</v>
      </c>
      <c r="C1762" s="217" t="s">
        <v>50</v>
      </c>
      <c r="E1762" s="217" t="s">
        <v>5811</v>
      </c>
      <c r="F1762" s="217" t="s">
        <v>5837</v>
      </c>
      <c r="H1762" s="217" t="s">
        <v>5838</v>
      </c>
      <c r="I1762" s="217" t="s">
        <v>5838</v>
      </c>
      <c r="J1762" s="217" t="s">
        <v>33</v>
      </c>
      <c r="K1762" s="217" t="s">
        <v>33</v>
      </c>
      <c r="M1762" s="217">
        <f t="shared" si="23"/>
        <v>10480</v>
      </c>
      <c r="O1762" s="217" t="s">
        <v>35</v>
      </c>
      <c r="P1762" s="217" t="s">
        <v>35</v>
      </c>
      <c r="Q1762" s="217">
        <f>S2864-vykonyz.xlsx[[#This Row],[Kod]]</f>
        <v>40661</v>
      </c>
      <c r="R1762" s="217">
        <f>S1755-vykonyz.xlsx[[#This Row],[Kod]]</f>
        <v>0</v>
      </c>
      <c r="S1762" s="217" t="s">
        <v>5839</v>
      </c>
      <c r="T1762" s="217" t="s">
        <v>5840</v>
      </c>
      <c r="U1762" s="217">
        <v>2442</v>
      </c>
      <c r="V1762" s="261">
        <v>45292</v>
      </c>
      <c r="W1762" s="217" t="s">
        <v>5839</v>
      </c>
      <c r="X1762" s="217">
        <v>2369</v>
      </c>
      <c r="Y1762" s="217">
        <v>73</v>
      </c>
      <c r="Z1762" s="261">
        <v>45291</v>
      </c>
      <c r="AC1762" s="217">
        <f>vykonyz.xlsx3[[#This Row],[Kod]]-vykonyz.xlsx[[#This Row],[Kod]]</f>
        <v>0</v>
      </c>
      <c r="AD1762" t="s">
        <v>5810</v>
      </c>
      <c r="AE1762" t="s">
        <v>1301</v>
      </c>
      <c r="AF1762" t="s">
        <v>50</v>
      </c>
      <c r="AG1762"/>
      <c r="AH1762" t="s">
        <v>5811</v>
      </c>
      <c r="AI1762" t="s">
        <v>5841</v>
      </c>
      <c r="AJ1762"/>
      <c r="AK1762" t="s">
        <v>5838</v>
      </c>
      <c r="AL1762" t="s">
        <v>5838</v>
      </c>
      <c r="AM1762" t="s">
        <v>33</v>
      </c>
      <c r="AN1762" t="s">
        <v>33</v>
      </c>
      <c r="AO1762"/>
      <c r="AP1762" t="s">
        <v>5842</v>
      </c>
      <c r="AQ1762"/>
      <c r="AR1762" t="s">
        <v>35</v>
      </c>
      <c r="AS1762" t="s">
        <v>35</v>
      </c>
    </row>
    <row r="1763" spans="1:45">
      <c r="A1763" s="264" t="s">
        <v>5813</v>
      </c>
      <c r="B1763" s="217" t="s">
        <v>1301</v>
      </c>
      <c r="E1763" s="217" t="s">
        <v>5814</v>
      </c>
      <c r="F1763" s="217" t="s">
        <v>5843</v>
      </c>
      <c r="G1763" s="217" t="s">
        <v>28</v>
      </c>
      <c r="H1763" s="217" t="s">
        <v>985</v>
      </c>
      <c r="I1763" s="217" t="s">
        <v>1084</v>
      </c>
      <c r="J1763" s="217" t="s">
        <v>33</v>
      </c>
      <c r="K1763" s="217" t="s">
        <v>33</v>
      </c>
      <c r="M1763" s="217">
        <f t="shared" si="23"/>
        <v>1796</v>
      </c>
      <c r="O1763" s="217" t="s">
        <v>35</v>
      </c>
      <c r="P1763" s="217" t="s">
        <v>35</v>
      </c>
      <c r="Q1763" s="217">
        <f>S2865-vykonyz.xlsx[[#This Row],[Kod]]</f>
        <v>40463</v>
      </c>
      <c r="R1763" s="217">
        <f>S1756-vykonyz.xlsx[[#This Row],[Kod]]</f>
        <v>0</v>
      </c>
      <c r="S1763" s="217" t="s">
        <v>5844</v>
      </c>
      <c r="T1763" s="217" t="s">
        <v>5845</v>
      </c>
      <c r="U1763" s="217">
        <v>3899</v>
      </c>
      <c r="V1763" s="261">
        <v>45292</v>
      </c>
      <c r="W1763" s="217" t="s">
        <v>5844</v>
      </c>
      <c r="X1763" s="217">
        <v>2501</v>
      </c>
      <c r="Y1763" s="217">
        <v>1398</v>
      </c>
      <c r="Z1763" s="261">
        <v>45291</v>
      </c>
      <c r="AC1763" s="217">
        <f>vykonyz.xlsx3[[#This Row],[Kod]]-vykonyz.xlsx[[#This Row],[Kod]]</f>
        <v>0</v>
      </c>
      <c r="AD1763" t="s">
        <v>5813</v>
      </c>
      <c r="AE1763" t="s">
        <v>1301</v>
      </c>
      <c r="AF1763"/>
      <c r="AG1763"/>
      <c r="AH1763" t="s">
        <v>5814</v>
      </c>
      <c r="AI1763" t="s">
        <v>5843</v>
      </c>
      <c r="AJ1763" t="s">
        <v>28</v>
      </c>
      <c r="AK1763" t="s">
        <v>985</v>
      </c>
      <c r="AL1763" t="s">
        <v>1084</v>
      </c>
      <c r="AM1763" t="s">
        <v>33</v>
      </c>
      <c r="AN1763" t="s">
        <v>33</v>
      </c>
      <c r="AO1763"/>
      <c r="AP1763" t="s">
        <v>5846</v>
      </c>
      <c r="AQ1763"/>
      <c r="AR1763" t="s">
        <v>35</v>
      </c>
      <c r="AS1763" t="s">
        <v>35</v>
      </c>
    </row>
    <row r="1764" spans="1:45">
      <c r="A1764" s="264" t="s">
        <v>5817</v>
      </c>
      <c r="B1764" s="217" t="s">
        <v>1301</v>
      </c>
      <c r="C1764" s="217" t="s">
        <v>50</v>
      </c>
      <c r="E1764" s="217" t="s">
        <v>5847</v>
      </c>
      <c r="F1764" s="217" t="s">
        <v>5848</v>
      </c>
      <c r="G1764" s="217" t="s">
        <v>53</v>
      </c>
      <c r="H1764" s="217" t="s">
        <v>1150</v>
      </c>
      <c r="I1764" s="217" t="s">
        <v>985</v>
      </c>
      <c r="J1764" s="217" t="s">
        <v>33</v>
      </c>
      <c r="K1764" s="217" t="s">
        <v>33</v>
      </c>
      <c r="M1764" s="217">
        <f t="shared" si="23"/>
        <v>2181</v>
      </c>
      <c r="O1764" s="217" t="s">
        <v>35</v>
      </c>
      <c r="P1764" s="217" t="s">
        <v>35</v>
      </c>
      <c r="Q1764" s="217">
        <f>S2866-vykonyz.xlsx[[#This Row],[Kod]]</f>
        <v>40454</v>
      </c>
      <c r="R1764" s="217">
        <f>S1757-vykonyz.xlsx[[#This Row],[Kod]]</f>
        <v>0</v>
      </c>
      <c r="S1764" s="217" t="s">
        <v>5849</v>
      </c>
      <c r="T1764" s="217" t="s">
        <v>5850</v>
      </c>
      <c r="U1764" s="217">
        <v>5069</v>
      </c>
      <c r="V1764" s="261">
        <v>45292</v>
      </c>
      <c r="W1764" s="217" t="s">
        <v>5849</v>
      </c>
      <c r="X1764" s="217">
        <v>4488</v>
      </c>
      <c r="Y1764" s="217">
        <v>581</v>
      </c>
      <c r="Z1764" s="261">
        <v>45291</v>
      </c>
      <c r="AC1764" s="217">
        <f>vykonyz.xlsx3[[#This Row],[Kod]]-vykonyz.xlsx[[#This Row],[Kod]]</f>
        <v>0</v>
      </c>
      <c r="AD1764" t="s">
        <v>5817</v>
      </c>
      <c r="AE1764" t="s">
        <v>1301</v>
      </c>
      <c r="AF1764" t="s">
        <v>50</v>
      </c>
      <c r="AG1764"/>
      <c r="AH1764" t="s">
        <v>5847</v>
      </c>
      <c r="AI1764" t="s">
        <v>5851</v>
      </c>
      <c r="AJ1764" t="s">
        <v>53</v>
      </c>
      <c r="AK1764" t="s">
        <v>1150</v>
      </c>
      <c r="AL1764" t="s">
        <v>985</v>
      </c>
      <c r="AM1764" t="s">
        <v>33</v>
      </c>
      <c r="AN1764" t="s">
        <v>33</v>
      </c>
      <c r="AO1764"/>
      <c r="AP1764" t="s">
        <v>5852</v>
      </c>
      <c r="AQ1764"/>
      <c r="AR1764" t="s">
        <v>35</v>
      </c>
      <c r="AS1764" t="s">
        <v>35</v>
      </c>
    </row>
    <row r="1765" spans="1:45">
      <c r="A1765" s="264" t="s">
        <v>5820</v>
      </c>
      <c r="B1765" s="217" t="s">
        <v>1301</v>
      </c>
      <c r="C1765" s="217" t="s">
        <v>50</v>
      </c>
      <c r="E1765" s="217" t="s">
        <v>5821</v>
      </c>
      <c r="F1765" s="217" t="s">
        <v>5853</v>
      </c>
      <c r="G1765" s="217" t="s">
        <v>53</v>
      </c>
      <c r="H1765" s="217" t="s">
        <v>1008</v>
      </c>
      <c r="I1765" s="217" t="s">
        <v>1084</v>
      </c>
      <c r="J1765" s="217" t="s">
        <v>33</v>
      </c>
      <c r="K1765" s="217" t="s">
        <v>33</v>
      </c>
      <c r="M1765" s="217">
        <f t="shared" si="23"/>
        <v>1485</v>
      </c>
      <c r="O1765" s="217" t="s">
        <v>35</v>
      </c>
      <c r="P1765" s="217" t="s">
        <v>35</v>
      </c>
      <c r="Q1765" s="217">
        <f>S2867-vykonyz.xlsx[[#This Row],[Kod]]</f>
        <v>40275</v>
      </c>
      <c r="R1765" s="217">
        <f>S1758-vykonyz.xlsx[[#This Row],[Kod]]</f>
        <v>0</v>
      </c>
      <c r="S1765" s="217" t="s">
        <v>5854</v>
      </c>
      <c r="T1765" s="217" t="s">
        <v>5855</v>
      </c>
      <c r="U1765" s="217">
        <v>1201</v>
      </c>
      <c r="V1765" s="261">
        <v>45292</v>
      </c>
      <c r="W1765" s="217" t="s">
        <v>5854</v>
      </c>
      <c r="X1765" s="217">
        <v>807</v>
      </c>
      <c r="Y1765" s="217">
        <v>394</v>
      </c>
      <c r="Z1765" s="261">
        <v>45291</v>
      </c>
      <c r="AC1765" s="217">
        <f>vykonyz.xlsx3[[#This Row],[Kod]]-vykonyz.xlsx[[#This Row],[Kod]]</f>
        <v>0</v>
      </c>
      <c r="AD1765" t="s">
        <v>5820</v>
      </c>
      <c r="AE1765" t="s">
        <v>1301</v>
      </c>
      <c r="AF1765" t="s">
        <v>50</v>
      </c>
      <c r="AG1765"/>
      <c r="AH1765" t="s">
        <v>5821</v>
      </c>
      <c r="AI1765" t="s">
        <v>5853</v>
      </c>
      <c r="AJ1765" t="s">
        <v>53</v>
      </c>
      <c r="AK1765" t="s">
        <v>1008</v>
      </c>
      <c r="AL1765" t="s">
        <v>1084</v>
      </c>
      <c r="AM1765" t="s">
        <v>33</v>
      </c>
      <c r="AN1765" t="s">
        <v>33</v>
      </c>
      <c r="AO1765"/>
      <c r="AP1765" t="s">
        <v>5856</v>
      </c>
      <c r="AQ1765"/>
      <c r="AR1765" t="s">
        <v>35</v>
      </c>
      <c r="AS1765" t="s">
        <v>35</v>
      </c>
    </row>
    <row r="1766" spans="1:45">
      <c r="A1766" s="264" t="s">
        <v>5825</v>
      </c>
      <c r="B1766" s="217" t="s">
        <v>1301</v>
      </c>
      <c r="E1766" s="217" t="s">
        <v>5826</v>
      </c>
      <c r="F1766" s="217" t="s">
        <v>5857</v>
      </c>
      <c r="G1766" s="217" t="s">
        <v>53</v>
      </c>
      <c r="H1766" s="217" t="s">
        <v>989</v>
      </c>
      <c r="I1766" s="217" t="s">
        <v>989</v>
      </c>
      <c r="J1766" s="217" t="s">
        <v>33</v>
      </c>
      <c r="K1766" s="217" t="s">
        <v>33</v>
      </c>
      <c r="M1766" s="217">
        <f t="shared" si="23"/>
        <v>873</v>
      </c>
      <c r="O1766" s="217" t="s">
        <v>35</v>
      </c>
      <c r="P1766" s="217" t="s">
        <v>35</v>
      </c>
      <c r="Q1766" s="217">
        <f>S2868-vykonyz.xlsx[[#This Row],[Kod]]</f>
        <v>40267</v>
      </c>
      <c r="R1766" s="217">
        <f>S1759-vykonyz.xlsx[[#This Row],[Kod]]</f>
        <v>0</v>
      </c>
      <c r="S1766" s="217" t="s">
        <v>5858</v>
      </c>
      <c r="T1766" s="217" t="s">
        <v>5859</v>
      </c>
      <c r="U1766" s="217">
        <v>1062</v>
      </c>
      <c r="V1766" s="261">
        <v>45292</v>
      </c>
      <c r="W1766" s="217" t="s">
        <v>5858</v>
      </c>
      <c r="X1766" s="217">
        <v>686</v>
      </c>
      <c r="Y1766" s="217">
        <v>376</v>
      </c>
      <c r="Z1766" s="261">
        <v>45291</v>
      </c>
      <c r="AC1766" s="217">
        <f>vykonyz.xlsx3[[#This Row],[Kod]]-vykonyz.xlsx[[#This Row],[Kod]]</f>
        <v>0</v>
      </c>
      <c r="AD1766" t="s">
        <v>5825</v>
      </c>
      <c r="AE1766" t="s">
        <v>1301</v>
      </c>
      <c r="AF1766"/>
      <c r="AG1766"/>
      <c r="AH1766" t="s">
        <v>5826</v>
      </c>
      <c r="AI1766" t="s">
        <v>5857</v>
      </c>
      <c r="AJ1766" t="s">
        <v>53</v>
      </c>
      <c r="AK1766" t="s">
        <v>989</v>
      </c>
      <c r="AL1766" t="s">
        <v>989</v>
      </c>
      <c r="AM1766" t="s">
        <v>33</v>
      </c>
      <c r="AN1766" t="s">
        <v>33</v>
      </c>
      <c r="AO1766"/>
      <c r="AP1766" t="s">
        <v>5860</v>
      </c>
      <c r="AQ1766"/>
      <c r="AR1766" t="s">
        <v>35</v>
      </c>
      <c r="AS1766" t="s">
        <v>35</v>
      </c>
    </row>
    <row r="1767" spans="1:45">
      <c r="A1767" s="264" t="s">
        <v>5830</v>
      </c>
      <c r="B1767" s="217" t="s">
        <v>1301</v>
      </c>
      <c r="E1767" s="217" t="s">
        <v>5831</v>
      </c>
      <c r="F1767" s="217" t="s">
        <v>5861</v>
      </c>
      <c r="G1767" s="217" t="s">
        <v>28</v>
      </c>
      <c r="H1767" s="217" t="s">
        <v>1008</v>
      </c>
      <c r="I1767" s="217" t="s">
        <v>1008</v>
      </c>
      <c r="J1767" s="217" t="s">
        <v>33</v>
      </c>
      <c r="K1767" s="217" t="s">
        <v>33</v>
      </c>
      <c r="M1767" s="217">
        <f t="shared" si="23"/>
        <v>1221</v>
      </c>
      <c r="O1767" s="217" t="s">
        <v>35</v>
      </c>
      <c r="P1767" s="217" t="s">
        <v>35</v>
      </c>
      <c r="Q1767" s="217">
        <f>S2869-vykonyz.xlsx[[#This Row],[Kod]]</f>
        <v>40258</v>
      </c>
      <c r="R1767" s="217">
        <f>S1760-vykonyz.xlsx[[#This Row],[Kod]]</f>
        <v>0</v>
      </c>
      <c r="S1767" s="217" t="s">
        <v>5862</v>
      </c>
      <c r="T1767" s="217" t="s">
        <v>5863</v>
      </c>
      <c r="U1767" s="217">
        <v>1451</v>
      </c>
      <c r="V1767" s="261">
        <v>45292</v>
      </c>
      <c r="W1767" s="217" t="s">
        <v>5862</v>
      </c>
      <c r="X1767" s="217">
        <v>1046</v>
      </c>
      <c r="Y1767" s="217">
        <v>405</v>
      </c>
      <c r="Z1767" s="261">
        <v>45291</v>
      </c>
      <c r="AC1767" s="217">
        <f>vykonyz.xlsx3[[#This Row],[Kod]]-vykonyz.xlsx[[#This Row],[Kod]]</f>
        <v>0</v>
      </c>
      <c r="AD1767" t="s">
        <v>5830</v>
      </c>
      <c r="AE1767" t="s">
        <v>1301</v>
      </c>
      <c r="AF1767"/>
      <c r="AG1767"/>
      <c r="AH1767" t="s">
        <v>5831</v>
      </c>
      <c r="AI1767" t="s">
        <v>5861</v>
      </c>
      <c r="AJ1767" t="s">
        <v>28</v>
      </c>
      <c r="AK1767" t="s">
        <v>1008</v>
      </c>
      <c r="AL1767" t="s">
        <v>1008</v>
      </c>
      <c r="AM1767" t="s">
        <v>33</v>
      </c>
      <c r="AN1767" t="s">
        <v>33</v>
      </c>
      <c r="AO1767"/>
      <c r="AP1767" t="s">
        <v>5864</v>
      </c>
      <c r="AQ1767"/>
      <c r="AR1767" t="s">
        <v>35</v>
      </c>
      <c r="AS1767" t="s">
        <v>35</v>
      </c>
    </row>
    <row r="1768" spans="1:45">
      <c r="A1768" s="264" t="s">
        <v>5834</v>
      </c>
      <c r="B1768" s="217" t="s">
        <v>1301</v>
      </c>
      <c r="C1768" s="217" t="s">
        <v>50</v>
      </c>
      <c r="E1768" s="217" t="s">
        <v>5835</v>
      </c>
      <c r="F1768" s="217" t="s">
        <v>5857</v>
      </c>
      <c r="H1768" s="217" t="s">
        <v>1008</v>
      </c>
      <c r="I1768" s="217" t="s">
        <v>1008</v>
      </c>
      <c r="J1768" s="217" t="s">
        <v>33</v>
      </c>
      <c r="K1768" s="217" t="s">
        <v>33</v>
      </c>
      <c r="M1768" s="217">
        <f t="shared" si="23"/>
        <v>1318</v>
      </c>
      <c r="O1768" s="217" t="s">
        <v>35</v>
      </c>
      <c r="P1768" s="217" t="s">
        <v>35</v>
      </c>
      <c r="Q1768" s="217">
        <f>S2870-vykonyz.xlsx[[#This Row],[Kod]]</f>
        <v>40281</v>
      </c>
      <c r="R1768" s="217">
        <f>S1761-vykonyz.xlsx[[#This Row],[Kod]]</f>
        <v>0</v>
      </c>
      <c r="S1768" s="217" t="s">
        <v>5865</v>
      </c>
      <c r="T1768" s="217" t="s">
        <v>5866</v>
      </c>
      <c r="U1768" s="217">
        <v>372</v>
      </c>
      <c r="V1768" s="261">
        <v>45292</v>
      </c>
      <c r="W1768" s="217" t="s">
        <v>5865</v>
      </c>
      <c r="X1768" s="217">
        <v>340</v>
      </c>
      <c r="Y1768" s="217">
        <v>32</v>
      </c>
      <c r="Z1768" s="261">
        <v>45291</v>
      </c>
      <c r="AC1768" s="217">
        <f>vykonyz.xlsx3[[#This Row],[Kod]]-vykonyz.xlsx[[#This Row],[Kod]]</f>
        <v>0</v>
      </c>
      <c r="AD1768" t="s">
        <v>5834</v>
      </c>
      <c r="AE1768" t="s">
        <v>1301</v>
      </c>
      <c r="AF1768" t="s">
        <v>50</v>
      </c>
      <c r="AG1768"/>
      <c r="AH1768" t="s">
        <v>5835</v>
      </c>
      <c r="AI1768" t="s">
        <v>5867</v>
      </c>
      <c r="AJ1768"/>
      <c r="AK1768" t="s">
        <v>1008</v>
      </c>
      <c r="AL1768" t="s">
        <v>1008</v>
      </c>
      <c r="AM1768" t="s">
        <v>33</v>
      </c>
      <c r="AN1768" t="s">
        <v>33</v>
      </c>
      <c r="AO1768"/>
      <c r="AP1768" t="s">
        <v>5868</v>
      </c>
      <c r="AQ1768"/>
      <c r="AR1768" t="s">
        <v>35</v>
      </c>
      <c r="AS1768" t="s">
        <v>35</v>
      </c>
    </row>
    <row r="1769" spans="1:45">
      <c r="A1769" s="264" t="s">
        <v>5839</v>
      </c>
      <c r="B1769" s="217" t="s">
        <v>1301</v>
      </c>
      <c r="E1769" s="217" t="s">
        <v>5869</v>
      </c>
      <c r="F1769" s="217" t="s">
        <v>5857</v>
      </c>
      <c r="H1769" s="217" t="s">
        <v>1008</v>
      </c>
      <c r="I1769" s="217" t="s">
        <v>1008</v>
      </c>
      <c r="J1769" s="217" t="s">
        <v>33</v>
      </c>
      <c r="K1769" s="217" t="s">
        <v>33</v>
      </c>
      <c r="M1769" s="217">
        <f t="shared" si="23"/>
        <v>2442</v>
      </c>
      <c r="O1769" s="217" t="s">
        <v>35</v>
      </c>
      <c r="P1769" s="217" t="s">
        <v>35</v>
      </c>
      <c r="Q1769" s="217">
        <f>S2871-vykonyz.xlsx[[#This Row],[Kod]]</f>
        <v>40278</v>
      </c>
      <c r="R1769" s="217">
        <f>S1762-vykonyz.xlsx[[#This Row],[Kod]]</f>
        <v>0</v>
      </c>
      <c r="S1769" s="217" t="s">
        <v>5870</v>
      </c>
      <c r="T1769" s="217" t="s">
        <v>5871</v>
      </c>
      <c r="U1769" s="217">
        <v>190</v>
      </c>
      <c r="V1769" s="261">
        <v>45292</v>
      </c>
      <c r="W1769" s="217" t="s">
        <v>5870</v>
      </c>
      <c r="X1769" s="217">
        <v>166</v>
      </c>
      <c r="Y1769" s="217">
        <v>24</v>
      </c>
      <c r="Z1769" s="261">
        <v>45291</v>
      </c>
      <c r="AC1769" s="217">
        <f>vykonyz.xlsx3[[#This Row],[Kod]]-vykonyz.xlsx[[#This Row],[Kod]]</f>
        <v>0</v>
      </c>
      <c r="AD1769" t="s">
        <v>5839</v>
      </c>
      <c r="AE1769" t="s">
        <v>1301</v>
      </c>
      <c r="AF1769"/>
      <c r="AG1769"/>
      <c r="AH1769" t="s">
        <v>5872</v>
      </c>
      <c r="AI1769" t="s">
        <v>5857</v>
      </c>
      <c r="AJ1769"/>
      <c r="AK1769" t="s">
        <v>1008</v>
      </c>
      <c r="AL1769" t="s">
        <v>1008</v>
      </c>
      <c r="AM1769" t="s">
        <v>33</v>
      </c>
      <c r="AN1769" t="s">
        <v>33</v>
      </c>
      <c r="AO1769"/>
      <c r="AP1769" t="s">
        <v>5873</v>
      </c>
      <c r="AQ1769"/>
      <c r="AR1769" t="s">
        <v>35</v>
      </c>
      <c r="AS1769" t="s">
        <v>35</v>
      </c>
    </row>
    <row r="1770" spans="1:45">
      <c r="A1770" s="264" t="s">
        <v>5844</v>
      </c>
      <c r="B1770" s="217" t="s">
        <v>1301</v>
      </c>
      <c r="C1770" s="217" t="s">
        <v>50</v>
      </c>
      <c r="E1770" s="217" t="s">
        <v>5845</v>
      </c>
      <c r="F1770" s="217" t="s">
        <v>5874</v>
      </c>
      <c r="H1770" s="217" t="s">
        <v>1573</v>
      </c>
      <c r="I1770" s="217" t="s">
        <v>981</v>
      </c>
      <c r="J1770" s="217" t="s">
        <v>33</v>
      </c>
      <c r="K1770" s="217" t="s">
        <v>33</v>
      </c>
      <c r="M1770" s="217">
        <f t="shared" si="23"/>
        <v>3899</v>
      </c>
      <c r="O1770" s="217" t="s">
        <v>35</v>
      </c>
      <c r="P1770" s="217" t="s">
        <v>35</v>
      </c>
      <c r="Q1770" s="217">
        <f>S2872-vykonyz.xlsx[[#This Row],[Kod]]</f>
        <v>40275</v>
      </c>
      <c r="R1770" s="217">
        <f>S1763-vykonyz.xlsx[[#This Row],[Kod]]</f>
        <v>0</v>
      </c>
      <c r="S1770" s="217" t="s">
        <v>5875</v>
      </c>
      <c r="T1770" s="217" t="s">
        <v>5876</v>
      </c>
      <c r="U1770" s="217">
        <v>842</v>
      </c>
      <c r="V1770" s="261">
        <v>45292</v>
      </c>
      <c r="W1770" s="217" t="s">
        <v>5875</v>
      </c>
      <c r="X1770" s="217">
        <v>1803</v>
      </c>
      <c r="Y1770" s="217">
        <v>-961</v>
      </c>
      <c r="Z1770" s="261">
        <v>45291</v>
      </c>
      <c r="AC1770" s="217">
        <f>vykonyz.xlsx3[[#This Row],[Kod]]-vykonyz.xlsx[[#This Row],[Kod]]</f>
        <v>0</v>
      </c>
      <c r="AD1770" t="s">
        <v>5844</v>
      </c>
      <c r="AE1770" t="s">
        <v>1301</v>
      </c>
      <c r="AF1770" t="s">
        <v>50</v>
      </c>
      <c r="AG1770"/>
      <c r="AH1770" t="s">
        <v>5845</v>
      </c>
      <c r="AI1770" t="s">
        <v>5877</v>
      </c>
      <c r="AJ1770"/>
      <c r="AK1770" t="s">
        <v>1573</v>
      </c>
      <c r="AL1770" t="s">
        <v>981</v>
      </c>
      <c r="AM1770" t="s">
        <v>33</v>
      </c>
      <c r="AN1770" t="s">
        <v>33</v>
      </c>
      <c r="AO1770"/>
      <c r="AP1770" t="s">
        <v>5878</v>
      </c>
      <c r="AQ1770"/>
      <c r="AR1770" t="s">
        <v>35</v>
      </c>
      <c r="AS1770" t="s">
        <v>35</v>
      </c>
    </row>
    <row r="1771" spans="1:45">
      <c r="A1771" s="264" t="s">
        <v>5849</v>
      </c>
      <c r="B1771" s="217" t="s">
        <v>1301</v>
      </c>
      <c r="E1771" s="217" t="s">
        <v>5879</v>
      </c>
      <c r="F1771" s="217" t="s">
        <v>5880</v>
      </c>
      <c r="G1771" s="217" t="s">
        <v>53</v>
      </c>
      <c r="H1771" s="217" t="s">
        <v>1084</v>
      </c>
      <c r="I1771" s="217" t="s">
        <v>989</v>
      </c>
      <c r="J1771" s="217" t="s">
        <v>33</v>
      </c>
      <c r="K1771" s="217" t="s">
        <v>33</v>
      </c>
      <c r="M1771" s="217">
        <f t="shared" si="23"/>
        <v>5069</v>
      </c>
      <c r="O1771" s="217" t="s">
        <v>35</v>
      </c>
      <c r="P1771" s="217" t="s">
        <v>35</v>
      </c>
      <c r="Q1771" s="217">
        <f>S2873-vykonyz.xlsx[[#This Row],[Kod]]</f>
        <v>40266</v>
      </c>
      <c r="R1771" s="217">
        <f>S1764-vykonyz.xlsx[[#This Row],[Kod]]</f>
        <v>0</v>
      </c>
      <c r="S1771" s="217" t="s">
        <v>5881</v>
      </c>
      <c r="T1771" s="217" t="s">
        <v>5882</v>
      </c>
      <c r="U1771" s="217">
        <v>702</v>
      </c>
      <c r="V1771" s="261">
        <v>45292</v>
      </c>
      <c r="W1771" s="217" t="s">
        <v>5881</v>
      </c>
      <c r="X1771" s="217">
        <v>454</v>
      </c>
      <c r="Y1771" s="217">
        <v>248</v>
      </c>
      <c r="Z1771" s="261">
        <v>45291</v>
      </c>
      <c r="AC1771" s="217">
        <f>vykonyz.xlsx3[[#This Row],[Kod]]-vykonyz.xlsx[[#This Row],[Kod]]</f>
        <v>0</v>
      </c>
      <c r="AD1771" t="s">
        <v>5849</v>
      </c>
      <c r="AE1771" t="s">
        <v>1301</v>
      </c>
      <c r="AF1771"/>
      <c r="AG1771"/>
      <c r="AH1771" t="s">
        <v>5850</v>
      </c>
      <c r="AI1771" t="s">
        <v>5880</v>
      </c>
      <c r="AJ1771" t="s">
        <v>53</v>
      </c>
      <c r="AK1771" t="s">
        <v>1084</v>
      </c>
      <c r="AL1771" t="s">
        <v>989</v>
      </c>
      <c r="AM1771" t="s">
        <v>33</v>
      </c>
      <c r="AN1771" t="s">
        <v>33</v>
      </c>
      <c r="AO1771"/>
      <c r="AP1771" t="s">
        <v>5883</v>
      </c>
      <c r="AQ1771"/>
      <c r="AR1771" t="s">
        <v>35</v>
      </c>
      <c r="AS1771" t="s">
        <v>35</v>
      </c>
    </row>
    <row r="1772" spans="1:45">
      <c r="A1772" s="264" t="s">
        <v>5854</v>
      </c>
      <c r="B1772" s="217" t="s">
        <v>1301</v>
      </c>
      <c r="C1772" s="217" t="s">
        <v>50</v>
      </c>
      <c r="E1772" s="217" t="s">
        <v>5855</v>
      </c>
      <c r="F1772" s="217" t="s">
        <v>5884</v>
      </c>
      <c r="G1772" s="217" t="s">
        <v>53</v>
      </c>
      <c r="H1772" s="217" t="s">
        <v>1008</v>
      </c>
      <c r="I1772" s="217" t="s">
        <v>1008</v>
      </c>
      <c r="J1772" s="217" t="s">
        <v>33</v>
      </c>
      <c r="K1772" s="217" t="s">
        <v>33</v>
      </c>
      <c r="M1772" s="217">
        <f t="shared" si="23"/>
        <v>1201</v>
      </c>
      <c r="O1772" s="217" t="s">
        <v>35</v>
      </c>
      <c r="P1772" s="217" t="s">
        <v>35</v>
      </c>
      <c r="Q1772" s="217">
        <f>S2874-vykonyz.xlsx[[#This Row],[Kod]]</f>
        <v>40257</v>
      </c>
      <c r="R1772" s="217">
        <f>S1765-vykonyz.xlsx[[#This Row],[Kod]]</f>
        <v>0</v>
      </c>
      <c r="S1772" s="217" t="s">
        <v>5885</v>
      </c>
      <c r="T1772" s="217" t="s">
        <v>5886</v>
      </c>
      <c r="U1772" s="217">
        <v>6001</v>
      </c>
      <c r="V1772" s="261">
        <v>45292</v>
      </c>
      <c r="W1772" s="217" t="s">
        <v>5885</v>
      </c>
      <c r="X1772" s="217">
        <v>5358</v>
      </c>
      <c r="Y1772" s="217">
        <v>643</v>
      </c>
      <c r="Z1772" s="261">
        <v>45291</v>
      </c>
      <c r="AC1772" s="217">
        <f>vykonyz.xlsx3[[#This Row],[Kod]]-vykonyz.xlsx[[#This Row],[Kod]]</f>
        <v>0</v>
      </c>
      <c r="AD1772" t="s">
        <v>5854</v>
      </c>
      <c r="AE1772" t="s">
        <v>1301</v>
      </c>
      <c r="AF1772" t="s">
        <v>50</v>
      </c>
      <c r="AG1772"/>
      <c r="AH1772" t="s">
        <v>5855</v>
      </c>
      <c r="AI1772" t="s">
        <v>5884</v>
      </c>
      <c r="AJ1772" t="s">
        <v>53</v>
      </c>
      <c r="AK1772" t="s">
        <v>1008</v>
      </c>
      <c r="AL1772" t="s">
        <v>1008</v>
      </c>
      <c r="AM1772" t="s">
        <v>33</v>
      </c>
      <c r="AN1772" t="s">
        <v>33</v>
      </c>
      <c r="AO1772"/>
      <c r="AP1772" t="s">
        <v>5887</v>
      </c>
      <c r="AQ1772"/>
      <c r="AR1772" t="s">
        <v>35</v>
      </c>
      <c r="AS1772" t="s">
        <v>35</v>
      </c>
    </row>
    <row r="1773" spans="1:45">
      <c r="A1773" s="264" t="s">
        <v>5858</v>
      </c>
      <c r="B1773" s="217" t="s">
        <v>1301</v>
      </c>
      <c r="C1773" s="217" t="s">
        <v>50</v>
      </c>
      <c r="E1773" s="217" t="s">
        <v>5888</v>
      </c>
      <c r="F1773" s="217" t="s">
        <v>5889</v>
      </c>
      <c r="G1773" s="217" t="s">
        <v>53</v>
      </c>
      <c r="H1773" s="217" t="s">
        <v>1008</v>
      </c>
      <c r="I1773" s="217" t="s">
        <v>1084</v>
      </c>
      <c r="J1773" s="217" t="s">
        <v>33</v>
      </c>
      <c r="K1773" s="217" t="s">
        <v>33</v>
      </c>
      <c r="M1773" s="217">
        <f t="shared" si="23"/>
        <v>1062</v>
      </c>
      <c r="O1773" s="217" t="s">
        <v>35</v>
      </c>
      <c r="P1773" s="217" t="s">
        <v>35</v>
      </c>
      <c r="Q1773" s="217">
        <f>S2875-vykonyz.xlsx[[#This Row],[Kod]]</f>
        <v>40249</v>
      </c>
      <c r="R1773" s="217">
        <f>S1766-vykonyz.xlsx[[#This Row],[Kod]]</f>
        <v>0</v>
      </c>
      <c r="S1773" s="217" t="s">
        <v>5890</v>
      </c>
      <c r="T1773" s="217" t="s">
        <v>5891</v>
      </c>
      <c r="U1773" s="217">
        <v>7436</v>
      </c>
      <c r="V1773" s="261">
        <v>45292</v>
      </c>
      <c r="W1773" s="217" t="s">
        <v>5890</v>
      </c>
      <c r="X1773" s="217">
        <v>6942</v>
      </c>
      <c r="Y1773" s="217">
        <v>494</v>
      </c>
      <c r="Z1773" s="261">
        <v>45291</v>
      </c>
      <c r="AC1773" s="217">
        <f>vykonyz.xlsx3[[#This Row],[Kod]]-vykonyz.xlsx[[#This Row],[Kod]]</f>
        <v>0</v>
      </c>
      <c r="AD1773" t="s">
        <v>5858</v>
      </c>
      <c r="AE1773" t="s">
        <v>1301</v>
      </c>
      <c r="AF1773" t="s">
        <v>50</v>
      </c>
      <c r="AG1773"/>
      <c r="AH1773" t="s">
        <v>5859</v>
      </c>
      <c r="AI1773" t="s">
        <v>5889</v>
      </c>
      <c r="AJ1773" t="s">
        <v>53</v>
      </c>
      <c r="AK1773" t="s">
        <v>1008</v>
      </c>
      <c r="AL1773" t="s">
        <v>1084</v>
      </c>
      <c r="AM1773" t="s">
        <v>33</v>
      </c>
      <c r="AN1773" t="s">
        <v>33</v>
      </c>
      <c r="AO1773"/>
      <c r="AP1773" t="s">
        <v>5892</v>
      </c>
      <c r="AQ1773"/>
      <c r="AR1773" t="s">
        <v>35</v>
      </c>
      <c r="AS1773" t="s">
        <v>35</v>
      </c>
    </row>
    <row r="1774" spans="1:45">
      <c r="A1774" s="264" t="s">
        <v>5862</v>
      </c>
      <c r="B1774" s="217" t="s">
        <v>1301</v>
      </c>
      <c r="E1774" s="217" t="s">
        <v>5863</v>
      </c>
      <c r="F1774" s="217" t="s">
        <v>5893</v>
      </c>
      <c r="G1774" s="217" t="s">
        <v>1190</v>
      </c>
      <c r="H1774" s="217" t="s">
        <v>1008</v>
      </c>
      <c r="I1774" s="217" t="s">
        <v>994</v>
      </c>
      <c r="J1774" s="217" t="s">
        <v>33</v>
      </c>
      <c r="K1774" s="217" t="s">
        <v>33</v>
      </c>
      <c r="M1774" s="217">
        <f t="shared" si="23"/>
        <v>1451</v>
      </c>
      <c r="O1774" s="217" t="s">
        <v>35</v>
      </c>
      <c r="P1774" s="217" t="s">
        <v>35</v>
      </c>
      <c r="Q1774" s="217">
        <f>S2876-vykonyz.xlsx[[#This Row],[Kod]]</f>
        <v>40249</v>
      </c>
      <c r="R1774" s="217">
        <f>S1767-vykonyz.xlsx[[#This Row],[Kod]]</f>
        <v>0</v>
      </c>
      <c r="S1774" s="217" t="s">
        <v>5894</v>
      </c>
      <c r="T1774" s="217" t="s">
        <v>5895</v>
      </c>
      <c r="U1774" s="217">
        <v>2424</v>
      </c>
      <c r="V1774" s="261">
        <v>45292</v>
      </c>
      <c r="W1774" s="217" t="s">
        <v>5894</v>
      </c>
      <c r="X1774" s="217">
        <v>3065</v>
      </c>
      <c r="Y1774" s="217">
        <v>-641</v>
      </c>
      <c r="Z1774" s="261">
        <v>45291</v>
      </c>
      <c r="AC1774" s="217">
        <f>vykonyz.xlsx3[[#This Row],[Kod]]-vykonyz.xlsx[[#This Row],[Kod]]</f>
        <v>0</v>
      </c>
      <c r="AD1774" t="s">
        <v>5862</v>
      </c>
      <c r="AE1774" t="s">
        <v>1301</v>
      </c>
      <c r="AF1774"/>
      <c r="AG1774"/>
      <c r="AH1774" t="s">
        <v>5863</v>
      </c>
      <c r="AI1774" t="s">
        <v>5893</v>
      </c>
      <c r="AJ1774" t="s">
        <v>1190</v>
      </c>
      <c r="AK1774" t="s">
        <v>1008</v>
      </c>
      <c r="AL1774" t="s">
        <v>994</v>
      </c>
      <c r="AM1774" t="s">
        <v>33</v>
      </c>
      <c r="AN1774" t="s">
        <v>33</v>
      </c>
      <c r="AO1774"/>
      <c r="AP1774" t="s">
        <v>5896</v>
      </c>
      <c r="AQ1774"/>
      <c r="AR1774" t="s">
        <v>35</v>
      </c>
      <c r="AS1774" t="s">
        <v>35</v>
      </c>
    </row>
    <row r="1775" spans="1:45">
      <c r="A1775" s="264" t="s">
        <v>5865</v>
      </c>
      <c r="B1775" s="217" t="s">
        <v>1301</v>
      </c>
      <c r="E1775" s="217" t="s">
        <v>5897</v>
      </c>
      <c r="F1775" s="217" t="s">
        <v>5898</v>
      </c>
      <c r="H1775" s="217" t="s">
        <v>1084</v>
      </c>
      <c r="I1775" s="217" t="s">
        <v>994</v>
      </c>
      <c r="J1775" s="217" t="s">
        <v>33</v>
      </c>
      <c r="K1775" s="217" t="s">
        <v>33</v>
      </c>
      <c r="M1775" s="217">
        <f t="shared" si="23"/>
        <v>372</v>
      </c>
      <c r="O1775" s="217" t="s">
        <v>35</v>
      </c>
      <c r="P1775" s="217" t="s">
        <v>35</v>
      </c>
      <c r="Q1775" s="217">
        <f>S2877-vykonyz.xlsx[[#This Row],[Kod]]</f>
        <v>40242</v>
      </c>
      <c r="R1775" s="217">
        <f>S1768-vykonyz.xlsx[[#This Row],[Kod]]</f>
        <v>0</v>
      </c>
      <c r="S1775" s="217" t="s">
        <v>5899</v>
      </c>
      <c r="T1775" s="217" t="s">
        <v>5900</v>
      </c>
      <c r="U1775" s="217">
        <v>2169</v>
      </c>
      <c r="V1775" s="261">
        <v>45292</v>
      </c>
      <c r="W1775" s="217" t="s">
        <v>5899</v>
      </c>
      <c r="X1775" s="217">
        <v>1162</v>
      </c>
      <c r="Y1775" s="217">
        <v>1007</v>
      </c>
      <c r="Z1775" s="261">
        <v>45291</v>
      </c>
      <c r="AC1775" s="217">
        <f>vykonyz.xlsx3[[#This Row],[Kod]]-vykonyz.xlsx[[#This Row],[Kod]]</f>
        <v>0</v>
      </c>
      <c r="AD1775" t="s">
        <v>5865</v>
      </c>
      <c r="AE1775" t="s">
        <v>1301</v>
      </c>
      <c r="AF1775"/>
      <c r="AG1775"/>
      <c r="AH1775" t="s">
        <v>5866</v>
      </c>
      <c r="AI1775" t="s">
        <v>5898</v>
      </c>
      <c r="AJ1775"/>
      <c r="AK1775" t="s">
        <v>1084</v>
      </c>
      <c r="AL1775" t="s">
        <v>994</v>
      </c>
      <c r="AM1775" t="s">
        <v>33</v>
      </c>
      <c r="AN1775" t="s">
        <v>33</v>
      </c>
      <c r="AO1775"/>
      <c r="AP1775" t="s">
        <v>5901</v>
      </c>
      <c r="AQ1775"/>
      <c r="AR1775" t="s">
        <v>35</v>
      </c>
      <c r="AS1775" t="s">
        <v>35</v>
      </c>
    </row>
    <row r="1776" spans="1:45">
      <c r="A1776" s="264" t="s">
        <v>5870</v>
      </c>
      <c r="B1776" s="217" t="s">
        <v>1301</v>
      </c>
      <c r="E1776" s="217" t="s">
        <v>5871</v>
      </c>
      <c r="F1776" s="217" t="s">
        <v>5902</v>
      </c>
      <c r="G1776" s="217" t="s">
        <v>1190</v>
      </c>
      <c r="H1776" s="217" t="s">
        <v>1084</v>
      </c>
      <c r="I1776" s="217" t="s">
        <v>994</v>
      </c>
      <c r="J1776" s="217" t="s">
        <v>33</v>
      </c>
      <c r="K1776" s="217" t="s">
        <v>33</v>
      </c>
      <c r="M1776" s="217">
        <f t="shared" si="23"/>
        <v>190</v>
      </c>
      <c r="O1776" s="217" t="s">
        <v>35</v>
      </c>
      <c r="P1776" s="217" t="s">
        <v>35</v>
      </c>
      <c r="Q1776" s="217">
        <f>S2878-vykonyz.xlsx[[#This Row],[Kod]]</f>
        <v>40241</v>
      </c>
      <c r="R1776" s="217">
        <f>S1769-vykonyz.xlsx[[#This Row],[Kod]]</f>
        <v>0</v>
      </c>
      <c r="S1776" s="217" t="s">
        <v>5903</v>
      </c>
      <c r="T1776" s="217" t="s">
        <v>5904</v>
      </c>
      <c r="U1776" s="217">
        <v>990</v>
      </c>
      <c r="V1776" s="261">
        <v>45292</v>
      </c>
      <c r="W1776" s="217" t="s">
        <v>5903</v>
      </c>
      <c r="X1776" s="217">
        <v>862</v>
      </c>
      <c r="Y1776" s="217">
        <v>128</v>
      </c>
      <c r="Z1776" s="261">
        <v>45291</v>
      </c>
      <c r="AC1776" s="217">
        <f>vykonyz.xlsx3[[#This Row],[Kod]]-vykonyz.xlsx[[#This Row],[Kod]]</f>
        <v>0</v>
      </c>
      <c r="AD1776" t="s">
        <v>5870</v>
      </c>
      <c r="AE1776" t="s">
        <v>1301</v>
      </c>
      <c r="AF1776"/>
      <c r="AG1776"/>
      <c r="AH1776" t="s">
        <v>5871</v>
      </c>
      <c r="AI1776" t="s">
        <v>5902</v>
      </c>
      <c r="AJ1776" t="s">
        <v>1190</v>
      </c>
      <c r="AK1776" t="s">
        <v>1084</v>
      </c>
      <c r="AL1776" t="s">
        <v>994</v>
      </c>
      <c r="AM1776" t="s">
        <v>33</v>
      </c>
      <c r="AN1776" t="s">
        <v>33</v>
      </c>
      <c r="AO1776"/>
      <c r="AP1776" t="s">
        <v>4159</v>
      </c>
      <c r="AQ1776"/>
      <c r="AR1776" t="s">
        <v>35</v>
      </c>
      <c r="AS1776" t="s">
        <v>35</v>
      </c>
    </row>
    <row r="1777" spans="1:45">
      <c r="A1777" s="264" t="s">
        <v>5875</v>
      </c>
      <c r="B1777" s="217" t="s">
        <v>1301</v>
      </c>
      <c r="C1777" s="217" t="s">
        <v>50</v>
      </c>
      <c r="E1777" s="217" t="s">
        <v>5876</v>
      </c>
      <c r="F1777" s="217" t="s">
        <v>5905</v>
      </c>
      <c r="H1777" s="217" t="s">
        <v>989</v>
      </c>
      <c r="I1777" s="217" t="s">
        <v>994</v>
      </c>
      <c r="J1777" s="217" t="s">
        <v>33</v>
      </c>
      <c r="K1777" s="217" t="s">
        <v>33</v>
      </c>
      <c r="M1777" s="217">
        <f t="shared" si="23"/>
        <v>842</v>
      </c>
      <c r="O1777" s="217" t="s">
        <v>35</v>
      </c>
      <c r="P1777" s="217" t="s">
        <v>35</v>
      </c>
      <c r="Q1777" s="217">
        <f>S2879-vykonyz.xlsx[[#This Row],[Kod]]</f>
        <v>40235</v>
      </c>
      <c r="R1777" s="217">
        <f>S1770-vykonyz.xlsx[[#This Row],[Kod]]</f>
        <v>0</v>
      </c>
      <c r="S1777" s="217" t="s">
        <v>5906</v>
      </c>
      <c r="T1777" s="217" t="s">
        <v>5907</v>
      </c>
      <c r="U1777" s="217">
        <v>499</v>
      </c>
      <c r="V1777" s="261">
        <v>45292</v>
      </c>
      <c r="W1777" s="217" t="s">
        <v>5906</v>
      </c>
      <c r="X1777" s="217">
        <v>435</v>
      </c>
      <c r="Y1777" s="217">
        <v>64</v>
      </c>
      <c r="Z1777" s="261">
        <v>45291</v>
      </c>
      <c r="AC1777" s="217">
        <f>vykonyz.xlsx3[[#This Row],[Kod]]-vykonyz.xlsx[[#This Row],[Kod]]</f>
        <v>0</v>
      </c>
      <c r="AD1777" t="s">
        <v>5875</v>
      </c>
      <c r="AE1777" t="s">
        <v>1301</v>
      </c>
      <c r="AF1777" t="s">
        <v>50</v>
      </c>
      <c r="AG1777"/>
      <c r="AH1777" t="s">
        <v>5876</v>
      </c>
      <c r="AI1777" t="s">
        <v>5908</v>
      </c>
      <c r="AJ1777"/>
      <c r="AK1777" t="s">
        <v>989</v>
      </c>
      <c r="AL1777" t="s">
        <v>994</v>
      </c>
      <c r="AM1777" t="s">
        <v>33</v>
      </c>
      <c r="AN1777" t="s">
        <v>33</v>
      </c>
      <c r="AO1777"/>
      <c r="AP1777" t="s">
        <v>5909</v>
      </c>
      <c r="AQ1777"/>
      <c r="AR1777" t="s">
        <v>35</v>
      </c>
      <c r="AS1777" t="s">
        <v>35</v>
      </c>
    </row>
    <row r="1778" spans="1:45">
      <c r="A1778" s="264" t="s">
        <v>5881</v>
      </c>
      <c r="B1778" s="217" t="s">
        <v>1301</v>
      </c>
      <c r="E1778" s="217" t="s">
        <v>5910</v>
      </c>
      <c r="F1778" s="217" t="s">
        <v>5911</v>
      </c>
      <c r="G1778" s="217" t="s">
        <v>53</v>
      </c>
      <c r="H1778" s="217" t="s">
        <v>989</v>
      </c>
      <c r="I1778" s="217" t="s">
        <v>989</v>
      </c>
      <c r="J1778" s="217" t="s">
        <v>33</v>
      </c>
      <c r="K1778" s="217" t="s">
        <v>33</v>
      </c>
      <c r="M1778" s="217">
        <f t="shared" si="23"/>
        <v>702</v>
      </c>
      <c r="O1778" s="217" t="s">
        <v>35</v>
      </c>
      <c r="P1778" s="217" t="s">
        <v>35</v>
      </c>
      <c r="Q1778" s="217">
        <f>S2880-vykonyz.xlsx[[#This Row],[Kod]]</f>
        <v>40235</v>
      </c>
      <c r="R1778" s="217">
        <f>S1771-vykonyz.xlsx[[#This Row],[Kod]]</f>
        <v>0</v>
      </c>
      <c r="S1778" s="217" t="s">
        <v>5912</v>
      </c>
      <c r="T1778" s="217" t="s">
        <v>5913</v>
      </c>
      <c r="U1778" s="217">
        <v>250</v>
      </c>
      <c r="V1778" s="261">
        <v>45292</v>
      </c>
      <c r="W1778" s="217" t="s">
        <v>5912</v>
      </c>
      <c r="X1778" s="217">
        <v>217</v>
      </c>
      <c r="Y1778" s="217">
        <v>33</v>
      </c>
      <c r="Z1778" s="261">
        <v>45291</v>
      </c>
      <c r="AC1778" s="217">
        <f>vykonyz.xlsx3[[#This Row],[Kod]]-vykonyz.xlsx[[#This Row],[Kod]]</f>
        <v>0</v>
      </c>
      <c r="AD1778" t="s">
        <v>5881</v>
      </c>
      <c r="AE1778" t="s">
        <v>1301</v>
      </c>
      <c r="AF1778"/>
      <c r="AG1778"/>
      <c r="AH1778" t="s">
        <v>5910</v>
      </c>
      <c r="AI1778" t="s">
        <v>5911</v>
      </c>
      <c r="AJ1778" t="s">
        <v>53</v>
      </c>
      <c r="AK1778" t="s">
        <v>989</v>
      </c>
      <c r="AL1778" t="s">
        <v>989</v>
      </c>
      <c r="AM1778" t="s">
        <v>33</v>
      </c>
      <c r="AN1778" t="s">
        <v>33</v>
      </c>
      <c r="AO1778"/>
      <c r="AP1778" t="s">
        <v>5914</v>
      </c>
      <c r="AQ1778"/>
      <c r="AR1778" t="s">
        <v>35</v>
      </c>
      <c r="AS1778" t="s">
        <v>35</v>
      </c>
    </row>
    <row r="1779" spans="1:45">
      <c r="A1779" s="264" t="s">
        <v>5885</v>
      </c>
      <c r="B1779" s="217" t="s">
        <v>1301</v>
      </c>
      <c r="E1779" s="217" t="s">
        <v>5886</v>
      </c>
      <c r="F1779" s="217" t="s">
        <v>5915</v>
      </c>
      <c r="H1779" s="217" t="s">
        <v>985</v>
      </c>
      <c r="I1779" s="217" t="s">
        <v>1008</v>
      </c>
      <c r="J1779" s="217" t="s">
        <v>33</v>
      </c>
      <c r="K1779" s="217" t="s">
        <v>33</v>
      </c>
      <c r="M1779" s="217">
        <f t="shared" si="23"/>
        <v>6001</v>
      </c>
      <c r="O1779" s="217" t="s">
        <v>35</v>
      </c>
      <c r="P1779" s="217" t="s">
        <v>35</v>
      </c>
      <c r="Q1779" s="217">
        <f>S2881-vykonyz.xlsx[[#This Row],[Kod]]</f>
        <v>40236</v>
      </c>
      <c r="R1779" s="217">
        <f>S1772-vykonyz.xlsx[[#This Row],[Kod]]</f>
        <v>0</v>
      </c>
      <c r="S1779" s="217" t="s">
        <v>5916</v>
      </c>
      <c r="T1779" s="217" t="s">
        <v>5917</v>
      </c>
      <c r="U1779" s="217">
        <v>990</v>
      </c>
      <c r="V1779" s="261">
        <v>45292</v>
      </c>
      <c r="W1779" s="217" t="s">
        <v>5916</v>
      </c>
      <c r="X1779" s="217">
        <v>862</v>
      </c>
      <c r="Y1779" s="217">
        <v>128</v>
      </c>
      <c r="Z1779" s="261">
        <v>45291</v>
      </c>
      <c r="AC1779" s="217">
        <f>vykonyz.xlsx3[[#This Row],[Kod]]-vykonyz.xlsx[[#This Row],[Kod]]</f>
        <v>0</v>
      </c>
      <c r="AD1779" t="s">
        <v>5885</v>
      </c>
      <c r="AE1779" t="s">
        <v>1301</v>
      </c>
      <c r="AF1779"/>
      <c r="AG1779"/>
      <c r="AH1779" t="s">
        <v>5886</v>
      </c>
      <c r="AI1779" t="s">
        <v>5918</v>
      </c>
      <c r="AJ1779"/>
      <c r="AK1779" t="s">
        <v>985</v>
      </c>
      <c r="AL1779" t="s">
        <v>1008</v>
      </c>
      <c r="AM1779" t="s">
        <v>33</v>
      </c>
      <c r="AN1779" t="s">
        <v>33</v>
      </c>
      <c r="AO1779"/>
      <c r="AP1779" t="s">
        <v>5919</v>
      </c>
      <c r="AQ1779"/>
      <c r="AR1779" t="s">
        <v>35</v>
      </c>
      <c r="AS1779" t="s">
        <v>35</v>
      </c>
    </row>
    <row r="1780" spans="1:45">
      <c r="A1780" s="264" t="s">
        <v>5890</v>
      </c>
      <c r="B1780" s="217" t="s">
        <v>1301</v>
      </c>
      <c r="C1780" s="217" t="s">
        <v>50</v>
      </c>
      <c r="E1780" s="217" t="s">
        <v>5891</v>
      </c>
      <c r="F1780" s="217" t="s">
        <v>5920</v>
      </c>
      <c r="G1780" s="217" t="s">
        <v>1190</v>
      </c>
      <c r="H1780" s="217" t="s">
        <v>1008</v>
      </c>
      <c r="I1780" s="217" t="s">
        <v>1008</v>
      </c>
      <c r="J1780" s="217" t="s">
        <v>33</v>
      </c>
      <c r="K1780" s="217" t="s">
        <v>33</v>
      </c>
      <c r="M1780" s="217">
        <f t="shared" si="23"/>
        <v>7436</v>
      </c>
      <c r="O1780" s="217" t="s">
        <v>35</v>
      </c>
      <c r="P1780" s="217" t="s">
        <v>35</v>
      </c>
      <c r="Q1780" s="217">
        <f>S2882-vykonyz.xlsx[[#This Row],[Kod]]</f>
        <v>40237</v>
      </c>
      <c r="R1780" s="217">
        <f>S1773-vykonyz.xlsx[[#This Row],[Kod]]</f>
        <v>0</v>
      </c>
      <c r="S1780" s="217" t="s">
        <v>5921</v>
      </c>
      <c r="T1780" s="217" t="s">
        <v>5922</v>
      </c>
      <c r="U1780" s="217">
        <v>499</v>
      </c>
      <c r="V1780" s="261">
        <v>45292</v>
      </c>
      <c r="W1780" s="217" t="s">
        <v>5921</v>
      </c>
      <c r="X1780" s="217">
        <v>435</v>
      </c>
      <c r="Y1780" s="217">
        <v>64</v>
      </c>
      <c r="Z1780" s="261">
        <v>45291</v>
      </c>
      <c r="AC1780" s="217">
        <f>vykonyz.xlsx3[[#This Row],[Kod]]-vykonyz.xlsx[[#This Row],[Kod]]</f>
        <v>0</v>
      </c>
      <c r="AD1780" t="s">
        <v>5890</v>
      </c>
      <c r="AE1780" t="s">
        <v>1301</v>
      </c>
      <c r="AF1780" t="s">
        <v>50</v>
      </c>
      <c r="AG1780"/>
      <c r="AH1780" t="s">
        <v>5891</v>
      </c>
      <c r="AI1780" t="s">
        <v>5923</v>
      </c>
      <c r="AJ1780" t="s">
        <v>1190</v>
      </c>
      <c r="AK1780" t="s">
        <v>1008</v>
      </c>
      <c r="AL1780" t="s">
        <v>1008</v>
      </c>
      <c r="AM1780" t="s">
        <v>33</v>
      </c>
      <c r="AN1780" t="s">
        <v>33</v>
      </c>
      <c r="AO1780"/>
      <c r="AP1780" t="s">
        <v>5924</v>
      </c>
      <c r="AQ1780"/>
      <c r="AR1780" t="s">
        <v>35</v>
      </c>
      <c r="AS1780" t="s">
        <v>35</v>
      </c>
    </row>
    <row r="1781" spans="1:45">
      <c r="A1781" s="264" t="s">
        <v>5894</v>
      </c>
      <c r="B1781" s="217" t="s">
        <v>1301</v>
      </c>
      <c r="E1781" s="217" t="s">
        <v>5925</v>
      </c>
      <c r="F1781" s="217" t="s">
        <v>5926</v>
      </c>
      <c r="G1781" s="217" t="s">
        <v>53</v>
      </c>
      <c r="H1781" s="217" t="s">
        <v>989</v>
      </c>
      <c r="I1781" s="217" t="s">
        <v>989</v>
      </c>
      <c r="J1781" s="217" t="s">
        <v>33</v>
      </c>
      <c r="K1781" s="217" t="s">
        <v>33</v>
      </c>
      <c r="M1781" s="217">
        <f t="shared" si="23"/>
        <v>2424</v>
      </c>
      <c r="O1781" s="217" t="s">
        <v>35</v>
      </c>
      <c r="P1781" s="217" t="s">
        <v>35</v>
      </c>
      <c r="Q1781" s="217">
        <f>S2883-vykonyz.xlsx[[#This Row],[Kod]]</f>
        <v>40235</v>
      </c>
      <c r="R1781" s="217">
        <f>S1774-vykonyz.xlsx[[#This Row],[Kod]]</f>
        <v>0</v>
      </c>
      <c r="S1781" s="217" t="s">
        <v>5927</v>
      </c>
      <c r="T1781" s="217" t="s">
        <v>5928</v>
      </c>
      <c r="U1781" s="217">
        <v>250</v>
      </c>
      <c r="V1781" s="261">
        <v>45292</v>
      </c>
      <c r="W1781" s="217" t="s">
        <v>5927</v>
      </c>
      <c r="X1781" s="217">
        <v>217</v>
      </c>
      <c r="Y1781" s="217">
        <v>33</v>
      </c>
      <c r="Z1781" s="261">
        <v>45291</v>
      </c>
      <c r="AC1781" s="217">
        <f>vykonyz.xlsx3[[#This Row],[Kod]]-vykonyz.xlsx[[#This Row],[Kod]]</f>
        <v>0</v>
      </c>
      <c r="AD1781" t="s">
        <v>5894</v>
      </c>
      <c r="AE1781" t="s">
        <v>1301</v>
      </c>
      <c r="AF1781"/>
      <c r="AG1781"/>
      <c r="AH1781" t="s">
        <v>5925</v>
      </c>
      <c r="AI1781" t="s">
        <v>5926</v>
      </c>
      <c r="AJ1781" t="s">
        <v>53</v>
      </c>
      <c r="AK1781" t="s">
        <v>989</v>
      </c>
      <c r="AL1781" t="s">
        <v>989</v>
      </c>
      <c r="AM1781" t="s">
        <v>33</v>
      </c>
      <c r="AN1781" t="s">
        <v>33</v>
      </c>
      <c r="AO1781"/>
      <c r="AP1781" t="s">
        <v>5929</v>
      </c>
      <c r="AQ1781"/>
      <c r="AR1781" t="s">
        <v>35</v>
      </c>
      <c r="AS1781" t="s">
        <v>35</v>
      </c>
    </row>
    <row r="1782" spans="1:45">
      <c r="A1782" s="264" t="s">
        <v>5899</v>
      </c>
      <c r="B1782" s="217" t="s">
        <v>1301</v>
      </c>
      <c r="E1782" s="217" t="s">
        <v>5900</v>
      </c>
      <c r="F1782" s="217" t="s">
        <v>5930</v>
      </c>
      <c r="G1782" s="217" t="s">
        <v>53</v>
      </c>
      <c r="H1782" s="217" t="s">
        <v>981</v>
      </c>
      <c r="I1782" s="217" t="s">
        <v>985</v>
      </c>
      <c r="J1782" s="217" t="s">
        <v>33</v>
      </c>
      <c r="K1782" s="217" t="s">
        <v>33</v>
      </c>
      <c r="M1782" s="217">
        <f t="shared" si="23"/>
        <v>2169</v>
      </c>
      <c r="O1782" s="217" t="s">
        <v>35</v>
      </c>
      <c r="P1782" s="217" t="s">
        <v>35</v>
      </c>
      <c r="Q1782" s="217">
        <f>S2884-vykonyz.xlsx[[#This Row],[Kod]]</f>
        <v>40236</v>
      </c>
      <c r="R1782" s="217">
        <f>S1775-vykonyz.xlsx[[#This Row],[Kod]]</f>
        <v>0</v>
      </c>
      <c r="S1782" s="217" t="s">
        <v>5931</v>
      </c>
      <c r="T1782" s="217" t="s">
        <v>5932</v>
      </c>
      <c r="U1782" s="217">
        <v>737</v>
      </c>
      <c r="V1782" s="261">
        <v>45292</v>
      </c>
      <c r="W1782" s="217" t="s">
        <v>5931</v>
      </c>
      <c r="X1782" s="217">
        <v>640</v>
      </c>
      <c r="Y1782" s="217">
        <v>97</v>
      </c>
      <c r="Z1782" s="261">
        <v>45291</v>
      </c>
      <c r="AC1782" s="217">
        <f>vykonyz.xlsx3[[#This Row],[Kod]]-vykonyz.xlsx[[#This Row],[Kod]]</f>
        <v>0</v>
      </c>
      <c r="AD1782" t="s">
        <v>5899</v>
      </c>
      <c r="AE1782" t="s">
        <v>1301</v>
      </c>
      <c r="AF1782"/>
      <c r="AG1782"/>
      <c r="AH1782" t="s">
        <v>5900</v>
      </c>
      <c r="AI1782" t="s">
        <v>5930</v>
      </c>
      <c r="AJ1782" t="s">
        <v>53</v>
      </c>
      <c r="AK1782" t="s">
        <v>981</v>
      </c>
      <c r="AL1782" t="s">
        <v>985</v>
      </c>
      <c r="AM1782" t="s">
        <v>33</v>
      </c>
      <c r="AN1782" t="s">
        <v>33</v>
      </c>
      <c r="AO1782"/>
      <c r="AP1782" t="s">
        <v>5933</v>
      </c>
      <c r="AQ1782"/>
      <c r="AR1782" t="s">
        <v>35</v>
      </c>
      <c r="AS1782" t="s">
        <v>35</v>
      </c>
    </row>
    <row r="1783" spans="1:45">
      <c r="A1783" s="264" t="s">
        <v>5903</v>
      </c>
      <c r="B1783" s="217" t="s">
        <v>782</v>
      </c>
      <c r="E1783" s="217" t="s">
        <v>5904</v>
      </c>
      <c r="H1783" s="217" t="s">
        <v>981</v>
      </c>
      <c r="I1783" s="217" t="s">
        <v>981</v>
      </c>
      <c r="J1783" s="217" t="s">
        <v>33</v>
      </c>
      <c r="K1783" s="217" t="s">
        <v>33</v>
      </c>
      <c r="M1783" s="217">
        <f t="shared" si="23"/>
        <v>990</v>
      </c>
      <c r="O1783" s="217" t="s">
        <v>35</v>
      </c>
      <c r="P1783" s="217" t="s">
        <v>35</v>
      </c>
      <c r="Q1783" s="217">
        <f>S2885-vykonyz.xlsx[[#This Row],[Kod]]</f>
        <v>40216</v>
      </c>
      <c r="R1783" s="217">
        <f>S1776-vykonyz.xlsx[[#This Row],[Kod]]</f>
        <v>0</v>
      </c>
      <c r="S1783" s="217" t="s">
        <v>5934</v>
      </c>
      <c r="T1783" s="217" t="s">
        <v>5935</v>
      </c>
      <c r="U1783" s="217">
        <v>737</v>
      </c>
      <c r="V1783" s="261">
        <v>45292</v>
      </c>
      <c r="W1783" s="217" t="s">
        <v>5934</v>
      </c>
      <c r="X1783" s="217">
        <v>640</v>
      </c>
      <c r="Y1783" s="217">
        <v>97</v>
      </c>
      <c r="Z1783" s="261">
        <v>45291</v>
      </c>
      <c r="AC1783" s="217">
        <f>vykonyz.xlsx3[[#This Row],[Kod]]-vykonyz.xlsx[[#This Row],[Kod]]</f>
        <v>0</v>
      </c>
      <c r="AD1783" t="s">
        <v>5903</v>
      </c>
      <c r="AE1783" t="s">
        <v>782</v>
      </c>
      <c r="AF1783"/>
      <c r="AG1783"/>
      <c r="AH1783" t="s">
        <v>5904</v>
      </c>
      <c r="AI1783"/>
      <c r="AJ1783"/>
      <c r="AK1783" t="s">
        <v>981</v>
      </c>
      <c r="AL1783" t="s">
        <v>981</v>
      </c>
      <c r="AM1783" t="s">
        <v>33</v>
      </c>
      <c r="AN1783" t="s">
        <v>33</v>
      </c>
      <c r="AO1783"/>
      <c r="AP1783" t="s">
        <v>773</v>
      </c>
      <c r="AQ1783"/>
      <c r="AR1783" t="s">
        <v>35</v>
      </c>
      <c r="AS1783" t="s">
        <v>35</v>
      </c>
    </row>
    <row r="1784" spans="1:45">
      <c r="A1784" s="264" t="s">
        <v>5906</v>
      </c>
      <c r="B1784" s="217" t="s">
        <v>782</v>
      </c>
      <c r="E1784" s="217" t="s">
        <v>5907</v>
      </c>
      <c r="H1784" s="217" t="s">
        <v>1008</v>
      </c>
      <c r="I1784" s="217" t="s">
        <v>1008</v>
      </c>
      <c r="J1784" s="217" t="s">
        <v>33</v>
      </c>
      <c r="K1784" s="217" t="s">
        <v>33</v>
      </c>
      <c r="M1784" s="217">
        <f t="shared" si="23"/>
        <v>499</v>
      </c>
      <c r="O1784" s="217" t="s">
        <v>35</v>
      </c>
      <c r="P1784" s="217" t="s">
        <v>35</v>
      </c>
      <c r="Q1784" s="217">
        <f>S2886-vykonyz.xlsx[[#This Row],[Kod]]</f>
        <v>40217</v>
      </c>
      <c r="R1784" s="217">
        <f>S1777-vykonyz.xlsx[[#This Row],[Kod]]</f>
        <v>0</v>
      </c>
      <c r="S1784" s="217" t="s">
        <v>5936</v>
      </c>
      <c r="T1784" s="217" t="s">
        <v>5937</v>
      </c>
      <c r="U1784" s="217">
        <v>623</v>
      </c>
      <c r="V1784" s="261">
        <v>45292</v>
      </c>
      <c r="W1784" s="217" t="s">
        <v>5936</v>
      </c>
      <c r="X1784" s="217">
        <v>541</v>
      </c>
      <c r="Y1784" s="217">
        <v>82</v>
      </c>
      <c r="Z1784" s="261">
        <v>45291</v>
      </c>
      <c r="AC1784" s="217">
        <f>vykonyz.xlsx3[[#This Row],[Kod]]-vykonyz.xlsx[[#This Row],[Kod]]</f>
        <v>0</v>
      </c>
      <c r="AD1784" t="s">
        <v>5906</v>
      </c>
      <c r="AE1784" t="s">
        <v>782</v>
      </c>
      <c r="AF1784"/>
      <c r="AG1784"/>
      <c r="AH1784" t="s">
        <v>5907</v>
      </c>
      <c r="AI1784"/>
      <c r="AJ1784"/>
      <c r="AK1784" t="s">
        <v>1008</v>
      </c>
      <c r="AL1784" t="s">
        <v>1008</v>
      </c>
      <c r="AM1784" t="s">
        <v>33</v>
      </c>
      <c r="AN1784" t="s">
        <v>33</v>
      </c>
      <c r="AO1784"/>
      <c r="AP1784" t="s">
        <v>714</v>
      </c>
      <c r="AQ1784"/>
      <c r="AR1784" t="s">
        <v>35</v>
      </c>
      <c r="AS1784" t="s">
        <v>35</v>
      </c>
    </row>
    <row r="1785" spans="1:45">
      <c r="A1785" s="264" t="s">
        <v>5912</v>
      </c>
      <c r="B1785" s="217" t="s">
        <v>782</v>
      </c>
      <c r="E1785" s="217" t="s">
        <v>5913</v>
      </c>
      <c r="H1785" s="217" t="s">
        <v>989</v>
      </c>
      <c r="I1785" s="217" t="s">
        <v>989</v>
      </c>
      <c r="J1785" s="217" t="s">
        <v>33</v>
      </c>
      <c r="K1785" s="217" t="s">
        <v>33</v>
      </c>
      <c r="M1785" s="217">
        <f t="shared" si="23"/>
        <v>250</v>
      </c>
      <c r="O1785" s="217" t="s">
        <v>35</v>
      </c>
      <c r="P1785" s="217" t="s">
        <v>35</v>
      </c>
      <c r="Q1785" s="217">
        <f>S2887-vykonyz.xlsx[[#This Row],[Kod]]</f>
        <v>40218</v>
      </c>
      <c r="R1785" s="217">
        <f>S1778-vykonyz.xlsx[[#This Row],[Kod]]</f>
        <v>0</v>
      </c>
      <c r="S1785" s="217" t="s">
        <v>5938</v>
      </c>
      <c r="T1785" s="217" t="s">
        <v>5939</v>
      </c>
      <c r="U1785" s="217">
        <v>311</v>
      </c>
      <c r="V1785" s="261">
        <v>45292</v>
      </c>
      <c r="W1785" s="217" t="s">
        <v>5938</v>
      </c>
      <c r="X1785" s="217">
        <v>271</v>
      </c>
      <c r="Y1785" s="217">
        <v>40</v>
      </c>
      <c r="Z1785" s="261">
        <v>45291</v>
      </c>
      <c r="AC1785" s="217">
        <f>vykonyz.xlsx3[[#This Row],[Kod]]-vykonyz.xlsx[[#This Row],[Kod]]</f>
        <v>0</v>
      </c>
      <c r="AD1785" t="s">
        <v>5912</v>
      </c>
      <c r="AE1785" t="s">
        <v>782</v>
      </c>
      <c r="AF1785"/>
      <c r="AG1785"/>
      <c r="AH1785" t="s">
        <v>5913</v>
      </c>
      <c r="AI1785"/>
      <c r="AJ1785"/>
      <c r="AK1785" t="s">
        <v>989</v>
      </c>
      <c r="AL1785" t="s">
        <v>989</v>
      </c>
      <c r="AM1785" t="s">
        <v>33</v>
      </c>
      <c r="AN1785" t="s">
        <v>33</v>
      </c>
      <c r="AO1785"/>
      <c r="AP1785" t="s">
        <v>542</v>
      </c>
      <c r="AQ1785"/>
      <c r="AR1785" t="s">
        <v>35</v>
      </c>
      <c r="AS1785" t="s">
        <v>35</v>
      </c>
    </row>
    <row r="1786" spans="1:45">
      <c r="A1786" s="264" t="s">
        <v>5916</v>
      </c>
      <c r="B1786" s="217" t="s">
        <v>1334</v>
      </c>
      <c r="C1786" s="217" t="s">
        <v>50</v>
      </c>
      <c r="E1786" s="217" t="s">
        <v>5917</v>
      </c>
      <c r="H1786" s="217" t="s">
        <v>981</v>
      </c>
      <c r="I1786" s="217" t="s">
        <v>981</v>
      </c>
      <c r="J1786" s="217" t="s">
        <v>33</v>
      </c>
      <c r="K1786" s="217" t="s">
        <v>33</v>
      </c>
      <c r="M1786" s="217">
        <f t="shared" si="23"/>
        <v>990</v>
      </c>
      <c r="O1786" s="217" t="s">
        <v>35</v>
      </c>
      <c r="P1786" s="217" t="s">
        <v>35</v>
      </c>
      <c r="Q1786" s="217">
        <f>S2888-vykonyz.xlsx[[#This Row],[Kod]]</f>
        <v>40219</v>
      </c>
      <c r="R1786" s="217">
        <f>S1779-vykonyz.xlsx[[#This Row],[Kod]]</f>
        <v>0</v>
      </c>
      <c r="S1786" s="217" t="s">
        <v>5940</v>
      </c>
      <c r="T1786" s="217" t="s">
        <v>5941</v>
      </c>
      <c r="U1786" s="217">
        <v>990</v>
      </c>
      <c r="V1786" s="261">
        <v>45292</v>
      </c>
      <c r="W1786" s="217" t="s">
        <v>5940</v>
      </c>
      <c r="X1786" s="217">
        <v>862</v>
      </c>
      <c r="Y1786" s="217">
        <v>128</v>
      </c>
      <c r="Z1786" s="261">
        <v>45291</v>
      </c>
      <c r="AC1786" s="217">
        <f>vykonyz.xlsx3[[#This Row],[Kod]]-vykonyz.xlsx[[#This Row],[Kod]]</f>
        <v>0</v>
      </c>
      <c r="AD1786" t="s">
        <v>5916</v>
      </c>
      <c r="AE1786" t="s">
        <v>1334</v>
      </c>
      <c r="AF1786" t="s">
        <v>50</v>
      </c>
      <c r="AG1786"/>
      <c r="AH1786" t="s">
        <v>5917</v>
      </c>
      <c r="AI1786"/>
      <c r="AJ1786"/>
      <c r="AK1786" t="s">
        <v>981</v>
      </c>
      <c r="AL1786" t="s">
        <v>981</v>
      </c>
      <c r="AM1786" t="s">
        <v>33</v>
      </c>
      <c r="AN1786" t="s">
        <v>33</v>
      </c>
      <c r="AO1786"/>
      <c r="AP1786" t="s">
        <v>773</v>
      </c>
      <c r="AQ1786"/>
      <c r="AR1786" t="s">
        <v>35</v>
      </c>
      <c r="AS1786" t="s">
        <v>35</v>
      </c>
    </row>
    <row r="1787" spans="1:45">
      <c r="A1787" s="264" t="s">
        <v>5921</v>
      </c>
      <c r="B1787" s="217" t="s">
        <v>1334</v>
      </c>
      <c r="C1787" s="217" t="s">
        <v>50</v>
      </c>
      <c r="E1787" s="217" t="s">
        <v>5922</v>
      </c>
      <c r="H1787" s="217" t="s">
        <v>1008</v>
      </c>
      <c r="I1787" s="217" t="s">
        <v>1008</v>
      </c>
      <c r="J1787" s="217" t="s">
        <v>33</v>
      </c>
      <c r="K1787" s="217" t="s">
        <v>33</v>
      </c>
      <c r="M1787" s="217">
        <f t="shared" si="23"/>
        <v>499</v>
      </c>
      <c r="O1787" s="217" t="s">
        <v>35</v>
      </c>
      <c r="P1787" s="217" t="s">
        <v>35</v>
      </c>
      <c r="Q1787" s="217">
        <f>S2889-vykonyz.xlsx[[#This Row],[Kod]]</f>
        <v>40216</v>
      </c>
      <c r="R1787" s="217">
        <f>S1780-vykonyz.xlsx[[#This Row],[Kod]]</f>
        <v>0</v>
      </c>
      <c r="S1787" s="217" t="s">
        <v>5942</v>
      </c>
      <c r="T1787" s="217" t="s">
        <v>5943</v>
      </c>
      <c r="U1787" s="217">
        <v>499</v>
      </c>
      <c r="V1787" s="261">
        <v>45292</v>
      </c>
      <c r="W1787" s="217" t="s">
        <v>5942</v>
      </c>
      <c r="X1787" s="217">
        <v>435</v>
      </c>
      <c r="Y1787" s="217">
        <v>64</v>
      </c>
      <c r="Z1787" s="261">
        <v>45291</v>
      </c>
      <c r="AC1787" s="217">
        <f>vykonyz.xlsx3[[#This Row],[Kod]]-vykonyz.xlsx[[#This Row],[Kod]]</f>
        <v>0</v>
      </c>
      <c r="AD1787" t="s">
        <v>5921</v>
      </c>
      <c r="AE1787" t="s">
        <v>1334</v>
      </c>
      <c r="AF1787" t="s">
        <v>50</v>
      </c>
      <c r="AG1787"/>
      <c r="AH1787" t="s">
        <v>5922</v>
      </c>
      <c r="AI1787"/>
      <c r="AJ1787"/>
      <c r="AK1787" t="s">
        <v>1008</v>
      </c>
      <c r="AL1787" t="s">
        <v>1008</v>
      </c>
      <c r="AM1787" t="s">
        <v>33</v>
      </c>
      <c r="AN1787" t="s">
        <v>33</v>
      </c>
      <c r="AO1787"/>
      <c r="AP1787" t="s">
        <v>714</v>
      </c>
      <c r="AQ1787"/>
      <c r="AR1787" t="s">
        <v>35</v>
      </c>
      <c r="AS1787" t="s">
        <v>35</v>
      </c>
    </row>
    <row r="1788" spans="1:45">
      <c r="A1788" s="264" t="s">
        <v>5927</v>
      </c>
      <c r="B1788" s="217" t="s">
        <v>1334</v>
      </c>
      <c r="C1788" s="217" t="s">
        <v>50</v>
      </c>
      <c r="E1788" s="217" t="s">
        <v>5928</v>
      </c>
      <c r="H1788" s="217" t="s">
        <v>989</v>
      </c>
      <c r="I1788" s="217" t="s">
        <v>989</v>
      </c>
      <c r="J1788" s="217" t="s">
        <v>33</v>
      </c>
      <c r="K1788" s="217" t="s">
        <v>33</v>
      </c>
      <c r="M1788" s="217">
        <f t="shared" si="23"/>
        <v>250</v>
      </c>
      <c r="O1788" s="217" t="s">
        <v>35</v>
      </c>
      <c r="P1788" s="217" t="s">
        <v>35</v>
      </c>
      <c r="Q1788" s="217">
        <f>S2890-vykonyz.xlsx[[#This Row],[Kod]]</f>
        <v>40215</v>
      </c>
      <c r="R1788" s="217">
        <f>S1781-vykonyz.xlsx[[#This Row],[Kod]]</f>
        <v>0</v>
      </c>
      <c r="S1788" s="217" t="s">
        <v>5944</v>
      </c>
      <c r="T1788" s="217" t="s">
        <v>5945</v>
      </c>
      <c r="U1788" s="217">
        <v>250</v>
      </c>
      <c r="V1788" s="261">
        <v>45292</v>
      </c>
      <c r="W1788" s="217" t="s">
        <v>5944</v>
      </c>
      <c r="X1788" s="217">
        <v>217</v>
      </c>
      <c r="Y1788" s="217">
        <v>33</v>
      </c>
      <c r="Z1788" s="261">
        <v>45291</v>
      </c>
      <c r="AC1788" s="217">
        <f>vykonyz.xlsx3[[#This Row],[Kod]]-vykonyz.xlsx[[#This Row],[Kod]]</f>
        <v>0</v>
      </c>
      <c r="AD1788" t="s">
        <v>5927</v>
      </c>
      <c r="AE1788" t="s">
        <v>1334</v>
      </c>
      <c r="AF1788" t="s">
        <v>50</v>
      </c>
      <c r="AG1788"/>
      <c r="AH1788" t="s">
        <v>5928</v>
      </c>
      <c r="AI1788"/>
      <c r="AJ1788"/>
      <c r="AK1788" t="s">
        <v>989</v>
      </c>
      <c r="AL1788" t="s">
        <v>989</v>
      </c>
      <c r="AM1788" t="s">
        <v>33</v>
      </c>
      <c r="AN1788" t="s">
        <v>33</v>
      </c>
      <c r="AO1788"/>
      <c r="AP1788" t="s">
        <v>542</v>
      </c>
      <c r="AQ1788"/>
      <c r="AR1788" t="s">
        <v>35</v>
      </c>
      <c r="AS1788" t="s">
        <v>35</v>
      </c>
    </row>
    <row r="1789" spans="1:45">
      <c r="A1789" s="264" t="s">
        <v>5931</v>
      </c>
      <c r="B1789" s="217" t="s">
        <v>1334</v>
      </c>
      <c r="C1789" s="217" t="s">
        <v>50</v>
      </c>
      <c r="E1789" s="217" t="s">
        <v>5932</v>
      </c>
      <c r="F1789" s="217" t="s">
        <v>5946</v>
      </c>
      <c r="H1789" s="217" t="s">
        <v>1290</v>
      </c>
      <c r="I1789" s="217" t="s">
        <v>1290</v>
      </c>
      <c r="J1789" s="217" t="s">
        <v>33</v>
      </c>
      <c r="K1789" s="217" t="s">
        <v>33</v>
      </c>
      <c r="M1789" s="217">
        <f t="shared" si="23"/>
        <v>737</v>
      </c>
      <c r="O1789" s="217" t="s">
        <v>35</v>
      </c>
      <c r="P1789" s="217" t="s">
        <v>35</v>
      </c>
      <c r="Q1789" s="217">
        <f>S2891-vykonyz.xlsx[[#This Row],[Kod]]</f>
        <v>40214</v>
      </c>
      <c r="R1789" s="217">
        <f>S1782-vykonyz.xlsx[[#This Row],[Kod]]</f>
        <v>0</v>
      </c>
      <c r="S1789" s="217" t="s">
        <v>5947</v>
      </c>
      <c r="T1789" s="217" t="s">
        <v>5948</v>
      </c>
      <c r="U1789" s="217">
        <v>189</v>
      </c>
      <c r="V1789" s="261">
        <v>45292</v>
      </c>
      <c r="W1789" s="217" t="s">
        <v>5947</v>
      </c>
      <c r="X1789" s="217">
        <v>168</v>
      </c>
      <c r="Y1789" s="217">
        <v>21</v>
      </c>
      <c r="Z1789" s="261">
        <v>45291</v>
      </c>
      <c r="AC1789" s="217">
        <f>vykonyz.xlsx3[[#This Row],[Kod]]-vykonyz.xlsx[[#This Row],[Kod]]</f>
        <v>0</v>
      </c>
      <c r="AD1789" t="s">
        <v>5931</v>
      </c>
      <c r="AE1789" t="s">
        <v>1334</v>
      </c>
      <c r="AF1789" t="s">
        <v>50</v>
      </c>
      <c r="AG1789"/>
      <c r="AH1789" t="s">
        <v>5932</v>
      </c>
      <c r="AI1789" t="s">
        <v>5946</v>
      </c>
      <c r="AJ1789"/>
      <c r="AK1789" t="s">
        <v>1290</v>
      </c>
      <c r="AL1789" t="s">
        <v>1290</v>
      </c>
      <c r="AM1789" t="s">
        <v>33</v>
      </c>
      <c r="AN1789" t="s">
        <v>33</v>
      </c>
      <c r="AO1789"/>
      <c r="AP1789" t="s">
        <v>808</v>
      </c>
      <c r="AQ1789"/>
      <c r="AR1789" t="s">
        <v>35</v>
      </c>
      <c r="AS1789" t="s">
        <v>35</v>
      </c>
    </row>
    <row r="1790" spans="1:45">
      <c r="A1790" s="264" t="s">
        <v>5934</v>
      </c>
      <c r="B1790" s="217" t="s">
        <v>1334</v>
      </c>
      <c r="C1790" s="217" t="s">
        <v>50</v>
      </c>
      <c r="E1790" s="217" t="s">
        <v>5949</v>
      </c>
      <c r="F1790" s="217" t="s">
        <v>5950</v>
      </c>
      <c r="H1790" s="217" t="s">
        <v>1290</v>
      </c>
      <c r="I1790" s="217" t="s">
        <v>1290</v>
      </c>
      <c r="J1790" s="217" t="s">
        <v>33</v>
      </c>
      <c r="K1790" s="217" t="s">
        <v>33</v>
      </c>
      <c r="M1790" s="217">
        <f t="shared" si="23"/>
        <v>737</v>
      </c>
      <c r="O1790" s="217" t="s">
        <v>35</v>
      </c>
      <c r="P1790" s="217" t="s">
        <v>35</v>
      </c>
      <c r="Q1790" s="217">
        <f>S2892-vykonyz.xlsx[[#This Row],[Kod]]</f>
        <v>40213</v>
      </c>
      <c r="R1790" s="217">
        <f>S1783-vykonyz.xlsx[[#This Row],[Kod]]</f>
        <v>0</v>
      </c>
      <c r="S1790" s="217" t="s">
        <v>5951</v>
      </c>
      <c r="T1790" s="217" t="s">
        <v>5952</v>
      </c>
      <c r="U1790" s="217">
        <v>770</v>
      </c>
      <c r="V1790" s="261">
        <v>45292</v>
      </c>
      <c r="W1790" s="217" t="s">
        <v>5951</v>
      </c>
      <c r="X1790" s="217">
        <v>697</v>
      </c>
      <c r="Y1790" s="217">
        <v>73</v>
      </c>
      <c r="Z1790" s="261">
        <v>45291</v>
      </c>
      <c r="AC1790" s="217">
        <f>vykonyz.xlsx3[[#This Row],[Kod]]-vykonyz.xlsx[[#This Row],[Kod]]</f>
        <v>0</v>
      </c>
      <c r="AD1790" t="s">
        <v>5934</v>
      </c>
      <c r="AE1790" t="s">
        <v>1334</v>
      </c>
      <c r="AF1790" t="s">
        <v>50</v>
      </c>
      <c r="AG1790"/>
      <c r="AH1790" t="s">
        <v>5949</v>
      </c>
      <c r="AI1790" t="s">
        <v>5950</v>
      </c>
      <c r="AJ1790"/>
      <c r="AK1790" t="s">
        <v>1290</v>
      </c>
      <c r="AL1790" t="s">
        <v>1290</v>
      </c>
      <c r="AM1790" t="s">
        <v>33</v>
      </c>
      <c r="AN1790" t="s">
        <v>33</v>
      </c>
      <c r="AO1790"/>
      <c r="AP1790" t="s">
        <v>808</v>
      </c>
      <c r="AQ1790"/>
      <c r="AR1790" t="s">
        <v>35</v>
      </c>
      <c r="AS1790" t="s">
        <v>35</v>
      </c>
    </row>
    <row r="1791" spans="1:45">
      <c r="A1791" s="264" t="s">
        <v>5953</v>
      </c>
      <c r="B1791" s="217" t="s">
        <v>782</v>
      </c>
      <c r="C1791" s="217" t="s">
        <v>28</v>
      </c>
      <c r="E1791" s="217" t="s">
        <v>5954</v>
      </c>
      <c r="F1791" s="217" t="s">
        <v>5955</v>
      </c>
      <c r="H1791" s="217" t="s">
        <v>1008</v>
      </c>
      <c r="I1791" s="217" t="s">
        <v>1008</v>
      </c>
      <c r="J1791" s="217" t="s">
        <v>33</v>
      </c>
      <c r="K1791" s="217" t="s">
        <v>33</v>
      </c>
      <c r="M1791" s="217" t="s">
        <v>1080</v>
      </c>
      <c r="O1791" s="217" t="s">
        <v>35</v>
      </c>
      <c r="P1791" s="217" t="s">
        <v>35</v>
      </c>
      <c r="Q1791" s="217">
        <f>S1794-vykonyz.xlsx[[#This Row],[Kod]]</f>
        <v>1021</v>
      </c>
      <c r="R1791" s="217">
        <f>S1791-vykonyz.xlsx[[#This Row],[Kod]]</f>
        <v>1015</v>
      </c>
      <c r="S1791" s="217" t="s">
        <v>5956</v>
      </c>
      <c r="T1791" s="217" t="s">
        <v>5957</v>
      </c>
      <c r="U1791" s="217">
        <v>5695</v>
      </c>
      <c r="V1791" s="261">
        <v>45292</v>
      </c>
      <c r="W1791" s="217" t="s">
        <v>5956</v>
      </c>
      <c r="X1791" s="217">
        <v>5551</v>
      </c>
      <c r="Y1791" s="217">
        <v>144</v>
      </c>
      <c r="Z1791" s="261">
        <v>45291</v>
      </c>
      <c r="AC1791" s="217">
        <f>vykonyz.xlsx3[[#This Row],[Kod]]-vykonyz.xlsx[[#This Row],[Kod]]</f>
        <v>0</v>
      </c>
      <c r="AD1791" t="s">
        <v>5953</v>
      </c>
      <c r="AE1791" t="s">
        <v>782</v>
      </c>
      <c r="AF1791" t="s">
        <v>28</v>
      </c>
      <c r="AG1791"/>
      <c r="AH1791" t="s">
        <v>5954</v>
      </c>
      <c r="AI1791" t="s">
        <v>5955</v>
      </c>
      <c r="AJ1791"/>
      <c r="AK1791" t="s">
        <v>1008</v>
      </c>
      <c r="AL1791" t="s">
        <v>1008</v>
      </c>
      <c r="AM1791" t="s">
        <v>33</v>
      </c>
      <c r="AN1791" t="s">
        <v>33</v>
      </c>
      <c r="AO1791"/>
      <c r="AP1791" t="s">
        <v>1080</v>
      </c>
      <c r="AQ1791"/>
      <c r="AR1791" t="s">
        <v>35</v>
      </c>
      <c r="AS1791" t="s">
        <v>35</v>
      </c>
    </row>
    <row r="1792" spans="1:45">
      <c r="A1792" s="264" t="s">
        <v>5958</v>
      </c>
      <c r="B1792" s="217" t="s">
        <v>782</v>
      </c>
      <c r="C1792" s="217" t="s">
        <v>28</v>
      </c>
      <c r="E1792" s="217" t="s">
        <v>5959</v>
      </c>
      <c r="F1792" s="217" t="s">
        <v>5960</v>
      </c>
      <c r="H1792" s="217" t="s">
        <v>1290</v>
      </c>
      <c r="I1792" s="217" t="s">
        <v>1290</v>
      </c>
      <c r="J1792" s="217" t="s">
        <v>33</v>
      </c>
      <c r="K1792" s="217" t="s">
        <v>33</v>
      </c>
      <c r="M1792" s="217" t="s">
        <v>808</v>
      </c>
      <c r="O1792" s="217" t="s">
        <v>35</v>
      </c>
      <c r="P1792" s="217" t="s">
        <v>35</v>
      </c>
      <c r="Q1792" s="217">
        <f>S1794-vykonyz.xlsx[[#This Row],[Kod]]</f>
        <v>1020</v>
      </c>
      <c r="R1792" s="217">
        <f>S1791-vykonyz.xlsx[[#This Row],[Kod]]</f>
        <v>1014</v>
      </c>
      <c r="S1792" s="217" t="s">
        <v>5961</v>
      </c>
      <c r="T1792" s="217" t="s">
        <v>5962</v>
      </c>
      <c r="U1792" s="217">
        <v>2122</v>
      </c>
      <c r="V1792" s="261">
        <v>45292</v>
      </c>
      <c r="W1792" s="217" t="s">
        <v>5961</v>
      </c>
      <c r="X1792" s="217">
        <v>2049</v>
      </c>
      <c r="Y1792" s="217">
        <v>73</v>
      </c>
      <c r="Z1792" s="261">
        <v>45291</v>
      </c>
      <c r="AC1792" s="217">
        <f>vykonyz.xlsx3[[#This Row],[Kod]]-vykonyz.xlsx[[#This Row],[Kod]]</f>
        <v>0</v>
      </c>
      <c r="AD1792" t="s">
        <v>5958</v>
      </c>
      <c r="AE1792" t="s">
        <v>782</v>
      </c>
      <c r="AF1792" t="s">
        <v>28</v>
      </c>
      <c r="AG1792"/>
      <c r="AH1792" t="s">
        <v>5959</v>
      </c>
      <c r="AI1792" t="s">
        <v>5960</v>
      </c>
      <c r="AJ1792"/>
      <c r="AK1792" t="s">
        <v>1290</v>
      </c>
      <c r="AL1792" t="s">
        <v>1290</v>
      </c>
      <c r="AM1792" t="s">
        <v>33</v>
      </c>
      <c r="AN1792" t="s">
        <v>33</v>
      </c>
      <c r="AO1792"/>
      <c r="AP1792" t="s">
        <v>808</v>
      </c>
      <c r="AQ1792"/>
      <c r="AR1792" t="s">
        <v>35</v>
      </c>
      <c r="AS1792" t="s">
        <v>35</v>
      </c>
    </row>
    <row r="1793" spans="1:45">
      <c r="A1793" s="264" t="s">
        <v>5936</v>
      </c>
      <c r="B1793" s="217" t="s">
        <v>782</v>
      </c>
      <c r="E1793" s="217" t="s">
        <v>5937</v>
      </c>
      <c r="F1793" s="217" t="s">
        <v>5963</v>
      </c>
      <c r="H1793" s="217" t="s">
        <v>981</v>
      </c>
      <c r="I1793" s="217" t="s">
        <v>981</v>
      </c>
      <c r="J1793" s="217" t="s">
        <v>33</v>
      </c>
      <c r="K1793" s="217" t="s">
        <v>33</v>
      </c>
      <c r="M1793" s="217">
        <f t="shared" ref="M1793:M1821" si="24">U1784</f>
        <v>623</v>
      </c>
      <c r="O1793" s="217" t="s">
        <v>35</v>
      </c>
      <c r="P1793" s="217" t="s">
        <v>35</v>
      </c>
      <c r="Q1793" s="217">
        <f>S2893-vykonyz.xlsx[[#This Row],[Kod]]</f>
        <v>40139</v>
      </c>
      <c r="R1793" s="217">
        <f>S1784-vykonyz.xlsx[[#This Row],[Kod]]</f>
        <v>0</v>
      </c>
      <c r="S1793" s="217" t="s">
        <v>5964</v>
      </c>
      <c r="T1793" s="217" t="s">
        <v>5965</v>
      </c>
      <c r="U1793" s="217">
        <v>570</v>
      </c>
      <c r="V1793" s="261">
        <v>45292</v>
      </c>
      <c r="W1793" s="217" t="s">
        <v>5964</v>
      </c>
      <c r="X1793" s="217">
        <v>513</v>
      </c>
      <c r="Y1793" s="217">
        <v>57</v>
      </c>
      <c r="Z1793" s="261">
        <v>45291</v>
      </c>
      <c r="AC1793" s="217">
        <f>vykonyz.xlsx3[[#This Row],[Kod]]-vykonyz.xlsx[[#This Row],[Kod]]</f>
        <v>0</v>
      </c>
      <c r="AD1793" t="s">
        <v>5936</v>
      </c>
      <c r="AE1793" t="s">
        <v>782</v>
      </c>
      <c r="AF1793"/>
      <c r="AG1793"/>
      <c r="AH1793" t="s">
        <v>5937</v>
      </c>
      <c r="AI1793" t="s">
        <v>5963</v>
      </c>
      <c r="AJ1793"/>
      <c r="AK1793" t="s">
        <v>981</v>
      </c>
      <c r="AL1793" t="s">
        <v>981</v>
      </c>
      <c r="AM1793" t="s">
        <v>33</v>
      </c>
      <c r="AN1793" t="s">
        <v>33</v>
      </c>
      <c r="AO1793"/>
      <c r="AP1793" t="s">
        <v>5966</v>
      </c>
      <c r="AQ1793"/>
      <c r="AR1793" t="s">
        <v>35</v>
      </c>
      <c r="AS1793" t="s">
        <v>35</v>
      </c>
    </row>
    <row r="1794" spans="1:45">
      <c r="A1794" s="264" t="s">
        <v>5938</v>
      </c>
      <c r="B1794" s="217" t="s">
        <v>782</v>
      </c>
      <c r="E1794" s="217" t="s">
        <v>5939</v>
      </c>
      <c r="F1794" s="217" t="s">
        <v>5967</v>
      </c>
      <c r="H1794" s="217" t="s">
        <v>1008</v>
      </c>
      <c r="I1794" s="217" t="s">
        <v>1008</v>
      </c>
      <c r="J1794" s="217" t="s">
        <v>33</v>
      </c>
      <c r="K1794" s="217" t="s">
        <v>33</v>
      </c>
      <c r="M1794" s="217">
        <f t="shared" si="24"/>
        <v>311</v>
      </c>
      <c r="O1794" s="217" t="s">
        <v>35</v>
      </c>
      <c r="P1794" s="217" t="s">
        <v>35</v>
      </c>
      <c r="Q1794" s="217">
        <f>S2894-vykonyz.xlsx[[#This Row],[Kod]]</f>
        <v>40131</v>
      </c>
      <c r="R1794" s="217">
        <f>S1785-vykonyz.xlsx[[#This Row],[Kod]]</f>
        <v>0</v>
      </c>
      <c r="S1794" s="217" t="s">
        <v>5968</v>
      </c>
      <c r="T1794" s="217" t="s">
        <v>5969</v>
      </c>
      <c r="U1794" s="217">
        <v>1795</v>
      </c>
      <c r="V1794" s="261">
        <v>45292</v>
      </c>
      <c r="W1794" s="217" t="s">
        <v>5968</v>
      </c>
      <c r="X1794" s="217">
        <v>1746</v>
      </c>
      <c r="Y1794" s="217">
        <v>49</v>
      </c>
      <c r="Z1794" s="261">
        <v>45291</v>
      </c>
      <c r="AC1794" s="217">
        <f>vykonyz.xlsx3[[#This Row],[Kod]]-vykonyz.xlsx[[#This Row],[Kod]]</f>
        <v>0</v>
      </c>
      <c r="AD1794" t="s">
        <v>5938</v>
      </c>
      <c r="AE1794" t="s">
        <v>782</v>
      </c>
      <c r="AF1794"/>
      <c r="AG1794"/>
      <c r="AH1794" t="s">
        <v>5939</v>
      </c>
      <c r="AI1794" t="s">
        <v>5967</v>
      </c>
      <c r="AJ1794"/>
      <c r="AK1794" t="s">
        <v>1008</v>
      </c>
      <c r="AL1794" t="s">
        <v>1008</v>
      </c>
      <c r="AM1794" t="s">
        <v>33</v>
      </c>
      <c r="AN1794" t="s">
        <v>33</v>
      </c>
      <c r="AO1794"/>
      <c r="AP1794" t="s">
        <v>1011</v>
      </c>
      <c r="AQ1794"/>
      <c r="AR1794" t="s">
        <v>35</v>
      </c>
      <c r="AS1794" t="s">
        <v>35</v>
      </c>
    </row>
    <row r="1795" spans="1:45">
      <c r="A1795" s="264" t="s">
        <v>5940</v>
      </c>
      <c r="B1795" s="217" t="s">
        <v>751</v>
      </c>
      <c r="E1795" s="217" t="s">
        <v>5941</v>
      </c>
      <c r="H1795" s="217" t="s">
        <v>981</v>
      </c>
      <c r="I1795" s="217" t="s">
        <v>981</v>
      </c>
      <c r="J1795" s="217" t="s">
        <v>33</v>
      </c>
      <c r="K1795" s="217" t="s">
        <v>33</v>
      </c>
      <c r="M1795" s="217">
        <f t="shared" si="24"/>
        <v>990</v>
      </c>
      <c r="O1795" s="217" t="s">
        <v>35</v>
      </c>
      <c r="P1795" s="217" t="s">
        <v>35</v>
      </c>
      <c r="Q1795" s="217">
        <f>S2895-vykonyz.xlsx[[#This Row],[Kod]]</f>
        <v>39232</v>
      </c>
      <c r="R1795" s="217">
        <f>S1786-vykonyz.xlsx[[#This Row],[Kod]]</f>
        <v>0</v>
      </c>
      <c r="S1795" s="217" t="s">
        <v>5970</v>
      </c>
      <c r="T1795" s="217" t="s">
        <v>5971</v>
      </c>
      <c r="U1795" s="217">
        <v>8341</v>
      </c>
      <c r="V1795" s="261">
        <v>45292</v>
      </c>
      <c r="W1795" s="217" t="s">
        <v>5970</v>
      </c>
      <c r="X1795" s="217">
        <v>8196</v>
      </c>
      <c r="Y1795" s="217">
        <v>145</v>
      </c>
      <c r="Z1795" s="261">
        <v>45291</v>
      </c>
      <c r="AC1795" s="217">
        <f>vykonyz.xlsx3[[#This Row],[Kod]]-vykonyz.xlsx[[#This Row],[Kod]]</f>
        <v>0</v>
      </c>
      <c r="AD1795" t="s">
        <v>5940</v>
      </c>
      <c r="AE1795" t="s">
        <v>751</v>
      </c>
      <c r="AF1795"/>
      <c r="AG1795"/>
      <c r="AH1795" t="s">
        <v>5941</v>
      </c>
      <c r="AI1795"/>
      <c r="AJ1795"/>
      <c r="AK1795" t="s">
        <v>981</v>
      </c>
      <c r="AL1795" t="s">
        <v>981</v>
      </c>
      <c r="AM1795" t="s">
        <v>33</v>
      </c>
      <c r="AN1795" t="s">
        <v>33</v>
      </c>
      <c r="AO1795"/>
      <c r="AP1795" t="s">
        <v>773</v>
      </c>
      <c r="AQ1795"/>
      <c r="AR1795" t="s">
        <v>35</v>
      </c>
      <c r="AS1795" t="s">
        <v>35</v>
      </c>
    </row>
    <row r="1796" spans="1:45">
      <c r="A1796" s="264" t="s">
        <v>5942</v>
      </c>
      <c r="B1796" s="217" t="s">
        <v>751</v>
      </c>
      <c r="E1796" s="217" t="s">
        <v>5943</v>
      </c>
      <c r="H1796" s="217" t="s">
        <v>1008</v>
      </c>
      <c r="I1796" s="217" t="s">
        <v>1008</v>
      </c>
      <c r="J1796" s="217" t="s">
        <v>33</v>
      </c>
      <c r="K1796" s="217" t="s">
        <v>33</v>
      </c>
      <c r="M1796" s="217">
        <f t="shared" si="24"/>
        <v>499</v>
      </c>
      <c r="O1796" s="217" t="s">
        <v>35</v>
      </c>
      <c r="P1796" s="217" t="s">
        <v>35</v>
      </c>
      <c r="Q1796" s="217">
        <f>S2896-vykonyz.xlsx[[#This Row],[Kod]]</f>
        <v>39289</v>
      </c>
      <c r="R1796" s="217">
        <f>S1787-vykonyz.xlsx[[#This Row],[Kod]]</f>
        <v>0</v>
      </c>
      <c r="S1796" s="217" t="s">
        <v>5972</v>
      </c>
      <c r="T1796" s="217" t="s">
        <v>5973</v>
      </c>
      <c r="U1796" s="217">
        <v>8148</v>
      </c>
      <c r="V1796" s="261">
        <v>45292</v>
      </c>
      <c r="W1796" s="217" t="s">
        <v>5972</v>
      </c>
      <c r="X1796" s="217">
        <v>7859</v>
      </c>
      <c r="Y1796" s="217">
        <v>289</v>
      </c>
      <c r="Z1796" s="261">
        <v>45291</v>
      </c>
      <c r="AC1796" s="217">
        <f>vykonyz.xlsx3[[#This Row],[Kod]]-vykonyz.xlsx[[#This Row],[Kod]]</f>
        <v>0</v>
      </c>
      <c r="AD1796" t="s">
        <v>5942</v>
      </c>
      <c r="AE1796" t="s">
        <v>751</v>
      </c>
      <c r="AF1796"/>
      <c r="AG1796"/>
      <c r="AH1796" t="s">
        <v>5943</v>
      </c>
      <c r="AI1796"/>
      <c r="AJ1796"/>
      <c r="AK1796" t="s">
        <v>1008</v>
      </c>
      <c r="AL1796" t="s">
        <v>1008</v>
      </c>
      <c r="AM1796" t="s">
        <v>33</v>
      </c>
      <c r="AN1796" t="s">
        <v>33</v>
      </c>
      <c r="AO1796"/>
      <c r="AP1796" t="s">
        <v>714</v>
      </c>
      <c r="AQ1796"/>
      <c r="AR1796" t="s">
        <v>35</v>
      </c>
      <c r="AS1796" t="s">
        <v>35</v>
      </c>
    </row>
    <row r="1797" spans="1:45">
      <c r="A1797" s="264" t="s">
        <v>5944</v>
      </c>
      <c r="B1797" s="217" t="s">
        <v>751</v>
      </c>
      <c r="E1797" s="217" t="s">
        <v>5945</v>
      </c>
      <c r="H1797" s="217" t="s">
        <v>989</v>
      </c>
      <c r="I1797" s="217" t="s">
        <v>989</v>
      </c>
      <c r="J1797" s="217" t="s">
        <v>33</v>
      </c>
      <c r="K1797" s="217" t="s">
        <v>33</v>
      </c>
      <c r="M1797" s="217">
        <f t="shared" si="24"/>
        <v>250</v>
      </c>
      <c r="O1797" s="217" t="s">
        <v>35</v>
      </c>
      <c r="P1797" s="217" t="s">
        <v>35</v>
      </c>
      <c r="Q1797" s="217">
        <f>S2897-vykonyz.xlsx[[#This Row],[Kod]]</f>
        <v>39290</v>
      </c>
      <c r="R1797" s="217">
        <f>S1788-vykonyz.xlsx[[#This Row],[Kod]]</f>
        <v>0</v>
      </c>
      <c r="S1797" s="217" t="s">
        <v>5974</v>
      </c>
      <c r="T1797" s="217" t="s">
        <v>5975</v>
      </c>
      <c r="U1797" s="217">
        <v>5016</v>
      </c>
      <c r="V1797" s="261">
        <v>45292</v>
      </c>
      <c r="W1797" s="217" t="s">
        <v>5974</v>
      </c>
      <c r="X1797" s="217">
        <v>4907</v>
      </c>
      <c r="Y1797" s="217">
        <v>109</v>
      </c>
      <c r="Z1797" s="261">
        <v>45291</v>
      </c>
      <c r="AC1797" s="217">
        <f>vykonyz.xlsx3[[#This Row],[Kod]]-vykonyz.xlsx[[#This Row],[Kod]]</f>
        <v>0</v>
      </c>
      <c r="AD1797" t="s">
        <v>5944</v>
      </c>
      <c r="AE1797" t="s">
        <v>751</v>
      </c>
      <c r="AF1797"/>
      <c r="AG1797"/>
      <c r="AH1797" t="s">
        <v>5945</v>
      </c>
      <c r="AI1797"/>
      <c r="AJ1797"/>
      <c r="AK1797" t="s">
        <v>989</v>
      </c>
      <c r="AL1797" t="s">
        <v>989</v>
      </c>
      <c r="AM1797" t="s">
        <v>33</v>
      </c>
      <c r="AN1797" t="s">
        <v>33</v>
      </c>
      <c r="AO1797"/>
      <c r="AP1797" t="s">
        <v>542</v>
      </c>
      <c r="AQ1797"/>
      <c r="AR1797" t="s">
        <v>35</v>
      </c>
      <c r="AS1797" t="s">
        <v>35</v>
      </c>
    </row>
    <row r="1798" spans="1:45">
      <c r="A1798" s="264" t="s">
        <v>5947</v>
      </c>
      <c r="B1798" s="217" t="s">
        <v>751</v>
      </c>
      <c r="C1798" s="217" t="s">
        <v>28</v>
      </c>
      <c r="E1798" s="217" t="s">
        <v>5948</v>
      </c>
      <c r="H1798" s="217" t="s">
        <v>994</v>
      </c>
      <c r="I1798" s="217" t="s">
        <v>994</v>
      </c>
      <c r="J1798" s="217" t="s">
        <v>33</v>
      </c>
      <c r="K1798" s="217" t="s">
        <v>33</v>
      </c>
      <c r="M1798" s="217">
        <f t="shared" si="24"/>
        <v>189</v>
      </c>
      <c r="O1798" s="217" t="s">
        <v>35</v>
      </c>
      <c r="P1798" s="217" t="s">
        <v>35</v>
      </c>
      <c r="Q1798" s="217">
        <f>S2898-vykonyz.xlsx[[#This Row],[Kod]]</f>
        <v>39204</v>
      </c>
      <c r="R1798" s="217">
        <f>S1789-vykonyz.xlsx[[#This Row],[Kod]]</f>
        <v>0</v>
      </c>
      <c r="S1798" s="217" t="s">
        <v>5976</v>
      </c>
      <c r="T1798" s="217" t="s">
        <v>5977</v>
      </c>
      <c r="U1798" s="217">
        <v>434</v>
      </c>
      <c r="V1798" s="261">
        <v>45292</v>
      </c>
      <c r="W1798" s="217" t="s">
        <v>5976</v>
      </c>
      <c r="X1798" s="217">
        <v>391</v>
      </c>
      <c r="Y1798" s="217">
        <v>43</v>
      </c>
      <c r="Z1798" s="261">
        <v>45291</v>
      </c>
      <c r="AC1798" s="217">
        <f>vykonyz.xlsx3[[#This Row],[Kod]]-vykonyz.xlsx[[#This Row],[Kod]]</f>
        <v>0</v>
      </c>
      <c r="AD1798" t="s">
        <v>5947</v>
      </c>
      <c r="AE1798" t="s">
        <v>751</v>
      </c>
      <c r="AF1798" t="s">
        <v>28</v>
      </c>
      <c r="AG1798"/>
      <c r="AH1798" t="s">
        <v>5948</v>
      </c>
      <c r="AI1798"/>
      <c r="AJ1798"/>
      <c r="AK1798" t="s">
        <v>994</v>
      </c>
      <c r="AL1798" t="s">
        <v>994</v>
      </c>
      <c r="AM1798" t="s">
        <v>33</v>
      </c>
      <c r="AN1798" t="s">
        <v>33</v>
      </c>
      <c r="AO1798"/>
      <c r="AP1798" t="s">
        <v>5978</v>
      </c>
      <c r="AQ1798"/>
      <c r="AR1798" t="s">
        <v>35</v>
      </c>
      <c r="AS1798" t="s">
        <v>35</v>
      </c>
    </row>
    <row r="1799" spans="1:45">
      <c r="A1799" s="264" t="s">
        <v>5951</v>
      </c>
      <c r="B1799" s="217" t="s">
        <v>751</v>
      </c>
      <c r="C1799" s="217" t="s">
        <v>50</v>
      </c>
      <c r="E1799" s="217" t="s">
        <v>5952</v>
      </c>
      <c r="F1799" s="217" t="s">
        <v>5979</v>
      </c>
      <c r="H1799" s="217" t="s">
        <v>1290</v>
      </c>
      <c r="I1799" s="217" t="s">
        <v>1008</v>
      </c>
      <c r="J1799" s="217" t="s">
        <v>33</v>
      </c>
      <c r="K1799" s="217" t="s">
        <v>33</v>
      </c>
      <c r="M1799" s="217">
        <f t="shared" si="24"/>
        <v>770</v>
      </c>
      <c r="O1799" s="217" t="s">
        <v>35</v>
      </c>
      <c r="P1799" s="217" t="s">
        <v>35</v>
      </c>
      <c r="Q1799" s="217">
        <f>S2899-vykonyz.xlsx[[#This Row],[Kod]]</f>
        <v>39204</v>
      </c>
      <c r="R1799" s="217">
        <f>S1790-vykonyz.xlsx[[#This Row],[Kod]]</f>
        <v>0</v>
      </c>
      <c r="S1799" s="217" t="s">
        <v>5980</v>
      </c>
      <c r="T1799" s="217" t="s">
        <v>5981</v>
      </c>
      <c r="U1799" s="217">
        <v>21396</v>
      </c>
      <c r="V1799" s="261">
        <v>45292</v>
      </c>
      <c r="W1799" s="217" t="s">
        <v>5980</v>
      </c>
      <c r="X1799" s="217">
        <v>21010</v>
      </c>
      <c r="Y1799" s="217">
        <v>386</v>
      </c>
      <c r="Z1799" s="261">
        <v>45291</v>
      </c>
      <c r="AC1799" s="217">
        <f>vykonyz.xlsx3[[#This Row],[Kod]]-vykonyz.xlsx[[#This Row],[Kod]]</f>
        <v>0</v>
      </c>
      <c r="AD1799" t="s">
        <v>5951</v>
      </c>
      <c r="AE1799" t="s">
        <v>751</v>
      </c>
      <c r="AF1799" t="s">
        <v>50</v>
      </c>
      <c r="AG1799"/>
      <c r="AH1799" t="s">
        <v>5952</v>
      </c>
      <c r="AI1799" t="s">
        <v>5979</v>
      </c>
      <c r="AJ1799"/>
      <c r="AK1799" t="s">
        <v>1290</v>
      </c>
      <c r="AL1799" t="s">
        <v>1008</v>
      </c>
      <c r="AM1799" t="s">
        <v>33</v>
      </c>
      <c r="AN1799" t="s">
        <v>33</v>
      </c>
      <c r="AO1799"/>
      <c r="AP1799" t="s">
        <v>5982</v>
      </c>
      <c r="AQ1799"/>
      <c r="AR1799" t="s">
        <v>35</v>
      </c>
      <c r="AS1799" t="s">
        <v>35</v>
      </c>
    </row>
    <row r="1800" spans="1:45">
      <c r="A1800" s="264" t="s">
        <v>5956</v>
      </c>
      <c r="B1800" s="217" t="s">
        <v>5983</v>
      </c>
      <c r="C1800" s="217" t="s">
        <v>50</v>
      </c>
      <c r="E1800" s="217" t="s">
        <v>5957</v>
      </c>
      <c r="F1800" s="217" t="s">
        <v>5984</v>
      </c>
      <c r="G1800" s="217" t="s">
        <v>28</v>
      </c>
      <c r="H1800" s="217" t="s">
        <v>981</v>
      </c>
      <c r="I1800" s="217" t="s">
        <v>981</v>
      </c>
      <c r="J1800" s="217" t="s">
        <v>33</v>
      </c>
      <c r="K1800" s="217" t="s">
        <v>33</v>
      </c>
      <c r="M1800" s="217">
        <f t="shared" si="24"/>
        <v>5695</v>
      </c>
      <c r="O1800" s="217" t="s">
        <v>35</v>
      </c>
      <c r="P1800" s="217" t="s">
        <v>35</v>
      </c>
      <c r="Q1800" s="217">
        <f>S2900-vykonyz.xlsx[[#This Row],[Kod]]</f>
        <v>39204</v>
      </c>
      <c r="R1800" s="217">
        <f>S1791-vykonyz.xlsx[[#This Row],[Kod]]</f>
        <v>0</v>
      </c>
      <c r="S1800" s="217" t="s">
        <v>5985</v>
      </c>
      <c r="T1800" s="217" t="s">
        <v>5986</v>
      </c>
      <c r="U1800" s="217">
        <v>841</v>
      </c>
      <c r="V1800" s="261">
        <v>45292</v>
      </c>
      <c r="W1800" s="217" t="s">
        <v>5985</v>
      </c>
      <c r="X1800" s="217">
        <v>744</v>
      </c>
      <c r="Y1800" s="217">
        <v>97</v>
      </c>
      <c r="Z1800" s="261">
        <v>45291</v>
      </c>
      <c r="AC1800" s="217">
        <f>vykonyz.xlsx3[[#This Row],[Kod]]-vykonyz.xlsx[[#This Row],[Kod]]</f>
        <v>0</v>
      </c>
      <c r="AD1800" t="s">
        <v>5956</v>
      </c>
      <c r="AE1800" t="s">
        <v>5983</v>
      </c>
      <c r="AF1800" t="s">
        <v>50</v>
      </c>
      <c r="AG1800"/>
      <c r="AH1800" t="s">
        <v>5957</v>
      </c>
      <c r="AI1800" t="s">
        <v>5984</v>
      </c>
      <c r="AJ1800" t="s">
        <v>28</v>
      </c>
      <c r="AK1800" t="s">
        <v>981</v>
      </c>
      <c r="AL1800" t="s">
        <v>981</v>
      </c>
      <c r="AM1800" t="s">
        <v>33</v>
      </c>
      <c r="AN1800" t="s">
        <v>33</v>
      </c>
      <c r="AO1800"/>
      <c r="AP1800" t="s">
        <v>5987</v>
      </c>
      <c r="AQ1800"/>
      <c r="AR1800" t="s">
        <v>35</v>
      </c>
      <c r="AS1800" t="s">
        <v>35</v>
      </c>
    </row>
    <row r="1801" spans="1:45">
      <c r="A1801" s="264" t="s">
        <v>5961</v>
      </c>
      <c r="B1801" s="217" t="s">
        <v>5983</v>
      </c>
      <c r="C1801" s="217" t="s">
        <v>50</v>
      </c>
      <c r="E1801" s="217" t="s">
        <v>5962</v>
      </c>
      <c r="F1801" s="217" t="s">
        <v>5988</v>
      </c>
      <c r="G1801" s="217" t="s">
        <v>28</v>
      </c>
      <c r="H1801" s="217" t="s">
        <v>1008</v>
      </c>
      <c r="I1801" s="217" t="s">
        <v>1008</v>
      </c>
      <c r="J1801" s="217" t="s">
        <v>33</v>
      </c>
      <c r="K1801" s="217" t="s">
        <v>33</v>
      </c>
      <c r="L1801" s="217" t="s">
        <v>62</v>
      </c>
      <c r="M1801" s="217">
        <f t="shared" si="24"/>
        <v>2122</v>
      </c>
      <c r="O1801" s="217" t="s">
        <v>35</v>
      </c>
      <c r="P1801" s="217" t="s">
        <v>35</v>
      </c>
      <c r="Q1801" s="217">
        <f>S2901-vykonyz.xlsx[[#This Row],[Kod]]</f>
        <v>39206</v>
      </c>
      <c r="R1801" s="217">
        <f>S1792-vykonyz.xlsx[[#This Row],[Kod]]</f>
        <v>0</v>
      </c>
      <c r="S1801" s="217" t="s">
        <v>5989</v>
      </c>
      <c r="T1801" s="217" t="s">
        <v>5990</v>
      </c>
      <c r="U1801" s="217">
        <v>849</v>
      </c>
      <c r="V1801" s="261">
        <v>45292</v>
      </c>
      <c r="W1801" s="217" t="s">
        <v>5989</v>
      </c>
      <c r="X1801" s="217">
        <v>768</v>
      </c>
      <c r="Y1801" s="217">
        <v>81</v>
      </c>
      <c r="Z1801" s="261">
        <v>45291</v>
      </c>
      <c r="AC1801" s="217">
        <f>vykonyz.xlsx3[[#This Row],[Kod]]-vykonyz.xlsx[[#This Row],[Kod]]</f>
        <v>0</v>
      </c>
      <c r="AD1801" t="s">
        <v>5961</v>
      </c>
      <c r="AE1801" t="s">
        <v>5983</v>
      </c>
      <c r="AF1801" t="s">
        <v>50</v>
      </c>
      <c r="AG1801"/>
      <c r="AH1801" t="s">
        <v>5962</v>
      </c>
      <c r="AI1801" t="s">
        <v>5988</v>
      </c>
      <c r="AJ1801" t="s">
        <v>28</v>
      </c>
      <c r="AK1801" t="s">
        <v>1008</v>
      </c>
      <c r="AL1801" t="s">
        <v>1008</v>
      </c>
      <c r="AM1801" t="s">
        <v>33</v>
      </c>
      <c r="AN1801" t="s">
        <v>33</v>
      </c>
      <c r="AO1801" t="s">
        <v>62</v>
      </c>
      <c r="AP1801" t="s">
        <v>5991</v>
      </c>
      <c r="AQ1801"/>
      <c r="AR1801" t="s">
        <v>35</v>
      </c>
      <c r="AS1801" t="s">
        <v>35</v>
      </c>
    </row>
    <row r="1802" spans="1:45">
      <c r="A1802" s="264" t="s">
        <v>5964</v>
      </c>
      <c r="B1802" s="217" t="s">
        <v>751</v>
      </c>
      <c r="C1802" s="217" t="s">
        <v>50</v>
      </c>
      <c r="E1802" s="217" t="s">
        <v>5965</v>
      </c>
      <c r="F1802" s="217" t="s">
        <v>5992</v>
      </c>
      <c r="G1802" s="217" t="s">
        <v>1190</v>
      </c>
      <c r="H1802" s="217" t="s">
        <v>1008</v>
      </c>
      <c r="I1802" s="217" t="s">
        <v>40</v>
      </c>
      <c r="J1802" s="217" t="s">
        <v>33</v>
      </c>
      <c r="K1802" s="217" t="s">
        <v>33</v>
      </c>
      <c r="M1802" s="217">
        <f t="shared" si="24"/>
        <v>570</v>
      </c>
      <c r="O1802" s="217" t="s">
        <v>35</v>
      </c>
      <c r="P1802" s="217" t="s">
        <v>35</v>
      </c>
      <c r="Q1802" s="217">
        <f>S2902-vykonyz.xlsx[[#This Row],[Kod]]</f>
        <v>39204</v>
      </c>
      <c r="R1802" s="217">
        <f>S1793-vykonyz.xlsx[[#This Row],[Kod]]</f>
        <v>0</v>
      </c>
      <c r="S1802" s="217" t="s">
        <v>5993</v>
      </c>
      <c r="T1802" s="217" t="s">
        <v>5994</v>
      </c>
      <c r="U1802" s="217">
        <v>357</v>
      </c>
      <c r="V1802" s="261">
        <v>45292</v>
      </c>
      <c r="W1802" s="217" t="s">
        <v>5993</v>
      </c>
      <c r="X1802" s="217">
        <v>317</v>
      </c>
      <c r="Y1802" s="217">
        <v>40</v>
      </c>
      <c r="Z1802" s="261">
        <v>45291</v>
      </c>
      <c r="AC1802" s="217">
        <f>vykonyz.xlsx3[[#This Row],[Kod]]-vykonyz.xlsx[[#This Row],[Kod]]</f>
        <v>0</v>
      </c>
      <c r="AD1802" t="s">
        <v>5964</v>
      </c>
      <c r="AE1802" t="s">
        <v>751</v>
      </c>
      <c r="AF1802" t="s">
        <v>50</v>
      </c>
      <c r="AG1802"/>
      <c r="AH1802" t="s">
        <v>5965</v>
      </c>
      <c r="AI1802" t="s">
        <v>5992</v>
      </c>
      <c r="AJ1802" t="s">
        <v>1190</v>
      </c>
      <c r="AK1802" t="s">
        <v>1008</v>
      </c>
      <c r="AL1802" t="s">
        <v>40</v>
      </c>
      <c r="AM1802" t="s">
        <v>33</v>
      </c>
      <c r="AN1802" t="s">
        <v>33</v>
      </c>
      <c r="AO1802"/>
      <c r="AP1802" t="s">
        <v>5995</v>
      </c>
      <c r="AQ1802"/>
      <c r="AR1802" t="s">
        <v>35</v>
      </c>
      <c r="AS1802" t="s">
        <v>35</v>
      </c>
    </row>
    <row r="1803" spans="1:45">
      <c r="A1803" s="264" t="s">
        <v>5968</v>
      </c>
      <c r="B1803" s="217" t="s">
        <v>5983</v>
      </c>
      <c r="C1803" s="217" t="s">
        <v>611</v>
      </c>
      <c r="E1803" s="217" t="s">
        <v>5969</v>
      </c>
      <c r="F1803" s="217" t="s">
        <v>5996</v>
      </c>
      <c r="H1803" s="217" t="s">
        <v>1008</v>
      </c>
      <c r="I1803" s="217" t="s">
        <v>1008</v>
      </c>
      <c r="J1803" s="217" t="s">
        <v>33</v>
      </c>
      <c r="K1803" s="217" t="s">
        <v>33</v>
      </c>
      <c r="M1803" s="217">
        <f t="shared" si="24"/>
        <v>1795</v>
      </c>
      <c r="O1803" s="217" t="s">
        <v>35</v>
      </c>
      <c r="P1803" s="217" t="s">
        <v>35</v>
      </c>
      <c r="Q1803" s="217">
        <f>S2903-vykonyz.xlsx[[#This Row],[Kod]]</f>
        <v>39204</v>
      </c>
      <c r="R1803" s="217">
        <f>S1794-vykonyz.xlsx[[#This Row],[Kod]]</f>
        <v>0</v>
      </c>
      <c r="S1803" s="217" t="s">
        <v>5997</v>
      </c>
      <c r="T1803" s="217" t="s">
        <v>5998</v>
      </c>
      <c r="U1803" s="217">
        <v>672</v>
      </c>
      <c r="V1803" s="261">
        <v>45292</v>
      </c>
      <c r="W1803" s="217" t="s">
        <v>5997</v>
      </c>
      <c r="X1803" s="217">
        <v>607</v>
      </c>
      <c r="Y1803" s="217">
        <v>65</v>
      </c>
      <c r="Z1803" s="261">
        <v>45291</v>
      </c>
      <c r="AC1803" s="217">
        <f>vykonyz.xlsx3[[#This Row],[Kod]]-vykonyz.xlsx[[#This Row],[Kod]]</f>
        <v>0</v>
      </c>
      <c r="AD1803" t="s">
        <v>5968</v>
      </c>
      <c r="AE1803" t="s">
        <v>5983</v>
      </c>
      <c r="AF1803" t="s">
        <v>611</v>
      </c>
      <c r="AG1803"/>
      <c r="AH1803" t="s">
        <v>5969</v>
      </c>
      <c r="AI1803" t="s">
        <v>5996</v>
      </c>
      <c r="AJ1803"/>
      <c r="AK1803" t="s">
        <v>1008</v>
      </c>
      <c r="AL1803" t="s">
        <v>1008</v>
      </c>
      <c r="AM1803" t="s">
        <v>33</v>
      </c>
      <c r="AN1803" t="s">
        <v>33</v>
      </c>
      <c r="AO1803"/>
      <c r="AP1803" t="s">
        <v>5999</v>
      </c>
      <c r="AQ1803"/>
      <c r="AR1803" t="s">
        <v>35</v>
      </c>
      <c r="AS1803" t="s">
        <v>35</v>
      </c>
    </row>
    <row r="1804" spans="1:45">
      <c r="A1804" s="264" t="s">
        <v>5970</v>
      </c>
      <c r="B1804" s="217" t="s">
        <v>5983</v>
      </c>
      <c r="C1804" s="217" t="s">
        <v>50</v>
      </c>
      <c r="E1804" s="217" t="s">
        <v>6000</v>
      </c>
      <c r="F1804" s="217" t="s">
        <v>6001</v>
      </c>
      <c r="G1804" s="217" t="s">
        <v>28</v>
      </c>
      <c r="H1804" s="217" t="s">
        <v>981</v>
      </c>
      <c r="I1804" s="217" t="s">
        <v>981</v>
      </c>
      <c r="J1804" s="217" t="s">
        <v>33</v>
      </c>
      <c r="K1804" s="217" t="s">
        <v>33</v>
      </c>
      <c r="M1804" s="217">
        <f t="shared" si="24"/>
        <v>8341</v>
      </c>
      <c r="O1804" s="217" t="s">
        <v>35</v>
      </c>
      <c r="P1804" s="217" t="s">
        <v>35</v>
      </c>
      <c r="Q1804" s="217">
        <f>S2904-vykonyz.xlsx[[#This Row],[Kod]]</f>
        <v>39204</v>
      </c>
      <c r="R1804" s="217">
        <f>S1795-vykonyz.xlsx[[#This Row],[Kod]]</f>
        <v>0</v>
      </c>
      <c r="S1804" s="217" t="s">
        <v>6002</v>
      </c>
      <c r="T1804" s="217" t="s">
        <v>6003</v>
      </c>
      <c r="U1804" s="217">
        <v>11022</v>
      </c>
      <c r="V1804" s="261">
        <v>45292</v>
      </c>
      <c r="W1804" s="217" t="s">
        <v>6002</v>
      </c>
      <c r="X1804" s="217">
        <v>10805</v>
      </c>
      <c r="Y1804" s="217">
        <v>217</v>
      </c>
      <c r="Z1804" s="261">
        <v>45291</v>
      </c>
      <c r="AC1804" s="217">
        <f>vykonyz.xlsx3[[#This Row],[Kod]]-vykonyz.xlsx[[#This Row],[Kod]]</f>
        <v>0</v>
      </c>
      <c r="AD1804" t="s">
        <v>5970</v>
      </c>
      <c r="AE1804" t="s">
        <v>5983</v>
      </c>
      <c r="AF1804" t="s">
        <v>50</v>
      </c>
      <c r="AG1804"/>
      <c r="AH1804" t="s">
        <v>6000</v>
      </c>
      <c r="AI1804" t="s">
        <v>6001</v>
      </c>
      <c r="AJ1804" t="s">
        <v>28</v>
      </c>
      <c r="AK1804" t="s">
        <v>981</v>
      </c>
      <c r="AL1804" t="s">
        <v>981</v>
      </c>
      <c r="AM1804" t="s">
        <v>33</v>
      </c>
      <c r="AN1804" t="s">
        <v>33</v>
      </c>
      <c r="AO1804"/>
      <c r="AP1804" t="s">
        <v>6004</v>
      </c>
      <c r="AQ1804"/>
      <c r="AR1804" t="s">
        <v>35</v>
      </c>
      <c r="AS1804" t="s">
        <v>35</v>
      </c>
    </row>
    <row r="1805" spans="1:45">
      <c r="A1805" s="264" t="s">
        <v>5972</v>
      </c>
      <c r="B1805" s="217" t="s">
        <v>5983</v>
      </c>
      <c r="C1805" s="217" t="s">
        <v>50</v>
      </c>
      <c r="E1805" s="217" t="s">
        <v>5973</v>
      </c>
      <c r="F1805" s="217" t="s">
        <v>6005</v>
      </c>
      <c r="G1805" s="217" t="s">
        <v>28</v>
      </c>
      <c r="H1805" s="217" t="s">
        <v>1492</v>
      </c>
      <c r="I1805" s="217" t="s">
        <v>1492</v>
      </c>
      <c r="J1805" s="217" t="s">
        <v>33</v>
      </c>
      <c r="K1805" s="217" t="s">
        <v>33</v>
      </c>
      <c r="M1805" s="217">
        <f t="shared" si="24"/>
        <v>8148</v>
      </c>
      <c r="O1805" s="217" t="s">
        <v>35</v>
      </c>
      <c r="P1805" s="217" t="s">
        <v>35</v>
      </c>
      <c r="Q1805" s="217">
        <f>S2905-vykonyz.xlsx[[#This Row],[Kod]]</f>
        <v>39204</v>
      </c>
      <c r="R1805" s="217">
        <f>S1796-vykonyz.xlsx[[#This Row],[Kod]]</f>
        <v>0</v>
      </c>
      <c r="S1805" s="217" t="s">
        <v>6006</v>
      </c>
      <c r="T1805" s="217" t="s">
        <v>6007</v>
      </c>
      <c r="U1805" s="217">
        <v>413</v>
      </c>
      <c r="V1805" s="261">
        <v>45292</v>
      </c>
      <c r="W1805" s="217" t="s">
        <v>6006</v>
      </c>
      <c r="X1805" s="217">
        <v>380</v>
      </c>
      <c r="Y1805" s="217">
        <v>33</v>
      </c>
      <c r="Z1805" s="261">
        <v>45291</v>
      </c>
      <c r="AC1805" s="217">
        <f>vykonyz.xlsx3[[#This Row],[Kod]]-vykonyz.xlsx[[#This Row],[Kod]]</f>
        <v>0</v>
      </c>
      <c r="AD1805" t="s">
        <v>5972</v>
      </c>
      <c r="AE1805" t="s">
        <v>5983</v>
      </c>
      <c r="AF1805" t="s">
        <v>50</v>
      </c>
      <c r="AG1805"/>
      <c r="AH1805" t="s">
        <v>5973</v>
      </c>
      <c r="AI1805" t="s">
        <v>6005</v>
      </c>
      <c r="AJ1805" t="s">
        <v>28</v>
      </c>
      <c r="AK1805" t="s">
        <v>1492</v>
      </c>
      <c r="AL1805" t="s">
        <v>1492</v>
      </c>
      <c r="AM1805" t="s">
        <v>33</v>
      </c>
      <c r="AN1805" t="s">
        <v>33</v>
      </c>
      <c r="AO1805"/>
      <c r="AP1805" t="s">
        <v>6008</v>
      </c>
      <c r="AQ1805"/>
      <c r="AR1805" t="s">
        <v>35</v>
      </c>
      <c r="AS1805" t="s">
        <v>35</v>
      </c>
    </row>
    <row r="1806" spans="1:45">
      <c r="A1806" s="264" t="s">
        <v>5974</v>
      </c>
      <c r="B1806" s="217" t="s">
        <v>5983</v>
      </c>
      <c r="C1806" s="217" t="s">
        <v>50</v>
      </c>
      <c r="E1806" s="217" t="s">
        <v>5975</v>
      </c>
      <c r="F1806" s="217" t="s">
        <v>6009</v>
      </c>
      <c r="G1806" s="217" t="s">
        <v>53</v>
      </c>
      <c r="H1806" s="217" t="s">
        <v>1290</v>
      </c>
      <c r="I1806" s="217" t="s">
        <v>1290</v>
      </c>
      <c r="J1806" s="217" t="s">
        <v>33</v>
      </c>
      <c r="K1806" s="217" t="s">
        <v>33</v>
      </c>
      <c r="M1806" s="217">
        <f t="shared" si="24"/>
        <v>5016</v>
      </c>
      <c r="O1806" s="217" t="s">
        <v>35</v>
      </c>
      <c r="P1806" s="217" t="s">
        <v>35</v>
      </c>
      <c r="Q1806" s="217">
        <f>S2906-vykonyz.xlsx[[#This Row],[Kod]]</f>
        <v>39204</v>
      </c>
      <c r="R1806" s="217">
        <f>S1797-vykonyz.xlsx[[#This Row],[Kod]]</f>
        <v>0</v>
      </c>
      <c r="S1806" s="217" t="s">
        <v>6010</v>
      </c>
      <c r="T1806" s="217" t="s">
        <v>6011</v>
      </c>
      <c r="U1806" s="217">
        <v>10198</v>
      </c>
      <c r="V1806" s="261">
        <v>45292</v>
      </c>
      <c r="W1806" s="217" t="s">
        <v>6010</v>
      </c>
      <c r="X1806" s="217">
        <v>10134</v>
      </c>
      <c r="Y1806" s="217">
        <v>64</v>
      </c>
      <c r="Z1806" s="261">
        <v>45291</v>
      </c>
      <c r="AC1806" s="217">
        <f>vykonyz.xlsx3[[#This Row],[Kod]]-vykonyz.xlsx[[#This Row],[Kod]]</f>
        <v>0</v>
      </c>
      <c r="AD1806" t="s">
        <v>5974</v>
      </c>
      <c r="AE1806" t="s">
        <v>5983</v>
      </c>
      <c r="AF1806" t="s">
        <v>50</v>
      </c>
      <c r="AG1806"/>
      <c r="AH1806" t="s">
        <v>5975</v>
      </c>
      <c r="AI1806" t="s">
        <v>6009</v>
      </c>
      <c r="AJ1806" t="s">
        <v>53</v>
      </c>
      <c r="AK1806" t="s">
        <v>1290</v>
      </c>
      <c r="AL1806" t="s">
        <v>1290</v>
      </c>
      <c r="AM1806" t="s">
        <v>33</v>
      </c>
      <c r="AN1806" t="s">
        <v>33</v>
      </c>
      <c r="AO1806"/>
      <c r="AP1806" t="s">
        <v>6012</v>
      </c>
      <c r="AQ1806"/>
      <c r="AR1806" t="s">
        <v>35</v>
      </c>
      <c r="AS1806" t="s">
        <v>35</v>
      </c>
    </row>
    <row r="1807" spans="1:45">
      <c r="A1807" s="264" t="s">
        <v>5976</v>
      </c>
      <c r="B1807" s="217" t="s">
        <v>751</v>
      </c>
      <c r="C1807" s="217" t="s">
        <v>50</v>
      </c>
      <c r="E1807" s="217" t="s">
        <v>5977</v>
      </c>
      <c r="F1807" s="217" t="s">
        <v>6013</v>
      </c>
      <c r="H1807" s="217" t="s">
        <v>1150</v>
      </c>
      <c r="I1807" s="217" t="s">
        <v>994</v>
      </c>
      <c r="J1807" s="217" t="s">
        <v>33</v>
      </c>
      <c r="K1807" s="217" t="s">
        <v>33</v>
      </c>
      <c r="M1807" s="217">
        <f t="shared" si="24"/>
        <v>434</v>
      </c>
      <c r="O1807" s="217" t="s">
        <v>35</v>
      </c>
      <c r="P1807" s="217" t="s">
        <v>35</v>
      </c>
      <c r="Q1807" s="217">
        <f>S2907-vykonyz.xlsx[[#This Row],[Kod]]</f>
        <v>39203</v>
      </c>
      <c r="R1807" s="217">
        <f>S1798-vykonyz.xlsx[[#This Row],[Kod]]</f>
        <v>0</v>
      </c>
      <c r="S1807" s="217" t="s">
        <v>6014</v>
      </c>
      <c r="T1807" s="217" t="s">
        <v>6015</v>
      </c>
      <c r="U1807" s="217">
        <v>1453</v>
      </c>
      <c r="V1807" s="261">
        <v>45292</v>
      </c>
      <c r="W1807" s="217" t="s">
        <v>6014</v>
      </c>
      <c r="X1807" s="217">
        <v>1380</v>
      </c>
      <c r="Y1807" s="217">
        <v>73</v>
      </c>
      <c r="Z1807" s="261">
        <v>45291</v>
      </c>
      <c r="AC1807" s="217">
        <f>vykonyz.xlsx3[[#This Row],[Kod]]-vykonyz.xlsx[[#This Row],[Kod]]</f>
        <v>0</v>
      </c>
      <c r="AD1807" t="s">
        <v>5976</v>
      </c>
      <c r="AE1807" t="s">
        <v>751</v>
      </c>
      <c r="AF1807" t="s">
        <v>50</v>
      </c>
      <c r="AG1807"/>
      <c r="AH1807" t="s">
        <v>5977</v>
      </c>
      <c r="AI1807" t="s">
        <v>6013</v>
      </c>
      <c r="AJ1807"/>
      <c r="AK1807" t="s">
        <v>1150</v>
      </c>
      <c r="AL1807" t="s">
        <v>994</v>
      </c>
      <c r="AM1807" t="s">
        <v>33</v>
      </c>
      <c r="AN1807" t="s">
        <v>33</v>
      </c>
      <c r="AO1807"/>
      <c r="AP1807" t="s">
        <v>6016</v>
      </c>
      <c r="AQ1807"/>
      <c r="AR1807" t="s">
        <v>35</v>
      </c>
      <c r="AS1807" t="s">
        <v>35</v>
      </c>
    </row>
    <row r="1808" spans="1:45">
      <c r="A1808" s="264" t="s">
        <v>5980</v>
      </c>
      <c r="B1808" s="217" t="s">
        <v>5983</v>
      </c>
      <c r="C1808" s="217" t="s">
        <v>50</v>
      </c>
      <c r="E1808" s="217" t="s">
        <v>5981</v>
      </c>
      <c r="F1808" s="217" t="s">
        <v>6017</v>
      </c>
      <c r="G1808" s="217" t="s">
        <v>28</v>
      </c>
      <c r="H1808" s="217" t="s">
        <v>1492</v>
      </c>
      <c r="I1808" s="217" t="s">
        <v>39</v>
      </c>
      <c r="J1808" s="217" t="s">
        <v>33</v>
      </c>
      <c r="K1808" s="217" t="s">
        <v>33</v>
      </c>
      <c r="M1808" s="217">
        <f t="shared" si="24"/>
        <v>21396</v>
      </c>
      <c r="O1808" s="217" t="s">
        <v>35</v>
      </c>
      <c r="P1808" s="217" t="s">
        <v>35</v>
      </c>
      <c r="Q1808" s="217">
        <f>S2908-vykonyz.xlsx[[#This Row],[Kod]]</f>
        <v>39201</v>
      </c>
      <c r="R1808" s="217">
        <f>S1799-vykonyz.xlsx[[#This Row],[Kod]]</f>
        <v>0</v>
      </c>
      <c r="S1808" s="217" t="s">
        <v>6018</v>
      </c>
      <c r="T1808" s="217" t="s">
        <v>6019</v>
      </c>
      <c r="U1808" s="217">
        <v>7407</v>
      </c>
      <c r="V1808" s="261">
        <v>45292</v>
      </c>
      <c r="W1808" s="217" t="s">
        <v>6018</v>
      </c>
      <c r="X1808" s="217">
        <v>7191</v>
      </c>
      <c r="Y1808" s="217">
        <v>216</v>
      </c>
      <c r="Z1808" s="261">
        <v>45291</v>
      </c>
      <c r="AC1808" s="217">
        <f>vykonyz.xlsx3[[#This Row],[Kod]]-vykonyz.xlsx[[#This Row],[Kod]]</f>
        <v>0</v>
      </c>
      <c r="AD1808" t="s">
        <v>5980</v>
      </c>
      <c r="AE1808" t="s">
        <v>5983</v>
      </c>
      <c r="AF1808" t="s">
        <v>50</v>
      </c>
      <c r="AG1808"/>
      <c r="AH1808" t="s">
        <v>5981</v>
      </c>
      <c r="AI1808" t="s">
        <v>6017</v>
      </c>
      <c r="AJ1808" t="s">
        <v>28</v>
      </c>
      <c r="AK1808" t="s">
        <v>1492</v>
      </c>
      <c r="AL1808" t="s">
        <v>39</v>
      </c>
      <c r="AM1808" t="s">
        <v>33</v>
      </c>
      <c r="AN1808" t="s">
        <v>33</v>
      </c>
      <c r="AO1808"/>
      <c r="AP1808" t="s">
        <v>6020</v>
      </c>
      <c r="AQ1808"/>
      <c r="AR1808" t="s">
        <v>35</v>
      </c>
      <c r="AS1808" t="s">
        <v>35</v>
      </c>
    </row>
    <row r="1809" spans="1:45">
      <c r="A1809" s="264" t="s">
        <v>5985</v>
      </c>
      <c r="B1809" s="217" t="s">
        <v>680</v>
      </c>
      <c r="E1809" s="217" t="s">
        <v>5986</v>
      </c>
      <c r="F1809" s="217" t="s">
        <v>6021</v>
      </c>
      <c r="H1809" s="217" t="s">
        <v>1290</v>
      </c>
      <c r="I1809" s="217" t="s">
        <v>1290</v>
      </c>
      <c r="J1809" s="217" t="s">
        <v>33</v>
      </c>
      <c r="K1809" s="217" t="s">
        <v>33</v>
      </c>
      <c r="M1809" s="217">
        <f t="shared" si="24"/>
        <v>841</v>
      </c>
      <c r="O1809" s="217" t="s">
        <v>35</v>
      </c>
      <c r="P1809" s="217" t="s">
        <v>35</v>
      </c>
      <c r="Q1809" s="217">
        <f>S2909-vykonyz.xlsx[[#This Row],[Kod]]</f>
        <v>39198</v>
      </c>
      <c r="R1809" s="217">
        <f>S1800-vykonyz.xlsx[[#This Row],[Kod]]</f>
        <v>0</v>
      </c>
      <c r="S1809" s="217" t="s">
        <v>6022</v>
      </c>
      <c r="T1809" s="217" t="s">
        <v>6023</v>
      </c>
      <c r="U1809" s="217">
        <v>1056</v>
      </c>
      <c r="V1809" s="261">
        <v>45292</v>
      </c>
      <c r="W1809" s="217" t="s">
        <v>6022</v>
      </c>
      <c r="X1809" s="217">
        <v>1008</v>
      </c>
      <c r="Y1809" s="217">
        <v>48</v>
      </c>
      <c r="Z1809" s="261">
        <v>45291</v>
      </c>
      <c r="AC1809" s="217">
        <f>vykonyz.xlsx3[[#This Row],[Kod]]-vykonyz.xlsx[[#This Row],[Kod]]</f>
        <v>0</v>
      </c>
      <c r="AD1809" t="s">
        <v>5985</v>
      </c>
      <c r="AE1809" t="s">
        <v>680</v>
      </c>
      <c r="AF1809"/>
      <c r="AG1809"/>
      <c r="AH1809" t="s">
        <v>5986</v>
      </c>
      <c r="AI1809" t="s">
        <v>6021</v>
      </c>
      <c r="AJ1809"/>
      <c r="AK1809" t="s">
        <v>1290</v>
      </c>
      <c r="AL1809" t="s">
        <v>1290</v>
      </c>
      <c r="AM1809" t="s">
        <v>33</v>
      </c>
      <c r="AN1809" t="s">
        <v>33</v>
      </c>
      <c r="AO1809"/>
      <c r="AP1809" t="s">
        <v>6024</v>
      </c>
      <c r="AQ1809"/>
      <c r="AR1809" t="s">
        <v>35</v>
      </c>
      <c r="AS1809" t="s">
        <v>35</v>
      </c>
    </row>
    <row r="1810" spans="1:45">
      <c r="A1810" s="264" t="s">
        <v>5989</v>
      </c>
      <c r="B1810" s="217" t="s">
        <v>751</v>
      </c>
      <c r="C1810" s="217" t="s">
        <v>50</v>
      </c>
      <c r="E1810" s="217" t="s">
        <v>5990</v>
      </c>
      <c r="F1810" s="217" t="s">
        <v>6025</v>
      </c>
      <c r="H1810" s="217" t="s">
        <v>981</v>
      </c>
      <c r="I1810" s="217" t="s">
        <v>1008</v>
      </c>
      <c r="J1810" s="217" t="s">
        <v>33</v>
      </c>
      <c r="K1810" s="217" t="s">
        <v>33</v>
      </c>
      <c r="M1810" s="217">
        <f t="shared" si="24"/>
        <v>849</v>
      </c>
      <c r="O1810" s="217" t="s">
        <v>35</v>
      </c>
      <c r="P1810" s="217" t="s">
        <v>35</v>
      </c>
      <c r="Q1810" s="217">
        <f>S2910-vykonyz.xlsx[[#This Row],[Kod]]</f>
        <v>39194</v>
      </c>
      <c r="R1810" s="217">
        <f>S1801-vykonyz.xlsx[[#This Row],[Kod]]</f>
        <v>0</v>
      </c>
      <c r="S1810" s="217" t="s">
        <v>6026</v>
      </c>
      <c r="T1810" s="217" t="s">
        <v>6027</v>
      </c>
      <c r="U1810" s="217">
        <v>514</v>
      </c>
      <c r="V1810" s="261">
        <v>45292</v>
      </c>
      <c r="W1810" s="217" t="s">
        <v>6026</v>
      </c>
      <c r="X1810" s="217">
        <v>474</v>
      </c>
      <c r="Y1810" s="217">
        <v>40</v>
      </c>
      <c r="Z1810" s="261">
        <v>45291</v>
      </c>
      <c r="AC1810" s="217">
        <f>vykonyz.xlsx3[[#This Row],[Kod]]-vykonyz.xlsx[[#This Row],[Kod]]</f>
        <v>0</v>
      </c>
      <c r="AD1810" t="s">
        <v>5989</v>
      </c>
      <c r="AE1810" t="s">
        <v>751</v>
      </c>
      <c r="AF1810" t="s">
        <v>50</v>
      </c>
      <c r="AG1810"/>
      <c r="AH1810" t="s">
        <v>5990</v>
      </c>
      <c r="AI1810" t="s">
        <v>6025</v>
      </c>
      <c r="AJ1810"/>
      <c r="AK1810" t="s">
        <v>981</v>
      </c>
      <c r="AL1810" t="s">
        <v>1008</v>
      </c>
      <c r="AM1810" t="s">
        <v>33</v>
      </c>
      <c r="AN1810" t="s">
        <v>33</v>
      </c>
      <c r="AO1810"/>
      <c r="AP1810" t="s">
        <v>6028</v>
      </c>
      <c r="AQ1810"/>
      <c r="AR1810" t="s">
        <v>35</v>
      </c>
      <c r="AS1810" t="s">
        <v>35</v>
      </c>
    </row>
    <row r="1811" spans="1:45">
      <c r="A1811" s="264" t="s">
        <v>5993</v>
      </c>
      <c r="B1811" s="217" t="s">
        <v>751</v>
      </c>
      <c r="C1811" s="217" t="s">
        <v>50</v>
      </c>
      <c r="E1811" s="217" t="s">
        <v>6029</v>
      </c>
      <c r="F1811" s="217" t="s">
        <v>6030</v>
      </c>
      <c r="H1811" s="217" t="s">
        <v>1290</v>
      </c>
      <c r="I1811" s="217" t="s">
        <v>994</v>
      </c>
      <c r="J1811" s="217" t="s">
        <v>33</v>
      </c>
      <c r="K1811" s="217" t="s">
        <v>33</v>
      </c>
      <c r="M1811" s="217">
        <f t="shared" si="24"/>
        <v>357</v>
      </c>
      <c r="O1811" s="217" t="s">
        <v>35</v>
      </c>
      <c r="P1811" s="217" t="s">
        <v>35</v>
      </c>
      <c r="Q1811" s="217">
        <f>S2911-vykonyz.xlsx[[#This Row],[Kod]]</f>
        <v>39194</v>
      </c>
      <c r="R1811" s="217">
        <f>S1802-vykonyz.xlsx[[#This Row],[Kod]]</f>
        <v>0</v>
      </c>
      <c r="S1811" s="217" t="s">
        <v>6031</v>
      </c>
      <c r="T1811" s="217" t="s">
        <v>6032</v>
      </c>
      <c r="U1811" s="217">
        <v>887</v>
      </c>
      <c r="V1811" s="261">
        <v>45292</v>
      </c>
      <c r="W1811" s="217" t="s">
        <v>6031</v>
      </c>
      <c r="X1811" s="217">
        <v>823</v>
      </c>
      <c r="Y1811" s="217">
        <v>64</v>
      </c>
      <c r="Z1811" s="261">
        <v>45291</v>
      </c>
      <c r="AC1811" s="217">
        <f>vykonyz.xlsx3[[#This Row],[Kod]]-vykonyz.xlsx[[#This Row],[Kod]]</f>
        <v>0</v>
      </c>
      <c r="AD1811" t="s">
        <v>5993</v>
      </c>
      <c r="AE1811" t="s">
        <v>751</v>
      </c>
      <c r="AF1811" t="s">
        <v>50</v>
      </c>
      <c r="AG1811"/>
      <c r="AH1811" t="s">
        <v>6029</v>
      </c>
      <c r="AI1811" t="s">
        <v>6030</v>
      </c>
      <c r="AJ1811"/>
      <c r="AK1811" t="s">
        <v>1290</v>
      </c>
      <c r="AL1811" t="s">
        <v>994</v>
      </c>
      <c r="AM1811" t="s">
        <v>33</v>
      </c>
      <c r="AN1811" t="s">
        <v>33</v>
      </c>
      <c r="AO1811"/>
      <c r="AP1811" t="s">
        <v>6033</v>
      </c>
      <c r="AQ1811"/>
      <c r="AR1811" t="s">
        <v>35</v>
      </c>
      <c r="AS1811" t="s">
        <v>35</v>
      </c>
    </row>
    <row r="1812" spans="1:45">
      <c r="A1812" s="264" t="s">
        <v>5997</v>
      </c>
      <c r="B1812" s="217" t="s">
        <v>751</v>
      </c>
      <c r="C1812" s="217" t="s">
        <v>50</v>
      </c>
      <c r="E1812" s="217" t="s">
        <v>5998</v>
      </c>
      <c r="F1812" s="217" t="s">
        <v>6034</v>
      </c>
      <c r="H1812" s="217" t="s">
        <v>1008</v>
      </c>
      <c r="I1812" s="217" t="s">
        <v>1008</v>
      </c>
      <c r="J1812" s="217" t="s">
        <v>33</v>
      </c>
      <c r="K1812" s="217" t="s">
        <v>33</v>
      </c>
      <c r="M1812" s="217">
        <f t="shared" si="24"/>
        <v>672</v>
      </c>
      <c r="O1812" s="217" t="s">
        <v>35</v>
      </c>
      <c r="P1812" s="217" t="s">
        <v>35</v>
      </c>
      <c r="Q1812" s="217">
        <f>S2912-vykonyz.xlsx[[#This Row],[Kod]]</f>
        <v>39189</v>
      </c>
      <c r="R1812" s="217">
        <f>S1803-vykonyz.xlsx[[#This Row],[Kod]]</f>
        <v>0</v>
      </c>
      <c r="S1812" s="217" t="s">
        <v>6035</v>
      </c>
      <c r="T1812" s="217" t="s">
        <v>6036</v>
      </c>
      <c r="U1812" s="217">
        <v>495</v>
      </c>
      <c r="V1812" s="261">
        <v>45292</v>
      </c>
      <c r="W1812" s="217" t="s">
        <v>6035</v>
      </c>
      <c r="X1812" s="217">
        <v>431</v>
      </c>
      <c r="Y1812" s="217">
        <v>64</v>
      </c>
      <c r="Z1812" s="261">
        <v>45291</v>
      </c>
      <c r="AC1812" s="217">
        <f>vykonyz.xlsx3[[#This Row],[Kod]]-vykonyz.xlsx[[#This Row],[Kod]]</f>
        <v>0</v>
      </c>
      <c r="AD1812" t="s">
        <v>5997</v>
      </c>
      <c r="AE1812" t="s">
        <v>751</v>
      </c>
      <c r="AF1812" t="s">
        <v>50</v>
      </c>
      <c r="AG1812"/>
      <c r="AH1812" t="s">
        <v>5998</v>
      </c>
      <c r="AI1812" t="s">
        <v>6034</v>
      </c>
      <c r="AJ1812"/>
      <c r="AK1812" t="s">
        <v>1008</v>
      </c>
      <c r="AL1812" t="s">
        <v>1008</v>
      </c>
      <c r="AM1812" t="s">
        <v>33</v>
      </c>
      <c r="AN1812" t="s">
        <v>33</v>
      </c>
      <c r="AO1812"/>
      <c r="AP1812" t="s">
        <v>6037</v>
      </c>
      <c r="AQ1812"/>
      <c r="AR1812" t="s">
        <v>35</v>
      </c>
      <c r="AS1812" t="s">
        <v>35</v>
      </c>
    </row>
    <row r="1813" spans="1:45">
      <c r="A1813" s="264" t="s">
        <v>6002</v>
      </c>
      <c r="B1813" s="217" t="s">
        <v>5983</v>
      </c>
      <c r="C1813" s="217" t="s">
        <v>50</v>
      </c>
      <c r="E1813" s="217" t="s">
        <v>6003</v>
      </c>
      <c r="F1813" s="217" t="s">
        <v>6038</v>
      </c>
      <c r="G1813" s="217" t="s">
        <v>28</v>
      </c>
      <c r="H1813" s="217" t="s">
        <v>1573</v>
      </c>
      <c r="I1813" s="217" t="s">
        <v>1573</v>
      </c>
      <c r="J1813" s="217" t="s">
        <v>33</v>
      </c>
      <c r="K1813" s="217" t="s">
        <v>33</v>
      </c>
      <c r="M1813" s="217">
        <f t="shared" si="24"/>
        <v>11022</v>
      </c>
      <c r="O1813" s="217" t="s">
        <v>35</v>
      </c>
      <c r="P1813" s="217" t="s">
        <v>35</v>
      </c>
      <c r="Q1813" s="217">
        <f>S2913-vykonyz.xlsx[[#This Row],[Kod]]</f>
        <v>39190</v>
      </c>
      <c r="R1813" s="217">
        <f>S1804-vykonyz.xlsx[[#This Row],[Kod]]</f>
        <v>0</v>
      </c>
      <c r="S1813" s="217" t="s">
        <v>6039</v>
      </c>
      <c r="T1813" s="217" t="s">
        <v>6040</v>
      </c>
      <c r="U1813" s="217">
        <v>6346</v>
      </c>
      <c r="V1813" s="261">
        <v>45292</v>
      </c>
      <c r="W1813" s="217" t="s">
        <v>6039</v>
      </c>
      <c r="X1813" s="217">
        <v>6217</v>
      </c>
      <c r="Y1813" s="217">
        <v>129</v>
      </c>
      <c r="Z1813" s="261">
        <v>45291</v>
      </c>
      <c r="AC1813" s="217">
        <f>vykonyz.xlsx3[[#This Row],[Kod]]-vykonyz.xlsx[[#This Row],[Kod]]</f>
        <v>0</v>
      </c>
      <c r="AD1813" t="s">
        <v>6002</v>
      </c>
      <c r="AE1813" t="s">
        <v>5983</v>
      </c>
      <c r="AF1813" t="s">
        <v>50</v>
      </c>
      <c r="AG1813"/>
      <c r="AH1813" t="s">
        <v>6003</v>
      </c>
      <c r="AI1813" t="s">
        <v>6038</v>
      </c>
      <c r="AJ1813" t="s">
        <v>28</v>
      </c>
      <c r="AK1813" t="s">
        <v>1573</v>
      </c>
      <c r="AL1813" t="s">
        <v>1573</v>
      </c>
      <c r="AM1813" t="s">
        <v>33</v>
      </c>
      <c r="AN1813" t="s">
        <v>33</v>
      </c>
      <c r="AO1813"/>
      <c r="AP1813" t="s">
        <v>5273</v>
      </c>
      <c r="AQ1813"/>
      <c r="AR1813" t="s">
        <v>35</v>
      </c>
      <c r="AS1813" t="s">
        <v>35</v>
      </c>
    </row>
    <row r="1814" spans="1:45">
      <c r="A1814" s="264" t="s">
        <v>6006</v>
      </c>
      <c r="B1814" s="217" t="s">
        <v>751</v>
      </c>
      <c r="C1814" s="217" t="s">
        <v>50</v>
      </c>
      <c r="E1814" s="217" t="s">
        <v>6007</v>
      </c>
      <c r="F1814" s="217" t="s">
        <v>6041</v>
      </c>
      <c r="H1814" s="217" t="s">
        <v>1008</v>
      </c>
      <c r="I1814" s="217" t="s">
        <v>994</v>
      </c>
      <c r="J1814" s="217" t="s">
        <v>33</v>
      </c>
      <c r="K1814" s="217" t="s">
        <v>33</v>
      </c>
      <c r="M1814" s="217">
        <f t="shared" si="24"/>
        <v>413</v>
      </c>
      <c r="O1814" s="217" t="s">
        <v>35</v>
      </c>
      <c r="P1814" s="217" t="s">
        <v>35</v>
      </c>
      <c r="Q1814" s="217">
        <f>S2914-vykonyz.xlsx[[#This Row],[Kod]]</f>
        <v>39191</v>
      </c>
      <c r="R1814" s="217">
        <f>S1805-vykonyz.xlsx[[#This Row],[Kod]]</f>
        <v>0</v>
      </c>
      <c r="S1814" s="217" t="s">
        <v>6042</v>
      </c>
      <c r="T1814" s="217" t="s">
        <v>6043</v>
      </c>
      <c r="U1814" s="217">
        <v>7523</v>
      </c>
      <c r="V1814" s="261">
        <v>45292</v>
      </c>
      <c r="W1814" s="217" t="s">
        <v>6042</v>
      </c>
      <c r="X1814" s="217">
        <v>7330</v>
      </c>
      <c r="Y1814" s="217">
        <v>193</v>
      </c>
      <c r="Z1814" s="261">
        <v>45291</v>
      </c>
      <c r="AC1814" s="217">
        <f>vykonyz.xlsx3[[#This Row],[Kod]]-vykonyz.xlsx[[#This Row],[Kod]]</f>
        <v>0</v>
      </c>
      <c r="AD1814" t="s">
        <v>6006</v>
      </c>
      <c r="AE1814" t="s">
        <v>751</v>
      </c>
      <c r="AF1814" t="s">
        <v>50</v>
      </c>
      <c r="AG1814"/>
      <c r="AH1814" t="s">
        <v>6007</v>
      </c>
      <c r="AI1814" t="s">
        <v>6041</v>
      </c>
      <c r="AJ1814"/>
      <c r="AK1814" t="s">
        <v>1008</v>
      </c>
      <c r="AL1814" t="s">
        <v>994</v>
      </c>
      <c r="AM1814" t="s">
        <v>33</v>
      </c>
      <c r="AN1814" t="s">
        <v>33</v>
      </c>
      <c r="AO1814"/>
      <c r="AP1814" t="s">
        <v>1499</v>
      </c>
      <c r="AQ1814"/>
      <c r="AR1814" t="s">
        <v>35</v>
      </c>
      <c r="AS1814" t="s">
        <v>35</v>
      </c>
    </row>
    <row r="1815" spans="1:45">
      <c r="A1815" s="264" t="s">
        <v>6010</v>
      </c>
      <c r="B1815" s="217" t="s">
        <v>5983</v>
      </c>
      <c r="C1815" s="217" t="s">
        <v>611</v>
      </c>
      <c r="E1815" s="217" t="s">
        <v>6011</v>
      </c>
      <c r="F1815" s="217" t="s">
        <v>6044</v>
      </c>
      <c r="G1815" s="217" t="s">
        <v>1190</v>
      </c>
      <c r="H1815" s="217" t="s">
        <v>985</v>
      </c>
      <c r="I1815" s="217" t="s">
        <v>985</v>
      </c>
      <c r="J1815" s="217" t="s">
        <v>33</v>
      </c>
      <c r="K1815" s="217" t="s">
        <v>33</v>
      </c>
      <c r="M1815" s="217">
        <f t="shared" si="24"/>
        <v>10198</v>
      </c>
      <c r="O1815" s="217" t="s">
        <v>35</v>
      </c>
      <c r="P1815" s="217" t="s">
        <v>35</v>
      </c>
      <c r="Q1815" s="217">
        <f>S2915-vykonyz.xlsx[[#This Row],[Kod]]</f>
        <v>39194</v>
      </c>
      <c r="R1815" s="217">
        <f>S1806-vykonyz.xlsx[[#This Row],[Kod]]</f>
        <v>0</v>
      </c>
      <c r="S1815" s="217" t="s">
        <v>6045</v>
      </c>
      <c r="T1815" s="217" t="s">
        <v>6046</v>
      </c>
      <c r="U1815" s="217">
        <v>5470</v>
      </c>
      <c r="V1815" s="261">
        <v>45292</v>
      </c>
      <c r="W1815" s="217" t="s">
        <v>6045</v>
      </c>
      <c r="X1815" s="217">
        <v>5341</v>
      </c>
      <c r="Y1815" s="217">
        <v>129</v>
      </c>
      <c r="Z1815" s="261">
        <v>45291</v>
      </c>
      <c r="AC1815" s="217">
        <f>vykonyz.xlsx3[[#This Row],[Kod]]-vykonyz.xlsx[[#This Row],[Kod]]</f>
        <v>0</v>
      </c>
      <c r="AD1815" t="s">
        <v>6010</v>
      </c>
      <c r="AE1815" t="s">
        <v>5983</v>
      </c>
      <c r="AF1815" t="s">
        <v>611</v>
      </c>
      <c r="AG1815"/>
      <c r="AH1815" t="s">
        <v>6011</v>
      </c>
      <c r="AI1815" t="s">
        <v>6044</v>
      </c>
      <c r="AJ1815" t="s">
        <v>1190</v>
      </c>
      <c r="AK1815" t="s">
        <v>985</v>
      </c>
      <c r="AL1815" t="s">
        <v>985</v>
      </c>
      <c r="AM1815" t="s">
        <v>33</v>
      </c>
      <c r="AN1815" t="s">
        <v>33</v>
      </c>
      <c r="AO1815"/>
      <c r="AP1815" t="s">
        <v>4661</v>
      </c>
      <c r="AQ1815"/>
      <c r="AR1815" t="s">
        <v>35</v>
      </c>
      <c r="AS1815" t="s">
        <v>35</v>
      </c>
    </row>
    <row r="1816" spans="1:45">
      <c r="A1816" s="264" t="s">
        <v>6014</v>
      </c>
      <c r="B1816" s="217" t="s">
        <v>5983</v>
      </c>
      <c r="C1816" s="217" t="s">
        <v>50</v>
      </c>
      <c r="E1816" s="217" t="s">
        <v>6047</v>
      </c>
      <c r="F1816" s="217" t="s">
        <v>6048</v>
      </c>
      <c r="G1816" s="217" t="s">
        <v>1190</v>
      </c>
      <c r="H1816" s="217" t="s">
        <v>1008</v>
      </c>
      <c r="I1816" s="217" t="s">
        <v>1008</v>
      </c>
      <c r="J1816" s="217" t="s">
        <v>33</v>
      </c>
      <c r="K1816" s="217" t="s">
        <v>33</v>
      </c>
      <c r="M1816" s="217">
        <f t="shared" si="24"/>
        <v>1453</v>
      </c>
      <c r="O1816" s="217" t="s">
        <v>35</v>
      </c>
      <c r="P1816" s="217" t="s">
        <v>35</v>
      </c>
      <c r="Q1816" s="217">
        <f>S2916-vykonyz.xlsx[[#This Row],[Kod]]</f>
        <v>39195</v>
      </c>
      <c r="R1816" s="217">
        <f>S1807-vykonyz.xlsx[[#This Row],[Kod]]</f>
        <v>0</v>
      </c>
      <c r="S1816" s="217" t="s">
        <v>6049</v>
      </c>
      <c r="T1816" s="217" t="s">
        <v>6050</v>
      </c>
      <c r="U1816" s="217">
        <v>538</v>
      </c>
      <c r="V1816" s="261">
        <v>45292</v>
      </c>
      <c r="W1816" s="217" t="s">
        <v>6049</v>
      </c>
      <c r="X1816" s="217">
        <v>490</v>
      </c>
      <c r="Y1816" s="217">
        <v>48</v>
      </c>
      <c r="Z1816" s="261">
        <v>45291</v>
      </c>
      <c r="AC1816" s="217">
        <f>vykonyz.xlsx3[[#This Row],[Kod]]-vykonyz.xlsx[[#This Row],[Kod]]</f>
        <v>0</v>
      </c>
      <c r="AD1816" t="s">
        <v>6014</v>
      </c>
      <c r="AE1816" t="s">
        <v>5983</v>
      </c>
      <c r="AF1816" t="s">
        <v>50</v>
      </c>
      <c r="AG1816"/>
      <c r="AH1816" t="s">
        <v>6047</v>
      </c>
      <c r="AI1816" t="s">
        <v>6048</v>
      </c>
      <c r="AJ1816" t="s">
        <v>1190</v>
      </c>
      <c r="AK1816" t="s">
        <v>1008</v>
      </c>
      <c r="AL1816" t="s">
        <v>1008</v>
      </c>
      <c r="AM1816" t="s">
        <v>33</v>
      </c>
      <c r="AN1816" t="s">
        <v>33</v>
      </c>
      <c r="AO1816"/>
      <c r="AP1816" t="s">
        <v>6051</v>
      </c>
      <c r="AQ1816"/>
      <c r="AR1816" t="s">
        <v>35</v>
      </c>
      <c r="AS1816" t="s">
        <v>35</v>
      </c>
    </row>
    <row r="1817" spans="1:45">
      <c r="A1817" s="264" t="s">
        <v>6018</v>
      </c>
      <c r="B1817" s="217" t="s">
        <v>5983</v>
      </c>
      <c r="C1817" s="217" t="s">
        <v>50</v>
      </c>
      <c r="E1817" s="217" t="s">
        <v>6019</v>
      </c>
      <c r="F1817" s="217" t="s">
        <v>6052</v>
      </c>
      <c r="G1817" s="217" t="s">
        <v>28</v>
      </c>
      <c r="H1817" s="217" t="s">
        <v>1573</v>
      </c>
      <c r="I1817" s="217" t="s">
        <v>1573</v>
      </c>
      <c r="J1817" s="217" t="s">
        <v>33</v>
      </c>
      <c r="K1817" s="217" t="s">
        <v>33</v>
      </c>
      <c r="M1817" s="217">
        <f t="shared" si="24"/>
        <v>7407</v>
      </c>
      <c r="O1817" s="217" t="s">
        <v>35</v>
      </c>
      <c r="P1817" s="217" t="s">
        <v>35</v>
      </c>
      <c r="Q1817" s="217">
        <f>S2917-vykonyz.xlsx[[#This Row],[Kod]]</f>
        <v>39199</v>
      </c>
      <c r="R1817" s="217">
        <f>S1808-vykonyz.xlsx[[#This Row],[Kod]]</f>
        <v>0</v>
      </c>
      <c r="S1817" s="217" t="s">
        <v>6053</v>
      </c>
      <c r="T1817" s="217" t="s">
        <v>6054</v>
      </c>
      <c r="U1817" s="217">
        <v>1164</v>
      </c>
      <c r="V1817" s="261">
        <v>45292</v>
      </c>
      <c r="W1817" s="217" t="s">
        <v>6053</v>
      </c>
      <c r="X1817" s="217">
        <v>1094</v>
      </c>
      <c r="Y1817" s="217">
        <v>70</v>
      </c>
      <c r="Z1817" s="261">
        <v>45291</v>
      </c>
      <c r="AC1817" s="217">
        <f>vykonyz.xlsx3[[#This Row],[Kod]]-vykonyz.xlsx[[#This Row],[Kod]]</f>
        <v>0</v>
      </c>
      <c r="AD1817" t="s">
        <v>6018</v>
      </c>
      <c r="AE1817" t="s">
        <v>5983</v>
      </c>
      <c r="AF1817" t="s">
        <v>50</v>
      </c>
      <c r="AG1817"/>
      <c r="AH1817" t="s">
        <v>6019</v>
      </c>
      <c r="AI1817" t="s">
        <v>6052</v>
      </c>
      <c r="AJ1817" t="s">
        <v>28</v>
      </c>
      <c r="AK1817" t="s">
        <v>1573</v>
      </c>
      <c r="AL1817" t="s">
        <v>1573</v>
      </c>
      <c r="AM1817" t="s">
        <v>33</v>
      </c>
      <c r="AN1817" t="s">
        <v>33</v>
      </c>
      <c r="AO1817"/>
      <c r="AP1817" t="s">
        <v>6055</v>
      </c>
      <c r="AQ1817"/>
      <c r="AR1817" t="s">
        <v>35</v>
      </c>
      <c r="AS1817" t="s">
        <v>35</v>
      </c>
    </row>
    <row r="1818" spans="1:45">
      <c r="A1818" s="264" t="s">
        <v>6022</v>
      </c>
      <c r="B1818" s="217" t="s">
        <v>751</v>
      </c>
      <c r="C1818" s="217" t="s">
        <v>50</v>
      </c>
      <c r="E1818" s="217" t="s">
        <v>6023</v>
      </c>
      <c r="F1818" s="217" t="s">
        <v>6056</v>
      </c>
      <c r="H1818" s="217" t="s">
        <v>981</v>
      </c>
      <c r="I1818" s="217" t="s">
        <v>994</v>
      </c>
      <c r="J1818" s="217" t="s">
        <v>33</v>
      </c>
      <c r="K1818" s="217" t="s">
        <v>33</v>
      </c>
      <c r="M1818" s="217">
        <f t="shared" si="24"/>
        <v>1056</v>
      </c>
      <c r="O1818" s="217" t="s">
        <v>35</v>
      </c>
      <c r="P1818" s="217" t="s">
        <v>35</v>
      </c>
      <c r="Q1818" s="217">
        <f>S2918-vykonyz.xlsx[[#This Row],[Kod]]</f>
        <v>39197</v>
      </c>
      <c r="R1818" s="217">
        <f>S1809-vykonyz.xlsx[[#This Row],[Kod]]</f>
        <v>0</v>
      </c>
      <c r="S1818" s="217" t="s">
        <v>6057</v>
      </c>
      <c r="T1818" s="217" t="s">
        <v>6058</v>
      </c>
      <c r="U1818" s="217">
        <v>598</v>
      </c>
      <c r="V1818" s="261">
        <v>45292</v>
      </c>
      <c r="W1818" s="217" t="s">
        <v>6057</v>
      </c>
      <c r="X1818" s="217">
        <v>572</v>
      </c>
      <c r="Y1818" s="217">
        <v>26</v>
      </c>
      <c r="Z1818" s="261">
        <v>45291</v>
      </c>
      <c r="AC1818" s="217">
        <f>vykonyz.xlsx3[[#This Row],[Kod]]-vykonyz.xlsx[[#This Row],[Kod]]</f>
        <v>0</v>
      </c>
      <c r="AD1818" t="s">
        <v>6022</v>
      </c>
      <c r="AE1818" t="s">
        <v>751</v>
      </c>
      <c r="AF1818" t="s">
        <v>50</v>
      </c>
      <c r="AG1818"/>
      <c r="AH1818" t="s">
        <v>6023</v>
      </c>
      <c r="AI1818" t="s">
        <v>6056</v>
      </c>
      <c r="AJ1818"/>
      <c r="AK1818" t="s">
        <v>981</v>
      </c>
      <c r="AL1818" t="s">
        <v>994</v>
      </c>
      <c r="AM1818" t="s">
        <v>33</v>
      </c>
      <c r="AN1818" t="s">
        <v>33</v>
      </c>
      <c r="AO1818"/>
      <c r="AP1818" t="s">
        <v>1568</v>
      </c>
      <c r="AQ1818"/>
      <c r="AR1818" t="s">
        <v>35</v>
      </c>
      <c r="AS1818" t="s">
        <v>35</v>
      </c>
    </row>
    <row r="1819" spans="1:45">
      <c r="A1819" s="264" t="s">
        <v>6026</v>
      </c>
      <c r="B1819" s="217" t="s">
        <v>751</v>
      </c>
      <c r="C1819" s="217" t="s">
        <v>50</v>
      </c>
      <c r="E1819" s="217" t="s">
        <v>6027</v>
      </c>
      <c r="F1819" s="217" t="s">
        <v>6059</v>
      </c>
      <c r="H1819" s="217" t="s">
        <v>1008</v>
      </c>
      <c r="I1819" s="217" t="s">
        <v>989</v>
      </c>
      <c r="J1819" s="217" t="s">
        <v>33</v>
      </c>
      <c r="K1819" s="217" t="s">
        <v>33</v>
      </c>
      <c r="M1819" s="217">
        <f t="shared" si="24"/>
        <v>514</v>
      </c>
      <c r="O1819" s="217" t="s">
        <v>35</v>
      </c>
      <c r="P1819" s="217" t="s">
        <v>35</v>
      </c>
      <c r="Q1819" s="217">
        <f>S2919-vykonyz.xlsx[[#This Row],[Kod]]</f>
        <v>39202</v>
      </c>
      <c r="R1819" s="217">
        <f>S1810-vykonyz.xlsx[[#This Row],[Kod]]</f>
        <v>0</v>
      </c>
      <c r="S1819" s="217" t="s">
        <v>6060</v>
      </c>
      <c r="T1819" s="217" t="s">
        <v>6061</v>
      </c>
      <c r="U1819" s="217">
        <v>2175</v>
      </c>
      <c r="V1819" s="261">
        <v>45292</v>
      </c>
      <c r="W1819" s="217" t="s">
        <v>6060</v>
      </c>
      <c r="X1819" s="217">
        <v>2103</v>
      </c>
      <c r="Y1819" s="217">
        <v>72</v>
      </c>
      <c r="Z1819" s="261">
        <v>45291</v>
      </c>
      <c r="AC1819" s="217">
        <f>vykonyz.xlsx3[[#This Row],[Kod]]-vykonyz.xlsx[[#This Row],[Kod]]</f>
        <v>0</v>
      </c>
      <c r="AD1819" t="s">
        <v>6026</v>
      </c>
      <c r="AE1819" t="s">
        <v>751</v>
      </c>
      <c r="AF1819" t="s">
        <v>50</v>
      </c>
      <c r="AG1819"/>
      <c r="AH1819" t="s">
        <v>6027</v>
      </c>
      <c r="AI1819" t="s">
        <v>6059</v>
      </c>
      <c r="AJ1819"/>
      <c r="AK1819" t="s">
        <v>1008</v>
      </c>
      <c r="AL1819" t="s">
        <v>989</v>
      </c>
      <c r="AM1819" t="s">
        <v>33</v>
      </c>
      <c r="AN1819" t="s">
        <v>33</v>
      </c>
      <c r="AO1819"/>
      <c r="AP1819" t="s">
        <v>1293</v>
      </c>
      <c r="AQ1819"/>
      <c r="AR1819" t="s">
        <v>35</v>
      </c>
      <c r="AS1819" t="s">
        <v>35</v>
      </c>
    </row>
    <row r="1820" spans="1:45">
      <c r="A1820" s="264" t="s">
        <v>6031</v>
      </c>
      <c r="B1820" s="217" t="s">
        <v>751</v>
      </c>
      <c r="C1820" s="217" t="s">
        <v>50</v>
      </c>
      <c r="E1820" s="217" t="s">
        <v>6032</v>
      </c>
      <c r="F1820" s="217" t="s">
        <v>6062</v>
      </c>
      <c r="H1820" s="217" t="s">
        <v>981</v>
      </c>
      <c r="I1820" s="217" t="s">
        <v>1084</v>
      </c>
      <c r="J1820" s="217" t="s">
        <v>33</v>
      </c>
      <c r="K1820" s="217" t="s">
        <v>33</v>
      </c>
      <c r="M1820" s="217">
        <f t="shared" si="24"/>
        <v>887</v>
      </c>
      <c r="O1820" s="217" t="s">
        <v>35</v>
      </c>
      <c r="P1820" s="217" t="s">
        <v>35</v>
      </c>
      <c r="Q1820" s="217">
        <f>S2920-vykonyz.xlsx[[#This Row],[Kod]]</f>
        <v>39202</v>
      </c>
      <c r="R1820" s="217">
        <f>S1811-vykonyz.xlsx[[#This Row],[Kod]]</f>
        <v>0</v>
      </c>
      <c r="S1820" s="217" t="s">
        <v>6063</v>
      </c>
      <c r="T1820" s="217" t="s">
        <v>6064</v>
      </c>
      <c r="U1820" s="217">
        <v>2101</v>
      </c>
      <c r="V1820" s="261">
        <v>45292</v>
      </c>
      <c r="W1820" s="217" t="s">
        <v>6063</v>
      </c>
      <c r="X1820" s="217">
        <v>1996</v>
      </c>
      <c r="Y1820" s="217">
        <v>105</v>
      </c>
      <c r="Z1820" s="261">
        <v>45291</v>
      </c>
      <c r="AC1820" s="217">
        <f>vykonyz.xlsx3[[#This Row],[Kod]]-vykonyz.xlsx[[#This Row],[Kod]]</f>
        <v>0</v>
      </c>
      <c r="AD1820" t="s">
        <v>6031</v>
      </c>
      <c r="AE1820" t="s">
        <v>751</v>
      </c>
      <c r="AF1820" t="s">
        <v>50</v>
      </c>
      <c r="AG1820"/>
      <c r="AH1820" t="s">
        <v>6032</v>
      </c>
      <c r="AI1820" t="s">
        <v>6062</v>
      </c>
      <c r="AJ1820"/>
      <c r="AK1820" t="s">
        <v>981</v>
      </c>
      <c r="AL1820" t="s">
        <v>1084</v>
      </c>
      <c r="AM1820" t="s">
        <v>33</v>
      </c>
      <c r="AN1820" t="s">
        <v>33</v>
      </c>
      <c r="AO1820"/>
      <c r="AP1820" t="s">
        <v>6065</v>
      </c>
      <c r="AQ1820"/>
      <c r="AR1820" t="s">
        <v>35</v>
      </c>
      <c r="AS1820" t="s">
        <v>35</v>
      </c>
    </row>
    <row r="1821" spans="1:45">
      <c r="A1821" s="264" t="s">
        <v>6035</v>
      </c>
      <c r="B1821" s="217" t="s">
        <v>751</v>
      </c>
      <c r="C1821" s="217" t="s">
        <v>50</v>
      </c>
      <c r="E1821" s="217" t="s">
        <v>6066</v>
      </c>
      <c r="F1821" s="217" t="s">
        <v>6067</v>
      </c>
      <c r="H1821" s="217" t="s">
        <v>1008</v>
      </c>
      <c r="I1821" s="217" t="s">
        <v>1008</v>
      </c>
      <c r="J1821" s="217" t="s">
        <v>33</v>
      </c>
      <c r="K1821" s="217" t="s">
        <v>33</v>
      </c>
      <c r="M1821" s="217">
        <f t="shared" si="24"/>
        <v>495</v>
      </c>
      <c r="O1821" s="217" t="s">
        <v>35</v>
      </c>
      <c r="P1821" s="217" t="s">
        <v>35</v>
      </c>
      <c r="Q1821" s="217">
        <f>S2921-vykonyz.xlsx[[#This Row],[Kod]]</f>
        <v>39201</v>
      </c>
      <c r="R1821" s="217">
        <f>S1812-vykonyz.xlsx[[#This Row],[Kod]]</f>
        <v>0</v>
      </c>
      <c r="S1821" s="217" t="s">
        <v>6068</v>
      </c>
      <c r="T1821" s="217" t="s">
        <v>6069</v>
      </c>
      <c r="U1821" s="217">
        <v>2364</v>
      </c>
      <c r="V1821" s="261">
        <v>45292</v>
      </c>
      <c r="W1821" s="217" t="s">
        <v>6068</v>
      </c>
      <c r="X1821" s="217">
        <v>2255</v>
      </c>
      <c r="Y1821" s="217">
        <v>109</v>
      </c>
      <c r="Z1821" s="261">
        <v>45291</v>
      </c>
      <c r="AC1821" s="217">
        <f>vykonyz.xlsx3[[#This Row],[Kod]]-vykonyz.xlsx[[#This Row],[Kod]]</f>
        <v>0</v>
      </c>
      <c r="AD1821" t="s">
        <v>6035</v>
      </c>
      <c r="AE1821" t="s">
        <v>751</v>
      </c>
      <c r="AF1821" t="s">
        <v>50</v>
      </c>
      <c r="AG1821"/>
      <c r="AH1821" t="s">
        <v>6066</v>
      </c>
      <c r="AI1821" t="s">
        <v>6067</v>
      </c>
      <c r="AJ1821"/>
      <c r="AK1821" t="s">
        <v>1008</v>
      </c>
      <c r="AL1821" t="s">
        <v>1008</v>
      </c>
      <c r="AM1821" t="s">
        <v>33</v>
      </c>
      <c r="AN1821" t="s">
        <v>33</v>
      </c>
      <c r="AO1821"/>
      <c r="AP1821" t="s">
        <v>6070</v>
      </c>
      <c r="AQ1821"/>
      <c r="AR1821" t="s">
        <v>35</v>
      </c>
      <c r="AS1821" t="s">
        <v>35</v>
      </c>
    </row>
    <row r="1822" spans="1:45">
      <c r="A1822" s="264" t="s">
        <v>6039</v>
      </c>
      <c r="B1822" s="217" t="s">
        <v>751</v>
      </c>
      <c r="C1822" s="217" t="s">
        <v>50</v>
      </c>
      <c r="E1822" s="217" t="s">
        <v>6071</v>
      </c>
      <c r="F1822" s="217" t="s">
        <v>6072</v>
      </c>
      <c r="G1822" s="217" t="s">
        <v>28</v>
      </c>
      <c r="H1822" s="217" t="s">
        <v>981</v>
      </c>
      <c r="I1822" s="217" t="s">
        <v>981</v>
      </c>
      <c r="J1822" s="217" t="s">
        <v>33</v>
      </c>
      <c r="K1822" s="217" t="s">
        <v>33</v>
      </c>
      <c r="M1822" s="217">
        <f t="shared" ref="M1822:M1859" si="25">U1813</f>
        <v>6346</v>
      </c>
      <c r="O1822" s="217" t="s">
        <v>35</v>
      </c>
      <c r="P1822" s="217" t="s">
        <v>35</v>
      </c>
      <c r="Q1822" s="217">
        <f>S2922-vykonyz.xlsx[[#This Row],[Kod]]</f>
        <v>39201</v>
      </c>
      <c r="R1822" s="217">
        <f>S1813-vykonyz.xlsx[[#This Row],[Kod]]</f>
        <v>0</v>
      </c>
      <c r="S1822" s="217" t="s">
        <v>6073</v>
      </c>
      <c r="T1822" s="217" t="s">
        <v>6074</v>
      </c>
      <c r="U1822" s="217">
        <v>1244</v>
      </c>
      <c r="V1822" s="261">
        <v>45292</v>
      </c>
      <c r="W1822" s="217" t="s">
        <v>6073</v>
      </c>
      <c r="X1822" s="217">
        <v>1164</v>
      </c>
      <c r="Y1822" s="217">
        <v>80</v>
      </c>
      <c r="Z1822" s="261">
        <v>45291</v>
      </c>
      <c r="AC1822" s="217">
        <f>vykonyz.xlsx3[[#This Row],[Kod]]-vykonyz.xlsx[[#This Row],[Kod]]</f>
        <v>0</v>
      </c>
      <c r="AD1822" t="s">
        <v>6039</v>
      </c>
      <c r="AE1822" t="s">
        <v>751</v>
      </c>
      <c r="AF1822" t="s">
        <v>50</v>
      </c>
      <c r="AG1822"/>
      <c r="AH1822" t="s">
        <v>6071</v>
      </c>
      <c r="AI1822" t="s">
        <v>6072</v>
      </c>
      <c r="AJ1822" t="s">
        <v>28</v>
      </c>
      <c r="AK1822" t="s">
        <v>981</v>
      </c>
      <c r="AL1822" t="s">
        <v>981</v>
      </c>
      <c r="AM1822" t="s">
        <v>33</v>
      </c>
      <c r="AN1822" t="s">
        <v>33</v>
      </c>
      <c r="AO1822"/>
      <c r="AP1822" t="s">
        <v>6075</v>
      </c>
      <c r="AQ1822"/>
      <c r="AR1822" t="s">
        <v>35</v>
      </c>
      <c r="AS1822" t="s">
        <v>35</v>
      </c>
    </row>
    <row r="1823" spans="1:45">
      <c r="A1823" s="264" t="s">
        <v>6042</v>
      </c>
      <c r="B1823" s="217" t="s">
        <v>751</v>
      </c>
      <c r="C1823" s="217" t="s">
        <v>50</v>
      </c>
      <c r="E1823" s="217" t="s">
        <v>6043</v>
      </c>
      <c r="F1823" s="217" t="s">
        <v>6076</v>
      </c>
      <c r="G1823" s="217" t="s">
        <v>53</v>
      </c>
      <c r="H1823" s="217" t="s">
        <v>1573</v>
      </c>
      <c r="I1823" s="217" t="s">
        <v>1573</v>
      </c>
      <c r="J1823" s="217" t="s">
        <v>33</v>
      </c>
      <c r="K1823" s="217" t="s">
        <v>33</v>
      </c>
      <c r="M1823" s="217">
        <f t="shared" si="25"/>
        <v>7523</v>
      </c>
      <c r="O1823" s="217" t="s">
        <v>35</v>
      </c>
      <c r="P1823" s="217" t="s">
        <v>35</v>
      </c>
      <c r="Q1823" s="217">
        <f>S2923-vykonyz.xlsx[[#This Row],[Kod]]</f>
        <v>39860</v>
      </c>
      <c r="R1823" s="217">
        <f>S1814-vykonyz.xlsx[[#This Row],[Kod]]</f>
        <v>0</v>
      </c>
      <c r="S1823" s="217" t="s">
        <v>6077</v>
      </c>
      <c r="T1823" s="217" t="s">
        <v>6078</v>
      </c>
      <c r="U1823" s="217">
        <v>557</v>
      </c>
      <c r="V1823" s="261">
        <v>45292</v>
      </c>
      <c r="W1823" s="217" t="s">
        <v>6077</v>
      </c>
      <c r="X1823" s="217">
        <v>530</v>
      </c>
      <c r="Y1823" s="217">
        <v>27</v>
      </c>
      <c r="Z1823" s="261">
        <v>45291</v>
      </c>
      <c r="AC1823" s="217">
        <f>vykonyz.xlsx3[[#This Row],[Kod]]-vykonyz.xlsx[[#This Row],[Kod]]</f>
        <v>0</v>
      </c>
      <c r="AD1823" t="s">
        <v>6042</v>
      </c>
      <c r="AE1823" t="s">
        <v>751</v>
      </c>
      <c r="AF1823" t="s">
        <v>50</v>
      </c>
      <c r="AG1823"/>
      <c r="AH1823" t="s">
        <v>6043</v>
      </c>
      <c r="AI1823" t="s">
        <v>6076</v>
      </c>
      <c r="AJ1823" t="s">
        <v>53</v>
      </c>
      <c r="AK1823" t="s">
        <v>1573</v>
      </c>
      <c r="AL1823" t="s">
        <v>1573</v>
      </c>
      <c r="AM1823" t="s">
        <v>33</v>
      </c>
      <c r="AN1823" t="s">
        <v>33</v>
      </c>
      <c r="AO1823"/>
      <c r="AP1823" t="s">
        <v>6079</v>
      </c>
      <c r="AQ1823"/>
      <c r="AR1823" t="s">
        <v>35</v>
      </c>
      <c r="AS1823" t="s">
        <v>35</v>
      </c>
    </row>
    <row r="1824" spans="1:45">
      <c r="A1824" s="264" t="s">
        <v>6045</v>
      </c>
      <c r="B1824" s="217" t="s">
        <v>751</v>
      </c>
      <c r="C1824" s="217" t="s">
        <v>50</v>
      </c>
      <c r="E1824" s="217" t="s">
        <v>6046</v>
      </c>
      <c r="F1824" s="217" t="s">
        <v>6080</v>
      </c>
      <c r="G1824" s="217" t="s">
        <v>53</v>
      </c>
      <c r="H1824" s="217" t="s">
        <v>981</v>
      </c>
      <c r="I1824" s="217" t="s">
        <v>981</v>
      </c>
      <c r="J1824" s="217" t="s">
        <v>33</v>
      </c>
      <c r="K1824" s="217" t="s">
        <v>33</v>
      </c>
      <c r="M1824" s="217">
        <f t="shared" si="25"/>
        <v>5470</v>
      </c>
      <c r="O1824" s="217" t="s">
        <v>35</v>
      </c>
      <c r="P1824" s="217" t="s">
        <v>35</v>
      </c>
      <c r="Q1824" s="217">
        <f>S2924-vykonyz.xlsx[[#This Row],[Kod]]</f>
        <v>39860</v>
      </c>
      <c r="R1824" s="217">
        <f>S1815-vykonyz.xlsx[[#This Row],[Kod]]</f>
        <v>0</v>
      </c>
      <c r="S1824" s="217" t="s">
        <v>6081</v>
      </c>
      <c r="T1824" s="217" t="s">
        <v>6082</v>
      </c>
      <c r="U1824" s="217">
        <v>1979</v>
      </c>
      <c r="V1824" s="261">
        <v>45292</v>
      </c>
      <c r="W1824" s="217" t="s">
        <v>6081</v>
      </c>
      <c r="X1824" s="217">
        <v>1874</v>
      </c>
      <c r="Y1824" s="217">
        <v>105</v>
      </c>
      <c r="Z1824" s="261">
        <v>45291</v>
      </c>
      <c r="AC1824" s="217">
        <f>vykonyz.xlsx3[[#This Row],[Kod]]-vykonyz.xlsx[[#This Row],[Kod]]</f>
        <v>0</v>
      </c>
      <c r="AD1824" t="s">
        <v>6045</v>
      </c>
      <c r="AE1824" t="s">
        <v>751</v>
      </c>
      <c r="AF1824" t="s">
        <v>50</v>
      </c>
      <c r="AG1824"/>
      <c r="AH1824" t="s">
        <v>6046</v>
      </c>
      <c r="AI1824" t="s">
        <v>6080</v>
      </c>
      <c r="AJ1824" t="s">
        <v>53</v>
      </c>
      <c r="AK1824" t="s">
        <v>981</v>
      </c>
      <c r="AL1824" t="s">
        <v>981</v>
      </c>
      <c r="AM1824" t="s">
        <v>33</v>
      </c>
      <c r="AN1824" t="s">
        <v>33</v>
      </c>
      <c r="AO1824"/>
      <c r="AP1824" t="s">
        <v>6083</v>
      </c>
      <c r="AQ1824"/>
      <c r="AR1824" t="s">
        <v>35</v>
      </c>
      <c r="AS1824" t="s">
        <v>35</v>
      </c>
    </row>
    <row r="1825" spans="1:45">
      <c r="A1825" s="264" t="s">
        <v>6049</v>
      </c>
      <c r="B1825" s="217" t="s">
        <v>751</v>
      </c>
      <c r="C1825" s="217" t="s">
        <v>50</v>
      </c>
      <c r="E1825" s="217" t="s">
        <v>6050</v>
      </c>
      <c r="F1825" s="217" t="s">
        <v>6084</v>
      </c>
      <c r="H1825" s="217" t="s">
        <v>1008</v>
      </c>
      <c r="I1825" s="217" t="s">
        <v>1084</v>
      </c>
      <c r="J1825" s="217" t="s">
        <v>33</v>
      </c>
      <c r="K1825" s="217" t="s">
        <v>33</v>
      </c>
      <c r="M1825" s="217">
        <f t="shared" si="25"/>
        <v>538</v>
      </c>
      <c r="O1825" s="217" t="s">
        <v>35</v>
      </c>
      <c r="P1825" s="217" t="s">
        <v>35</v>
      </c>
      <c r="Q1825" s="217">
        <f>S2925-vykonyz.xlsx[[#This Row],[Kod]]</f>
        <v>39857</v>
      </c>
      <c r="R1825" s="217">
        <f>S1816-vykonyz.xlsx[[#This Row],[Kod]]</f>
        <v>0</v>
      </c>
      <c r="S1825" s="217" t="s">
        <v>6085</v>
      </c>
      <c r="T1825" s="217" t="s">
        <v>6086</v>
      </c>
      <c r="U1825" s="217">
        <v>2222</v>
      </c>
      <c r="V1825" s="261">
        <v>45292</v>
      </c>
      <c r="W1825" s="217" t="s">
        <v>6085</v>
      </c>
      <c r="X1825" s="217">
        <v>2112</v>
      </c>
      <c r="Y1825" s="217">
        <v>110</v>
      </c>
      <c r="Z1825" s="261">
        <v>45291</v>
      </c>
      <c r="AC1825" s="217">
        <f>vykonyz.xlsx3[[#This Row],[Kod]]-vykonyz.xlsx[[#This Row],[Kod]]</f>
        <v>0</v>
      </c>
      <c r="AD1825" t="s">
        <v>6049</v>
      </c>
      <c r="AE1825" t="s">
        <v>751</v>
      </c>
      <c r="AF1825" t="s">
        <v>50</v>
      </c>
      <c r="AG1825"/>
      <c r="AH1825" t="s">
        <v>6050</v>
      </c>
      <c r="AI1825" t="s">
        <v>6084</v>
      </c>
      <c r="AJ1825"/>
      <c r="AK1825" t="s">
        <v>1008</v>
      </c>
      <c r="AL1825" t="s">
        <v>1084</v>
      </c>
      <c r="AM1825" t="s">
        <v>33</v>
      </c>
      <c r="AN1825" t="s">
        <v>33</v>
      </c>
      <c r="AO1825"/>
      <c r="AP1825" t="s">
        <v>6087</v>
      </c>
      <c r="AQ1825"/>
      <c r="AR1825" t="s">
        <v>35</v>
      </c>
      <c r="AS1825" t="s">
        <v>35</v>
      </c>
    </row>
    <row r="1826" spans="1:45">
      <c r="A1826" s="264" t="s">
        <v>6053</v>
      </c>
      <c r="B1826" s="217" t="s">
        <v>751</v>
      </c>
      <c r="C1826" s="217" t="s">
        <v>50</v>
      </c>
      <c r="E1826" s="217" t="s">
        <v>6054</v>
      </c>
      <c r="F1826" s="217" t="s">
        <v>6088</v>
      </c>
      <c r="G1826" s="217" t="s">
        <v>53</v>
      </c>
      <c r="H1826" s="217" t="s">
        <v>985</v>
      </c>
      <c r="I1826" s="217" t="s">
        <v>1008</v>
      </c>
      <c r="J1826" s="217" t="s">
        <v>33</v>
      </c>
      <c r="K1826" s="217" t="s">
        <v>33</v>
      </c>
      <c r="M1826" s="217">
        <f t="shared" si="25"/>
        <v>1164</v>
      </c>
      <c r="O1826" s="217" t="s">
        <v>35</v>
      </c>
      <c r="P1826" s="217" t="s">
        <v>35</v>
      </c>
      <c r="Q1826" s="217">
        <f>S2926-vykonyz.xlsx[[#This Row],[Kod]]</f>
        <v>39950</v>
      </c>
      <c r="R1826" s="217">
        <f>S1817-vykonyz.xlsx[[#This Row],[Kod]]</f>
        <v>0</v>
      </c>
      <c r="S1826" s="217" t="s">
        <v>6089</v>
      </c>
      <c r="T1826" s="217" t="s">
        <v>6090</v>
      </c>
      <c r="U1826" s="217">
        <v>11508</v>
      </c>
      <c r="V1826" s="261">
        <v>45292</v>
      </c>
      <c r="W1826" s="217" t="s">
        <v>6089</v>
      </c>
      <c r="X1826" s="217">
        <v>11314</v>
      </c>
      <c r="Y1826" s="217">
        <v>194</v>
      </c>
      <c r="Z1826" s="261">
        <v>45291</v>
      </c>
      <c r="AC1826" s="217">
        <f>vykonyz.xlsx3[[#This Row],[Kod]]-vykonyz.xlsx[[#This Row],[Kod]]</f>
        <v>0</v>
      </c>
      <c r="AD1826" t="s">
        <v>6053</v>
      </c>
      <c r="AE1826" t="s">
        <v>751</v>
      </c>
      <c r="AF1826" t="s">
        <v>50</v>
      </c>
      <c r="AG1826"/>
      <c r="AH1826" t="s">
        <v>6054</v>
      </c>
      <c r="AI1826" t="s">
        <v>6088</v>
      </c>
      <c r="AJ1826" t="s">
        <v>53</v>
      </c>
      <c r="AK1826" t="s">
        <v>985</v>
      </c>
      <c r="AL1826" t="s">
        <v>1008</v>
      </c>
      <c r="AM1826" t="s">
        <v>33</v>
      </c>
      <c r="AN1826" t="s">
        <v>33</v>
      </c>
      <c r="AO1826"/>
      <c r="AP1826" t="s">
        <v>6091</v>
      </c>
      <c r="AQ1826"/>
      <c r="AR1826" t="s">
        <v>35</v>
      </c>
      <c r="AS1826" t="s">
        <v>35</v>
      </c>
    </row>
    <row r="1827" spans="1:45">
      <c r="A1827" s="264" t="s">
        <v>6057</v>
      </c>
      <c r="B1827" s="217" t="s">
        <v>751</v>
      </c>
      <c r="C1827" s="217" t="s">
        <v>50</v>
      </c>
      <c r="E1827" s="217" t="s">
        <v>6058</v>
      </c>
      <c r="F1827" s="217" t="s">
        <v>6092</v>
      </c>
      <c r="G1827" s="217" t="s">
        <v>1190</v>
      </c>
      <c r="H1827" s="217" t="s">
        <v>1084</v>
      </c>
      <c r="I1827" s="217" t="s">
        <v>994</v>
      </c>
      <c r="J1827" s="217" t="s">
        <v>33</v>
      </c>
      <c r="K1827" s="217" t="s">
        <v>33</v>
      </c>
      <c r="M1827" s="217">
        <f t="shared" si="25"/>
        <v>598</v>
      </c>
      <c r="O1827" s="217" t="s">
        <v>35</v>
      </c>
      <c r="P1827" s="217" t="s">
        <v>35</v>
      </c>
      <c r="Q1827" s="217">
        <f>S2927-vykonyz.xlsx[[#This Row],[Kod]]</f>
        <v>39950</v>
      </c>
      <c r="R1827" s="217">
        <f>S1818-vykonyz.xlsx[[#This Row],[Kod]]</f>
        <v>0</v>
      </c>
      <c r="S1827" s="217" t="s">
        <v>6093</v>
      </c>
      <c r="T1827" s="217" t="s">
        <v>6094</v>
      </c>
      <c r="U1827" s="217">
        <v>505</v>
      </c>
      <c r="V1827" s="261">
        <v>45292</v>
      </c>
      <c r="W1827" s="217" t="s">
        <v>6093</v>
      </c>
      <c r="X1827" s="217">
        <v>457</v>
      </c>
      <c r="Y1827" s="217">
        <v>48</v>
      </c>
      <c r="Z1827" s="261">
        <v>45291</v>
      </c>
      <c r="AC1827" s="217">
        <f>vykonyz.xlsx3[[#This Row],[Kod]]-vykonyz.xlsx[[#This Row],[Kod]]</f>
        <v>0</v>
      </c>
      <c r="AD1827" t="s">
        <v>6057</v>
      </c>
      <c r="AE1827" t="s">
        <v>751</v>
      </c>
      <c r="AF1827" t="s">
        <v>50</v>
      </c>
      <c r="AG1827"/>
      <c r="AH1827" t="s">
        <v>6058</v>
      </c>
      <c r="AI1827" t="s">
        <v>6092</v>
      </c>
      <c r="AJ1827" t="s">
        <v>1190</v>
      </c>
      <c r="AK1827" t="s">
        <v>1084</v>
      </c>
      <c r="AL1827" t="s">
        <v>994</v>
      </c>
      <c r="AM1827" t="s">
        <v>33</v>
      </c>
      <c r="AN1827" t="s">
        <v>33</v>
      </c>
      <c r="AO1827"/>
      <c r="AP1827" t="s">
        <v>1984</v>
      </c>
      <c r="AQ1827"/>
      <c r="AR1827" t="s">
        <v>35</v>
      </c>
      <c r="AS1827" t="s">
        <v>35</v>
      </c>
    </row>
    <row r="1828" spans="1:45">
      <c r="A1828" s="264" t="s">
        <v>6060</v>
      </c>
      <c r="B1828" s="217" t="s">
        <v>5983</v>
      </c>
      <c r="C1828" s="217" t="s">
        <v>50</v>
      </c>
      <c r="E1828" s="217" t="s">
        <v>6061</v>
      </c>
      <c r="F1828" s="217" t="s">
        <v>6095</v>
      </c>
      <c r="H1828" s="217" t="s">
        <v>1008</v>
      </c>
      <c r="I1828" s="217" t="s">
        <v>1008</v>
      </c>
      <c r="J1828" s="217" t="s">
        <v>33</v>
      </c>
      <c r="K1828" s="217" t="s">
        <v>33</v>
      </c>
      <c r="M1828" s="217">
        <f t="shared" si="25"/>
        <v>2175</v>
      </c>
      <c r="O1828" s="217" t="s">
        <v>35</v>
      </c>
      <c r="P1828" s="217" t="s">
        <v>35</v>
      </c>
      <c r="Q1828" s="217">
        <f>S2928-vykonyz.xlsx[[#This Row],[Kod]]</f>
        <v>39951</v>
      </c>
      <c r="R1828" s="217">
        <f>S1819-vykonyz.xlsx[[#This Row],[Kod]]</f>
        <v>0</v>
      </c>
      <c r="S1828" s="217" t="s">
        <v>6096</v>
      </c>
      <c r="T1828" s="217" t="s">
        <v>6097</v>
      </c>
      <c r="U1828" s="217">
        <v>891</v>
      </c>
      <c r="V1828" s="261">
        <v>45292</v>
      </c>
      <c r="W1828" s="217" t="s">
        <v>6096</v>
      </c>
      <c r="X1828" s="217">
        <v>799</v>
      </c>
      <c r="Y1828" s="217">
        <v>92</v>
      </c>
      <c r="Z1828" s="261">
        <v>45291</v>
      </c>
      <c r="AC1828" s="217">
        <f>vykonyz.xlsx3[[#This Row],[Kod]]-vykonyz.xlsx[[#This Row],[Kod]]</f>
        <v>0</v>
      </c>
      <c r="AD1828" t="s">
        <v>6060</v>
      </c>
      <c r="AE1828" t="s">
        <v>5983</v>
      </c>
      <c r="AF1828" t="s">
        <v>50</v>
      </c>
      <c r="AG1828"/>
      <c r="AH1828" t="s">
        <v>6061</v>
      </c>
      <c r="AI1828" t="s">
        <v>6095</v>
      </c>
      <c r="AJ1828"/>
      <c r="AK1828" t="s">
        <v>1008</v>
      </c>
      <c r="AL1828" t="s">
        <v>1008</v>
      </c>
      <c r="AM1828" t="s">
        <v>33</v>
      </c>
      <c r="AN1828" t="s">
        <v>33</v>
      </c>
      <c r="AO1828"/>
      <c r="AP1828" t="s">
        <v>6098</v>
      </c>
      <c r="AQ1828"/>
      <c r="AR1828" t="s">
        <v>35</v>
      </c>
      <c r="AS1828" t="s">
        <v>35</v>
      </c>
    </row>
    <row r="1829" spans="1:45">
      <c r="A1829" s="264" t="s">
        <v>6063</v>
      </c>
      <c r="B1829" s="217" t="s">
        <v>751</v>
      </c>
      <c r="C1829" s="217" t="s">
        <v>50</v>
      </c>
      <c r="E1829" s="217" t="s">
        <v>6064</v>
      </c>
      <c r="F1829" s="217" t="s">
        <v>6099</v>
      </c>
      <c r="H1829" s="217" t="s">
        <v>981</v>
      </c>
      <c r="I1829" s="217" t="s">
        <v>1290</v>
      </c>
      <c r="J1829" s="217" t="s">
        <v>33</v>
      </c>
      <c r="K1829" s="217" t="s">
        <v>33</v>
      </c>
      <c r="M1829" s="217">
        <f t="shared" si="25"/>
        <v>2101</v>
      </c>
      <c r="O1829" s="217" t="s">
        <v>35</v>
      </c>
      <c r="P1829" s="217" t="s">
        <v>35</v>
      </c>
      <c r="Q1829" s="217">
        <f>S2929-vykonyz.xlsx[[#This Row],[Kod]]</f>
        <v>39952</v>
      </c>
      <c r="R1829" s="217">
        <f>S1820-vykonyz.xlsx[[#This Row],[Kod]]</f>
        <v>0</v>
      </c>
      <c r="S1829" s="217" t="s">
        <v>6100</v>
      </c>
      <c r="T1829" s="217" t="s">
        <v>6101</v>
      </c>
      <c r="U1829" s="217">
        <v>1212</v>
      </c>
      <c r="V1829" s="261">
        <v>45292</v>
      </c>
      <c r="W1829" s="217" t="s">
        <v>6100</v>
      </c>
      <c r="X1829" s="217">
        <v>1083</v>
      </c>
      <c r="Y1829" s="217">
        <v>129</v>
      </c>
      <c r="Z1829" s="261">
        <v>45291</v>
      </c>
      <c r="AC1829" s="217">
        <f>vykonyz.xlsx3[[#This Row],[Kod]]-vykonyz.xlsx[[#This Row],[Kod]]</f>
        <v>0</v>
      </c>
      <c r="AD1829" t="s">
        <v>6063</v>
      </c>
      <c r="AE1829" t="s">
        <v>751</v>
      </c>
      <c r="AF1829" t="s">
        <v>50</v>
      </c>
      <c r="AG1829"/>
      <c r="AH1829" t="s">
        <v>6064</v>
      </c>
      <c r="AI1829" t="s">
        <v>6099</v>
      </c>
      <c r="AJ1829"/>
      <c r="AK1829" t="s">
        <v>981</v>
      </c>
      <c r="AL1829" t="s">
        <v>1290</v>
      </c>
      <c r="AM1829" t="s">
        <v>33</v>
      </c>
      <c r="AN1829" t="s">
        <v>33</v>
      </c>
      <c r="AO1829"/>
      <c r="AP1829" t="s">
        <v>6102</v>
      </c>
      <c r="AQ1829"/>
      <c r="AR1829" t="s">
        <v>35</v>
      </c>
      <c r="AS1829" t="s">
        <v>35</v>
      </c>
    </row>
    <row r="1830" spans="1:45">
      <c r="A1830" s="264" t="s">
        <v>6068</v>
      </c>
      <c r="B1830" s="217" t="s">
        <v>751</v>
      </c>
      <c r="C1830" s="217" t="s">
        <v>50</v>
      </c>
      <c r="E1830" s="217" t="s">
        <v>6069</v>
      </c>
      <c r="F1830" s="217" t="s">
        <v>6103</v>
      </c>
      <c r="G1830" s="217" t="s">
        <v>1190</v>
      </c>
      <c r="H1830" s="217" t="s">
        <v>59</v>
      </c>
      <c r="I1830" s="217" t="s">
        <v>1290</v>
      </c>
      <c r="J1830" s="217" t="s">
        <v>33</v>
      </c>
      <c r="K1830" s="217" t="s">
        <v>33</v>
      </c>
      <c r="M1830" s="217">
        <f t="shared" si="25"/>
        <v>2364</v>
      </c>
      <c r="O1830" s="217" t="s">
        <v>35</v>
      </c>
      <c r="P1830" s="217" t="s">
        <v>35</v>
      </c>
      <c r="Q1830" s="217">
        <f>S2930-vykonyz.xlsx[[#This Row],[Kod]]</f>
        <v>39953</v>
      </c>
      <c r="R1830" s="217">
        <f>S1821-vykonyz.xlsx[[#This Row],[Kod]]</f>
        <v>0</v>
      </c>
      <c r="S1830" s="217" t="s">
        <v>6104</v>
      </c>
      <c r="T1830" s="217" t="s">
        <v>6105</v>
      </c>
      <c r="U1830" s="217">
        <v>6342</v>
      </c>
      <c r="V1830" s="261">
        <v>45292</v>
      </c>
      <c r="W1830" s="217" t="s">
        <v>6104</v>
      </c>
      <c r="X1830" s="217">
        <v>6198</v>
      </c>
      <c r="Y1830" s="217">
        <v>144</v>
      </c>
      <c r="Z1830" s="261">
        <v>45291</v>
      </c>
      <c r="AC1830" s="217">
        <f>vykonyz.xlsx3[[#This Row],[Kod]]-vykonyz.xlsx[[#This Row],[Kod]]</f>
        <v>0</v>
      </c>
      <c r="AD1830" t="s">
        <v>6068</v>
      </c>
      <c r="AE1830" t="s">
        <v>751</v>
      </c>
      <c r="AF1830" t="s">
        <v>50</v>
      </c>
      <c r="AG1830"/>
      <c r="AH1830" t="s">
        <v>6069</v>
      </c>
      <c r="AI1830" t="s">
        <v>6103</v>
      </c>
      <c r="AJ1830" t="s">
        <v>1190</v>
      </c>
      <c r="AK1830" t="s">
        <v>59</v>
      </c>
      <c r="AL1830" t="s">
        <v>1290</v>
      </c>
      <c r="AM1830" t="s">
        <v>33</v>
      </c>
      <c r="AN1830" t="s">
        <v>33</v>
      </c>
      <c r="AO1830"/>
      <c r="AP1830" t="s">
        <v>6106</v>
      </c>
      <c r="AQ1830"/>
      <c r="AR1830" t="s">
        <v>35</v>
      </c>
      <c r="AS1830" t="s">
        <v>35</v>
      </c>
    </row>
    <row r="1831" spans="1:45">
      <c r="A1831" s="264" t="s">
        <v>6073</v>
      </c>
      <c r="B1831" s="217" t="s">
        <v>751</v>
      </c>
      <c r="C1831" s="217" t="s">
        <v>50</v>
      </c>
      <c r="E1831" s="217" t="s">
        <v>6074</v>
      </c>
      <c r="F1831" s="217" t="s">
        <v>6107</v>
      </c>
      <c r="H1831" s="217" t="s">
        <v>1290</v>
      </c>
      <c r="I1831" s="217" t="s">
        <v>1295</v>
      </c>
      <c r="J1831" s="217" t="s">
        <v>33</v>
      </c>
      <c r="K1831" s="217" t="s">
        <v>33</v>
      </c>
      <c r="M1831" s="217">
        <f t="shared" si="25"/>
        <v>1244</v>
      </c>
      <c r="O1831" s="217" t="s">
        <v>35</v>
      </c>
      <c r="P1831" s="217" t="s">
        <v>35</v>
      </c>
      <c r="Q1831" s="217">
        <f>S2931-vykonyz.xlsx[[#This Row],[Kod]]</f>
        <v>39950</v>
      </c>
      <c r="R1831" s="217">
        <f>S1822-vykonyz.xlsx[[#This Row],[Kod]]</f>
        <v>0</v>
      </c>
      <c r="S1831" s="217" t="s">
        <v>6108</v>
      </c>
      <c r="T1831" s="217" t="s">
        <v>6109</v>
      </c>
      <c r="U1831" s="217">
        <v>6097</v>
      </c>
      <c r="V1831" s="261">
        <v>45292</v>
      </c>
      <c r="W1831" s="217" t="s">
        <v>6108</v>
      </c>
      <c r="X1831" s="217">
        <v>5952</v>
      </c>
      <c r="Y1831" s="217">
        <v>145</v>
      </c>
      <c r="Z1831" s="261">
        <v>45291</v>
      </c>
      <c r="AC1831" s="217">
        <f>vykonyz.xlsx3[[#This Row],[Kod]]-vykonyz.xlsx[[#This Row],[Kod]]</f>
        <v>0</v>
      </c>
      <c r="AD1831" t="s">
        <v>6073</v>
      </c>
      <c r="AE1831" t="s">
        <v>751</v>
      </c>
      <c r="AF1831" t="s">
        <v>50</v>
      </c>
      <c r="AG1831"/>
      <c r="AH1831" t="s">
        <v>6074</v>
      </c>
      <c r="AI1831" t="s">
        <v>6107</v>
      </c>
      <c r="AJ1831"/>
      <c r="AK1831" t="s">
        <v>1290</v>
      </c>
      <c r="AL1831" t="s">
        <v>1295</v>
      </c>
      <c r="AM1831" t="s">
        <v>33</v>
      </c>
      <c r="AN1831" t="s">
        <v>33</v>
      </c>
      <c r="AO1831"/>
      <c r="AP1831" t="s">
        <v>6110</v>
      </c>
      <c r="AQ1831"/>
      <c r="AR1831" t="s">
        <v>35</v>
      </c>
      <c r="AS1831" t="s">
        <v>35</v>
      </c>
    </row>
    <row r="1832" spans="1:45">
      <c r="A1832" s="264" t="s">
        <v>6077</v>
      </c>
      <c r="B1832" s="217" t="s">
        <v>751</v>
      </c>
      <c r="C1832" s="217" t="s">
        <v>50</v>
      </c>
      <c r="E1832" s="217" t="s">
        <v>6078</v>
      </c>
      <c r="F1832" s="217" t="s">
        <v>6111</v>
      </c>
      <c r="G1832" s="217" t="s">
        <v>1190</v>
      </c>
      <c r="H1832" s="217" t="s">
        <v>1084</v>
      </c>
      <c r="I1832" s="217" t="s">
        <v>994</v>
      </c>
      <c r="J1832" s="217" t="s">
        <v>33</v>
      </c>
      <c r="K1832" s="217" t="s">
        <v>33</v>
      </c>
      <c r="M1832" s="217">
        <f t="shared" si="25"/>
        <v>557</v>
      </c>
      <c r="O1832" s="217" t="s">
        <v>35</v>
      </c>
      <c r="P1832" s="217" t="s">
        <v>35</v>
      </c>
      <c r="Q1832" s="217">
        <f>S2932-vykonyz.xlsx[[#This Row],[Kod]]</f>
        <v>39950</v>
      </c>
      <c r="R1832" s="217">
        <f>S1823-vykonyz.xlsx[[#This Row],[Kod]]</f>
        <v>0</v>
      </c>
      <c r="S1832" s="217" t="s">
        <v>6112</v>
      </c>
      <c r="T1832" s="217" t="s">
        <v>6113</v>
      </c>
      <c r="U1832" s="217">
        <v>10686</v>
      </c>
      <c r="V1832" s="261">
        <v>45292</v>
      </c>
      <c r="W1832" s="217" t="s">
        <v>6112</v>
      </c>
      <c r="X1832" s="217">
        <v>10397</v>
      </c>
      <c r="Y1832" s="217">
        <v>289</v>
      </c>
      <c r="Z1832" s="261">
        <v>45291</v>
      </c>
      <c r="AC1832" s="217">
        <f>vykonyz.xlsx3[[#This Row],[Kod]]-vykonyz.xlsx[[#This Row],[Kod]]</f>
        <v>0</v>
      </c>
      <c r="AD1832" t="s">
        <v>6077</v>
      </c>
      <c r="AE1832" t="s">
        <v>751</v>
      </c>
      <c r="AF1832" t="s">
        <v>50</v>
      </c>
      <c r="AG1832"/>
      <c r="AH1832" t="s">
        <v>6078</v>
      </c>
      <c r="AI1832" t="s">
        <v>6111</v>
      </c>
      <c r="AJ1832" t="s">
        <v>1190</v>
      </c>
      <c r="AK1832" t="s">
        <v>1084</v>
      </c>
      <c r="AL1832" t="s">
        <v>994</v>
      </c>
      <c r="AM1832" t="s">
        <v>33</v>
      </c>
      <c r="AN1832" t="s">
        <v>33</v>
      </c>
      <c r="AO1832"/>
      <c r="AP1832" t="s">
        <v>6114</v>
      </c>
      <c r="AQ1832"/>
      <c r="AR1832" t="s">
        <v>35</v>
      </c>
      <c r="AS1832" t="s">
        <v>35</v>
      </c>
    </row>
    <row r="1833" spans="1:45">
      <c r="A1833" s="264" t="s">
        <v>6081</v>
      </c>
      <c r="B1833" s="217" t="s">
        <v>751</v>
      </c>
      <c r="C1833" s="217" t="s">
        <v>50</v>
      </c>
      <c r="E1833" s="217" t="s">
        <v>6082</v>
      </c>
      <c r="F1833" s="217" t="s">
        <v>6115</v>
      </c>
      <c r="H1833" s="217" t="s">
        <v>981</v>
      </c>
      <c r="I1833" s="217" t="s">
        <v>1290</v>
      </c>
      <c r="J1833" s="217" t="s">
        <v>33</v>
      </c>
      <c r="K1833" s="217" t="s">
        <v>33</v>
      </c>
      <c r="M1833" s="217">
        <f t="shared" si="25"/>
        <v>1979</v>
      </c>
      <c r="O1833" s="217" t="s">
        <v>35</v>
      </c>
      <c r="P1833" s="217" t="s">
        <v>35</v>
      </c>
      <c r="Q1833" s="217">
        <f>S2933-vykonyz.xlsx[[#This Row],[Kod]]</f>
        <v>39950</v>
      </c>
      <c r="R1833" s="217">
        <f>S1824-vykonyz.xlsx[[#This Row],[Kod]]</f>
        <v>0</v>
      </c>
      <c r="S1833" s="217" t="s">
        <v>6116</v>
      </c>
      <c r="T1833" s="217" t="s">
        <v>6117</v>
      </c>
      <c r="U1833" s="217">
        <v>1470</v>
      </c>
      <c r="V1833" s="261">
        <v>45292</v>
      </c>
      <c r="W1833" s="217" t="s">
        <v>6116</v>
      </c>
      <c r="X1833" s="217">
        <v>1373</v>
      </c>
      <c r="Y1833" s="217">
        <v>97</v>
      </c>
      <c r="Z1833" s="261">
        <v>45291</v>
      </c>
      <c r="AC1833" s="217">
        <f>vykonyz.xlsx3[[#This Row],[Kod]]-vykonyz.xlsx[[#This Row],[Kod]]</f>
        <v>0</v>
      </c>
      <c r="AD1833" t="s">
        <v>6081</v>
      </c>
      <c r="AE1833" t="s">
        <v>751</v>
      </c>
      <c r="AF1833" t="s">
        <v>50</v>
      </c>
      <c r="AG1833"/>
      <c r="AH1833" t="s">
        <v>6082</v>
      </c>
      <c r="AI1833" t="s">
        <v>6115</v>
      </c>
      <c r="AJ1833"/>
      <c r="AK1833" t="s">
        <v>981</v>
      </c>
      <c r="AL1833" t="s">
        <v>1290</v>
      </c>
      <c r="AM1833" t="s">
        <v>33</v>
      </c>
      <c r="AN1833" t="s">
        <v>33</v>
      </c>
      <c r="AO1833"/>
      <c r="AP1833" t="s">
        <v>6118</v>
      </c>
      <c r="AQ1833"/>
      <c r="AR1833" t="s">
        <v>35</v>
      </c>
      <c r="AS1833" t="s">
        <v>35</v>
      </c>
    </row>
    <row r="1834" spans="1:45">
      <c r="A1834" s="264" t="s">
        <v>6085</v>
      </c>
      <c r="B1834" s="217" t="s">
        <v>751</v>
      </c>
      <c r="C1834" s="217" t="s">
        <v>50</v>
      </c>
      <c r="E1834" s="217" t="s">
        <v>6086</v>
      </c>
      <c r="F1834" s="217" t="s">
        <v>6119</v>
      </c>
      <c r="G1834" s="217" t="s">
        <v>1190</v>
      </c>
      <c r="H1834" s="217" t="s">
        <v>59</v>
      </c>
      <c r="I1834" s="217" t="s">
        <v>1290</v>
      </c>
      <c r="J1834" s="217" t="s">
        <v>33</v>
      </c>
      <c r="K1834" s="217" t="s">
        <v>33</v>
      </c>
      <c r="M1834" s="217">
        <f t="shared" si="25"/>
        <v>2222</v>
      </c>
      <c r="O1834" s="217" t="s">
        <v>35</v>
      </c>
      <c r="P1834" s="217" t="s">
        <v>35</v>
      </c>
      <c r="Q1834" s="217">
        <f>S2934-vykonyz.xlsx[[#This Row],[Kod]]</f>
        <v>39951</v>
      </c>
      <c r="R1834" s="217">
        <f>S1825-vykonyz.xlsx[[#This Row],[Kod]]</f>
        <v>0</v>
      </c>
      <c r="S1834" s="217" t="s">
        <v>6120</v>
      </c>
      <c r="T1834" s="217" t="s">
        <v>6121</v>
      </c>
      <c r="U1834" s="217">
        <v>2753</v>
      </c>
      <c r="V1834" s="261">
        <v>45292</v>
      </c>
      <c r="W1834" s="217" t="s">
        <v>6120</v>
      </c>
      <c r="X1834" s="217">
        <v>2716</v>
      </c>
      <c r="Y1834" s="217">
        <v>37</v>
      </c>
      <c r="Z1834" s="261">
        <v>45291</v>
      </c>
      <c r="AC1834" s="217">
        <f>vykonyz.xlsx3[[#This Row],[Kod]]-vykonyz.xlsx[[#This Row],[Kod]]</f>
        <v>0</v>
      </c>
      <c r="AD1834" t="s">
        <v>6085</v>
      </c>
      <c r="AE1834" t="s">
        <v>751</v>
      </c>
      <c r="AF1834" t="s">
        <v>50</v>
      </c>
      <c r="AG1834"/>
      <c r="AH1834" t="s">
        <v>6086</v>
      </c>
      <c r="AI1834" t="s">
        <v>6119</v>
      </c>
      <c r="AJ1834" t="s">
        <v>1190</v>
      </c>
      <c r="AK1834" t="s">
        <v>59</v>
      </c>
      <c r="AL1834" t="s">
        <v>1290</v>
      </c>
      <c r="AM1834" t="s">
        <v>33</v>
      </c>
      <c r="AN1834" t="s">
        <v>33</v>
      </c>
      <c r="AO1834"/>
      <c r="AP1834" t="s">
        <v>6122</v>
      </c>
      <c r="AQ1834"/>
      <c r="AR1834" t="s">
        <v>35</v>
      </c>
      <c r="AS1834" t="s">
        <v>35</v>
      </c>
    </row>
    <row r="1835" spans="1:45">
      <c r="A1835" s="264" t="s">
        <v>6089</v>
      </c>
      <c r="B1835" s="217" t="s">
        <v>751</v>
      </c>
      <c r="C1835" s="217" t="s">
        <v>50</v>
      </c>
      <c r="E1835" s="217" t="s">
        <v>6090</v>
      </c>
      <c r="F1835" s="217" t="s">
        <v>6123</v>
      </c>
      <c r="H1835" s="217" t="s">
        <v>1573</v>
      </c>
      <c r="I1835" s="217" t="s">
        <v>1573</v>
      </c>
      <c r="J1835" s="217" t="s">
        <v>33</v>
      </c>
      <c r="K1835" s="217" t="s">
        <v>33</v>
      </c>
      <c r="M1835" s="217">
        <f t="shared" si="25"/>
        <v>11508</v>
      </c>
      <c r="O1835" s="217" t="s">
        <v>35</v>
      </c>
      <c r="P1835" s="217" t="s">
        <v>35</v>
      </c>
      <c r="Q1835" s="217">
        <f>S2935-vykonyz.xlsx[[#This Row],[Kod]]</f>
        <v>39952</v>
      </c>
      <c r="R1835" s="217">
        <f>S1826-vykonyz.xlsx[[#This Row],[Kod]]</f>
        <v>0</v>
      </c>
      <c r="S1835" s="217" t="s">
        <v>6124</v>
      </c>
      <c r="T1835" s="217" t="s">
        <v>6125</v>
      </c>
      <c r="U1835" s="217">
        <v>19100</v>
      </c>
      <c r="V1835" s="261">
        <v>45292</v>
      </c>
      <c r="W1835" s="217" t="s">
        <v>6124</v>
      </c>
      <c r="X1835" s="217">
        <v>18522</v>
      </c>
      <c r="Y1835" s="217">
        <v>578</v>
      </c>
      <c r="Z1835" s="261">
        <v>45291</v>
      </c>
      <c r="AC1835" s="217">
        <f>vykonyz.xlsx3[[#This Row],[Kod]]-vykonyz.xlsx[[#This Row],[Kod]]</f>
        <v>0</v>
      </c>
      <c r="AD1835" t="s">
        <v>6089</v>
      </c>
      <c r="AE1835" t="s">
        <v>751</v>
      </c>
      <c r="AF1835" t="s">
        <v>50</v>
      </c>
      <c r="AG1835"/>
      <c r="AH1835" t="s">
        <v>6090</v>
      </c>
      <c r="AI1835" t="s">
        <v>6123</v>
      </c>
      <c r="AJ1835"/>
      <c r="AK1835" t="s">
        <v>1573</v>
      </c>
      <c r="AL1835" t="s">
        <v>1573</v>
      </c>
      <c r="AM1835" t="s">
        <v>33</v>
      </c>
      <c r="AN1835" t="s">
        <v>33</v>
      </c>
      <c r="AO1835"/>
      <c r="AP1835" t="s">
        <v>4520</v>
      </c>
      <c r="AQ1835"/>
      <c r="AR1835" t="s">
        <v>35</v>
      </c>
      <c r="AS1835" t="s">
        <v>35</v>
      </c>
    </row>
    <row r="1836" spans="1:45">
      <c r="A1836" s="264" t="s">
        <v>6093</v>
      </c>
      <c r="B1836" s="217" t="s">
        <v>751</v>
      </c>
      <c r="C1836" s="217" t="s">
        <v>50</v>
      </c>
      <c r="E1836" s="217" t="s">
        <v>6094</v>
      </c>
      <c r="F1836" s="217" t="s">
        <v>6126</v>
      </c>
      <c r="H1836" s="217" t="s">
        <v>1008</v>
      </c>
      <c r="I1836" s="217" t="s">
        <v>1084</v>
      </c>
      <c r="J1836" s="217" t="s">
        <v>33</v>
      </c>
      <c r="K1836" s="217" t="s">
        <v>33</v>
      </c>
      <c r="M1836" s="217">
        <f t="shared" si="25"/>
        <v>505</v>
      </c>
      <c r="O1836" s="217" t="s">
        <v>35</v>
      </c>
      <c r="P1836" s="217" t="s">
        <v>35</v>
      </c>
      <c r="Q1836" s="217">
        <f>S2936-vykonyz.xlsx[[#This Row],[Kod]]</f>
        <v>39939</v>
      </c>
      <c r="R1836" s="217">
        <f>S1827-vykonyz.xlsx[[#This Row],[Kod]]</f>
        <v>0</v>
      </c>
      <c r="S1836" s="217" t="s">
        <v>6127</v>
      </c>
      <c r="T1836" s="217" t="s">
        <v>6128</v>
      </c>
      <c r="U1836" s="217">
        <v>43436</v>
      </c>
      <c r="V1836" s="261">
        <v>45292</v>
      </c>
      <c r="W1836" s="217" t="s">
        <v>6127</v>
      </c>
      <c r="X1836" s="217">
        <v>43074</v>
      </c>
      <c r="Y1836" s="217">
        <v>362</v>
      </c>
      <c r="Z1836" s="261">
        <v>45291</v>
      </c>
      <c r="AC1836" s="217">
        <f>vykonyz.xlsx3[[#This Row],[Kod]]-vykonyz.xlsx[[#This Row],[Kod]]</f>
        <v>0</v>
      </c>
      <c r="AD1836" t="s">
        <v>6093</v>
      </c>
      <c r="AE1836" t="s">
        <v>751</v>
      </c>
      <c r="AF1836" t="s">
        <v>50</v>
      </c>
      <c r="AG1836"/>
      <c r="AH1836" t="s">
        <v>6094</v>
      </c>
      <c r="AI1836" t="s">
        <v>6126</v>
      </c>
      <c r="AJ1836"/>
      <c r="AK1836" t="s">
        <v>1008</v>
      </c>
      <c r="AL1836" t="s">
        <v>1084</v>
      </c>
      <c r="AM1836" t="s">
        <v>33</v>
      </c>
      <c r="AN1836" t="s">
        <v>33</v>
      </c>
      <c r="AO1836"/>
      <c r="AP1836" t="s">
        <v>2112</v>
      </c>
      <c r="AQ1836"/>
      <c r="AR1836" t="s">
        <v>35</v>
      </c>
      <c r="AS1836" t="s">
        <v>35</v>
      </c>
    </row>
    <row r="1837" spans="1:45">
      <c r="A1837" s="264" t="s">
        <v>6096</v>
      </c>
      <c r="B1837" s="217" t="s">
        <v>751</v>
      </c>
      <c r="C1837" s="217" t="s">
        <v>50</v>
      </c>
      <c r="E1837" s="217" t="s">
        <v>6129</v>
      </c>
      <c r="F1837" s="217" t="s">
        <v>6130</v>
      </c>
      <c r="H1837" s="217" t="s">
        <v>1150</v>
      </c>
      <c r="I1837" s="217" t="s">
        <v>985</v>
      </c>
      <c r="J1837" s="217" t="s">
        <v>33</v>
      </c>
      <c r="K1837" s="217" t="s">
        <v>33</v>
      </c>
      <c r="M1837" s="217">
        <f t="shared" si="25"/>
        <v>891</v>
      </c>
      <c r="O1837" s="217" t="s">
        <v>35</v>
      </c>
      <c r="P1837" s="217" t="s">
        <v>35</v>
      </c>
      <c r="Q1837" s="217">
        <f>S2937-vykonyz.xlsx[[#This Row],[Kod]]</f>
        <v>39939</v>
      </c>
      <c r="R1837" s="217">
        <f>S1828-vykonyz.xlsx[[#This Row],[Kod]]</f>
        <v>0</v>
      </c>
      <c r="S1837" s="217" t="s">
        <v>6131</v>
      </c>
      <c r="T1837" s="217" t="s">
        <v>6132</v>
      </c>
      <c r="U1837" s="217">
        <v>20168</v>
      </c>
      <c r="V1837" s="261">
        <v>45292</v>
      </c>
      <c r="W1837" s="217" t="s">
        <v>6131</v>
      </c>
      <c r="X1837" s="217">
        <v>19397</v>
      </c>
      <c r="Y1837" s="217">
        <v>771</v>
      </c>
      <c r="Z1837" s="261">
        <v>45291</v>
      </c>
      <c r="AC1837" s="217">
        <f>vykonyz.xlsx3[[#This Row],[Kod]]-vykonyz.xlsx[[#This Row],[Kod]]</f>
        <v>0</v>
      </c>
      <c r="AD1837" t="s">
        <v>6096</v>
      </c>
      <c r="AE1837" t="s">
        <v>751</v>
      </c>
      <c r="AF1837" t="s">
        <v>50</v>
      </c>
      <c r="AG1837"/>
      <c r="AH1837" t="s">
        <v>6129</v>
      </c>
      <c r="AI1837" t="s">
        <v>6130</v>
      </c>
      <c r="AJ1837"/>
      <c r="AK1837" t="s">
        <v>1150</v>
      </c>
      <c r="AL1837" t="s">
        <v>985</v>
      </c>
      <c r="AM1837" t="s">
        <v>33</v>
      </c>
      <c r="AN1837" t="s">
        <v>33</v>
      </c>
      <c r="AO1837"/>
      <c r="AP1837" t="s">
        <v>6133</v>
      </c>
      <c r="AQ1837"/>
      <c r="AR1837" t="s">
        <v>35</v>
      </c>
      <c r="AS1837" t="s">
        <v>35</v>
      </c>
    </row>
    <row r="1838" spans="1:45">
      <c r="A1838" s="264" t="s">
        <v>6100</v>
      </c>
      <c r="B1838" s="217" t="s">
        <v>751</v>
      </c>
      <c r="C1838" s="217" t="s">
        <v>50</v>
      </c>
      <c r="E1838" s="217" t="s">
        <v>6134</v>
      </c>
      <c r="F1838" s="217" t="s">
        <v>6135</v>
      </c>
      <c r="H1838" s="217" t="s">
        <v>981</v>
      </c>
      <c r="I1838" s="217" t="s">
        <v>981</v>
      </c>
      <c r="J1838" s="217" t="s">
        <v>33</v>
      </c>
      <c r="K1838" s="217" t="s">
        <v>33</v>
      </c>
      <c r="M1838" s="217">
        <f t="shared" si="25"/>
        <v>1212</v>
      </c>
      <c r="O1838" s="217" t="s">
        <v>35</v>
      </c>
      <c r="P1838" s="217" t="s">
        <v>35</v>
      </c>
      <c r="Q1838" s="217">
        <f>S2938-vykonyz.xlsx[[#This Row],[Kod]]</f>
        <v>39939</v>
      </c>
      <c r="R1838" s="217">
        <f>S1829-vykonyz.xlsx[[#This Row],[Kod]]</f>
        <v>0</v>
      </c>
      <c r="S1838" s="217" t="s">
        <v>6136</v>
      </c>
      <c r="T1838" s="217" t="s">
        <v>6137</v>
      </c>
      <c r="U1838" s="217">
        <v>3674</v>
      </c>
      <c r="V1838" s="261">
        <v>45292</v>
      </c>
      <c r="W1838" s="217" t="s">
        <v>6136</v>
      </c>
      <c r="X1838" s="217">
        <v>3577</v>
      </c>
      <c r="Y1838" s="217">
        <v>97</v>
      </c>
      <c r="Z1838" s="261">
        <v>45291</v>
      </c>
      <c r="AC1838" s="217">
        <f>vykonyz.xlsx3[[#This Row],[Kod]]-vykonyz.xlsx[[#This Row],[Kod]]</f>
        <v>0</v>
      </c>
      <c r="AD1838" t="s">
        <v>6100</v>
      </c>
      <c r="AE1838" t="s">
        <v>751</v>
      </c>
      <c r="AF1838" t="s">
        <v>50</v>
      </c>
      <c r="AG1838"/>
      <c r="AH1838" t="s">
        <v>6134</v>
      </c>
      <c r="AI1838" t="s">
        <v>6135</v>
      </c>
      <c r="AJ1838"/>
      <c r="AK1838" t="s">
        <v>981</v>
      </c>
      <c r="AL1838" t="s">
        <v>981</v>
      </c>
      <c r="AM1838" t="s">
        <v>33</v>
      </c>
      <c r="AN1838" t="s">
        <v>33</v>
      </c>
      <c r="AO1838"/>
      <c r="AP1838" t="s">
        <v>6138</v>
      </c>
      <c r="AQ1838"/>
      <c r="AR1838" t="s">
        <v>35</v>
      </c>
      <c r="AS1838" t="s">
        <v>35</v>
      </c>
    </row>
    <row r="1839" spans="1:45">
      <c r="A1839" s="264" t="s">
        <v>6104</v>
      </c>
      <c r="B1839" s="217" t="s">
        <v>5983</v>
      </c>
      <c r="C1839" s="217" t="s">
        <v>50</v>
      </c>
      <c r="E1839" s="217" t="s">
        <v>6105</v>
      </c>
      <c r="F1839" s="217" t="s">
        <v>6139</v>
      </c>
      <c r="G1839" s="217" t="s">
        <v>53</v>
      </c>
      <c r="H1839" s="217" t="s">
        <v>981</v>
      </c>
      <c r="I1839" s="217" t="s">
        <v>981</v>
      </c>
      <c r="J1839" s="217" t="s">
        <v>33</v>
      </c>
      <c r="K1839" s="217" t="s">
        <v>33</v>
      </c>
      <c r="M1839" s="217">
        <f t="shared" si="25"/>
        <v>6342</v>
      </c>
      <c r="O1839" s="217" t="s">
        <v>35</v>
      </c>
      <c r="P1839" s="217" t="s">
        <v>35</v>
      </c>
      <c r="Q1839" s="217">
        <f>S2939-vykonyz.xlsx[[#This Row],[Kod]]</f>
        <v>39938</v>
      </c>
      <c r="R1839" s="217">
        <f>S1830-vykonyz.xlsx[[#This Row],[Kod]]</f>
        <v>0</v>
      </c>
      <c r="S1839" s="217" t="s">
        <v>6140</v>
      </c>
      <c r="T1839" s="217" t="s">
        <v>6141</v>
      </c>
      <c r="U1839" s="217">
        <v>4459</v>
      </c>
      <c r="V1839" s="261">
        <v>45292</v>
      </c>
      <c r="W1839" s="217" t="s">
        <v>6140</v>
      </c>
      <c r="X1839" s="217">
        <v>4386</v>
      </c>
      <c r="Y1839" s="217">
        <v>73</v>
      </c>
      <c r="Z1839" s="261">
        <v>45291</v>
      </c>
      <c r="AC1839" s="217">
        <f>vykonyz.xlsx3[[#This Row],[Kod]]-vykonyz.xlsx[[#This Row],[Kod]]</f>
        <v>0</v>
      </c>
      <c r="AD1839" t="s">
        <v>6104</v>
      </c>
      <c r="AE1839" t="s">
        <v>5983</v>
      </c>
      <c r="AF1839" t="s">
        <v>50</v>
      </c>
      <c r="AG1839"/>
      <c r="AH1839" t="s">
        <v>6105</v>
      </c>
      <c r="AI1839" t="s">
        <v>6139</v>
      </c>
      <c r="AJ1839" t="s">
        <v>53</v>
      </c>
      <c r="AK1839" t="s">
        <v>981</v>
      </c>
      <c r="AL1839" t="s">
        <v>981</v>
      </c>
      <c r="AM1839" t="s">
        <v>33</v>
      </c>
      <c r="AN1839" t="s">
        <v>33</v>
      </c>
      <c r="AO1839"/>
      <c r="AP1839" t="s">
        <v>4425</v>
      </c>
      <c r="AQ1839"/>
      <c r="AR1839" t="s">
        <v>35</v>
      </c>
      <c r="AS1839" t="s">
        <v>35</v>
      </c>
    </row>
    <row r="1840" spans="1:45">
      <c r="A1840" s="264" t="s">
        <v>6108</v>
      </c>
      <c r="B1840" s="217" t="s">
        <v>5983</v>
      </c>
      <c r="C1840" s="217" t="s">
        <v>50</v>
      </c>
      <c r="E1840" s="217" t="s">
        <v>6109</v>
      </c>
      <c r="F1840" s="217" t="s">
        <v>6142</v>
      </c>
      <c r="G1840" s="217" t="s">
        <v>28</v>
      </c>
      <c r="H1840" s="217" t="s">
        <v>981</v>
      </c>
      <c r="I1840" s="217" t="s">
        <v>981</v>
      </c>
      <c r="J1840" s="217" t="s">
        <v>33</v>
      </c>
      <c r="K1840" s="217" t="s">
        <v>33</v>
      </c>
      <c r="M1840" s="217">
        <f t="shared" si="25"/>
        <v>6097</v>
      </c>
      <c r="O1840" s="217" t="s">
        <v>35</v>
      </c>
      <c r="P1840" s="217" t="s">
        <v>35</v>
      </c>
      <c r="Q1840" s="217">
        <f>S2940-vykonyz.xlsx[[#This Row],[Kod]]</f>
        <v>39939</v>
      </c>
      <c r="R1840" s="217">
        <f>S1831-vykonyz.xlsx[[#This Row],[Kod]]</f>
        <v>0</v>
      </c>
      <c r="S1840" s="217" t="s">
        <v>6143</v>
      </c>
      <c r="T1840" s="217" t="s">
        <v>6144</v>
      </c>
      <c r="U1840" s="217">
        <v>878</v>
      </c>
      <c r="V1840" s="261">
        <v>45292</v>
      </c>
      <c r="W1840" s="217" t="s">
        <v>6143</v>
      </c>
      <c r="X1840" s="217">
        <v>766</v>
      </c>
      <c r="Y1840" s="217">
        <v>112</v>
      </c>
      <c r="Z1840" s="261">
        <v>45291</v>
      </c>
      <c r="AC1840" s="217">
        <f>vykonyz.xlsx3[[#This Row],[Kod]]-vykonyz.xlsx[[#This Row],[Kod]]</f>
        <v>0</v>
      </c>
      <c r="AD1840" t="s">
        <v>6108</v>
      </c>
      <c r="AE1840" t="s">
        <v>5983</v>
      </c>
      <c r="AF1840" t="s">
        <v>50</v>
      </c>
      <c r="AG1840"/>
      <c r="AH1840" t="s">
        <v>6109</v>
      </c>
      <c r="AI1840" t="s">
        <v>6142</v>
      </c>
      <c r="AJ1840" t="s">
        <v>28</v>
      </c>
      <c r="AK1840" t="s">
        <v>981</v>
      </c>
      <c r="AL1840" t="s">
        <v>981</v>
      </c>
      <c r="AM1840" t="s">
        <v>33</v>
      </c>
      <c r="AN1840" t="s">
        <v>33</v>
      </c>
      <c r="AO1840"/>
      <c r="AP1840" t="s">
        <v>6145</v>
      </c>
      <c r="AQ1840"/>
      <c r="AR1840" t="s">
        <v>35</v>
      </c>
      <c r="AS1840" t="s">
        <v>35</v>
      </c>
    </row>
    <row r="1841" spans="1:45">
      <c r="A1841" s="264" t="s">
        <v>6112</v>
      </c>
      <c r="B1841" s="217" t="s">
        <v>5983</v>
      </c>
      <c r="C1841" s="217" t="s">
        <v>50</v>
      </c>
      <c r="E1841" s="217" t="s">
        <v>6113</v>
      </c>
      <c r="F1841" s="217" t="s">
        <v>6146</v>
      </c>
      <c r="G1841" s="217" t="s">
        <v>28</v>
      </c>
      <c r="H1841" s="217" t="s">
        <v>1492</v>
      </c>
      <c r="I1841" s="217" t="s">
        <v>1492</v>
      </c>
      <c r="J1841" s="217" t="s">
        <v>33</v>
      </c>
      <c r="K1841" s="217" t="s">
        <v>33</v>
      </c>
      <c r="M1841" s="217">
        <f t="shared" si="25"/>
        <v>10686</v>
      </c>
      <c r="O1841" s="217" t="s">
        <v>35</v>
      </c>
      <c r="P1841" s="217" t="s">
        <v>35</v>
      </c>
      <c r="Q1841" s="217">
        <f>S2941-vykonyz.xlsx[[#This Row],[Kod]]</f>
        <v>39939</v>
      </c>
      <c r="R1841" s="217">
        <f>S1832-vykonyz.xlsx[[#This Row],[Kod]]</f>
        <v>0</v>
      </c>
      <c r="S1841" s="217" t="s">
        <v>6147</v>
      </c>
      <c r="T1841" s="217" t="s">
        <v>6148</v>
      </c>
      <c r="U1841" s="217">
        <v>1103</v>
      </c>
      <c r="V1841" s="261">
        <v>45292</v>
      </c>
      <c r="W1841" s="217" t="s">
        <v>6147</v>
      </c>
      <c r="X1841" s="217">
        <v>959</v>
      </c>
      <c r="Y1841" s="217">
        <v>144</v>
      </c>
      <c r="Z1841" s="261">
        <v>45291</v>
      </c>
      <c r="AC1841" s="217">
        <f>vykonyz.xlsx3[[#This Row],[Kod]]-vykonyz.xlsx[[#This Row],[Kod]]</f>
        <v>0</v>
      </c>
      <c r="AD1841" t="s">
        <v>6112</v>
      </c>
      <c r="AE1841" t="s">
        <v>5983</v>
      </c>
      <c r="AF1841" t="s">
        <v>50</v>
      </c>
      <c r="AG1841"/>
      <c r="AH1841" t="s">
        <v>6113</v>
      </c>
      <c r="AI1841" t="s">
        <v>6146</v>
      </c>
      <c r="AJ1841" t="s">
        <v>28</v>
      </c>
      <c r="AK1841" t="s">
        <v>1492</v>
      </c>
      <c r="AL1841" t="s">
        <v>1492</v>
      </c>
      <c r="AM1841" t="s">
        <v>33</v>
      </c>
      <c r="AN1841" t="s">
        <v>33</v>
      </c>
      <c r="AO1841"/>
      <c r="AP1841" t="s">
        <v>6149</v>
      </c>
      <c r="AQ1841"/>
      <c r="AR1841" t="s">
        <v>35</v>
      </c>
      <c r="AS1841" t="s">
        <v>35</v>
      </c>
    </row>
    <row r="1842" spans="1:45">
      <c r="A1842" s="264" t="s">
        <v>6116</v>
      </c>
      <c r="B1842" s="217" t="s">
        <v>751</v>
      </c>
      <c r="C1842" s="217" t="s">
        <v>50</v>
      </c>
      <c r="E1842" s="217" t="s">
        <v>6117</v>
      </c>
      <c r="F1842" s="217" t="s">
        <v>6150</v>
      </c>
      <c r="G1842" s="217" t="s">
        <v>53</v>
      </c>
      <c r="H1842" s="217" t="s">
        <v>1290</v>
      </c>
      <c r="I1842" s="217" t="s">
        <v>1290</v>
      </c>
      <c r="J1842" s="217" t="s">
        <v>33</v>
      </c>
      <c r="K1842" s="217" t="s">
        <v>33</v>
      </c>
      <c r="M1842" s="217">
        <f t="shared" si="25"/>
        <v>1470</v>
      </c>
      <c r="O1842" s="217" t="s">
        <v>35</v>
      </c>
      <c r="P1842" s="217" t="s">
        <v>35</v>
      </c>
      <c r="Q1842" s="217">
        <f>S2942-vykonyz.xlsx[[#This Row],[Kod]]</f>
        <v>39940</v>
      </c>
      <c r="R1842" s="217">
        <f>S1833-vykonyz.xlsx[[#This Row],[Kod]]</f>
        <v>0</v>
      </c>
      <c r="S1842" s="217" t="s">
        <v>6151</v>
      </c>
      <c r="T1842" s="217" t="s">
        <v>6152</v>
      </c>
      <c r="U1842" s="217">
        <v>408</v>
      </c>
      <c r="V1842" s="261">
        <v>45292</v>
      </c>
      <c r="W1842" s="217" t="s">
        <v>6151</v>
      </c>
      <c r="X1842" s="217">
        <v>367</v>
      </c>
      <c r="Y1842" s="217">
        <v>41</v>
      </c>
      <c r="Z1842" s="261">
        <v>45291</v>
      </c>
      <c r="AC1842" s="217">
        <f>vykonyz.xlsx3[[#This Row],[Kod]]-vykonyz.xlsx[[#This Row],[Kod]]</f>
        <v>0</v>
      </c>
      <c r="AD1842" t="s">
        <v>6116</v>
      </c>
      <c r="AE1842" t="s">
        <v>751</v>
      </c>
      <c r="AF1842" t="s">
        <v>50</v>
      </c>
      <c r="AG1842"/>
      <c r="AH1842" t="s">
        <v>6117</v>
      </c>
      <c r="AI1842" t="s">
        <v>6150</v>
      </c>
      <c r="AJ1842" t="s">
        <v>53</v>
      </c>
      <c r="AK1842" t="s">
        <v>1290</v>
      </c>
      <c r="AL1842" t="s">
        <v>1290</v>
      </c>
      <c r="AM1842" t="s">
        <v>33</v>
      </c>
      <c r="AN1842" t="s">
        <v>33</v>
      </c>
      <c r="AO1842"/>
      <c r="AP1842" t="s">
        <v>6153</v>
      </c>
      <c r="AQ1842"/>
      <c r="AR1842" t="s">
        <v>35</v>
      </c>
      <c r="AS1842" t="s">
        <v>35</v>
      </c>
    </row>
    <row r="1843" spans="1:45">
      <c r="A1843" s="264" t="s">
        <v>6120</v>
      </c>
      <c r="B1843" s="217" t="s">
        <v>5983</v>
      </c>
      <c r="C1843" s="217" t="s">
        <v>50</v>
      </c>
      <c r="E1843" s="217" t="s">
        <v>6121</v>
      </c>
      <c r="F1843" s="217" t="s">
        <v>6154</v>
      </c>
      <c r="G1843" s="217" t="s">
        <v>28</v>
      </c>
      <c r="H1843" s="217" t="s">
        <v>989</v>
      </c>
      <c r="I1843" s="217" t="s">
        <v>989</v>
      </c>
      <c r="J1843" s="217" t="s">
        <v>33</v>
      </c>
      <c r="K1843" s="217" t="s">
        <v>33</v>
      </c>
      <c r="M1843" s="217">
        <f t="shared" si="25"/>
        <v>2753</v>
      </c>
      <c r="O1843" s="217" t="s">
        <v>35</v>
      </c>
      <c r="P1843" s="217" t="s">
        <v>35</v>
      </c>
      <c r="Q1843" s="217">
        <f>S2943-vykonyz.xlsx[[#This Row],[Kod]]</f>
        <v>39941</v>
      </c>
      <c r="R1843" s="217">
        <f>S1834-vykonyz.xlsx[[#This Row],[Kod]]</f>
        <v>0</v>
      </c>
      <c r="S1843" s="217" t="s">
        <v>6155</v>
      </c>
      <c r="T1843" s="217" t="s">
        <v>6156</v>
      </c>
      <c r="U1843" s="217">
        <v>10619</v>
      </c>
      <c r="V1843" s="261">
        <v>45292</v>
      </c>
      <c r="W1843" s="217" t="s">
        <v>6155</v>
      </c>
      <c r="X1843" s="217">
        <v>10330</v>
      </c>
      <c r="Y1843" s="217">
        <v>289</v>
      </c>
      <c r="Z1843" s="261">
        <v>45291</v>
      </c>
      <c r="AC1843" s="217">
        <f>vykonyz.xlsx3[[#This Row],[Kod]]-vykonyz.xlsx[[#This Row],[Kod]]</f>
        <v>0</v>
      </c>
      <c r="AD1843" t="s">
        <v>6120</v>
      </c>
      <c r="AE1843" t="s">
        <v>5983</v>
      </c>
      <c r="AF1843" t="s">
        <v>50</v>
      </c>
      <c r="AG1843"/>
      <c r="AH1843" t="s">
        <v>6121</v>
      </c>
      <c r="AI1843" t="s">
        <v>6154</v>
      </c>
      <c r="AJ1843" t="s">
        <v>28</v>
      </c>
      <c r="AK1843" t="s">
        <v>989</v>
      </c>
      <c r="AL1843" t="s">
        <v>989</v>
      </c>
      <c r="AM1843" t="s">
        <v>33</v>
      </c>
      <c r="AN1843" t="s">
        <v>33</v>
      </c>
      <c r="AO1843"/>
      <c r="AP1843" t="s">
        <v>6157</v>
      </c>
      <c r="AQ1843"/>
      <c r="AR1843" t="s">
        <v>35</v>
      </c>
      <c r="AS1843" t="s">
        <v>35</v>
      </c>
    </row>
    <row r="1844" spans="1:45">
      <c r="A1844" s="264" t="s">
        <v>6124</v>
      </c>
      <c r="B1844" s="217" t="s">
        <v>5983</v>
      </c>
      <c r="C1844" s="217" t="s">
        <v>50</v>
      </c>
      <c r="E1844" s="217" t="s">
        <v>6158</v>
      </c>
      <c r="F1844" s="217" t="s">
        <v>6159</v>
      </c>
      <c r="G1844" s="217" t="s">
        <v>28</v>
      </c>
      <c r="H1844" s="217" t="s">
        <v>5824</v>
      </c>
      <c r="I1844" s="217" t="s">
        <v>5824</v>
      </c>
      <c r="J1844" s="217" t="s">
        <v>33</v>
      </c>
      <c r="K1844" s="217" t="s">
        <v>33</v>
      </c>
      <c r="M1844" s="217">
        <f t="shared" si="25"/>
        <v>19100</v>
      </c>
      <c r="O1844" s="217" t="s">
        <v>35</v>
      </c>
      <c r="P1844" s="217" t="s">
        <v>35</v>
      </c>
      <c r="Q1844" s="217">
        <f>S2944-vykonyz.xlsx[[#This Row],[Kod]]</f>
        <v>39939</v>
      </c>
      <c r="R1844" s="217">
        <f>S1835-vykonyz.xlsx[[#This Row],[Kod]]</f>
        <v>0</v>
      </c>
      <c r="S1844" s="217" t="s">
        <v>6160</v>
      </c>
      <c r="T1844" s="217" t="s">
        <v>6161</v>
      </c>
      <c r="U1844" s="217">
        <v>10030</v>
      </c>
      <c r="V1844" s="261">
        <v>45292</v>
      </c>
      <c r="W1844" s="217" t="s">
        <v>6160</v>
      </c>
      <c r="X1844" s="217">
        <v>9741</v>
      </c>
      <c r="Y1844" s="217">
        <v>289</v>
      </c>
      <c r="Z1844" s="261">
        <v>45291</v>
      </c>
      <c r="AC1844" s="217">
        <f>vykonyz.xlsx3[[#This Row],[Kod]]-vykonyz.xlsx[[#This Row],[Kod]]</f>
        <v>0</v>
      </c>
      <c r="AD1844" t="s">
        <v>6124</v>
      </c>
      <c r="AE1844" t="s">
        <v>5983</v>
      </c>
      <c r="AF1844" t="s">
        <v>50</v>
      </c>
      <c r="AG1844"/>
      <c r="AH1844" t="s">
        <v>6158</v>
      </c>
      <c r="AI1844" t="s">
        <v>6159</v>
      </c>
      <c r="AJ1844" t="s">
        <v>28</v>
      </c>
      <c r="AK1844" t="s">
        <v>5824</v>
      </c>
      <c r="AL1844" t="s">
        <v>5824</v>
      </c>
      <c r="AM1844" t="s">
        <v>33</v>
      </c>
      <c r="AN1844" t="s">
        <v>33</v>
      </c>
      <c r="AO1844"/>
      <c r="AP1844" t="s">
        <v>6162</v>
      </c>
      <c r="AQ1844"/>
      <c r="AR1844" t="s">
        <v>35</v>
      </c>
      <c r="AS1844" t="s">
        <v>35</v>
      </c>
    </row>
    <row r="1845" spans="1:45">
      <c r="A1845" s="264" t="s">
        <v>6127</v>
      </c>
      <c r="B1845" s="217" t="s">
        <v>5983</v>
      </c>
      <c r="C1845" s="217" t="s">
        <v>50</v>
      </c>
      <c r="E1845" s="217" t="s">
        <v>6163</v>
      </c>
      <c r="F1845" s="217" t="s">
        <v>6164</v>
      </c>
      <c r="G1845" s="217" t="s">
        <v>28</v>
      </c>
      <c r="H1845" s="217" t="s">
        <v>1573</v>
      </c>
      <c r="I1845" s="217" t="s">
        <v>39</v>
      </c>
      <c r="J1845" s="217" t="s">
        <v>33</v>
      </c>
      <c r="K1845" s="217" t="s">
        <v>33</v>
      </c>
      <c r="M1845" s="217">
        <f t="shared" si="25"/>
        <v>43436</v>
      </c>
      <c r="O1845" s="217" t="s">
        <v>35</v>
      </c>
      <c r="P1845" s="217" t="s">
        <v>35</v>
      </c>
      <c r="Q1845" s="217">
        <f>S2945-vykonyz.xlsx[[#This Row],[Kod]]</f>
        <v>39939</v>
      </c>
      <c r="R1845" s="217">
        <f>S1836-vykonyz.xlsx[[#This Row],[Kod]]</f>
        <v>0</v>
      </c>
      <c r="S1845" s="217" t="s">
        <v>6165</v>
      </c>
      <c r="T1845" s="217" t="s">
        <v>6166</v>
      </c>
      <c r="U1845" s="217">
        <v>11842</v>
      </c>
      <c r="V1845" s="261">
        <v>45292</v>
      </c>
      <c r="W1845" s="217" t="s">
        <v>6165</v>
      </c>
      <c r="X1845" s="217">
        <v>11481</v>
      </c>
      <c r="Y1845" s="217">
        <v>361</v>
      </c>
      <c r="Z1845" s="261">
        <v>45291</v>
      </c>
      <c r="AC1845" s="217">
        <f>vykonyz.xlsx3[[#This Row],[Kod]]-vykonyz.xlsx[[#This Row],[Kod]]</f>
        <v>0</v>
      </c>
      <c r="AD1845" t="s">
        <v>6127</v>
      </c>
      <c r="AE1845" t="s">
        <v>5983</v>
      </c>
      <c r="AF1845" t="s">
        <v>50</v>
      </c>
      <c r="AG1845"/>
      <c r="AH1845" t="s">
        <v>6163</v>
      </c>
      <c r="AI1845" t="s">
        <v>6164</v>
      </c>
      <c r="AJ1845" t="s">
        <v>28</v>
      </c>
      <c r="AK1845" t="s">
        <v>1573</v>
      </c>
      <c r="AL1845" t="s">
        <v>39</v>
      </c>
      <c r="AM1845" t="s">
        <v>33</v>
      </c>
      <c r="AN1845" t="s">
        <v>33</v>
      </c>
      <c r="AO1845"/>
      <c r="AP1845" t="s">
        <v>6167</v>
      </c>
      <c r="AQ1845"/>
      <c r="AR1845" t="s">
        <v>35</v>
      </c>
      <c r="AS1845" t="s">
        <v>35</v>
      </c>
    </row>
    <row r="1846" spans="1:45">
      <c r="A1846" s="264" t="s">
        <v>6131</v>
      </c>
      <c r="B1846" s="217" t="s">
        <v>5983</v>
      </c>
      <c r="C1846" s="217" t="s">
        <v>50</v>
      </c>
      <c r="E1846" s="217" t="s">
        <v>6168</v>
      </c>
      <c r="F1846" s="217" t="s">
        <v>6169</v>
      </c>
      <c r="G1846" s="217" t="s">
        <v>28</v>
      </c>
      <c r="H1846" s="217" t="s">
        <v>6170</v>
      </c>
      <c r="I1846" s="217" t="s">
        <v>6170</v>
      </c>
      <c r="J1846" s="217" t="s">
        <v>33</v>
      </c>
      <c r="K1846" s="217" t="s">
        <v>33</v>
      </c>
      <c r="M1846" s="217">
        <f t="shared" si="25"/>
        <v>20168</v>
      </c>
      <c r="O1846" s="217" t="s">
        <v>35</v>
      </c>
      <c r="P1846" s="217" t="s">
        <v>35</v>
      </c>
      <c r="Q1846" s="217">
        <f>S2946-vykonyz.xlsx[[#This Row],[Kod]]</f>
        <v>39939</v>
      </c>
      <c r="R1846" s="217">
        <f>S1837-vykonyz.xlsx[[#This Row],[Kod]]</f>
        <v>0</v>
      </c>
      <c r="S1846" s="217" t="s">
        <v>6171</v>
      </c>
      <c r="T1846" s="217" t="s">
        <v>6172</v>
      </c>
      <c r="U1846" s="217">
        <v>7413</v>
      </c>
      <c r="V1846" s="261">
        <v>45292</v>
      </c>
      <c r="W1846" s="217" t="s">
        <v>6171</v>
      </c>
      <c r="X1846" s="217">
        <v>7172</v>
      </c>
      <c r="Y1846" s="217">
        <v>241</v>
      </c>
      <c r="Z1846" s="261">
        <v>45291</v>
      </c>
      <c r="AC1846" s="217">
        <f>vykonyz.xlsx3[[#This Row],[Kod]]-vykonyz.xlsx[[#This Row],[Kod]]</f>
        <v>0</v>
      </c>
      <c r="AD1846" t="s">
        <v>6131</v>
      </c>
      <c r="AE1846" t="s">
        <v>5983</v>
      </c>
      <c r="AF1846" t="s">
        <v>50</v>
      </c>
      <c r="AG1846"/>
      <c r="AH1846" t="s">
        <v>6168</v>
      </c>
      <c r="AI1846" t="s">
        <v>6169</v>
      </c>
      <c r="AJ1846" t="s">
        <v>28</v>
      </c>
      <c r="AK1846" t="s">
        <v>6170</v>
      </c>
      <c r="AL1846" t="s">
        <v>6170</v>
      </c>
      <c r="AM1846" t="s">
        <v>33</v>
      </c>
      <c r="AN1846" t="s">
        <v>33</v>
      </c>
      <c r="AO1846"/>
      <c r="AP1846" t="s">
        <v>6173</v>
      </c>
      <c r="AQ1846"/>
      <c r="AR1846" t="s">
        <v>35</v>
      </c>
      <c r="AS1846" t="s">
        <v>35</v>
      </c>
    </row>
    <row r="1847" spans="1:45">
      <c r="A1847" s="264" t="s">
        <v>6136</v>
      </c>
      <c r="B1847" s="217" t="s">
        <v>5983</v>
      </c>
      <c r="C1847" s="217" t="s">
        <v>50</v>
      </c>
      <c r="E1847" s="217" t="s">
        <v>6174</v>
      </c>
      <c r="F1847" s="217" t="s">
        <v>6175</v>
      </c>
      <c r="G1847" s="217" t="s">
        <v>28</v>
      </c>
      <c r="H1847" s="217" t="s">
        <v>1008</v>
      </c>
      <c r="I1847" s="217" t="s">
        <v>981</v>
      </c>
      <c r="J1847" s="217" t="s">
        <v>33</v>
      </c>
      <c r="K1847" s="217" t="s">
        <v>33</v>
      </c>
      <c r="M1847" s="217">
        <f t="shared" si="25"/>
        <v>3674</v>
      </c>
      <c r="O1847" s="217" t="s">
        <v>35</v>
      </c>
      <c r="P1847" s="217" t="s">
        <v>35</v>
      </c>
      <c r="Q1847" s="217">
        <f>S2947-vykonyz.xlsx[[#This Row],[Kod]]</f>
        <v>39939</v>
      </c>
      <c r="R1847" s="217">
        <f>S1838-vykonyz.xlsx[[#This Row],[Kod]]</f>
        <v>0</v>
      </c>
      <c r="S1847" s="217" t="s">
        <v>6176</v>
      </c>
      <c r="T1847" s="217" t="s">
        <v>6177</v>
      </c>
      <c r="U1847" s="217">
        <v>22984</v>
      </c>
      <c r="V1847" s="261">
        <v>45292</v>
      </c>
      <c r="W1847" s="217" t="s">
        <v>6176</v>
      </c>
      <c r="X1847" s="217">
        <v>21777</v>
      </c>
      <c r="Y1847" s="217">
        <v>1207</v>
      </c>
      <c r="Z1847" s="261">
        <v>45291</v>
      </c>
      <c r="AC1847" s="217">
        <f>vykonyz.xlsx3[[#This Row],[Kod]]-vykonyz.xlsx[[#This Row],[Kod]]</f>
        <v>0</v>
      </c>
      <c r="AD1847" t="s">
        <v>6136</v>
      </c>
      <c r="AE1847" t="s">
        <v>5983</v>
      </c>
      <c r="AF1847" t="s">
        <v>50</v>
      </c>
      <c r="AG1847"/>
      <c r="AH1847" t="s">
        <v>6174</v>
      </c>
      <c r="AI1847" t="s">
        <v>6178</v>
      </c>
      <c r="AJ1847" t="s">
        <v>28</v>
      </c>
      <c r="AK1847" t="s">
        <v>1008</v>
      </c>
      <c r="AL1847" t="s">
        <v>981</v>
      </c>
      <c r="AM1847" t="s">
        <v>33</v>
      </c>
      <c r="AN1847" t="s">
        <v>33</v>
      </c>
      <c r="AO1847"/>
      <c r="AP1847" t="s">
        <v>6179</v>
      </c>
      <c r="AQ1847"/>
      <c r="AR1847" t="s">
        <v>35</v>
      </c>
      <c r="AS1847" t="s">
        <v>35</v>
      </c>
    </row>
    <row r="1848" spans="1:45">
      <c r="A1848" s="264" t="s">
        <v>6140</v>
      </c>
      <c r="B1848" s="217" t="s">
        <v>5983</v>
      </c>
      <c r="C1848" s="217" t="s">
        <v>50</v>
      </c>
      <c r="E1848" s="217" t="s">
        <v>6180</v>
      </c>
      <c r="F1848" s="217" t="s">
        <v>6181</v>
      </c>
      <c r="G1848" s="217" t="s">
        <v>28</v>
      </c>
      <c r="H1848" s="217" t="s">
        <v>1008</v>
      </c>
      <c r="I1848" s="217" t="s">
        <v>1008</v>
      </c>
      <c r="J1848" s="217" t="s">
        <v>33</v>
      </c>
      <c r="K1848" s="217" t="s">
        <v>33</v>
      </c>
      <c r="M1848" s="217">
        <f t="shared" si="25"/>
        <v>4459</v>
      </c>
      <c r="O1848" s="217" t="s">
        <v>35</v>
      </c>
      <c r="P1848" s="217" t="s">
        <v>35</v>
      </c>
      <c r="Q1848" s="217">
        <f>S2948-vykonyz.xlsx[[#This Row],[Kod]]</f>
        <v>39946</v>
      </c>
      <c r="R1848" s="217">
        <f>S1839-vykonyz.xlsx[[#This Row],[Kod]]</f>
        <v>0</v>
      </c>
      <c r="S1848" s="217" t="s">
        <v>6182</v>
      </c>
      <c r="T1848" s="217" t="s">
        <v>6183</v>
      </c>
      <c r="U1848" s="217">
        <v>26588</v>
      </c>
      <c r="V1848" s="261">
        <v>45292</v>
      </c>
      <c r="W1848" s="217" t="s">
        <v>6182</v>
      </c>
      <c r="X1848" s="217">
        <v>25139</v>
      </c>
      <c r="Y1848" s="217">
        <v>1449</v>
      </c>
      <c r="Z1848" s="261">
        <v>45291</v>
      </c>
      <c r="AC1848" s="217">
        <f>vykonyz.xlsx3[[#This Row],[Kod]]-vykonyz.xlsx[[#This Row],[Kod]]</f>
        <v>0</v>
      </c>
      <c r="AD1848" t="s">
        <v>6140</v>
      </c>
      <c r="AE1848" t="s">
        <v>5983</v>
      </c>
      <c r="AF1848" t="s">
        <v>50</v>
      </c>
      <c r="AG1848"/>
      <c r="AH1848" t="s">
        <v>6180</v>
      </c>
      <c r="AI1848" t="s">
        <v>6181</v>
      </c>
      <c r="AJ1848" t="s">
        <v>28</v>
      </c>
      <c r="AK1848" t="s">
        <v>1008</v>
      </c>
      <c r="AL1848" t="s">
        <v>1008</v>
      </c>
      <c r="AM1848" t="s">
        <v>33</v>
      </c>
      <c r="AN1848" t="s">
        <v>33</v>
      </c>
      <c r="AO1848"/>
      <c r="AP1848" t="s">
        <v>6184</v>
      </c>
      <c r="AQ1848"/>
      <c r="AR1848" t="s">
        <v>35</v>
      </c>
      <c r="AS1848" t="s">
        <v>35</v>
      </c>
    </row>
    <row r="1849" spans="1:45">
      <c r="A1849" s="264" t="s">
        <v>6143</v>
      </c>
      <c r="B1849" s="217" t="s">
        <v>5983</v>
      </c>
      <c r="C1849" s="217" t="s">
        <v>50</v>
      </c>
      <c r="E1849" s="217" t="s">
        <v>6185</v>
      </c>
      <c r="F1849" s="217" t="s">
        <v>6186</v>
      </c>
      <c r="G1849" s="217" t="s">
        <v>1190</v>
      </c>
      <c r="H1849" s="217" t="s">
        <v>981</v>
      </c>
      <c r="I1849" s="217" t="s">
        <v>985</v>
      </c>
      <c r="J1849" s="217" t="s">
        <v>33</v>
      </c>
      <c r="K1849" s="217" t="s">
        <v>33</v>
      </c>
      <c r="M1849" s="217">
        <f t="shared" si="25"/>
        <v>878</v>
      </c>
      <c r="O1849" s="217" t="s">
        <v>35</v>
      </c>
      <c r="P1849" s="217" t="s">
        <v>35</v>
      </c>
      <c r="Q1849" s="217">
        <f>S2949-vykonyz.xlsx[[#This Row],[Kod]]</f>
        <v>39945</v>
      </c>
      <c r="R1849" s="217">
        <f>S1840-vykonyz.xlsx[[#This Row],[Kod]]</f>
        <v>0</v>
      </c>
      <c r="S1849" s="217" t="s">
        <v>6187</v>
      </c>
      <c r="T1849" s="217" t="s">
        <v>6188</v>
      </c>
      <c r="U1849" s="217">
        <v>10946</v>
      </c>
      <c r="V1849" s="261">
        <v>45292</v>
      </c>
      <c r="W1849" s="217" t="s">
        <v>6187</v>
      </c>
      <c r="X1849" s="217">
        <v>10657</v>
      </c>
      <c r="Y1849" s="217">
        <v>289</v>
      </c>
      <c r="Z1849" s="261">
        <v>45291</v>
      </c>
      <c r="AC1849" s="217">
        <f>vykonyz.xlsx3[[#This Row],[Kod]]-vykonyz.xlsx[[#This Row],[Kod]]</f>
        <v>0</v>
      </c>
      <c r="AD1849" t="s">
        <v>6143</v>
      </c>
      <c r="AE1849" t="s">
        <v>5983</v>
      </c>
      <c r="AF1849" t="s">
        <v>50</v>
      </c>
      <c r="AG1849"/>
      <c r="AH1849" t="s">
        <v>6185</v>
      </c>
      <c r="AI1849" t="s">
        <v>6186</v>
      </c>
      <c r="AJ1849" t="s">
        <v>1190</v>
      </c>
      <c r="AK1849" t="s">
        <v>981</v>
      </c>
      <c r="AL1849" t="s">
        <v>985</v>
      </c>
      <c r="AM1849" t="s">
        <v>33</v>
      </c>
      <c r="AN1849" t="s">
        <v>33</v>
      </c>
      <c r="AO1849"/>
      <c r="AP1849" t="s">
        <v>6189</v>
      </c>
      <c r="AQ1849"/>
      <c r="AR1849" t="s">
        <v>35</v>
      </c>
      <c r="AS1849" t="s">
        <v>35</v>
      </c>
    </row>
    <row r="1850" spans="1:45">
      <c r="A1850" s="264" t="s">
        <v>6147</v>
      </c>
      <c r="B1850" s="217" t="s">
        <v>5983</v>
      </c>
      <c r="C1850" s="217" t="s">
        <v>50</v>
      </c>
      <c r="E1850" s="217" t="s">
        <v>6148</v>
      </c>
      <c r="F1850" s="217" t="s">
        <v>6190</v>
      </c>
      <c r="G1850" s="217" t="s">
        <v>28</v>
      </c>
      <c r="H1850" s="217" t="s">
        <v>981</v>
      </c>
      <c r="I1850" s="217" t="s">
        <v>981</v>
      </c>
      <c r="J1850" s="217" t="s">
        <v>33</v>
      </c>
      <c r="K1850" s="217" t="s">
        <v>33</v>
      </c>
      <c r="M1850" s="217">
        <f t="shared" si="25"/>
        <v>1103</v>
      </c>
      <c r="O1850" s="217" t="s">
        <v>35</v>
      </c>
      <c r="P1850" s="217" t="s">
        <v>35</v>
      </c>
      <c r="Q1850" s="217">
        <f>S2950-vykonyz.xlsx[[#This Row],[Kod]]</f>
        <v>39748</v>
      </c>
      <c r="R1850" s="217">
        <f>S1841-vykonyz.xlsx[[#This Row],[Kod]]</f>
        <v>0</v>
      </c>
      <c r="S1850" s="217" t="s">
        <v>6191</v>
      </c>
      <c r="T1850" s="217" t="s">
        <v>6192</v>
      </c>
      <c r="U1850" s="217">
        <v>3139</v>
      </c>
      <c r="V1850" s="261">
        <v>45292</v>
      </c>
      <c r="W1850" s="217" t="s">
        <v>6191</v>
      </c>
      <c r="X1850" s="217">
        <v>2994</v>
      </c>
      <c r="Y1850" s="217">
        <v>145</v>
      </c>
      <c r="Z1850" s="261">
        <v>45291</v>
      </c>
      <c r="AC1850" s="217">
        <f>vykonyz.xlsx3[[#This Row],[Kod]]-vykonyz.xlsx[[#This Row],[Kod]]</f>
        <v>0</v>
      </c>
      <c r="AD1850" t="s">
        <v>6147</v>
      </c>
      <c r="AE1850" t="s">
        <v>5983</v>
      </c>
      <c r="AF1850" t="s">
        <v>50</v>
      </c>
      <c r="AG1850"/>
      <c r="AH1850" t="s">
        <v>6148</v>
      </c>
      <c r="AI1850" t="s">
        <v>6190</v>
      </c>
      <c r="AJ1850" t="s">
        <v>28</v>
      </c>
      <c r="AK1850" t="s">
        <v>981</v>
      </c>
      <c r="AL1850" t="s">
        <v>981</v>
      </c>
      <c r="AM1850" t="s">
        <v>33</v>
      </c>
      <c r="AN1850" t="s">
        <v>33</v>
      </c>
      <c r="AO1850"/>
      <c r="AP1850" t="s">
        <v>5535</v>
      </c>
      <c r="AQ1850"/>
      <c r="AR1850" t="s">
        <v>35</v>
      </c>
      <c r="AS1850" t="s">
        <v>35</v>
      </c>
    </row>
    <row r="1851" spans="1:45">
      <c r="A1851" s="264" t="s">
        <v>6151</v>
      </c>
      <c r="B1851" s="217" t="s">
        <v>751</v>
      </c>
      <c r="C1851" s="217" t="s">
        <v>50</v>
      </c>
      <c r="E1851" s="217" t="s">
        <v>6152</v>
      </c>
      <c r="F1851" s="217" t="s">
        <v>6193</v>
      </c>
      <c r="H1851" s="217" t="s">
        <v>1008</v>
      </c>
      <c r="I1851" s="217" t="s">
        <v>1008</v>
      </c>
      <c r="J1851" s="217" t="s">
        <v>33</v>
      </c>
      <c r="K1851" s="217" t="s">
        <v>33</v>
      </c>
      <c r="M1851" s="217">
        <f t="shared" si="25"/>
        <v>408</v>
      </c>
      <c r="O1851" s="217" t="s">
        <v>35</v>
      </c>
      <c r="P1851" s="217" t="s">
        <v>35</v>
      </c>
      <c r="Q1851" s="217">
        <f>S2951-vykonyz.xlsx[[#This Row],[Kod]]</f>
        <v>39749</v>
      </c>
      <c r="R1851" s="217">
        <f>S1842-vykonyz.xlsx[[#This Row],[Kod]]</f>
        <v>0</v>
      </c>
      <c r="S1851" s="217" t="s">
        <v>6194</v>
      </c>
      <c r="T1851" s="217" t="s">
        <v>6195</v>
      </c>
      <c r="U1851" s="217">
        <v>16858</v>
      </c>
      <c r="V1851" s="261">
        <v>45292</v>
      </c>
      <c r="W1851" s="217" t="s">
        <v>6194</v>
      </c>
      <c r="X1851" s="217">
        <v>16496</v>
      </c>
      <c r="Y1851" s="217">
        <v>362</v>
      </c>
      <c r="Z1851" s="261">
        <v>45291</v>
      </c>
      <c r="AC1851" s="217">
        <f>vykonyz.xlsx3[[#This Row],[Kod]]-vykonyz.xlsx[[#This Row],[Kod]]</f>
        <v>0</v>
      </c>
      <c r="AD1851" t="s">
        <v>6151</v>
      </c>
      <c r="AE1851" t="s">
        <v>751</v>
      </c>
      <c r="AF1851" t="s">
        <v>50</v>
      </c>
      <c r="AG1851"/>
      <c r="AH1851" t="s">
        <v>6152</v>
      </c>
      <c r="AI1851" t="s">
        <v>6193</v>
      </c>
      <c r="AJ1851"/>
      <c r="AK1851" t="s">
        <v>1008</v>
      </c>
      <c r="AL1851" t="s">
        <v>1008</v>
      </c>
      <c r="AM1851" t="s">
        <v>33</v>
      </c>
      <c r="AN1851" t="s">
        <v>33</v>
      </c>
      <c r="AO1851"/>
      <c r="AP1851" t="s">
        <v>4203</v>
      </c>
      <c r="AQ1851"/>
      <c r="AR1851" t="s">
        <v>35</v>
      </c>
      <c r="AS1851" t="s">
        <v>35</v>
      </c>
    </row>
    <row r="1852" spans="1:45">
      <c r="A1852" s="264" t="s">
        <v>6155</v>
      </c>
      <c r="B1852" s="217" t="s">
        <v>5983</v>
      </c>
      <c r="C1852" s="217" t="s">
        <v>50</v>
      </c>
      <c r="E1852" s="217" t="s">
        <v>6196</v>
      </c>
      <c r="F1852" s="217" t="s">
        <v>6197</v>
      </c>
      <c r="G1852" s="217" t="s">
        <v>28</v>
      </c>
      <c r="H1852" s="217" t="s">
        <v>1492</v>
      </c>
      <c r="I1852" s="217" t="s">
        <v>1492</v>
      </c>
      <c r="J1852" s="217" t="s">
        <v>33</v>
      </c>
      <c r="K1852" s="217" t="s">
        <v>33</v>
      </c>
      <c r="M1852" s="217">
        <f t="shared" si="25"/>
        <v>10619</v>
      </c>
      <c r="O1852" s="217" t="s">
        <v>35</v>
      </c>
      <c r="P1852" s="217" t="s">
        <v>35</v>
      </c>
      <c r="Q1852" s="217">
        <f>S2952-vykonyz.xlsx[[#This Row],[Kod]]</f>
        <v>43499</v>
      </c>
      <c r="R1852" s="217">
        <f>S1843-vykonyz.xlsx[[#This Row],[Kod]]</f>
        <v>0</v>
      </c>
      <c r="AC1852" s="217">
        <f>vykonyz.xlsx3[[#This Row],[Kod]]-vykonyz.xlsx[[#This Row],[Kod]]</f>
        <v>0</v>
      </c>
      <c r="AD1852" t="s">
        <v>6155</v>
      </c>
      <c r="AE1852" t="s">
        <v>5983</v>
      </c>
      <c r="AF1852" t="s">
        <v>50</v>
      </c>
      <c r="AG1852"/>
      <c r="AH1852" t="s">
        <v>6196</v>
      </c>
      <c r="AI1852" t="s">
        <v>6197</v>
      </c>
      <c r="AJ1852" t="s">
        <v>28</v>
      </c>
      <c r="AK1852" t="s">
        <v>1492</v>
      </c>
      <c r="AL1852" t="s">
        <v>1492</v>
      </c>
      <c r="AM1852" t="s">
        <v>33</v>
      </c>
      <c r="AN1852" t="s">
        <v>33</v>
      </c>
      <c r="AO1852"/>
      <c r="AP1852" t="s">
        <v>6198</v>
      </c>
      <c r="AQ1852"/>
      <c r="AR1852" t="s">
        <v>35</v>
      </c>
      <c r="AS1852" t="s">
        <v>35</v>
      </c>
    </row>
    <row r="1853" spans="1:45">
      <c r="A1853" s="264" t="s">
        <v>6160</v>
      </c>
      <c r="B1853" s="217" t="s">
        <v>5983</v>
      </c>
      <c r="C1853" s="217" t="s">
        <v>50</v>
      </c>
      <c r="E1853" s="217" t="s">
        <v>6161</v>
      </c>
      <c r="F1853" s="217" t="s">
        <v>6199</v>
      </c>
      <c r="G1853" s="217" t="s">
        <v>28</v>
      </c>
      <c r="H1853" s="217" t="s">
        <v>1492</v>
      </c>
      <c r="I1853" s="217" t="s">
        <v>1492</v>
      </c>
      <c r="J1853" s="217" t="s">
        <v>33</v>
      </c>
      <c r="K1853" s="217" t="s">
        <v>33</v>
      </c>
      <c r="M1853" s="217">
        <f t="shared" si="25"/>
        <v>10030</v>
      </c>
      <c r="O1853" s="217" t="s">
        <v>35</v>
      </c>
      <c r="P1853" s="217" t="s">
        <v>35</v>
      </c>
      <c r="Q1853" s="217">
        <f>S2953-vykonyz.xlsx[[#This Row],[Kod]]</f>
        <v>43412</v>
      </c>
      <c r="R1853" s="217">
        <f>S1844-vykonyz.xlsx[[#This Row],[Kod]]</f>
        <v>0</v>
      </c>
      <c r="AC1853" s="217">
        <f>vykonyz.xlsx3[[#This Row],[Kod]]-vykonyz.xlsx[[#This Row],[Kod]]</f>
        <v>0</v>
      </c>
      <c r="AD1853" t="s">
        <v>6160</v>
      </c>
      <c r="AE1853" t="s">
        <v>5983</v>
      </c>
      <c r="AF1853" t="s">
        <v>50</v>
      </c>
      <c r="AG1853"/>
      <c r="AH1853" t="s">
        <v>6161</v>
      </c>
      <c r="AI1853" t="s">
        <v>6199</v>
      </c>
      <c r="AJ1853" t="s">
        <v>28</v>
      </c>
      <c r="AK1853" t="s">
        <v>1492</v>
      </c>
      <c r="AL1853" t="s">
        <v>1492</v>
      </c>
      <c r="AM1853" t="s">
        <v>33</v>
      </c>
      <c r="AN1853" t="s">
        <v>33</v>
      </c>
      <c r="AO1853"/>
      <c r="AP1853" t="s">
        <v>6200</v>
      </c>
      <c r="AQ1853"/>
      <c r="AR1853" t="s">
        <v>35</v>
      </c>
      <c r="AS1853" t="s">
        <v>35</v>
      </c>
    </row>
    <row r="1854" spans="1:45">
      <c r="A1854" s="264" t="s">
        <v>6165</v>
      </c>
      <c r="B1854" s="217" t="s">
        <v>5983</v>
      </c>
      <c r="C1854" s="217" t="s">
        <v>50</v>
      </c>
      <c r="E1854" s="217" t="s">
        <v>6201</v>
      </c>
      <c r="F1854" s="217" t="s">
        <v>6202</v>
      </c>
      <c r="G1854" s="217" t="s">
        <v>28</v>
      </c>
      <c r="H1854" s="217" t="s">
        <v>77</v>
      </c>
      <c r="I1854" s="217" t="s">
        <v>77</v>
      </c>
      <c r="J1854" s="217" t="s">
        <v>33</v>
      </c>
      <c r="K1854" s="217" t="s">
        <v>33</v>
      </c>
      <c r="M1854" s="217">
        <f t="shared" si="25"/>
        <v>11842</v>
      </c>
      <c r="O1854" s="217" t="s">
        <v>35</v>
      </c>
      <c r="P1854" s="217" t="s">
        <v>35</v>
      </c>
      <c r="Q1854" s="217">
        <f>S2954-vykonyz.xlsx[[#This Row],[Kod]]</f>
        <v>43403</v>
      </c>
      <c r="R1854" s="217">
        <f>S1845-vykonyz.xlsx[[#This Row],[Kod]]</f>
        <v>0</v>
      </c>
      <c r="AC1854" s="217">
        <f>vykonyz.xlsx3[[#This Row],[Kod]]-vykonyz.xlsx[[#This Row],[Kod]]</f>
        <v>0</v>
      </c>
      <c r="AD1854" t="s">
        <v>6165</v>
      </c>
      <c r="AE1854" t="s">
        <v>5983</v>
      </c>
      <c r="AF1854" t="s">
        <v>50</v>
      </c>
      <c r="AG1854"/>
      <c r="AH1854" t="s">
        <v>6201</v>
      </c>
      <c r="AI1854" t="s">
        <v>6202</v>
      </c>
      <c r="AJ1854" t="s">
        <v>28</v>
      </c>
      <c r="AK1854" t="s">
        <v>77</v>
      </c>
      <c r="AL1854" t="s">
        <v>77</v>
      </c>
      <c r="AM1854" t="s">
        <v>33</v>
      </c>
      <c r="AN1854" t="s">
        <v>33</v>
      </c>
      <c r="AO1854"/>
      <c r="AP1854" t="s">
        <v>6203</v>
      </c>
      <c r="AQ1854"/>
      <c r="AR1854" t="s">
        <v>35</v>
      </c>
      <c r="AS1854" t="s">
        <v>35</v>
      </c>
    </row>
    <row r="1855" spans="1:45">
      <c r="A1855" s="264" t="s">
        <v>6171</v>
      </c>
      <c r="B1855" s="217" t="s">
        <v>5983</v>
      </c>
      <c r="C1855" s="217" t="s">
        <v>50</v>
      </c>
      <c r="E1855" s="217" t="s">
        <v>6172</v>
      </c>
      <c r="F1855" s="217" t="s">
        <v>6204</v>
      </c>
      <c r="G1855" s="217" t="s">
        <v>28</v>
      </c>
      <c r="H1855" s="217" t="s">
        <v>1488</v>
      </c>
      <c r="I1855" s="217" t="s">
        <v>1488</v>
      </c>
      <c r="J1855" s="217" t="s">
        <v>33</v>
      </c>
      <c r="K1855" s="217" t="s">
        <v>33</v>
      </c>
      <c r="M1855" s="217">
        <f t="shared" si="25"/>
        <v>7413</v>
      </c>
      <c r="O1855" s="217" t="s">
        <v>35</v>
      </c>
      <c r="P1855" s="217" t="s">
        <v>35</v>
      </c>
      <c r="Q1855" s="217">
        <f>S2955-vykonyz.xlsx[[#This Row],[Kod]]</f>
        <v>43490</v>
      </c>
      <c r="R1855" s="217">
        <f>S1846-vykonyz.xlsx[[#This Row],[Kod]]</f>
        <v>0</v>
      </c>
      <c r="AC1855" s="217">
        <f>vykonyz.xlsx3[[#This Row],[Kod]]-vykonyz.xlsx[[#This Row],[Kod]]</f>
        <v>0</v>
      </c>
      <c r="AD1855" t="s">
        <v>6171</v>
      </c>
      <c r="AE1855" t="s">
        <v>5983</v>
      </c>
      <c r="AF1855" t="s">
        <v>50</v>
      </c>
      <c r="AG1855"/>
      <c r="AH1855" t="s">
        <v>6172</v>
      </c>
      <c r="AI1855" t="s">
        <v>6204</v>
      </c>
      <c r="AJ1855" t="s">
        <v>28</v>
      </c>
      <c r="AK1855" t="s">
        <v>1488</v>
      </c>
      <c r="AL1855" t="s">
        <v>1488</v>
      </c>
      <c r="AM1855" t="s">
        <v>33</v>
      </c>
      <c r="AN1855" t="s">
        <v>33</v>
      </c>
      <c r="AO1855"/>
      <c r="AP1855" t="s">
        <v>6205</v>
      </c>
      <c r="AQ1855"/>
      <c r="AR1855" t="s">
        <v>35</v>
      </c>
      <c r="AS1855" t="s">
        <v>35</v>
      </c>
    </row>
    <row r="1856" spans="1:45">
      <c r="A1856" s="264" t="s">
        <v>6176</v>
      </c>
      <c r="B1856" s="217" t="s">
        <v>5983</v>
      </c>
      <c r="C1856" s="217" t="s">
        <v>50</v>
      </c>
      <c r="E1856" s="217" t="s">
        <v>6177</v>
      </c>
      <c r="F1856" s="217" t="s">
        <v>6206</v>
      </c>
      <c r="G1856" s="217" t="s">
        <v>28</v>
      </c>
      <c r="H1856" s="217" t="s">
        <v>1848</v>
      </c>
      <c r="I1856" s="217" t="s">
        <v>6207</v>
      </c>
      <c r="J1856" s="217" t="s">
        <v>33</v>
      </c>
      <c r="K1856" s="217" t="s">
        <v>33</v>
      </c>
      <c r="M1856" s="217">
        <f t="shared" si="25"/>
        <v>22984</v>
      </c>
      <c r="O1856" s="217" t="s">
        <v>35</v>
      </c>
      <c r="P1856" s="217" t="s">
        <v>35</v>
      </c>
      <c r="Q1856" s="217">
        <f>S2956-vykonyz.xlsx[[#This Row],[Kod]]</f>
        <v>43488</v>
      </c>
      <c r="R1856" s="217">
        <f>S1847-vykonyz.xlsx[[#This Row],[Kod]]</f>
        <v>0</v>
      </c>
      <c r="S1856" s="217" t="s">
        <v>6208</v>
      </c>
      <c r="T1856" s="217" t="s">
        <v>6209</v>
      </c>
      <c r="U1856" s="217">
        <v>30527</v>
      </c>
      <c r="V1856" s="261">
        <v>45292</v>
      </c>
      <c r="W1856" s="217" t="s">
        <v>6208</v>
      </c>
      <c r="X1856" s="217">
        <v>29561</v>
      </c>
      <c r="Y1856" s="217">
        <v>966</v>
      </c>
      <c r="Z1856" s="261">
        <v>45291</v>
      </c>
      <c r="AC1856" s="217">
        <f>vykonyz.xlsx3[[#This Row],[Kod]]-vykonyz.xlsx[[#This Row],[Kod]]</f>
        <v>0</v>
      </c>
      <c r="AD1856" t="s">
        <v>6176</v>
      </c>
      <c r="AE1856" t="s">
        <v>5983</v>
      </c>
      <c r="AF1856" t="s">
        <v>50</v>
      </c>
      <c r="AG1856"/>
      <c r="AH1856" t="s">
        <v>6177</v>
      </c>
      <c r="AI1856" t="s">
        <v>6206</v>
      </c>
      <c r="AJ1856" t="s">
        <v>28</v>
      </c>
      <c r="AK1856" t="s">
        <v>1848</v>
      </c>
      <c r="AL1856" t="s">
        <v>6207</v>
      </c>
      <c r="AM1856" t="s">
        <v>33</v>
      </c>
      <c r="AN1856" t="s">
        <v>33</v>
      </c>
      <c r="AO1856"/>
      <c r="AP1856" t="s">
        <v>6210</v>
      </c>
      <c r="AQ1856"/>
      <c r="AR1856" t="s">
        <v>35</v>
      </c>
      <c r="AS1856" t="s">
        <v>35</v>
      </c>
    </row>
    <row r="1857" spans="1:45">
      <c r="A1857" s="264" t="s">
        <v>6182</v>
      </c>
      <c r="B1857" s="217" t="s">
        <v>5983</v>
      </c>
      <c r="C1857" s="217" t="s">
        <v>50</v>
      </c>
      <c r="E1857" s="217" t="s">
        <v>6211</v>
      </c>
      <c r="F1857" s="217" t="s">
        <v>6212</v>
      </c>
      <c r="G1857" s="217" t="s">
        <v>28</v>
      </c>
      <c r="H1857" s="217" t="s">
        <v>6213</v>
      </c>
      <c r="I1857" s="217" t="s">
        <v>6214</v>
      </c>
      <c r="J1857" s="217" t="s">
        <v>33</v>
      </c>
      <c r="K1857" s="217" t="s">
        <v>33</v>
      </c>
      <c r="M1857" s="217">
        <f t="shared" si="25"/>
        <v>26588</v>
      </c>
      <c r="O1857" s="217" t="s">
        <v>35</v>
      </c>
      <c r="P1857" s="217" t="s">
        <v>35</v>
      </c>
      <c r="Q1857" s="217">
        <f>S2957-vykonyz.xlsx[[#This Row],[Kod]]</f>
        <v>43486</v>
      </c>
      <c r="R1857" s="217">
        <f>S1848-vykonyz.xlsx[[#This Row],[Kod]]</f>
        <v>0</v>
      </c>
      <c r="S1857" s="217" t="s">
        <v>6215</v>
      </c>
      <c r="T1857" s="217" t="s">
        <v>6216</v>
      </c>
      <c r="U1857" s="217">
        <v>31798</v>
      </c>
      <c r="V1857" s="261">
        <v>45292</v>
      </c>
      <c r="W1857" s="217" t="s">
        <v>6215</v>
      </c>
      <c r="X1857" s="217">
        <v>31509</v>
      </c>
      <c r="Y1857" s="217">
        <v>289</v>
      </c>
      <c r="Z1857" s="261">
        <v>45291</v>
      </c>
      <c r="AC1857" s="217">
        <f>vykonyz.xlsx3[[#This Row],[Kod]]-vykonyz.xlsx[[#This Row],[Kod]]</f>
        <v>0</v>
      </c>
      <c r="AD1857" t="s">
        <v>6182</v>
      </c>
      <c r="AE1857" t="s">
        <v>5983</v>
      </c>
      <c r="AF1857" t="s">
        <v>50</v>
      </c>
      <c r="AG1857"/>
      <c r="AH1857" t="s">
        <v>6211</v>
      </c>
      <c r="AI1857" t="s">
        <v>6212</v>
      </c>
      <c r="AJ1857" t="s">
        <v>28</v>
      </c>
      <c r="AK1857" t="s">
        <v>6213</v>
      </c>
      <c r="AL1857" t="s">
        <v>6214</v>
      </c>
      <c r="AM1857" t="s">
        <v>33</v>
      </c>
      <c r="AN1857" t="s">
        <v>33</v>
      </c>
      <c r="AO1857"/>
      <c r="AP1857" t="s">
        <v>6217</v>
      </c>
      <c r="AQ1857"/>
      <c r="AR1857" t="s">
        <v>35</v>
      </c>
      <c r="AS1857" t="s">
        <v>35</v>
      </c>
    </row>
    <row r="1858" spans="1:45">
      <c r="A1858" s="264" t="s">
        <v>6187</v>
      </c>
      <c r="B1858" s="217" t="s">
        <v>5983</v>
      </c>
      <c r="C1858" s="217" t="s">
        <v>50</v>
      </c>
      <c r="E1858" s="217" t="s">
        <v>6188</v>
      </c>
      <c r="G1858" s="217" t="s">
        <v>28</v>
      </c>
      <c r="H1858" s="217" t="s">
        <v>1492</v>
      </c>
      <c r="I1858" s="217" t="s">
        <v>1492</v>
      </c>
      <c r="J1858" s="217" t="s">
        <v>33</v>
      </c>
      <c r="K1858" s="217" t="s">
        <v>33</v>
      </c>
      <c r="M1858" s="217">
        <f t="shared" si="25"/>
        <v>10946</v>
      </c>
      <c r="O1858" s="217" t="s">
        <v>35</v>
      </c>
      <c r="P1858" s="217" t="s">
        <v>35</v>
      </c>
      <c r="Q1858" s="217">
        <f>S2958-vykonyz.xlsx[[#This Row],[Kod]]</f>
        <v>43487</v>
      </c>
      <c r="R1858" s="217">
        <f>S1849-vykonyz.xlsx[[#This Row],[Kod]]</f>
        <v>0</v>
      </c>
      <c r="AC1858" s="217">
        <f>vykonyz.xlsx3[[#This Row],[Kod]]-vykonyz.xlsx[[#This Row],[Kod]]</f>
        <v>0</v>
      </c>
      <c r="AD1858" t="s">
        <v>6187</v>
      </c>
      <c r="AE1858" t="s">
        <v>5983</v>
      </c>
      <c r="AF1858" t="s">
        <v>50</v>
      </c>
      <c r="AG1858"/>
      <c r="AH1858" t="s">
        <v>6188</v>
      </c>
      <c r="AI1858"/>
      <c r="AJ1858" t="s">
        <v>28</v>
      </c>
      <c r="AK1858" t="s">
        <v>1492</v>
      </c>
      <c r="AL1858" t="s">
        <v>1492</v>
      </c>
      <c r="AM1858" t="s">
        <v>33</v>
      </c>
      <c r="AN1858" t="s">
        <v>33</v>
      </c>
      <c r="AO1858"/>
      <c r="AP1858" t="s">
        <v>6218</v>
      </c>
      <c r="AQ1858"/>
      <c r="AR1858" t="s">
        <v>35</v>
      </c>
      <c r="AS1858" t="s">
        <v>35</v>
      </c>
    </row>
    <row r="1859" spans="1:45">
      <c r="A1859" s="264" t="s">
        <v>6191</v>
      </c>
      <c r="B1859" s="217" t="s">
        <v>5983</v>
      </c>
      <c r="C1859" s="217" t="s">
        <v>50</v>
      </c>
      <c r="E1859" s="217" t="s">
        <v>6192</v>
      </c>
      <c r="F1859" s="217" t="s">
        <v>6219</v>
      </c>
      <c r="G1859" s="217" t="s">
        <v>53</v>
      </c>
      <c r="H1859" s="217" t="s">
        <v>981</v>
      </c>
      <c r="I1859" s="217" t="s">
        <v>981</v>
      </c>
      <c r="J1859" s="217" t="s">
        <v>33</v>
      </c>
      <c r="K1859" s="217" t="s">
        <v>33</v>
      </c>
      <c r="M1859" s="217">
        <f t="shared" si="25"/>
        <v>3139</v>
      </c>
      <c r="O1859" s="217" t="s">
        <v>35</v>
      </c>
      <c r="P1859" s="217" t="s">
        <v>35</v>
      </c>
      <c r="Q1859" s="217">
        <f>S2959-vykonyz.xlsx[[#This Row],[Kod]]</f>
        <v>43485</v>
      </c>
      <c r="R1859" s="217">
        <f>S1850-vykonyz.xlsx[[#This Row],[Kod]]</f>
        <v>0</v>
      </c>
      <c r="S1859" s="217" t="s">
        <v>6220</v>
      </c>
      <c r="T1859" s="217" t="s">
        <v>6221</v>
      </c>
      <c r="U1859" s="217">
        <v>3585</v>
      </c>
      <c r="V1859" s="261">
        <v>45292</v>
      </c>
      <c r="W1859" s="217" t="s">
        <v>6220</v>
      </c>
      <c r="X1859" s="217">
        <v>3506</v>
      </c>
      <c r="Y1859" s="217">
        <v>79</v>
      </c>
      <c r="Z1859" s="261">
        <v>45291</v>
      </c>
      <c r="AC1859" s="217">
        <f>vykonyz.xlsx3[[#This Row],[Kod]]-vykonyz.xlsx[[#This Row],[Kod]]</f>
        <v>0</v>
      </c>
      <c r="AD1859" t="s">
        <v>6191</v>
      </c>
      <c r="AE1859" t="s">
        <v>5983</v>
      </c>
      <c r="AF1859" t="s">
        <v>50</v>
      </c>
      <c r="AG1859"/>
      <c r="AH1859" t="s">
        <v>6192</v>
      </c>
      <c r="AI1859" t="s">
        <v>6219</v>
      </c>
      <c r="AJ1859" t="s">
        <v>53</v>
      </c>
      <c r="AK1859" t="s">
        <v>981</v>
      </c>
      <c r="AL1859" t="s">
        <v>981</v>
      </c>
      <c r="AM1859" t="s">
        <v>33</v>
      </c>
      <c r="AN1859" t="s">
        <v>33</v>
      </c>
      <c r="AO1859"/>
      <c r="AP1859" t="s">
        <v>6222</v>
      </c>
      <c r="AQ1859"/>
      <c r="AR1859" t="s">
        <v>35</v>
      </c>
      <c r="AS1859" t="s">
        <v>35</v>
      </c>
    </row>
    <row r="1860" spans="1:45">
      <c r="A1860" s="264" t="s">
        <v>6194</v>
      </c>
      <c r="B1860" s="217" t="s">
        <v>5983</v>
      </c>
      <c r="C1860" s="217" t="s">
        <v>50</v>
      </c>
      <c r="E1860" s="217" t="s">
        <v>6195</v>
      </c>
      <c r="F1860" s="217" t="s">
        <v>6223</v>
      </c>
      <c r="G1860" s="217" t="s">
        <v>28</v>
      </c>
      <c r="H1860" s="217" t="s">
        <v>1492</v>
      </c>
      <c r="I1860" s="217" t="s">
        <v>5527</v>
      </c>
      <c r="J1860" s="217" t="s">
        <v>33</v>
      </c>
      <c r="K1860" s="217" t="s">
        <v>33</v>
      </c>
      <c r="M1860" s="217">
        <f>U1851</f>
        <v>16858</v>
      </c>
      <c r="O1860" s="217" t="s">
        <v>35</v>
      </c>
      <c r="P1860" s="217" t="s">
        <v>35</v>
      </c>
      <c r="Q1860" s="217">
        <f>S2960-vykonyz.xlsx[[#This Row],[Kod]]</f>
        <v>43422</v>
      </c>
      <c r="R1860" s="217">
        <f>S1851-vykonyz.xlsx[[#This Row],[Kod]]</f>
        <v>0</v>
      </c>
      <c r="AC1860" s="217">
        <f>vykonyz.xlsx3[[#This Row],[Kod]]-vykonyz.xlsx[[#This Row],[Kod]]</f>
        <v>0</v>
      </c>
      <c r="AD1860" t="s">
        <v>6194</v>
      </c>
      <c r="AE1860" t="s">
        <v>5983</v>
      </c>
      <c r="AF1860" t="s">
        <v>50</v>
      </c>
      <c r="AG1860"/>
      <c r="AH1860" t="s">
        <v>6195</v>
      </c>
      <c r="AI1860" t="s">
        <v>6223</v>
      </c>
      <c r="AJ1860" t="s">
        <v>28</v>
      </c>
      <c r="AK1860" t="s">
        <v>1492</v>
      </c>
      <c r="AL1860" t="s">
        <v>5527</v>
      </c>
      <c r="AM1860" t="s">
        <v>33</v>
      </c>
      <c r="AN1860" t="s">
        <v>33</v>
      </c>
      <c r="AO1860"/>
      <c r="AP1860" t="s">
        <v>6224</v>
      </c>
      <c r="AQ1860"/>
      <c r="AR1860" t="s">
        <v>35</v>
      </c>
      <c r="AS1860" t="s">
        <v>35</v>
      </c>
    </row>
    <row r="1861" spans="1:45">
      <c r="A1861" s="264" t="s">
        <v>6225</v>
      </c>
      <c r="B1861" s="217" t="s">
        <v>751</v>
      </c>
      <c r="E1861" s="217" t="s">
        <v>6226</v>
      </c>
      <c r="F1861" s="217" t="s">
        <v>6227</v>
      </c>
      <c r="H1861" s="217" t="s">
        <v>45</v>
      </c>
      <c r="I1861" s="217" t="s">
        <v>45</v>
      </c>
      <c r="J1861" s="217" t="s">
        <v>33</v>
      </c>
      <c r="K1861" s="217" t="s">
        <v>33</v>
      </c>
      <c r="M1861" s="217" t="s">
        <v>33</v>
      </c>
      <c r="O1861" s="217" t="s">
        <v>35</v>
      </c>
      <c r="P1861" s="217" t="s">
        <v>35</v>
      </c>
      <c r="Q1861" s="217">
        <f>S2961-vykonyz.xlsx[[#This Row],[Kod]]</f>
        <v>43423</v>
      </c>
      <c r="R1861" s="217">
        <f>S1852-vykonyz.xlsx[[#This Row],[Kod]]</f>
        <v>-17698</v>
      </c>
      <c r="AC1861" s="217">
        <f>vykonyz.xlsx3[[#This Row],[Kod]]-vykonyz.xlsx[[#This Row],[Kod]]</f>
        <v>0</v>
      </c>
      <c r="AD1861" t="s">
        <v>6225</v>
      </c>
      <c r="AE1861" t="s">
        <v>751</v>
      </c>
      <c r="AF1861"/>
      <c r="AG1861"/>
      <c r="AH1861" t="s">
        <v>6226</v>
      </c>
      <c r="AI1861" t="s">
        <v>6227</v>
      </c>
      <c r="AJ1861"/>
      <c r="AK1861" t="s">
        <v>45</v>
      </c>
      <c r="AL1861" t="s">
        <v>45</v>
      </c>
      <c r="AM1861" t="s">
        <v>33</v>
      </c>
      <c r="AN1861" t="s">
        <v>33</v>
      </c>
      <c r="AO1861"/>
      <c r="AP1861" t="s">
        <v>33</v>
      </c>
      <c r="AQ1861"/>
      <c r="AR1861" t="s">
        <v>35</v>
      </c>
      <c r="AS1861" t="s">
        <v>35</v>
      </c>
    </row>
    <row r="1862" spans="1:45">
      <c r="A1862" s="264" t="s">
        <v>6228</v>
      </c>
      <c r="B1862" s="217" t="s">
        <v>751</v>
      </c>
      <c r="E1862" s="217" t="s">
        <v>6229</v>
      </c>
      <c r="F1862" s="217" t="s">
        <v>6227</v>
      </c>
      <c r="H1862" s="217" t="s">
        <v>45</v>
      </c>
      <c r="I1862" s="217" t="s">
        <v>45</v>
      </c>
      <c r="J1862" s="217" t="s">
        <v>33</v>
      </c>
      <c r="K1862" s="217" t="s">
        <v>33</v>
      </c>
      <c r="M1862" s="217" t="s">
        <v>33</v>
      </c>
      <c r="O1862" s="217" t="s">
        <v>35</v>
      </c>
      <c r="P1862" s="217" t="s">
        <v>35</v>
      </c>
      <c r="Q1862" s="217">
        <f>S2962-vykonyz.xlsx[[#This Row],[Kod]]</f>
        <v>43424</v>
      </c>
      <c r="R1862" s="217">
        <f>S1853-vykonyz.xlsx[[#This Row],[Kod]]</f>
        <v>-17699</v>
      </c>
      <c r="AC1862" s="217">
        <f>vykonyz.xlsx3[[#This Row],[Kod]]-vykonyz.xlsx[[#This Row],[Kod]]</f>
        <v>0</v>
      </c>
      <c r="AD1862" t="s">
        <v>6228</v>
      </c>
      <c r="AE1862" t="s">
        <v>751</v>
      </c>
      <c r="AF1862"/>
      <c r="AG1862"/>
      <c r="AH1862" t="s">
        <v>6229</v>
      </c>
      <c r="AI1862" t="s">
        <v>6227</v>
      </c>
      <c r="AJ1862"/>
      <c r="AK1862" t="s">
        <v>45</v>
      </c>
      <c r="AL1862" t="s">
        <v>45</v>
      </c>
      <c r="AM1862" t="s">
        <v>33</v>
      </c>
      <c r="AN1862" t="s">
        <v>33</v>
      </c>
      <c r="AO1862"/>
      <c r="AP1862" t="s">
        <v>33</v>
      </c>
      <c r="AQ1862"/>
      <c r="AR1862" t="s">
        <v>35</v>
      </c>
      <c r="AS1862" t="s">
        <v>35</v>
      </c>
    </row>
    <row r="1863" spans="1:45">
      <c r="A1863" s="264" t="s">
        <v>6230</v>
      </c>
      <c r="B1863" s="217" t="s">
        <v>751</v>
      </c>
      <c r="E1863" s="217" t="s">
        <v>6231</v>
      </c>
      <c r="F1863" s="217" t="s">
        <v>6232</v>
      </c>
      <c r="G1863" s="217" t="s">
        <v>53</v>
      </c>
      <c r="H1863" s="217" t="s">
        <v>45</v>
      </c>
      <c r="I1863" s="217" t="s">
        <v>1008</v>
      </c>
      <c r="J1863" s="217" t="s">
        <v>33</v>
      </c>
      <c r="K1863" s="217" t="s">
        <v>33</v>
      </c>
      <c r="M1863" s="217" t="s">
        <v>6233</v>
      </c>
      <c r="O1863" s="217" t="s">
        <v>35</v>
      </c>
      <c r="P1863" s="217" t="s">
        <v>35</v>
      </c>
      <c r="Q1863" s="217">
        <f>S2963-vykonyz.xlsx[[#This Row],[Kod]]</f>
        <v>43424</v>
      </c>
      <c r="R1863" s="217">
        <f>S1854-vykonyz.xlsx[[#This Row],[Kod]]</f>
        <v>-17701</v>
      </c>
      <c r="AC1863" s="217">
        <f>vykonyz.xlsx3[[#This Row],[Kod]]-vykonyz.xlsx[[#This Row],[Kod]]</f>
        <v>0</v>
      </c>
      <c r="AD1863" t="s">
        <v>6230</v>
      </c>
      <c r="AE1863" t="s">
        <v>751</v>
      </c>
      <c r="AF1863"/>
      <c r="AG1863"/>
      <c r="AH1863" t="s">
        <v>6231</v>
      </c>
      <c r="AI1863" t="s">
        <v>6232</v>
      </c>
      <c r="AJ1863" t="s">
        <v>53</v>
      </c>
      <c r="AK1863" t="s">
        <v>45</v>
      </c>
      <c r="AL1863" t="s">
        <v>1008</v>
      </c>
      <c r="AM1863" t="s">
        <v>33</v>
      </c>
      <c r="AN1863" t="s">
        <v>33</v>
      </c>
      <c r="AO1863"/>
      <c r="AP1863" t="s">
        <v>6233</v>
      </c>
      <c r="AQ1863"/>
      <c r="AR1863" t="s">
        <v>35</v>
      </c>
      <c r="AS1863" t="s">
        <v>35</v>
      </c>
    </row>
    <row r="1864" spans="1:45">
      <c r="A1864" s="264" t="s">
        <v>6234</v>
      </c>
      <c r="B1864" s="217" t="s">
        <v>751</v>
      </c>
      <c r="E1864" s="217" t="s">
        <v>6235</v>
      </c>
      <c r="F1864" s="217" t="s">
        <v>6232</v>
      </c>
      <c r="H1864" s="217" t="s">
        <v>45</v>
      </c>
      <c r="I1864" s="217" t="s">
        <v>1008</v>
      </c>
      <c r="J1864" s="217" t="s">
        <v>33</v>
      </c>
      <c r="K1864" s="217" t="s">
        <v>33</v>
      </c>
      <c r="M1864" s="217" t="s">
        <v>6233</v>
      </c>
      <c r="O1864" s="217" t="s">
        <v>35</v>
      </c>
      <c r="P1864" s="217" t="s">
        <v>35</v>
      </c>
      <c r="Q1864" s="217">
        <f>S2964-vykonyz.xlsx[[#This Row],[Kod]]</f>
        <v>43425</v>
      </c>
      <c r="R1864" s="217">
        <f>S1855-vykonyz.xlsx[[#This Row],[Kod]]</f>
        <v>-17702</v>
      </c>
      <c r="AC1864" s="217">
        <f>vykonyz.xlsx3[[#This Row],[Kod]]-vykonyz.xlsx[[#This Row],[Kod]]</f>
        <v>0</v>
      </c>
      <c r="AD1864" t="s">
        <v>6234</v>
      </c>
      <c r="AE1864" t="s">
        <v>751</v>
      </c>
      <c r="AF1864"/>
      <c r="AG1864"/>
      <c r="AH1864" t="s">
        <v>6235</v>
      </c>
      <c r="AI1864" t="s">
        <v>6232</v>
      </c>
      <c r="AJ1864"/>
      <c r="AK1864" t="s">
        <v>45</v>
      </c>
      <c r="AL1864" t="s">
        <v>1008</v>
      </c>
      <c r="AM1864" t="s">
        <v>33</v>
      </c>
      <c r="AN1864" t="s">
        <v>33</v>
      </c>
      <c r="AO1864"/>
      <c r="AP1864" t="s">
        <v>6233</v>
      </c>
      <c r="AQ1864"/>
      <c r="AR1864" t="s">
        <v>35</v>
      </c>
      <c r="AS1864" t="s">
        <v>35</v>
      </c>
    </row>
    <row r="1865" spans="1:45">
      <c r="A1865" s="264" t="s">
        <v>6208</v>
      </c>
      <c r="B1865" s="217" t="s">
        <v>5983</v>
      </c>
      <c r="C1865" s="217" t="s">
        <v>50</v>
      </c>
      <c r="E1865" s="217" t="s">
        <v>6209</v>
      </c>
      <c r="F1865" s="217" t="s">
        <v>6236</v>
      </c>
      <c r="G1865" s="217" t="s">
        <v>28</v>
      </c>
      <c r="H1865" s="217" t="s">
        <v>5824</v>
      </c>
      <c r="I1865" s="217" t="s">
        <v>31</v>
      </c>
      <c r="J1865" s="217" t="s">
        <v>33</v>
      </c>
      <c r="K1865" s="217" t="s">
        <v>33</v>
      </c>
      <c r="M1865" s="217">
        <f>U1856</f>
        <v>30527</v>
      </c>
      <c r="O1865" s="217" t="s">
        <v>35</v>
      </c>
      <c r="P1865" s="217" t="s">
        <v>35</v>
      </c>
      <c r="Q1865" s="217">
        <f>S2965-vykonyz.xlsx[[#This Row],[Kod]]</f>
        <v>43424</v>
      </c>
      <c r="R1865" s="217">
        <f>S1856-vykonyz.xlsx[[#This Row],[Kod]]</f>
        <v>0</v>
      </c>
      <c r="AC1865" s="217">
        <f>vykonyz.xlsx3[[#This Row],[Kod]]-vykonyz.xlsx[[#This Row],[Kod]]</f>
        <v>0</v>
      </c>
      <c r="AD1865" t="s">
        <v>6208</v>
      </c>
      <c r="AE1865" t="s">
        <v>5983</v>
      </c>
      <c r="AF1865" t="s">
        <v>50</v>
      </c>
      <c r="AG1865"/>
      <c r="AH1865" t="s">
        <v>6209</v>
      </c>
      <c r="AI1865" t="s">
        <v>6236</v>
      </c>
      <c r="AJ1865" t="s">
        <v>28</v>
      </c>
      <c r="AK1865" t="s">
        <v>5824</v>
      </c>
      <c r="AL1865" t="s">
        <v>31</v>
      </c>
      <c r="AM1865" t="s">
        <v>33</v>
      </c>
      <c r="AN1865" t="s">
        <v>33</v>
      </c>
      <c r="AO1865"/>
      <c r="AP1865" t="s">
        <v>6237</v>
      </c>
      <c r="AQ1865"/>
      <c r="AR1865" t="s">
        <v>35</v>
      </c>
      <c r="AS1865" t="s">
        <v>35</v>
      </c>
    </row>
    <row r="1866" spans="1:45">
      <c r="A1866" s="264" t="s">
        <v>6215</v>
      </c>
      <c r="B1866" s="217" t="s">
        <v>5983</v>
      </c>
      <c r="C1866" s="217" t="s">
        <v>50</v>
      </c>
      <c r="E1866" s="217" t="s">
        <v>6238</v>
      </c>
      <c r="F1866" s="217" t="s">
        <v>6239</v>
      </c>
      <c r="G1866" s="217" t="s">
        <v>28</v>
      </c>
      <c r="H1866" s="217" t="s">
        <v>1492</v>
      </c>
      <c r="I1866" s="217" t="s">
        <v>1492</v>
      </c>
      <c r="J1866" s="217" t="s">
        <v>33</v>
      </c>
      <c r="K1866" s="217" t="s">
        <v>33</v>
      </c>
      <c r="M1866" s="217">
        <f>U1857</f>
        <v>31798</v>
      </c>
      <c r="O1866" s="217" t="s">
        <v>35</v>
      </c>
      <c r="P1866" s="217" t="s">
        <v>35</v>
      </c>
      <c r="Q1866" s="217">
        <f>S2966-vykonyz.xlsx[[#This Row],[Kod]]</f>
        <v>43425</v>
      </c>
      <c r="R1866" s="217">
        <f>S1857-vykonyz.xlsx[[#This Row],[Kod]]</f>
        <v>0</v>
      </c>
      <c r="AC1866" s="217">
        <f>vykonyz.xlsx3[[#This Row],[Kod]]-vykonyz.xlsx[[#This Row],[Kod]]</f>
        <v>0</v>
      </c>
      <c r="AD1866" t="s">
        <v>6215</v>
      </c>
      <c r="AE1866" t="s">
        <v>5983</v>
      </c>
      <c r="AF1866" t="s">
        <v>50</v>
      </c>
      <c r="AG1866"/>
      <c r="AH1866" t="s">
        <v>6238</v>
      </c>
      <c r="AI1866" t="s">
        <v>6239</v>
      </c>
      <c r="AJ1866" t="s">
        <v>28</v>
      </c>
      <c r="AK1866" t="s">
        <v>1492</v>
      </c>
      <c r="AL1866" t="s">
        <v>1492</v>
      </c>
      <c r="AM1866" t="s">
        <v>33</v>
      </c>
      <c r="AN1866" t="s">
        <v>33</v>
      </c>
      <c r="AO1866"/>
      <c r="AP1866" t="s">
        <v>6240</v>
      </c>
      <c r="AQ1866"/>
      <c r="AR1866" t="s">
        <v>35</v>
      </c>
      <c r="AS1866" t="s">
        <v>35</v>
      </c>
    </row>
    <row r="1867" spans="1:45">
      <c r="A1867" s="264" t="s">
        <v>6241</v>
      </c>
      <c r="B1867" s="217" t="s">
        <v>751</v>
      </c>
      <c r="E1867" s="217" t="s">
        <v>6242</v>
      </c>
      <c r="H1867" s="217" t="s">
        <v>45</v>
      </c>
      <c r="I1867" s="217" t="s">
        <v>45</v>
      </c>
      <c r="J1867" s="217" t="s">
        <v>33</v>
      </c>
      <c r="K1867" s="217" t="s">
        <v>33</v>
      </c>
      <c r="L1867" s="217" t="s">
        <v>133</v>
      </c>
      <c r="M1867" s="217" t="s">
        <v>33</v>
      </c>
      <c r="O1867" s="217" t="s">
        <v>35</v>
      </c>
      <c r="P1867" s="217" t="s">
        <v>35</v>
      </c>
      <c r="Q1867" s="217">
        <f>S2967-vykonyz.xlsx[[#This Row],[Kod]]</f>
        <v>43426</v>
      </c>
      <c r="R1867" s="217">
        <f>S1858-vykonyz.xlsx[[#This Row],[Kod]]</f>
        <v>-17707</v>
      </c>
      <c r="S1867" s="217" t="s">
        <v>6243</v>
      </c>
      <c r="T1867" s="217" t="s">
        <v>6244</v>
      </c>
      <c r="U1867" s="217">
        <v>990</v>
      </c>
      <c r="V1867" s="261">
        <v>45292</v>
      </c>
      <c r="W1867" s="217" t="s">
        <v>6243</v>
      </c>
      <c r="X1867" s="217">
        <v>862</v>
      </c>
      <c r="Y1867" s="217">
        <v>128</v>
      </c>
      <c r="Z1867" s="261">
        <v>45291</v>
      </c>
      <c r="AC1867" s="217">
        <f>vykonyz.xlsx3[[#This Row],[Kod]]-vykonyz.xlsx[[#This Row],[Kod]]</f>
        <v>0</v>
      </c>
      <c r="AD1867" t="s">
        <v>6241</v>
      </c>
      <c r="AE1867" t="s">
        <v>751</v>
      </c>
      <c r="AF1867"/>
      <c r="AG1867"/>
      <c r="AH1867" t="s">
        <v>6242</v>
      </c>
      <c r="AI1867" t="s">
        <v>6245</v>
      </c>
      <c r="AJ1867"/>
      <c r="AK1867" t="s">
        <v>45</v>
      </c>
      <c r="AL1867" t="s">
        <v>45</v>
      </c>
      <c r="AM1867" t="s">
        <v>33</v>
      </c>
      <c r="AN1867" t="s">
        <v>33</v>
      </c>
      <c r="AO1867" t="s">
        <v>133</v>
      </c>
      <c r="AP1867" t="s">
        <v>33</v>
      </c>
      <c r="AQ1867"/>
      <c r="AR1867" t="s">
        <v>35</v>
      </c>
      <c r="AS1867" t="s">
        <v>35</v>
      </c>
    </row>
    <row r="1868" spans="1:45">
      <c r="A1868" s="264" t="s">
        <v>6220</v>
      </c>
      <c r="B1868" s="217" t="s">
        <v>5983</v>
      </c>
      <c r="C1868" s="217" t="s">
        <v>611</v>
      </c>
      <c r="E1868" s="217" t="s">
        <v>6221</v>
      </c>
      <c r="F1868" s="217" t="s">
        <v>6246</v>
      </c>
      <c r="G1868" s="217" t="s">
        <v>28</v>
      </c>
      <c r="H1868" s="217" t="s">
        <v>981</v>
      </c>
      <c r="I1868" s="217" t="s">
        <v>1084</v>
      </c>
      <c r="J1868" s="217" t="s">
        <v>33</v>
      </c>
      <c r="K1868" s="217" t="s">
        <v>33</v>
      </c>
      <c r="M1868" s="217">
        <f>U1859</f>
        <v>3585</v>
      </c>
      <c r="O1868" s="217" t="s">
        <v>35</v>
      </c>
      <c r="P1868" s="217" t="s">
        <v>35</v>
      </c>
      <c r="Q1868" s="217">
        <f>S2968-vykonyz.xlsx[[#This Row],[Kod]]</f>
        <v>43425</v>
      </c>
      <c r="R1868" s="217">
        <f>S1859-vykonyz.xlsx[[#This Row],[Kod]]</f>
        <v>0</v>
      </c>
      <c r="S1868" s="217" t="s">
        <v>6247</v>
      </c>
      <c r="T1868" s="217" t="s">
        <v>6248</v>
      </c>
      <c r="U1868" s="217">
        <v>499</v>
      </c>
      <c r="V1868" s="261">
        <v>45292</v>
      </c>
      <c r="W1868" s="217" t="s">
        <v>6247</v>
      </c>
      <c r="X1868" s="217">
        <v>435</v>
      </c>
      <c r="Y1868" s="217">
        <v>64</v>
      </c>
      <c r="Z1868" s="261">
        <v>45291</v>
      </c>
      <c r="AC1868" s="217">
        <f>vykonyz.xlsx3[[#This Row],[Kod]]-vykonyz.xlsx[[#This Row],[Kod]]</f>
        <v>0</v>
      </c>
      <c r="AD1868" t="s">
        <v>6220</v>
      </c>
      <c r="AE1868" t="s">
        <v>5983</v>
      </c>
      <c r="AF1868" t="s">
        <v>611</v>
      </c>
      <c r="AG1868"/>
      <c r="AH1868" t="s">
        <v>6221</v>
      </c>
      <c r="AI1868" t="s">
        <v>6246</v>
      </c>
      <c r="AJ1868" t="s">
        <v>28</v>
      </c>
      <c r="AK1868" t="s">
        <v>981</v>
      </c>
      <c r="AL1868" t="s">
        <v>1084</v>
      </c>
      <c r="AM1868" t="s">
        <v>33</v>
      </c>
      <c r="AN1868" t="s">
        <v>33</v>
      </c>
      <c r="AO1868"/>
      <c r="AP1868" t="s">
        <v>6249</v>
      </c>
      <c r="AQ1868"/>
      <c r="AR1868" t="s">
        <v>35</v>
      </c>
      <c r="AS1868" t="s">
        <v>35</v>
      </c>
    </row>
    <row r="1869" spans="1:45">
      <c r="A1869" s="264" t="s">
        <v>6250</v>
      </c>
      <c r="B1869" s="217" t="s">
        <v>751</v>
      </c>
      <c r="E1869" s="217" t="s">
        <v>6251</v>
      </c>
      <c r="H1869" s="217" t="s">
        <v>45</v>
      </c>
      <c r="I1869" s="217" t="s">
        <v>45</v>
      </c>
      <c r="J1869" s="217" t="s">
        <v>33</v>
      </c>
      <c r="K1869" s="217" t="s">
        <v>33</v>
      </c>
      <c r="M1869" s="217" t="s">
        <v>33</v>
      </c>
      <c r="O1869" s="217" t="s">
        <v>35</v>
      </c>
      <c r="P1869" s="217" t="s">
        <v>35</v>
      </c>
      <c r="Q1869" s="217">
        <f>S2969-vykonyz.xlsx[[#This Row],[Kod]]</f>
        <v>43425</v>
      </c>
      <c r="R1869" s="217">
        <f>S1860-vykonyz.xlsx[[#This Row],[Kod]]</f>
        <v>-17711</v>
      </c>
      <c r="S1869" s="217" t="s">
        <v>6252</v>
      </c>
      <c r="T1869" s="217" t="s">
        <v>6253</v>
      </c>
      <c r="U1869" s="217">
        <v>250</v>
      </c>
      <c r="V1869" s="261">
        <v>45292</v>
      </c>
      <c r="W1869" s="217" t="s">
        <v>6252</v>
      </c>
      <c r="X1869" s="217">
        <v>217</v>
      </c>
      <c r="Y1869" s="217">
        <v>33</v>
      </c>
      <c r="Z1869" s="261">
        <v>45291</v>
      </c>
      <c r="AC1869" s="217">
        <f>vykonyz.xlsx3[[#This Row],[Kod]]-vykonyz.xlsx[[#This Row],[Kod]]</f>
        <v>0</v>
      </c>
      <c r="AD1869" t="s">
        <v>6250</v>
      </c>
      <c r="AE1869" t="s">
        <v>751</v>
      </c>
      <c r="AF1869"/>
      <c r="AG1869"/>
      <c r="AH1869" t="s">
        <v>6251</v>
      </c>
      <c r="AI1869"/>
      <c r="AJ1869"/>
      <c r="AK1869" t="s">
        <v>45</v>
      </c>
      <c r="AL1869" t="s">
        <v>45</v>
      </c>
      <c r="AM1869" t="s">
        <v>33</v>
      </c>
      <c r="AN1869" t="s">
        <v>33</v>
      </c>
      <c r="AO1869"/>
      <c r="AP1869" t="s">
        <v>33</v>
      </c>
      <c r="AQ1869"/>
      <c r="AR1869" t="s">
        <v>35</v>
      </c>
      <c r="AS1869" t="s">
        <v>35</v>
      </c>
    </row>
    <row r="1870" spans="1:45">
      <c r="A1870" s="264" t="s">
        <v>6254</v>
      </c>
      <c r="B1870" s="217" t="s">
        <v>751</v>
      </c>
      <c r="E1870" s="217" t="s">
        <v>6255</v>
      </c>
      <c r="H1870" s="217" t="s">
        <v>45</v>
      </c>
      <c r="I1870" s="217" t="s">
        <v>45</v>
      </c>
      <c r="J1870" s="217" t="s">
        <v>33</v>
      </c>
      <c r="K1870" s="217" t="s">
        <v>33</v>
      </c>
      <c r="M1870" s="217" t="s">
        <v>33</v>
      </c>
      <c r="O1870" s="217" t="s">
        <v>35</v>
      </c>
      <c r="P1870" s="217" t="s">
        <v>35</v>
      </c>
      <c r="Q1870" s="217">
        <f>S2970-vykonyz.xlsx[[#This Row],[Kod]]</f>
        <v>43425</v>
      </c>
      <c r="R1870" s="217">
        <f>S1861-vykonyz.xlsx[[#This Row],[Kod]]</f>
        <v>-17712</v>
      </c>
      <c r="S1870" s="217" t="s">
        <v>6256</v>
      </c>
      <c r="T1870" s="217" t="s">
        <v>6257</v>
      </c>
      <c r="U1870" s="217">
        <v>303</v>
      </c>
      <c r="V1870" s="261">
        <v>45292</v>
      </c>
      <c r="W1870" s="217" t="s">
        <v>6256</v>
      </c>
      <c r="X1870" s="217">
        <v>265</v>
      </c>
      <c r="Y1870" s="217">
        <v>38</v>
      </c>
      <c r="Z1870" s="261">
        <v>45291</v>
      </c>
      <c r="AC1870" s="217">
        <f>vykonyz.xlsx3[[#This Row],[Kod]]-vykonyz.xlsx[[#This Row],[Kod]]</f>
        <v>0</v>
      </c>
      <c r="AD1870" t="s">
        <v>6254</v>
      </c>
      <c r="AE1870" t="s">
        <v>751</v>
      </c>
      <c r="AF1870"/>
      <c r="AG1870"/>
      <c r="AH1870" t="s">
        <v>6255</v>
      </c>
      <c r="AI1870"/>
      <c r="AJ1870"/>
      <c r="AK1870" t="s">
        <v>45</v>
      </c>
      <c r="AL1870" t="s">
        <v>45</v>
      </c>
      <c r="AM1870" t="s">
        <v>33</v>
      </c>
      <c r="AN1870" t="s">
        <v>33</v>
      </c>
      <c r="AO1870"/>
      <c r="AP1870" t="s">
        <v>33</v>
      </c>
      <c r="AQ1870"/>
      <c r="AR1870" t="s">
        <v>35</v>
      </c>
      <c r="AS1870" t="s">
        <v>35</v>
      </c>
    </row>
    <row r="1871" spans="1:45">
      <c r="A1871" s="264" t="s">
        <v>6258</v>
      </c>
      <c r="B1871" s="217" t="s">
        <v>751</v>
      </c>
      <c r="E1871" s="217" t="s">
        <v>6259</v>
      </c>
      <c r="H1871" s="217" t="s">
        <v>45</v>
      </c>
      <c r="I1871" s="217" t="s">
        <v>45</v>
      </c>
      <c r="J1871" s="217" t="s">
        <v>33</v>
      </c>
      <c r="K1871" s="217" t="s">
        <v>33</v>
      </c>
      <c r="M1871" s="217" t="s">
        <v>33</v>
      </c>
      <c r="O1871" s="217" t="s">
        <v>35</v>
      </c>
      <c r="P1871" s="217" t="s">
        <v>35</v>
      </c>
      <c r="Q1871" s="217">
        <f>S2971-vykonyz.xlsx[[#This Row],[Kod]]</f>
        <v>43426</v>
      </c>
      <c r="R1871" s="217">
        <f>S1862-vykonyz.xlsx[[#This Row],[Kod]]</f>
        <v>-17713</v>
      </c>
      <c r="S1871" s="217" t="s">
        <v>6260</v>
      </c>
      <c r="T1871" s="217" t="s">
        <v>6261</v>
      </c>
      <c r="U1871" s="217">
        <v>291</v>
      </c>
      <c r="V1871" s="261">
        <v>45292</v>
      </c>
      <c r="W1871" s="217" t="s">
        <v>6260</v>
      </c>
      <c r="X1871" s="217">
        <v>267</v>
      </c>
      <c r="Y1871" s="217">
        <v>24</v>
      </c>
      <c r="Z1871" s="261">
        <v>45291</v>
      </c>
      <c r="AC1871" s="217">
        <f>vykonyz.xlsx3[[#This Row],[Kod]]-vykonyz.xlsx[[#This Row],[Kod]]</f>
        <v>0</v>
      </c>
      <c r="AD1871" t="s">
        <v>6258</v>
      </c>
      <c r="AE1871" t="s">
        <v>751</v>
      </c>
      <c r="AF1871"/>
      <c r="AG1871"/>
      <c r="AH1871" t="s">
        <v>6259</v>
      </c>
      <c r="AI1871"/>
      <c r="AJ1871"/>
      <c r="AK1871" t="s">
        <v>45</v>
      </c>
      <c r="AL1871" t="s">
        <v>45</v>
      </c>
      <c r="AM1871" t="s">
        <v>33</v>
      </c>
      <c r="AN1871" t="s">
        <v>33</v>
      </c>
      <c r="AO1871"/>
      <c r="AP1871" t="s">
        <v>33</v>
      </c>
      <c r="AQ1871"/>
      <c r="AR1871" t="s">
        <v>35</v>
      </c>
      <c r="AS1871" t="s">
        <v>35</v>
      </c>
    </row>
    <row r="1872" spans="1:45">
      <c r="A1872" s="264" t="s">
        <v>6262</v>
      </c>
      <c r="B1872" s="217" t="s">
        <v>751</v>
      </c>
      <c r="E1872" s="217" t="s">
        <v>6263</v>
      </c>
      <c r="H1872" s="217" t="s">
        <v>45</v>
      </c>
      <c r="I1872" s="217" t="s">
        <v>45</v>
      </c>
      <c r="J1872" s="217" t="s">
        <v>33</v>
      </c>
      <c r="K1872" s="217" t="s">
        <v>33</v>
      </c>
      <c r="M1872" s="217" t="s">
        <v>33</v>
      </c>
      <c r="O1872" s="217" t="s">
        <v>35</v>
      </c>
      <c r="P1872" s="217" t="s">
        <v>35</v>
      </c>
      <c r="Q1872" s="217">
        <f>S2972-vykonyz.xlsx[[#This Row],[Kod]]</f>
        <v>43426</v>
      </c>
      <c r="R1872" s="217">
        <f>S1863-vykonyz.xlsx[[#This Row],[Kod]]</f>
        <v>-17714</v>
      </c>
      <c r="AC1872" s="217">
        <f>vykonyz.xlsx3[[#This Row],[Kod]]-vykonyz.xlsx[[#This Row],[Kod]]</f>
        <v>0</v>
      </c>
      <c r="AD1872" t="s">
        <v>6262</v>
      </c>
      <c r="AE1872" t="s">
        <v>751</v>
      </c>
      <c r="AF1872"/>
      <c r="AG1872"/>
      <c r="AH1872" t="s">
        <v>6263</v>
      </c>
      <c r="AI1872"/>
      <c r="AJ1872"/>
      <c r="AK1872" t="s">
        <v>45</v>
      </c>
      <c r="AL1872" t="s">
        <v>45</v>
      </c>
      <c r="AM1872" t="s">
        <v>33</v>
      </c>
      <c r="AN1872" t="s">
        <v>33</v>
      </c>
      <c r="AO1872"/>
      <c r="AP1872" t="s">
        <v>33</v>
      </c>
      <c r="AQ1872"/>
      <c r="AR1872" t="s">
        <v>35</v>
      </c>
      <c r="AS1872" t="s">
        <v>35</v>
      </c>
    </row>
    <row r="1873" spans="1:45">
      <c r="A1873" s="264" t="s">
        <v>6264</v>
      </c>
      <c r="B1873" s="217" t="s">
        <v>5983</v>
      </c>
      <c r="E1873" s="217" t="s">
        <v>6265</v>
      </c>
      <c r="F1873" s="217" t="s">
        <v>6266</v>
      </c>
      <c r="H1873" s="217" t="s">
        <v>45</v>
      </c>
      <c r="I1873" s="217" t="s">
        <v>45</v>
      </c>
      <c r="J1873" s="217" t="s">
        <v>33</v>
      </c>
      <c r="K1873" s="217" t="s">
        <v>33</v>
      </c>
      <c r="M1873" s="217" t="s">
        <v>33</v>
      </c>
      <c r="O1873" s="217" t="s">
        <v>35</v>
      </c>
      <c r="P1873" s="217" t="s">
        <v>35</v>
      </c>
      <c r="Q1873" s="217">
        <f>S2973-vykonyz.xlsx[[#This Row],[Kod]]</f>
        <v>43344</v>
      </c>
      <c r="R1873" s="217">
        <f>S1864-vykonyz.xlsx[[#This Row],[Kod]]</f>
        <v>-17797</v>
      </c>
      <c r="S1873" s="217" t="s">
        <v>6267</v>
      </c>
      <c r="T1873" s="217" t="s">
        <v>6268</v>
      </c>
      <c r="U1873" s="217">
        <v>674</v>
      </c>
      <c r="V1873" s="261">
        <v>45292</v>
      </c>
      <c r="W1873" s="217" t="s">
        <v>6267</v>
      </c>
      <c r="X1873" s="217">
        <v>594</v>
      </c>
      <c r="Y1873" s="217">
        <v>80</v>
      </c>
      <c r="Z1873" s="261">
        <v>45291</v>
      </c>
      <c r="AC1873" s="217">
        <f>vykonyz.xlsx3[[#This Row],[Kod]]-vykonyz.xlsx[[#This Row],[Kod]]</f>
        <v>0</v>
      </c>
      <c r="AD1873" t="s">
        <v>6264</v>
      </c>
      <c r="AE1873" t="s">
        <v>5983</v>
      </c>
      <c r="AF1873"/>
      <c r="AG1873"/>
      <c r="AH1873" t="s">
        <v>6265</v>
      </c>
      <c r="AI1873" t="s">
        <v>6266</v>
      </c>
      <c r="AJ1873"/>
      <c r="AK1873" t="s">
        <v>45</v>
      </c>
      <c r="AL1873" t="s">
        <v>45</v>
      </c>
      <c r="AM1873" t="s">
        <v>33</v>
      </c>
      <c r="AN1873" t="s">
        <v>33</v>
      </c>
      <c r="AO1873"/>
      <c r="AP1873" t="s">
        <v>33</v>
      </c>
      <c r="AQ1873"/>
      <c r="AR1873" t="s">
        <v>35</v>
      </c>
      <c r="AS1873" t="s">
        <v>35</v>
      </c>
    </row>
    <row r="1874" spans="1:45">
      <c r="A1874" s="264" t="s">
        <v>6269</v>
      </c>
      <c r="B1874" s="217" t="s">
        <v>5983</v>
      </c>
      <c r="E1874" s="217" t="s">
        <v>6270</v>
      </c>
      <c r="F1874" s="217" t="s">
        <v>6271</v>
      </c>
      <c r="H1874" s="217" t="s">
        <v>45</v>
      </c>
      <c r="I1874" s="217" t="s">
        <v>45</v>
      </c>
      <c r="J1874" s="217" t="s">
        <v>33</v>
      </c>
      <c r="K1874" s="217" t="s">
        <v>33</v>
      </c>
      <c r="M1874" s="217" t="s">
        <v>33</v>
      </c>
      <c r="O1874" s="217" t="s">
        <v>35</v>
      </c>
      <c r="P1874" s="217" t="s">
        <v>35</v>
      </c>
      <c r="Q1874" s="217">
        <f>S2974-vykonyz.xlsx[[#This Row],[Kod]]</f>
        <v>43345</v>
      </c>
      <c r="R1874" s="217">
        <f>S1865-vykonyz.xlsx[[#This Row],[Kod]]</f>
        <v>-17798</v>
      </c>
      <c r="S1874" s="217" t="s">
        <v>6272</v>
      </c>
      <c r="T1874" s="217" t="s">
        <v>6273</v>
      </c>
      <c r="U1874" s="217">
        <v>469</v>
      </c>
      <c r="V1874" s="261">
        <v>45292</v>
      </c>
      <c r="W1874" s="217" t="s">
        <v>6272</v>
      </c>
      <c r="X1874" s="217">
        <v>408</v>
      </c>
      <c r="Y1874" s="217">
        <v>61</v>
      </c>
      <c r="Z1874" s="261">
        <v>45291</v>
      </c>
      <c r="AC1874" s="217">
        <f>vykonyz.xlsx3[[#This Row],[Kod]]-vykonyz.xlsx[[#This Row],[Kod]]</f>
        <v>0</v>
      </c>
      <c r="AD1874" t="s">
        <v>6269</v>
      </c>
      <c r="AE1874" t="s">
        <v>5983</v>
      </c>
      <c r="AF1874"/>
      <c r="AG1874"/>
      <c r="AH1874" t="s">
        <v>6270</v>
      </c>
      <c r="AI1874" t="s">
        <v>6271</v>
      </c>
      <c r="AJ1874"/>
      <c r="AK1874" t="s">
        <v>45</v>
      </c>
      <c r="AL1874" t="s">
        <v>45</v>
      </c>
      <c r="AM1874" t="s">
        <v>33</v>
      </c>
      <c r="AN1874" t="s">
        <v>33</v>
      </c>
      <c r="AO1874"/>
      <c r="AP1874" t="s">
        <v>33</v>
      </c>
      <c r="AQ1874"/>
      <c r="AR1874" t="s">
        <v>35</v>
      </c>
      <c r="AS1874" t="s">
        <v>35</v>
      </c>
    </row>
    <row r="1875" spans="1:45">
      <c r="A1875" s="264" t="s">
        <v>6274</v>
      </c>
      <c r="B1875" s="217" t="s">
        <v>5983</v>
      </c>
      <c r="E1875" s="217" t="s">
        <v>6275</v>
      </c>
      <c r="F1875" s="217" t="s">
        <v>6271</v>
      </c>
      <c r="H1875" s="217" t="s">
        <v>45</v>
      </c>
      <c r="I1875" s="217" t="s">
        <v>45</v>
      </c>
      <c r="J1875" s="217" t="s">
        <v>33</v>
      </c>
      <c r="K1875" s="217" t="s">
        <v>33</v>
      </c>
      <c r="M1875" s="217" t="s">
        <v>33</v>
      </c>
      <c r="O1875" s="217" t="s">
        <v>35</v>
      </c>
      <c r="P1875" s="217" t="s">
        <v>35</v>
      </c>
      <c r="Q1875" s="217">
        <f>S2975-vykonyz.xlsx[[#This Row],[Kod]]</f>
        <v>43346</v>
      </c>
      <c r="R1875" s="217">
        <f>S1866-vykonyz.xlsx[[#This Row],[Kod]]</f>
        <v>-17799</v>
      </c>
      <c r="S1875" s="217" t="s">
        <v>6276</v>
      </c>
      <c r="T1875" s="217" t="s">
        <v>6277</v>
      </c>
      <c r="U1875" s="217">
        <v>248</v>
      </c>
      <c r="V1875" s="261">
        <v>45292</v>
      </c>
      <c r="W1875" s="217" t="s">
        <v>6276</v>
      </c>
      <c r="X1875" s="217">
        <v>216</v>
      </c>
      <c r="Y1875" s="217">
        <v>32</v>
      </c>
      <c r="Z1875" s="261">
        <v>45291</v>
      </c>
      <c r="AC1875" s="217">
        <f>vykonyz.xlsx3[[#This Row],[Kod]]-vykonyz.xlsx[[#This Row],[Kod]]</f>
        <v>0</v>
      </c>
      <c r="AD1875" t="s">
        <v>6274</v>
      </c>
      <c r="AE1875" t="s">
        <v>5983</v>
      </c>
      <c r="AF1875"/>
      <c r="AG1875"/>
      <c r="AH1875" t="s">
        <v>6275</v>
      </c>
      <c r="AI1875" t="s">
        <v>6271</v>
      </c>
      <c r="AJ1875"/>
      <c r="AK1875" t="s">
        <v>45</v>
      </c>
      <c r="AL1875" t="s">
        <v>45</v>
      </c>
      <c r="AM1875" t="s">
        <v>33</v>
      </c>
      <c r="AN1875" t="s">
        <v>33</v>
      </c>
      <c r="AO1875"/>
      <c r="AP1875" t="s">
        <v>33</v>
      </c>
      <c r="AQ1875"/>
      <c r="AR1875" t="s">
        <v>35</v>
      </c>
      <c r="AS1875" t="s">
        <v>35</v>
      </c>
    </row>
    <row r="1876" spans="1:45">
      <c r="A1876" s="264" t="s">
        <v>6243</v>
      </c>
      <c r="B1876" s="217" t="s">
        <v>6278</v>
      </c>
      <c r="E1876" s="217" t="s">
        <v>6244</v>
      </c>
      <c r="H1876" s="217" t="s">
        <v>981</v>
      </c>
      <c r="I1876" s="217" t="s">
        <v>981</v>
      </c>
      <c r="J1876" s="217" t="s">
        <v>33</v>
      </c>
      <c r="K1876" s="217" t="s">
        <v>33</v>
      </c>
      <c r="M1876" s="217">
        <f>U1867</f>
        <v>990</v>
      </c>
      <c r="O1876" s="217" t="s">
        <v>35</v>
      </c>
      <c r="P1876" s="217" t="s">
        <v>35</v>
      </c>
      <c r="Q1876" s="217">
        <f>S2976-vykonyz.xlsx[[#This Row],[Kod]]</f>
        <v>43126</v>
      </c>
      <c r="R1876" s="217">
        <f>S1867-vykonyz.xlsx[[#This Row],[Kod]]</f>
        <v>0</v>
      </c>
      <c r="S1876" s="217" t="s">
        <v>6279</v>
      </c>
      <c r="T1876" s="217" t="s">
        <v>6280</v>
      </c>
      <c r="U1876" s="217">
        <v>1013</v>
      </c>
      <c r="V1876" s="261">
        <v>45292</v>
      </c>
      <c r="W1876" s="217" t="s">
        <v>6279</v>
      </c>
      <c r="X1876" s="217">
        <v>884</v>
      </c>
      <c r="Y1876" s="217">
        <v>129</v>
      </c>
      <c r="Z1876" s="261">
        <v>45291</v>
      </c>
      <c r="AC1876" s="217">
        <f>vykonyz.xlsx3[[#This Row],[Kod]]-vykonyz.xlsx[[#This Row],[Kod]]</f>
        <v>0</v>
      </c>
      <c r="AD1876" t="s">
        <v>6243</v>
      </c>
      <c r="AE1876" t="s">
        <v>6278</v>
      </c>
      <c r="AF1876"/>
      <c r="AG1876"/>
      <c r="AH1876" t="s">
        <v>6244</v>
      </c>
      <c r="AI1876"/>
      <c r="AJ1876"/>
      <c r="AK1876" t="s">
        <v>981</v>
      </c>
      <c r="AL1876" t="s">
        <v>981</v>
      </c>
      <c r="AM1876" t="s">
        <v>33</v>
      </c>
      <c r="AN1876" t="s">
        <v>33</v>
      </c>
      <c r="AO1876"/>
      <c r="AP1876" t="s">
        <v>773</v>
      </c>
      <c r="AQ1876"/>
      <c r="AR1876" t="s">
        <v>35</v>
      </c>
      <c r="AS1876" t="s">
        <v>35</v>
      </c>
    </row>
    <row r="1877" spans="1:45">
      <c r="A1877" s="264" t="s">
        <v>6247</v>
      </c>
      <c r="B1877" s="217" t="s">
        <v>6278</v>
      </c>
      <c r="E1877" s="217" t="s">
        <v>6248</v>
      </c>
      <c r="H1877" s="217" t="s">
        <v>1008</v>
      </c>
      <c r="I1877" s="217" t="s">
        <v>1008</v>
      </c>
      <c r="J1877" s="217" t="s">
        <v>33</v>
      </c>
      <c r="K1877" s="217" t="s">
        <v>33</v>
      </c>
      <c r="M1877" s="217">
        <f>U1868</f>
        <v>499</v>
      </c>
      <c r="O1877" s="217" t="s">
        <v>35</v>
      </c>
      <c r="P1877" s="217" t="s">
        <v>35</v>
      </c>
      <c r="Q1877" s="217">
        <f>S2977-vykonyz.xlsx[[#This Row],[Kod]]</f>
        <v>43126</v>
      </c>
      <c r="R1877" s="217">
        <f>S1868-vykonyz.xlsx[[#This Row],[Kod]]</f>
        <v>0</v>
      </c>
      <c r="S1877" s="217" t="s">
        <v>6281</v>
      </c>
      <c r="T1877" s="217" t="s">
        <v>6282</v>
      </c>
      <c r="U1877" s="217">
        <v>1965</v>
      </c>
      <c r="V1877" s="261">
        <v>45292</v>
      </c>
      <c r="W1877" s="217" t="s">
        <v>6281</v>
      </c>
      <c r="X1877" s="217">
        <v>1707</v>
      </c>
      <c r="Y1877" s="217">
        <v>258</v>
      </c>
      <c r="Z1877" s="261">
        <v>45291</v>
      </c>
      <c r="AC1877" s="217">
        <f>vykonyz.xlsx3[[#This Row],[Kod]]-vykonyz.xlsx[[#This Row],[Kod]]</f>
        <v>0</v>
      </c>
      <c r="AD1877" t="s">
        <v>6247</v>
      </c>
      <c r="AE1877" t="s">
        <v>6278</v>
      </c>
      <c r="AF1877"/>
      <c r="AG1877"/>
      <c r="AH1877" t="s">
        <v>6248</v>
      </c>
      <c r="AI1877"/>
      <c r="AJ1877"/>
      <c r="AK1877" t="s">
        <v>1008</v>
      </c>
      <c r="AL1877" t="s">
        <v>1008</v>
      </c>
      <c r="AM1877" t="s">
        <v>33</v>
      </c>
      <c r="AN1877" t="s">
        <v>33</v>
      </c>
      <c r="AO1877"/>
      <c r="AP1877" t="s">
        <v>714</v>
      </c>
      <c r="AQ1877"/>
      <c r="AR1877" t="s">
        <v>35</v>
      </c>
      <c r="AS1877" t="s">
        <v>35</v>
      </c>
    </row>
    <row r="1878" spans="1:45">
      <c r="A1878" s="264" t="s">
        <v>6252</v>
      </c>
      <c r="B1878" s="217" t="s">
        <v>6278</v>
      </c>
      <c r="E1878" s="217" t="s">
        <v>6253</v>
      </c>
      <c r="H1878" s="217" t="s">
        <v>989</v>
      </c>
      <c r="I1878" s="217" t="s">
        <v>989</v>
      </c>
      <c r="J1878" s="217" t="s">
        <v>33</v>
      </c>
      <c r="K1878" s="217" t="s">
        <v>33</v>
      </c>
      <c r="M1878" s="217">
        <f>U1869</f>
        <v>250</v>
      </c>
      <c r="O1878" s="217" t="s">
        <v>35</v>
      </c>
      <c r="P1878" s="217" t="s">
        <v>35</v>
      </c>
      <c r="Q1878" s="217">
        <f>S2978-vykonyz.xlsx[[#This Row],[Kod]]</f>
        <v>43126</v>
      </c>
      <c r="R1878" s="217">
        <f>S1869-vykonyz.xlsx[[#This Row],[Kod]]</f>
        <v>0</v>
      </c>
      <c r="S1878" s="217" t="s">
        <v>6283</v>
      </c>
      <c r="T1878" s="217" t="s">
        <v>6284</v>
      </c>
      <c r="U1878" s="217">
        <v>7828</v>
      </c>
      <c r="V1878" s="261">
        <v>45292</v>
      </c>
      <c r="W1878" s="217" t="s">
        <v>6283</v>
      </c>
      <c r="X1878" s="217">
        <v>7634</v>
      </c>
      <c r="Y1878" s="217">
        <v>194</v>
      </c>
      <c r="Z1878" s="261">
        <v>45291</v>
      </c>
      <c r="AC1878" s="217">
        <f>vykonyz.xlsx3[[#This Row],[Kod]]-vykonyz.xlsx[[#This Row],[Kod]]</f>
        <v>0</v>
      </c>
      <c r="AD1878" t="s">
        <v>6252</v>
      </c>
      <c r="AE1878" t="s">
        <v>6278</v>
      </c>
      <c r="AF1878"/>
      <c r="AG1878"/>
      <c r="AH1878" t="s">
        <v>6253</v>
      </c>
      <c r="AI1878"/>
      <c r="AJ1878"/>
      <c r="AK1878" t="s">
        <v>989</v>
      </c>
      <c r="AL1878" t="s">
        <v>989</v>
      </c>
      <c r="AM1878" t="s">
        <v>33</v>
      </c>
      <c r="AN1878" t="s">
        <v>33</v>
      </c>
      <c r="AO1878"/>
      <c r="AP1878" t="s">
        <v>542</v>
      </c>
      <c r="AQ1878"/>
      <c r="AR1878" t="s">
        <v>35</v>
      </c>
      <c r="AS1878" t="s">
        <v>35</v>
      </c>
    </row>
    <row r="1879" spans="1:45">
      <c r="A1879" s="264" t="s">
        <v>6256</v>
      </c>
      <c r="B1879" s="217" t="s">
        <v>6278</v>
      </c>
      <c r="C1879" s="217" t="s">
        <v>50</v>
      </c>
      <c r="E1879" s="217" t="s">
        <v>6257</v>
      </c>
      <c r="H1879" s="217" t="s">
        <v>40</v>
      </c>
      <c r="I1879" s="217" t="s">
        <v>989</v>
      </c>
      <c r="J1879" s="217" t="s">
        <v>33</v>
      </c>
      <c r="K1879" s="217" t="s">
        <v>33</v>
      </c>
      <c r="M1879" s="217">
        <f>U1870</f>
        <v>303</v>
      </c>
      <c r="O1879" s="217" t="s">
        <v>35</v>
      </c>
      <c r="P1879" s="217" t="s">
        <v>35</v>
      </c>
      <c r="Q1879" s="217">
        <f>S2979-vykonyz.xlsx[[#This Row],[Kod]]</f>
        <v>43126</v>
      </c>
      <c r="R1879" s="217">
        <f>S1870-vykonyz.xlsx[[#This Row],[Kod]]</f>
        <v>0</v>
      </c>
      <c r="S1879" s="217" t="s">
        <v>6285</v>
      </c>
      <c r="T1879" s="217" t="s">
        <v>6286</v>
      </c>
      <c r="U1879" s="217">
        <v>1792</v>
      </c>
      <c r="V1879" s="261">
        <v>45292</v>
      </c>
      <c r="W1879" s="217" t="s">
        <v>6285</v>
      </c>
      <c r="X1879" s="217">
        <v>1784</v>
      </c>
      <c r="Y1879" s="217">
        <v>8</v>
      </c>
      <c r="Z1879" s="261">
        <v>45291</v>
      </c>
      <c r="AC1879" s="217">
        <f>vykonyz.xlsx3[[#This Row],[Kod]]-vykonyz.xlsx[[#This Row],[Kod]]</f>
        <v>0</v>
      </c>
      <c r="AD1879" t="s">
        <v>6256</v>
      </c>
      <c r="AE1879" t="s">
        <v>6278</v>
      </c>
      <c r="AF1879" t="s">
        <v>50</v>
      </c>
      <c r="AG1879"/>
      <c r="AH1879" t="s">
        <v>6257</v>
      </c>
      <c r="AI1879"/>
      <c r="AJ1879"/>
      <c r="AK1879" t="s">
        <v>40</v>
      </c>
      <c r="AL1879" t="s">
        <v>989</v>
      </c>
      <c r="AM1879" t="s">
        <v>33</v>
      </c>
      <c r="AN1879" t="s">
        <v>33</v>
      </c>
      <c r="AO1879"/>
      <c r="AP1879" t="s">
        <v>719</v>
      </c>
      <c r="AQ1879"/>
      <c r="AR1879" t="s">
        <v>35</v>
      </c>
      <c r="AS1879" t="s">
        <v>35</v>
      </c>
    </row>
    <row r="1880" spans="1:45">
      <c r="A1880" s="264" t="s">
        <v>6260</v>
      </c>
      <c r="B1880" s="217" t="s">
        <v>6278</v>
      </c>
      <c r="E1880" s="217" t="s">
        <v>6261</v>
      </c>
      <c r="F1880" s="217" t="s">
        <v>6287</v>
      </c>
      <c r="H1880" s="217" t="s">
        <v>989</v>
      </c>
      <c r="I1880" s="217" t="s">
        <v>994</v>
      </c>
      <c r="J1880" s="217" t="s">
        <v>33</v>
      </c>
      <c r="K1880" s="217" t="s">
        <v>33</v>
      </c>
      <c r="M1880" s="217">
        <f>U1871</f>
        <v>291</v>
      </c>
      <c r="O1880" s="217" t="s">
        <v>35</v>
      </c>
      <c r="P1880" s="217" t="s">
        <v>35</v>
      </c>
      <c r="Q1880" s="217">
        <f>S2980-vykonyz.xlsx[[#This Row],[Kod]]</f>
        <v>43125</v>
      </c>
      <c r="R1880" s="217">
        <f>S1871-vykonyz.xlsx[[#This Row],[Kod]]</f>
        <v>0</v>
      </c>
      <c r="AC1880" s="217">
        <f>vykonyz.xlsx3[[#This Row],[Kod]]-vykonyz.xlsx[[#This Row],[Kod]]</f>
        <v>0</v>
      </c>
      <c r="AD1880" t="s">
        <v>6260</v>
      </c>
      <c r="AE1880" t="s">
        <v>6278</v>
      </c>
      <c r="AF1880"/>
      <c r="AG1880"/>
      <c r="AH1880" t="s">
        <v>6261</v>
      </c>
      <c r="AI1880" t="s">
        <v>6287</v>
      </c>
      <c r="AJ1880"/>
      <c r="AK1880" t="s">
        <v>989</v>
      </c>
      <c r="AL1880" t="s">
        <v>994</v>
      </c>
      <c r="AM1880" t="s">
        <v>33</v>
      </c>
      <c r="AN1880" t="s">
        <v>33</v>
      </c>
      <c r="AO1880"/>
      <c r="AP1880" t="s">
        <v>6288</v>
      </c>
      <c r="AQ1880"/>
      <c r="AR1880" t="s">
        <v>35</v>
      </c>
      <c r="AS1880" t="s">
        <v>35</v>
      </c>
    </row>
    <row r="1881" spans="1:45">
      <c r="A1881" s="264" t="s">
        <v>6289</v>
      </c>
      <c r="B1881" s="217" t="s">
        <v>6278</v>
      </c>
      <c r="C1881" s="217" t="s">
        <v>50</v>
      </c>
      <c r="E1881" s="217" t="s">
        <v>6290</v>
      </c>
      <c r="F1881" s="217" t="s">
        <v>6291</v>
      </c>
      <c r="H1881" s="217" t="s">
        <v>45</v>
      </c>
      <c r="I1881" s="217" t="s">
        <v>45</v>
      </c>
      <c r="J1881" s="217" t="s">
        <v>33</v>
      </c>
      <c r="K1881" s="217" t="s">
        <v>33</v>
      </c>
      <c r="M1881" s="217" t="s">
        <v>1037</v>
      </c>
      <c r="O1881" s="217" t="s">
        <v>35</v>
      </c>
      <c r="P1881" s="217" t="s">
        <v>35</v>
      </c>
      <c r="Q1881" s="217">
        <f>S2981-vykonyz.xlsx[[#This Row],[Kod]]</f>
        <v>43124</v>
      </c>
      <c r="R1881" s="217">
        <f>S1872-vykonyz.xlsx[[#This Row],[Kod]]</f>
        <v>-18028</v>
      </c>
      <c r="S1881" s="217" t="s">
        <v>6292</v>
      </c>
      <c r="T1881" s="217" t="s">
        <v>6293</v>
      </c>
      <c r="U1881" s="217">
        <v>4593</v>
      </c>
      <c r="V1881" s="261">
        <v>45292</v>
      </c>
      <c r="W1881" s="217" t="s">
        <v>6292</v>
      </c>
      <c r="X1881" s="217">
        <v>4255</v>
      </c>
      <c r="Y1881" s="217">
        <v>338</v>
      </c>
      <c r="Z1881" s="261">
        <v>45291</v>
      </c>
      <c r="AC1881" s="217">
        <f>vykonyz.xlsx3[[#This Row],[Kod]]-vykonyz.xlsx[[#This Row],[Kod]]</f>
        <v>0</v>
      </c>
      <c r="AD1881" t="s">
        <v>6289</v>
      </c>
      <c r="AE1881" t="s">
        <v>6278</v>
      </c>
      <c r="AF1881" t="s">
        <v>50</v>
      </c>
      <c r="AG1881"/>
      <c r="AH1881" t="s">
        <v>6290</v>
      </c>
      <c r="AI1881" t="s">
        <v>6291</v>
      </c>
      <c r="AJ1881"/>
      <c r="AK1881" t="s">
        <v>45</v>
      </c>
      <c r="AL1881" t="s">
        <v>45</v>
      </c>
      <c r="AM1881" t="s">
        <v>33</v>
      </c>
      <c r="AN1881" t="s">
        <v>33</v>
      </c>
      <c r="AO1881"/>
      <c r="AP1881" t="s">
        <v>1037</v>
      </c>
      <c r="AQ1881"/>
      <c r="AR1881" t="s">
        <v>35</v>
      </c>
      <c r="AS1881" t="s">
        <v>35</v>
      </c>
    </row>
    <row r="1882" spans="1:45">
      <c r="A1882" s="264" t="s">
        <v>6267</v>
      </c>
      <c r="B1882" s="217" t="s">
        <v>6278</v>
      </c>
      <c r="C1882" s="217" t="s">
        <v>50</v>
      </c>
      <c r="E1882" s="217" t="s">
        <v>6268</v>
      </c>
      <c r="F1882" s="217" t="s">
        <v>6294</v>
      </c>
      <c r="G1882" s="217" t="s">
        <v>28</v>
      </c>
      <c r="H1882" s="217" t="s">
        <v>981</v>
      </c>
      <c r="I1882" s="217" t="s">
        <v>1008</v>
      </c>
      <c r="J1882" s="217" t="s">
        <v>33</v>
      </c>
      <c r="K1882" s="217" t="s">
        <v>33</v>
      </c>
      <c r="M1882" s="217">
        <f t="shared" ref="M1882:M1887" si="26">U1873</f>
        <v>674</v>
      </c>
      <c r="O1882" s="217" t="s">
        <v>35</v>
      </c>
      <c r="P1882" s="217" t="s">
        <v>35</v>
      </c>
      <c r="Q1882" s="217">
        <f>S2982-vykonyz.xlsx[[#This Row],[Kod]]</f>
        <v>43102</v>
      </c>
      <c r="R1882" s="217">
        <f>S1873-vykonyz.xlsx[[#This Row],[Kod]]</f>
        <v>0</v>
      </c>
      <c r="S1882" s="217" t="s">
        <v>6295</v>
      </c>
      <c r="T1882" s="217" t="s">
        <v>6296</v>
      </c>
      <c r="U1882" s="217">
        <v>4316</v>
      </c>
      <c r="V1882" s="261">
        <v>45292</v>
      </c>
      <c r="W1882" s="217" t="s">
        <v>6295</v>
      </c>
      <c r="X1882" s="217">
        <v>4027</v>
      </c>
      <c r="Y1882" s="217">
        <v>289</v>
      </c>
      <c r="Z1882" s="261">
        <v>45291</v>
      </c>
      <c r="AC1882" s="217">
        <f>vykonyz.xlsx3[[#This Row],[Kod]]-vykonyz.xlsx[[#This Row],[Kod]]</f>
        <v>0</v>
      </c>
      <c r="AD1882" t="s">
        <v>6267</v>
      </c>
      <c r="AE1882" t="s">
        <v>6278</v>
      </c>
      <c r="AF1882" t="s">
        <v>50</v>
      </c>
      <c r="AG1882"/>
      <c r="AH1882" t="s">
        <v>6268</v>
      </c>
      <c r="AI1882" t="s">
        <v>6294</v>
      </c>
      <c r="AJ1882" t="s">
        <v>28</v>
      </c>
      <c r="AK1882" t="s">
        <v>981</v>
      </c>
      <c r="AL1882" t="s">
        <v>1008</v>
      </c>
      <c r="AM1882" t="s">
        <v>33</v>
      </c>
      <c r="AN1882" t="s">
        <v>33</v>
      </c>
      <c r="AO1882"/>
      <c r="AP1882" t="s">
        <v>6297</v>
      </c>
      <c r="AQ1882"/>
      <c r="AR1882" t="s">
        <v>35</v>
      </c>
      <c r="AS1882" t="s">
        <v>35</v>
      </c>
    </row>
    <row r="1883" spans="1:45">
      <c r="A1883" s="264" t="s">
        <v>6272</v>
      </c>
      <c r="B1883" s="217" t="s">
        <v>6278</v>
      </c>
      <c r="C1883" s="217" t="s">
        <v>28</v>
      </c>
      <c r="E1883" s="217" t="s">
        <v>6298</v>
      </c>
      <c r="F1883" s="217" t="s">
        <v>6299</v>
      </c>
      <c r="H1883" s="217" t="s">
        <v>981</v>
      </c>
      <c r="I1883" s="217" t="s">
        <v>981</v>
      </c>
      <c r="J1883" s="217" t="s">
        <v>33</v>
      </c>
      <c r="K1883" s="217" t="s">
        <v>33</v>
      </c>
      <c r="M1883" s="217">
        <f t="shared" si="26"/>
        <v>469</v>
      </c>
      <c r="O1883" s="217" t="s">
        <v>35</v>
      </c>
      <c r="P1883" s="217" t="s">
        <v>35</v>
      </c>
      <c r="Q1883" s="217">
        <f>S2983-vykonyz.xlsx[[#This Row],[Kod]]</f>
        <v>43103</v>
      </c>
      <c r="R1883" s="217">
        <f>S1874-vykonyz.xlsx[[#This Row],[Kod]]</f>
        <v>0</v>
      </c>
      <c r="AC1883" s="217">
        <f>vykonyz.xlsx3[[#This Row],[Kod]]-vykonyz.xlsx[[#This Row],[Kod]]</f>
        <v>0</v>
      </c>
      <c r="AD1883" t="s">
        <v>6272</v>
      </c>
      <c r="AE1883" t="s">
        <v>6278</v>
      </c>
      <c r="AF1883" t="s">
        <v>28</v>
      </c>
      <c r="AG1883"/>
      <c r="AH1883" t="s">
        <v>6298</v>
      </c>
      <c r="AI1883" t="s">
        <v>6299</v>
      </c>
      <c r="AJ1883"/>
      <c r="AK1883" t="s">
        <v>981</v>
      </c>
      <c r="AL1883" t="s">
        <v>981</v>
      </c>
      <c r="AM1883" t="s">
        <v>33</v>
      </c>
      <c r="AN1883" t="s">
        <v>33</v>
      </c>
      <c r="AO1883"/>
      <c r="AP1883" t="s">
        <v>1208</v>
      </c>
      <c r="AQ1883"/>
      <c r="AR1883" t="s">
        <v>35</v>
      </c>
      <c r="AS1883" t="s">
        <v>35</v>
      </c>
    </row>
    <row r="1884" spans="1:45">
      <c r="A1884" s="264" t="s">
        <v>6276</v>
      </c>
      <c r="B1884" s="217" t="s">
        <v>6278</v>
      </c>
      <c r="C1884" s="217" t="s">
        <v>28</v>
      </c>
      <c r="E1884" s="217" t="s">
        <v>6277</v>
      </c>
      <c r="F1884" s="217" t="s">
        <v>6300</v>
      </c>
      <c r="H1884" s="217" t="s">
        <v>989</v>
      </c>
      <c r="I1884" s="217" t="s">
        <v>989</v>
      </c>
      <c r="J1884" s="217" t="s">
        <v>33</v>
      </c>
      <c r="K1884" s="217" t="s">
        <v>33</v>
      </c>
      <c r="M1884" s="217">
        <f t="shared" si="26"/>
        <v>248</v>
      </c>
      <c r="O1884" s="217" t="s">
        <v>35</v>
      </c>
      <c r="P1884" s="217" t="s">
        <v>35</v>
      </c>
      <c r="Q1884" s="217">
        <f>S2984-vykonyz.xlsx[[#This Row],[Kod]]</f>
        <v>43108</v>
      </c>
      <c r="R1884" s="217">
        <f>S1875-vykonyz.xlsx[[#This Row],[Kod]]</f>
        <v>0</v>
      </c>
      <c r="S1884" s="217" t="s">
        <v>6301</v>
      </c>
      <c r="T1884" s="217" t="s">
        <v>6302</v>
      </c>
      <c r="U1884" s="217">
        <v>491</v>
      </c>
      <c r="V1884" s="261">
        <v>45292</v>
      </c>
      <c r="W1884" s="217" t="s">
        <v>6301</v>
      </c>
      <c r="X1884" s="217">
        <v>427</v>
      </c>
      <c r="Y1884" s="217">
        <v>64</v>
      </c>
      <c r="Z1884" s="261">
        <v>45291</v>
      </c>
      <c r="AC1884" s="217">
        <f>vykonyz.xlsx3[[#This Row],[Kod]]-vykonyz.xlsx[[#This Row],[Kod]]</f>
        <v>0</v>
      </c>
      <c r="AD1884" t="s">
        <v>6276</v>
      </c>
      <c r="AE1884" t="s">
        <v>6278</v>
      </c>
      <c r="AF1884" t="s">
        <v>28</v>
      </c>
      <c r="AG1884"/>
      <c r="AH1884" t="s">
        <v>6277</v>
      </c>
      <c r="AI1884" t="s">
        <v>6300</v>
      </c>
      <c r="AJ1884"/>
      <c r="AK1884" t="s">
        <v>989</v>
      </c>
      <c r="AL1884" t="s">
        <v>989</v>
      </c>
      <c r="AM1884" t="s">
        <v>33</v>
      </c>
      <c r="AN1884" t="s">
        <v>33</v>
      </c>
      <c r="AO1884"/>
      <c r="AP1884" t="s">
        <v>6303</v>
      </c>
      <c r="AQ1884"/>
      <c r="AR1884" t="s">
        <v>35</v>
      </c>
      <c r="AS1884" t="s">
        <v>35</v>
      </c>
    </row>
    <row r="1885" spans="1:45">
      <c r="A1885" s="264" t="s">
        <v>6279</v>
      </c>
      <c r="B1885" s="217" t="s">
        <v>6278</v>
      </c>
      <c r="C1885" s="217" t="s">
        <v>50</v>
      </c>
      <c r="E1885" s="217" t="s">
        <v>6280</v>
      </c>
      <c r="F1885" s="217" t="s">
        <v>6304</v>
      </c>
      <c r="G1885" s="217" t="s">
        <v>28</v>
      </c>
      <c r="H1885" s="217" t="s">
        <v>981</v>
      </c>
      <c r="I1885" s="217" t="s">
        <v>981</v>
      </c>
      <c r="J1885" s="217" t="s">
        <v>33</v>
      </c>
      <c r="K1885" s="217" t="s">
        <v>33</v>
      </c>
      <c r="M1885" s="217">
        <f t="shared" si="26"/>
        <v>1013</v>
      </c>
      <c r="O1885" s="217" t="s">
        <v>35</v>
      </c>
      <c r="P1885" s="217" t="s">
        <v>35</v>
      </c>
      <c r="Q1885" s="217">
        <f>S2985-vykonyz.xlsx[[#This Row],[Kod]]</f>
        <v>42853</v>
      </c>
      <c r="R1885" s="217">
        <f>S1876-vykonyz.xlsx[[#This Row],[Kod]]</f>
        <v>0</v>
      </c>
      <c r="S1885" s="217" t="s">
        <v>6305</v>
      </c>
      <c r="T1885" s="217" t="s">
        <v>6306</v>
      </c>
      <c r="U1885" s="217">
        <v>795</v>
      </c>
      <c r="V1885" s="261">
        <v>45292</v>
      </c>
      <c r="W1885" s="217" t="s">
        <v>6305</v>
      </c>
      <c r="X1885" s="217">
        <v>691</v>
      </c>
      <c r="Y1885" s="217">
        <v>104</v>
      </c>
      <c r="Z1885" s="261">
        <v>45291</v>
      </c>
      <c r="AC1885" s="217">
        <f>vykonyz.xlsx3[[#This Row],[Kod]]-vykonyz.xlsx[[#This Row],[Kod]]</f>
        <v>0</v>
      </c>
      <c r="AD1885" t="s">
        <v>6279</v>
      </c>
      <c r="AE1885" t="s">
        <v>6278</v>
      </c>
      <c r="AF1885" t="s">
        <v>50</v>
      </c>
      <c r="AG1885"/>
      <c r="AH1885" t="s">
        <v>6280</v>
      </c>
      <c r="AI1885" t="s">
        <v>6304</v>
      </c>
      <c r="AJ1885" t="s">
        <v>28</v>
      </c>
      <c r="AK1885" t="s">
        <v>981</v>
      </c>
      <c r="AL1885" t="s">
        <v>981</v>
      </c>
      <c r="AM1885" t="s">
        <v>33</v>
      </c>
      <c r="AN1885" t="s">
        <v>33</v>
      </c>
      <c r="AO1885"/>
      <c r="AP1885" t="s">
        <v>6307</v>
      </c>
      <c r="AQ1885"/>
      <c r="AR1885" t="s">
        <v>35</v>
      </c>
      <c r="AS1885" t="s">
        <v>35</v>
      </c>
    </row>
    <row r="1886" spans="1:45">
      <c r="A1886" s="264" t="s">
        <v>6281</v>
      </c>
      <c r="B1886" s="217" t="s">
        <v>6278</v>
      </c>
      <c r="C1886" s="217" t="s">
        <v>50</v>
      </c>
      <c r="E1886" s="217" t="s">
        <v>6282</v>
      </c>
      <c r="F1886" s="217" t="s">
        <v>6308</v>
      </c>
      <c r="H1886" s="217" t="s">
        <v>1492</v>
      </c>
      <c r="I1886" s="217" t="s">
        <v>1492</v>
      </c>
      <c r="J1886" s="217" t="s">
        <v>33</v>
      </c>
      <c r="K1886" s="217" t="s">
        <v>33</v>
      </c>
      <c r="M1886" s="217">
        <f t="shared" si="26"/>
        <v>1965</v>
      </c>
      <c r="O1886" s="217" t="s">
        <v>35</v>
      </c>
      <c r="P1886" s="217" t="s">
        <v>35</v>
      </c>
      <c r="Q1886" s="217">
        <f>S2986-vykonyz.xlsx[[#This Row],[Kod]]</f>
        <v>42655</v>
      </c>
      <c r="R1886" s="217">
        <f>S1877-vykonyz.xlsx[[#This Row],[Kod]]</f>
        <v>0</v>
      </c>
      <c r="S1886" s="217" t="s">
        <v>6309</v>
      </c>
      <c r="T1886" s="217" t="s">
        <v>6310</v>
      </c>
      <c r="U1886" s="217">
        <v>287</v>
      </c>
      <c r="V1886" s="261">
        <v>45292</v>
      </c>
      <c r="W1886" s="217" t="s">
        <v>6309</v>
      </c>
      <c r="X1886" s="217">
        <v>253</v>
      </c>
      <c r="Y1886" s="217">
        <v>34</v>
      </c>
      <c r="Z1886" s="261">
        <v>45291</v>
      </c>
      <c r="AC1886" s="217">
        <f>vykonyz.xlsx3[[#This Row],[Kod]]-vykonyz.xlsx[[#This Row],[Kod]]</f>
        <v>0</v>
      </c>
      <c r="AD1886" t="s">
        <v>6281</v>
      </c>
      <c r="AE1886" t="s">
        <v>6278</v>
      </c>
      <c r="AF1886" t="s">
        <v>50</v>
      </c>
      <c r="AG1886"/>
      <c r="AH1886" t="s">
        <v>6282</v>
      </c>
      <c r="AI1886" t="s">
        <v>6308</v>
      </c>
      <c r="AJ1886"/>
      <c r="AK1886" t="s">
        <v>1492</v>
      </c>
      <c r="AL1886" t="s">
        <v>1492</v>
      </c>
      <c r="AM1886" t="s">
        <v>33</v>
      </c>
      <c r="AN1886" t="s">
        <v>33</v>
      </c>
      <c r="AO1886"/>
      <c r="AP1886" t="s">
        <v>6311</v>
      </c>
      <c r="AQ1886"/>
      <c r="AR1886" t="s">
        <v>35</v>
      </c>
      <c r="AS1886" t="s">
        <v>35</v>
      </c>
    </row>
    <row r="1887" spans="1:45">
      <c r="A1887" s="264" t="s">
        <v>6283</v>
      </c>
      <c r="B1887" s="217" t="s">
        <v>6278</v>
      </c>
      <c r="C1887" s="217" t="s">
        <v>50</v>
      </c>
      <c r="E1887" s="217" t="s">
        <v>6284</v>
      </c>
      <c r="F1887" s="217" t="s">
        <v>6312</v>
      </c>
      <c r="G1887" s="217" t="s">
        <v>28</v>
      </c>
      <c r="H1887" s="217" t="s">
        <v>1573</v>
      </c>
      <c r="I1887" s="217" t="s">
        <v>1573</v>
      </c>
      <c r="J1887" s="217" t="s">
        <v>33</v>
      </c>
      <c r="K1887" s="217" t="s">
        <v>33</v>
      </c>
      <c r="M1887" s="217">
        <f t="shared" si="26"/>
        <v>7828</v>
      </c>
      <c r="O1887" s="217" t="s">
        <v>35</v>
      </c>
      <c r="P1887" s="217" t="s">
        <v>35</v>
      </c>
      <c r="Q1887" s="217">
        <f>S2987-vykonyz.xlsx[[#This Row],[Kod]]</f>
        <v>42656</v>
      </c>
      <c r="R1887" s="217">
        <f>S1878-vykonyz.xlsx[[#This Row],[Kod]]</f>
        <v>0</v>
      </c>
      <c r="S1887" s="217" t="s">
        <v>6313</v>
      </c>
      <c r="T1887" s="217" t="s">
        <v>6314</v>
      </c>
      <c r="U1887" s="217">
        <v>5390</v>
      </c>
      <c r="V1887" s="261">
        <v>45292</v>
      </c>
      <c r="W1887" s="217" t="s">
        <v>6313</v>
      </c>
      <c r="X1887" s="217">
        <v>4889</v>
      </c>
      <c r="Y1887" s="217">
        <v>501</v>
      </c>
      <c r="Z1887" s="261">
        <v>45291</v>
      </c>
      <c r="AC1887" s="217">
        <f>vykonyz.xlsx3[[#This Row],[Kod]]-vykonyz.xlsx[[#This Row],[Kod]]</f>
        <v>0</v>
      </c>
      <c r="AD1887" t="s">
        <v>6283</v>
      </c>
      <c r="AE1887" t="s">
        <v>6278</v>
      </c>
      <c r="AF1887" t="s">
        <v>50</v>
      </c>
      <c r="AG1887"/>
      <c r="AH1887" t="s">
        <v>6284</v>
      </c>
      <c r="AI1887" t="s">
        <v>6315</v>
      </c>
      <c r="AJ1887" t="s">
        <v>28</v>
      </c>
      <c r="AK1887" t="s">
        <v>1573</v>
      </c>
      <c r="AL1887" t="s">
        <v>1573</v>
      </c>
      <c r="AM1887" t="s">
        <v>33</v>
      </c>
      <c r="AN1887" t="s">
        <v>33</v>
      </c>
      <c r="AO1887"/>
      <c r="AP1887" t="s">
        <v>6316</v>
      </c>
      <c r="AQ1887"/>
      <c r="AR1887" t="s">
        <v>35</v>
      </c>
      <c r="AS1887" t="s">
        <v>35</v>
      </c>
    </row>
    <row r="1888" spans="1:45">
      <c r="A1888" s="264" t="s">
        <v>6285</v>
      </c>
      <c r="B1888" s="217" t="s">
        <v>6278</v>
      </c>
      <c r="E1888" s="217" t="s">
        <v>6286</v>
      </c>
      <c r="F1888" s="217" t="s">
        <v>6317</v>
      </c>
      <c r="H1888" s="217" t="s">
        <v>989</v>
      </c>
      <c r="I1888" s="217" t="s">
        <v>45</v>
      </c>
      <c r="J1888" s="217" t="s">
        <v>33</v>
      </c>
      <c r="K1888" s="217" t="s">
        <v>33</v>
      </c>
      <c r="M1888" s="217">
        <f>U1879</f>
        <v>1792</v>
      </c>
      <c r="O1888" s="217" t="s">
        <v>35</v>
      </c>
      <c r="P1888" s="217" t="s">
        <v>35</v>
      </c>
      <c r="Q1888" s="217">
        <f>S2988-vykonyz.xlsx[[#This Row],[Kod]]</f>
        <v>42656</v>
      </c>
      <c r="R1888" s="217">
        <f>S1879-vykonyz.xlsx[[#This Row],[Kod]]</f>
        <v>0</v>
      </c>
      <c r="S1888" s="217" t="s">
        <v>6318</v>
      </c>
      <c r="T1888" s="217" t="s">
        <v>6319</v>
      </c>
      <c r="U1888" s="217">
        <v>7142</v>
      </c>
      <c r="V1888" s="261">
        <v>45292</v>
      </c>
      <c r="W1888" s="217" t="s">
        <v>6318</v>
      </c>
      <c r="X1888" s="217">
        <v>6853</v>
      </c>
      <c r="Y1888" s="217">
        <v>289</v>
      </c>
      <c r="Z1888" s="261">
        <v>45291</v>
      </c>
      <c r="AC1888" s="217">
        <f>vykonyz.xlsx3[[#This Row],[Kod]]-vykonyz.xlsx[[#This Row],[Kod]]</f>
        <v>0</v>
      </c>
      <c r="AD1888" t="s">
        <v>6285</v>
      </c>
      <c r="AE1888" t="s">
        <v>6278</v>
      </c>
      <c r="AF1888"/>
      <c r="AG1888"/>
      <c r="AH1888" t="s">
        <v>6286</v>
      </c>
      <c r="AI1888" t="s">
        <v>6317</v>
      </c>
      <c r="AJ1888"/>
      <c r="AK1888" t="s">
        <v>989</v>
      </c>
      <c r="AL1888" t="s">
        <v>45</v>
      </c>
      <c r="AM1888" t="s">
        <v>33</v>
      </c>
      <c r="AN1888" t="s">
        <v>33</v>
      </c>
      <c r="AO1888"/>
      <c r="AP1888" t="s">
        <v>6320</v>
      </c>
      <c r="AQ1888"/>
      <c r="AR1888" t="s">
        <v>35</v>
      </c>
      <c r="AS1888" t="s">
        <v>35</v>
      </c>
    </row>
    <row r="1889" spans="1:45">
      <c r="A1889" s="264" t="s">
        <v>6321</v>
      </c>
      <c r="B1889" s="217" t="s">
        <v>6278</v>
      </c>
      <c r="E1889" s="217" t="s">
        <v>6322</v>
      </c>
      <c r="F1889" s="217" t="s">
        <v>6323</v>
      </c>
      <c r="H1889" s="217" t="s">
        <v>45</v>
      </c>
      <c r="I1889" s="217" t="s">
        <v>45</v>
      </c>
      <c r="J1889" s="217" t="s">
        <v>33</v>
      </c>
      <c r="K1889" s="217" t="s">
        <v>33</v>
      </c>
      <c r="M1889" s="217" t="s">
        <v>6324</v>
      </c>
      <c r="O1889" s="217" t="s">
        <v>35</v>
      </c>
      <c r="P1889" s="217" t="s">
        <v>35</v>
      </c>
      <c r="Q1889" s="217">
        <f>S2989-vykonyz.xlsx[[#This Row],[Kod]]</f>
        <v>42656</v>
      </c>
      <c r="R1889" s="217">
        <f>S1880-vykonyz.xlsx[[#This Row],[Kod]]</f>
        <v>-18515</v>
      </c>
      <c r="S1889" s="217" t="s">
        <v>6325</v>
      </c>
      <c r="T1889" s="217" t="s">
        <v>6326</v>
      </c>
      <c r="U1889" s="217">
        <v>6644</v>
      </c>
      <c r="V1889" s="261">
        <v>45292</v>
      </c>
      <c r="W1889" s="217" t="s">
        <v>6325</v>
      </c>
      <c r="X1889" s="217">
        <v>6355</v>
      </c>
      <c r="Y1889" s="217">
        <v>289</v>
      </c>
      <c r="Z1889" s="261">
        <v>45291</v>
      </c>
      <c r="AC1889" s="217">
        <f>vykonyz.xlsx3[[#This Row],[Kod]]-vykonyz.xlsx[[#This Row],[Kod]]</f>
        <v>0</v>
      </c>
      <c r="AD1889" t="s">
        <v>6321</v>
      </c>
      <c r="AE1889" t="s">
        <v>6278</v>
      </c>
      <c r="AF1889"/>
      <c r="AG1889"/>
      <c r="AH1889" t="s">
        <v>6322</v>
      </c>
      <c r="AI1889" t="s">
        <v>6323</v>
      </c>
      <c r="AJ1889"/>
      <c r="AK1889" t="s">
        <v>45</v>
      </c>
      <c r="AL1889" t="s">
        <v>45</v>
      </c>
      <c r="AM1889" t="s">
        <v>33</v>
      </c>
      <c r="AN1889" t="s">
        <v>33</v>
      </c>
      <c r="AO1889"/>
      <c r="AP1889" t="s">
        <v>6324</v>
      </c>
      <c r="AQ1889"/>
      <c r="AR1889" t="s">
        <v>35</v>
      </c>
      <c r="AS1889" t="s">
        <v>35</v>
      </c>
    </row>
    <row r="1890" spans="1:45">
      <c r="A1890" s="264" t="s">
        <v>6292</v>
      </c>
      <c r="B1890" s="217" t="s">
        <v>6278</v>
      </c>
      <c r="C1890" s="217" t="s">
        <v>50</v>
      </c>
      <c r="E1890" s="217" t="s">
        <v>6293</v>
      </c>
      <c r="F1890" s="217" t="s">
        <v>6327</v>
      </c>
      <c r="G1890" s="217" t="s">
        <v>28</v>
      </c>
      <c r="H1890" s="217" t="s">
        <v>1848</v>
      </c>
      <c r="I1890" s="217" t="s">
        <v>1573</v>
      </c>
      <c r="J1890" s="217" t="s">
        <v>33</v>
      </c>
      <c r="K1890" s="217" t="s">
        <v>33</v>
      </c>
      <c r="M1890" s="217">
        <f>U1881</f>
        <v>4593</v>
      </c>
      <c r="O1890" s="217" t="s">
        <v>35</v>
      </c>
      <c r="P1890" s="217" t="s">
        <v>35</v>
      </c>
      <c r="Q1890" s="217">
        <f>S2990-vykonyz.xlsx[[#This Row],[Kod]]</f>
        <v>42652</v>
      </c>
      <c r="R1890" s="217">
        <f>S1881-vykonyz.xlsx[[#This Row],[Kod]]</f>
        <v>0</v>
      </c>
      <c r="S1890" s="217" t="s">
        <v>6328</v>
      </c>
      <c r="T1890" s="217" t="s">
        <v>6329</v>
      </c>
      <c r="U1890" s="217">
        <v>2948</v>
      </c>
      <c r="V1890" s="261">
        <v>45292</v>
      </c>
      <c r="W1890" s="217" t="s">
        <v>6328</v>
      </c>
      <c r="X1890" s="217">
        <v>2649</v>
      </c>
      <c r="Y1890" s="217">
        <v>299</v>
      </c>
      <c r="Z1890" s="261">
        <v>45291</v>
      </c>
      <c r="AC1890" s="217">
        <f>vykonyz.xlsx3[[#This Row],[Kod]]-vykonyz.xlsx[[#This Row],[Kod]]</f>
        <v>0</v>
      </c>
      <c r="AD1890" t="s">
        <v>6292</v>
      </c>
      <c r="AE1890" t="s">
        <v>6278</v>
      </c>
      <c r="AF1890" t="s">
        <v>50</v>
      </c>
      <c r="AG1890"/>
      <c r="AH1890" t="s">
        <v>6293</v>
      </c>
      <c r="AI1890" t="s">
        <v>6327</v>
      </c>
      <c r="AJ1890" t="s">
        <v>28</v>
      </c>
      <c r="AK1890" t="s">
        <v>1848</v>
      </c>
      <c r="AL1890" t="s">
        <v>1573</v>
      </c>
      <c r="AM1890" t="s">
        <v>33</v>
      </c>
      <c r="AN1890" t="s">
        <v>33</v>
      </c>
      <c r="AO1890"/>
      <c r="AP1890" t="s">
        <v>6330</v>
      </c>
      <c r="AQ1890"/>
      <c r="AR1890" t="s">
        <v>35</v>
      </c>
      <c r="AS1890" t="s">
        <v>35</v>
      </c>
    </row>
    <row r="1891" spans="1:45">
      <c r="A1891" s="264" t="s">
        <v>6295</v>
      </c>
      <c r="B1891" s="217" t="s">
        <v>6278</v>
      </c>
      <c r="C1891" s="217" t="s">
        <v>50</v>
      </c>
      <c r="E1891" s="217" t="s">
        <v>6296</v>
      </c>
      <c r="F1891" s="217" t="s">
        <v>6331</v>
      </c>
      <c r="G1891" s="217" t="s">
        <v>28</v>
      </c>
      <c r="H1891" s="217" t="s">
        <v>1848</v>
      </c>
      <c r="I1891" s="217" t="s">
        <v>981</v>
      </c>
      <c r="J1891" s="217" t="s">
        <v>33</v>
      </c>
      <c r="K1891" s="217" t="s">
        <v>33</v>
      </c>
      <c r="M1891" s="217">
        <f>U1882</f>
        <v>4316</v>
      </c>
      <c r="O1891" s="217" t="s">
        <v>35</v>
      </c>
      <c r="P1891" s="217" t="s">
        <v>35</v>
      </c>
      <c r="Q1891" s="217">
        <f>S2991-vykonyz.xlsx[[#This Row],[Kod]]</f>
        <v>42653</v>
      </c>
      <c r="R1891" s="217">
        <f>S1882-vykonyz.xlsx[[#This Row],[Kod]]</f>
        <v>0</v>
      </c>
      <c r="S1891" s="217" t="s">
        <v>6332</v>
      </c>
      <c r="T1891" s="217" t="s">
        <v>6333</v>
      </c>
      <c r="U1891" s="217">
        <v>3018</v>
      </c>
      <c r="V1891" s="261">
        <v>45292</v>
      </c>
      <c r="W1891" s="217" t="s">
        <v>6332</v>
      </c>
      <c r="X1891" s="217">
        <v>2719</v>
      </c>
      <c r="Y1891" s="217">
        <v>299</v>
      </c>
      <c r="Z1891" s="261">
        <v>45291</v>
      </c>
      <c r="AC1891" s="217">
        <f>vykonyz.xlsx3[[#This Row],[Kod]]-vykonyz.xlsx[[#This Row],[Kod]]</f>
        <v>0</v>
      </c>
      <c r="AD1891" t="s">
        <v>6295</v>
      </c>
      <c r="AE1891" t="s">
        <v>6278</v>
      </c>
      <c r="AF1891" t="s">
        <v>50</v>
      </c>
      <c r="AG1891"/>
      <c r="AH1891" t="s">
        <v>6296</v>
      </c>
      <c r="AI1891" t="s">
        <v>6331</v>
      </c>
      <c r="AJ1891" t="s">
        <v>28</v>
      </c>
      <c r="AK1891" t="s">
        <v>1848</v>
      </c>
      <c r="AL1891" t="s">
        <v>981</v>
      </c>
      <c r="AM1891" t="s">
        <v>33</v>
      </c>
      <c r="AN1891" t="s">
        <v>33</v>
      </c>
      <c r="AO1891"/>
      <c r="AP1891" t="s">
        <v>6334</v>
      </c>
      <c r="AQ1891"/>
      <c r="AR1891" t="s">
        <v>35</v>
      </c>
      <c r="AS1891" t="s">
        <v>35</v>
      </c>
    </row>
    <row r="1892" spans="1:45">
      <c r="A1892" s="264" t="s">
        <v>6335</v>
      </c>
      <c r="B1892" s="217" t="s">
        <v>6278</v>
      </c>
      <c r="E1892" s="217" t="s">
        <v>6336</v>
      </c>
      <c r="F1892" s="217" t="s">
        <v>6337</v>
      </c>
      <c r="H1892" s="217" t="s">
        <v>45</v>
      </c>
      <c r="I1892" s="217" t="s">
        <v>45</v>
      </c>
      <c r="J1892" s="217" t="s">
        <v>33</v>
      </c>
      <c r="K1892" s="217" t="s">
        <v>33</v>
      </c>
      <c r="M1892" s="217" t="s">
        <v>6338</v>
      </c>
      <c r="O1892" s="217" t="s">
        <v>35</v>
      </c>
      <c r="P1892" s="217" t="s">
        <v>35</v>
      </c>
      <c r="Q1892" s="217">
        <f>S2992-vykonyz.xlsx[[#This Row],[Kod]]</f>
        <v>42654</v>
      </c>
      <c r="R1892" s="217">
        <f>S1883-vykonyz.xlsx[[#This Row],[Kod]]</f>
        <v>-18523</v>
      </c>
      <c r="S1892" s="217" t="s">
        <v>6339</v>
      </c>
      <c r="T1892" s="217" t="s">
        <v>6340</v>
      </c>
      <c r="U1892" s="217">
        <v>2975</v>
      </c>
      <c r="V1892" s="261">
        <v>45292</v>
      </c>
      <c r="W1892" s="217" t="s">
        <v>6339</v>
      </c>
      <c r="X1892" s="217">
        <v>2763</v>
      </c>
      <c r="Y1892" s="217">
        <v>212</v>
      </c>
      <c r="Z1892" s="261">
        <v>45291</v>
      </c>
      <c r="AC1892" s="217">
        <f>vykonyz.xlsx3[[#This Row],[Kod]]-vykonyz.xlsx[[#This Row],[Kod]]</f>
        <v>0</v>
      </c>
      <c r="AD1892" t="s">
        <v>6335</v>
      </c>
      <c r="AE1892" t="s">
        <v>6278</v>
      </c>
      <c r="AF1892"/>
      <c r="AG1892"/>
      <c r="AH1892" t="s">
        <v>6336</v>
      </c>
      <c r="AI1892" t="s">
        <v>6337</v>
      </c>
      <c r="AJ1892"/>
      <c r="AK1892" t="s">
        <v>45</v>
      </c>
      <c r="AL1892" t="s">
        <v>45</v>
      </c>
      <c r="AM1892" t="s">
        <v>33</v>
      </c>
      <c r="AN1892" t="s">
        <v>33</v>
      </c>
      <c r="AO1892"/>
      <c r="AP1892" t="s">
        <v>6338</v>
      </c>
      <c r="AQ1892"/>
      <c r="AR1892" t="s">
        <v>35</v>
      </c>
      <c r="AS1892" t="s">
        <v>35</v>
      </c>
    </row>
    <row r="1893" spans="1:45">
      <c r="A1893" s="264" t="s">
        <v>6301</v>
      </c>
      <c r="B1893" s="217" t="s">
        <v>6278</v>
      </c>
      <c r="C1893" s="217" t="s">
        <v>50</v>
      </c>
      <c r="E1893" s="217" t="s">
        <v>6341</v>
      </c>
      <c r="F1893" s="217" t="s">
        <v>6342</v>
      </c>
      <c r="H1893" s="217" t="s">
        <v>1008</v>
      </c>
      <c r="I1893" s="217" t="s">
        <v>1008</v>
      </c>
      <c r="J1893" s="217" t="s">
        <v>33</v>
      </c>
      <c r="K1893" s="217" t="s">
        <v>33</v>
      </c>
      <c r="M1893" s="217">
        <f t="shared" ref="M1893:M1956" si="27">U1884</f>
        <v>491</v>
      </c>
      <c r="O1893" s="217" t="s">
        <v>35</v>
      </c>
      <c r="P1893" s="217" t="s">
        <v>35</v>
      </c>
      <c r="Q1893" s="217">
        <f>S2993-vykonyz.xlsx[[#This Row],[Kod]]</f>
        <v>42677</v>
      </c>
      <c r="R1893" s="217">
        <f>S1884-vykonyz.xlsx[[#This Row],[Kod]]</f>
        <v>0</v>
      </c>
      <c r="S1893" s="217" t="s">
        <v>6343</v>
      </c>
      <c r="T1893" s="217" t="s">
        <v>6344</v>
      </c>
      <c r="U1893" s="217">
        <v>990</v>
      </c>
      <c r="V1893" s="261">
        <v>45292</v>
      </c>
      <c r="W1893" s="217" t="s">
        <v>6343</v>
      </c>
      <c r="X1893" s="217">
        <v>862</v>
      </c>
      <c r="Y1893" s="217">
        <v>128</v>
      </c>
      <c r="Z1893" s="261">
        <v>45291</v>
      </c>
      <c r="AC1893" s="217">
        <f>vykonyz.xlsx3[[#This Row],[Kod]]-vykonyz.xlsx[[#This Row],[Kod]]</f>
        <v>0</v>
      </c>
      <c r="AD1893" t="s">
        <v>6301</v>
      </c>
      <c r="AE1893" t="s">
        <v>6278</v>
      </c>
      <c r="AF1893" t="s">
        <v>50</v>
      </c>
      <c r="AG1893"/>
      <c r="AH1893" t="s">
        <v>6341</v>
      </c>
      <c r="AI1893" t="s">
        <v>6342</v>
      </c>
      <c r="AJ1893"/>
      <c r="AK1893" t="s">
        <v>1008</v>
      </c>
      <c r="AL1893" t="s">
        <v>1008</v>
      </c>
      <c r="AM1893" t="s">
        <v>33</v>
      </c>
      <c r="AN1893" t="s">
        <v>33</v>
      </c>
      <c r="AO1893"/>
      <c r="AP1893" t="s">
        <v>1080</v>
      </c>
      <c r="AQ1893"/>
      <c r="AR1893" t="s">
        <v>35</v>
      </c>
      <c r="AS1893" t="s">
        <v>35</v>
      </c>
    </row>
    <row r="1894" spans="1:45">
      <c r="A1894" s="264" t="s">
        <v>6305</v>
      </c>
      <c r="B1894" s="217" t="s">
        <v>6278</v>
      </c>
      <c r="C1894" s="217" t="s">
        <v>50</v>
      </c>
      <c r="E1894" s="217" t="s">
        <v>6345</v>
      </c>
      <c r="F1894" s="217" t="s">
        <v>6346</v>
      </c>
      <c r="H1894" s="217" t="s">
        <v>45</v>
      </c>
      <c r="I1894" s="217" t="s">
        <v>1492</v>
      </c>
      <c r="J1894" s="217" t="s">
        <v>33</v>
      </c>
      <c r="K1894" s="217" t="s">
        <v>33</v>
      </c>
      <c r="M1894" s="217">
        <f t="shared" si="27"/>
        <v>795</v>
      </c>
      <c r="O1894" s="217" t="s">
        <v>35</v>
      </c>
      <c r="P1894" s="217" t="s">
        <v>35</v>
      </c>
      <c r="Q1894" s="217">
        <f>S2994-vykonyz.xlsx[[#This Row],[Kod]]</f>
        <v>42678</v>
      </c>
      <c r="R1894" s="217">
        <f>S1885-vykonyz.xlsx[[#This Row],[Kod]]</f>
        <v>0</v>
      </c>
      <c r="S1894" s="217" t="s">
        <v>6347</v>
      </c>
      <c r="T1894" s="217" t="s">
        <v>6348</v>
      </c>
      <c r="U1894" s="217">
        <v>499</v>
      </c>
      <c r="V1894" s="261">
        <v>45292</v>
      </c>
      <c r="W1894" s="217" t="s">
        <v>6347</v>
      </c>
      <c r="X1894" s="217">
        <v>435</v>
      </c>
      <c r="Y1894" s="217">
        <v>64</v>
      </c>
      <c r="Z1894" s="261">
        <v>45291</v>
      </c>
      <c r="AC1894" s="217">
        <f>vykonyz.xlsx3[[#This Row],[Kod]]-vykonyz.xlsx[[#This Row],[Kod]]</f>
        <v>0</v>
      </c>
      <c r="AD1894" t="s">
        <v>6305</v>
      </c>
      <c r="AE1894" t="s">
        <v>6278</v>
      </c>
      <c r="AF1894" t="s">
        <v>50</v>
      </c>
      <c r="AG1894"/>
      <c r="AH1894" t="s">
        <v>6345</v>
      </c>
      <c r="AI1894" t="s">
        <v>6346</v>
      </c>
      <c r="AJ1894"/>
      <c r="AK1894" t="s">
        <v>45</v>
      </c>
      <c r="AL1894" t="s">
        <v>1492</v>
      </c>
      <c r="AM1894" t="s">
        <v>33</v>
      </c>
      <c r="AN1894" t="s">
        <v>33</v>
      </c>
      <c r="AO1894"/>
      <c r="AP1894" t="s">
        <v>6349</v>
      </c>
      <c r="AQ1894"/>
      <c r="AR1894" t="s">
        <v>35</v>
      </c>
      <c r="AS1894" t="s">
        <v>35</v>
      </c>
    </row>
    <row r="1895" spans="1:45">
      <c r="A1895" s="264" t="s">
        <v>6309</v>
      </c>
      <c r="B1895" s="217" t="s">
        <v>6278</v>
      </c>
      <c r="C1895" s="217" t="s">
        <v>28</v>
      </c>
      <c r="E1895" s="217" t="s">
        <v>6350</v>
      </c>
      <c r="F1895" s="217" t="s">
        <v>6351</v>
      </c>
      <c r="H1895" s="217" t="s">
        <v>1008</v>
      </c>
      <c r="I1895" s="217" t="s">
        <v>1008</v>
      </c>
      <c r="J1895" s="217" t="s">
        <v>33</v>
      </c>
      <c r="K1895" s="217" t="s">
        <v>33</v>
      </c>
      <c r="M1895" s="217">
        <f t="shared" si="27"/>
        <v>287</v>
      </c>
      <c r="O1895" s="217" t="s">
        <v>35</v>
      </c>
      <c r="P1895" s="217" t="s">
        <v>35</v>
      </c>
      <c r="Q1895" s="217">
        <f>S2995-vykonyz.xlsx[[#This Row],[Kod]]</f>
        <v>42679</v>
      </c>
      <c r="R1895" s="217">
        <f>S1886-vykonyz.xlsx[[#This Row],[Kod]]</f>
        <v>0</v>
      </c>
      <c r="S1895" s="217" t="s">
        <v>6352</v>
      </c>
      <c r="T1895" s="217" t="s">
        <v>6353</v>
      </c>
      <c r="U1895" s="217">
        <v>250</v>
      </c>
      <c r="V1895" s="261">
        <v>45292</v>
      </c>
      <c r="W1895" s="217" t="s">
        <v>6352</v>
      </c>
      <c r="X1895" s="217">
        <v>217</v>
      </c>
      <c r="Y1895" s="217">
        <v>33</v>
      </c>
      <c r="Z1895" s="261">
        <v>45291</v>
      </c>
      <c r="AC1895" s="217">
        <f>vykonyz.xlsx3[[#This Row],[Kod]]-vykonyz.xlsx[[#This Row],[Kod]]</f>
        <v>0</v>
      </c>
      <c r="AD1895" t="s">
        <v>6309</v>
      </c>
      <c r="AE1895" t="s">
        <v>6278</v>
      </c>
      <c r="AF1895" t="s">
        <v>28</v>
      </c>
      <c r="AG1895"/>
      <c r="AH1895" t="s">
        <v>6350</v>
      </c>
      <c r="AI1895" t="s">
        <v>6351</v>
      </c>
      <c r="AJ1895"/>
      <c r="AK1895" t="s">
        <v>1008</v>
      </c>
      <c r="AL1895" t="s">
        <v>1008</v>
      </c>
      <c r="AM1895" t="s">
        <v>33</v>
      </c>
      <c r="AN1895" t="s">
        <v>33</v>
      </c>
      <c r="AO1895"/>
      <c r="AP1895" t="s">
        <v>6354</v>
      </c>
      <c r="AQ1895"/>
      <c r="AR1895" t="s">
        <v>35</v>
      </c>
      <c r="AS1895" t="s">
        <v>35</v>
      </c>
    </row>
    <row r="1896" spans="1:45">
      <c r="A1896" s="264" t="s">
        <v>6313</v>
      </c>
      <c r="B1896" s="217" t="s">
        <v>6278</v>
      </c>
      <c r="C1896" s="217" t="s">
        <v>50</v>
      </c>
      <c r="E1896" s="217" t="s">
        <v>6314</v>
      </c>
      <c r="F1896" s="217" t="s">
        <v>6355</v>
      </c>
      <c r="G1896" s="217" t="s">
        <v>28</v>
      </c>
      <c r="H1896" s="217" t="s">
        <v>31</v>
      </c>
      <c r="I1896" s="217" t="s">
        <v>1492</v>
      </c>
      <c r="J1896" s="217" t="s">
        <v>33</v>
      </c>
      <c r="K1896" s="217" t="s">
        <v>33</v>
      </c>
      <c r="M1896" s="217">
        <f t="shared" si="27"/>
        <v>5390</v>
      </c>
      <c r="O1896" s="217" t="s">
        <v>35</v>
      </c>
      <c r="P1896" s="217" t="s">
        <v>35</v>
      </c>
      <c r="Q1896" s="217">
        <f>S2996-vykonyz.xlsx[[#This Row],[Kod]]</f>
        <v>42678</v>
      </c>
      <c r="R1896" s="217">
        <f>S1887-vykonyz.xlsx[[#This Row],[Kod]]</f>
        <v>0</v>
      </c>
      <c r="S1896" s="217" t="s">
        <v>6356</v>
      </c>
      <c r="T1896" s="217" t="s">
        <v>6357</v>
      </c>
      <c r="U1896" s="217">
        <v>164</v>
      </c>
      <c r="V1896" s="261">
        <v>45292</v>
      </c>
      <c r="W1896" s="217" t="s">
        <v>6356</v>
      </c>
      <c r="X1896" s="217">
        <v>142</v>
      </c>
      <c r="Y1896" s="217">
        <v>22</v>
      </c>
      <c r="Z1896" s="261">
        <v>45291</v>
      </c>
      <c r="AC1896" s="217">
        <f>vykonyz.xlsx3[[#This Row],[Kod]]-vykonyz.xlsx[[#This Row],[Kod]]</f>
        <v>0</v>
      </c>
      <c r="AD1896" t="s">
        <v>6313</v>
      </c>
      <c r="AE1896" t="s">
        <v>6278</v>
      </c>
      <c r="AF1896" t="s">
        <v>50</v>
      </c>
      <c r="AG1896"/>
      <c r="AH1896" t="s">
        <v>6314</v>
      </c>
      <c r="AI1896" t="s">
        <v>6355</v>
      </c>
      <c r="AJ1896" t="s">
        <v>28</v>
      </c>
      <c r="AK1896" t="s">
        <v>31</v>
      </c>
      <c r="AL1896" t="s">
        <v>1492</v>
      </c>
      <c r="AM1896" t="s">
        <v>33</v>
      </c>
      <c r="AN1896" t="s">
        <v>33</v>
      </c>
      <c r="AO1896"/>
      <c r="AP1896" t="s">
        <v>6358</v>
      </c>
      <c r="AQ1896"/>
      <c r="AR1896" t="s">
        <v>35</v>
      </c>
      <c r="AS1896" t="s">
        <v>35</v>
      </c>
    </row>
    <row r="1897" spans="1:45">
      <c r="A1897" s="264" t="s">
        <v>6318</v>
      </c>
      <c r="B1897" s="217" t="s">
        <v>6278</v>
      </c>
      <c r="C1897" s="217" t="s">
        <v>50</v>
      </c>
      <c r="E1897" s="217" t="s">
        <v>6319</v>
      </c>
      <c r="F1897" s="217" t="s">
        <v>6359</v>
      </c>
      <c r="G1897" s="217" t="s">
        <v>28</v>
      </c>
      <c r="H1897" s="217" t="s">
        <v>1848</v>
      </c>
      <c r="I1897" s="217" t="s">
        <v>981</v>
      </c>
      <c r="J1897" s="217" t="s">
        <v>33</v>
      </c>
      <c r="K1897" s="217" t="s">
        <v>33</v>
      </c>
      <c r="M1897" s="217">
        <f t="shared" si="27"/>
        <v>7142</v>
      </c>
      <c r="O1897" s="217" t="s">
        <v>35</v>
      </c>
      <c r="P1897" s="217" t="s">
        <v>35</v>
      </c>
      <c r="Q1897" s="217">
        <f>S2997-vykonyz.xlsx[[#This Row],[Kod]]</f>
        <v>42679</v>
      </c>
      <c r="R1897" s="217">
        <f>S1888-vykonyz.xlsx[[#This Row],[Kod]]</f>
        <v>0</v>
      </c>
      <c r="S1897" s="217" t="s">
        <v>6360</v>
      </c>
      <c r="T1897" s="217" t="s">
        <v>6361</v>
      </c>
      <c r="U1897" s="217">
        <v>282</v>
      </c>
      <c r="V1897" s="261">
        <v>45292</v>
      </c>
      <c r="W1897" s="217" t="s">
        <v>6360</v>
      </c>
      <c r="X1897" s="217">
        <v>247</v>
      </c>
      <c r="Y1897" s="217">
        <v>35</v>
      </c>
      <c r="Z1897" s="261">
        <v>45291</v>
      </c>
      <c r="AC1897" s="217">
        <f>vykonyz.xlsx3[[#This Row],[Kod]]-vykonyz.xlsx[[#This Row],[Kod]]</f>
        <v>0</v>
      </c>
      <c r="AD1897" t="s">
        <v>6318</v>
      </c>
      <c r="AE1897" t="s">
        <v>6278</v>
      </c>
      <c r="AF1897" t="s">
        <v>50</v>
      </c>
      <c r="AG1897"/>
      <c r="AH1897" t="s">
        <v>6319</v>
      </c>
      <c r="AI1897" t="s">
        <v>6359</v>
      </c>
      <c r="AJ1897" t="s">
        <v>28</v>
      </c>
      <c r="AK1897" t="s">
        <v>1848</v>
      </c>
      <c r="AL1897" t="s">
        <v>981</v>
      </c>
      <c r="AM1897" t="s">
        <v>33</v>
      </c>
      <c r="AN1897" t="s">
        <v>33</v>
      </c>
      <c r="AO1897"/>
      <c r="AP1897" t="s">
        <v>6362</v>
      </c>
      <c r="AQ1897"/>
      <c r="AR1897" t="s">
        <v>35</v>
      </c>
      <c r="AS1897" t="s">
        <v>35</v>
      </c>
    </row>
    <row r="1898" spans="1:45">
      <c r="A1898" s="264" t="s">
        <v>6325</v>
      </c>
      <c r="B1898" s="217" t="s">
        <v>6278</v>
      </c>
      <c r="C1898" s="217" t="s">
        <v>50</v>
      </c>
      <c r="E1898" s="217" t="s">
        <v>6326</v>
      </c>
      <c r="F1898" s="217" t="s">
        <v>6359</v>
      </c>
      <c r="G1898" s="217" t="s">
        <v>28</v>
      </c>
      <c r="H1898" s="217" t="s">
        <v>1848</v>
      </c>
      <c r="I1898" s="217" t="s">
        <v>981</v>
      </c>
      <c r="J1898" s="217" t="s">
        <v>33</v>
      </c>
      <c r="K1898" s="217" t="s">
        <v>33</v>
      </c>
      <c r="M1898" s="217">
        <f t="shared" si="27"/>
        <v>6644</v>
      </c>
      <c r="O1898" s="217" t="s">
        <v>35</v>
      </c>
      <c r="P1898" s="217" t="s">
        <v>35</v>
      </c>
      <c r="Q1898" s="217">
        <f>S2998-vykonyz.xlsx[[#This Row],[Kod]]</f>
        <v>42661</v>
      </c>
      <c r="R1898" s="217">
        <f>S1889-vykonyz.xlsx[[#This Row],[Kod]]</f>
        <v>0</v>
      </c>
      <c r="S1898" s="217" t="s">
        <v>6363</v>
      </c>
      <c r="T1898" s="217" t="s">
        <v>6364</v>
      </c>
      <c r="U1898" s="217">
        <v>578</v>
      </c>
      <c r="V1898" s="261">
        <v>45292</v>
      </c>
      <c r="W1898" s="217" t="s">
        <v>6363</v>
      </c>
      <c r="X1898" s="217">
        <v>502</v>
      </c>
      <c r="Y1898" s="217">
        <v>76</v>
      </c>
      <c r="Z1898" s="261">
        <v>45291</v>
      </c>
      <c r="AC1898" s="217">
        <f>vykonyz.xlsx3[[#This Row],[Kod]]-vykonyz.xlsx[[#This Row],[Kod]]</f>
        <v>0</v>
      </c>
      <c r="AD1898" t="s">
        <v>6325</v>
      </c>
      <c r="AE1898" t="s">
        <v>6278</v>
      </c>
      <c r="AF1898" t="s">
        <v>50</v>
      </c>
      <c r="AG1898"/>
      <c r="AH1898" t="s">
        <v>6326</v>
      </c>
      <c r="AI1898" t="s">
        <v>6359</v>
      </c>
      <c r="AJ1898" t="s">
        <v>28</v>
      </c>
      <c r="AK1898" t="s">
        <v>1848</v>
      </c>
      <c r="AL1898" t="s">
        <v>981</v>
      </c>
      <c r="AM1898" t="s">
        <v>33</v>
      </c>
      <c r="AN1898" t="s">
        <v>33</v>
      </c>
      <c r="AO1898"/>
      <c r="AP1898" t="s">
        <v>6365</v>
      </c>
      <c r="AQ1898"/>
      <c r="AR1898" t="s">
        <v>35</v>
      </c>
      <c r="AS1898" t="s">
        <v>35</v>
      </c>
    </row>
    <row r="1899" spans="1:45">
      <c r="A1899" s="264" t="s">
        <v>6328</v>
      </c>
      <c r="B1899" s="217" t="s">
        <v>6278</v>
      </c>
      <c r="C1899" s="217" t="s">
        <v>50</v>
      </c>
      <c r="E1899" s="217" t="s">
        <v>6329</v>
      </c>
      <c r="F1899" s="217" t="s">
        <v>6366</v>
      </c>
      <c r="G1899" s="217" t="s">
        <v>28</v>
      </c>
      <c r="H1899" s="217" t="s">
        <v>5824</v>
      </c>
      <c r="I1899" s="217" t="s">
        <v>1573</v>
      </c>
      <c r="J1899" s="217" t="s">
        <v>33</v>
      </c>
      <c r="K1899" s="217" t="s">
        <v>33</v>
      </c>
      <c r="M1899" s="217">
        <f t="shared" si="27"/>
        <v>2948</v>
      </c>
      <c r="O1899" s="217" t="s">
        <v>35</v>
      </c>
      <c r="P1899" s="217" t="s">
        <v>35</v>
      </c>
      <c r="Q1899" s="217">
        <f>S2999-vykonyz.xlsx[[#This Row],[Kod]]</f>
        <v>42653</v>
      </c>
      <c r="R1899" s="217">
        <f>S1890-vykonyz.xlsx[[#This Row],[Kod]]</f>
        <v>0</v>
      </c>
      <c r="S1899" s="217" t="s">
        <v>6367</v>
      </c>
      <c r="T1899" s="217" t="s">
        <v>6368</v>
      </c>
      <c r="U1899" s="217">
        <v>227</v>
      </c>
      <c r="V1899" s="261">
        <v>45292</v>
      </c>
      <c r="W1899" s="217" t="s">
        <v>6367</v>
      </c>
      <c r="X1899" s="217">
        <v>197</v>
      </c>
      <c r="Y1899" s="217">
        <v>30</v>
      </c>
      <c r="Z1899" s="261">
        <v>45291</v>
      </c>
      <c r="AC1899" s="217">
        <f>vykonyz.xlsx3[[#This Row],[Kod]]-vykonyz.xlsx[[#This Row],[Kod]]</f>
        <v>0</v>
      </c>
      <c r="AD1899" t="s">
        <v>6328</v>
      </c>
      <c r="AE1899" t="s">
        <v>6278</v>
      </c>
      <c r="AF1899" t="s">
        <v>50</v>
      </c>
      <c r="AG1899"/>
      <c r="AH1899" t="s">
        <v>6329</v>
      </c>
      <c r="AI1899" t="s">
        <v>6366</v>
      </c>
      <c r="AJ1899" t="s">
        <v>28</v>
      </c>
      <c r="AK1899" t="s">
        <v>5824</v>
      </c>
      <c r="AL1899" t="s">
        <v>1573</v>
      </c>
      <c r="AM1899" t="s">
        <v>33</v>
      </c>
      <c r="AN1899" t="s">
        <v>33</v>
      </c>
      <c r="AO1899"/>
      <c r="AP1899" t="s">
        <v>6369</v>
      </c>
      <c r="AQ1899"/>
      <c r="AR1899" t="s">
        <v>35</v>
      </c>
      <c r="AS1899" t="s">
        <v>35</v>
      </c>
    </row>
    <row r="1900" spans="1:45">
      <c r="A1900" s="264" t="s">
        <v>6332</v>
      </c>
      <c r="B1900" s="217" t="s">
        <v>6278</v>
      </c>
      <c r="C1900" s="217" t="s">
        <v>50</v>
      </c>
      <c r="E1900" s="217" t="s">
        <v>6333</v>
      </c>
      <c r="F1900" s="217" t="s">
        <v>6370</v>
      </c>
      <c r="G1900" s="217" t="s">
        <v>28</v>
      </c>
      <c r="H1900" s="217" t="s">
        <v>5824</v>
      </c>
      <c r="I1900" s="217" t="s">
        <v>1573</v>
      </c>
      <c r="J1900" s="217" t="s">
        <v>33</v>
      </c>
      <c r="K1900" s="217" t="s">
        <v>33</v>
      </c>
      <c r="M1900" s="217">
        <f t="shared" si="27"/>
        <v>3018</v>
      </c>
      <c r="O1900" s="217" t="s">
        <v>35</v>
      </c>
      <c r="P1900" s="217" t="s">
        <v>35</v>
      </c>
      <c r="Q1900" s="217">
        <f>S3000-vykonyz.xlsx[[#This Row],[Kod]]</f>
        <v>42635</v>
      </c>
      <c r="R1900" s="217">
        <f>S1891-vykonyz.xlsx[[#This Row],[Kod]]</f>
        <v>0</v>
      </c>
      <c r="S1900" s="217" t="s">
        <v>6371</v>
      </c>
      <c r="T1900" s="217" t="s">
        <v>6372</v>
      </c>
      <c r="U1900" s="217">
        <v>151</v>
      </c>
      <c r="V1900" s="261">
        <v>45292</v>
      </c>
      <c r="W1900" s="217" t="s">
        <v>6371</v>
      </c>
      <c r="X1900" s="217">
        <v>131</v>
      </c>
      <c r="Y1900" s="217">
        <v>20</v>
      </c>
      <c r="Z1900" s="261">
        <v>45291</v>
      </c>
      <c r="AC1900" s="217">
        <f>vykonyz.xlsx3[[#This Row],[Kod]]-vykonyz.xlsx[[#This Row],[Kod]]</f>
        <v>0</v>
      </c>
      <c r="AD1900" t="s">
        <v>6332</v>
      </c>
      <c r="AE1900" t="s">
        <v>6278</v>
      </c>
      <c r="AF1900" t="s">
        <v>50</v>
      </c>
      <c r="AG1900"/>
      <c r="AH1900" t="s">
        <v>6333</v>
      </c>
      <c r="AI1900" t="s">
        <v>6370</v>
      </c>
      <c r="AJ1900" t="s">
        <v>28</v>
      </c>
      <c r="AK1900" t="s">
        <v>5824</v>
      </c>
      <c r="AL1900" t="s">
        <v>1573</v>
      </c>
      <c r="AM1900" t="s">
        <v>33</v>
      </c>
      <c r="AN1900" t="s">
        <v>33</v>
      </c>
      <c r="AO1900"/>
      <c r="AP1900" t="s">
        <v>6373</v>
      </c>
      <c r="AQ1900"/>
      <c r="AR1900" t="s">
        <v>35</v>
      </c>
      <c r="AS1900" t="s">
        <v>35</v>
      </c>
    </row>
    <row r="1901" spans="1:45">
      <c r="A1901" s="264" t="s">
        <v>6339</v>
      </c>
      <c r="B1901" s="217" t="s">
        <v>6278</v>
      </c>
      <c r="C1901" s="217" t="s">
        <v>50</v>
      </c>
      <c r="E1901" s="217" t="s">
        <v>6340</v>
      </c>
      <c r="F1901" s="217" t="s">
        <v>6374</v>
      </c>
      <c r="G1901" s="217" t="s">
        <v>28</v>
      </c>
      <c r="H1901" s="217" t="s">
        <v>39</v>
      </c>
      <c r="I1901" s="217" t="s">
        <v>981</v>
      </c>
      <c r="J1901" s="217" t="s">
        <v>33</v>
      </c>
      <c r="K1901" s="217" t="s">
        <v>33</v>
      </c>
      <c r="M1901" s="217">
        <f t="shared" si="27"/>
        <v>2975</v>
      </c>
      <c r="O1901" s="217" t="s">
        <v>35</v>
      </c>
      <c r="P1901" s="217" t="s">
        <v>35</v>
      </c>
      <c r="Q1901" s="217">
        <f>S3001-vykonyz.xlsx[[#This Row],[Kod]]</f>
        <v>42627</v>
      </c>
      <c r="R1901" s="217">
        <f>S1892-vykonyz.xlsx[[#This Row],[Kod]]</f>
        <v>0</v>
      </c>
      <c r="S1901" s="217" t="s">
        <v>6375</v>
      </c>
      <c r="T1901" s="217" t="s">
        <v>6376</v>
      </c>
      <c r="U1901" s="217">
        <v>936</v>
      </c>
      <c r="V1901" s="261">
        <v>45292</v>
      </c>
      <c r="W1901" s="217" t="s">
        <v>6375</v>
      </c>
      <c r="X1901" s="217">
        <v>839</v>
      </c>
      <c r="Y1901" s="217">
        <v>97</v>
      </c>
      <c r="Z1901" s="261">
        <v>45291</v>
      </c>
      <c r="AC1901" s="217">
        <f>vykonyz.xlsx3[[#This Row],[Kod]]-vykonyz.xlsx[[#This Row],[Kod]]</f>
        <v>0</v>
      </c>
      <c r="AD1901" t="s">
        <v>6339</v>
      </c>
      <c r="AE1901" t="s">
        <v>6278</v>
      </c>
      <c r="AF1901" t="s">
        <v>50</v>
      </c>
      <c r="AG1901"/>
      <c r="AH1901" t="s">
        <v>6340</v>
      </c>
      <c r="AI1901" t="s">
        <v>6374</v>
      </c>
      <c r="AJ1901" t="s">
        <v>28</v>
      </c>
      <c r="AK1901" t="s">
        <v>39</v>
      </c>
      <c r="AL1901" t="s">
        <v>981</v>
      </c>
      <c r="AM1901" t="s">
        <v>33</v>
      </c>
      <c r="AN1901" t="s">
        <v>33</v>
      </c>
      <c r="AO1901"/>
      <c r="AP1901" t="s">
        <v>6377</v>
      </c>
      <c r="AQ1901"/>
      <c r="AR1901" t="s">
        <v>35</v>
      </c>
      <c r="AS1901" t="s">
        <v>35</v>
      </c>
    </row>
    <row r="1902" spans="1:45">
      <c r="A1902" s="264" t="s">
        <v>6343</v>
      </c>
      <c r="B1902" s="217" t="s">
        <v>6378</v>
      </c>
      <c r="E1902" s="217" t="s">
        <v>6344</v>
      </c>
      <c r="H1902" s="217" t="s">
        <v>981</v>
      </c>
      <c r="I1902" s="217" t="s">
        <v>981</v>
      </c>
      <c r="J1902" s="217" t="s">
        <v>33</v>
      </c>
      <c r="K1902" s="217" t="s">
        <v>33</v>
      </c>
      <c r="M1902" s="217">
        <f t="shared" si="27"/>
        <v>990</v>
      </c>
      <c r="O1902" s="217" t="s">
        <v>35</v>
      </c>
      <c r="P1902" s="217" t="s">
        <v>35</v>
      </c>
      <c r="Q1902" s="217">
        <f>S3002-vykonyz.xlsx[[#This Row],[Kod]]</f>
        <v>42198</v>
      </c>
      <c r="R1902" s="217">
        <f>S1893-vykonyz.xlsx[[#This Row],[Kod]]</f>
        <v>0</v>
      </c>
      <c r="S1902" s="217" t="s">
        <v>6379</v>
      </c>
      <c r="T1902" s="217" t="s">
        <v>6380</v>
      </c>
      <c r="U1902" s="217">
        <v>195</v>
      </c>
      <c r="V1902" s="261">
        <v>45292</v>
      </c>
      <c r="W1902" s="217" t="s">
        <v>6379</v>
      </c>
      <c r="X1902" s="217">
        <v>169</v>
      </c>
      <c r="Y1902" s="217">
        <v>26</v>
      </c>
      <c r="Z1902" s="261">
        <v>45291</v>
      </c>
      <c r="AC1902" s="217">
        <f>vykonyz.xlsx3[[#This Row],[Kod]]-vykonyz.xlsx[[#This Row],[Kod]]</f>
        <v>0</v>
      </c>
      <c r="AD1902" t="s">
        <v>6343</v>
      </c>
      <c r="AE1902" t="s">
        <v>6378</v>
      </c>
      <c r="AF1902"/>
      <c r="AG1902"/>
      <c r="AH1902" t="s">
        <v>6344</v>
      </c>
      <c r="AI1902"/>
      <c r="AJ1902"/>
      <c r="AK1902" t="s">
        <v>981</v>
      </c>
      <c r="AL1902" t="s">
        <v>981</v>
      </c>
      <c r="AM1902" t="s">
        <v>33</v>
      </c>
      <c r="AN1902" t="s">
        <v>33</v>
      </c>
      <c r="AO1902"/>
      <c r="AP1902" t="s">
        <v>773</v>
      </c>
      <c r="AQ1902"/>
      <c r="AR1902" t="s">
        <v>35</v>
      </c>
      <c r="AS1902" t="s">
        <v>35</v>
      </c>
    </row>
    <row r="1903" spans="1:45">
      <c r="A1903" s="264" t="s">
        <v>6347</v>
      </c>
      <c r="B1903" s="217" t="s">
        <v>6378</v>
      </c>
      <c r="E1903" s="217" t="s">
        <v>6348</v>
      </c>
      <c r="H1903" s="217" t="s">
        <v>1008</v>
      </c>
      <c r="I1903" s="217" t="s">
        <v>1008</v>
      </c>
      <c r="J1903" s="217" t="s">
        <v>33</v>
      </c>
      <c r="K1903" s="217" t="s">
        <v>33</v>
      </c>
      <c r="M1903" s="217">
        <f t="shared" si="27"/>
        <v>499</v>
      </c>
      <c r="O1903" s="217" t="s">
        <v>35</v>
      </c>
      <c r="P1903" s="217" t="s">
        <v>35</v>
      </c>
      <c r="Q1903" s="217">
        <f>S3003-vykonyz.xlsx[[#This Row],[Kod]]</f>
        <v>42199</v>
      </c>
      <c r="R1903" s="217">
        <f>S1894-vykonyz.xlsx[[#This Row],[Kod]]</f>
        <v>0</v>
      </c>
      <c r="S1903" s="217" t="s">
        <v>6381</v>
      </c>
      <c r="T1903" s="217" t="s">
        <v>6382</v>
      </c>
      <c r="U1903" s="217">
        <v>196</v>
      </c>
      <c r="V1903" s="261">
        <v>45292</v>
      </c>
      <c r="W1903" s="217" t="s">
        <v>6381</v>
      </c>
      <c r="X1903" s="217">
        <v>171</v>
      </c>
      <c r="Y1903" s="217">
        <v>25</v>
      </c>
      <c r="Z1903" s="261">
        <v>45291</v>
      </c>
      <c r="AC1903" s="217">
        <f>vykonyz.xlsx3[[#This Row],[Kod]]-vykonyz.xlsx[[#This Row],[Kod]]</f>
        <v>0</v>
      </c>
      <c r="AD1903" t="s">
        <v>6347</v>
      </c>
      <c r="AE1903" t="s">
        <v>6378</v>
      </c>
      <c r="AF1903"/>
      <c r="AG1903"/>
      <c r="AH1903" t="s">
        <v>6348</v>
      </c>
      <c r="AI1903"/>
      <c r="AJ1903"/>
      <c r="AK1903" t="s">
        <v>1008</v>
      </c>
      <c r="AL1903" t="s">
        <v>1008</v>
      </c>
      <c r="AM1903" t="s">
        <v>33</v>
      </c>
      <c r="AN1903" t="s">
        <v>33</v>
      </c>
      <c r="AO1903"/>
      <c r="AP1903" t="s">
        <v>714</v>
      </c>
      <c r="AQ1903"/>
      <c r="AR1903" t="s">
        <v>35</v>
      </c>
      <c r="AS1903" t="s">
        <v>35</v>
      </c>
    </row>
    <row r="1904" spans="1:45">
      <c r="A1904" s="264" t="s">
        <v>6352</v>
      </c>
      <c r="B1904" s="217" t="s">
        <v>6378</v>
      </c>
      <c r="E1904" s="217" t="s">
        <v>6353</v>
      </c>
      <c r="H1904" s="217" t="s">
        <v>989</v>
      </c>
      <c r="I1904" s="217" t="s">
        <v>989</v>
      </c>
      <c r="J1904" s="217" t="s">
        <v>33</v>
      </c>
      <c r="K1904" s="217" t="s">
        <v>33</v>
      </c>
      <c r="M1904" s="217">
        <f t="shared" si="27"/>
        <v>250</v>
      </c>
      <c r="O1904" s="217" t="s">
        <v>35</v>
      </c>
      <c r="P1904" s="217" t="s">
        <v>35</v>
      </c>
      <c r="Q1904" s="217">
        <f>S3004-vykonyz.xlsx[[#This Row],[Kod]]</f>
        <v>42202</v>
      </c>
      <c r="R1904" s="217">
        <f>S1895-vykonyz.xlsx[[#This Row],[Kod]]</f>
        <v>0</v>
      </c>
      <c r="S1904" s="217" t="s">
        <v>6383</v>
      </c>
      <c r="T1904" s="217" t="s">
        <v>6384</v>
      </c>
      <c r="U1904" s="217">
        <v>987</v>
      </c>
      <c r="V1904" s="261">
        <v>45292</v>
      </c>
      <c r="W1904" s="217" t="s">
        <v>6383</v>
      </c>
      <c r="X1904" s="217">
        <v>870</v>
      </c>
      <c r="Y1904" s="217">
        <v>117</v>
      </c>
      <c r="Z1904" s="261">
        <v>45291</v>
      </c>
      <c r="AC1904" s="217">
        <f>vykonyz.xlsx3[[#This Row],[Kod]]-vykonyz.xlsx[[#This Row],[Kod]]</f>
        <v>0</v>
      </c>
      <c r="AD1904" t="s">
        <v>6352</v>
      </c>
      <c r="AE1904" t="s">
        <v>6378</v>
      </c>
      <c r="AF1904"/>
      <c r="AG1904"/>
      <c r="AH1904" t="s">
        <v>6353</v>
      </c>
      <c r="AI1904"/>
      <c r="AJ1904"/>
      <c r="AK1904" t="s">
        <v>989</v>
      </c>
      <c r="AL1904" t="s">
        <v>989</v>
      </c>
      <c r="AM1904" t="s">
        <v>33</v>
      </c>
      <c r="AN1904" t="s">
        <v>33</v>
      </c>
      <c r="AO1904"/>
      <c r="AP1904" t="s">
        <v>542</v>
      </c>
      <c r="AQ1904"/>
      <c r="AR1904" t="s">
        <v>35</v>
      </c>
      <c r="AS1904" t="s">
        <v>35</v>
      </c>
    </row>
    <row r="1905" spans="1:45">
      <c r="A1905" s="264" t="s">
        <v>6356</v>
      </c>
      <c r="B1905" s="217" t="s">
        <v>6378</v>
      </c>
      <c r="E1905" s="217" t="s">
        <v>6385</v>
      </c>
      <c r="F1905" s="217" t="s">
        <v>6386</v>
      </c>
      <c r="H1905" s="217" t="s">
        <v>994</v>
      </c>
      <c r="I1905" s="217" t="s">
        <v>994</v>
      </c>
      <c r="J1905" s="217" t="s">
        <v>33</v>
      </c>
      <c r="K1905" s="217" t="s">
        <v>33</v>
      </c>
      <c r="M1905" s="217">
        <f t="shared" si="27"/>
        <v>164</v>
      </c>
      <c r="O1905" s="217" t="s">
        <v>35</v>
      </c>
      <c r="P1905" s="217" t="s">
        <v>35</v>
      </c>
      <c r="Q1905" s="217">
        <f>S3005-vykonyz.xlsx[[#This Row],[Kod]]</f>
        <v>42027</v>
      </c>
      <c r="R1905" s="217">
        <f>S1896-vykonyz.xlsx[[#This Row],[Kod]]</f>
        <v>0</v>
      </c>
      <c r="S1905" s="217" t="s">
        <v>6387</v>
      </c>
      <c r="T1905" s="217" t="s">
        <v>6388</v>
      </c>
      <c r="U1905" s="217">
        <v>183</v>
      </c>
      <c r="V1905" s="261">
        <v>45292</v>
      </c>
      <c r="W1905" s="217" t="s">
        <v>6387</v>
      </c>
      <c r="X1905" s="217">
        <v>163</v>
      </c>
      <c r="Y1905" s="217">
        <v>20</v>
      </c>
      <c r="Z1905" s="261">
        <v>45291</v>
      </c>
      <c r="AC1905" s="217">
        <f>vykonyz.xlsx3[[#This Row],[Kod]]-vykonyz.xlsx[[#This Row],[Kod]]</f>
        <v>0</v>
      </c>
      <c r="AD1905" t="s">
        <v>6356</v>
      </c>
      <c r="AE1905" t="s">
        <v>6378</v>
      </c>
      <c r="AF1905"/>
      <c r="AG1905"/>
      <c r="AH1905" t="s">
        <v>6385</v>
      </c>
      <c r="AI1905" t="s">
        <v>6386</v>
      </c>
      <c r="AJ1905"/>
      <c r="AK1905" t="s">
        <v>994</v>
      </c>
      <c r="AL1905" t="s">
        <v>994</v>
      </c>
      <c r="AM1905" t="s">
        <v>33</v>
      </c>
      <c r="AN1905" t="s">
        <v>33</v>
      </c>
      <c r="AO1905"/>
      <c r="AP1905" t="s">
        <v>875</v>
      </c>
      <c r="AQ1905"/>
      <c r="AR1905" t="s">
        <v>35</v>
      </c>
      <c r="AS1905" t="s">
        <v>35</v>
      </c>
    </row>
    <row r="1906" spans="1:45">
      <c r="A1906" s="264" t="s">
        <v>6360</v>
      </c>
      <c r="B1906" s="217" t="s">
        <v>6378</v>
      </c>
      <c r="C1906" s="217" t="s">
        <v>50</v>
      </c>
      <c r="E1906" s="217" t="s">
        <v>6361</v>
      </c>
      <c r="F1906" s="217" t="s">
        <v>6389</v>
      </c>
      <c r="G1906" s="217" t="s">
        <v>28</v>
      </c>
      <c r="H1906" s="217" t="s">
        <v>1084</v>
      </c>
      <c r="I1906" s="217" t="s">
        <v>989</v>
      </c>
      <c r="J1906" s="217" t="s">
        <v>33</v>
      </c>
      <c r="K1906" s="217" t="s">
        <v>33</v>
      </c>
      <c r="M1906" s="217">
        <f t="shared" si="27"/>
        <v>282</v>
      </c>
      <c r="O1906" s="217" t="s">
        <v>35</v>
      </c>
      <c r="P1906" s="217" t="s">
        <v>35</v>
      </c>
      <c r="Q1906" s="217">
        <f>S3006-vykonyz.xlsx[[#This Row],[Kod]]</f>
        <v>42021</v>
      </c>
      <c r="R1906" s="217">
        <f>S1897-vykonyz.xlsx[[#This Row],[Kod]]</f>
        <v>0</v>
      </c>
      <c r="S1906" s="217" t="s">
        <v>6390</v>
      </c>
      <c r="T1906" s="217" t="s">
        <v>6391</v>
      </c>
      <c r="U1906" s="217">
        <v>990</v>
      </c>
      <c r="V1906" s="261">
        <v>45292</v>
      </c>
      <c r="W1906" s="217" t="s">
        <v>6390</v>
      </c>
      <c r="X1906" s="217">
        <v>862</v>
      </c>
      <c r="Y1906" s="217">
        <v>128</v>
      </c>
      <c r="Z1906" s="261">
        <v>45291</v>
      </c>
      <c r="AC1906" s="217">
        <f>vykonyz.xlsx3[[#This Row],[Kod]]-vykonyz.xlsx[[#This Row],[Kod]]</f>
        <v>0</v>
      </c>
      <c r="AD1906" t="s">
        <v>6360</v>
      </c>
      <c r="AE1906" t="s">
        <v>6378</v>
      </c>
      <c r="AF1906" t="s">
        <v>50</v>
      </c>
      <c r="AG1906"/>
      <c r="AH1906" t="s">
        <v>6361</v>
      </c>
      <c r="AI1906" t="s">
        <v>6389</v>
      </c>
      <c r="AJ1906" t="s">
        <v>28</v>
      </c>
      <c r="AK1906" t="s">
        <v>1084</v>
      </c>
      <c r="AL1906" t="s">
        <v>989</v>
      </c>
      <c r="AM1906" t="s">
        <v>33</v>
      </c>
      <c r="AN1906" t="s">
        <v>33</v>
      </c>
      <c r="AO1906"/>
      <c r="AP1906" t="s">
        <v>6392</v>
      </c>
      <c r="AQ1906"/>
      <c r="AR1906" t="s">
        <v>35</v>
      </c>
      <c r="AS1906" t="s">
        <v>35</v>
      </c>
    </row>
    <row r="1907" spans="1:45">
      <c r="A1907" s="264" t="s">
        <v>6363</v>
      </c>
      <c r="B1907" s="217" t="s">
        <v>6393</v>
      </c>
      <c r="E1907" s="217" t="s">
        <v>6364</v>
      </c>
      <c r="F1907" s="217" t="s">
        <v>6394</v>
      </c>
      <c r="H1907" s="217" t="s">
        <v>1290</v>
      </c>
      <c r="I1907" s="217" t="s">
        <v>1290</v>
      </c>
      <c r="J1907" s="217" t="s">
        <v>33</v>
      </c>
      <c r="K1907" s="217" t="s">
        <v>33</v>
      </c>
      <c r="M1907" s="217">
        <f t="shared" si="27"/>
        <v>578</v>
      </c>
      <c r="O1907" s="217" t="s">
        <v>35</v>
      </c>
      <c r="P1907" s="217" t="s">
        <v>35</v>
      </c>
      <c r="Q1907" s="217">
        <f>S3007-vykonyz.xlsx[[#This Row],[Kod]]</f>
        <v>40232</v>
      </c>
      <c r="R1907" s="217">
        <f>S1898-vykonyz.xlsx[[#This Row],[Kod]]</f>
        <v>0</v>
      </c>
      <c r="S1907" s="217" t="s">
        <v>6395</v>
      </c>
      <c r="T1907" s="217" t="s">
        <v>6396</v>
      </c>
      <c r="U1907" s="217">
        <v>499</v>
      </c>
      <c r="V1907" s="261">
        <v>45292</v>
      </c>
      <c r="W1907" s="217" t="s">
        <v>6395</v>
      </c>
      <c r="X1907" s="217">
        <v>435</v>
      </c>
      <c r="Y1907" s="217">
        <v>64</v>
      </c>
      <c r="Z1907" s="261">
        <v>45291</v>
      </c>
      <c r="AC1907" s="217">
        <f>vykonyz.xlsx3[[#This Row],[Kod]]-vykonyz.xlsx[[#This Row],[Kod]]</f>
        <v>0</v>
      </c>
      <c r="AD1907" t="s">
        <v>6363</v>
      </c>
      <c r="AE1907" t="s">
        <v>6393</v>
      </c>
      <c r="AF1907"/>
      <c r="AG1907"/>
      <c r="AH1907" t="s">
        <v>6364</v>
      </c>
      <c r="AI1907" t="s">
        <v>6394</v>
      </c>
      <c r="AJ1907"/>
      <c r="AK1907" t="s">
        <v>1290</v>
      </c>
      <c r="AL1907" t="s">
        <v>1290</v>
      </c>
      <c r="AM1907" t="s">
        <v>33</v>
      </c>
      <c r="AN1907" t="s">
        <v>33</v>
      </c>
      <c r="AO1907"/>
      <c r="AP1907" t="s">
        <v>6397</v>
      </c>
      <c r="AQ1907"/>
      <c r="AR1907" t="s">
        <v>35</v>
      </c>
      <c r="AS1907" t="s">
        <v>35</v>
      </c>
    </row>
    <row r="1908" spans="1:45">
      <c r="A1908" s="264" t="s">
        <v>6367</v>
      </c>
      <c r="B1908" s="217" t="s">
        <v>6393</v>
      </c>
      <c r="E1908" s="217" t="s">
        <v>6368</v>
      </c>
      <c r="F1908" s="217" t="s">
        <v>6398</v>
      </c>
      <c r="H1908" s="217" t="s">
        <v>1008</v>
      </c>
      <c r="I1908" s="217" t="s">
        <v>1008</v>
      </c>
      <c r="J1908" s="217" t="s">
        <v>33</v>
      </c>
      <c r="K1908" s="217" t="s">
        <v>33</v>
      </c>
      <c r="M1908" s="217">
        <f t="shared" si="27"/>
        <v>227</v>
      </c>
      <c r="O1908" s="217" t="s">
        <v>35</v>
      </c>
      <c r="P1908" s="217" t="s">
        <v>35</v>
      </c>
      <c r="Q1908" s="217">
        <f>S3008-vykonyz.xlsx[[#This Row],[Kod]]</f>
        <v>40233</v>
      </c>
      <c r="R1908" s="217">
        <f>S1899-vykonyz.xlsx[[#This Row],[Kod]]</f>
        <v>0</v>
      </c>
      <c r="S1908" s="217" t="s">
        <v>6399</v>
      </c>
      <c r="T1908" s="217" t="s">
        <v>6400</v>
      </c>
      <c r="U1908" s="217">
        <v>250</v>
      </c>
      <c r="V1908" s="261">
        <v>45292</v>
      </c>
      <c r="W1908" s="217" t="s">
        <v>6399</v>
      </c>
      <c r="X1908" s="217">
        <v>217</v>
      </c>
      <c r="Y1908" s="217">
        <v>33</v>
      </c>
      <c r="Z1908" s="261">
        <v>45291</v>
      </c>
      <c r="AC1908" s="217">
        <f>vykonyz.xlsx3[[#This Row],[Kod]]-vykonyz.xlsx[[#This Row],[Kod]]</f>
        <v>0</v>
      </c>
      <c r="AD1908" t="s">
        <v>6367</v>
      </c>
      <c r="AE1908" t="s">
        <v>6393</v>
      </c>
      <c r="AF1908"/>
      <c r="AG1908"/>
      <c r="AH1908" t="s">
        <v>6368</v>
      </c>
      <c r="AI1908" t="s">
        <v>6398</v>
      </c>
      <c r="AJ1908"/>
      <c r="AK1908" t="s">
        <v>1008</v>
      </c>
      <c r="AL1908" t="s">
        <v>1008</v>
      </c>
      <c r="AM1908" t="s">
        <v>33</v>
      </c>
      <c r="AN1908" t="s">
        <v>33</v>
      </c>
      <c r="AO1908"/>
      <c r="AP1908" t="s">
        <v>4183</v>
      </c>
      <c r="AQ1908"/>
      <c r="AR1908" t="s">
        <v>35</v>
      </c>
      <c r="AS1908" t="s">
        <v>35</v>
      </c>
    </row>
    <row r="1909" spans="1:45">
      <c r="A1909" s="264" t="s">
        <v>6371</v>
      </c>
      <c r="B1909" s="217" t="s">
        <v>6393</v>
      </c>
      <c r="E1909" s="217" t="s">
        <v>6372</v>
      </c>
      <c r="F1909" s="217" t="s">
        <v>6401</v>
      </c>
      <c r="H1909" s="217" t="s">
        <v>1084</v>
      </c>
      <c r="I1909" s="217" t="s">
        <v>1084</v>
      </c>
      <c r="J1909" s="217" t="s">
        <v>33</v>
      </c>
      <c r="K1909" s="217" t="s">
        <v>33</v>
      </c>
      <c r="M1909" s="217">
        <f t="shared" si="27"/>
        <v>151</v>
      </c>
      <c r="O1909" s="217" t="s">
        <v>35</v>
      </c>
      <c r="P1909" s="217" t="s">
        <v>35</v>
      </c>
      <c r="Q1909" s="217">
        <f>S3009-vykonyz.xlsx[[#This Row],[Kod]]</f>
        <v>40234</v>
      </c>
      <c r="R1909" s="217">
        <f>S1900-vykonyz.xlsx[[#This Row],[Kod]]</f>
        <v>0</v>
      </c>
      <c r="S1909" s="217" t="s">
        <v>6402</v>
      </c>
      <c r="T1909" s="217" t="s">
        <v>6403</v>
      </c>
      <c r="U1909" s="217">
        <v>1511</v>
      </c>
      <c r="V1909" s="261">
        <v>45292</v>
      </c>
      <c r="W1909" s="217" t="s">
        <v>6402</v>
      </c>
      <c r="X1909" s="217">
        <v>1313</v>
      </c>
      <c r="Y1909" s="217">
        <v>198</v>
      </c>
      <c r="Z1909" s="261">
        <v>45291</v>
      </c>
      <c r="AC1909" s="217">
        <f>vykonyz.xlsx3[[#This Row],[Kod]]-vykonyz.xlsx[[#This Row],[Kod]]</f>
        <v>0</v>
      </c>
      <c r="AD1909" t="s">
        <v>6371</v>
      </c>
      <c r="AE1909" t="s">
        <v>6393</v>
      </c>
      <c r="AF1909"/>
      <c r="AG1909"/>
      <c r="AH1909" t="s">
        <v>6372</v>
      </c>
      <c r="AI1909" t="s">
        <v>6401</v>
      </c>
      <c r="AJ1909"/>
      <c r="AK1909" t="s">
        <v>1084</v>
      </c>
      <c r="AL1909" t="s">
        <v>1084</v>
      </c>
      <c r="AM1909" t="s">
        <v>33</v>
      </c>
      <c r="AN1909" t="s">
        <v>33</v>
      </c>
      <c r="AO1909"/>
      <c r="AP1909" t="s">
        <v>6404</v>
      </c>
      <c r="AQ1909"/>
      <c r="AR1909" t="s">
        <v>35</v>
      </c>
      <c r="AS1909" t="s">
        <v>35</v>
      </c>
    </row>
    <row r="1910" spans="1:45">
      <c r="A1910" s="264" t="s">
        <v>6375</v>
      </c>
      <c r="B1910" s="217" t="s">
        <v>6393</v>
      </c>
      <c r="C1910" s="217" t="s">
        <v>50</v>
      </c>
      <c r="E1910" s="217" t="s">
        <v>6376</v>
      </c>
      <c r="F1910" s="217" t="s">
        <v>6405</v>
      </c>
      <c r="H1910" s="217" t="s">
        <v>1290</v>
      </c>
      <c r="I1910" s="217" t="s">
        <v>1290</v>
      </c>
      <c r="J1910" s="217" t="s">
        <v>33</v>
      </c>
      <c r="K1910" s="217" t="s">
        <v>33</v>
      </c>
      <c r="M1910" s="217">
        <f t="shared" si="27"/>
        <v>936</v>
      </c>
      <c r="O1910" s="217" t="s">
        <v>35</v>
      </c>
      <c r="P1910" s="217" t="s">
        <v>35</v>
      </c>
      <c r="Q1910" s="217">
        <f>S3010-vykonyz.xlsx[[#This Row],[Kod]]</f>
        <v>40235</v>
      </c>
      <c r="R1910" s="217">
        <f>S1901-vykonyz.xlsx[[#This Row],[Kod]]</f>
        <v>0</v>
      </c>
      <c r="S1910" s="217" t="s">
        <v>6406</v>
      </c>
      <c r="T1910" s="217" t="s">
        <v>6407</v>
      </c>
      <c r="U1910" s="217">
        <v>387</v>
      </c>
      <c r="V1910" s="261">
        <v>45292</v>
      </c>
      <c r="W1910" s="217" t="s">
        <v>6406</v>
      </c>
      <c r="X1910" s="217">
        <v>344</v>
      </c>
      <c r="Y1910" s="217">
        <v>43</v>
      </c>
      <c r="Z1910" s="261">
        <v>45291</v>
      </c>
      <c r="AC1910" s="217">
        <f>vykonyz.xlsx3[[#This Row],[Kod]]-vykonyz.xlsx[[#This Row],[Kod]]</f>
        <v>0</v>
      </c>
      <c r="AD1910" t="s">
        <v>6375</v>
      </c>
      <c r="AE1910" t="s">
        <v>6393</v>
      </c>
      <c r="AF1910" t="s">
        <v>50</v>
      </c>
      <c r="AG1910"/>
      <c r="AH1910" t="s">
        <v>6376</v>
      </c>
      <c r="AI1910" t="s">
        <v>6405</v>
      </c>
      <c r="AJ1910"/>
      <c r="AK1910" t="s">
        <v>1290</v>
      </c>
      <c r="AL1910" t="s">
        <v>1290</v>
      </c>
      <c r="AM1910" t="s">
        <v>33</v>
      </c>
      <c r="AN1910" t="s">
        <v>33</v>
      </c>
      <c r="AO1910"/>
      <c r="AP1910" t="s">
        <v>6408</v>
      </c>
      <c r="AQ1910"/>
      <c r="AR1910" t="s">
        <v>35</v>
      </c>
      <c r="AS1910" t="s">
        <v>35</v>
      </c>
    </row>
    <row r="1911" spans="1:45">
      <c r="A1911" s="264" t="s">
        <v>6379</v>
      </c>
      <c r="B1911" s="217" t="s">
        <v>6393</v>
      </c>
      <c r="C1911" s="217" t="s">
        <v>50</v>
      </c>
      <c r="E1911" s="217" t="s">
        <v>6380</v>
      </c>
      <c r="F1911" s="217" t="s">
        <v>6409</v>
      </c>
      <c r="H1911" s="217" t="s">
        <v>989</v>
      </c>
      <c r="I1911" s="217" t="s">
        <v>989</v>
      </c>
      <c r="J1911" s="217" t="s">
        <v>33</v>
      </c>
      <c r="K1911" s="217" t="s">
        <v>33</v>
      </c>
      <c r="M1911" s="217">
        <f t="shared" si="27"/>
        <v>195</v>
      </c>
      <c r="O1911" s="217" t="s">
        <v>35</v>
      </c>
      <c r="P1911" s="217" t="s">
        <v>35</v>
      </c>
      <c r="Q1911" s="217">
        <f>S3011-vykonyz.xlsx[[#This Row],[Kod]]</f>
        <v>40236</v>
      </c>
      <c r="R1911" s="217">
        <f>S1902-vykonyz.xlsx[[#This Row],[Kod]]</f>
        <v>0</v>
      </c>
      <c r="S1911" s="217" t="s">
        <v>6410</v>
      </c>
      <c r="T1911" s="217" t="s">
        <v>6407</v>
      </c>
      <c r="U1911" s="217">
        <v>738</v>
      </c>
      <c r="V1911" s="261">
        <v>45292</v>
      </c>
      <c r="W1911" s="217" t="s">
        <v>6410</v>
      </c>
      <c r="X1911" s="217">
        <v>652</v>
      </c>
      <c r="Y1911" s="217">
        <v>86</v>
      </c>
      <c r="Z1911" s="261">
        <v>45291</v>
      </c>
      <c r="AC1911" s="217">
        <f>vykonyz.xlsx3[[#This Row],[Kod]]-vykonyz.xlsx[[#This Row],[Kod]]</f>
        <v>0</v>
      </c>
      <c r="AD1911" t="s">
        <v>6379</v>
      </c>
      <c r="AE1911" t="s">
        <v>6393</v>
      </c>
      <c r="AF1911" t="s">
        <v>50</v>
      </c>
      <c r="AG1911"/>
      <c r="AH1911" t="s">
        <v>6380</v>
      </c>
      <c r="AI1911" t="s">
        <v>6409</v>
      </c>
      <c r="AJ1911"/>
      <c r="AK1911" t="s">
        <v>989</v>
      </c>
      <c r="AL1911" t="s">
        <v>989</v>
      </c>
      <c r="AM1911" t="s">
        <v>33</v>
      </c>
      <c r="AN1911" t="s">
        <v>33</v>
      </c>
      <c r="AO1911"/>
      <c r="AP1911" t="s">
        <v>1133</v>
      </c>
      <c r="AQ1911"/>
      <c r="AR1911" t="s">
        <v>35</v>
      </c>
      <c r="AS1911" t="s">
        <v>35</v>
      </c>
    </row>
    <row r="1912" spans="1:45">
      <c r="A1912" s="264" t="s">
        <v>6381</v>
      </c>
      <c r="B1912" s="217" t="s">
        <v>6393</v>
      </c>
      <c r="C1912" s="217" t="s">
        <v>50</v>
      </c>
      <c r="E1912" s="217" t="s">
        <v>6382</v>
      </c>
      <c r="F1912" s="217" t="s">
        <v>6411</v>
      </c>
      <c r="H1912" s="217" t="s">
        <v>989</v>
      </c>
      <c r="I1912" s="217" t="s">
        <v>989</v>
      </c>
      <c r="J1912" s="217" t="s">
        <v>33</v>
      </c>
      <c r="K1912" s="217" t="s">
        <v>33</v>
      </c>
      <c r="M1912" s="217">
        <f t="shared" si="27"/>
        <v>196</v>
      </c>
      <c r="O1912" s="217" t="s">
        <v>35</v>
      </c>
      <c r="P1912" s="217" t="s">
        <v>35</v>
      </c>
      <c r="Q1912" s="217">
        <f>S3012-vykonyz.xlsx[[#This Row],[Kod]]</f>
        <v>40228</v>
      </c>
      <c r="R1912" s="217">
        <f>S1903-vykonyz.xlsx[[#This Row],[Kod]]</f>
        <v>0</v>
      </c>
      <c r="S1912" s="217" t="s">
        <v>6412</v>
      </c>
      <c r="T1912" s="217" t="s">
        <v>6413</v>
      </c>
      <c r="U1912" s="217">
        <v>533</v>
      </c>
      <c r="V1912" s="261">
        <v>45292</v>
      </c>
      <c r="W1912" s="217" t="s">
        <v>6412</v>
      </c>
      <c r="X1912" s="217">
        <v>499</v>
      </c>
      <c r="Y1912" s="217">
        <v>34</v>
      </c>
      <c r="Z1912" s="261">
        <v>45291</v>
      </c>
      <c r="AC1912" s="217">
        <f>vykonyz.xlsx3[[#This Row],[Kod]]-vykonyz.xlsx[[#This Row],[Kod]]</f>
        <v>0</v>
      </c>
      <c r="AD1912" t="s">
        <v>6381</v>
      </c>
      <c r="AE1912" t="s">
        <v>6393</v>
      </c>
      <c r="AF1912" t="s">
        <v>50</v>
      </c>
      <c r="AG1912"/>
      <c r="AH1912" t="s">
        <v>6382</v>
      </c>
      <c r="AI1912" t="s">
        <v>6411</v>
      </c>
      <c r="AJ1912"/>
      <c r="AK1912" t="s">
        <v>989</v>
      </c>
      <c r="AL1912" t="s">
        <v>989</v>
      </c>
      <c r="AM1912" t="s">
        <v>33</v>
      </c>
      <c r="AN1912" t="s">
        <v>33</v>
      </c>
      <c r="AO1912"/>
      <c r="AP1912" t="s">
        <v>1220</v>
      </c>
      <c r="AQ1912"/>
      <c r="AR1912" t="s">
        <v>35</v>
      </c>
      <c r="AS1912" t="s">
        <v>35</v>
      </c>
    </row>
    <row r="1913" spans="1:45">
      <c r="A1913" s="264" t="s">
        <v>6383</v>
      </c>
      <c r="B1913" s="217" t="s">
        <v>6393</v>
      </c>
      <c r="C1913" s="217" t="s">
        <v>50</v>
      </c>
      <c r="E1913" s="217" t="s">
        <v>6384</v>
      </c>
      <c r="F1913" s="217" t="s">
        <v>6414</v>
      </c>
      <c r="H1913" s="217" t="s">
        <v>1290</v>
      </c>
      <c r="I1913" s="217" t="s">
        <v>1573</v>
      </c>
      <c r="J1913" s="217" t="s">
        <v>33</v>
      </c>
      <c r="K1913" s="217" t="s">
        <v>33</v>
      </c>
      <c r="M1913" s="217">
        <f t="shared" si="27"/>
        <v>987</v>
      </c>
      <c r="O1913" s="217" t="s">
        <v>35</v>
      </c>
      <c r="P1913" s="217" t="s">
        <v>35</v>
      </c>
      <c r="Q1913" s="217">
        <f>S3013-vykonyz.xlsx[[#This Row],[Kod]]</f>
        <v>40228</v>
      </c>
      <c r="R1913" s="217">
        <f>S1904-vykonyz.xlsx[[#This Row],[Kod]]</f>
        <v>0</v>
      </c>
      <c r="S1913" s="217" t="s">
        <v>6415</v>
      </c>
      <c r="T1913" s="217" t="s">
        <v>6416</v>
      </c>
      <c r="U1913" s="217">
        <v>427</v>
      </c>
      <c r="V1913" s="261">
        <v>45292</v>
      </c>
      <c r="W1913" s="217" t="s">
        <v>6415</v>
      </c>
      <c r="X1913" s="217">
        <v>393</v>
      </c>
      <c r="Y1913" s="217">
        <v>34</v>
      </c>
      <c r="Z1913" s="261">
        <v>45291</v>
      </c>
      <c r="AC1913" s="217">
        <f>vykonyz.xlsx3[[#This Row],[Kod]]-vykonyz.xlsx[[#This Row],[Kod]]</f>
        <v>0</v>
      </c>
      <c r="AD1913" t="s">
        <v>6383</v>
      </c>
      <c r="AE1913" t="s">
        <v>6393</v>
      </c>
      <c r="AF1913" t="s">
        <v>50</v>
      </c>
      <c r="AG1913"/>
      <c r="AH1913" t="s">
        <v>6384</v>
      </c>
      <c r="AI1913" t="s">
        <v>6414</v>
      </c>
      <c r="AJ1913"/>
      <c r="AK1913" t="s">
        <v>1290</v>
      </c>
      <c r="AL1913" t="s">
        <v>1573</v>
      </c>
      <c r="AM1913" t="s">
        <v>33</v>
      </c>
      <c r="AN1913" t="s">
        <v>33</v>
      </c>
      <c r="AO1913"/>
      <c r="AP1913" t="s">
        <v>6417</v>
      </c>
      <c r="AQ1913"/>
      <c r="AR1913" t="s">
        <v>35</v>
      </c>
      <c r="AS1913" t="s">
        <v>35</v>
      </c>
    </row>
    <row r="1914" spans="1:45">
      <c r="A1914" s="264" t="s">
        <v>6387</v>
      </c>
      <c r="B1914" s="217" t="s">
        <v>6393</v>
      </c>
      <c r="C1914" s="217" t="s">
        <v>50</v>
      </c>
      <c r="E1914" s="217" t="s">
        <v>6388</v>
      </c>
      <c r="F1914" s="217" t="s">
        <v>6418</v>
      </c>
      <c r="H1914" s="217" t="s">
        <v>989</v>
      </c>
      <c r="I1914" s="217" t="s">
        <v>994</v>
      </c>
      <c r="J1914" s="217" t="s">
        <v>33</v>
      </c>
      <c r="K1914" s="217" t="s">
        <v>33</v>
      </c>
      <c r="M1914" s="217">
        <f t="shared" si="27"/>
        <v>183</v>
      </c>
      <c r="O1914" s="217" t="s">
        <v>35</v>
      </c>
      <c r="P1914" s="217" t="s">
        <v>35</v>
      </c>
      <c r="Q1914" s="217">
        <f>S3014-vykonyz.xlsx[[#This Row],[Kod]]</f>
        <v>40229</v>
      </c>
      <c r="R1914" s="217">
        <f>S1905-vykonyz.xlsx[[#This Row],[Kod]]</f>
        <v>0</v>
      </c>
      <c r="S1914" s="217" t="s">
        <v>6419</v>
      </c>
      <c r="T1914" s="217" t="s">
        <v>6420</v>
      </c>
      <c r="U1914" s="217">
        <v>90</v>
      </c>
      <c r="V1914" s="261">
        <v>45292</v>
      </c>
      <c r="W1914" s="217" t="s">
        <v>6419</v>
      </c>
      <c r="X1914" s="217">
        <v>79</v>
      </c>
      <c r="Y1914" s="217">
        <v>11</v>
      </c>
      <c r="Z1914" s="261">
        <v>45291</v>
      </c>
      <c r="AC1914" s="217">
        <f>vykonyz.xlsx3[[#This Row],[Kod]]-vykonyz.xlsx[[#This Row],[Kod]]</f>
        <v>0</v>
      </c>
      <c r="AD1914" t="s">
        <v>6387</v>
      </c>
      <c r="AE1914" t="s">
        <v>6393</v>
      </c>
      <c r="AF1914" t="s">
        <v>50</v>
      </c>
      <c r="AG1914"/>
      <c r="AH1914" t="s">
        <v>6388</v>
      </c>
      <c r="AI1914" t="s">
        <v>6418</v>
      </c>
      <c r="AJ1914"/>
      <c r="AK1914" t="s">
        <v>989</v>
      </c>
      <c r="AL1914" t="s">
        <v>994</v>
      </c>
      <c r="AM1914" t="s">
        <v>33</v>
      </c>
      <c r="AN1914" t="s">
        <v>33</v>
      </c>
      <c r="AO1914"/>
      <c r="AP1914" t="s">
        <v>5320</v>
      </c>
      <c r="AQ1914"/>
      <c r="AR1914" t="s">
        <v>35</v>
      </c>
      <c r="AS1914" t="s">
        <v>35</v>
      </c>
    </row>
    <row r="1915" spans="1:45">
      <c r="A1915" s="264" t="s">
        <v>6390</v>
      </c>
      <c r="B1915" s="217" t="s">
        <v>6421</v>
      </c>
      <c r="E1915" s="217" t="s">
        <v>6391</v>
      </c>
      <c r="H1915" s="217" t="s">
        <v>981</v>
      </c>
      <c r="I1915" s="217" t="s">
        <v>981</v>
      </c>
      <c r="J1915" s="217" t="s">
        <v>33</v>
      </c>
      <c r="K1915" s="217" t="s">
        <v>33</v>
      </c>
      <c r="M1915" s="217">
        <f t="shared" si="27"/>
        <v>990</v>
      </c>
      <c r="O1915" s="217" t="s">
        <v>35</v>
      </c>
      <c r="P1915" s="217" t="s">
        <v>35</v>
      </c>
      <c r="Q1915" s="217">
        <f>S3015-vykonyz.xlsx[[#This Row],[Kod]]</f>
        <v>40230</v>
      </c>
      <c r="R1915" s="217">
        <f>S1906-vykonyz.xlsx[[#This Row],[Kod]]</f>
        <v>0</v>
      </c>
      <c r="S1915" s="217" t="s">
        <v>4369</v>
      </c>
      <c r="T1915" s="217" t="s">
        <v>6422</v>
      </c>
      <c r="U1915" s="217">
        <v>163</v>
      </c>
      <c r="V1915" s="261">
        <v>45292</v>
      </c>
      <c r="W1915" s="217" t="s">
        <v>4369</v>
      </c>
      <c r="X1915" s="217">
        <v>143</v>
      </c>
      <c r="Y1915" s="217">
        <v>20</v>
      </c>
      <c r="Z1915" s="261">
        <v>45291</v>
      </c>
      <c r="AC1915" s="217">
        <f>vykonyz.xlsx3[[#This Row],[Kod]]-vykonyz.xlsx[[#This Row],[Kod]]</f>
        <v>0</v>
      </c>
      <c r="AD1915" t="s">
        <v>6390</v>
      </c>
      <c r="AE1915" t="s">
        <v>6421</v>
      </c>
      <c r="AF1915"/>
      <c r="AG1915"/>
      <c r="AH1915" t="s">
        <v>6391</v>
      </c>
      <c r="AI1915"/>
      <c r="AJ1915"/>
      <c r="AK1915" t="s">
        <v>981</v>
      </c>
      <c r="AL1915" t="s">
        <v>981</v>
      </c>
      <c r="AM1915" t="s">
        <v>33</v>
      </c>
      <c r="AN1915" t="s">
        <v>33</v>
      </c>
      <c r="AO1915"/>
      <c r="AP1915" t="s">
        <v>773</v>
      </c>
      <c r="AQ1915"/>
      <c r="AR1915" t="s">
        <v>35</v>
      </c>
      <c r="AS1915" t="s">
        <v>35</v>
      </c>
    </row>
    <row r="1916" spans="1:45">
      <c r="A1916" s="264" t="s">
        <v>6395</v>
      </c>
      <c r="B1916" s="217" t="s">
        <v>6421</v>
      </c>
      <c r="E1916" s="217" t="s">
        <v>6396</v>
      </c>
      <c r="H1916" s="217" t="s">
        <v>1008</v>
      </c>
      <c r="I1916" s="217" t="s">
        <v>1008</v>
      </c>
      <c r="J1916" s="217" t="s">
        <v>33</v>
      </c>
      <c r="K1916" s="217" t="s">
        <v>33</v>
      </c>
      <c r="M1916" s="217">
        <f t="shared" si="27"/>
        <v>499</v>
      </c>
      <c r="O1916" s="217" t="s">
        <v>35</v>
      </c>
      <c r="P1916" s="217" t="s">
        <v>35</v>
      </c>
      <c r="Q1916" s="217">
        <f>S3016-vykonyz.xlsx[[#This Row],[Kod]]</f>
        <v>40231</v>
      </c>
      <c r="R1916" s="217">
        <f>S1907-vykonyz.xlsx[[#This Row],[Kod]]</f>
        <v>0</v>
      </c>
      <c r="S1916" s="217" t="s">
        <v>6423</v>
      </c>
      <c r="T1916" s="217" t="s">
        <v>6424</v>
      </c>
      <c r="U1916" s="217">
        <v>176</v>
      </c>
      <c r="V1916" s="261">
        <v>45292</v>
      </c>
      <c r="W1916" s="217" t="s">
        <v>6423</v>
      </c>
      <c r="X1916" s="217">
        <v>154</v>
      </c>
      <c r="Y1916" s="217">
        <v>22</v>
      </c>
      <c r="Z1916" s="261">
        <v>45291</v>
      </c>
      <c r="AC1916" s="217">
        <f>vykonyz.xlsx3[[#This Row],[Kod]]-vykonyz.xlsx[[#This Row],[Kod]]</f>
        <v>0</v>
      </c>
      <c r="AD1916" t="s">
        <v>6395</v>
      </c>
      <c r="AE1916" t="s">
        <v>6421</v>
      </c>
      <c r="AF1916"/>
      <c r="AG1916"/>
      <c r="AH1916" t="s">
        <v>6396</v>
      </c>
      <c r="AI1916"/>
      <c r="AJ1916"/>
      <c r="AK1916" t="s">
        <v>1008</v>
      </c>
      <c r="AL1916" t="s">
        <v>1008</v>
      </c>
      <c r="AM1916" t="s">
        <v>33</v>
      </c>
      <c r="AN1916" t="s">
        <v>33</v>
      </c>
      <c r="AO1916"/>
      <c r="AP1916" t="s">
        <v>714</v>
      </c>
      <c r="AQ1916"/>
      <c r="AR1916" t="s">
        <v>35</v>
      </c>
      <c r="AS1916" t="s">
        <v>35</v>
      </c>
    </row>
    <row r="1917" spans="1:45">
      <c r="A1917" s="264" t="s">
        <v>6399</v>
      </c>
      <c r="B1917" s="217" t="s">
        <v>6421</v>
      </c>
      <c r="E1917" s="217" t="s">
        <v>6400</v>
      </c>
      <c r="H1917" s="217" t="s">
        <v>989</v>
      </c>
      <c r="I1917" s="217" t="s">
        <v>989</v>
      </c>
      <c r="J1917" s="217" t="s">
        <v>33</v>
      </c>
      <c r="K1917" s="217" t="s">
        <v>33</v>
      </c>
      <c r="M1917" s="217">
        <f t="shared" si="27"/>
        <v>250</v>
      </c>
      <c r="O1917" s="217" t="s">
        <v>35</v>
      </c>
      <c r="P1917" s="217" t="s">
        <v>35</v>
      </c>
      <c r="Q1917" s="217">
        <f>S3017-vykonyz.xlsx[[#This Row],[Kod]]</f>
        <v>40232</v>
      </c>
      <c r="R1917" s="217">
        <f>S1908-vykonyz.xlsx[[#This Row],[Kod]]</f>
        <v>0</v>
      </c>
      <c r="S1917" s="217" t="s">
        <v>6425</v>
      </c>
      <c r="T1917" s="217" t="s">
        <v>6426</v>
      </c>
      <c r="U1917" s="217">
        <v>400</v>
      </c>
      <c r="V1917" s="261">
        <v>45292</v>
      </c>
      <c r="W1917" s="217" t="s">
        <v>6425</v>
      </c>
      <c r="X1917" s="217">
        <v>349</v>
      </c>
      <c r="Y1917" s="217">
        <v>51</v>
      </c>
      <c r="Z1917" s="261">
        <v>45291</v>
      </c>
      <c r="AC1917" s="217">
        <f>vykonyz.xlsx3[[#This Row],[Kod]]-vykonyz.xlsx[[#This Row],[Kod]]</f>
        <v>0</v>
      </c>
      <c r="AD1917" t="s">
        <v>6399</v>
      </c>
      <c r="AE1917" t="s">
        <v>6421</v>
      </c>
      <c r="AF1917"/>
      <c r="AG1917"/>
      <c r="AH1917" t="s">
        <v>6400</v>
      </c>
      <c r="AI1917"/>
      <c r="AJ1917"/>
      <c r="AK1917" t="s">
        <v>989</v>
      </c>
      <c r="AL1917" t="s">
        <v>989</v>
      </c>
      <c r="AM1917" t="s">
        <v>33</v>
      </c>
      <c r="AN1917" t="s">
        <v>33</v>
      </c>
      <c r="AO1917"/>
      <c r="AP1917" t="s">
        <v>542</v>
      </c>
      <c r="AQ1917"/>
      <c r="AR1917" t="s">
        <v>35</v>
      </c>
      <c r="AS1917" t="s">
        <v>35</v>
      </c>
    </row>
    <row r="1918" spans="1:45">
      <c r="A1918" s="264" t="s">
        <v>6402</v>
      </c>
      <c r="B1918" s="217" t="s">
        <v>6421</v>
      </c>
      <c r="C1918" s="217" t="s">
        <v>50</v>
      </c>
      <c r="E1918" s="217" t="s">
        <v>6427</v>
      </c>
      <c r="F1918" s="217" t="s">
        <v>6428</v>
      </c>
      <c r="H1918" s="217" t="s">
        <v>981</v>
      </c>
      <c r="I1918" s="217" t="s">
        <v>1492</v>
      </c>
      <c r="J1918" s="217" t="s">
        <v>33</v>
      </c>
      <c r="K1918" s="217" t="s">
        <v>33</v>
      </c>
      <c r="M1918" s="217">
        <f t="shared" si="27"/>
        <v>1511</v>
      </c>
      <c r="O1918" s="217" t="s">
        <v>35</v>
      </c>
      <c r="P1918" s="217" t="s">
        <v>35</v>
      </c>
      <c r="Q1918" s="217">
        <f>S3018-vykonyz.xlsx[[#This Row],[Kod]]</f>
        <v>40231</v>
      </c>
      <c r="R1918" s="217">
        <f>S1909-vykonyz.xlsx[[#This Row],[Kod]]</f>
        <v>0</v>
      </c>
      <c r="S1918" s="217" t="s">
        <v>6429</v>
      </c>
      <c r="T1918" s="217" t="s">
        <v>6430</v>
      </c>
      <c r="U1918" s="217">
        <v>30</v>
      </c>
      <c r="V1918" s="261">
        <v>45292</v>
      </c>
      <c r="W1918" s="217" t="s">
        <v>6429</v>
      </c>
      <c r="X1918" s="217">
        <v>26</v>
      </c>
      <c r="Y1918" s="217">
        <v>4</v>
      </c>
      <c r="Z1918" s="261">
        <v>45291</v>
      </c>
      <c r="AC1918" s="217">
        <f>vykonyz.xlsx3[[#This Row],[Kod]]-vykonyz.xlsx[[#This Row],[Kod]]</f>
        <v>0</v>
      </c>
      <c r="AD1918" t="s">
        <v>6402</v>
      </c>
      <c r="AE1918" t="s">
        <v>6421</v>
      </c>
      <c r="AF1918" t="s">
        <v>50</v>
      </c>
      <c r="AG1918"/>
      <c r="AH1918" t="s">
        <v>6427</v>
      </c>
      <c r="AI1918" t="s">
        <v>6428</v>
      </c>
      <c r="AJ1918"/>
      <c r="AK1918" t="s">
        <v>981</v>
      </c>
      <c r="AL1918" t="s">
        <v>1492</v>
      </c>
      <c r="AM1918" t="s">
        <v>33</v>
      </c>
      <c r="AN1918" t="s">
        <v>33</v>
      </c>
      <c r="AO1918"/>
      <c r="AP1918" t="s">
        <v>6431</v>
      </c>
      <c r="AQ1918"/>
      <c r="AR1918" t="s">
        <v>35</v>
      </c>
      <c r="AS1918" t="s">
        <v>35</v>
      </c>
    </row>
    <row r="1919" spans="1:45">
      <c r="A1919" s="264" t="s">
        <v>6406</v>
      </c>
      <c r="B1919" s="217" t="s">
        <v>6421</v>
      </c>
      <c r="C1919" s="217" t="s">
        <v>50</v>
      </c>
      <c r="E1919" s="217" t="s">
        <v>6432</v>
      </c>
      <c r="F1919" s="217" t="s">
        <v>6433</v>
      </c>
      <c r="G1919" s="217" t="s">
        <v>28</v>
      </c>
      <c r="H1919" s="217" t="s">
        <v>1084</v>
      </c>
      <c r="I1919" s="217" t="s">
        <v>1084</v>
      </c>
      <c r="J1919" s="217" t="s">
        <v>33</v>
      </c>
      <c r="K1919" s="217" t="s">
        <v>33</v>
      </c>
      <c r="M1919" s="217">
        <f t="shared" si="27"/>
        <v>387</v>
      </c>
      <c r="O1919" s="217" t="s">
        <v>35</v>
      </c>
      <c r="P1919" s="217" t="s">
        <v>35</v>
      </c>
      <c r="Q1919" s="217">
        <f>S3019-vykonyz.xlsx[[#This Row],[Kod]]</f>
        <v>40231</v>
      </c>
      <c r="R1919" s="217">
        <f>S1910-vykonyz.xlsx[[#This Row],[Kod]]</f>
        <v>0</v>
      </c>
      <c r="S1919" s="217" t="s">
        <v>6434</v>
      </c>
      <c r="T1919" s="217" t="s">
        <v>6435</v>
      </c>
      <c r="U1919" s="217">
        <v>15</v>
      </c>
      <c r="V1919" s="261">
        <v>45292</v>
      </c>
      <c r="W1919" s="217" t="s">
        <v>6434</v>
      </c>
      <c r="X1919" s="217">
        <v>13</v>
      </c>
      <c r="Y1919" s="217">
        <v>2</v>
      </c>
      <c r="Z1919" s="261">
        <v>45291</v>
      </c>
      <c r="AC1919" s="217">
        <f>vykonyz.xlsx3[[#This Row],[Kod]]-vykonyz.xlsx[[#This Row],[Kod]]</f>
        <v>0</v>
      </c>
      <c r="AD1919" t="s">
        <v>6406</v>
      </c>
      <c r="AE1919" t="s">
        <v>6421</v>
      </c>
      <c r="AF1919" t="s">
        <v>50</v>
      </c>
      <c r="AG1919"/>
      <c r="AH1919" t="s">
        <v>6432</v>
      </c>
      <c r="AI1919" t="s">
        <v>6433</v>
      </c>
      <c r="AJ1919" t="s">
        <v>28</v>
      </c>
      <c r="AK1919" t="s">
        <v>1084</v>
      </c>
      <c r="AL1919" t="s">
        <v>1084</v>
      </c>
      <c r="AM1919" t="s">
        <v>33</v>
      </c>
      <c r="AN1919" t="s">
        <v>33</v>
      </c>
      <c r="AO1919"/>
      <c r="AP1919" t="s">
        <v>6436</v>
      </c>
      <c r="AQ1919"/>
      <c r="AR1919" t="s">
        <v>35</v>
      </c>
      <c r="AS1919" t="s">
        <v>35</v>
      </c>
    </row>
    <row r="1920" spans="1:45">
      <c r="A1920" s="264" t="s">
        <v>6410</v>
      </c>
      <c r="B1920" s="217" t="s">
        <v>6421</v>
      </c>
      <c r="C1920" s="217" t="s">
        <v>50</v>
      </c>
      <c r="E1920" s="217" t="s">
        <v>6437</v>
      </c>
      <c r="F1920" s="217" t="s">
        <v>6433</v>
      </c>
      <c r="G1920" s="217" t="s">
        <v>28</v>
      </c>
      <c r="H1920" s="217" t="s">
        <v>985</v>
      </c>
      <c r="I1920" s="217" t="s">
        <v>985</v>
      </c>
      <c r="J1920" s="217" t="s">
        <v>33</v>
      </c>
      <c r="K1920" s="217" t="s">
        <v>33</v>
      </c>
      <c r="M1920" s="217">
        <f t="shared" si="27"/>
        <v>738</v>
      </c>
      <c r="O1920" s="217" t="s">
        <v>35</v>
      </c>
      <c r="P1920" s="217" t="s">
        <v>35</v>
      </c>
      <c r="Q1920" s="217">
        <f>S3020-vykonyz.xlsx[[#This Row],[Kod]]</f>
        <v>40232</v>
      </c>
      <c r="R1920" s="217">
        <f>S1911-vykonyz.xlsx[[#This Row],[Kod]]</f>
        <v>0</v>
      </c>
      <c r="S1920" s="217" t="s">
        <v>6438</v>
      </c>
      <c r="T1920" s="217" t="s">
        <v>6439</v>
      </c>
      <c r="U1920" s="217">
        <v>227</v>
      </c>
      <c r="V1920" s="261">
        <v>45292</v>
      </c>
      <c r="W1920" s="217" t="s">
        <v>6438</v>
      </c>
      <c r="X1920" s="217">
        <v>197</v>
      </c>
      <c r="Y1920" s="217">
        <v>30</v>
      </c>
      <c r="Z1920" s="261">
        <v>45291</v>
      </c>
      <c r="AC1920" s="217">
        <f>vykonyz.xlsx3[[#This Row],[Kod]]-vykonyz.xlsx[[#This Row],[Kod]]</f>
        <v>0</v>
      </c>
      <c r="AD1920" t="s">
        <v>6410</v>
      </c>
      <c r="AE1920" t="s">
        <v>6421</v>
      </c>
      <c r="AF1920" t="s">
        <v>50</v>
      </c>
      <c r="AG1920"/>
      <c r="AH1920" t="s">
        <v>6437</v>
      </c>
      <c r="AI1920" t="s">
        <v>6433</v>
      </c>
      <c r="AJ1920" t="s">
        <v>28</v>
      </c>
      <c r="AK1920" t="s">
        <v>985</v>
      </c>
      <c r="AL1920" t="s">
        <v>985</v>
      </c>
      <c r="AM1920" t="s">
        <v>33</v>
      </c>
      <c r="AN1920" t="s">
        <v>33</v>
      </c>
      <c r="AO1920"/>
      <c r="AP1920" t="s">
        <v>819</v>
      </c>
      <c r="AQ1920"/>
      <c r="AR1920" t="s">
        <v>35</v>
      </c>
      <c r="AS1920" t="s">
        <v>35</v>
      </c>
    </row>
    <row r="1921" spans="1:45">
      <c r="A1921" s="264" t="s">
        <v>6412</v>
      </c>
      <c r="B1921" s="217" t="s">
        <v>6393</v>
      </c>
      <c r="C1921" s="217" t="s">
        <v>50</v>
      </c>
      <c r="E1921" s="217" t="s">
        <v>6440</v>
      </c>
      <c r="F1921" s="217" t="s">
        <v>6441</v>
      </c>
      <c r="H1921" s="217" t="s">
        <v>1008</v>
      </c>
      <c r="I1921" s="217" t="s">
        <v>989</v>
      </c>
      <c r="J1921" s="217" t="s">
        <v>33</v>
      </c>
      <c r="K1921" s="217" t="s">
        <v>33</v>
      </c>
      <c r="M1921" s="217">
        <f t="shared" si="27"/>
        <v>533</v>
      </c>
      <c r="O1921" s="217" t="s">
        <v>35</v>
      </c>
      <c r="P1921" s="217" t="s">
        <v>35</v>
      </c>
      <c r="Q1921" s="217">
        <f>S3021-vykonyz.xlsx[[#This Row],[Kod]]</f>
        <v>40233</v>
      </c>
      <c r="R1921" s="217">
        <f>S1912-vykonyz.xlsx[[#This Row],[Kod]]</f>
        <v>0</v>
      </c>
      <c r="S1921" s="217" t="s">
        <v>6442</v>
      </c>
      <c r="T1921" s="217" t="s">
        <v>6443</v>
      </c>
      <c r="U1921" s="217">
        <v>53</v>
      </c>
      <c r="V1921" s="261">
        <v>45292</v>
      </c>
      <c r="W1921" s="217" t="s">
        <v>6442</v>
      </c>
      <c r="X1921" s="217">
        <v>50</v>
      </c>
      <c r="Y1921" s="217">
        <v>3</v>
      </c>
      <c r="Z1921" s="261">
        <v>45291</v>
      </c>
      <c r="AC1921" s="217">
        <f>vykonyz.xlsx3[[#This Row],[Kod]]-vykonyz.xlsx[[#This Row],[Kod]]</f>
        <v>0</v>
      </c>
      <c r="AD1921" t="s">
        <v>6412</v>
      </c>
      <c r="AE1921" t="s">
        <v>6393</v>
      </c>
      <c r="AF1921" t="s">
        <v>50</v>
      </c>
      <c r="AG1921"/>
      <c r="AH1921" t="s">
        <v>6440</v>
      </c>
      <c r="AI1921" t="s">
        <v>6441</v>
      </c>
      <c r="AJ1921"/>
      <c r="AK1921" t="s">
        <v>1008</v>
      </c>
      <c r="AL1921" t="s">
        <v>989</v>
      </c>
      <c r="AM1921" t="s">
        <v>33</v>
      </c>
      <c r="AN1921" t="s">
        <v>33</v>
      </c>
      <c r="AO1921"/>
      <c r="AP1921" t="s">
        <v>6444</v>
      </c>
      <c r="AQ1921"/>
      <c r="AR1921" t="s">
        <v>35</v>
      </c>
      <c r="AS1921" t="s">
        <v>35</v>
      </c>
    </row>
    <row r="1922" spans="1:45">
      <c r="A1922" s="264" t="s">
        <v>6415</v>
      </c>
      <c r="B1922" s="217" t="s">
        <v>6393</v>
      </c>
      <c r="C1922" s="217" t="s">
        <v>50</v>
      </c>
      <c r="E1922" s="217" t="s">
        <v>6416</v>
      </c>
      <c r="F1922" s="217" t="s">
        <v>6445</v>
      </c>
      <c r="H1922" s="217" t="s">
        <v>1008</v>
      </c>
      <c r="I1922" s="217" t="s">
        <v>989</v>
      </c>
      <c r="J1922" s="217" t="s">
        <v>33</v>
      </c>
      <c r="K1922" s="217" t="s">
        <v>33</v>
      </c>
      <c r="M1922" s="217">
        <f t="shared" si="27"/>
        <v>427</v>
      </c>
      <c r="O1922" s="217" t="s">
        <v>35</v>
      </c>
      <c r="P1922" s="217" t="s">
        <v>35</v>
      </c>
      <c r="Q1922" s="217">
        <f>S3022-vykonyz.xlsx[[#This Row],[Kod]]</f>
        <v>40269</v>
      </c>
      <c r="R1922" s="217">
        <f>S1913-vykonyz.xlsx[[#This Row],[Kod]]</f>
        <v>0</v>
      </c>
      <c r="S1922" s="217" t="s">
        <v>6446</v>
      </c>
      <c r="T1922" s="217" t="s">
        <v>6447</v>
      </c>
      <c r="U1922" s="217">
        <v>119</v>
      </c>
      <c r="V1922" s="261">
        <v>45292</v>
      </c>
      <c r="W1922" s="217" t="s">
        <v>6446</v>
      </c>
      <c r="X1922" s="217">
        <v>104</v>
      </c>
      <c r="Y1922" s="217">
        <v>15</v>
      </c>
      <c r="Z1922" s="261">
        <v>45291</v>
      </c>
      <c r="AC1922" s="217">
        <f>vykonyz.xlsx3[[#This Row],[Kod]]-vykonyz.xlsx[[#This Row],[Kod]]</f>
        <v>0</v>
      </c>
      <c r="AD1922" t="s">
        <v>6415</v>
      </c>
      <c r="AE1922" t="s">
        <v>6393</v>
      </c>
      <c r="AF1922" t="s">
        <v>50</v>
      </c>
      <c r="AG1922"/>
      <c r="AH1922" t="s">
        <v>6416</v>
      </c>
      <c r="AI1922" t="s">
        <v>6445</v>
      </c>
      <c r="AJ1922"/>
      <c r="AK1922" t="s">
        <v>1008</v>
      </c>
      <c r="AL1922" t="s">
        <v>989</v>
      </c>
      <c r="AM1922" t="s">
        <v>33</v>
      </c>
      <c r="AN1922" t="s">
        <v>33</v>
      </c>
      <c r="AO1922"/>
      <c r="AP1922" t="s">
        <v>6448</v>
      </c>
      <c r="AQ1922"/>
      <c r="AR1922" t="s">
        <v>35</v>
      </c>
      <c r="AS1922" t="s">
        <v>35</v>
      </c>
    </row>
    <row r="1923" spans="1:45">
      <c r="A1923" s="264" t="s">
        <v>6419</v>
      </c>
      <c r="B1923" s="217" t="s">
        <v>6393</v>
      </c>
      <c r="C1923" s="217" t="s">
        <v>28</v>
      </c>
      <c r="E1923" s="217" t="s">
        <v>6420</v>
      </c>
      <c r="F1923" s="217" t="s">
        <v>6449</v>
      </c>
      <c r="H1923" s="217" t="s">
        <v>989</v>
      </c>
      <c r="I1923" s="217" t="s">
        <v>136</v>
      </c>
      <c r="J1923" s="217" t="s">
        <v>33</v>
      </c>
      <c r="K1923" s="217" t="s">
        <v>33</v>
      </c>
      <c r="M1923" s="217">
        <f t="shared" si="27"/>
        <v>90</v>
      </c>
      <c r="O1923" s="217" t="s">
        <v>35</v>
      </c>
      <c r="P1923" s="217" t="s">
        <v>35</v>
      </c>
      <c r="Q1923" s="217">
        <f>S3023-vykonyz.xlsx[[#This Row],[Kod]]</f>
        <v>40190</v>
      </c>
      <c r="R1923" s="217">
        <f>S1914-vykonyz.xlsx[[#This Row],[Kod]]</f>
        <v>0</v>
      </c>
      <c r="S1923" s="217" t="s">
        <v>6450</v>
      </c>
      <c r="T1923" s="217" t="s">
        <v>6451</v>
      </c>
      <c r="U1923" s="217">
        <v>737</v>
      </c>
      <c r="V1923" s="261">
        <v>45292</v>
      </c>
      <c r="W1923" s="217" t="s">
        <v>6450</v>
      </c>
      <c r="X1923" s="217">
        <v>640</v>
      </c>
      <c r="Y1923" s="217">
        <v>97</v>
      </c>
      <c r="Z1923" s="261">
        <v>45291</v>
      </c>
      <c r="AC1923" s="217">
        <f>vykonyz.xlsx3[[#This Row],[Kod]]-vykonyz.xlsx[[#This Row],[Kod]]</f>
        <v>0</v>
      </c>
      <c r="AD1923" t="s">
        <v>6419</v>
      </c>
      <c r="AE1923" t="s">
        <v>6393</v>
      </c>
      <c r="AF1923" t="s">
        <v>28</v>
      </c>
      <c r="AG1923"/>
      <c r="AH1923" t="s">
        <v>6420</v>
      </c>
      <c r="AI1923" t="s">
        <v>6449</v>
      </c>
      <c r="AJ1923"/>
      <c r="AK1923" t="s">
        <v>989</v>
      </c>
      <c r="AL1923" t="s">
        <v>136</v>
      </c>
      <c r="AM1923" t="s">
        <v>33</v>
      </c>
      <c r="AN1923" t="s">
        <v>33</v>
      </c>
      <c r="AO1923"/>
      <c r="AP1923" t="s">
        <v>1996</v>
      </c>
      <c r="AQ1923"/>
      <c r="AR1923" t="s">
        <v>35</v>
      </c>
      <c r="AS1923" t="s">
        <v>35</v>
      </c>
    </row>
    <row r="1924" spans="1:45">
      <c r="A1924" s="264" t="s">
        <v>4369</v>
      </c>
      <c r="B1924" s="217" t="s">
        <v>6393</v>
      </c>
      <c r="C1924" s="217" t="s">
        <v>50</v>
      </c>
      <c r="E1924" s="217" t="s">
        <v>6422</v>
      </c>
      <c r="F1924" s="217" t="s">
        <v>6452</v>
      </c>
      <c r="H1924" s="217" t="s">
        <v>989</v>
      </c>
      <c r="I1924" s="217" t="s">
        <v>994</v>
      </c>
      <c r="J1924" s="217" t="s">
        <v>33</v>
      </c>
      <c r="K1924" s="217" t="s">
        <v>33</v>
      </c>
      <c r="M1924" s="217">
        <f t="shared" si="27"/>
        <v>163</v>
      </c>
      <c r="O1924" s="217" t="s">
        <v>35</v>
      </c>
      <c r="P1924" s="217" t="s">
        <v>35</v>
      </c>
      <c r="Q1924" s="217">
        <f>S3024-vykonyz.xlsx[[#This Row],[Kod]]</f>
        <v>40190</v>
      </c>
      <c r="R1924" s="217">
        <f>S1915-vykonyz.xlsx[[#This Row],[Kod]]</f>
        <v>0</v>
      </c>
      <c r="S1924" s="217" t="s">
        <v>6453</v>
      </c>
      <c r="T1924" s="217" t="s">
        <v>6454</v>
      </c>
      <c r="U1924" s="217">
        <v>247</v>
      </c>
      <c r="V1924" s="261">
        <v>45292</v>
      </c>
      <c r="W1924" s="217" t="s">
        <v>6453</v>
      </c>
      <c r="X1924" s="217">
        <v>232</v>
      </c>
      <c r="Y1924" s="217">
        <v>15</v>
      </c>
      <c r="Z1924" s="261">
        <v>45291</v>
      </c>
      <c r="AC1924" s="217">
        <f>vykonyz.xlsx3[[#This Row],[Kod]]-vykonyz.xlsx[[#This Row],[Kod]]</f>
        <v>0</v>
      </c>
      <c r="AD1924" t="s">
        <v>4369</v>
      </c>
      <c r="AE1924" t="s">
        <v>6393</v>
      </c>
      <c r="AF1924" t="s">
        <v>50</v>
      </c>
      <c r="AG1924"/>
      <c r="AH1924" t="s">
        <v>6422</v>
      </c>
      <c r="AI1924" t="s">
        <v>6452</v>
      </c>
      <c r="AJ1924"/>
      <c r="AK1924" t="s">
        <v>989</v>
      </c>
      <c r="AL1924" t="s">
        <v>994</v>
      </c>
      <c r="AM1924" t="s">
        <v>33</v>
      </c>
      <c r="AN1924" t="s">
        <v>33</v>
      </c>
      <c r="AO1924"/>
      <c r="AP1924" t="s">
        <v>6455</v>
      </c>
      <c r="AQ1924"/>
      <c r="AR1924" t="s">
        <v>35</v>
      </c>
      <c r="AS1924" t="s">
        <v>35</v>
      </c>
    </row>
    <row r="1925" spans="1:45">
      <c r="A1925" s="264" t="s">
        <v>6423</v>
      </c>
      <c r="B1925" s="217" t="s">
        <v>6393</v>
      </c>
      <c r="C1925" s="217" t="s">
        <v>50</v>
      </c>
      <c r="E1925" s="217" t="s">
        <v>6424</v>
      </c>
      <c r="F1925" s="217" t="s">
        <v>6456</v>
      </c>
      <c r="H1925" s="217" t="s">
        <v>1084</v>
      </c>
      <c r="I1925" s="217" t="s">
        <v>994</v>
      </c>
      <c r="J1925" s="217" t="s">
        <v>33</v>
      </c>
      <c r="K1925" s="217" t="s">
        <v>33</v>
      </c>
      <c r="M1925" s="217">
        <f t="shared" si="27"/>
        <v>176</v>
      </c>
      <c r="O1925" s="217" t="s">
        <v>35</v>
      </c>
      <c r="P1925" s="217" t="s">
        <v>35</v>
      </c>
      <c r="Q1925" s="217">
        <f>S3025-vykonyz.xlsx[[#This Row],[Kod]]</f>
        <v>40191</v>
      </c>
      <c r="R1925" s="217">
        <f>S1916-vykonyz.xlsx[[#This Row],[Kod]]</f>
        <v>0</v>
      </c>
      <c r="S1925" s="217" t="s">
        <v>6457</v>
      </c>
      <c r="T1925" s="217" t="s">
        <v>6458</v>
      </c>
      <c r="U1925" s="217">
        <v>193</v>
      </c>
      <c r="V1925" s="261">
        <v>45292</v>
      </c>
      <c r="W1925" s="217" t="s">
        <v>6457</v>
      </c>
      <c r="X1925" s="217">
        <v>167</v>
      </c>
      <c r="Y1925" s="217">
        <v>26</v>
      </c>
      <c r="Z1925" s="261">
        <v>45291</v>
      </c>
      <c r="AC1925" s="217">
        <f>vykonyz.xlsx3[[#This Row],[Kod]]-vykonyz.xlsx[[#This Row],[Kod]]</f>
        <v>0</v>
      </c>
      <c r="AD1925" t="s">
        <v>6423</v>
      </c>
      <c r="AE1925" t="s">
        <v>6393</v>
      </c>
      <c r="AF1925" t="s">
        <v>50</v>
      </c>
      <c r="AG1925"/>
      <c r="AH1925" t="s">
        <v>6424</v>
      </c>
      <c r="AI1925" t="s">
        <v>6456</v>
      </c>
      <c r="AJ1925"/>
      <c r="AK1925" t="s">
        <v>1084</v>
      </c>
      <c r="AL1925" t="s">
        <v>994</v>
      </c>
      <c r="AM1925" t="s">
        <v>33</v>
      </c>
      <c r="AN1925" t="s">
        <v>33</v>
      </c>
      <c r="AO1925"/>
      <c r="AP1925" t="s">
        <v>6459</v>
      </c>
      <c r="AQ1925"/>
      <c r="AR1925" t="s">
        <v>35</v>
      </c>
      <c r="AS1925" t="s">
        <v>35</v>
      </c>
    </row>
    <row r="1926" spans="1:45">
      <c r="A1926" s="264" t="s">
        <v>6425</v>
      </c>
      <c r="B1926" s="217" t="s">
        <v>6393</v>
      </c>
      <c r="C1926" s="217" t="s">
        <v>50</v>
      </c>
      <c r="E1926" s="217" t="s">
        <v>6426</v>
      </c>
      <c r="F1926" s="217" t="s">
        <v>6460</v>
      </c>
      <c r="H1926" s="217" t="s">
        <v>1008</v>
      </c>
      <c r="I1926" s="217" t="s">
        <v>1008</v>
      </c>
      <c r="J1926" s="217" t="s">
        <v>33</v>
      </c>
      <c r="K1926" s="217" t="s">
        <v>33</v>
      </c>
      <c r="M1926" s="217">
        <f t="shared" si="27"/>
        <v>400</v>
      </c>
      <c r="O1926" s="217" t="s">
        <v>35</v>
      </c>
      <c r="P1926" s="217" t="s">
        <v>35</v>
      </c>
      <c r="Q1926" s="217">
        <f>S3026-vykonyz.xlsx[[#This Row],[Kod]]</f>
        <v>40192</v>
      </c>
      <c r="R1926" s="217">
        <f>S1917-vykonyz.xlsx[[#This Row],[Kod]]</f>
        <v>0</v>
      </c>
      <c r="S1926" s="217" t="s">
        <v>6461</v>
      </c>
      <c r="T1926" s="217" t="s">
        <v>6462</v>
      </c>
      <c r="U1926" s="217">
        <v>146</v>
      </c>
      <c r="V1926" s="261">
        <v>45292</v>
      </c>
      <c r="W1926" s="217" t="s">
        <v>6461</v>
      </c>
      <c r="X1926" s="217">
        <v>132</v>
      </c>
      <c r="Y1926" s="217">
        <v>14</v>
      </c>
      <c r="Z1926" s="261">
        <v>45291</v>
      </c>
      <c r="AC1926" s="217">
        <f>vykonyz.xlsx3[[#This Row],[Kod]]-vykonyz.xlsx[[#This Row],[Kod]]</f>
        <v>0</v>
      </c>
      <c r="AD1926" t="s">
        <v>6425</v>
      </c>
      <c r="AE1926" t="s">
        <v>6393</v>
      </c>
      <c r="AF1926" t="s">
        <v>50</v>
      </c>
      <c r="AG1926"/>
      <c r="AH1926" t="s">
        <v>6426</v>
      </c>
      <c r="AI1926" t="s">
        <v>6460</v>
      </c>
      <c r="AJ1926"/>
      <c r="AK1926" t="s">
        <v>1008</v>
      </c>
      <c r="AL1926" t="s">
        <v>1008</v>
      </c>
      <c r="AM1926" t="s">
        <v>33</v>
      </c>
      <c r="AN1926" t="s">
        <v>33</v>
      </c>
      <c r="AO1926"/>
      <c r="AP1926" t="s">
        <v>1101</v>
      </c>
      <c r="AQ1926"/>
      <c r="AR1926" t="s">
        <v>35</v>
      </c>
      <c r="AS1926" t="s">
        <v>35</v>
      </c>
    </row>
    <row r="1927" spans="1:45">
      <c r="A1927" s="264" t="s">
        <v>6429</v>
      </c>
      <c r="B1927" s="217" t="s">
        <v>6393</v>
      </c>
      <c r="E1927" s="217" t="s">
        <v>6430</v>
      </c>
      <c r="F1927" s="217" t="s">
        <v>6463</v>
      </c>
      <c r="H1927" s="217" t="s">
        <v>6464</v>
      </c>
      <c r="I1927" s="217" t="s">
        <v>6464</v>
      </c>
      <c r="J1927" s="217" t="s">
        <v>33</v>
      </c>
      <c r="K1927" s="217" t="s">
        <v>33</v>
      </c>
      <c r="M1927" s="217">
        <f t="shared" si="27"/>
        <v>30</v>
      </c>
      <c r="O1927" s="217" t="s">
        <v>35</v>
      </c>
      <c r="P1927" s="217" t="s">
        <v>35</v>
      </c>
      <c r="Q1927" s="217">
        <f>S3027-vykonyz.xlsx[[#This Row],[Kod]]</f>
        <v>40100</v>
      </c>
      <c r="R1927" s="217">
        <f>S1918-vykonyz.xlsx[[#This Row],[Kod]]</f>
        <v>0</v>
      </c>
      <c r="S1927" s="217" t="s">
        <v>6465</v>
      </c>
      <c r="T1927" s="217" t="s">
        <v>6466</v>
      </c>
      <c r="U1927" s="217">
        <v>223</v>
      </c>
      <c r="V1927" s="261">
        <v>45292</v>
      </c>
      <c r="W1927" s="217" t="s">
        <v>6465</v>
      </c>
      <c r="X1927" s="217">
        <v>208</v>
      </c>
      <c r="Y1927" s="217">
        <v>15</v>
      </c>
      <c r="Z1927" s="261">
        <v>45291</v>
      </c>
      <c r="AC1927" s="217">
        <f>vykonyz.xlsx3[[#This Row],[Kod]]-vykonyz.xlsx[[#This Row],[Kod]]</f>
        <v>0</v>
      </c>
      <c r="AD1927" t="s">
        <v>6429</v>
      </c>
      <c r="AE1927" t="s">
        <v>6393</v>
      </c>
      <c r="AF1927"/>
      <c r="AG1927"/>
      <c r="AH1927" t="s">
        <v>6430</v>
      </c>
      <c r="AI1927" t="s">
        <v>6463</v>
      </c>
      <c r="AJ1927"/>
      <c r="AK1927" t="s">
        <v>6464</v>
      </c>
      <c r="AL1927" t="s">
        <v>6464</v>
      </c>
      <c r="AM1927" t="s">
        <v>33</v>
      </c>
      <c r="AN1927" t="s">
        <v>33</v>
      </c>
      <c r="AO1927"/>
      <c r="AP1927" t="s">
        <v>4304</v>
      </c>
      <c r="AQ1927"/>
      <c r="AR1927" t="s">
        <v>35</v>
      </c>
      <c r="AS1927" t="s">
        <v>35</v>
      </c>
    </row>
    <row r="1928" spans="1:45">
      <c r="A1928" s="264" t="s">
        <v>6434</v>
      </c>
      <c r="B1928" s="217" t="s">
        <v>6393</v>
      </c>
      <c r="C1928" s="217" t="s">
        <v>50</v>
      </c>
      <c r="E1928" s="217" t="s">
        <v>6435</v>
      </c>
      <c r="F1928" s="217" t="s">
        <v>6467</v>
      </c>
      <c r="H1928" s="217" t="s">
        <v>1125</v>
      </c>
      <c r="I1928" s="217" t="s">
        <v>1125</v>
      </c>
      <c r="J1928" s="217" t="s">
        <v>33</v>
      </c>
      <c r="K1928" s="217" t="s">
        <v>33</v>
      </c>
      <c r="M1928" s="217">
        <f t="shared" si="27"/>
        <v>15</v>
      </c>
      <c r="O1928" s="217" t="s">
        <v>35</v>
      </c>
      <c r="P1928" s="217" t="s">
        <v>35</v>
      </c>
      <c r="Q1928" s="217">
        <f>S3028-vykonyz.xlsx[[#This Row],[Kod]]</f>
        <v>40100</v>
      </c>
      <c r="R1928" s="217">
        <f>S1919-vykonyz.xlsx[[#This Row],[Kod]]</f>
        <v>0</v>
      </c>
      <c r="S1928" s="217" t="s">
        <v>6468</v>
      </c>
      <c r="T1928" s="217" t="s">
        <v>6469</v>
      </c>
      <c r="U1928" s="217">
        <v>113</v>
      </c>
      <c r="V1928" s="261">
        <v>45292</v>
      </c>
      <c r="W1928" s="217" t="s">
        <v>6468</v>
      </c>
      <c r="X1928" s="217">
        <v>99</v>
      </c>
      <c r="Y1928" s="217">
        <v>14</v>
      </c>
      <c r="Z1928" s="261">
        <v>45291</v>
      </c>
      <c r="AC1928" s="217">
        <f>vykonyz.xlsx3[[#This Row],[Kod]]-vykonyz.xlsx[[#This Row],[Kod]]</f>
        <v>0</v>
      </c>
      <c r="AD1928" t="s">
        <v>6434</v>
      </c>
      <c r="AE1928" t="s">
        <v>6393</v>
      </c>
      <c r="AF1928" t="s">
        <v>50</v>
      </c>
      <c r="AG1928"/>
      <c r="AH1928" t="s">
        <v>6435</v>
      </c>
      <c r="AI1928" t="s">
        <v>6467</v>
      </c>
      <c r="AJ1928"/>
      <c r="AK1928" t="s">
        <v>1125</v>
      </c>
      <c r="AL1928" t="s">
        <v>1125</v>
      </c>
      <c r="AM1928" t="s">
        <v>33</v>
      </c>
      <c r="AN1928" t="s">
        <v>33</v>
      </c>
      <c r="AO1928"/>
      <c r="AP1928" t="s">
        <v>6470</v>
      </c>
      <c r="AQ1928"/>
      <c r="AR1928" t="s">
        <v>35</v>
      </c>
      <c r="AS1928" t="s">
        <v>35</v>
      </c>
    </row>
    <row r="1929" spans="1:45">
      <c r="A1929" s="264" t="s">
        <v>6438</v>
      </c>
      <c r="B1929" s="217" t="s">
        <v>6393</v>
      </c>
      <c r="E1929" s="217" t="s">
        <v>6471</v>
      </c>
      <c r="F1929" s="217" t="s">
        <v>6472</v>
      </c>
      <c r="H1929" s="217" t="s">
        <v>1008</v>
      </c>
      <c r="I1929" s="217" t="s">
        <v>1008</v>
      </c>
      <c r="J1929" s="217" t="s">
        <v>33</v>
      </c>
      <c r="K1929" s="217" t="s">
        <v>33</v>
      </c>
      <c r="M1929" s="217">
        <f t="shared" si="27"/>
        <v>227</v>
      </c>
      <c r="O1929" s="217" t="s">
        <v>35</v>
      </c>
      <c r="P1929" s="217" t="s">
        <v>35</v>
      </c>
      <c r="Q1929" s="217">
        <f>S3029-vykonyz.xlsx[[#This Row],[Kod]]</f>
        <v>40100</v>
      </c>
      <c r="R1929" s="217">
        <f>S1920-vykonyz.xlsx[[#This Row],[Kod]]</f>
        <v>0</v>
      </c>
      <c r="S1929" s="217" t="s">
        <v>6473</v>
      </c>
      <c r="T1929" s="217" t="s">
        <v>6474</v>
      </c>
      <c r="U1929" s="217">
        <v>246</v>
      </c>
      <c r="V1929" s="261">
        <v>45292</v>
      </c>
      <c r="W1929" s="217" t="s">
        <v>6473</v>
      </c>
      <c r="X1929" s="217">
        <v>213</v>
      </c>
      <c r="Y1929" s="217">
        <v>33</v>
      </c>
      <c r="Z1929" s="261">
        <v>45291</v>
      </c>
      <c r="AC1929" s="217">
        <f>vykonyz.xlsx3[[#This Row],[Kod]]-vykonyz.xlsx[[#This Row],[Kod]]</f>
        <v>0</v>
      </c>
      <c r="AD1929" t="s">
        <v>6438</v>
      </c>
      <c r="AE1929" t="s">
        <v>6393</v>
      </c>
      <c r="AF1929"/>
      <c r="AG1929"/>
      <c r="AH1929" t="s">
        <v>6471</v>
      </c>
      <c r="AI1929" t="s">
        <v>6472</v>
      </c>
      <c r="AJ1929"/>
      <c r="AK1929" t="s">
        <v>1008</v>
      </c>
      <c r="AL1929" t="s">
        <v>1008</v>
      </c>
      <c r="AM1929" t="s">
        <v>33</v>
      </c>
      <c r="AN1929" t="s">
        <v>33</v>
      </c>
      <c r="AO1929"/>
      <c r="AP1929" t="s">
        <v>4183</v>
      </c>
      <c r="AQ1929"/>
      <c r="AR1929" t="s">
        <v>35</v>
      </c>
      <c r="AS1929" t="s">
        <v>35</v>
      </c>
    </row>
    <row r="1930" spans="1:45">
      <c r="A1930" s="264" t="s">
        <v>6442</v>
      </c>
      <c r="B1930" s="217" t="s">
        <v>6393</v>
      </c>
      <c r="C1930" s="217" t="s">
        <v>50</v>
      </c>
      <c r="E1930" s="217" t="s">
        <v>6443</v>
      </c>
      <c r="F1930" s="217" t="s">
        <v>6475</v>
      </c>
      <c r="H1930" s="217" t="s">
        <v>6464</v>
      </c>
      <c r="I1930" s="217" t="s">
        <v>6464</v>
      </c>
      <c r="J1930" s="217" t="s">
        <v>33</v>
      </c>
      <c r="K1930" s="217" t="s">
        <v>33</v>
      </c>
      <c r="M1930" s="217">
        <f t="shared" si="27"/>
        <v>53</v>
      </c>
      <c r="O1930" s="217" t="s">
        <v>35</v>
      </c>
      <c r="P1930" s="217" t="s">
        <v>35</v>
      </c>
      <c r="Q1930" s="217">
        <f>S3030-vykonyz.xlsx[[#This Row],[Kod]]</f>
        <v>40100</v>
      </c>
      <c r="R1930" s="217">
        <f>S1921-vykonyz.xlsx[[#This Row],[Kod]]</f>
        <v>0</v>
      </c>
      <c r="S1930" s="217" t="s">
        <v>6476</v>
      </c>
      <c r="T1930" s="217" t="s">
        <v>6477</v>
      </c>
      <c r="U1930" s="217">
        <v>247</v>
      </c>
      <c r="V1930" s="261">
        <v>45292</v>
      </c>
      <c r="W1930" s="217" t="s">
        <v>6476</v>
      </c>
      <c r="X1930" s="217">
        <v>215</v>
      </c>
      <c r="Y1930" s="217">
        <v>32</v>
      </c>
      <c r="Z1930" s="261">
        <v>45291</v>
      </c>
      <c r="AC1930" s="217">
        <f>vykonyz.xlsx3[[#This Row],[Kod]]-vykonyz.xlsx[[#This Row],[Kod]]</f>
        <v>0</v>
      </c>
      <c r="AD1930" t="s">
        <v>6442</v>
      </c>
      <c r="AE1930" t="s">
        <v>6393</v>
      </c>
      <c r="AF1930" t="s">
        <v>50</v>
      </c>
      <c r="AG1930"/>
      <c r="AH1930" t="s">
        <v>6443</v>
      </c>
      <c r="AI1930" t="s">
        <v>6475</v>
      </c>
      <c r="AJ1930"/>
      <c r="AK1930" t="s">
        <v>6464</v>
      </c>
      <c r="AL1930" t="s">
        <v>6464</v>
      </c>
      <c r="AM1930" t="s">
        <v>33</v>
      </c>
      <c r="AN1930" t="s">
        <v>33</v>
      </c>
      <c r="AO1930"/>
      <c r="AP1930" t="s">
        <v>6478</v>
      </c>
      <c r="AQ1930"/>
      <c r="AR1930" t="s">
        <v>35</v>
      </c>
      <c r="AS1930" t="s">
        <v>35</v>
      </c>
    </row>
    <row r="1931" spans="1:45">
      <c r="A1931" s="264" t="s">
        <v>6446</v>
      </c>
      <c r="B1931" s="217" t="s">
        <v>6393</v>
      </c>
      <c r="C1931" s="217" t="s">
        <v>50</v>
      </c>
      <c r="E1931" s="217" t="s">
        <v>6447</v>
      </c>
      <c r="F1931" s="217" t="s">
        <v>6479</v>
      </c>
      <c r="H1931" s="217" t="s">
        <v>989</v>
      </c>
      <c r="I1931" s="217" t="s">
        <v>989</v>
      </c>
      <c r="J1931" s="217" t="s">
        <v>33</v>
      </c>
      <c r="K1931" s="217" t="s">
        <v>33</v>
      </c>
      <c r="M1931" s="217">
        <f t="shared" si="27"/>
        <v>119</v>
      </c>
      <c r="O1931" s="217" t="s">
        <v>35</v>
      </c>
      <c r="P1931" s="217" t="s">
        <v>35</v>
      </c>
      <c r="Q1931" s="217">
        <f>S3031-vykonyz.xlsx[[#This Row],[Kod]]</f>
        <v>40100</v>
      </c>
      <c r="R1931" s="217">
        <f>S1922-vykonyz.xlsx[[#This Row],[Kod]]</f>
        <v>0</v>
      </c>
      <c r="S1931" s="217" t="s">
        <v>6480</v>
      </c>
      <c r="T1931" s="217" t="s">
        <v>6481</v>
      </c>
      <c r="U1931" s="217">
        <v>164</v>
      </c>
      <c r="V1931" s="261">
        <v>45292</v>
      </c>
      <c r="W1931" s="217" t="s">
        <v>6480</v>
      </c>
      <c r="X1931" s="217">
        <v>142</v>
      </c>
      <c r="Y1931" s="217">
        <v>22</v>
      </c>
      <c r="Z1931" s="261">
        <v>45291</v>
      </c>
      <c r="AC1931" s="217">
        <f>vykonyz.xlsx3[[#This Row],[Kod]]-vykonyz.xlsx[[#This Row],[Kod]]</f>
        <v>0</v>
      </c>
      <c r="AD1931" t="s">
        <v>6446</v>
      </c>
      <c r="AE1931" t="s">
        <v>6393</v>
      </c>
      <c r="AF1931" t="s">
        <v>50</v>
      </c>
      <c r="AG1931"/>
      <c r="AH1931" t="s">
        <v>6447</v>
      </c>
      <c r="AI1931" t="s">
        <v>6479</v>
      </c>
      <c r="AJ1931"/>
      <c r="AK1931" t="s">
        <v>989</v>
      </c>
      <c r="AL1931" t="s">
        <v>989</v>
      </c>
      <c r="AM1931" t="s">
        <v>33</v>
      </c>
      <c r="AN1931" t="s">
        <v>33</v>
      </c>
      <c r="AO1931"/>
      <c r="AP1931" t="s">
        <v>6482</v>
      </c>
      <c r="AQ1931"/>
      <c r="AR1931" t="s">
        <v>35</v>
      </c>
      <c r="AS1931" t="s">
        <v>35</v>
      </c>
    </row>
    <row r="1932" spans="1:45">
      <c r="A1932" s="264" t="s">
        <v>6450</v>
      </c>
      <c r="B1932" s="217" t="s">
        <v>6393</v>
      </c>
      <c r="C1932" s="217" t="s">
        <v>50</v>
      </c>
      <c r="E1932" s="217" t="s">
        <v>6483</v>
      </c>
      <c r="F1932" s="217" t="s">
        <v>6484</v>
      </c>
      <c r="H1932" s="217" t="s">
        <v>1290</v>
      </c>
      <c r="I1932" s="217" t="s">
        <v>1290</v>
      </c>
      <c r="J1932" s="217" t="s">
        <v>33</v>
      </c>
      <c r="K1932" s="217" t="s">
        <v>33</v>
      </c>
      <c r="M1932" s="217">
        <f t="shared" si="27"/>
        <v>737</v>
      </c>
      <c r="O1932" s="217" t="s">
        <v>35</v>
      </c>
      <c r="P1932" s="217" t="s">
        <v>35</v>
      </c>
      <c r="Q1932" s="217">
        <f>S3032-vykonyz.xlsx[[#This Row],[Kod]]</f>
        <v>40100</v>
      </c>
      <c r="R1932" s="217">
        <f>S1923-vykonyz.xlsx[[#This Row],[Kod]]</f>
        <v>0</v>
      </c>
      <c r="S1932" s="217" t="s">
        <v>6485</v>
      </c>
      <c r="T1932" s="217" t="s">
        <v>6486</v>
      </c>
      <c r="U1932" s="217">
        <v>1104</v>
      </c>
      <c r="V1932" s="261">
        <v>45292</v>
      </c>
      <c r="W1932" s="217" t="s">
        <v>6485</v>
      </c>
      <c r="X1932" s="217">
        <v>959</v>
      </c>
      <c r="Y1932" s="217">
        <v>145</v>
      </c>
      <c r="Z1932" s="261">
        <v>45291</v>
      </c>
      <c r="AC1932" s="217">
        <f>vykonyz.xlsx3[[#This Row],[Kod]]-vykonyz.xlsx[[#This Row],[Kod]]</f>
        <v>0</v>
      </c>
      <c r="AD1932" t="s">
        <v>6450</v>
      </c>
      <c r="AE1932" t="s">
        <v>6393</v>
      </c>
      <c r="AF1932" t="s">
        <v>50</v>
      </c>
      <c r="AG1932"/>
      <c r="AH1932" t="s">
        <v>6483</v>
      </c>
      <c r="AI1932" t="s">
        <v>6484</v>
      </c>
      <c r="AJ1932"/>
      <c r="AK1932" t="s">
        <v>1290</v>
      </c>
      <c r="AL1932" t="s">
        <v>1290</v>
      </c>
      <c r="AM1932" t="s">
        <v>33</v>
      </c>
      <c r="AN1932" t="s">
        <v>33</v>
      </c>
      <c r="AO1932"/>
      <c r="AP1932" t="s">
        <v>808</v>
      </c>
      <c r="AQ1932"/>
      <c r="AR1932" t="s">
        <v>35</v>
      </c>
      <c r="AS1932" t="s">
        <v>35</v>
      </c>
    </row>
    <row r="1933" spans="1:45">
      <c r="A1933" s="264" t="s">
        <v>6453</v>
      </c>
      <c r="B1933" s="217" t="s">
        <v>6393</v>
      </c>
      <c r="C1933" s="217" t="s">
        <v>50</v>
      </c>
      <c r="E1933" s="217" t="s">
        <v>6454</v>
      </c>
      <c r="F1933" s="217" t="s">
        <v>6487</v>
      </c>
      <c r="H1933" s="217" t="s">
        <v>989</v>
      </c>
      <c r="I1933" s="217" t="s">
        <v>989</v>
      </c>
      <c r="J1933" s="217" t="s">
        <v>33</v>
      </c>
      <c r="K1933" s="217" t="s">
        <v>33</v>
      </c>
      <c r="M1933" s="217">
        <f t="shared" si="27"/>
        <v>247</v>
      </c>
      <c r="O1933" s="217" t="s">
        <v>35</v>
      </c>
      <c r="P1933" s="217" t="s">
        <v>35</v>
      </c>
      <c r="Q1933" s="217">
        <f>S3033-vykonyz.xlsx[[#This Row],[Kod]]</f>
        <v>40100</v>
      </c>
      <c r="R1933" s="217">
        <f>S1924-vykonyz.xlsx[[#This Row],[Kod]]</f>
        <v>0</v>
      </c>
      <c r="S1933" s="217" t="s">
        <v>6488</v>
      </c>
      <c r="T1933" s="217" t="s">
        <v>6489</v>
      </c>
      <c r="U1933" s="217">
        <v>394</v>
      </c>
      <c r="V1933" s="261">
        <v>45292</v>
      </c>
      <c r="W1933" s="217" t="s">
        <v>6488</v>
      </c>
      <c r="X1933" s="217">
        <v>343</v>
      </c>
      <c r="Y1933" s="217">
        <v>51</v>
      </c>
      <c r="Z1933" s="261">
        <v>45291</v>
      </c>
      <c r="AC1933" s="217">
        <f>vykonyz.xlsx3[[#This Row],[Kod]]-vykonyz.xlsx[[#This Row],[Kod]]</f>
        <v>0</v>
      </c>
      <c r="AD1933" t="s">
        <v>6453</v>
      </c>
      <c r="AE1933" t="s">
        <v>6393</v>
      </c>
      <c r="AF1933" t="s">
        <v>50</v>
      </c>
      <c r="AG1933"/>
      <c r="AH1933" t="s">
        <v>6454</v>
      </c>
      <c r="AI1933" t="s">
        <v>6487</v>
      </c>
      <c r="AJ1933"/>
      <c r="AK1933" t="s">
        <v>989</v>
      </c>
      <c r="AL1933" t="s">
        <v>989</v>
      </c>
      <c r="AM1933" t="s">
        <v>33</v>
      </c>
      <c r="AN1933" t="s">
        <v>33</v>
      </c>
      <c r="AO1933"/>
      <c r="AP1933" t="s">
        <v>6490</v>
      </c>
      <c r="AQ1933"/>
      <c r="AR1933" t="s">
        <v>35</v>
      </c>
      <c r="AS1933" t="s">
        <v>35</v>
      </c>
    </row>
    <row r="1934" spans="1:45">
      <c r="A1934" s="264" t="s">
        <v>6457</v>
      </c>
      <c r="B1934" s="217" t="s">
        <v>6393</v>
      </c>
      <c r="C1934" s="217" t="s">
        <v>50</v>
      </c>
      <c r="E1934" s="217" t="s">
        <v>6491</v>
      </c>
      <c r="F1934" s="217" t="s">
        <v>6492</v>
      </c>
      <c r="H1934" s="217" t="s">
        <v>989</v>
      </c>
      <c r="I1934" s="217" t="s">
        <v>989</v>
      </c>
      <c r="J1934" s="217" t="s">
        <v>33</v>
      </c>
      <c r="K1934" s="217" t="s">
        <v>33</v>
      </c>
      <c r="M1934" s="217">
        <f t="shared" si="27"/>
        <v>193</v>
      </c>
      <c r="O1934" s="217" t="s">
        <v>35</v>
      </c>
      <c r="P1934" s="217" t="s">
        <v>35</v>
      </c>
      <c r="Q1934" s="217">
        <f>S3034-vykonyz.xlsx[[#This Row],[Kod]]</f>
        <v>40126</v>
      </c>
      <c r="R1934" s="217">
        <f>S1925-vykonyz.xlsx[[#This Row],[Kod]]</f>
        <v>0</v>
      </c>
      <c r="S1934" s="217" t="s">
        <v>6493</v>
      </c>
      <c r="T1934" s="217" t="s">
        <v>6494</v>
      </c>
      <c r="U1934" s="217">
        <v>394</v>
      </c>
      <c r="V1934" s="261">
        <v>45292</v>
      </c>
      <c r="W1934" s="217" t="s">
        <v>6493</v>
      </c>
      <c r="X1934" s="217">
        <v>343</v>
      </c>
      <c r="Y1934" s="217">
        <v>51</v>
      </c>
      <c r="Z1934" s="261">
        <v>45291</v>
      </c>
      <c r="AC1934" s="217">
        <f>vykonyz.xlsx3[[#This Row],[Kod]]-vykonyz.xlsx[[#This Row],[Kod]]</f>
        <v>0</v>
      </c>
      <c r="AD1934" t="s">
        <v>6457</v>
      </c>
      <c r="AE1934" t="s">
        <v>6393</v>
      </c>
      <c r="AF1934" t="s">
        <v>50</v>
      </c>
      <c r="AG1934"/>
      <c r="AH1934" t="s">
        <v>6491</v>
      </c>
      <c r="AI1934" t="s">
        <v>6492</v>
      </c>
      <c r="AJ1934"/>
      <c r="AK1934" t="s">
        <v>989</v>
      </c>
      <c r="AL1934" t="s">
        <v>989</v>
      </c>
      <c r="AM1934" t="s">
        <v>33</v>
      </c>
      <c r="AN1934" t="s">
        <v>33</v>
      </c>
      <c r="AO1934"/>
      <c r="AP1934" t="s">
        <v>6495</v>
      </c>
      <c r="AQ1934"/>
      <c r="AR1934" t="s">
        <v>35</v>
      </c>
      <c r="AS1934" t="s">
        <v>35</v>
      </c>
    </row>
    <row r="1935" spans="1:45">
      <c r="A1935" s="264" t="s">
        <v>6461</v>
      </c>
      <c r="B1935" s="217" t="s">
        <v>6393</v>
      </c>
      <c r="C1935" s="217" t="s">
        <v>50</v>
      </c>
      <c r="E1935" s="217" t="s">
        <v>6462</v>
      </c>
      <c r="F1935" s="217" t="s">
        <v>6496</v>
      </c>
      <c r="H1935" s="217" t="s">
        <v>989</v>
      </c>
      <c r="I1935" s="217" t="s">
        <v>989</v>
      </c>
      <c r="J1935" s="217" t="s">
        <v>33</v>
      </c>
      <c r="K1935" s="217" t="s">
        <v>33</v>
      </c>
      <c r="M1935" s="217">
        <f t="shared" si="27"/>
        <v>146</v>
      </c>
      <c r="O1935" s="217" t="s">
        <v>35</v>
      </c>
      <c r="P1935" s="217" t="s">
        <v>35</v>
      </c>
      <c r="Q1935" s="217">
        <f>S3035-vykonyz.xlsx[[#This Row],[Kod]]</f>
        <v>40038</v>
      </c>
      <c r="R1935" s="217">
        <f>S1926-vykonyz.xlsx[[#This Row],[Kod]]</f>
        <v>0</v>
      </c>
      <c r="S1935" s="217" t="s">
        <v>6497</v>
      </c>
      <c r="T1935" s="217" t="s">
        <v>6498</v>
      </c>
      <c r="U1935" s="217">
        <v>352</v>
      </c>
      <c r="V1935" s="261">
        <v>45292</v>
      </c>
      <c r="W1935" s="217" t="s">
        <v>6497</v>
      </c>
      <c r="X1935" s="217">
        <v>306</v>
      </c>
      <c r="Y1935" s="217">
        <v>46</v>
      </c>
      <c r="Z1935" s="261">
        <v>45291</v>
      </c>
      <c r="AC1935" s="217">
        <f>vykonyz.xlsx3[[#This Row],[Kod]]-vykonyz.xlsx[[#This Row],[Kod]]</f>
        <v>0</v>
      </c>
      <c r="AD1935" t="s">
        <v>6461</v>
      </c>
      <c r="AE1935" t="s">
        <v>6393</v>
      </c>
      <c r="AF1935" t="s">
        <v>50</v>
      </c>
      <c r="AG1935"/>
      <c r="AH1935" t="s">
        <v>6462</v>
      </c>
      <c r="AI1935" t="s">
        <v>6496</v>
      </c>
      <c r="AJ1935"/>
      <c r="AK1935" t="s">
        <v>989</v>
      </c>
      <c r="AL1935" t="s">
        <v>989</v>
      </c>
      <c r="AM1935" t="s">
        <v>33</v>
      </c>
      <c r="AN1935" t="s">
        <v>33</v>
      </c>
      <c r="AO1935"/>
      <c r="AP1935" t="s">
        <v>6499</v>
      </c>
      <c r="AQ1935"/>
      <c r="AR1935" t="s">
        <v>35</v>
      </c>
      <c r="AS1935" t="s">
        <v>35</v>
      </c>
    </row>
    <row r="1936" spans="1:45">
      <c r="A1936" s="264" t="s">
        <v>6465</v>
      </c>
      <c r="B1936" s="217" t="s">
        <v>6393</v>
      </c>
      <c r="C1936" s="217" t="s">
        <v>50</v>
      </c>
      <c r="E1936" s="217" t="s">
        <v>6466</v>
      </c>
      <c r="F1936" s="217" t="s">
        <v>6500</v>
      </c>
      <c r="H1936" s="217" t="s">
        <v>989</v>
      </c>
      <c r="I1936" s="217" t="s">
        <v>989</v>
      </c>
      <c r="J1936" s="217" t="s">
        <v>33</v>
      </c>
      <c r="K1936" s="217" t="s">
        <v>33</v>
      </c>
      <c r="M1936" s="217">
        <f t="shared" si="27"/>
        <v>223</v>
      </c>
      <c r="O1936" s="217" t="s">
        <v>35</v>
      </c>
      <c r="P1936" s="217" t="s">
        <v>35</v>
      </c>
      <c r="Q1936" s="217">
        <f>S3036-vykonyz.xlsx[[#This Row],[Kod]]</f>
        <v>40038</v>
      </c>
      <c r="R1936" s="217">
        <f>S1927-vykonyz.xlsx[[#This Row],[Kod]]</f>
        <v>0</v>
      </c>
      <c r="S1936" s="217" t="s">
        <v>6501</v>
      </c>
      <c r="T1936" s="217" t="s">
        <v>6502</v>
      </c>
      <c r="U1936" s="217">
        <v>263</v>
      </c>
      <c r="V1936" s="261">
        <v>45292</v>
      </c>
      <c r="W1936" s="217" t="s">
        <v>6501</v>
      </c>
      <c r="X1936" s="217">
        <v>228</v>
      </c>
      <c r="Y1936" s="217">
        <v>35</v>
      </c>
      <c r="Z1936" s="261">
        <v>45291</v>
      </c>
      <c r="AC1936" s="217">
        <f>vykonyz.xlsx3[[#This Row],[Kod]]-vykonyz.xlsx[[#This Row],[Kod]]</f>
        <v>0</v>
      </c>
      <c r="AD1936" t="s">
        <v>6465</v>
      </c>
      <c r="AE1936" t="s">
        <v>6393</v>
      </c>
      <c r="AF1936" t="s">
        <v>50</v>
      </c>
      <c r="AG1936"/>
      <c r="AH1936" t="s">
        <v>6466</v>
      </c>
      <c r="AI1936" t="s">
        <v>6500</v>
      </c>
      <c r="AJ1936"/>
      <c r="AK1936" t="s">
        <v>989</v>
      </c>
      <c r="AL1936" t="s">
        <v>989</v>
      </c>
      <c r="AM1936" t="s">
        <v>33</v>
      </c>
      <c r="AN1936" t="s">
        <v>33</v>
      </c>
      <c r="AO1936"/>
      <c r="AP1936" t="s">
        <v>6503</v>
      </c>
      <c r="AQ1936"/>
      <c r="AR1936" t="s">
        <v>35</v>
      </c>
      <c r="AS1936" t="s">
        <v>35</v>
      </c>
    </row>
    <row r="1937" spans="1:45">
      <c r="A1937" s="264" t="s">
        <v>6468</v>
      </c>
      <c r="B1937" s="217" t="s">
        <v>6393</v>
      </c>
      <c r="E1937" s="217" t="s">
        <v>6469</v>
      </c>
      <c r="F1937" s="217" t="s">
        <v>6504</v>
      </c>
      <c r="H1937" s="217" t="s">
        <v>989</v>
      </c>
      <c r="I1937" s="217" t="s">
        <v>989</v>
      </c>
      <c r="J1937" s="217" t="s">
        <v>33</v>
      </c>
      <c r="K1937" s="217" t="s">
        <v>33</v>
      </c>
      <c r="M1937" s="217">
        <f t="shared" si="27"/>
        <v>113</v>
      </c>
      <c r="O1937" s="217" t="s">
        <v>35</v>
      </c>
      <c r="P1937" s="217" t="s">
        <v>35</v>
      </c>
      <c r="Q1937" s="217">
        <f>S3037-vykonyz.xlsx[[#This Row],[Kod]]</f>
        <v>39944</v>
      </c>
      <c r="R1937" s="217">
        <f>S1928-vykonyz.xlsx[[#This Row],[Kod]]</f>
        <v>0</v>
      </c>
      <c r="S1937" s="217" t="s">
        <v>6505</v>
      </c>
      <c r="T1937" s="217" t="s">
        <v>6506</v>
      </c>
      <c r="U1937" s="217">
        <v>235</v>
      </c>
      <c r="V1937" s="261">
        <v>45292</v>
      </c>
      <c r="W1937" s="217" t="s">
        <v>6505</v>
      </c>
      <c r="X1937" s="217">
        <v>204</v>
      </c>
      <c r="Y1937" s="217">
        <v>31</v>
      </c>
      <c r="Z1937" s="261">
        <v>45291</v>
      </c>
      <c r="AC1937" s="217">
        <f>vykonyz.xlsx3[[#This Row],[Kod]]-vykonyz.xlsx[[#This Row],[Kod]]</f>
        <v>0</v>
      </c>
      <c r="AD1937" t="s">
        <v>6468</v>
      </c>
      <c r="AE1937" t="s">
        <v>6393</v>
      </c>
      <c r="AF1937"/>
      <c r="AG1937"/>
      <c r="AH1937" t="s">
        <v>6469</v>
      </c>
      <c r="AI1937" t="s">
        <v>6504</v>
      </c>
      <c r="AJ1937"/>
      <c r="AK1937" t="s">
        <v>989</v>
      </c>
      <c r="AL1937" t="s">
        <v>989</v>
      </c>
      <c r="AM1937" t="s">
        <v>33</v>
      </c>
      <c r="AN1937" t="s">
        <v>33</v>
      </c>
      <c r="AO1937"/>
      <c r="AP1937" t="s">
        <v>4187</v>
      </c>
      <c r="AQ1937"/>
      <c r="AR1937" t="s">
        <v>35</v>
      </c>
      <c r="AS1937" t="s">
        <v>35</v>
      </c>
    </row>
    <row r="1938" spans="1:45">
      <c r="A1938" s="264" t="s">
        <v>6473</v>
      </c>
      <c r="B1938" s="217" t="s">
        <v>6393</v>
      </c>
      <c r="E1938" s="217" t="s">
        <v>6474</v>
      </c>
      <c r="F1938" s="217" t="s">
        <v>6507</v>
      </c>
      <c r="H1938" s="217" t="s">
        <v>989</v>
      </c>
      <c r="I1938" s="217" t="s">
        <v>989</v>
      </c>
      <c r="J1938" s="217" t="s">
        <v>33</v>
      </c>
      <c r="K1938" s="217" t="s">
        <v>33</v>
      </c>
      <c r="M1938" s="217">
        <f t="shared" si="27"/>
        <v>246</v>
      </c>
      <c r="O1938" s="217" t="s">
        <v>35</v>
      </c>
      <c r="P1938" s="217" t="s">
        <v>35</v>
      </c>
      <c r="Q1938" s="217">
        <f>S3038-vykonyz.xlsx[[#This Row],[Kod]]</f>
        <v>39944</v>
      </c>
      <c r="R1938" s="217">
        <f>S1929-vykonyz.xlsx[[#This Row],[Kod]]</f>
        <v>0</v>
      </c>
      <c r="S1938" s="217" t="s">
        <v>6508</v>
      </c>
      <c r="T1938" s="217" t="s">
        <v>6509</v>
      </c>
      <c r="U1938" s="217">
        <v>156</v>
      </c>
      <c r="V1938" s="261">
        <v>45292</v>
      </c>
      <c r="W1938" s="217" t="s">
        <v>6508</v>
      </c>
      <c r="X1938" s="217">
        <v>136</v>
      </c>
      <c r="Y1938" s="217">
        <v>20</v>
      </c>
      <c r="Z1938" s="261">
        <v>45291</v>
      </c>
      <c r="AC1938" s="217">
        <f>vykonyz.xlsx3[[#This Row],[Kod]]-vykonyz.xlsx[[#This Row],[Kod]]</f>
        <v>0</v>
      </c>
      <c r="AD1938" t="s">
        <v>6473</v>
      </c>
      <c r="AE1938" t="s">
        <v>6393</v>
      </c>
      <c r="AF1938"/>
      <c r="AG1938"/>
      <c r="AH1938" t="s">
        <v>6474</v>
      </c>
      <c r="AI1938" t="s">
        <v>6510</v>
      </c>
      <c r="AJ1938"/>
      <c r="AK1938" t="s">
        <v>989</v>
      </c>
      <c r="AL1938" t="s">
        <v>989</v>
      </c>
      <c r="AM1938" t="s">
        <v>33</v>
      </c>
      <c r="AN1938" t="s">
        <v>33</v>
      </c>
      <c r="AO1938"/>
      <c r="AP1938" t="s">
        <v>1003</v>
      </c>
      <c r="AQ1938"/>
      <c r="AR1938" t="s">
        <v>35</v>
      </c>
      <c r="AS1938" t="s">
        <v>35</v>
      </c>
    </row>
    <row r="1939" spans="1:45">
      <c r="A1939" s="264" t="s">
        <v>6476</v>
      </c>
      <c r="B1939" s="217" t="s">
        <v>6421</v>
      </c>
      <c r="E1939" s="217" t="s">
        <v>6477</v>
      </c>
      <c r="F1939" s="217" t="s">
        <v>6511</v>
      </c>
      <c r="H1939" s="217" t="s">
        <v>989</v>
      </c>
      <c r="I1939" s="217" t="s">
        <v>989</v>
      </c>
      <c r="J1939" s="217" t="s">
        <v>33</v>
      </c>
      <c r="K1939" s="217" t="s">
        <v>33</v>
      </c>
      <c r="M1939" s="217">
        <f t="shared" si="27"/>
        <v>247</v>
      </c>
      <c r="O1939" s="217" t="s">
        <v>35</v>
      </c>
      <c r="P1939" s="217" t="s">
        <v>35</v>
      </c>
      <c r="Q1939" s="217">
        <f>S3039-vykonyz.xlsx[[#This Row],[Kod]]</f>
        <v>39851</v>
      </c>
      <c r="R1939" s="217">
        <f>S1930-vykonyz.xlsx[[#This Row],[Kod]]</f>
        <v>0</v>
      </c>
      <c r="S1939" s="217" t="s">
        <v>6512</v>
      </c>
      <c r="T1939" s="217" t="s">
        <v>6513</v>
      </c>
      <c r="U1939" s="217">
        <v>268</v>
      </c>
      <c r="V1939" s="261">
        <v>45292</v>
      </c>
      <c r="W1939" s="217" t="s">
        <v>6512</v>
      </c>
      <c r="X1939" s="217">
        <v>238</v>
      </c>
      <c r="Y1939" s="217">
        <v>30</v>
      </c>
      <c r="Z1939" s="261">
        <v>45291</v>
      </c>
      <c r="AC1939" s="217">
        <f>vykonyz.xlsx3[[#This Row],[Kod]]-vykonyz.xlsx[[#This Row],[Kod]]</f>
        <v>0</v>
      </c>
      <c r="AD1939" t="s">
        <v>6476</v>
      </c>
      <c r="AE1939" t="s">
        <v>6421</v>
      </c>
      <c r="AF1939"/>
      <c r="AG1939"/>
      <c r="AH1939" t="s">
        <v>6477</v>
      </c>
      <c r="AI1939" t="s">
        <v>6511</v>
      </c>
      <c r="AJ1939"/>
      <c r="AK1939" t="s">
        <v>989</v>
      </c>
      <c r="AL1939" t="s">
        <v>989</v>
      </c>
      <c r="AM1939" t="s">
        <v>33</v>
      </c>
      <c r="AN1939" t="s">
        <v>33</v>
      </c>
      <c r="AO1939"/>
      <c r="AP1939" t="s">
        <v>6490</v>
      </c>
      <c r="AQ1939"/>
      <c r="AR1939" t="s">
        <v>35</v>
      </c>
      <c r="AS1939" t="s">
        <v>35</v>
      </c>
    </row>
    <row r="1940" spans="1:45">
      <c r="A1940" s="264" t="s">
        <v>6480</v>
      </c>
      <c r="B1940" s="217" t="s">
        <v>6421</v>
      </c>
      <c r="E1940" s="217" t="s">
        <v>6481</v>
      </c>
      <c r="H1940" s="217" t="s">
        <v>994</v>
      </c>
      <c r="I1940" s="217" t="s">
        <v>994</v>
      </c>
      <c r="J1940" s="217" t="s">
        <v>33</v>
      </c>
      <c r="K1940" s="217" t="s">
        <v>33</v>
      </c>
      <c r="M1940" s="217">
        <f t="shared" si="27"/>
        <v>164</v>
      </c>
      <c r="O1940" s="217" t="s">
        <v>35</v>
      </c>
      <c r="P1940" s="217" t="s">
        <v>35</v>
      </c>
      <c r="Q1940" s="217">
        <f>S3040-vykonyz.xlsx[[#This Row],[Kod]]</f>
        <v>39843</v>
      </c>
      <c r="R1940" s="217">
        <f>S1931-vykonyz.xlsx[[#This Row],[Kod]]</f>
        <v>0</v>
      </c>
      <c r="S1940" s="217" t="s">
        <v>6514</v>
      </c>
      <c r="T1940" s="217" t="s">
        <v>6515</v>
      </c>
      <c r="U1940" s="217">
        <v>394</v>
      </c>
      <c r="V1940" s="261">
        <v>45292</v>
      </c>
      <c r="W1940" s="217" t="s">
        <v>6514</v>
      </c>
      <c r="X1940" s="217">
        <v>343</v>
      </c>
      <c r="Y1940" s="217">
        <v>51</v>
      </c>
      <c r="Z1940" s="261">
        <v>45291</v>
      </c>
      <c r="AC1940" s="217">
        <f>vykonyz.xlsx3[[#This Row],[Kod]]-vykonyz.xlsx[[#This Row],[Kod]]</f>
        <v>0</v>
      </c>
      <c r="AD1940" t="s">
        <v>6480</v>
      </c>
      <c r="AE1940" t="s">
        <v>6421</v>
      </c>
      <c r="AF1940"/>
      <c r="AG1940"/>
      <c r="AH1940" t="s">
        <v>6481</v>
      </c>
      <c r="AI1940"/>
      <c r="AJ1940"/>
      <c r="AK1940" t="s">
        <v>994</v>
      </c>
      <c r="AL1940" t="s">
        <v>994</v>
      </c>
      <c r="AM1940" t="s">
        <v>33</v>
      </c>
      <c r="AN1940" t="s">
        <v>33</v>
      </c>
      <c r="AO1940"/>
      <c r="AP1940" t="s">
        <v>875</v>
      </c>
      <c r="AQ1940"/>
      <c r="AR1940" t="s">
        <v>35</v>
      </c>
      <c r="AS1940" t="s">
        <v>35</v>
      </c>
    </row>
    <row r="1941" spans="1:45">
      <c r="A1941" s="264" t="s">
        <v>6485</v>
      </c>
      <c r="B1941" s="217" t="s">
        <v>6421</v>
      </c>
      <c r="C1941" s="217" t="s">
        <v>50</v>
      </c>
      <c r="E1941" s="217" t="s">
        <v>6516</v>
      </c>
      <c r="F1941" s="217" t="s">
        <v>6517</v>
      </c>
      <c r="H1941" s="217" t="s">
        <v>1573</v>
      </c>
      <c r="I1941" s="217" t="s">
        <v>981</v>
      </c>
      <c r="J1941" s="217" t="s">
        <v>33</v>
      </c>
      <c r="K1941" s="217" t="s">
        <v>33</v>
      </c>
      <c r="M1941" s="217">
        <f t="shared" si="27"/>
        <v>1104</v>
      </c>
      <c r="N1941" s="217" t="s">
        <v>914</v>
      </c>
      <c r="O1941" s="217" t="s">
        <v>35</v>
      </c>
      <c r="P1941" s="217" t="s">
        <v>35</v>
      </c>
      <c r="Q1941" s="217">
        <f>S3041-vykonyz.xlsx[[#This Row],[Kod]]</f>
        <v>39835</v>
      </c>
      <c r="R1941" s="217">
        <f>S1932-vykonyz.xlsx[[#This Row],[Kod]]</f>
        <v>0</v>
      </c>
      <c r="S1941" s="217" t="s">
        <v>6518</v>
      </c>
      <c r="T1941" s="217" t="s">
        <v>6519</v>
      </c>
      <c r="U1941" s="217">
        <v>263</v>
      </c>
      <c r="V1941" s="261">
        <v>45292</v>
      </c>
      <c r="W1941" s="217" t="s">
        <v>6518</v>
      </c>
      <c r="X1941" s="217">
        <v>232</v>
      </c>
      <c r="Y1941" s="217">
        <v>31</v>
      </c>
      <c r="Z1941" s="261">
        <v>45291</v>
      </c>
      <c r="AC1941" s="217">
        <f>vykonyz.xlsx3[[#This Row],[Kod]]-vykonyz.xlsx[[#This Row],[Kod]]</f>
        <v>0</v>
      </c>
      <c r="AD1941" t="s">
        <v>6485</v>
      </c>
      <c r="AE1941" t="s">
        <v>6421</v>
      </c>
      <c r="AF1941" t="s">
        <v>50</v>
      </c>
      <c r="AG1941"/>
      <c r="AH1941" t="s">
        <v>6516</v>
      </c>
      <c r="AI1941" t="s">
        <v>6517</v>
      </c>
      <c r="AJ1941"/>
      <c r="AK1941" t="s">
        <v>1573</v>
      </c>
      <c r="AL1941" t="s">
        <v>981</v>
      </c>
      <c r="AM1941" t="s">
        <v>33</v>
      </c>
      <c r="AN1941" t="s">
        <v>33</v>
      </c>
      <c r="AO1941"/>
      <c r="AP1941" t="s">
        <v>6520</v>
      </c>
      <c r="AQ1941" t="s">
        <v>914</v>
      </c>
      <c r="AR1941" t="s">
        <v>35</v>
      </c>
      <c r="AS1941" t="s">
        <v>35</v>
      </c>
    </row>
    <row r="1942" spans="1:45">
      <c r="A1942" s="264" t="s">
        <v>6488</v>
      </c>
      <c r="B1942" s="217" t="s">
        <v>6521</v>
      </c>
      <c r="C1942" s="217" t="s">
        <v>50</v>
      </c>
      <c r="E1942" s="217" t="s">
        <v>6489</v>
      </c>
      <c r="F1942" s="217" t="s">
        <v>6522</v>
      </c>
      <c r="H1942" s="217" t="s">
        <v>1290</v>
      </c>
      <c r="I1942" s="217" t="s">
        <v>1290</v>
      </c>
      <c r="J1942" s="217" t="s">
        <v>33</v>
      </c>
      <c r="K1942" s="217" t="s">
        <v>33</v>
      </c>
      <c r="M1942" s="217">
        <f t="shared" si="27"/>
        <v>394</v>
      </c>
      <c r="O1942" s="217" t="s">
        <v>35</v>
      </c>
      <c r="P1942" s="217" t="s">
        <v>35</v>
      </c>
      <c r="Q1942" s="217">
        <f>S3042-vykonyz.xlsx[[#This Row],[Kod]]</f>
        <v>39782</v>
      </c>
      <c r="R1942" s="217">
        <f>S1933-vykonyz.xlsx[[#This Row],[Kod]]</f>
        <v>0</v>
      </c>
      <c r="S1942" s="217" t="s">
        <v>6523</v>
      </c>
      <c r="T1942" s="217" t="s">
        <v>6524</v>
      </c>
      <c r="U1942" s="217">
        <v>243</v>
      </c>
      <c r="V1942" s="261">
        <v>45292</v>
      </c>
      <c r="W1942" s="217" t="s">
        <v>6523</v>
      </c>
      <c r="X1942" s="217">
        <v>212</v>
      </c>
      <c r="Y1942" s="217">
        <v>31</v>
      </c>
      <c r="Z1942" s="261">
        <v>45291</v>
      </c>
      <c r="AC1942" s="217">
        <f>vykonyz.xlsx3[[#This Row],[Kod]]-vykonyz.xlsx[[#This Row],[Kod]]</f>
        <v>0</v>
      </c>
      <c r="AD1942" t="s">
        <v>6488</v>
      </c>
      <c r="AE1942" t="s">
        <v>6521</v>
      </c>
      <c r="AF1942" t="s">
        <v>50</v>
      </c>
      <c r="AG1942"/>
      <c r="AH1942" t="s">
        <v>6489</v>
      </c>
      <c r="AI1942" t="s">
        <v>6522</v>
      </c>
      <c r="AJ1942"/>
      <c r="AK1942" t="s">
        <v>1290</v>
      </c>
      <c r="AL1942" t="s">
        <v>1290</v>
      </c>
      <c r="AM1942" t="s">
        <v>33</v>
      </c>
      <c r="AN1942" t="s">
        <v>33</v>
      </c>
      <c r="AO1942"/>
      <c r="AP1942" t="s">
        <v>1371</v>
      </c>
      <c r="AQ1942"/>
      <c r="AR1942" t="s">
        <v>35</v>
      </c>
      <c r="AS1942" t="s">
        <v>35</v>
      </c>
    </row>
    <row r="1943" spans="1:45">
      <c r="A1943" s="264" t="s">
        <v>6493</v>
      </c>
      <c r="B1943" s="217" t="s">
        <v>6521</v>
      </c>
      <c r="C1943" s="217" t="s">
        <v>50</v>
      </c>
      <c r="E1943" s="217" t="s">
        <v>6494</v>
      </c>
      <c r="F1943" s="217" t="s">
        <v>6525</v>
      </c>
      <c r="H1943" s="217" t="s">
        <v>1290</v>
      </c>
      <c r="I1943" s="217" t="s">
        <v>1290</v>
      </c>
      <c r="J1943" s="217" t="s">
        <v>33</v>
      </c>
      <c r="K1943" s="217" t="s">
        <v>33</v>
      </c>
      <c r="M1943" s="217">
        <f t="shared" si="27"/>
        <v>394</v>
      </c>
      <c r="O1943" s="217" t="s">
        <v>35</v>
      </c>
      <c r="P1943" s="217" t="s">
        <v>35</v>
      </c>
      <c r="Q1943" s="217">
        <f>S3043-vykonyz.xlsx[[#This Row],[Kod]]</f>
        <v>39785</v>
      </c>
      <c r="R1943" s="217">
        <f>S1934-vykonyz.xlsx[[#This Row],[Kod]]</f>
        <v>0</v>
      </c>
      <c r="S1943" s="217" t="s">
        <v>6526</v>
      </c>
      <c r="T1943" s="217" t="s">
        <v>6527</v>
      </c>
      <c r="U1943" s="217">
        <v>109</v>
      </c>
      <c r="V1943" s="261">
        <v>45292</v>
      </c>
      <c r="W1943" s="217" t="s">
        <v>6526</v>
      </c>
      <c r="X1943" s="217">
        <v>98</v>
      </c>
      <c r="Y1943" s="217">
        <v>11</v>
      </c>
      <c r="Z1943" s="261">
        <v>45291</v>
      </c>
      <c r="AC1943" s="217">
        <f>vykonyz.xlsx3[[#This Row],[Kod]]-vykonyz.xlsx[[#This Row],[Kod]]</f>
        <v>0</v>
      </c>
      <c r="AD1943" t="s">
        <v>6493</v>
      </c>
      <c r="AE1943" t="s">
        <v>6521</v>
      </c>
      <c r="AF1943" t="s">
        <v>50</v>
      </c>
      <c r="AG1943"/>
      <c r="AH1943" t="s">
        <v>6494</v>
      </c>
      <c r="AI1943" t="s">
        <v>6525</v>
      </c>
      <c r="AJ1943"/>
      <c r="AK1943" t="s">
        <v>1290</v>
      </c>
      <c r="AL1943" t="s">
        <v>1290</v>
      </c>
      <c r="AM1943" t="s">
        <v>33</v>
      </c>
      <c r="AN1943" t="s">
        <v>33</v>
      </c>
      <c r="AO1943"/>
      <c r="AP1943" t="s">
        <v>1371</v>
      </c>
      <c r="AQ1943"/>
      <c r="AR1943" t="s">
        <v>35</v>
      </c>
      <c r="AS1943" t="s">
        <v>35</v>
      </c>
    </row>
    <row r="1944" spans="1:45">
      <c r="A1944" s="264" t="s">
        <v>6497</v>
      </c>
      <c r="B1944" s="217" t="s">
        <v>6521</v>
      </c>
      <c r="E1944" s="217" t="s">
        <v>6498</v>
      </c>
      <c r="F1944" s="217" t="s">
        <v>6528</v>
      </c>
      <c r="H1944" s="217" t="s">
        <v>1290</v>
      </c>
      <c r="I1944" s="217" t="s">
        <v>1290</v>
      </c>
      <c r="J1944" s="217" t="s">
        <v>33</v>
      </c>
      <c r="K1944" s="217" t="s">
        <v>33</v>
      </c>
      <c r="M1944" s="217">
        <f t="shared" si="27"/>
        <v>352</v>
      </c>
      <c r="O1944" s="217" t="s">
        <v>35</v>
      </c>
      <c r="P1944" s="217" t="s">
        <v>35</v>
      </c>
      <c r="Q1944" s="217">
        <f>S3044-vykonyz.xlsx[[#This Row],[Kod]]</f>
        <v>39786</v>
      </c>
      <c r="R1944" s="217">
        <f>S1935-vykonyz.xlsx[[#This Row],[Kod]]</f>
        <v>0</v>
      </c>
      <c r="S1944" s="217" t="s">
        <v>6529</v>
      </c>
      <c r="T1944" s="217" t="s">
        <v>6530</v>
      </c>
      <c r="U1944" s="217">
        <v>109</v>
      </c>
      <c r="V1944" s="261">
        <v>45292</v>
      </c>
      <c r="W1944" s="217" t="s">
        <v>6529</v>
      </c>
      <c r="X1944" s="217">
        <v>98</v>
      </c>
      <c r="Y1944" s="217">
        <v>11</v>
      </c>
      <c r="Z1944" s="261">
        <v>45291</v>
      </c>
      <c r="AC1944" s="217">
        <f>vykonyz.xlsx3[[#This Row],[Kod]]-vykonyz.xlsx[[#This Row],[Kod]]</f>
        <v>0</v>
      </c>
      <c r="AD1944" t="s">
        <v>6497</v>
      </c>
      <c r="AE1944" t="s">
        <v>6521</v>
      </c>
      <c r="AF1944"/>
      <c r="AG1944"/>
      <c r="AH1944" t="s">
        <v>6498</v>
      </c>
      <c r="AI1944" t="s">
        <v>6528</v>
      </c>
      <c r="AJ1944"/>
      <c r="AK1944" t="s">
        <v>1290</v>
      </c>
      <c r="AL1944" t="s">
        <v>1290</v>
      </c>
      <c r="AM1944" t="s">
        <v>33</v>
      </c>
      <c r="AN1944" t="s">
        <v>33</v>
      </c>
      <c r="AO1944"/>
      <c r="AP1944" t="s">
        <v>6531</v>
      </c>
      <c r="AQ1944"/>
      <c r="AR1944" t="s">
        <v>35</v>
      </c>
      <c r="AS1944" t="s">
        <v>35</v>
      </c>
    </row>
    <row r="1945" spans="1:45">
      <c r="A1945" s="264" t="s">
        <v>6501</v>
      </c>
      <c r="B1945" s="217" t="s">
        <v>6521</v>
      </c>
      <c r="E1945" s="217" t="s">
        <v>6532</v>
      </c>
      <c r="F1945" s="217" t="s">
        <v>6533</v>
      </c>
      <c r="H1945" s="217" t="s">
        <v>1008</v>
      </c>
      <c r="I1945" s="217" t="s">
        <v>1008</v>
      </c>
      <c r="J1945" s="217" t="s">
        <v>33</v>
      </c>
      <c r="K1945" s="217" t="s">
        <v>33</v>
      </c>
      <c r="M1945" s="217">
        <f t="shared" si="27"/>
        <v>263</v>
      </c>
      <c r="O1945" s="217" t="s">
        <v>35</v>
      </c>
      <c r="P1945" s="217" t="s">
        <v>35</v>
      </c>
      <c r="Q1945" s="217">
        <f>S3045-vykonyz.xlsx[[#This Row],[Kod]]</f>
        <v>39787</v>
      </c>
      <c r="R1945" s="217">
        <f>S1936-vykonyz.xlsx[[#This Row],[Kod]]</f>
        <v>0</v>
      </c>
      <c r="S1945" s="217" t="s">
        <v>6534</v>
      </c>
      <c r="T1945" s="217" t="s">
        <v>6535</v>
      </c>
      <c r="U1945" s="217">
        <v>263</v>
      </c>
      <c r="V1945" s="261">
        <v>45292</v>
      </c>
      <c r="W1945" s="217" t="s">
        <v>6534</v>
      </c>
      <c r="X1945" s="217">
        <v>228</v>
      </c>
      <c r="Y1945" s="217">
        <v>35</v>
      </c>
      <c r="Z1945" s="261">
        <v>45291</v>
      </c>
      <c r="AC1945" s="217">
        <f>vykonyz.xlsx3[[#This Row],[Kod]]-vykonyz.xlsx[[#This Row],[Kod]]</f>
        <v>0</v>
      </c>
      <c r="AD1945" t="s">
        <v>6501</v>
      </c>
      <c r="AE1945" t="s">
        <v>6521</v>
      </c>
      <c r="AF1945"/>
      <c r="AG1945"/>
      <c r="AH1945" t="s">
        <v>6532</v>
      </c>
      <c r="AI1945" t="s">
        <v>6533</v>
      </c>
      <c r="AJ1945"/>
      <c r="AK1945" t="s">
        <v>1008</v>
      </c>
      <c r="AL1945" t="s">
        <v>1008</v>
      </c>
      <c r="AM1945" t="s">
        <v>33</v>
      </c>
      <c r="AN1945" t="s">
        <v>33</v>
      </c>
      <c r="AO1945"/>
      <c r="AP1945" t="s">
        <v>6536</v>
      </c>
      <c r="AQ1945"/>
      <c r="AR1945" t="s">
        <v>35</v>
      </c>
      <c r="AS1945" t="s">
        <v>35</v>
      </c>
    </row>
    <row r="1946" spans="1:45">
      <c r="A1946" s="264" t="s">
        <v>6505</v>
      </c>
      <c r="B1946" s="217" t="s">
        <v>6521</v>
      </c>
      <c r="E1946" s="217" t="s">
        <v>6506</v>
      </c>
      <c r="F1946" s="217" t="s">
        <v>6537</v>
      </c>
      <c r="H1946" s="217" t="s">
        <v>1008</v>
      </c>
      <c r="I1946" s="217" t="s">
        <v>1008</v>
      </c>
      <c r="J1946" s="217" t="s">
        <v>33</v>
      </c>
      <c r="K1946" s="217" t="s">
        <v>33</v>
      </c>
      <c r="M1946" s="217">
        <f t="shared" si="27"/>
        <v>235</v>
      </c>
      <c r="O1946" s="217" t="s">
        <v>35</v>
      </c>
      <c r="P1946" s="217" t="s">
        <v>35</v>
      </c>
      <c r="Q1946" s="217">
        <f>S3046-vykonyz.xlsx[[#This Row],[Kod]]</f>
        <v>39788</v>
      </c>
      <c r="R1946" s="217">
        <f>S1937-vykonyz.xlsx[[#This Row],[Kod]]</f>
        <v>0</v>
      </c>
      <c r="S1946" s="217" t="s">
        <v>6538</v>
      </c>
      <c r="T1946" s="217" t="s">
        <v>6539</v>
      </c>
      <c r="U1946" s="217">
        <v>227</v>
      </c>
      <c r="V1946" s="261">
        <v>45292</v>
      </c>
      <c r="W1946" s="217" t="s">
        <v>6538</v>
      </c>
      <c r="X1946" s="217">
        <v>197</v>
      </c>
      <c r="Y1946" s="217">
        <v>30</v>
      </c>
      <c r="Z1946" s="261">
        <v>45291</v>
      </c>
      <c r="AC1946" s="217">
        <f>vykonyz.xlsx3[[#This Row],[Kod]]-vykonyz.xlsx[[#This Row],[Kod]]</f>
        <v>0</v>
      </c>
      <c r="AD1946" t="s">
        <v>6505</v>
      </c>
      <c r="AE1946" t="s">
        <v>6521</v>
      </c>
      <c r="AF1946"/>
      <c r="AG1946"/>
      <c r="AH1946" t="s">
        <v>6506</v>
      </c>
      <c r="AI1946" t="s">
        <v>6537</v>
      </c>
      <c r="AJ1946"/>
      <c r="AK1946" t="s">
        <v>1008</v>
      </c>
      <c r="AL1946" t="s">
        <v>1008</v>
      </c>
      <c r="AM1946" t="s">
        <v>33</v>
      </c>
      <c r="AN1946" t="s">
        <v>33</v>
      </c>
      <c r="AO1946"/>
      <c r="AP1946" t="s">
        <v>1786</v>
      </c>
      <c r="AQ1946"/>
      <c r="AR1946" t="s">
        <v>35</v>
      </c>
      <c r="AS1946" t="s">
        <v>35</v>
      </c>
    </row>
    <row r="1947" spans="1:45">
      <c r="A1947" s="264" t="s">
        <v>6508</v>
      </c>
      <c r="B1947" s="217" t="s">
        <v>6521</v>
      </c>
      <c r="E1947" s="217" t="s">
        <v>6509</v>
      </c>
      <c r="F1947" s="217" t="s">
        <v>6540</v>
      </c>
      <c r="H1947" s="217" t="s">
        <v>1084</v>
      </c>
      <c r="I1947" s="217" t="s">
        <v>1084</v>
      </c>
      <c r="J1947" s="217" t="s">
        <v>33</v>
      </c>
      <c r="K1947" s="217" t="s">
        <v>33</v>
      </c>
      <c r="M1947" s="217">
        <f t="shared" si="27"/>
        <v>156</v>
      </c>
      <c r="O1947" s="217" t="s">
        <v>35</v>
      </c>
      <c r="P1947" s="217" t="s">
        <v>35</v>
      </c>
      <c r="Q1947" s="217">
        <f>S3047-vykonyz.xlsx[[#This Row],[Kod]]</f>
        <v>39795</v>
      </c>
      <c r="R1947" s="217">
        <f>S1938-vykonyz.xlsx[[#This Row],[Kod]]</f>
        <v>0</v>
      </c>
      <c r="S1947" s="217" t="s">
        <v>6541</v>
      </c>
      <c r="T1947" s="217" t="s">
        <v>6542</v>
      </c>
      <c r="U1947" s="217">
        <v>389</v>
      </c>
      <c r="V1947" s="261">
        <v>45292</v>
      </c>
      <c r="W1947" s="217" t="s">
        <v>6541</v>
      </c>
      <c r="X1947" s="217">
        <v>338</v>
      </c>
      <c r="Y1947" s="217">
        <v>51</v>
      </c>
      <c r="Z1947" s="261">
        <v>45291</v>
      </c>
      <c r="AC1947" s="217">
        <f>vykonyz.xlsx3[[#This Row],[Kod]]-vykonyz.xlsx[[#This Row],[Kod]]</f>
        <v>0</v>
      </c>
      <c r="AD1947" t="s">
        <v>6508</v>
      </c>
      <c r="AE1947" t="s">
        <v>6521</v>
      </c>
      <c r="AF1947"/>
      <c r="AG1947"/>
      <c r="AH1947" t="s">
        <v>6509</v>
      </c>
      <c r="AI1947" t="s">
        <v>6540</v>
      </c>
      <c r="AJ1947"/>
      <c r="AK1947" t="s">
        <v>1084</v>
      </c>
      <c r="AL1947" t="s">
        <v>1084</v>
      </c>
      <c r="AM1947" t="s">
        <v>33</v>
      </c>
      <c r="AN1947" t="s">
        <v>33</v>
      </c>
      <c r="AO1947"/>
      <c r="AP1947" t="s">
        <v>649</v>
      </c>
      <c r="AQ1947"/>
      <c r="AR1947" t="s">
        <v>35</v>
      </c>
      <c r="AS1947" t="s">
        <v>35</v>
      </c>
    </row>
    <row r="1948" spans="1:45">
      <c r="A1948" s="264" t="s">
        <v>6512</v>
      </c>
      <c r="B1948" s="217" t="s">
        <v>6521</v>
      </c>
      <c r="C1948" s="217" t="s">
        <v>50</v>
      </c>
      <c r="E1948" s="217" t="s">
        <v>6513</v>
      </c>
      <c r="F1948" s="217" t="s">
        <v>6543</v>
      </c>
      <c r="H1948" s="217" t="s">
        <v>1008</v>
      </c>
      <c r="I1948" s="217" t="s">
        <v>1008</v>
      </c>
      <c r="J1948" s="217" t="s">
        <v>33</v>
      </c>
      <c r="K1948" s="217" t="s">
        <v>33</v>
      </c>
      <c r="M1948" s="217">
        <f t="shared" si="27"/>
        <v>268</v>
      </c>
      <c r="O1948" s="217" t="s">
        <v>35</v>
      </c>
      <c r="P1948" s="217" t="s">
        <v>35</v>
      </c>
      <c r="Q1948" s="217">
        <f>S3048-vykonyz.xlsx[[#This Row],[Kod]]</f>
        <v>39790</v>
      </c>
      <c r="R1948" s="217">
        <f>S1939-vykonyz.xlsx[[#This Row],[Kod]]</f>
        <v>0</v>
      </c>
      <c r="S1948" s="217" t="s">
        <v>6544</v>
      </c>
      <c r="T1948" s="217" t="s">
        <v>6545</v>
      </c>
      <c r="U1948" s="217">
        <v>327</v>
      </c>
      <c r="V1948" s="261">
        <v>45292</v>
      </c>
      <c r="W1948" s="217" t="s">
        <v>6544</v>
      </c>
      <c r="X1948" s="217">
        <v>285</v>
      </c>
      <c r="Y1948" s="217">
        <v>42</v>
      </c>
      <c r="Z1948" s="261">
        <v>45291</v>
      </c>
      <c r="AC1948" s="217">
        <f>vykonyz.xlsx3[[#This Row],[Kod]]-vykonyz.xlsx[[#This Row],[Kod]]</f>
        <v>0</v>
      </c>
      <c r="AD1948" t="s">
        <v>6512</v>
      </c>
      <c r="AE1948" t="s">
        <v>6521</v>
      </c>
      <c r="AF1948" t="s">
        <v>50</v>
      </c>
      <c r="AG1948"/>
      <c r="AH1948" t="s">
        <v>6513</v>
      </c>
      <c r="AI1948" t="s">
        <v>6546</v>
      </c>
      <c r="AJ1948"/>
      <c r="AK1948" t="s">
        <v>1008</v>
      </c>
      <c r="AL1948" t="s">
        <v>1008</v>
      </c>
      <c r="AM1948" t="s">
        <v>33</v>
      </c>
      <c r="AN1948" t="s">
        <v>33</v>
      </c>
      <c r="AO1948"/>
      <c r="AP1948" t="s">
        <v>948</v>
      </c>
      <c r="AQ1948"/>
      <c r="AR1948" t="s">
        <v>35</v>
      </c>
      <c r="AS1948" t="s">
        <v>35</v>
      </c>
    </row>
    <row r="1949" spans="1:45">
      <c r="A1949" s="264" t="s">
        <v>6514</v>
      </c>
      <c r="B1949" s="217" t="s">
        <v>6521</v>
      </c>
      <c r="C1949" s="217" t="s">
        <v>50</v>
      </c>
      <c r="E1949" s="217" t="s">
        <v>6515</v>
      </c>
      <c r="F1949" s="217" t="s">
        <v>6547</v>
      </c>
      <c r="H1949" s="217" t="s">
        <v>1290</v>
      </c>
      <c r="I1949" s="217" t="s">
        <v>1290</v>
      </c>
      <c r="J1949" s="217" t="s">
        <v>33</v>
      </c>
      <c r="K1949" s="217" t="s">
        <v>33</v>
      </c>
      <c r="M1949" s="217">
        <f t="shared" si="27"/>
        <v>394</v>
      </c>
      <c r="O1949" s="217" t="s">
        <v>35</v>
      </c>
      <c r="P1949" s="217" t="s">
        <v>35</v>
      </c>
      <c r="Q1949" s="217">
        <f>S3049-vykonyz.xlsx[[#This Row],[Kod]]</f>
        <v>39791</v>
      </c>
      <c r="R1949" s="217">
        <f>S1940-vykonyz.xlsx[[#This Row],[Kod]]</f>
        <v>0</v>
      </c>
      <c r="S1949" s="217" t="s">
        <v>6548</v>
      </c>
      <c r="T1949" s="217" t="s">
        <v>6549</v>
      </c>
      <c r="U1949" s="217">
        <v>113</v>
      </c>
      <c r="V1949" s="261">
        <v>45292</v>
      </c>
      <c r="W1949" s="217" t="s">
        <v>6548</v>
      </c>
      <c r="X1949" s="217">
        <v>99</v>
      </c>
      <c r="Y1949" s="217">
        <v>14</v>
      </c>
      <c r="Z1949" s="261">
        <v>45291</v>
      </c>
      <c r="AC1949" s="217">
        <f>vykonyz.xlsx3[[#This Row],[Kod]]-vykonyz.xlsx[[#This Row],[Kod]]</f>
        <v>0</v>
      </c>
      <c r="AD1949" t="s">
        <v>6514</v>
      </c>
      <c r="AE1949" t="s">
        <v>6521</v>
      </c>
      <c r="AF1949" t="s">
        <v>50</v>
      </c>
      <c r="AG1949"/>
      <c r="AH1949" t="s">
        <v>6515</v>
      </c>
      <c r="AI1949" t="s">
        <v>6547</v>
      </c>
      <c r="AJ1949"/>
      <c r="AK1949" t="s">
        <v>1290</v>
      </c>
      <c r="AL1949" t="s">
        <v>1290</v>
      </c>
      <c r="AM1949" t="s">
        <v>33</v>
      </c>
      <c r="AN1949" t="s">
        <v>33</v>
      </c>
      <c r="AO1949"/>
      <c r="AP1949" t="s">
        <v>1371</v>
      </c>
      <c r="AQ1949"/>
      <c r="AR1949" t="s">
        <v>35</v>
      </c>
      <c r="AS1949" t="s">
        <v>35</v>
      </c>
    </row>
    <row r="1950" spans="1:45">
      <c r="A1950" s="264" t="s">
        <v>6518</v>
      </c>
      <c r="B1950" s="217" t="s">
        <v>6521</v>
      </c>
      <c r="C1950" s="217" t="s">
        <v>50</v>
      </c>
      <c r="E1950" s="217" t="s">
        <v>6519</v>
      </c>
      <c r="F1950" s="217" t="s">
        <v>6550</v>
      </c>
      <c r="H1950" s="217" t="s">
        <v>1008</v>
      </c>
      <c r="I1950" s="217" t="s">
        <v>1008</v>
      </c>
      <c r="J1950" s="217" t="s">
        <v>33</v>
      </c>
      <c r="K1950" s="217" t="s">
        <v>33</v>
      </c>
      <c r="M1950" s="217">
        <f t="shared" si="27"/>
        <v>263</v>
      </c>
      <c r="O1950" s="217" t="s">
        <v>35</v>
      </c>
      <c r="P1950" s="217" t="s">
        <v>35</v>
      </c>
      <c r="Q1950" s="217">
        <f>S3050-vykonyz.xlsx[[#This Row],[Kod]]</f>
        <v>39798</v>
      </c>
      <c r="R1950" s="217">
        <f>S1941-vykonyz.xlsx[[#This Row],[Kod]]</f>
        <v>0</v>
      </c>
      <c r="S1950" s="217" t="s">
        <v>6551</v>
      </c>
      <c r="T1950" s="217" t="s">
        <v>6552</v>
      </c>
      <c r="U1950" s="217">
        <v>160</v>
      </c>
      <c r="V1950" s="261">
        <v>45292</v>
      </c>
      <c r="W1950" s="217" t="s">
        <v>6551</v>
      </c>
      <c r="X1950" s="217">
        <v>158</v>
      </c>
      <c r="Y1950" s="217">
        <v>2</v>
      </c>
      <c r="Z1950" s="261">
        <v>45291</v>
      </c>
      <c r="AC1950" s="217">
        <f>vykonyz.xlsx3[[#This Row],[Kod]]-vykonyz.xlsx[[#This Row],[Kod]]</f>
        <v>0</v>
      </c>
      <c r="AD1950" t="s">
        <v>6518</v>
      </c>
      <c r="AE1950" t="s">
        <v>6521</v>
      </c>
      <c r="AF1950" t="s">
        <v>50</v>
      </c>
      <c r="AG1950"/>
      <c r="AH1950" t="s">
        <v>6519</v>
      </c>
      <c r="AI1950" t="s">
        <v>6550</v>
      </c>
      <c r="AJ1950"/>
      <c r="AK1950" t="s">
        <v>1008</v>
      </c>
      <c r="AL1950" t="s">
        <v>1008</v>
      </c>
      <c r="AM1950" t="s">
        <v>33</v>
      </c>
      <c r="AN1950" t="s">
        <v>33</v>
      </c>
      <c r="AO1950"/>
      <c r="AP1950" t="s">
        <v>6536</v>
      </c>
      <c r="AQ1950"/>
      <c r="AR1950" t="s">
        <v>35</v>
      </c>
      <c r="AS1950" t="s">
        <v>35</v>
      </c>
    </row>
    <row r="1951" spans="1:45">
      <c r="A1951" s="264" t="s">
        <v>6523</v>
      </c>
      <c r="B1951" s="217" t="s">
        <v>6521</v>
      </c>
      <c r="E1951" s="217" t="s">
        <v>6524</v>
      </c>
      <c r="F1951" s="217" t="s">
        <v>6553</v>
      </c>
      <c r="H1951" s="217" t="s">
        <v>1008</v>
      </c>
      <c r="I1951" s="217" t="s">
        <v>1008</v>
      </c>
      <c r="J1951" s="217" t="s">
        <v>33</v>
      </c>
      <c r="K1951" s="217" t="s">
        <v>33</v>
      </c>
      <c r="M1951" s="217">
        <f t="shared" si="27"/>
        <v>243</v>
      </c>
      <c r="O1951" s="217" t="s">
        <v>35</v>
      </c>
      <c r="P1951" s="217" t="s">
        <v>35</v>
      </c>
      <c r="Q1951" s="217">
        <f>S3051-vykonyz.xlsx[[#This Row],[Kod]]</f>
        <v>39797</v>
      </c>
      <c r="R1951" s="217">
        <f>S1942-vykonyz.xlsx[[#This Row],[Kod]]</f>
        <v>0</v>
      </c>
      <c r="S1951" s="217" t="s">
        <v>6554</v>
      </c>
      <c r="T1951" s="217" t="s">
        <v>6555</v>
      </c>
      <c r="U1951" s="217">
        <v>150</v>
      </c>
      <c r="V1951" s="261">
        <v>45292</v>
      </c>
      <c r="W1951" s="217" t="s">
        <v>6554</v>
      </c>
      <c r="X1951" s="217">
        <v>145</v>
      </c>
      <c r="Y1951" s="217">
        <v>5</v>
      </c>
      <c r="Z1951" s="261">
        <v>45291</v>
      </c>
      <c r="AC1951" s="217">
        <f>vykonyz.xlsx3[[#This Row],[Kod]]-vykonyz.xlsx[[#This Row],[Kod]]</f>
        <v>0</v>
      </c>
      <c r="AD1951" t="s">
        <v>6523</v>
      </c>
      <c r="AE1951" t="s">
        <v>6521</v>
      </c>
      <c r="AF1951"/>
      <c r="AG1951"/>
      <c r="AH1951" t="s">
        <v>6524</v>
      </c>
      <c r="AI1951" t="s">
        <v>6553</v>
      </c>
      <c r="AJ1951"/>
      <c r="AK1951" t="s">
        <v>1008</v>
      </c>
      <c r="AL1951" t="s">
        <v>1008</v>
      </c>
      <c r="AM1951" t="s">
        <v>33</v>
      </c>
      <c r="AN1951" t="s">
        <v>33</v>
      </c>
      <c r="AO1951"/>
      <c r="AP1951" t="s">
        <v>6556</v>
      </c>
      <c r="AQ1951"/>
      <c r="AR1951" t="s">
        <v>35</v>
      </c>
      <c r="AS1951" t="s">
        <v>35</v>
      </c>
    </row>
    <row r="1952" spans="1:45">
      <c r="A1952" s="264" t="s">
        <v>6526</v>
      </c>
      <c r="B1952" s="217" t="s">
        <v>6521</v>
      </c>
      <c r="C1952" s="217" t="s">
        <v>50</v>
      </c>
      <c r="E1952" s="217" t="s">
        <v>6527</v>
      </c>
      <c r="F1952" s="217" t="s">
        <v>6557</v>
      </c>
      <c r="H1952" s="217" t="s">
        <v>6558</v>
      </c>
      <c r="I1952" s="217" t="s">
        <v>6558</v>
      </c>
      <c r="J1952" s="217" t="s">
        <v>33</v>
      </c>
      <c r="K1952" s="217" t="s">
        <v>33</v>
      </c>
      <c r="M1952" s="217">
        <f t="shared" si="27"/>
        <v>109</v>
      </c>
      <c r="O1952" s="217" t="s">
        <v>35</v>
      </c>
      <c r="P1952" s="217" t="s">
        <v>35</v>
      </c>
      <c r="Q1952" s="217">
        <f>S3052-vykonyz.xlsx[[#This Row],[Kod]]</f>
        <v>39796</v>
      </c>
      <c r="R1952" s="217">
        <f>S1943-vykonyz.xlsx[[#This Row],[Kod]]</f>
        <v>0</v>
      </c>
      <c r="S1952" s="217" t="s">
        <v>6559</v>
      </c>
      <c r="T1952" s="217" t="s">
        <v>6560</v>
      </c>
      <c r="U1952" s="217">
        <v>106</v>
      </c>
      <c r="V1952" s="261">
        <v>45292</v>
      </c>
      <c r="W1952" s="217" t="s">
        <v>6559</v>
      </c>
      <c r="X1952" s="217">
        <v>101</v>
      </c>
      <c r="Y1952" s="217">
        <v>5</v>
      </c>
      <c r="Z1952" s="261">
        <v>45291</v>
      </c>
      <c r="AC1952" s="217">
        <f>vykonyz.xlsx3[[#This Row],[Kod]]-vykonyz.xlsx[[#This Row],[Kod]]</f>
        <v>0</v>
      </c>
      <c r="AD1952" t="s">
        <v>6526</v>
      </c>
      <c r="AE1952" t="s">
        <v>6521</v>
      </c>
      <c r="AF1952" t="s">
        <v>50</v>
      </c>
      <c r="AG1952"/>
      <c r="AH1952" t="s">
        <v>6527</v>
      </c>
      <c r="AI1952" t="s">
        <v>6557</v>
      </c>
      <c r="AJ1952"/>
      <c r="AK1952" t="s">
        <v>6558</v>
      </c>
      <c r="AL1952" t="s">
        <v>6558</v>
      </c>
      <c r="AM1952" t="s">
        <v>33</v>
      </c>
      <c r="AN1952" t="s">
        <v>33</v>
      </c>
      <c r="AO1952"/>
      <c r="AP1952" t="s">
        <v>6378</v>
      </c>
      <c r="AQ1952"/>
      <c r="AR1952" t="s">
        <v>35</v>
      </c>
      <c r="AS1952" t="s">
        <v>35</v>
      </c>
    </row>
    <row r="1953" spans="1:45">
      <c r="A1953" s="264" t="s">
        <v>6529</v>
      </c>
      <c r="B1953" s="217" t="s">
        <v>6521</v>
      </c>
      <c r="C1953" s="217" t="s">
        <v>50</v>
      </c>
      <c r="E1953" s="217" t="s">
        <v>6530</v>
      </c>
      <c r="F1953" s="217" t="s">
        <v>6561</v>
      </c>
      <c r="H1953" s="217" t="s">
        <v>6558</v>
      </c>
      <c r="I1953" s="217" t="s">
        <v>6558</v>
      </c>
      <c r="J1953" s="217" t="s">
        <v>33</v>
      </c>
      <c r="K1953" s="217" t="s">
        <v>33</v>
      </c>
      <c r="M1953" s="217">
        <f t="shared" si="27"/>
        <v>109</v>
      </c>
      <c r="O1953" s="217" t="s">
        <v>35</v>
      </c>
      <c r="P1953" s="217" t="s">
        <v>35</v>
      </c>
      <c r="Q1953" s="217">
        <f>S3053-vykonyz.xlsx[[#This Row],[Kod]]</f>
        <v>39796</v>
      </c>
      <c r="R1953" s="217">
        <f>S1944-vykonyz.xlsx[[#This Row],[Kod]]</f>
        <v>0</v>
      </c>
      <c r="S1953" s="217" t="s">
        <v>6562</v>
      </c>
      <c r="T1953" s="217" t="s">
        <v>6563</v>
      </c>
      <c r="U1953" s="217">
        <v>990</v>
      </c>
      <c r="V1953" s="261">
        <v>45292</v>
      </c>
      <c r="W1953" s="217" t="s">
        <v>6562</v>
      </c>
      <c r="X1953" s="217">
        <v>862</v>
      </c>
      <c r="Y1953" s="217">
        <v>128</v>
      </c>
      <c r="Z1953" s="261">
        <v>45291</v>
      </c>
      <c r="AC1953" s="217">
        <f>vykonyz.xlsx3[[#This Row],[Kod]]-vykonyz.xlsx[[#This Row],[Kod]]</f>
        <v>0</v>
      </c>
      <c r="AD1953" t="s">
        <v>6529</v>
      </c>
      <c r="AE1953" t="s">
        <v>6521</v>
      </c>
      <c r="AF1953" t="s">
        <v>50</v>
      </c>
      <c r="AG1953"/>
      <c r="AH1953" t="s">
        <v>6530</v>
      </c>
      <c r="AI1953" t="s">
        <v>6561</v>
      </c>
      <c r="AJ1953"/>
      <c r="AK1953" t="s">
        <v>6558</v>
      </c>
      <c r="AL1953" t="s">
        <v>6558</v>
      </c>
      <c r="AM1953" t="s">
        <v>33</v>
      </c>
      <c r="AN1953" t="s">
        <v>33</v>
      </c>
      <c r="AO1953"/>
      <c r="AP1953" t="s">
        <v>6378</v>
      </c>
      <c r="AQ1953"/>
      <c r="AR1953" t="s">
        <v>35</v>
      </c>
      <c r="AS1953" t="s">
        <v>35</v>
      </c>
    </row>
    <row r="1954" spans="1:45">
      <c r="A1954" s="264" t="s">
        <v>6534</v>
      </c>
      <c r="B1954" s="217" t="s">
        <v>6521</v>
      </c>
      <c r="E1954" s="217" t="s">
        <v>6535</v>
      </c>
      <c r="F1954" s="217" t="s">
        <v>6564</v>
      </c>
      <c r="G1954" s="217" t="s">
        <v>53</v>
      </c>
      <c r="H1954" s="217" t="s">
        <v>1008</v>
      </c>
      <c r="I1954" s="217" t="s">
        <v>1008</v>
      </c>
      <c r="J1954" s="217" t="s">
        <v>33</v>
      </c>
      <c r="K1954" s="217" t="s">
        <v>33</v>
      </c>
      <c r="M1954" s="217">
        <f t="shared" si="27"/>
        <v>263</v>
      </c>
      <c r="O1954" s="217" t="s">
        <v>35</v>
      </c>
      <c r="P1954" s="217" t="s">
        <v>35</v>
      </c>
      <c r="Q1954" s="217">
        <f>S3054-vykonyz.xlsx[[#This Row],[Kod]]</f>
        <v>39800</v>
      </c>
      <c r="R1954" s="217">
        <f>S1945-vykonyz.xlsx[[#This Row],[Kod]]</f>
        <v>0</v>
      </c>
      <c r="S1954" s="217" t="s">
        <v>6565</v>
      </c>
      <c r="T1954" s="217" t="s">
        <v>6566</v>
      </c>
      <c r="U1954" s="217">
        <v>499</v>
      </c>
      <c r="V1954" s="261">
        <v>45292</v>
      </c>
      <c r="W1954" s="217" t="s">
        <v>6565</v>
      </c>
      <c r="X1954" s="217">
        <v>435</v>
      </c>
      <c r="Y1954" s="217">
        <v>64</v>
      </c>
      <c r="Z1954" s="261">
        <v>45291</v>
      </c>
      <c r="AC1954" s="217">
        <f>vykonyz.xlsx3[[#This Row],[Kod]]-vykonyz.xlsx[[#This Row],[Kod]]</f>
        <v>0</v>
      </c>
      <c r="AD1954" t="s">
        <v>6534</v>
      </c>
      <c r="AE1954" t="s">
        <v>6521</v>
      </c>
      <c r="AF1954"/>
      <c r="AG1954"/>
      <c r="AH1954" t="s">
        <v>6535</v>
      </c>
      <c r="AI1954" t="s">
        <v>6564</v>
      </c>
      <c r="AJ1954" t="s">
        <v>53</v>
      </c>
      <c r="AK1954" t="s">
        <v>1008</v>
      </c>
      <c r="AL1954" t="s">
        <v>1008</v>
      </c>
      <c r="AM1954" t="s">
        <v>33</v>
      </c>
      <c r="AN1954" t="s">
        <v>33</v>
      </c>
      <c r="AO1954"/>
      <c r="AP1954" t="s">
        <v>6536</v>
      </c>
      <c r="AQ1954"/>
      <c r="AR1954" t="s">
        <v>35</v>
      </c>
      <c r="AS1954" t="s">
        <v>35</v>
      </c>
    </row>
    <row r="1955" spans="1:45">
      <c r="A1955" s="264" t="s">
        <v>6538</v>
      </c>
      <c r="B1955" s="217" t="s">
        <v>6421</v>
      </c>
      <c r="C1955" s="217" t="s">
        <v>50</v>
      </c>
      <c r="E1955" s="217" t="s">
        <v>6539</v>
      </c>
      <c r="F1955" s="217" t="s">
        <v>6567</v>
      </c>
      <c r="H1955" s="217" t="s">
        <v>6568</v>
      </c>
      <c r="I1955" s="217" t="s">
        <v>6569</v>
      </c>
      <c r="J1955" s="217" t="s">
        <v>33</v>
      </c>
      <c r="K1955" s="217" t="s">
        <v>33</v>
      </c>
      <c r="M1955" s="217">
        <f t="shared" si="27"/>
        <v>227</v>
      </c>
      <c r="O1955" s="217" t="s">
        <v>35</v>
      </c>
      <c r="P1955" s="217" t="s">
        <v>35</v>
      </c>
      <c r="Q1955" s="217">
        <f>S3055-vykonyz.xlsx[[#This Row],[Kod]]</f>
        <v>39722</v>
      </c>
      <c r="R1955" s="217">
        <f>S1946-vykonyz.xlsx[[#This Row],[Kod]]</f>
        <v>0</v>
      </c>
      <c r="S1955" s="217" t="s">
        <v>6570</v>
      </c>
      <c r="T1955" s="217" t="s">
        <v>6571</v>
      </c>
      <c r="U1955" s="217">
        <v>250</v>
      </c>
      <c r="V1955" s="261">
        <v>45292</v>
      </c>
      <c r="W1955" s="217" t="s">
        <v>6570</v>
      </c>
      <c r="X1955" s="217">
        <v>217</v>
      </c>
      <c r="Y1955" s="217">
        <v>33</v>
      </c>
      <c r="Z1955" s="261">
        <v>45291</v>
      </c>
      <c r="AC1955" s="217">
        <f>vykonyz.xlsx3[[#This Row],[Kod]]-vykonyz.xlsx[[#This Row],[Kod]]</f>
        <v>0</v>
      </c>
      <c r="AD1955" t="s">
        <v>6538</v>
      </c>
      <c r="AE1955" t="s">
        <v>6421</v>
      </c>
      <c r="AF1955" t="s">
        <v>50</v>
      </c>
      <c r="AG1955"/>
      <c r="AH1955" t="s">
        <v>6539</v>
      </c>
      <c r="AI1955" t="s">
        <v>6567</v>
      </c>
      <c r="AJ1955"/>
      <c r="AK1955" t="s">
        <v>6568</v>
      </c>
      <c r="AL1955" t="s">
        <v>6569</v>
      </c>
      <c r="AM1955" t="s">
        <v>33</v>
      </c>
      <c r="AN1955" t="s">
        <v>33</v>
      </c>
      <c r="AO1955"/>
      <c r="AP1955" t="s">
        <v>4183</v>
      </c>
      <c r="AQ1955"/>
      <c r="AR1955" t="s">
        <v>35</v>
      </c>
      <c r="AS1955" t="s">
        <v>35</v>
      </c>
    </row>
    <row r="1956" spans="1:45">
      <c r="A1956" s="264" t="s">
        <v>6541</v>
      </c>
      <c r="B1956" s="217" t="s">
        <v>6393</v>
      </c>
      <c r="E1956" s="217" t="s">
        <v>6542</v>
      </c>
      <c r="F1956" s="217" t="s">
        <v>6572</v>
      </c>
      <c r="H1956" s="217" t="s">
        <v>1008</v>
      </c>
      <c r="I1956" s="217" t="s">
        <v>1008</v>
      </c>
      <c r="J1956" s="217" t="s">
        <v>33</v>
      </c>
      <c r="K1956" s="217" t="s">
        <v>33</v>
      </c>
      <c r="M1956" s="217">
        <f t="shared" si="27"/>
        <v>389</v>
      </c>
      <c r="O1956" s="217" t="s">
        <v>35</v>
      </c>
      <c r="P1956" s="217" t="s">
        <v>35</v>
      </c>
      <c r="Q1956" s="217">
        <f>S3056-vykonyz.xlsx[[#This Row],[Kod]]</f>
        <v>39728</v>
      </c>
      <c r="R1956" s="217">
        <f>S1947-vykonyz.xlsx[[#This Row],[Kod]]</f>
        <v>0</v>
      </c>
      <c r="AC1956" s="217">
        <f>vykonyz.xlsx3[[#This Row],[Kod]]-vykonyz.xlsx[[#This Row],[Kod]]</f>
        <v>0</v>
      </c>
      <c r="AD1956" t="s">
        <v>6541</v>
      </c>
      <c r="AE1956" t="s">
        <v>6393</v>
      </c>
      <c r="AF1956"/>
      <c r="AG1956"/>
      <c r="AH1956" t="s">
        <v>6542</v>
      </c>
      <c r="AI1956" t="s">
        <v>6572</v>
      </c>
      <c r="AJ1956"/>
      <c r="AK1956" t="s">
        <v>1008</v>
      </c>
      <c r="AL1956" t="s">
        <v>1008</v>
      </c>
      <c r="AM1956" t="s">
        <v>33</v>
      </c>
      <c r="AN1956" t="s">
        <v>33</v>
      </c>
      <c r="AO1956"/>
      <c r="AP1956" t="s">
        <v>6573</v>
      </c>
      <c r="AQ1956"/>
      <c r="AR1956" t="s">
        <v>35</v>
      </c>
      <c r="AS1956" t="s">
        <v>35</v>
      </c>
    </row>
    <row r="1957" spans="1:45">
      <c r="A1957" s="264" t="s">
        <v>6544</v>
      </c>
      <c r="B1957" s="217" t="s">
        <v>6421</v>
      </c>
      <c r="E1957" s="217" t="s">
        <v>6545</v>
      </c>
      <c r="F1957" s="217" t="s">
        <v>6574</v>
      </c>
      <c r="H1957" s="217" t="s">
        <v>1084</v>
      </c>
      <c r="I1957" s="217" t="s">
        <v>1084</v>
      </c>
      <c r="J1957" s="217" t="s">
        <v>33</v>
      </c>
      <c r="K1957" s="217" t="s">
        <v>33</v>
      </c>
      <c r="M1957" s="217">
        <f t="shared" ref="M1957:M1963" si="28">U1948</f>
        <v>327</v>
      </c>
      <c r="O1957" s="217" t="s">
        <v>35</v>
      </c>
      <c r="P1957" s="217" t="s">
        <v>35</v>
      </c>
      <c r="Q1957" s="217">
        <f>S3057-vykonyz.xlsx[[#This Row],[Kod]]</f>
        <v>39728</v>
      </c>
      <c r="R1957" s="217">
        <f>S1948-vykonyz.xlsx[[#This Row],[Kod]]</f>
        <v>0</v>
      </c>
      <c r="S1957" s="217" t="s">
        <v>6575</v>
      </c>
      <c r="T1957" s="217" t="s">
        <v>6576</v>
      </c>
      <c r="U1957" s="217">
        <v>271</v>
      </c>
      <c r="V1957" s="261">
        <v>45292</v>
      </c>
      <c r="W1957" s="217" t="s">
        <v>6575</v>
      </c>
      <c r="X1957" s="217">
        <v>252</v>
      </c>
      <c r="Y1957" s="217">
        <v>19</v>
      </c>
      <c r="Z1957" s="261">
        <v>45291</v>
      </c>
      <c r="AC1957" s="217">
        <f>vykonyz.xlsx3[[#This Row],[Kod]]-vykonyz.xlsx[[#This Row],[Kod]]</f>
        <v>0</v>
      </c>
      <c r="AD1957" t="s">
        <v>6544</v>
      </c>
      <c r="AE1957" t="s">
        <v>6421</v>
      </c>
      <c r="AF1957"/>
      <c r="AG1957"/>
      <c r="AH1957" t="s">
        <v>6545</v>
      </c>
      <c r="AI1957" t="s">
        <v>6574</v>
      </c>
      <c r="AJ1957"/>
      <c r="AK1957" t="s">
        <v>1084</v>
      </c>
      <c r="AL1957" t="s">
        <v>1084</v>
      </c>
      <c r="AM1957" t="s">
        <v>33</v>
      </c>
      <c r="AN1957" t="s">
        <v>33</v>
      </c>
      <c r="AO1957"/>
      <c r="AP1957" t="s">
        <v>1085</v>
      </c>
      <c r="AQ1957"/>
      <c r="AR1957" t="s">
        <v>35</v>
      </c>
      <c r="AS1957" t="s">
        <v>35</v>
      </c>
    </row>
    <row r="1958" spans="1:45">
      <c r="A1958" s="264" t="s">
        <v>6548</v>
      </c>
      <c r="B1958" s="217" t="s">
        <v>6393</v>
      </c>
      <c r="E1958" s="217" t="s">
        <v>6549</v>
      </c>
      <c r="F1958" s="217" t="s">
        <v>6577</v>
      </c>
      <c r="H1958" s="217" t="s">
        <v>989</v>
      </c>
      <c r="I1958" s="217" t="s">
        <v>989</v>
      </c>
      <c r="J1958" s="217" t="s">
        <v>33</v>
      </c>
      <c r="K1958" s="217" t="s">
        <v>33</v>
      </c>
      <c r="M1958" s="217">
        <f t="shared" si="28"/>
        <v>113</v>
      </c>
      <c r="O1958" s="217" t="s">
        <v>35</v>
      </c>
      <c r="P1958" s="217" t="s">
        <v>35</v>
      </c>
      <c r="Q1958" s="217">
        <f>S3058-vykonyz.xlsx[[#This Row],[Kod]]</f>
        <v>39728</v>
      </c>
      <c r="R1958" s="217">
        <f>S1949-vykonyz.xlsx[[#This Row],[Kod]]</f>
        <v>0</v>
      </c>
      <c r="S1958" s="217" t="s">
        <v>6578</v>
      </c>
      <c r="T1958" s="217" t="s">
        <v>6579</v>
      </c>
      <c r="U1958" s="217">
        <v>158</v>
      </c>
      <c r="V1958" s="261">
        <v>45292</v>
      </c>
      <c r="W1958" s="217" t="s">
        <v>6578</v>
      </c>
      <c r="X1958" s="217">
        <v>138</v>
      </c>
      <c r="Y1958" s="217">
        <v>20</v>
      </c>
      <c r="Z1958" s="261">
        <v>45291</v>
      </c>
      <c r="AC1958" s="217">
        <f>vykonyz.xlsx3[[#This Row],[Kod]]-vykonyz.xlsx[[#This Row],[Kod]]</f>
        <v>0</v>
      </c>
      <c r="AD1958" t="s">
        <v>6548</v>
      </c>
      <c r="AE1958" t="s">
        <v>6393</v>
      </c>
      <c r="AF1958"/>
      <c r="AG1958"/>
      <c r="AH1958" t="s">
        <v>6549</v>
      </c>
      <c r="AI1958" t="s">
        <v>6577</v>
      </c>
      <c r="AJ1958"/>
      <c r="AK1958" t="s">
        <v>989</v>
      </c>
      <c r="AL1958" t="s">
        <v>989</v>
      </c>
      <c r="AM1958" t="s">
        <v>33</v>
      </c>
      <c r="AN1958" t="s">
        <v>33</v>
      </c>
      <c r="AO1958"/>
      <c r="AP1958" t="s">
        <v>4187</v>
      </c>
      <c r="AQ1958"/>
      <c r="AR1958" t="s">
        <v>35</v>
      </c>
      <c r="AS1958" t="s">
        <v>35</v>
      </c>
    </row>
    <row r="1959" spans="1:45">
      <c r="A1959" s="264" t="s">
        <v>6551</v>
      </c>
      <c r="B1959" s="217" t="s">
        <v>6393</v>
      </c>
      <c r="E1959" s="217" t="s">
        <v>6552</v>
      </c>
      <c r="F1959" s="217" t="s">
        <v>6580</v>
      </c>
      <c r="H1959" s="217" t="s">
        <v>1130</v>
      </c>
      <c r="I1959" s="217" t="s">
        <v>45</v>
      </c>
      <c r="J1959" s="217" t="s">
        <v>33</v>
      </c>
      <c r="K1959" s="217" t="s">
        <v>33</v>
      </c>
      <c r="M1959" s="217">
        <f t="shared" si="28"/>
        <v>160</v>
      </c>
      <c r="O1959" s="217" t="s">
        <v>35</v>
      </c>
      <c r="P1959" s="217" t="s">
        <v>35</v>
      </c>
      <c r="Q1959" s="217">
        <f>S3059-vykonyz.xlsx[[#This Row],[Kod]]</f>
        <v>39696</v>
      </c>
      <c r="R1959" s="217">
        <f>S1950-vykonyz.xlsx[[#This Row],[Kod]]</f>
        <v>0</v>
      </c>
      <c r="S1959" s="217" t="s">
        <v>6581</v>
      </c>
      <c r="T1959" s="217" t="s">
        <v>6582</v>
      </c>
      <c r="U1959" s="217">
        <v>340</v>
      </c>
      <c r="V1959" s="261">
        <v>45292</v>
      </c>
      <c r="W1959" s="217" t="s">
        <v>6581</v>
      </c>
      <c r="X1959" s="217">
        <v>309</v>
      </c>
      <c r="Y1959" s="217">
        <v>31</v>
      </c>
      <c r="Z1959" s="261">
        <v>45291</v>
      </c>
      <c r="AC1959" s="217">
        <f>vykonyz.xlsx3[[#This Row],[Kod]]-vykonyz.xlsx[[#This Row],[Kod]]</f>
        <v>0</v>
      </c>
      <c r="AD1959" t="s">
        <v>6551</v>
      </c>
      <c r="AE1959" t="s">
        <v>6393</v>
      </c>
      <c r="AF1959"/>
      <c r="AG1959"/>
      <c r="AH1959" t="s">
        <v>6552</v>
      </c>
      <c r="AI1959" t="s">
        <v>6580</v>
      </c>
      <c r="AJ1959"/>
      <c r="AK1959" t="s">
        <v>1130</v>
      </c>
      <c r="AL1959" t="s">
        <v>45</v>
      </c>
      <c r="AM1959" t="s">
        <v>33</v>
      </c>
      <c r="AN1959" t="s">
        <v>33</v>
      </c>
      <c r="AO1959"/>
      <c r="AP1959" t="s">
        <v>5728</v>
      </c>
      <c r="AQ1959"/>
      <c r="AR1959" t="s">
        <v>35</v>
      </c>
      <c r="AS1959" t="s">
        <v>35</v>
      </c>
    </row>
    <row r="1960" spans="1:45">
      <c r="A1960" s="264" t="s">
        <v>6554</v>
      </c>
      <c r="B1960" s="217" t="s">
        <v>6393</v>
      </c>
      <c r="E1960" s="217" t="s">
        <v>6555</v>
      </c>
      <c r="F1960" s="217" t="s">
        <v>6583</v>
      </c>
      <c r="H1960" s="217" t="s">
        <v>994</v>
      </c>
      <c r="I1960" s="217" t="s">
        <v>45</v>
      </c>
      <c r="J1960" s="217" t="s">
        <v>33</v>
      </c>
      <c r="K1960" s="217" t="s">
        <v>33</v>
      </c>
      <c r="M1960" s="217">
        <f t="shared" si="28"/>
        <v>150</v>
      </c>
      <c r="O1960" s="217" t="s">
        <v>35</v>
      </c>
      <c r="P1960" s="217" t="s">
        <v>35</v>
      </c>
      <c r="Q1960" s="217">
        <f>S3060-vykonyz.xlsx[[#This Row],[Kod]]</f>
        <v>39697</v>
      </c>
      <c r="R1960" s="217">
        <f>S1951-vykonyz.xlsx[[#This Row],[Kod]]</f>
        <v>0</v>
      </c>
      <c r="S1960" s="217" t="s">
        <v>6584</v>
      </c>
      <c r="T1960" s="217" t="s">
        <v>6585</v>
      </c>
      <c r="U1960" s="217">
        <v>186</v>
      </c>
      <c r="V1960" s="261">
        <v>45292</v>
      </c>
      <c r="W1960" s="217" t="s">
        <v>6584</v>
      </c>
      <c r="X1960" s="217">
        <v>175</v>
      </c>
      <c r="Y1960" s="217">
        <v>11</v>
      </c>
      <c r="Z1960" s="261">
        <v>45291</v>
      </c>
      <c r="AC1960" s="217">
        <f>vykonyz.xlsx3[[#This Row],[Kod]]-vykonyz.xlsx[[#This Row],[Kod]]</f>
        <v>0</v>
      </c>
      <c r="AD1960" t="s">
        <v>6554</v>
      </c>
      <c r="AE1960" t="s">
        <v>6393</v>
      </c>
      <c r="AF1960"/>
      <c r="AG1960"/>
      <c r="AH1960" t="s">
        <v>6555</v>
      </c>
      <c r="AI1960" t="s">
        <v>6583</v>
      </c>
      <c r="AJ1960"/>
      <c r="AK1960" t="s">
        <v>994</v>
      </c>
      <c r="AL1960" t="s">
        <v>45</v>
      </c>
      <c r="AM1960" t="s">
        <v>33</v>
      </c>
      <c r="AN1960" t="s">
        <v>33</v>
      </c>
      <c r="AO1960"/>
      <c r="AP1960" t="s">
        <v>639</v>
      </c>
      <c r="AQ1960"/>
      <c r="AR1960" t="s">
        <v>35</v>
      </c>
      <c r="AS1960" t="s">
        <v>35</v>
      </c>
    </row>
    <row r="1961" spans="1:45">
      <c r="A1961" s="264" t="s">
        <v>6559</v>
      </c>
      <c r="B1961" s="217" t="s">
        <v>6393</v>
      </c>
      <c r="E1961" s="217" t="s">
        <v>6560</v>
      </c>
      <c r="F1961" s="217" t="s">
        <v>6586</v>
      </c>
      <c r="H1961" s="217" t="s">
        <v>994</v>
      </c>
      <c r="I1961" s="217" t="s">
        <v>45</v>
      </c>
      <c r="J1961" s="217" t="s">
        <v>33</v>
      </c>
      <c r="K1961" s="217" t="s">
        <v>33</v>
      </c>
      <c r="M1961" s="217">
        <f t="shared" si="28"/>
        <v>106</v>
      </c>
      <c r="O1961" s="217" t="s">
        <v>35</v>
      </c>
      <c r="P1961" s="217" t="s">
        <v>35</v>
      </c>
      <c r="Q1961" s="217">
        <f>S3061-vykonyz.xlsx[[#This Row],[Kod]]</f>
        <v>39700</v>
      </c>
      <c r="R1961" s="217">
        <f>S1952-vykonyz.xlsx[[#This Row],[Kod]]</f>
        <v>0</v>
      </c>
      <c r="S1961" s="217" t="s">
        <v>6587</v>
      </c>
      <c r="T1961" s="217" t="s">
        <v>6588</v>
      </c>
      <c r="U1961" s="217">
        <v>183</v>
      </c>
      <c r="V1961" s="261">
        <v>45292</v>
      </c>
      <c r="W1961" s="217" t="s">
        <v>6587</v>
      </c>
      <c r="X1961" s="217">
        <v>167</v>
      </c>
      <c r="Y1961" s="217">
        <v>16</v>
      </c>
      <c r="Z1961" s="261">
        <v>45291</v>
      </c>
      <c r="AC1961" s="217">
        <f>vykonyz.xlsx3[[#This Row],[Kod]]-vykonyz.xlsx[[#This Row],[Kod]]</f>
        <v>0</v>
      </c>
      <c r="AD1961" t="s">
        <v>6559</v>
      </c>
      <c r="AE1961" t="s">
        <v>6393</v>
      </c>
      <c r="AF1961"/>
      <c r="AG1961"/>
      <c r="AH1961" t="s">
        <v>6560</v>
      </c>
      <c r="AI1961" t="s">
        <v>6586</v>
      </c>
      <c r="AJ1961"/>
      <c r="AK1961" t="s">
        <v>994</v>
      </c>
      <c r="AL1961" t="s">
        <v>45</v>
      </c>
      <c r="AM1961" t="s">
        <v>33</v>
      </c>
      <c r="AN1961" t="s">
        <v>33</v>
      </c>
      <c r="AO1961"/>
      <c r="AP1961" t="s">
        <v>782</v>
      </c>
      <c r="AQ1961"/>
      <c r="AR1961" t="s">
        <v>35</v>
      </c>
      <c r="AS1961" t="s">
        <v>35</v>
      </c>
    </row>
    <row r="1962" spans="1:45">
      <c r="A1962" s="264" t="s">
        <v>6562</v>
      </c>
      <c r="B1962" s="217" t="s">
        <v>1803</v>
      </c>
      <c r="C1962" s="217" t="s">
        <v>50</v>
      </c>
      <c r="E1962" s="217" t="s">
        <v>6563</v>
      </c>
      <c r="H1962" s="217" t="s">
        <v>981</v>
      </c>
      <c r="I1962" s="217" t="s">
        <v>981</v>
      </c>
      <c r="J1962" s="217" t="s">
        <v>33</v>
      </c>
      <c r="K1962" s="217" t="s">
        <v>33</v>
      </c>
      <c r="M1962" s="217">
        <f t="shared" si="28"/>
        <v>990</v>
      </c>
      <c r="O1962" s="217" t="s">
        <v>35</v>
      </c>
      <c r="P1962" s="217" t="s">
        <v>35</v>
      </c>
      <c r="Q1962" s="217">
        <f>S3062-vykonyz.xlsx[[#This Row],[Kod]]</f>
        <v>39434</v>
      </c>
      <c r="R1962" s="217">
        <f>S1953-vykonyz.xlsx[[#This Row],[Kod]]</f>
        <v>0</v>
      </c>
      <c r="S1962" s="217" t="s">
        <v>6589</v>
      </c>
      <c r="T1962" s="217" t="s">
        <v>6590</v>
      </c>
      <c r="U1962" s="217">
        <v>249</v>
      </c>
      <c r="V1962" s="261">
        <v>45292</v>
      </c>
      <c r="W1962" s="217" t="s">
        <v>6589</v>
      </c>
      <c r="X1962" s="217">
        <v>217</v>
      </c>
      <c r="Y1962" s="217">
        <v>32</v>
      </c>
      <c r="Z1962" s="261">
        <v>45291</v>
      </c>
      <c r="AC1962" s="217">
        <f>vykonyz.xlsx3[[#This Row],[Kod]]-vykonyz.xlsx[[#This Row],[Kod]]</f>
        <v>0</v>
      </c>
      <c r="AD1962" t="s">
        <v>6562</v>
      </c>
      <c r="AE1962" t="s">
        <v>1803</v>
      </c>
      <c r="AF1962" t="s">
        <v>50</v>
      </c>
      <c r="AG1962"/>
      <c r="AH1962" t="s">
        <v>6563</v>
      </c>
      <c r="AI1962"/>
      <c r="AJ1962"/>
      <c r="AK1962" t="s">
        <v>981</v>
      </c>
      <c r="AL1962" t="s">
        <v>981</v>
      </c>
      <c r="AM1962" t="s">
        <v>33</v>
      </c>
      <c r="AN1962" t="s">
        <v>33</v>
      </c>
      <c r="AO1962"/>
      <c r="AP1962" t="s">
        <v>773</v>
      </c>
      <c r="AQ1962"/>
      <c r="AR1962" t="s">
        <v>35</v>
      </c>
      <c r="AS1962" t="s">
        <v>35</v>
      </c>
    </row>
    <row r="1963" spans="1:45">
      <c r="A1963" s="264" t="s">
        <v>6565</v>
      </c>
      <c r="B1963" s="217" t="s">
        <v>1803</v>
      </c>
      <c r="C1963" s="217" t="s">
        <v>50</v>
      </c>
      <c r="E1963" s="217" t="s">
        <v>6566</v>
      </c>
      <c r="H1963" s="217" t="s">
        <v>1008</v>
      </c>
      <c r="I1963" s="217" t="s">
        <v>1008</v>
      </c>
      <c r="J1963" s="217" t="s">
        <v>33</v>
      </c>
      <c r="K1963" s="217" t="s">
        <v>33</v>
      </c>
      <c r="M1963" s="217">
        <f t="shared" si="28"/>
        <v>499</v>
      </c>
      <c r="O1963" s="217" t="s">
        <v>35</v>
      </c>
      <c r="P1963" s="217" t="s">
        <v>35</v>
      </c>
      <c r="Q1963" s="217">
        <f>S3063-vykonyz.xlsx[[#This Row],[Kod]]</f>
        <v>39439</v>
      </c>
      <c r="R1963" s="217">
        <f>S1954-vykonyz.xlsx[[#This Row],[Kod]]</f>
        <v>0</v>
      </c>
      <c r="S1963" s="217" t="s">
        <v>6591</v>
      </c>
      <c r="T1963" s="217" t="s">
        <v>6592</v>
      </c>
      <c r="U1963" s="217">
        <v>358</v>
      </c>
      <c r="V1963" s="261">
        <v>45292</v>
      </c>
      <c r="W1963" s="217" t="s">
        <v>6591</v>
      </c>
      <c r="X1963" s="217">
        <v>322</v>
      </c>
      <c r="Y1963" s="217">
        <v>36</v>
      </c>
      <c r="Z1963" s="261">
        <v>45291</v>
      </c>
      <c r="AC1963" s="217">
        <f>vykonyz.xlsx3[[#This Row],[Kod]]-vykonyz.xlsx[[#This Row],[Kod]]</f>
        <v>0</v>
      </c>
      <c r="AD1963" t="s">
        <v>6565</v>
      </c>
      <c r="AE1963" t="s">
        <v>1803</v>
      </c>
      <c r="AF1963" t="s">
        <v>50</v>
      </c>
      <c r="AG1963"/>
      <c r="AH1963" t="s">
        <v>6566</v>
      </c>
      <c r="AI1963"/>
      <c r="AJ1963"/>
      <c r="AK1963" t="s">
        <v>1008</v>
      </c>
      <c r="AL1963" t="s">
        <v>1008</v>
      </c>
      <c r="AM1963" t="s">
        <v>33</v>
      </c>
      <c r="AN1963" t="s">
        <v>33</v>
      </c>
      <c r="AO1963"/>
      <c r="AP1963" t="s">
        <v>714</v>
      </c>
      <c r="AQ1963"/>
      <c r="AR1963" t="s">
        <v>35</v>
      </c>
      <c r="AS1963" t="s">
        <v>35</v>
      </c>
    </row>
    <row r="1964" spans="1:45">
      <c r="A1964" s="264" t="s">
        <v>6570</v>
      </c>
      <c r="B1964" s="217" t="s">
        <v>1803</v>
      </c>
      <c r="C1964" s="217" t="s">
        <v>50</v>
      </c>
      <c r="E1964" s="217" t="s">
        <v>6571</v>
      </c>
      <c r="H1964" s="217" t="s">
        <v>989</v>
      </c>
      <c r="I1964" s="217" t="s">
        <v>989</v>
      </c>
      <c r="J1964" s="217" t="s">
        <v>33</v>
      </c>
      <c r="K1964" s="217" t="s">
        <v>33</v>
      </c>
      <c r="M1964" s="217">
        <f>U1955</f>
        <v>250</v>
      </c>
      <c r="O1964" s="217" t="s">
        <v>35</v>
      </c>
      <c r="P1964" s="217" t="s">
        <v>35</v>
      </c>
      <c r="Q1964" s="217">
        <f>S3064-vykonyz.xlsx[[#This Row],[Kod]]</f>
        <v>39440</v>
      </c>
      <c r="R1964" s="217">
        <f>S1955-vykonyz.xlsx[[#This Row],[Kod]]</f>
        <v>0</v>
      </c>
      <c r="S1964" s="217" t="s">
        <v>6593</v>
      </c>
      <c r="T1964" s="217" t="s">
        <v>6594</v>
      </c>
      <c r="U1964" s="217">
        <v>370</v>
      </c>
      <c r="V1964" s="261">
        <v>45292</v>
      </c>
      <c r="W1964" s="217" t="s">
        <v>6593</v>
      </c>
      <c r="X1964" s="217">
        <v>322</v>
      </c>
      <c r="Y1964" s="217">
        <v>48</v>
      </c>
      <c r="Z1964" s="261">
        <v>45291</v>
      </c>
      <c r="AC1964" s="217">
        <f>vykonyz.xlsx3[[#This Row],[Kod]]-vykonyz.xlsx[[#This Row],[Kod]]</f>
        <v>0</v>
      </c>
      <c r="AD1964" t="s">
        <v>6570</v>
      </c>
      <c r="AE1964" t="s">
        <v>1803</v>
      </c>
      <c r="AF1964" t="s">
        <v>50</v>
      </c>
      <c r="AG1964"/>
      <c r="AH1964" t="s">
        <v>6571</v>
      </c>
      <c r="AI1964"/>
      <c r="AJ1964"/>
      <c r="AK1964" t="s">
        <v>989</v>
      </c>
      <c r="AL1964" t="s">
        <v>989</v>
      </c>
      <c r="AM1964" t="s">
        <v>33</v>
      </c>
      <c r="AN1964" t="s">
        <v>33</v>
      </c>
      <c r="AO1964"/>
      <c r="AP1964" t="s">
        <v>542</v>
      </c>
      <c r="AQ1964"/>
      <c r="AR1964" t="s">
        <v>35</v>
      </c>
      <c r="AS1964" t="s">
        <v>35</v>
      </c>
    </row>
    <row r="1965" spans="1:45">
      <c r="A1965" s="264" t="s">
        <v>6595</v>
      </c>
      <c r="B1965" s="217" t="s">
        <v>1803</v>
      </c>
      <c r="E1965" s="217" t="s">
        <v>6596</v>
      </c>
      <c r="F1965" s="217" t="s">
        <v>6597</v>
      </c>
      <c r="G1965" s="217" t="s">
        <v>28</v>
      </c>
      <c r="H1965" s="217" t="s">
        <v>45</v>
      </c>
      <c r="I1965" s="217" t="s">
        <v>45</v>
      </c>
      <c r="J1965" s="217" t="s">
        <v>33</v>
      </c>
      <c r="K1965" s="217" t="s">
        <v>33</v>
      </c>
      <c r="M1965" s="217" t="s">
        <v>33</v>
      </c>
      <c r="O1965" s="217" t="s">
        <v>35</v>
      </c>
      <c r="P1965" s="217" t="s">
        <v>35</v>
      </c>
      <c r="Q1965" s="217">
        <f>S3065-vykonyz.xlsx[[#This Row],[Kod]]</f>
        <v>39436</v>
      </c>
      <c r="R1965" s="217">
        <f>S1956-vykonyz.xlsx[[#This Row],[Kod]]</f>
        <v>-22029</v>
      </c>
      <c r="S1965" s="217" t="s">
        <v>6598</v>
      </c>
      <c r="T1965" s="217" t="s">
        <v>6599</v>
      </c>
      <c r="U1965" s="217">
        <v>84</v>
      </c>
      <c r="V1965" s="261">
        <v>45292</v>
      </c>
      <c r="W1965" s="217" t="s">
        <v>6598</v>
      </c>
      <c r="X1965" s="217">
        <v>79</v>
      </c>
      <c r="Y1965" s="217">
        <v>5</v>
      </c>
      <c r="Z1965" s="261">
        <v>45291</v>
      </c>
      <c r="AC1965" s="217">
        <f>vykonyz.xlsx3[[#This Row],[Kod]]-vykonyz.xlsx[[#This Row],[Kod]]</f>
        <v>0</v>
      </c>
      <c r="AD1965" t="s">
        <v>6595</v>
      </c>
      <c r="AE1965" t="s">
        <v>1803</v>
      </c>
      <c r="AF1965"/>
      <c r="AG1965"/>
      <c r="AH1965" t="s">
        <v>6596</v>
      </c>
      <c r="AI1965" t="s">
        <v>6597</v>
      </c>
      <c r="AJ1965" t="s">
        <v>28</v>
      </c>
      <c r="AK1965" t="s">
        <v>45</v>
      </c>
      <c r="AL1965" t="s">
        <v>45</v>
      </c>
      <c r="AM1965" t="s">
        <v>33</v>
      </c>
      <c r="AN1965" t="s">
        <v>33</v>
      </c>
      <c r="AO1965"/>
      <c r="AP1965" t="s">
        <v>33</v>
      </c>
      <c r="AQ1965"/>
      <c r="AR1965" t="s">
        <v>35</v>
      </c>
      <c r="AS1965" t="s">
        <v>35</v>
      </c>
    </row>
    <row r="1966" spans="1:45">
      <c r="A1966" s="264" t="s">
        <v>6575</v>
      </c>
      <c r="B1966" s="217" t="s">
        <v>1803</v>
      </c>
      <c r="E1966" s="217" t="s">
        <v>6600</v>
      </c>
      <c r="F1966" s="217" t="s">
        <v>6601</v>
      </c>
      <c r="H1966" s="217" t="s">
        <v>1084</v>
      </c>
      <c r="I1966" s="217" t="s">
        <v>994</v>
      </c>
      <c r="J1966" s="217" t="s">
        <v>33</v>
      </c>
      <c r="K1966" s="217" t="s">
        <v>33</v>
      </c>
      <c r="M1966" s="217">
        <f t="shared" ref="M1966:M2027" si="29">U1957</f>
        <v>271</v>
      </c>
      <c r="O1966" s="217" t="s">
        <v>35</v>
      </c>
      <c r="P1966" s="217" t="s">
        <v>35</v>
      </c>
      <c r="Q1966" s="217">
        <f>S3066-vykonyz.xlsx[[#This Row],[Kod]]</f>
        <v>39362</v>
      </c>
      <c r="R1966" s="217">
        <f>S1957-vykonyz.xlsx[[#This Row],[Kod]]</f>
        <v>0</v>
      </c>
      <c r="S1966" s="217" t="s">
        <v>6602</v>
      </c>
      <c r="T1966" s="217" t="s">
        <v>6603</v>
      </c>
      <c r="U1966" s="217">
        <v>668</v>
      </c>
      <c r="V1966" s="261">
        <v>45292</v>
      </c>
      <c r="W1966" s="217" t="s">
        <v>6602</v>
      </c>
      <c r="X1966" s="217">
        <v>582</v>
      </c>
      <c r="Y1966" s="217">
        <v>86</v>
      </c>
      <c r="Z1966" s="261">
        <v>45291</v>
      </c>
      <c r="AC1966" s="217">
        <f>vykonyz.xlsx3[[#This Row],[Kod]]-vykonyz.xlsx[[#This Row],[Kod]]</f>
        <v>0</v>
      </c>
      <c r="AD1966" t="s">
        <v>6575</v>
      </c>
      <c r="AE1966" t="s">
        <v>1803</v>
      </c>
      <c r="AF1966"/>
      <c r="AG1966"/>
      <c r="AH1966" t="s">
        <v>6600</v>
      </c>
      <c r="AI1966" t="s">
        <v>6601</v>
      </c>
      <c r="AJ1966"/>
      <c r="AK1966" t="s">
        <v>1084</v>
      </c>
      <c r="AL1966" t="s">
        <v>994</v>
      </c>
      <c r="AM1966" t="s">
        <v>33</v>
      </c>
      <c r="AN1966" t="s">
        <v>33</v>
      </c>
      <c r="AO1966"/>
      <c r="AP1966" t="s">
        <v>6604</v>
      </c>
      <c r="AQ1966"/>
      <c r="AR1966" t="s">
        <v>35</v>
      </c>
      <c r="AS1966" t="s">
        <v>35</v>
      </c>
    </row>
    <row r="1967" spans="1:45">
      <c r="A1967" s="264" t="s">
        <v>6578</v>
      </c>
      <c r="B1967" s="217" t="s">
        <v>1803</v>
      </c>
      <c r="E1967" s="217" t="s">
        <v>6579</v>
      </c>
      <c r="F1967" s="217" t="s">
        <v>6605</v>
      </c>
      <c r="H1967" s="217" t="s">
        <v>989</v>
      </c>
      <c r="I1967" s="217" t="s">
        <v>989</v>
      </c>
      <c r="J1967" s="217" t="s">
        <v>33</v>
      </c>
      <c r="K1967" s="217" t="s">
        <v>33</v>
      </c>
      <c r="M1967" s="217">
        <f t="shared" si="29"/>
        <v>158</v>
      </c>
      <c r="O1967" s="217" t="s">
        <v>35</v>
      </c>
      <c r="P1967" s="217" t="s">
        <v>35</v>
      </c>
      <c r="Q1967" s="217">
        <f>S3067-vykonyz.xlsx[[#This Row],[Kod]]</f>
        <v>39363</v>
      </c>
      <c r="R1967" s="217">
        <f>S1958-vykonyz.xlsx[[#This Row],[Kod]]</f>
        <v>0</v>
      </c>
      <c r="S1967" s="217" t="s">
        <v>6606</v>
      </c>
      <c r="T1967" s="217" t="s">
        <v>6592</v>
      </c>
      <c r="U1967" s="217">
        <v>255</v>
      </c>
      <c r="V1967" s="261">
        <v>45292</v>
      </c>
      <c r="W1967" s="217" t="s">
        <v>6606</v>
      </c>
      <c r="X1967" s="217">
        <v>235</v>
      </c>
      <c r="Y1967" s="217">
        <v>20</v>
      </c>
      <c r="Z1967" s="261">
        <v>45291</v>
      </c>
      <c r="AC1967" s="217">
        <f>vykonyz.xlsx3[[#This Row],[Kod]]-vykonyz.xlsx[[#This Row],[Kod]]</f>
        <v>0</v>
      </c>
      <c r="AD1967" t="s">
        <v>6578</v>
      </c>
      <c r="AE1967" t="s">
        <v>1803</v>
      </c>
      <c r="AF1967"/>
      <c r="AG1967"/>
      <c r="AH1967" t="s">
        <v>6579</v>
      </c>
      <c r="AI1967" t="s">
        <v>6605</v>
      </c>
      <c r="AJ1967"/>
      <c r="AK1967" t="s">
        <v>989</v>
      </c>
      <c r="AL1967" t="s">
        <v>989</v>
      </c>
      <c r="AM1967" t="s">
        <v>33</v>
      </c>
      <c r="AN1967" t="s">
        <v>33</v>
      </c>
      <c r="AO1967"/>
      <c r="AP1967" t="s">
        <v>6607</v>
      </c>
      <c r="AQ1967"/>
      <c r="AR1967" t="s">
        <v>35</v>
      </c>
      <c r="AS1967" t="s">
        <v>35</v>
      </c>
    </row>
    <row r="1968" spans="1:45">
      <c r="A1968" s="264" t="s">
        <v>6581</v>
      </c>
      <c r="B1968" s="217" t="s">
        <v>6608</v>
      </c>
      <c r="C1968" s="217" t="s">
        <v>50</v>
      </c>
      <c r="E1968" s="217" t="s">
        <v>6582</v>
      </c>
      <c r="F1968" s="217" t="s">
        <v>6609</v>
      </c>
      <c r="H1968" s="217" t="s">
        <v>1008</v>
      </c>
      <c r="I1968" s="217" t="s">
        <v>1008</v>
      </c>
      <c r="J1968" s="217" t="s">
        <v>33</v>
      </c>
      <c r="K1968" s="217" t="s">
        <v>33</v>
      </c>
      <c r="M1968" s="217">
        <f t="shared" si="29"/>
        <v>340</v>
      </c>
      <c r="O1968" s="217" t="s">
        <v>35</v>
      </c>
      <c r="P1968" s="217" t="s">
        <v>35</v>
      </c>
      <c r="Q1968" s="217">
        <f>S3068-vykonyz.xlsx[[#This Row],[Kod]]</f>
        <v>39370</v>
      </c>
      <c r="R1968" s="217">
        <f>S1959-vykonyz.xlsx[[#This Row],[Kod]]</f>
        <v>0</v>
      </c>
      <c r="S1968" s="217" t="s">
        <v>6610</v>
      </c>
      <c r="T1968" s="217" t="s">
        <v>6599</v>
      </c>
      <c r="U1968" s="217">
        <v>107</v>
      </c>
      <c r="V1968" s="261">
        <v>45292</v>
      </c>
      <c r="W1968" s="217" t="s">
        <v>6610</v>
      </c>
      <c r="X1968" s="217">
        <v>98</v>
      </c>
      <c r="Y1968" s="217">
        <v>9</v>
      </c>
      <c r="Z1968" s="261">
        <v>45291</v>
      </c>
      <c r="AC1968" s="217">
        <f>vykonyz.xlsx3[[#This Row],[Kod]]-vykonyz.xlsx[[#This Row],[Kod]]</f>
        <v>0</v>
      </c>
      <c r="AD1968" t="s">
        <v>6581</v>
      </c>
      <c r="AE1968" t="s">
        <v>6608</v>
      </c>
      <c r="AF1968" t="s">
        <v>50</v>
      </c>
      <c r="AG1968"/>
      <c r="AH1968" t="s">
        <v>6582</v>
      </c>
      <c r="AI1968" t="s">
        <v>6611</v>
      </c>
      <c r="AJ1968"/>
      <c r="AK1968" t="s">
        <v>1008</v>
      </c>
      <c r="AL1968" t="s">
        <v>1008</v>
      </c>
      <c r="AM1968" t="s">
        <v>33</v>
      </c>
      <c r="AN1968" t="s">
        <v>33</v>
      </c>
      <c r="AO1968"/>
      <c r="AP1968" t="s">
        <v>6612</v>
      </c>
      <c r="AQ1968"/>
      <c r="AR1968" t="s">
        <v>35</v>
      </c>
      <c r="AS1968" t="s">
        <v>35</v>
      </c>
    </row>
    <row r="1969" spans="1:45">
      <c r="A1969" s="264" t="s">
        <v>6584</v>
      </c>
      <c r="B1969" s="217" t="s">
        <v>6608</v>
      </c>
      <c r="C1969" s="217" t="s">
        <v>50</v>
      </c>
      <c r="E1969" s="217" t="s">
        <v>6585</v>
      </c>
      <c r="F1969" s="217" t="s">
        <v>6613</v>
      </c>
      <c r="H1969" s="217" t="s">
        <v>994</v>
      </c>
      <c r="I1969" s="217" t="s">
        <v>994</v>
      </c>
      <c r="J1969" s="217" t="s">
        <v>33</v>
      </c>
      <c r="K1969" s="217" t="s">
        <v>33</v>
      </c>
      <c r="M1969" s="217">
        <f t="shared" si="29"/>
        <v>186</v>
      </c>
      <c r="O1969" s="217" t="s">
        <v>35</v>
      </c>
      <c r="P1969" s="217" t="s">
        <v>35</v>
      </c>
      <c r="Q1969" s="217">
        <f>S3069-vykonyz.xlsx[[#This Row],[Kod]]</f>
        <v>39371</v>
      </c>
      <c r="R1969" s="217">
        <f>S1960-vykonyz.xlsx[[#This Row],[Kod]]</f>
        <v>0</v>
      </c>
      <c r="S1969" s="217" t="s">
        <v>6614</v>
      </c>
      <c r="T1969" s="217" t="s">
        <v>6615</v>
      </c>
      <c r="U1969" s="217">
        <v>246</v>
      </c>
      <c r="V1969" s="261">
        <v>45292</v>
      </c>
      <c r="W1969" s="217" t="s">
        <v>6614</v>
      </c>
      <c r="X1969" s="217">
        <v>213</v>
      </c>
      <c r="Y1969" s="217">
        <v>33</v>
      </c>
      <c r="Z1969" s="261">
        <v>45291</v>
      </c>
      <c r="AC1969" s="217">
        <f>vykonyz.xlsx3[[#This Row],[Kod]]-vykonyz.xlsx[[#This Row],[Kod]]</f>
        <v>0</v>
      </c>
      <c r="AD1969" t="s">
        <v>6584</v>
      </c>
      <c r="AE1969" t="s">
        <v>6608</v>
      </c>
      <c r="AF1969" t="s">
        <v>50</v>
      </c>
      <c r="AG1969"/>
      <c r="AH1969" t="s">
        <v>6585</v>
      </c>
      <c r="AI1969" t="s">
        <v>6613</v>
      </c>
      <c r="AJ1969"/>
      <c r="AK1969" t="s">
        <v>994</v>
      </c>
      <c r="AL1969" t="s">
        <v>994</v>
      </c>
      <c r="AM1969" t="s">
        <v>33</v>
      </c>
      <c r="AN1969" t="s">
        <v>33</v>
      </c>
      <c r="AO1969"/>
      <c r="AP1969" t="s">
        <v>799</v>
      </c>
      <c r="AQ1969"/>
      <c r="AR1969" t="s">
        <v>35</v>
      </c>
      <c r="AS1969" t="s">
        <v>35</v>
      </c>
    </row>
    <row r="1970" spans="1:45">
      <c r="A1970" s="264" t="s">
        <v>6587</v>
      </c>
      <c r="B1970" s="217" t="s">
        <v>6608</v>
      </c>
      <c r="C1970" s="217" t="s">
        <v>50</v>
      </c>
      <c r="E1970" s="217" t="s">
        <v>6588</v>
      </c>
      <c r="F1970" s="217" t="s">
        <v>6616</v>
      </c>
      <c r="H1970" s="217" t="s">
        <v>989</v>
      </c>
      <c r="I1970" s="217" t="s">
        <v>989</v>
      </c>
      <c r="J1970" s="217" t="s">
        <v>33</v>
      </c>
      <c r="K1970" s="217" t="s">
        <v>33</v>
      </c>
      <c r="M1970" s="217">
        <f t="shared" si="29"/>
        <v>183</v>
      </c>
      <c r="O1970" s="217" t="s">
        <v>35</v>
      </c>
      <c r="P1970" s="217" t="s">
        <v>35</v>
      </c>
      <c r="Q1970" s="217">
        <f>S3070-vykonyz.xlsx[[#This Row],[Kod]]</f>
        <v>39438</v>
      </c>
      <c r="R1970" s="217">
        <f>S1961-vykonyz.xlsx[[#This Row],[Kod]]</f>
        <v>0</v>
      </c>
      <c r="S1970" s="217" t="s">
        <v>6617</v>
      </c>
      <c r="T1970" s="217" t="s">
        <v>6618</v>
      </c>
      <c r="U1970" s="217">
        <v>649</v>
      </c>
      <c r="V1970" s="261">
        <v>45292</v>
      </c>
      <c r="W1970" s="217" t="s">
        <v>6617</v>
      </c>
      <c r="X1970" s="217">
        <v>588</v>
      </c>
      <c r="Y1970" s="217">
        <v>61</v>
      </c>
      <c r="Z1970" s="261">
        <v>45291</v>
      </c>
      <c r="AC1970" s="217">
        <f>vykonyz.xlsx3[[#This Row],[Kod]]-vykonyz.xlsx[[#This Row],[Kod]]</f>
        <v>0</v>
      </c>
      <c r="AD1970" t="s">
        <v>6587</v>
      </c>
      <c r="AE1970" t="s">
        <v>6608</v>
      </c>
      <c r="AF1970" t="s">
        <v>50</v>
      </c>
      <c r="AG1970"/>
      <c r="AH1970" t="s">
        <v>6588</v>
      </c>
      <c r="AI1970" t="s">
        <v>6616</v>
      </c>
      <c r="AJ1970"/>
      <c r="AK1970" t="s">
        <v>989</v>
      </c>
      <c r="AL1970" t="s">
        <v>989</v>
      </c>
      <c r="AM1970" t="s">
        <v>33</v>
      </c>
      <c r="AN1970" t="s">
        <v>33</v>
      </c>
      <c r="AO1970"/>
      <c r="AP1970" t="s">
        <v>5320</v>
      </c>
      <c r="AQ1970"/>
      <c r="AR1970" t="s">
        <v>35</v>
      </c>
      <c r="AS1970" t="s">
        <v>35</v>
      </c>
    </row>
    <row r="1971" spans="1:45">
      <c r="A1971" s="264" t="s">
        <v>6589</v>
      </c>
      <c r="B1971" s="217" t="s">
        <v>1803</v>
      </c>
      <c r="E1971" s="217" t="s">
        <v>6590</v>
      </c>
      <c r="F1971" s="217" t="s">
        <v>6619</v>
      </c>
      <c r="G1971" s="217" t="s">
        <v>53</v>
      </c>
      <c r="H1971" s="217" t="s">
        <v>989</v>
      </c>
      <c r="I1971" s="217" t="s">
        <v>989</v>
      </c>
      <c r="J1971" s="217" t="s">
        <v>33</v>
      </c>
      <c r="K1971" s="217" t="s">
        <v>33</v>
      </c>
      <c r="M1971" s="217">
        <f t="shared" si="29"/>
        <v>249</v>
      </c>
      <c r="O1971" s="217" t="s">
        <v>35</v>
      </c>
      <c r="P1971" s="217" t="s">
        <v>35</v>
      </c>
      <c r="Q1971" s="217">
        <f>S3071-vykonyz.xlsx[[#This Row],[Kod]]</f>
        <v>39439</v>
      </c>
      <c r="R1971" s="217">
        <f>S1962-vykonyz.xlsx[[#This Row],[Kod]]</f>
        <v>0</v>
      </c>
      <c r="S1971" s="217" t="s">
        <v>6620</v>
      </c>
      <c r="T1971" s="217" t="s">
        <v>6621</v>
      </c>
      <c r="U1971" s="217">
        <v>381</v>
      </c>
      <c r="V1971" s="261">
        <v>45292</v>
      </c>
      <c r="W1971" s="217" t="s">
        <v>6620</v>
      </c>
      <c r="X1971" s="217">
        <v>334</v>
      </c>
      <c r="Y1971" s="217">
        <v>47</v>
      </c>
      <c r="Z1971" s="261">
        <v>45291</v>
      </c>
      <c r="AC1971" s="217">
        <f>vykonyz.xlsx3[[#This Row],[Kod]]-vykonyz.xlsx[[#This Row],[Kod]]</f>
        <v>0</v>
      </c>
      <c r="AD1971" t="s">
        <v>6589</v>
      </c>
      <c r="AE1971" t="s">
        <v>1803</v>
      </c>
      <c r="AF1971"/>
      <c r="AG1971"/>
      <c r="AH1971" t="s">
        <v>6590</v>
      </c>
      <c r="AI1971" t="s">
        <v>6619</v>
      </c>
      <c r="AJ1971" t="s">
        <v>53</v>
      </c>
      <c r="AK1971" t="s">
        <v>989</v>
      </c>
      <c r="AL1971" t="s">
        <v>989</v>
      </c>
      <c r="AM1971" t="s">
        <v>33</v>
      </c>
      <c r="AN1971" t="s">
        <v>33</v>
      </c>
      <c r="AO1971"/>
      <c r="AP1971" t="s">
        <v>1706</v>
      </c>
      <c r="AQ1971"/>
      <c r="AR1971" t="s">
        <v>35</v>
      </c>
      <c r="AS1971" t="s">
        <v>35</v>
      </c>
    </row>
    <row r="1972" spans="1:45">
      <c r="A1972" s="264" t="s">
        <v>6591</v>
      </c>
      <c r="B1972" s="217" t="s">
        <v>6608</v>
      </c>
      <c r="C1972" s="217" t="s">
        <v>50</v>
      </c>
      <c r="E1972" s="217" t="s">
        <v>6622</v>
      </c>
      <c r="F1972" s="217" t="s">
        <v>6623</v>
      </c>
      <c r="H1972" s="217" t="s">
        <v>1295</v>
      </c>
      <c r="I1972" s="217" t="s">
        <v>1295</v>
      </c>
      <c r="J1972" s="217" t="s">
        <v>33</v>
      </c>
      <c r="K1972" s="217" t="s">
        <v>33</v>
      </c>
      <c r="M1972" s="217">
        <f t="shared" si="29"/>
        <v>358</v>
      </c>
      <c r="O1972" s="217" t="s">
        <v>35</v>
      </c>
      <c r="P1972" s="217" t="s">
        <v>35</v>
      </c>
      <c r="Q1972" s="217">
        <f>S3072-vykonyz.xlsx[[#This Row],[Kod]]</f>
        <v>39440</v>
      </c>
      <c r="R1972" s="217">
        <f>S1963-vykonyz.xlsx[[#This Row],[Kod]]</f>
        <v>0</v>
      </c>
      <c r="S1972" s="217" t="s">
        <v>6624</v>
      </c>
      <c r="T1972" s="217" t="s">
        <v>6625</v>
      </c>
      <c r="U1972" s="217">
        <v>980</v>
      </c>
      <c r="V1972" s="261">
        <v>45292</v>
      </c>
      <c r="W1972" s="217" t="s">
        <v>6624</v>
      </c>
      <c r="X1972" s="217">
        <v>878</v>
      </c>
      <c r="Y1972" s="217">
        <v>102</v>
      </c>
      <c r="Z1972" s="261">
        <v>45291</v>
      </c>
      <c r="AC1972" s="217">
        <f>vykonyz.xlsx3[[#This Row],[Kod]]-vykonyz.xlsx[[#This Row],[Kod]]</f>
        <v>0</v>
      </c>
      <c r="AD1972" t="s">
        <v>6591</v>
      </c>
      <c r="AE1972" t="s">
        <v>6608</v>
      </c>
      <c r="AF1972" t="s">
        <v>50</v>
      </c>
      <c r="AG1972"/>
      <c r="AH1972" t="s">
        <v>6622</v>
      </c>
      <c r="AI1972" t="s">
        <v>6623</v>
      </c>
      <c r="AJ1972"/>
      <c r="AK1972" t="s">
        <v>1295</v>
      </c>
      <c r="AL1972" t="s">
        <v>1295</v>
      </c>
      <c r="AM1972" t="s">
        <v>33</v>
      </c>
      <c r="AN1972" t="s">
        <v>33</v>
      </c>
      <c r="AO1972"/>
      <c r="AP1972" t="s">
        <v>6626</v>
      </c>
      <c r="AQ1972"/>
      <c r="AR1972" t="s">
        <v>35</v>
      </c>
      <c r="AS1972" t="s">
        <v>35</v>
      </c>
    </row>
    <row r="1973" spans="1:45">
      <c r="A1973" s="264" t="s">
        <v>6593</v>
      </c>
      <c r="B1973" s="217" t="s">
        <v>1803</v>
      </c>
      <c r="C1973" s="217" t="s">
        <v>611</v>
      </c>
      <c r="E1973" s="217" t="s">
        <v>6594</v>
      </c>
      <c r="F1973" s="217" t="s">
        <v>6627</v>
      </c>
      <c r="G1973" s="217" t="s">
        <v>53</v>
      </c>
      <c r="H1973" s="217" t="s">
        <v>1008</v>
      </c>
      <c r="I1973" s="217" t="s">
        <v>1084</v>
      </c>
      <c r="J1973" s="217" t="s">
        <v>33</v>
      </c>
      <c r="K1973" s="217" t="s">
        <v>33</v>
      </c>
      <c r="M1973" s="217">
        <f t="shared" si="29"/>
        <v>370</v>
      </c>
      <c r="O1973" s="217" t="s">
        <v>35</v>
      </c>
      <c r="P1973" s="217" t="s">
        <v>35</v>
      </c>
      <c r="Q1973" s="217">
        <f>S3073-vykonyz.xlsx[[#This Row],[Kod]]</f>
        <v>39905</v>
      </c>
      <c r="R1973" s="217">
        <f>S1964-vykonyz.xlsx[[#This Row],[Kod]]</f>
        <v>0</v>
      </c>
      <c r="S1973" s="217" t="s">
        <v>6628</v>
      </c>
      <c r="T1973" s="217" t="s">
        <v>6629</v>
      </c>
      <c r="U1973" s="217">
        <v>381</v>
      </c>
      <c r="V1973" s="261">
        <v>45292</v>
      </c>
      <c r="W1973" s="217" t="s">
        <v>6628</v>
      </c>
      <c r="X1973" s="217">
        <v>340</v>
      </c>
      <c r="Y1973" s="217">
        <v>41</v>
      </c>
      <c r="Z1973" s="261">
        <v>45291</v>
      </c>
      <c r="AC1973" s="217">
        <f>vykonyz.xlsx3[[#This Row],[Kod]]-vykonyz.xlsx[[#This Row],[Kod]]</f>
        <v>0</v>
      </c>
      <c r="AD1973" t="s">
        <v>6593</v>
      </c>
      <c r="AE1973" t="s">
        <v>1803</v>
      </c>
      <c r="AF1973" t="s">
        <v>611</v>
      </c>
      <c r="AG1973"/>
      <c r="AH1973" t="s">
        <v>6594</v>
      </c>
      <c r="AI1973" t="s">
        <v>6627</v>
      </c>
      <c r="AJ1973" t="s">
        <v>53</v>
      </c>
      <c r="AK1973" t="s">
        <v>1008</v>
      </c>
      <c r="AL1973" t="s">
        <v>1084</v>
      </c>
      <c r="AM1973" t="s">
        <v>33</v>
      </c>
      <c r="AN1973" t="s">
        <v>33</v>
      </c>
      <c r="AO1973"/>
      <c r="AP1973" t="s">
        <v>6630</v>
      </c>
      <c r="AQ1973"/>
      <c r="AR1973" t="s">
        <v>35</v>
      </c>
      <c r="AS1973" t="s">
        <v>35</v>
      </c>
    </row>
    <row r="1974" spans="1:45">
      <c r="A1974" s="264" t="s">
        <v>6598</v>
      </c>
      <c r="B1974" s="217" t="s">
        <v>6608</v>
      </c>
      <c r="C1974" s="217" t="s">
        <v>50</v>
      </c>
      <c r="E1974" s="217" t="s">
        <v>6631</v>
      </c>
      <c r="F1974" s="217" t="s">
        <v>6632</v>
      </c>
      <c r="H1974" s="217" t="s">
        <v>1130</v>
      </c>
      <c r="I1974" s="217" t="s">
        <v>1130</v>
      </c>
      <c r="J1974" s="217" t="s">
        <v>33</v>
      </c>
      <c r="K1974" s="217" t="s">
        <v>33</v>
      </c>
      <c r="M1974" s="217">
        <f t="shared" si="29"/>
        <v>84</v>
      </c>
      <c r="O1974" s="217" t="s">
        <v>35</v>
      </c>
      <c r="P1974" s="217" t="s">
        <v>35</v>
      </c>
      <c r="Q1974" s="217">
        <f>S3074-vykonyz.xlsx[[#This Row],[Kod]]</f>
        <v>39905</v>
      </c>
      <c r="R1974" s="217">
        <f>S1965-vykonyz.xlsx[[#This Row],[Kod]]</f>
        <v>0</v>
      </c>
      <c r="S1974" s="217" t="s">
        <v>6633</v>
      </c>
      <c r="T1974" s="217" t="s">
        <v>6634</v>
      </c>
      <c r="U1974" s="217">
        <v>351</v>
      </c>
      <c r="V1974" s="261">
        <v>45292</v>
      </c>
      <c r="W1974" s="217" t="s">
        <v>6633</v>
      </c>
      <c r="X1974" s="217">
        <v>328</v>
      </c>
      <c r="Y1974" s="217">
        <v>23</v>
      </c>
      <c r="Z1974" s="261">
        <v>45291</v>
      </c>
      <c r="AC1974" s="217">
        <f>vykonyz.xlsx3[[#This Row],[Kod]]-vykonyz.xlsx[[#This Row],[Kod]]</f>
        <v>0</v>
      </c>
      <c r="AD1974" t="s">
        <v>6598</v>
      </c>
      <c r="AE1974" t="s">
        <v>6608</v>
      </c>
      <c r="AF1974" t="s">
        <v>50</v>
      </c>
      <c r="AG1974"/>
      <c r="AH1974" t="s">
        <v>6635</v>
      </c>
      <c r="AI1974" t="s">
        <v>6632</v>
      </c>
      <c r="AJ1974"/>
      <c r="AK1974" t="s">
        <v>1130</v>
      </c>
      <c r="AL1974" t="s">
        <v>1130</v>
      </c>
      <c r="AM1974" t="s">
        <v>33</v>
      </c>
      <c r="AN1974" t="s">
        <v>33</v>
      </c>
      <c r="AO1974"/>
      <c r="AP1974" t="s">
        <v>6636</v>
      </c>
      <c r="AQ1974"/>
      <c r="AR1974" t="s">
        <v>35</v>
      </c>
      <c r="AS1974" t="s">
        <v>35</v>
      </c>
    </row>
    <row r="1975" spans="1:45">
      <c r="A1975" s="264" t="s">
        <v>6602</v>
      </c>
      <c r="B1975" s="217" t="s">
        <v>1803</v>
      </c>
      <c r="E1975" s="217" t="s">
        <v>6603</v>
      </c>
      <c r="F1975" s="217" t="s">
        <v>6637</v>
      </c>
      <c r="G1975" s="217" t="s">
        <v>53</v>
      </c>
      <c r="H1975" s="217" t="s">
        <v>985</v>
      </c>
      <c r="I1975" s="217" t="s">
        <v>985</v>
      </c>
      <c r="J1975" s="217" t="s">
        <v>33</v>
      </c>
      <c r="K1975" s="217" t="s">
        <v>33</v>
      </c>
      <c r="M1975" s="217">
        <f t="shared" si="29"/>
        <v>668</v>
      </c>
      <c r="O1975" s="217" t="s">
        <v>35</v>
      </c>
      <c r="P1975" s="217" t="s">
        <v>35</v>
      </c>
      <c r="Q1975" s="217">
        <f>S3075-vykonyz.xlsx[[#This Row],[Kod]]</f>
        <v>39905</v>
      </c>
      <c r="R1975" s="217">
        <f>S1966-vykonyz.xlsx[[#This Row],[Kod]]</f>
        <v>0</v>
      </c>
      <c r="S1975" s="217" t="s">
        <v>6638</v>
      </c>
      <c r="T1975" s="217" t="s">
        <v>6639</v>
      </c>
      <c r="U1975" s="217">
        <v>304</v>
      </c>
      <c r="V1975" s="261">
        <v>45292</v>
      </c>
      <c r="W1975" s="217" t="s">
        <v>6638</v>
      </c>
      <c r="X1975" s="217">
        <v>270</v>
      </c>
      <c r="Y1975" s="217">
        <v>34</v>
      </c>
      <c r="Z1975" s="261">
        <v>45291</v>
      </c>
      <c r="AC1975" s="217">
        <f>vykonyz.xlsx3[[#This Row],[Kod]]-vykonyz.xlsx[[#This Row],[Kod]]</f>
        <v>0</v>
      </c>
      <c r="AD1975" t="s">
        <v>6602</v>
      </c>
      <c r="AE1975" t="s">
        <v>1803</v>
      </c>
      <c r="AF1975"/>
      <c r="AG1975"/>
      <c r="AH1975" t="s">
        <v>6603</v>
      </c>
      <c r="AI1975" t="s">
        <v>6637</v>
      </c>
      <c r="AJ1975" t="s">
        <v>53</v>
      </c>
      <c r="AK1975" t="s">
        <v>985</v>
      </c>
      <c r="AL1975" t="s">
        <v>985</v>
      </c>
      <c r="AM1975" t="s">
        <v>33</v>
      </c>
      <c r="AN1975" t="s">
        <v>33</v>
      </c>
      <c r="AO1975"/>
      <c r="AP1975" t="s">
        <v>6640</v>
      </c>
      <c r="AQ1975"/>
      <c r="AR1975" t="s">
        <v>35</v>
      </c>
      <c r="AS1975" t="s">
        <v>35</v>
      </c>
    </row>
    <row r="1976" spans="1:45">
      <c r="A1976" s="264" t="s">
        <v>6606</v>
      </c>
      <c r="B1976" s="217" t="s">
        <v>6608</v>
      </c>
      <c r="C1976" s="217" t="s">
        <v>50</v>
      </c>
      <c r="E1976" s="217" t="s">
        <v>6641</v>
      </c>
      <c r="F1976" s="217" t="s">
        <v>6642</v>
      </c>
      <c r="H1976" s="217" t="s">
        <v>1084</v>
      </c>
      <c r="I1976" s="217" t="s">
        <v>1084</v>
      </c>
      <c r="J1976" s="217" t="s">
        <v>33</v>
      </c>
      <c r="K1976" s="217" t="s">
        <v>33</v>
      </c>
      <c r="M1976" s="217">
        <f t="shared" si="29"/>
        <v>255</v>
      </c>
      <c r="O1976" s="217" t="s">
        <v>35</v>
      </c>
      <c r="P1976" s="217" t="s">
        <v>35</v>
      </c>
      <c r="Q1976" s="217">
        <f>S3076-vykonyz.xlsx[[#This Row],[Kod]]</f>
        <v>39981</v>
      </c>
      <c r="R1976" s="217">
        <f>S1967-vykonyz.xlsx[[#This Row],[Kod]]</f>
        <v>0</v>
      </c>
      <c r="S1976" s="217" t="s">
        <v>6643</v>
      </c>
      <c r="T1976" s="217" t="s">
        <v>6644</v>
      </c>
      <c r="U1976" s="217">
        <v>147</v>
      </c>
      <c r="V1976" s="261">
        <v>45292</v>
      </c>
      <c r="W1976" s="217" t="s">
        <v>6643</v>
      </c>
      <c r="X1976" s="217">
        <v>131</v>
      </c>
      <c r="Y1976" s="217">
        <v>16</v>
      </c>
      <c r="Z1976" s="261">
        <v>45291</v>
      </c>
      <c r="AC1976" s="217">
        <f>vykonyz.xlsx3[[#This Row],[Kod]]-vykonyz.xlsx[[#This Row],[Kod]]</f>
        <v>0</v>
      </c>
      <c r="AD1976" t="s">
        <v>6606</v>
      </c>
      <c r="AE1976" t="s">
        <v>6608</v>
      </c>
      <c r="AF1976" t="s">
        <v>50</v>
      </c>
      <c r="AG1976"/>
      <c r="AH1976" t="s">
        <v>6641</v>
      </c>
      <c r="AI1976" t="s">
        <v>6642</v>
      </c>
      <c r="AJ1976"/>
      <c r="AK1976" t="s">
        <v>1084</v>
      </c>
      <c r="AL1976" t="s">
        <v>1084</v>
      </c>
      <c r="AM1976" t="s">
        <v>33</v>
      </c>
      <c r="AN1976" t="s">
        <v>33</v>
      </c>
      <c r="AO1976"/>
      <c r="AP1976" t="s">
        <v>546</v>
      </c>
      <c r="AQ1976"/>
      <c r="AR1976" t="s">
        <v>35</v>
      </c>
      <c r="AS1976" t="s">
        <v>35</v>
      </c>
    </row>
    <row r="1977" spans="1:45">
      <c r="A1977" s="264" t="s">
        <v>6610</v>
      </c>
      <c r="B1977" s="217" t="s">
        <v>6608</v>
      </c>
      <c r="C1977" s="217" t="s">
        <v>50</v>
      </c>
      <c r="E1977" s="217" t="s">
        <v>6645</v>
      </c>
      <c r="F1977" s="217" t="s">
        <v>6646</v>
      </c>
      <c r="H1977" s="217" t="s">
        <v>6568</v>
      </c>
      <c r="I1977" s="217" t="s">
        <v>6568</v>
      </c>
      <c r="J1977" s="217" t="s">
        <v>33</v>
      </c>
      <c r="K1977" s="217" t="s">
        <v>33</v>
      </c>
      <c r="M1977" s="217">
        <f t="shared" si="29"/>
        <v>107</v>
      </c>
      <c r="O1977" s="217" t="s">
        <v>35</v>
      </c>
      <c r="P1977" s="217" t="s">
        <v>35</v>
      </c>
      <c r="Q1977" s="217">
        <f>S3077-vykonyz.xlsx[[#This Row],[Kod]]</f>
        <v>39990</v>
      </c>
      <c r="R1977" s="217">
        <f>S1968-vykonyz.xlsx[[#This Row],[Kod]]</f>
        <v>0</v>
      </c>
      <c r="S1977" s="217" t="s">
        <v>6647</v>
      </c>
      <c r="T1977" s="217" t="s">
        <v>6648</v>
      </c>
      <c r="U1977" s="217">
        <v>131</v>
      </c>
      <c r="V1977" s="261">
        <v>45292</v>
      </c>
      <c r="W1977" s="217" t="s">
        <v>6647</v>
      </c>
      <c r="X1977" s="217">
        <v>116</v>
      </c>
      <c r="Y1977" s="217">
        <v>15</v>
      </c>
      <c r="Z1977" s="261">
        <v>45291</v>
      </c>
      <c r="AC1977" s="217">
        <f>vykonyz.xlsx3[[#This Row],[Kod]]-vykonyz.xlsx[[#This Row],[Kod]]</f>
        <v>0</v>
      </c>
      <c r="AD1977" t="s">
        <v>6610</v>
      </c>
      <c r="AE1977" t="s">
        <v>6608</v>
      </c>
      <c r="AF1977" t="s">
        <v>50</v>
      </c>
      <c r="AG1977"/>
      <c r="AH1977" t="s">
        <v>6649</v>
      </c>
      <c r="AI1977" t="s">
        <v>6646</v>
      </c>
      <c r="AJ1977"/>
      <c r="AK1977" t="s">
        <v>6568</v>
      </c>
      <c r="AL1977" t="s">
        <v>6568</v>
      </c>
      <c r="AM1977" t="s">
        <v>33</v>
      </c>
      <c r="AN1977" t="s">
        <v>33</v>
      </c>
      <c r="AO1977"/>
      <c r="AP1977" t="s">
        <v>751</v>
      </c>
      <c r="AQ1977"/>
      <c r="AR1977" t="s">
        <v>35</v>
      </c>
      <c r="AS1977" t="s">
        <v>35</v>
      </c>
    </row>
    <row r="1978" spans="1:45">
      <c r="A1978" s="264" t="s">
        <v>6614</v>
      </c>
      <c r="B1978" s="217" t="s">
        <v>1803</v>
      </c>
      <c r="C1978" s="217" t="s">
        <v>50</v>
      </c>
      <c r="E1978" s="217" t="s">
        <v>6615</v>
      </c>
      <c r="H1978" s="217" t="s">
        <v>989</v>
      </c>
      <c r="I1978" s="217" t="s">
        <v>989</v>
      </c>
      <c r="J1978" s="217" t="s">
        <v>33</v>
      </c>
      <c r="K1978" s="217" t="s">
        <v>33</v>
      </c>
      <c r="M1978" s="217">
        <f t="shared" si="29"/>
        <v>246</v>
      </c>
      <c r="O1978" s="217" t="s">
        <v>35</v>
      </c>
      <c r="P1978" s="217" t="s">
        <v>35</v>
      </c>
      <c r="Q1978" s="217">
        <f>S3078-vykonyz.xlsx[[#This Row],[Kod]]</f>
        <v>39991</v>
      </c>
      <c r="R1978" s="217">
        <f>S1969-vykonyz.xlsx[[#This Row],[Kod]]</f>
        <v>0</v>
      </c>
      <c r="S1978" s="217" t="s">
        <v>6650</v>
      </c>
      <c r="T1978" s="217" t="s">
        <v>6651</v>
      </c>
      <c r="U1978" s="217">
        <v>297</v>
      </c>
      <c r="V1978" s="261">
        <v>45292</v>
      </c>
      <c r="W1978" s="217" t="s">
        <v>6650</v>
      </c>
      <c r="X1978" s="217">
        <v>266</v>
      </c>
      <c r="Y1978" s="217">
        <v>31</v>
      </c>
      <c r="Z1978" s="261">
        <v>45291</v>
      </c>
      <c r="AC1978" s="217">
        <f>vykonyz.xlsx3[[#This Row],[Kod]]-vykonyz.xlsx[[#This Row],[Kod]]</f>
        <v>0</v>
      </c>
      <c r="AD1978" t="s">
        <v>6614</v>
      </c>
      <c r="AE1978" t="s">
        <v>1803</v>
      </c>
      <c r="AF1978" t="s">
        <v>50</v>
      </c>
      <c r="AG1978"/>
      <c r="AH1978" t="s">
        <v>6615</v>
      </c>
      <c r="AI1978"/>
      <c r="AJ1978"/>
      <c r="AK1978" t="s">
        <v>989</v>
      </c>
      <c r="AL1978" t="s">
        <v>989</v>
      </c>
      <c r="AM1978" t="s">
        <v>33</v>
      </c>
      <c r="AN1978" t="s">
        <v>33</v>
      </c>
      <c r="AO1978"/>
      <c r="AP1978" t="s">
        <v>1003</v>
      </c>
      <c r="AQ1978"/>
      <c r="AR1978" t="s">
        <v>35</v>
      </c>
      <c r="AS1978" t="s">
        <v>35</v>
      </c>
    </row>
    <row r="1979" spans="1:45">
      <c r="A1979" s="264" t="s">
        <v>6617</v>
      </c>
      <c r="B1979" s="217" t="s">
        <v>6608</v>
      </c>
      <c r="C1979" s="217" t="s">
        <v>50</v>
      </c>
      <c r="E1979" s="217" t="s">
        <v>6652</v>
      </c>
      <c r="F1979" s="217" t="s">
        <v>6653</v>
      </c>
      <c r="H1979" s="217" t="s">
        <v>981</v>
      </c>
      <c r="I1979" s="217" t="s">
        <v>981</v>
      </c>
      <c r="J1979" s="217" t="s">
        <v>33</v>
      </c>
      <c r="K1979" s="217" t="s">
        <v>33</v>
      </c>
      <c r="M1979" s="217">
        <f t="shared" si="29"/>
        <v>649</v>
      </c>
      <c r="O1979" s="217" t="s">
        <v>35</v>
      </c>
      <c r="P1979" s="217" t="s">
        <v>35</v>
      </c>
      <c r="Q1979" s="217">
        <f>S3079-vykonyz.xlsx[[#This Row],[Kod]]</f>
        <v>39998</v>
      </c>
      <c r="R1979" s="217">
        <f>S1970-vykonyz.xlsx[[#This Row],[Kod]]</f>
        <v>0</v>
      </c>
      <c r="S1979" s="217" t="s">
        <v>6654</v>
      </c>
      <c r="T1979" s="217" t="s">
        <v>6655</v>
      </c>
      <c r="U1979" s="217">
        <v>2999</v>
      </c>
      <c r="V1979" s="261">
        <v>45292</v>
      </c>
      <c r="W1979" s="217" t="s">
        <v>6654</v>
      </c>
      <c r="X1979" s="217">
        <v>2613</v>
      </c>
      <c r="Y1979" s="217">
        <v>386</v>
      </c>
      <c r="Z1979" s="261">
        <v>45291</v>
      </c>
      <c r="AC1979" s="217">
        <f>vykonyz.xlsx3[[#This Row],[Kod]]-vykonyz.xlsx[[#This Row],[Kod]]</f>
        <v>0</v>
      </c>
      <c r="AD1979" t="s">
        <v>6617</v>
      </c>
      <c r="AE1979" t="s">
        <v>6608</v>
      </c>
      <c r="AF1979" t="s">
        <v>50</v>
      </c>
      <c r="AG1979"/>
      <c r="AH1979" t="s">
        <v>6652</v>
      </c>
      <c r="AI1979" t="s">
        <v>6653</v>
      </c>
      <c r="AJ1979"/>
      <c r="AK1979" t="s">
        <v>981</v>
      </c>
      <c r="AL1979" t="s">
        <v>981</v>
      </c>
      <c r="AM1979" t="s">
        <v>33</v>
      </c>
      <c r="AN1979" t="s">
        <v>33</v>
      </c>
      <c r="AO1979"/>
      <c r="AP1979" t="s">
        <v>6656</v>
      </c>
      <c r="AQ1979"/>
      <c r="AR1979" t="s">
        <v>35</v>
      </c>
      <c r="AS1979" t="s">
        <v>35</v>
      </c>
    </row>
    <row r="1980" spans="1:45">
      <c r="A1980" s="264" t="s">
        <v>6620</v>
      </c>
      <c r="B1980" s="217" t="s">
        <v>6608</v>
      </c>
      <c r="C1980" s="217" t="s">
        <v>50</v>
      </c>
      <c r="E1980" s="217" t="s">
        <v>6657</v>
      </c>
      <c r="F1980" s="217" t="s">
        <v>6658</v>
      </c>
      <c r="H1980" s="217" t="s">
        <v>6659</v>
      </c>
      <c r="I1980" s="217" t="s">
        <v>6659</v>
      </c>
      <c r="J1980" s="217" t="s">
        <v>33</v>
      </c>
      <c r="K1980" s="217" t="s">
        <v>33</v>
      </c>
      <c r="M1980" s="217">
        <f t="shared" si="29"/>
        <v>381</v>
      </c>
      <c r="O1980" s="217" t="s">
        <v>35</v>
      </c>
      <c r="P1980" s="217" t="s">
        <v>35</v>
      </c>
      <c r="Q1980" s="217">
        <f>S3080-vykonyz.xlsx[[#This Row],[Kod]]</f>
        <v>40007</v>
      </c>
      <c r="R1980" s="217">
        <f>S1971-vykonyz.xlsx[[#This Row],[Kod]]</f>
        <v>0</v>
      </c>
      <c r="S1980" s="217" t="s">
        <v>6660</v>
      </c>
      <c r="T1980" s="217" t="s">
        <v>6661</v>
      </c>
      <c r="U1980" s="217">
        <v>373</v>
      </c>
      <c r="V1980" s="261">
        <v>45292</v>
      </c>
      <c r="W1980" s="217" t="s">
        <v>6660</v>
      </c>
      <c r="X1980" s="217">
        <v>345</v>
      </c>
      <c r="Y1980" s="217">
        <v>28</v>
      </c>
      <c r="Z1980" s="261">
        <v>45291</v>
      </c>
      <c r="AC1980" s="217">
        <f>vykonyz.xlsx3[[#This Row],[Kod]]-vykonyz.xlsx[[#This Row],[Kod]]</f>
        <v>0</v>
      </c>
      <c r="AD1980" t="s">
        <v>6620</v>
      </c>
      <c r="AE1980" t="s">
        <v>6608</v>
      </c>
      <c r="AF1980" t="s">
        <v>50</v>
      </c>
      <c r="AG1980"/>
      <c r="AH1980" t="s">
        <v>6657</v>
      </c>
      <c r="AI1980" t="s">
        <v>6658</v>
      </c>
      <c r="AJ1980"/>
      <c r="AK1980" t="s">
        <v>6659</v>
      </c>
      <c r="AL1980" t="s">
        <v>6659</v>
      </c>
      <c r="AM1980" t="s">
        <v>33</v>
      </c>
      <c r="AN1980" t="s">
        <v>33</v>
      </c>
      <c r="AO1980"/>
      <c r="AP1980" t="s">
        <v>1391</v>
      </c>
      <c r="AQ1980"/>
      <c r="AR1980" t="s">
        <v>35</v>
      </c>
      <c r="AS1980" t="s">
        <v>35</v>
      </c>
    </row>
    <row r="1981" spans="1:45">
      <c r="A1981" s="264" t="s">
        <v>6624</v>
      </c>
      <c r="B1981" s="217" t="s">
        <v>6608</v>
      </c>
      <c r="C1981" s="217" t="s">
        <v>50</v>
      </c>
      <c r="E1981" s="217" t="s">
        <v>6662</v>
      </c>
      <c r="F1981" s="217" t="s">
        <v>6663</v>
      </c>
      <c r="H1981" s="217" t="s">
        <v>1488</v>
      </c>
      <c r="I1981" s="217" t="s">
        <v>1488</v>
      </c>
      <c r="J1981" s="217" t="s">
        <v>33</v>
      </c>
      <c r="K1981" s="217" t="s">
        <v>33</v>
      </c>
      <c r="M1981" s="217">
        <f t="shared" si="29"/>
        <v>980</v>
      </c>
      <c r="O1981" s="217" t="s">
        <v>35</v>
      </c>
      <c r="P1981" s="217" t="s">
        <v>35</v>
      </c>
      <c r="Q1981" s="217">
        <f>S3081-vykonyz.xlsx[[#This Row],[Kod]]</f>
        <v>40015</v>
      </c>
      <c r="R1981" s="217">
        <f>S1972-vykonyz.xlsx[[#This Row],[Kod]]</f>
        <v>0</v>
      </c>
      <c r="S1981" s="217" t="s">
        <v>6664</v>
      </c>
      <c r="T1981" s="217" t="s">
        <v>6665</v>
      </c>
      <c r="U1981" s="217">
        <v>3715</v>
      </c>
      <c r="V1981" s="261">
        <v>45292</v>
      </c>
      <c r="W1981" s="217" t="s">
        <v>6664</v>
      </c>
      <c r="X1981" s="217">
        <v>3233</v>
      </c>
      <c r="Y1981" s="217">
        <v>482</v>
      </c>
      <c r="Z1981" s="261">
        <v>45291</v>
      </c>
      <c r="AC1981" s="217">
        <f>vykonyz.xlsx3[[#This Row],[Kod]]-vykonyz.xlsx[[#This Row],[Kod]]</f>
        <v>0</v>
      </c>
      <c r="AD1981" t="s">
        <v>6624</v>
      </c>
      <c r="AE1981" t="s">
        <v>6608</v>
      </c>
      <c r="AF1981" t="s">
        <v>50</v>
      </c>
      <c r="AG1981"/>
      <c r="AH1981" t="s">
        <v>6662</v>
      </c>
      <c r="AI1981" t="s">
        <v>6663</v>
      </c>
      <c r="AJ1981"/>
      <c r="AK1981" t="s">
        <v>1488</v>
      </c>
      <c r="AL1981" t="s">
        <v>1488</v>
      </c>
      <c r="AM1981" t="s">
        <v>33</v>
      </c>
      <c r="AN1981" t="s">
        <v>33</v>
      </c>
      <c r="AO1981"/>
      <c r="AP1981" t="s">
        <v>6666</v>
      </c>
      <c r="AQ1981"/>
      <c r="AR1981" t="s">
        <v>35</v>
      </c>
      <c r="AS1981" t="s">
        <v>35</v>
      </c>
    </row>
    <row r="1982" spans="1:45">
      <c r="A1982" s="264" t="s">
        <v>6628</v>
      </c>
      <c r="B1982" s="217" t="s">
        <v>6608</v>
      </c>
      <c r="C1982" s="217" t="s">
        <v>50</v>
      </c>
      <c r="E1982" s="217" t="s">
        <v>6629</v>
      </c>
      <c r="F1982" s="217" t="s">
        <v>6667</v>
      </c>
      <c r="H1982" s="217" t="s">
        <v>985</v>
      </c>
      <c r="I1982" s="217" t="s">
        <v>985</v>
      </c>
      <c r="J1982" s="217" t="s">
        <v>33</v>
      </c>
      <c r="K1982" s="217" t="s">
        <v>33</v>
      </c>
      <c r="M1982" s="217">
        <f t="shared" si="29"/>
        <v>381</v>
      </c>
      <c r="O1982" s="217" t="s">
        <v>35</v>
      </c>
      <c r="P1982" s="217" t="s">
        <v>35</v>
      </c>
      <c r="Q1982" s="217">
        <f>S3082-vykonyz.xlsx[[#This Row],[Kod]]</f>
        <v>40023</v>
      </c>
      <c r="R1982" s="217">
        <f>S1973-vykonyz.xlsx[[#This Row],[Kod]]</f>
        <v>0</v>
      </c>
      <c r="S1982" s="217" t="s">
        <v>6668</v>
      </c>
      <c r="T1982" s="217" t="s">
        <v>6669</v>
      </c>
      <c r="U1982" s="217">
        <v>157</v>
      </c>
      <c r="V1982" s="261">
        <v>45292</v>
      </c>
      <c r="W1982" s="217" t="s">
        <v>6668</v>
      </c>
      <c r="X1982" s="217">
        <v>148</v>
      </c>
      <c r="Y1982" s="217">
        <v>9</v>
      </c>
      <c r="Z1982" s="261">
        <v>45291</v>
      </c>
      <c r="AC1982" s="217">
        <f>vykonyz.xlsx3[[#This Row],[Kod]]-vykonyz.xlsx[[#This Row],[Kod]]</f>
        <v>0</v>
      </c>
      <c r="AD1982" t="s">
        <v>6628</v>
      </c>
      <c r="AE1982" t="s">
        <v>6608</v>
      </c>
      <c r="AF1982" t="s">
        <v>50</v>
      </c>
      <c r="AG1982"/>
      <c r="AH1982" t="s">
        <v>6629</v>
      </c>
      <c r="AI1982" t="s">
        <v>6667</v>
      </c>
      <c r="AJ1982"/>
      <c r="AK1982" t="s">
        <v>985</v>
      </c>
      <c r="AL1982" t="s">
        <v>985</v>
      </c>
      <c r="AM1982" t="s">
        <v>33</v>
      </c>
      <c r="AN1982" t="s">
        <v>33</v>
      </c>
      <c r="AO1982"/>
      <c r="AP1982" t="s">
        <v>1391</v>
      </c>
      <c r="AQ1982"/>
      <c r="AR1982" t="s">
        <v>35</v>
      </c>
      <c r="AS1982" t="s">
        <v>35</v>
      </c>
    </row>
    <row r="1983" spans="1:45">
      <c r="A1983" s="264" t="s">
        <v>6633</v>
      </c>
      <c r="B1983" s="217" t="s">
        <v>6608</v>
      </c>
      <c r="C1983" s="217" t="s">
        <v>50</v>
      </c>
      <c r="E1983" s="217" t="s">
        <v>6634</v>
      </c>
      <c r="F1983" s="217" t="s">
        <v>6670</v>
      </c>
      <c r="H1983" s="217" t="s">
        <v>1084</v>
      </c>
      <c r="I1983" s="217" t="s">
        <v>1084</v>
      </c>
      <c r="J1983" s="217" t="s">
        <v>33</v>
      </c>
      <c r="K1983" s="217" t="s">
        <v>33</v>
      </c>
      <c r="M1983" s="217">
        <f t="shared" si="29"/>
        <v>351</v>
      </c>
      <c r="O1983" s="217" t="s">
        <v>35</v>
      </c>
      <c r="P1983" s="217" t="s">
        <v>35</v>
      </c>
      <c r="Q1983" s="217">
        <f>S3083-vykonyz.xlsx[[#This Row],[Kod]]</f>
        <v>40031</v>
      </c>
      <c r="R1983" s="217">
        <f>S1974-vykonyz.xlsx[[#This Row],[Kod]]</f>
        <v>0</v>
      </c>
      <c r="S1983" s="217" t="s">
        <v>6671</v>
      </c>
      <c r="T1983" s="217" t="s">
        <v>6672</v>
      </c>
      <c r="U1983" s="217">
        <v>459</v>
      </c>
      <c r="V1983" s="261">
        <v>45292</v>
      </c>
      <c r="W1983" s="217" t="s">
        <v>6671</v>
      </c>
      <c r="X1983" s="217">
        <v>418</v>
      </c>
      <c r="Y1983" s="217">
        <v>41</v>
      </c>
      <c r="Z1983" s="261">
        <v>45291</v>
      </c>
      <c r="AC1983" s="217">
        <f>vykonyz.xlsx3[[#This Row],[Kod]]-vykonyz.xlsx[[#This Row],[Kod]]</f>
        <v>0</v>
      </c>
      <c r="AD1983" t="s">
        <v>6633</v>
      </c>
      <c r="AE1983" t="s">
        <v>6608</v>
      </c>
      <c r="AF1983" t="s">
        <v>50</v>
      </c>
      <c r="AG1983"/>
      <c r="AH1983" t="s">
        <v>6634</v>
      </c>
      <c r="AI1983" t="s">
        <v>6670</v>
      </c>
      <c r="AJ1983"/>
      <c r="AK1983" t="s">
        <v>1084</v>
      </c>
      <c r="AL1983" t="s">
        <v>1084</v>
      </c>
      <c r="AM1983" t="s">
        <v>33</v>
      </c>
      <c r="AN1983" t="s">
        <v>33</v>
      </c>
      <c r="AO1983"/>
      <c r="AP1983" t="s">
        <v>962</v>
      </c>
      <c r="AQ1983"/>
      <c r="AR1983" t="s">
        <v>35</v>
      </c>
      <c r="AS1983" t="s">
        <v>35</v>
      </c>
    </row>
    <row r="1984" spans="1:45">
      <c r="A1984" s="264" t="s">
        <v>6638</v>
      </c>
      <c r="B1984" s="217" t="s">
        <v>6608</v>
      </c>
      <c r="C1984" s="217" t="s">
        <v>50</v>
      </c>
      <c r="E1984" s="217" t="s">
        <v>6639</v>
      </c>
      <c r="F1984" s="217" t="s">
        <v>6673</v>
      </c>
      <c r="H1984" s="217" t="s">
        <v>1008</v>
      </c>
      <c r="I1984" s="217" t="s">
        <v>1008</v>
      </c>
      <c r="J1984" s="217" t="s">
        <v>33</v>
      </c>
      <c r="K1984" s="217" t="s">
        <v>33</v>
      </c>
      <c r="M1984" s="217">
        <f t="shared" si="29"/>
        <v>304</v>
      </c>
      <c r="O1984" s="217" t="s">
        <v>35</v>
      </c>
      <c r="P1984" s="217" t="s">
        <v>35</v>
      </c>
      <c r="Q1984" s="217">
        <f>S3084-vykonyz.xlsx[[#This Row],[Kod]]</f>
        <v>40039</v>
      </c>
      <c r="R1984" s="217">
        <f>S1975-vykonyz.xlsx[[#This Row],[Kod]]</f>
        <v>0</v>
      </c>
      <c r="S1984" s="217" t="s">
        <v>6674</v>
      </c>
      <c r="T1984" s="217" t="s">
        <v>6675</v>
      </c>
      <c r="U1984" s="217">
        <v>1057</v>
      </c>
      <c r="V1984" s="261">
        <v>45292</v>
      </c>
      <c r="W1984" s="217" t="s">
        <v>6674</v>
      </c>
      <c r="X1984" s="217">
        <v>1040</v>
      </c>
      <c r="Y1984" s="217">
        <v>17</v>
      </c>
      <c r="Z1984" s="261">
        <v>45291</v>
      </c>
      <c r="AC1984" s="217">
        <f>vykonyz.xlsx3[[#This Row],[Kod]]-vykonyz.xlsx[[#This Row],[Kod]]</f>
        <v>0</v>
      </c>
      <c r="AD1984" t="s">
        <v>6638</v>
      </c>
      <c r="AE1984" t="s">
        <v>6608</v>
      </c>
      <c r="AF1984" t="s">
        <v>50</v>
      </c>
      <c r="AG1984"/>
      <c r="AH1984" t="s">
        <v>6639</v>
      </c>
      <c r="AI1984" t="s">
        <v>6673</v>
      </c>
      <c r="AJ1984"/>
      <c r="AK1984" t="s">
        <v>1008</v>
      </c>
      <c r="AL1984" t="s">
        <v>1008</v>
      </c>
      <c r="AM1984" t="s">
        <v>33</v>
      </c>
      <c r="AN1984" t="s">
        <v>33</v>
      </c>
      <c r="AO1984"/>
      <c r="AP1984" t="s">
        <v>49</v>
      </c>
      <c r="AQ1984"/>
      <c r="AR1984" t="s">
        <v>35</v>
      </c>
      <c r="AS1984" t="s">
        <v>35</v>
      </c>
    </row>
    <row r="1985" spans="1:45">
      <c r="A1985" s="264" t="s">
        <v>6643</v>
      </c>
      <c r="B1985" s="217" t="s">
        <v>6608</v>
      </c>
      <c r="C1985" s="217" t="s">
        <v>50</v>
      </c>
      <c r="E1985" s="217" t="s">
        <v>6644</v>
      </c>
      <c r="F1985" s="217" t="s">
        <v>6676</v>
      </c>
      <c r="H1985" s="217" t="s">
        <v>989</v>
      </c>
      <c r="I1985" s="217" t="s">
        <v>989</v>
      </c>
      <c r="J1985" s="217" t="s">
        <v>33</v>
      </c>
      <c r="K1985" s="217" t="s">
        <v>33</v>
      </c>
      <c r="M1985" s="217">
        <f t="shared" si="29"/>
        <v>147</v>
      </c>
      <c r="O1985" s="217" t="s">
        <v>35</v>
      </c>
      <c r="P1985" s="217" t="s">
        <v>35</v>
      </c>
      <c r="Q1985" s="217">
        <f>S3085-vykonyz.xlsx[[#This Row],[Kod]]</f>
        <v>40047</v>
      </c>
      <c r="R1985" s="217">
        <f>S1976-vykonyz.xlsx[[#This Row],[Kod]]</f>
        <v>0</v>
      </c>
      <c r="S1985" s="217" t="s">
        <v>6677</v>
      </c>
      <c r="T1985" s="217" t="s">
        <v>6678</v>
      </c>
      <c r="U1985" s="217">
        <v>210</v>
      </c>
      <c r="V1985" s="261">
        <v>45292</v>
      </c>
      <c r="W1985" s="217" t="s">
        <v>6677</v>
      </c>
      <c r="X1985" s="217">
        <v>189</v>
      </c>
      <c r="Y1985" s="217">
        <v>21</v>
      </c>
      <c r="Z1985" s="261">
        <v>45291</v>
      </c>
      <c r="AC1985" s="217">
        <f>vykonyz.xlsx3[[#This Row],[Kod]]-vykonyz.xlsx[[#This Row],[Kod]]</f>
        <v>0</v>
      </c>
      <c r="AD1985" t="s">
        <v>6643</v>
      </c>
      <c r="AE1985" t="s">
        <v>6608</v>
      </c>
      <c r="AF1985" t="s">
        <v>50</v>
      </c>
      <c r="AG1985"/>
      <c r="AH1985" t="s">
        <v>6644</v>
      </c>
      <c r="AI1985" t="s">
        <v>6676</v>
      </c>
      <c r="AJ1985"/>
      <c r="AK1985" t="s">
        <v>989</v>
      </c>
      <c r="AL1985" t="s">
        <v>989</v>
      </c>
      <c r="AM1985" t="s">
        <v>33</v>
      </c>
      <c r="AN1985" t="s">
        <v>33</v>
      </c>
      <c r="AO1985"/>
      <c r="AP1985" t="s">
        <v>690</v>
      </c>
      <c r="AQ1985"/>
      <c r="AR1985" t="s">
        <v>35</v>
      </c>
      <c r="AS1985" t="s">
        <v>35</v>
      </c>
    </row>
    <row r="1986" spans="1:45">
      <c r="A1986" s="264" t="s">
        <v>6647</v>
      </c>
      <c r="B1986" s="217" t="s">
        <v>6608</v>
      </c>
      <c r="C1986" s="217" t="s">
        <v>50</v>
      </c>
      <c r="E1986" s="217" t="s">
        <v>6648</v>
      </c>
      <c r="F1986" s="217" t="s">
        <v>6679</v>
      </c>
      <c r="H1986" s="217" t="s">
        <v>989</v>
      </c>
      <c r="I1986" s="217" t="s">
        <v>989</v>
      </c>
      <c r="J1986" s="217" t="s">
        <v>33</v>
      </c>
      <c r="K1986" s="217" t="s">
        <v>33</v>
      </c>
      <c r="M1986" s="217">
        <f t="shared" si="29"/>
        <v>131</v>
      </c>
      <c r="O1986" s="217" t="s">
        <v>35</v>
      </c>
      <c r="P1986" s="217" t="s">
        <v>35</v>
      </c>
      <c r="Q1986" s="217">
        <f>S3086-vykonyz.xlsx[[#This Row],[Kod]]</f>
        <v>40076</v>
      </c>
      <c r="R1986" s="217">
        <f>S1977-vykonyz.xlsx[[#This Row],[Kod]]</f>
        <v>0</v>
      </c>
      <c r="S1986" s="217" t="s">
        <v>6680</v>
      </c>
      <c r="T1986" s="217" t="s">
        <v>6681</v>
      </c>
      <c r="U1986" s="217">
        <v>227</v>
      </c>
      <c r="V1986" s="261">
        <v>45292</v>
      </c>
      <c r="W1986" s="217" t="s">
        <v>6680</v>
      </c>
      <c r="X1986" s="217">
        <v>207</v>
      </c>
      <c r="Y1986" s="217">
        <v>20</v>
      </c>
      <c r="Z1986" s="261">
        <v>45291</v>
      </c>
      <c r="AC1986" s="217">
        <f>vykonyz.xlsx3[[#This Row],[Kod]]-vykonyz.xlsx[[#This Row],[Kod]]</f>
        <v>0</v>
      </c>
      <c r="AD1986" t="s">
        <v>6647</v>
      </c>
      <c r="AE1986" t="s">
        <v>6608</v>
      </c>
      <c r="AF1986" t="s">
        <v>50</v>
      </c>
      <c r="AG1986"/>
      <c r="AH1986" t="s">
        <v>6648</v>
      </c>
      <c r="AI1986" t="s">
        <v>6679</v>
      </c>
      <c r="AJ1986"/>
      <c r="AK1986" t="s">
        <v>989</v>
      </c>
      <c r="AL1986" t="s">
        <v>989</v>
      </c>
      <c r="AM1986" t="s">
        <v>33</v>
      </c>
      <c r="AN1986" t="s">
        <v>33</v>
      </c>
      <c r="AO1986"/>
      <c r="AP1986" t="s">
        <v>6682</v>
      </c>
      <c r="AQ1986"/>
      <c r="AR1986" t="s">
        <v>35</v>
      </c>
      <c r="AS1986" t="s">
        <v>35</v>
      </c>
    </row>
    <row r="1987" spans="1:45">
      <c r="A1987" s="264" t="s">
        <v>6650</v>
      </c>
      <c r="B1987" s="217" t="s">
        <v>6608</v>
      </c>
      <c r="C1987" s="217" t="s">
        <v>50</v>
      </c>
      <c r="E1987" s="217" t="s">
        <v>6651</v>
      </c>
      <c r="F1987" s="217" t="s">
        <v>6683</v>
      </c>
      <c r="H1987" s="217" t="s">
        <v>1008</v>
      </c>
      <c r="I1987" s="217" t="s">
        <v>1008</v>
      </c>
      <c r="J1987" s="217" t="s">
        <v>33</v>
      </c>
      <c r="K1987" s="217" t="s">
        <v>33</v>
      </c>
      <c r="M1987" s="217">
        <f t="shared" si="29"/>
        <v>297</v>
      </c>
      <c r="O1987" s="217" t="s">
        <v>35</v>
      </c>
      <c r="P1987" s="217" t="s">
        <v>35</v>
      </c>
      <c r="Q1987" s="217">
        <f>S3087-vykonyz.xlsx[[#This Row],[Kod]]</f>
        <v>40085</v>
      </c>
      <c r="R1987" s="217">
        <f>S1978-vykonyz.xlsx[[#This Row],[Kod]]</f>
        <v>0</v>
      </c>
      <c r="S1987" s="217" t="s">
        <v>6684</v>
      </c>
      <c r="T1987" s="217" t="s">
        <v>6685</v>
      </c>
      <c r="U1987" s="217">
        <v>148</v>
      </c>
      <c r="V1987" s="261">
        <v>45292</v>
      </c>
      <c r="W1987" s="217" t="s">
        <v>6684</v>
      </c>
      <c r="X1987" s="217">
        <v>145</v>
      </c>
      <c r="Y1987" s="217">
        <v>3</v>
      </c>
      <c r="Z1987" s="261">
        <v>45291</v>
      </c>
      <c r="AC1987" s="217">
        <f>vykonyz.xlsx3[[#This Row],[Kod]]-vykonyz.xlsx[[#This Row],[Kod]]</f>
        <v>0</v>
      </c>
      <c r="AD1987" t="s">
        <v>6650</v>
      </c>
      <c r="AE1987" t="s">
        <v>6608</v>
      </c>
      <c r="AF1987" t="s">
        <v>50</v>
      </c>
      <c r="AG1987"/>
      <c r="AH1987" t="s">
        <v>6651</v>
      </c>
      <c r="AI1987" t="s">
        <v>6686</v>
      </c>
      <c r="AJ1987"/>
      <c r="AK1987" t="s">
        <v>1008</v>
      </c>
      <c r="AL1987" t="s">
        <v>1008</v>
      </c>
      <c r="AM1987" t="s">
        <v>33</v>
      </c>
      <c r="AN1987" t="s">
        <v>33</v>
      </c>
      <c r="AO1987"/>
      <c r="AP1987" t="s">
        <v>2109</v>
      </c>
      <c r="AQ1987"/>
      <c r="AR1987" t="s">
        <v>35</v>
      </c>
      <c r="AS1987" t="s">
        <v>35</v>
      </c>
    </row>
    <row r="1988" spans="1:45">
      <c r="A1988" s="264" t="s">
        <v>6654</v>
      </c>
      <c r="B1988" s="217" t="s">
        <v>1803</v>
      </c>
      <c r="C1988" s="217" t="s">
        <v>50</v>
      </c>
      <c r="E1988" s="217" t="s">
        <v>6687</v>
      </c>
      <c r="F1988" s="217" t="s">
        <v>6688</v>
      </c>
      <c r="G1988" s="217" t="s">
        <v>53</v>
      </c>
      <c r="H1988" s="217" t="s">
        <v>39</v>
      </c>
      <c r="I1988" s="217" t="s">
        <v>39</v>
      </c>
      <c r="J1988" s="217" t="s">
        <v>33</v>
      </c>
      <c r="K1988" s="217" t="s">
        <v>33</v>
      </c>
      <c r="M1988" s="217">
        <f t="shared" si="29"/>
        <v>2999</v>
      </c>
      <c r="O1988" s="217" t="s">
        <v>35</v>
      </c>
      <c r="P1988" s="217" t="s">
        <v>35</v>
      </c>
      <c r="Q1988" s="217">
        <f>S3088-vykonyz.xlsx[[#This Row],[Kod]]</f>
        <v>40019</v>
      </c>
      <c r="R1988" s="217">
        <f>S1979-vykonyz.xlsx[[#This Row],[Kod]]</f>
        <v>0</v>
      </c>
      <c r="S1988" s="217" t="s">
        <v>6689</v>
      </c>
      <c r="T1988" s="217" t="s">
        <v>6690</v>
      </c>
      <c r="U1988" s="217">
        <v>83</v>
      </c>
      <c r="V1988" s="261">
        <v>45292</v>
      </c>
      <c r="W1988" s="217" t="s">
        <v>6689</v>
      </c>
      <c r="X1988" s="217">
        <v>81</v>
      </c>
      <c r="Y1988" s="217">
        <v>2</v>
      </c>
      <c r="Z1988" s="261">
        <v>45291</v>
      </c>
      <c r="AC1988" s="217">
        <f>vykonyz.xlsx3[[#This Row],[Kod]]-vykonyz.xlsx[[#This Row],[Kod]]</f>
        <v>0</v>
      </c>
      <c r="AD1988" t="s">
        <v>6654</v>
      </c>
      <c r="AE1988" t="s">
        <v>1803</v>
      </c>
      <c r="AF1988" t="s">
        <v>50</v>
      </c>
      <c r="AG1988"/>
      <c r="AH1988" t="s">
        <v>6687</v>
      </c>
      <c r="AI1988" t="s">
        <v>6688</v>
      </c>
      <c r="AJ1988" t="s">
        <v>53</v>
      </c>
      <c r="AK1988" t="s">
        <v>39</v>
      </c>
      <c r="AL1988" t="s">
        <v>39</v>
      </c>
      <c r="AM1988" t="s">
        <v>33</v>
      </c>
      <c r="AN1988" t="s">
        <v>33</v>
      </c>
      <c r="AO1988"/>
      <c r="AP1988" t="s">
        <v>6691</v>
      </c>
      <c r="AQ1988"/>
      <c r="AR1988" t="s">
        <v>35</v>
      </c>
      <c r="AS1988" t="s">
        <v>35</v>
      </c>
    </row>
    <row r="1989" spans="1:45">
      <c r="A1989" s="264" t="s">
        <v>6660</v>
      </c>
      <c r="B1989" s="217" t="s">
        <v>6608</v>
      </c>
      <c r="C1989" s="217" t="s">
        <v>50</v>
      </c>
      <c r="E1989" s="217" t="s">
        <v>6692</v>
      </c>
      <c r="F1989" s="217" t="s">
        <v>6693</v>
      </c>
      <c r="H1989" s="217" t="s">
        <v>6694</v>
      </c>
      <c r="I1989" s="217" t="s">
        <v>6694</v>
      </c>
      <c r="J1989" s="217" t="s">
        <v>33</v>
      </c>
      <c r="K1989" s="217" t="s">
        <v>33</v>
      </c>
      <c r="M1989" s="217">
        <f t="shared" si="29"/>
        <v>373</v>
      </c>
      <c r="O1989" s="217" t="s">
        <v>35</v>
      </c>
      <c r="P1989" s="217" t="s">
        <v>35</v>
      </c>
      <c r="Q1989" s="217">
        <f>S3089-vykonyz.xlsx[[#This Row],[Kod]]</f>
        <v>40098</v>
      </c>
      <c r="R1989" s="217">
        <f>S1980-vykonyz.xlsx[[#This Row],[Kod]]</f>
        <v>0</v>
      </c>
      <c r="S1989" s="217" t="s">
        <v>6695</v>
      </c>
      <c r="T1989" s="217" t="s">
        <v>6696</v>
      </c>
      <c r="U1989" s="217">
        <v>119</v>
      </c>
      <c r="V1989" s="261">
        <v>45292</v>
      </c>
      <c r="W1989" s="217" t="s">
        <v>6695</v>
      </c>
      <c r="X1989" s="217">
        <v>114</v>
      </c>
      <c r="Y1989" s="217">
        <v>5</v>
      </c>
      <c r="Z1989" s="261">
        <v>45291</v>
      </c>
      <c r="AC1989" s="217">
        <f>vykonyz.xlsx3[[#This Row],[Kod]]-vykonyz.xlsx[[#This Row],[Kod]]</f>
        <v>0</v>
      </c>
      <c r="AD1989" t="s">
        <v>6660</v>
      </c>
      <c r="AE1989" t="s">
        <v>6608</v>
      </c>
      <c r="AF1989" t="s">
        <v>50</v>
      </c>
      <c r="AG1989"/>
      <c r="AH1989" t="s">
        <v>6692</v>
      </c>
      <c r="AI1989" t="s">
        <v>6693</v>
      </c>
      <c r="AJ1989"/>
      <c r="AK1989" t="s">
        <v>6694</v>
      </c>
      <c r="AL1989" t="s">
        <v>6694</v>
      </c>
      <c r="AM1989" t="s">
        <v>33</v>
      </c>
      <c r="AN1989" t="s">
        <v>33</v>
      </c>
      <c r="AO1989"/>
      <c r="AP1989" t="s">
        <v>2005</v>
      </c>
      <c r="AQ1989"/>
      <c r="AR1989" t="s">
        <v>35</v>
      </c>
      <c r="AS1989" t="s">
        <v>35</v>
      </c>
    </row>
    <row r="1990" spans="1:45">
      <c r="A1990" s="264" t="s">
        <v>6664</v>
      </c>
      <c r="B1990" s="217" t="s">
        <v>1803</v>
      </c>
      <c r="C1990" s="217" t="s">
        <v>50</v>
      </c>
      <c r="E1990" s="217" t="s">
        <v>6665</v>
      </c>
      <c r="F1990" s="217" t="s">
        <v>6697</v>
      </c>
      <c r="H1990" s="217" t="s">
        <v>6213</v>
      </c>
      <c r="I1990" s="217" t="s">
        <v>39</v>
      </c>
      <c r="J1990" s="217" t="s">
        <v>33</v>
      </c>
      <c r="K1990" s="217" t="s">
        <v>33</v>
      </c>
      <c r="M1990" s="217">
        <f t="shared" si="29"/>
        <v>3715</v>
      </c>
      <c r="O1990" s="217" t="s">
        <v>35</v>
      </c>
      <c r="P1990" s="217" t="s">
        <v>35</v>
      </c>
      <c r="Q1990" s="217">
        <f>S3090-vykonyz.xlsx[[#This Row],[Kod]]</f>
        <v>40107</v>
      </c>
      <c r="R1990" s="217">
        <f>S1981-vykonyz.xlsx[[#This Row],[Kod]]</f>
        <v>0</v>
      </c>
      <c r="S1990" s="217" t="s">
        <v>6698</v>
      </c>
      <c r="T1990" s="217" t="s">
        <v>6699</v>
      </c>
      <c r="U1990" s="217">
        <v>52</v>
      </c>
      <c r="V1990" s="261">
        <v>45292</v>
      </c>
      <c r="W1990" s="217" t="s">
        <v>6698</v>
      </c>
      <c r="X1990" s="217">
        <v>50</v>
      </c>
      <c r="Y1990" s="217">
        <v>2</v>
      </c>
      <c r="Z1990" s="261">
        <v>45291</v>
      </c>
      <c r="AC1990" s="217">
        <f>vykonyz.xlsx3[[#This Row],[Kod]]-vykonyz.xlsx[[#This Row],[Kod]]</f>
        <v>0</v>
      </c>
      <c r="AD1990" t="s">
        <v>6664</v>
      </c>
      <c r="AE1990" t="s">
        <v>1803</v>
      </c>
      <c r="AF1990" t="s">
        <v>50</v>
      </c>
      <c r="AG1990"/>
      <c r="AH1990" t="s">
        <v>6665</v>
      </c>
      <c r="AI1990" t="s">
        <v>6697</v>
      </c>
      <c r="AJ1990"/>
      <c r="AK1990" t="s">
        <v>6213</v>
      </c>
      <c r="AL1990" t="s">
        <v>39</v>
      </c>
      <c r="AM1990" t="s">
        <v>33</v>
      </c>
      <c r="AN1990" t="s">
        <v>33</v>
      </c>
      <c r="AO1990"/>
      <c r="AP1990" t="s">
        <v>6700</v>
      </c>
      <c r="AQ1990"/>
      <c r="AR1990" t="s">
        <v>35</v>
      </c>
      <c r="AS1990" t="s">
        <v>35</v>
      </c>
    </row>
    <row r="1991" spans="1:45">
      <c r="A1991" s="264" t="s">
        <v>6668</v>
      </c>
      <c r="B1991" s="217" t="s">
        <v>6608</v>
      </c>
      <c r="C1991" s="217" t="s">
        <v>50</v>
      </c>
      <c r="E1991" s="217" t="s">
        <v>6701</v>
      </c>
      <c r="F1991" s="217" t="s">
        <v>6702</v>
      </c>
      <c r="H1991" s="217" t="s">
        <v>6568</v>
      </c>
      <c r="I1991" s="217" t="s">
        <v>6568</v>
      </c>
      <c r="J1991" s="217" t="s">
        <v>33</v>
      </c>
      <c r="K1991" s="217" t="s">
        <v>33</v>
      </c>
      <c r="M1991" s="217">
        <f t="shared" si="29"/>
        <v>157</v>
      </c>
      <c r="O1991" s="217" t="s">
        <v>35</v>
      </c>
      <c r="P1991" s="217" t="s">
        <v>35</v>
      </c>
      <c r="Q1991" s="217">
        <f>S3091-vykonyz.xlsx[[#This Row],[Kod]]</f>
        <v>40116</v>
      </c>
      <c r="R1991" s="217">
        <f>S1982-vykonyz.xlsx[[#This Row],[Kod]]</f>
        <v>0</v>
      </c>
      <c r="S1991" s="217" t="s">
        <v>6703</v>
      </c>
      <c r="T1991" s="217" t="s">
        <v>6704</v>
      </c>
      <c r="U1991" s="217">
        <v>12392</v>
      </c>
      <c r="V1991" s="261">
        <v>45292</v>
      </c>
      <c r="W1991" s="217" t="s">
        <v>6703</v>
      </c>
      <c r="X1991" s="217">
        <v>12183</v>
      </c>
      <c r="Y1991" s="217">
        <v>209</v>
      </c>
      <c r="Z1991" s="261">
        <v>45291</v>
      </c>
      <c r="AC1991" s="217">
        <f>vykonyz.xlsx3[[#This Row],[Kod]]-vykonyz.xlsx[[#This Row],[Kod]]</f>
        <v>0</v>
      </c>
      <c r="AD1991" t="s">
        <v>6668</v>
      </c>
      <c r="AE1991" t="s">
        <v>6608</v>
      </c>
      <c r="AF1991" t="s">
        <v>50</v>
      </c>
      <c r="AG1991"/>
      <c r="AH1991" t="s">
        <v>6701</v>
      </c>
      <c r="AI1991" t="s">
        <v>6702</v>
      </c>
      <c r="AJ1991"/>
      <c r="AK1991" t="s">
        <v>6568</v>
      </c>
      <c r="AL1991" t="s">
        <v>6568</v>
      </c>
      <c r="AM1991" t="s">
        <v>33</v>
      </c>
      <c r="AN1991" t="s">
        <v>33</v>
      </c>
      <c r="AO1991"/>
      <c r="AP1991" t="s">
        <v>1121</v>
      </c>
      <c r="AQ1991"/>
      <c r="AR1991" t="s">
        <v>35</v>
      </c>
      <c r="AS1991" t="s">
        <v>35</v>
      </c>
    </row>
    <row r="1992" spans="1:45">
      <c r="A1992" s="264" t="s">
        <v>6671</v>
      </c>
      <c r="B1992" s="217" t="s">
        <v>6608</v>
      </c>
      <c r="C1992" s="217" t="s">
        <v>50</v>
      </c>
      <c r="E1992" s="217" t="s">
        <v>6672</v>
      </c>
      <c r="F1992" s="217" t="s">
        <v>6705</v>
      </c>
      <c r="H1992" s="217" t="s">
        <v>985</v>
      </c>
      <c r="I1992" s="217" t="s">
        <v>985</v>
      </c>
      <c r="J1992" s="217" t="s">
        <v>33</v>
      </c>
      <c r="K1992" s="217" t="s">
        <v>33</v>
      </c>
      <c r="M1992" s="217">
        <f t="shared" si="29"/>
        <v>459</v>
      </c>
      <c r="O1992" s="217" t="s">
        <v>35</v>
      </c>
      <c r="P1992" s="217" t="s">
        <v>35</v>
      </c>
      <c r="Q1992" s="217">
        <f>S3092-vykonyz.xlsx[[#This Row],[Kod]]</f>
        <v>40125</v>
      </c>
      <c r="R1992" s="217">
        <f>S1983-vykonyz.xlsx[[#This Row],[Kod]]</f>
        <v>0</v>
      </c>
      <c r="S1992" s="217" t="s">
        <v>6706</v>
      </c>
      <c r="T1992" s="217" t="s">
        <v>6707</v>
      </c>
      <c r="U1992" s="217">
        <v>7594</v>
      </c>
      <c r="V1992" s="261">
        <v>45292</v>
      </c>
      <c r="W1992" s="217" t="s">
        <v>6706</v>
      </c>
      <c r="X1992" s="217">
        <v>7490</v>
      </c>
      <c r="Y1992" s="217">
        <v>104</v>
      </c>
      <c r="Z1992" s="261">
        <v>45291</v>
      </c>
      <c r="AC1992" s="217">
        <f>vykonyz.xlsx3[[#This Row],[Kod]]-vykonyz.xlsx[[#This Row],[Kod]]</f>
        <v>0</v>
      </c>
      <c r="AD1992" t="s">
        <v>6671</v>
      </c>
      <c r="AE1992" t="s">
        <v>6608</v>
      </c>
      <c r="AF1992" t="s">
        <v>50</v>
      </c>
      <c r="AG1992"/>
      <c r="AH1992" t="s">
        <v>6672</v>
      </c>
      <c r="AI1992" t="s">
        <v>6705</v>
      </c>
      <c r="AJ1992"/>
      <c r="AK1992" t="s">
        <v>985</v>
      </c>
      <c r="AL1992" t="s">
        <v>985</v>
      </c>
      <c r="AM1992" t="s">
        <v>33</v>
      </c>
      <c r="AN1992" t="s">
        <v>33</v>
      </c>
      <c r="AO1992"/>
      <c r="AP1992" t="s">
        <v>6708</v>
      </c>
      <c r="AQ1992"/>
      <c r="AR1992" t="s">
        <v>35</v>
      </c>
      <c r="AS1992" t="s">
        <v>35</v>
      </c>
    </row>
    <row r="1993" spans="1:45">
      <c r="A1993" s="264" t="s">
        <v>6674</v>
      </c>
      <c r="B1993" s="217" t="s">
        <v>6608</v>
      </c>
      <c r="C1993" s="217" t="s">
        <v>50</v>
      </c>
      <c r="E1993" s="217" t="s">
        <v>6709</v>
      </c>
      <c r="F1993" s="217" t="s">
        <v>6710</v>
      </c>
      <c r="H1993" s="217" t="s">
        <v>6711</v>
      </c>
      <c r="I1993" s="217" t="s">
        <v>6711</v>
      </c>
      <c r="J1993" s="217" t="s">
        <v>33</v>
      </c>
      <c r="K1993" s="217" t="s">
        <v>33</v>
      </c>
      <c r="M1993" s="217">
        <f t="shared" si="29"/>
        <v>1057</v>
      </c>
      <c r="O1993" s="217" t="s">
        <v>35</v>
      </c>
      <c r="P1993" s="217" t="s">
        <v>35</v>
      </c>
      <c r="Q1993" s="217">
        <f>S3093-vykonyz.xlsx[[#This Row],[Kod]]</f>
        <v>40133</v>
      </c>
      <c r="R1993" s="217">
        <f>S1984-vykonyz.xlsx[[#This Row],[Kod]]</f>
        <v>0</v>
      </c>
      <c r="S1993" s="217" t="s">
        <v>6712</v>
      </c>
      <c r="T1993" s="217" t="s">
        <v>6713</v>
      </c>
      <c r="U1993" s="217">
        <v>363</v>
      </c>
      <c r="V1993" s="261">
        <v>45292</v>
      </c>
      <c r="W1993" s="217" t="s">
        <v>6712</v>
      </c>
      <c r="X1993" s="217">
        <v>335</v>
      </c>
      <c r="Y1993" s="217">
        <v>28</v>
      </c>
      <c r="Z1993" s="261">
        <v>45291</v>
      </c>
      <c r="AC1993" s="217">
        <f>vykonyz.xlsx3[[#This Row],[Kod]]-vykonyz.xlsx[[#This Row],[Kod]]</f>
        <v>0</v>
      </c>
      <c r="AD1993" t="s">
        <v>6674</v>
      </c>
      <c r="AE1993" t="s">
        <v>6608</v>
      </c>
      <c r="AF1993" t="s">
        <v>50</v>
      </c>
      <c r="AG1993"/>
      <c r="AH1993" t="s">
        <v>6709</v>
      </c>
      <c r="AI1993" t="s">
        <v>6710</v>
      </c>
      <c r="AJ1993"/>
      <c r="AK1993" t="s">
        <v>6711</v>
      </c>
      <c r="AL1993" t="s">
        <v>6711</v>
      </c>
      <c r="AM1993" t="s">
        <v>33</v>
      </c>
      <c r="AN1993" t="s">
        <v>33</v>
      </c>
      <c r="AO1993"/>
      <c r="AP1993" t="s">
        <v>6714</v>
      </c>
      <c r="AQ1993"/>
      <c r="AR1993" t="s">
        <v>35</v>
      </c>
      <c r="AS1993" t="s">
        <v>35</v>
      </c>
    </row>
    <row r="1994" spans="1:45">
      <c r="A1994" s="264" t="s">
        <v>6677</v>
      </c>
      <c r="B1994" s="217" t="s">
        <v>6608</v>
      </c>
      <c r="C1994" s="217" t="s">
        <v>50</v>
      </c>
      <c r="E1994" s="217" t="s">
        <v>6678</v>
      </c>
      <c r="F1994" s="217" t="s">
        <v>6715</v>
      </c>
      <c r="H1994" s="217" t="s">
        <v>1084</v>
      </c>
      <c r="I1994" s="217" t="s">
        <v>1084</v>
      </c>
      <c r="J1994" s="217" t="s">
        <v>33</v>
      </c>
      <c r="K1994" s="217" t="s">
        <v>33</v>
      </c>
      <c r="M1994" s="217">
        <f t="shared" si="29"/>
        <v>210</v>
      </c>
      <c r="O1994" s="217" t="s">
        <v>35</v>
      </c>
      <c r="P1994" s="217" t="s">
        <v>35</v>
      </c>
      <c r="Q1994" s="217">
        <f>S3094-vykonyz.xlsx[[#This Row],[Kod]]</f>
        <v>40192</v>
      </c>
      <c r="R1994" s="217">
        <f>S1985-vykonyz.xlsx[[#This Row],[Kod]]</f>
        <v>0</v>
      </c>
      <c r="S1994" s="217" t="s">
        <v>6716</v>
      </c>
      <c r="T1994" s="217" t="s">
        <v>6717</v>
      </c>
      <c r="U1994" s="217">
        <v>321</v>
      </c>
      <c r="V1994" s="261">
        <v>45292</v>
      </c>
      <c r="W1994" s="217" t="s">
        <v>6716</v>
      </c>
      <c r="X1994" s="217">
        <v>281</v>
      </c>
      <c r="Y1994" s="217">
        <v>40</v>
      </c>
      <c r="Z1994" s="261">
        <v>45291</v>
      </c>
      <c r="AC1994" s="217">
        <f>vykonyz.xlsx3[[#This Row],[Kod]]-vykonyz.xlsx[[#This Row],[Kod]]</f>
        <v>0</v>
      </c>
      <c r="AD1994" t="s">
        <v>6677</v>
      </c>
      <c r="AE1994" t="s">
        <v>6608</v>
      </c>
      <c r="AF1994" t="s">
        <v>50</v>
      </c>
      <c r="AG1994"/>
      <c r="AH1994" t="s">
        <v>6678</v>
      </c>
      <c r="AI1994" t="s">
        <v>6715</v>
      </c>
      <c r="AJ1994"/>
      <c r="AK1994" t="s">
        <v>1084</v>
      </c>
      <c r="AL1994" t="s">
        <v>1084</v>
      </c>
      <c r="AM1994" t="s">
        <v>33</v>
      </c>
      <c r="AN1994" t="s">
        <v>33</v>
      </c>
      <c r="AO1994"/>
      <c r="AP1994" t="s">
        <v>6718</v>
      </c>
      <c r="AQ1994"/>
      <c r="AR1994" t="s">
        <v>35</v>
      </c>
      <c r="AS1994" t="s">
        <v>35</v>
      </c>
    </row>
    <row r="1995" spans="1:45">
      <c r="A1995" s="264" t="s">
        <v>6680</v>
      </c>
      <c r="B1995" s="217" t="s">
        <v>6608</v>
      </c>
      <c r="C1995" s="217" t="s">
        <v>50</v>
      </c>
      <c r="E1995" s="217" t="s">
        <v>6719</v>
      </c>
      <c r="F1995" s="217" t="s">
        <v>6720</v>
      </c>
      <c r="H1995" s="217" t="s">
        <v>1084</v>
      </c>
      <c r="I1995" s="217" t="s">
        <v>1084</v>
      </c>
      <c r="J1995" s="217" t="s">
        <v>33</v>
      </c>
      <c r="K1995" s="217" t="s">
        <v>33</v>
      </c>
      <c r="M1995" s="217">
        <f t="shared" si="29"/>
        <v>227</v>
      </c>
      <c r="O1995" s="217" t="s">
        <v>35</v>
      </c>
      <c r="P1995" s="217" t="s">
        <v>35</v>
      </c>
      <c r="Q1995" s="217">
        <f>S3095-vykonyz.xlsx[[#This Row],[Kod]]</f>
        <v>40201</v>
      </c>
      <c r="R1995" s="217">
        <f>S1986-vykonyz.xlsx[[#This Row],[Kod]]</f>
        <v>0</v>
      </c>
      <c r="S1995" s="217" t="s">
        <v>6721</v>
      </c>
      <c r="T1995" s="217" t="s">
        <v>6722</v>
      </c>
      <c r="U1995" s="217">
        <v>397</v>
      </c>
      <c r="V1995" s="261">
        <v>45292</v>
      </c>
      <c r="W1995" s="217" t="s">
        <v>6721</v>
      </c>
      <c r="X1995" s="217">
        <v>351</v>
      </c>
      <c r="Y1995" s="217">
        <v>46</v>
      </c>
      <c r="Z1995" s="261">
        <v>45291</v>
      </c>
      <c r="AC1995" s="217">
        <f>vykonyz.xlsx3[[#This Row],[Kod]]-vykonyz.xlsx[[#This Row],[Kod]]</f>
        <v>0</v>
      </c>
      <c r="AD1995" t="s">
        <v>6680</v>
      </c>
      <c r="AE1995" t="s">
        <v>6608</v>
      </c>
      <c r="AF1995" t="s">
        <v>50</v>
      </c>
      <c r="AG1995"/>
      <c r="AH1995" t="s">
        <v>6681</v>
      </c>
      <c r="AI1995" t="s">
        <v>6720</v>
      </c>
      <c r="AJ1995"/>
      <c r="AK1995" t="s">
        <v>1084</v>
      </c>
      <c r="AL1995" t="s">
        <v>1084</v>
      </c>
      <c r="AM1995" t="s">
        <v>33</v>
      </c>
      <c r="AN1995" t="s">
        <v>33</v>
      </c>
      <c r="AO1995"/>
      <c r="AP1995" t="s">
        <v>4183</v>
      </c>
      <c r="AQ1995"/>
      <c r="AR1995" t="s">
        <v>35</v>
      </c>
      <c r="AS1995" t="s">
        <v>35</v>
      </c>
    </row>
    <row r="1996" spans="1:45">
      <c r="A1996" s="264" t="s">
        <v>6684</v>
      </c>
      <c r="B1996" s="217" t="s">
        <v>6608</v>
      </c>
      <c r="C1996" s="217" t="s">
        <v>50</v>
      </c>
      <c r="E1996" s="217" t="s">
        <v>6723</v>
      </c>
      <c r="F1996" s="217" t="s">
        <v>6724</v>
      </c>
      <c r="H1996" s="217" t="s">
        <v>6725</v>
      </c>
      <c r="I1996" s="217" t="s">
        <v>6725</v>
      </c>
      <c r="J1996" s="217" t="s">
        <v>33</v>
      </c>
      <c r="K1996" s="217" t="s">
        <v>33</v>
      </c>
      <c r="M1996" s="217">
        <f t="shared" si="29"/>
        <v>148</v>
      </c>
      <c r="O1996" s="217" t="s">
        <v>35</v>
      </c>
      <c r="P1996" s="217" t="s">
        <v>35</v>
      </c>
      <c r="Q1996" s="217">
        <f>S3096-vykonyz.xlsx[[#This Row],[Kod]]</f>
        <v>40200</v>
      </c>
      <c r="R1996" s="217">
        <f>S1987-vykonyz.xlsx[[#This Row],[Kod]]</f>
        <v>0</v>
      </c>
      <c r="S1996" s="217" t="s">
        <v>6726</v>
      </c>
      <c r="T1996" s="217" t="s">
        <v>6727</v>
      </c>
      <c r="U1996" s="217">
        <v>5186</v>
      </c>
      <c r="V1996" s="261">
        <v>45292</v>
      </c>
      <c r="W1996" s="217" t="s">
        <v>6726</v>
      </c>
      <c r="X1996" s="217">
        <v>5109</v>
      </c>
      <c r="Y1996" s="217">
        <v>77</v>
      </c>
      <c r="Z1996" s="261">
        <v>45291</v>
      </c>
      <c r="AC1996" s="217">
        <f>vykonyz.xlsx3[[#This Row],[Kod]]-vykonyz.xlsx[[#This Row],[Kod]]</f>
        <v>0</v>
      </c>
      <c r="AD1996" t="s">
        <v>6684</v>
      </c>
      <c r="AE1996" t="s">
        <v>6608</v>
      </c>
      <c r="AF1996" t="s">
        <v>50</v>
      </c>
      <c r="AG1996"/>
      <c r="AH1996" t="s">
        <v>6723</v>
      </c>
      <c r="AI1996" t="s">
        <v>6724</v>
      </c>
      <c r="AJ1996"/>
      <c r="AK1996" t="s">
        <v>6725</v>
      </c>
      <c r="AL1996" t="s">
        <v>6725</v>
      </c>
      <c r="AM1996" t="s">
        <v>33</v>
      </c>
      <c r="AN1996" t="s">
        <v>33</v>
      </c>
      <c r="AO1996"/>
      <c r="AP1996" t="s">
        <v>6728</v>
      </c>
      <c r="AQ1996"/>
      <c r="AR1996" t="s">
        <v>35</v>
      </c>
      <c r="AS1996" t="s">
        <v>35</v>
      </c>
    </row>
    <row r="1997" spans="1:45">
      <c r="A1997" s="264" t="s">
        <v>6689</v>
      </c>
      <c r="B1997" s="217" t="s">
        <v>6608</v>
      </c>
      <c r="C1997" s="217" t="s">
        <v>50</v>
      </c>
      <c r="E1997" s="217" t="s">
        <v>6729</v>
      </c>
      <c r="F1997" s="217" t="s">
        <v>6730</v>
      </c>
      <c r="H1997" s="217" t="s">
        <v>1125</v>
      </c>
      <c r="I1997" s="217" t="s">
        <v>1125</v>
      </c>
      <c r="J1997" s="217" t="s">
        <v>33</v>
      </c>
      <c r="K1997" s="217" t="s">
        <v>33</v>
      </c>
      <c r="M1997" s="217">
        <f t="shared" si="29"/>
        <v>83</v>
      </c>
      <c r="O1997" s="217" t="s">
        <v>35</v>
      </c>
      <c r="P1997" s="217" t="s">
        <v>35</v>
      </c>
      <c r="Q1997" s="217">
        <f>S3097-vykonyz.xlsx[[#This Row],[Kod]]</f>
        <v>40207</v>
      </c>
      <c r="R1997" s="217">
        <f>S1988-vykonyz.xlsx[[#This Row],[Kod]]</f>
        <v>0</v>
      </c>
      <c r="S1997" s="217" t="s">
        <v>6731</v>
      </c>
      <c r="T1997" s="217" t="s">
        <v>6732</v>
      </c>
      <c r="U1997" s="217">
        <v>3762</v>
      </c>
      <c r="V1997" s="261">
        <v>45292</v>
      </c>
      <c r="W1997" s="217" t="s">
        <v>6731</v>
      </c>
      <c r="X1997" s="217">
        <v>3352</v>
      </c>
      <c r="Y1997" s="217">
        <v>410</v>
      </c>
      <c r="Z1997" s="261">
        <v>45291</v>
      </c>
      <c r="AC1997" s="217">
        <f>vykonyz.xlsx3[[#This Row],[Kod]]-vykonyz.xlsx[[#This Row],[Kod]]</f>
        <v>0</v>
      </c>
      <c r="AD1997" t="s">
        <v>6689</v>
      </c>
      <c r="AE1997" t="s">
        <v>6608</v>
      </c>
      <c r="AF1997" t="s">
        <v>50</v>
      </c>
      <c r="AG1997"/>
      <c r="AH1997" t="s">
        <v>6733</v>
      </c>
      <c r="AI1997" t="s">
        <v>6730</v>
      </c>
      <c r="AJ1997"/>
      <c r="AK1997" t="s">
        <v>1125</v>
      </c>
      <c r="AL1997" t="s">
        <v>1125</v>
      </c>
      <c r="AM1997" t="s">
        <v>33</v>
      </c>
      <c r="AN1997" t="s">
        <v>33</v>
      </c>
      <c r="AO1997"/>
      <c r="AP1997" t="s">
        <v>786</v>
      </c>
      <c r="AQ1997"/>
      <c r="AR1997" t="s">
        <v>35</v>
      </c>
      <c r="AS1997" t="s">
        <v>35</v>
      </c>
    </row>
    <row r="1998" spans="1:45">
      <c r="A1998" s="264" t="s">
        <v>6695</v>
      </c>
      <c r="B1998" s="217" t="s">
        <v>6608</v>
      </c>
      <c r="C1998" s="217" t="s">
        <v>50</v>
      </c>
      <c r="E1998" s="217" t="s">
        <v>6734</v>
      </c>
      <c r="F1998" s="217" t="s">
        <v>6735</v>
      </c>
      <c r="H1998" s="217" t="s">
        <v>1130</v>
      </c>
      <c r="I1998" s="217" t="s">
        <v>1130</v>
      </c>
      <c r="J1998" s="217" t="s">
        <v>33</v>
      </c>
      <c r="K1998" s="217" t="s">
        <v>33</v>
      </c>
      <c r="M1998" s="217">
        <f t="shared" si="29"/>
        <v>119</v>
      </c>
      <c r="O1998" s="217" t="s">
        <v>35</v>
      </c>
      <c r="P1998" s="217" t="s">
        <v>35</v>
      </c>
      <c r="Q1998" s="217">
        <f>S3098-vykonyz.xlsx[[#This Row],[Kod]]</f>
        <v>40215</v>
      </c>
      <c r="R1998" s="217">
        <f>S1989-vykonyz.xlsx[[#This Row],[Kod]]</f>
        <v>0</v>
      </c>
      <c r="S1998" s="217" t="s">
        <v>6736</v>
      </c>
      <c r="T1998" s="217" t="s">
        <v>6737</v>
      </c>
      <c r="U1998" s="217">
        <v>788</v>
      </c>
      <c r="V1998" s="261">
        <v>45292</v>
      </c>
      <c r="W1998" s="217" t="s">
        <v>6736</v>
      </c>
      <c r="X1998" s="217">
        <v>719</v>
      </c>
      <c r="Y1998" s="217">
        <v>69</v>
      </c>
      <c r="Z1998" s="261">
        <v>45291</v>
      </c>
      <c r="AC1998" s="217">
        <f>vykonyz.xlsx3[[#This Row],[Kod]]-vykonyz.xlsx[[#This Row],[Kod]]</f>
        <v>0</v>
      </c>
      <c r="AD1998" t="s">
        <v>6695</v>
      </c>
      <c r="AE1998" t="s">
        <v>6608</v>
      </c>
      <c r="AF1998" t="s">
        <v>50</v>
      </c>
      <c r="AG1998"/>
      <c r="AH1998" t="s">
        <v>6738</v>
      </c>
      <c r="AI1998" t="s">
        <v>6735</v>
      </c>
      <c r="AJ1998"/>
      <c r="AK1998" t="s">
        <v>1130</v>
      </c>
      <c r="AL1998" t="s">
        <v>1130</v>
      </c>
      <c r="AM1998" t="s">
        <v>33</v>
      </c>
      <c r="AN1998" t="s">
        <v>33</v>
      </c>
      <c r="AO1998"/>
      <c r="AP1998" t="s">
        <v>6482</v>
      </c>
      <c r="AQ1998"/>
      <c r="AR1998" t="s">
        <v>35</v>
      </c>
      <c r="AS1998" t="s">
        <v>35</v>
      </c>
    </row>
    <row r="1999" spans="1:45">
      <c r="A1999" s="264" t="s">
        <v>6698</v>
      </c>
      <c r="B1999" s="217" t="s">
        <v>6608</v>
      </c>
      <c r="C1999" s="217" t="s">
        <v>50</v>
      </c>
      <c r="E1999" s="217" t="s">
        <v>6739</v>
      </c>
      <c r="F1999" s="217" t="s">
        <v>6740</v>
      </c>
      <c r="H1999" s="217" t="s">
        <v>1125</v>
      </c>
      <c r="I1999" s="217" t="s">
        <v>1125</v>
      </c>
      <c r="J1999" s="217" t="s">
        <v>33</v>
      </c>
      <c r="K1999" s="217" t="s">
        <v>33</v>
      </c>
      <c r="M1999" s="217">
        <f t="shared" si="29"/>
        <v>52</v>
      </c>
      <c r="O1999" s="217" t="s">
        <v>35</v>
      </c>
      <c r="P1999" s="217" t="s">
        <v>35</v>
      </c>
      <c r="Q1999" s="217">
        <f>S3099-vykonyz.xlsx[[#This Row],[Kod]]</f>
        <v>40233</v>
      </c>
      <c r="R1999" s="217">
        <f>S1990-vykonyz.xlsx[[#This Row],[Kod]]</f>
        <v>0</v>
      </c>
      <c r="S1999" s="217" t="s">
        <v>6741</v>
      </c>
      <c r="T1999" s="217" t="s">
        <v>6742</v>
      </c>
      <c r="U1999" s="217">
        <v>433</v>
      </c>
      <c r="V1999" s="261">
        <v>45292</v>
      </c>
      <c r="W1999" s="217" t="s">
        <v>6741</v>
      </c>
      <c r="X1999" s="217">
        <v>387</v>
      </c>
      <c r="Y1999" s="217">
        <v>46</v>
      </c>
      <c r="Z1999" s="261">
        <v>45291</v>
      </c>
      <c r="AC1999" s="217">
        <f>vykonyz.xlsx3[[#This Row],[Kod]]-vykonyz.xlsx[[#This Row],[Kod]]</f>
        <v>0</v>
      </c>
      <c r="AD1999" t="s">
        <v>6698</v>
      </c>
      <c r="AE1999" t="s">
        <v>6608</v>
      </c>
      <c r="AF1999" t="s">
        <v>50</v>
      </c>
      <c r="AG1999"/>
      <c r="AH1999" t="s">
        <v>6743</v>
      </c>
      <c r="AI1999" t="s">
        <v>6740</v>
      </c>
      <c r="AJ1999"/>
      <c r="AK1999" t="s">
        <v>1125</v>
      </c>
      <c r="AL1999" t="s">
        <v>1125</v>
      </c>
      <c r="AM1999" t="s">
        <v>33</v>
      </c>
      <c r="AN1999" t="s">
        <v>33</v>
      </c>
      <c r="AO1999"/>
      <c r="AP1999" t="s">
        <v>4220</v>
      </c>
      <c r="AQ1999"/>
      <c r="AR1999" t="s">
        <v>35</v>
      </c>
      <c r="AS1999" t="s">
        <v>35</v>
      </c>
    </row>
    <row r="2000" spans="1:45">
      <c r="A2000" s="264" t="s">
        <v>6703</v>
      </c>
      <c r="B2000" s="217" t="s">
        <v>1803</v>
      </c>
      <c r="C2000" s="217" t="s">
        <v>50</v>
      </c>
      <c r="E2000" s="217" t="s">
        <v>6744</v>
      </c>
      <c r="F2000" s="217" t="s">
        <v>6745</v>
      </c>
      <c r="G2000" s="217" t="s">
        <v>1190</v>
      </c>
      <c r="H2000" s="217" t="s">
        <v>1492</v>
      </c>
      <c r="I2000" s="217" t="s">
        <v>1573</v>
      </c>
      <c r="J2000" s="217" t="s">
        <v>33</v>
      </c>
      <c r="K2000" s="217" t="s">
        <v>33</v>
      </c>
      <c r="M2000" s="217">
        <f t="shared" si="29"/>
        <v>12392</v>
      </c>
      <c r="O2000" s="217" t="s">
        <v>35</v>
      </c>
      <c r="P2000" s="217" t="s">
        <v>35</v>
      </c>
      <c r="Q2000" s="217">
        <f>S3100-vykonyz.xlsx[[#This Row],[Kod]]</f>
        <v>40159</v>
      </c>
      <c r="R2000" s="217">
        <f>S1991-vykonyz.xlsx[[#This Row],[Kod]]</f>
        <v>0</v>
      </c>
      <c r="S2000" s="217" t="s">
        <v>6746</v>
      </c>
      <c r="T2000" s="217" t="s">
        <v>6747</v>
      </c>
      <c r="U2000" s="217">
        <v>2414</v>
      </c>
      <c r="V2000" s="261">
        <v>45292</v>
      </c>
      <c r="W2000" s="217" t="s">
        <v>6746</v>
      </c>
      <c r="X2000" s="217">
        <v>2242</v>
      </c>
      <c r="Y2000" s="217">
        <v>172</v>
      </c>
      <c r="Z2000" s="261">
        <v>45291</v>
      </c>
      <c r="AC2000" s="217">
        <f>vykonyz.xlsx3[[#This Row],[Kod]]-vykonyz.xlsx[[#This Row],[Kod]]</f>
        <v>0</v>
      </c>
      <c r="AD2000" t="s">
        <v>6703</v>
      </c>
      <c r="AE2000" t="s">
        <v>1803</v>
      </c>
      <c r="AF2000" t="s">
        <v>50</v>
      </c>
      <c r="AG2000"/>
      <c r="AH2000" t="s">
        <v>6744</v>
      </c>
      <c r="AI2000" t="s">
        <v>6745</v>
      </c>
      <c r="AJ2000" t="s">
        <v>1190</v>
      </c>
      <c r="AK2000" t="s">
        <v>1492</v>
      </c>
      <c r="AL2000" t="s">
        <v>1573</v>
      </c>
      <c r="AM2000" t="s">
        <v>33</v>
      </c>
      <c r="AN2000" t="s">
        <v>33</v>
      </c>
      <c r="AO2000"/>
      <c r="AP2000" t="s">
        <v>6748</v>
      </c>
      <c r="AQ2000"/>
      <c r="AR2000" t="s">
        <v>35</v>
      </c>
      <c r="AS2000" t="s">
        <v>35</v>
      </c>
    </row>
    <row r="2001" spans="1:45">
      <c r="A2001" s="264" t="s">
        <v>6706</v>
      </c>
      <c r="B2001" s="217" t="s">
        <v>1803</v>
      </c>
      <c r="C2001" s="217" t="s">
        <v>50</v>
      </c>
      <c r="E2001" s="217" t="s">
        <v>6749</v>
      </c>
      <c r="F2001" s="217" t="s">
        <v>6745</v>
      </c>
      <c r="G2001" s="217" t="s">
        <v>1190</v>
      </c>
      <c r="H2001" s="217" t="s">
        <v>981</v>
      </c>
      <c r="I2001" s="217" t="s">
        <v>1290</v>
      </c>
      <c r="J2001" s="217" t="s">
        <v>33</v>
      </c>
      <c r="K2001" s="217" t="s">
        <v>33</v>
      </c>
      <c r="M2001" s="217">
        <f t="shared" si="29"/>
        <v>7594</v>
      </c>
      <c r="O2001" s="217" t="s">
        <v>35</v>
      </c>
      <c r="P2001" s="217" t="s">
        <v>35</v>
      </c>
      <c r="Q2001" s="217">
        <f>S3101-vykonyz.xlsx[[#This Row],[Kod]]</f>
        <v>40167</v>
      </c>
      <c r="R2001" s="217">
        <f>S1992-vykonyz.xlsx[[#This Row],[Kod]]</f>
        <v>0</v>
      </c>
      <c r="S2001" s="217" t="s">
        <v>6750</v>
      </c>
      <c r="T2001" s="217" t="s">
        <v>6751</v>
      </c>
      <c r="U2001" s="217">
        <v>2555</v>
      </c>
      <c r="V2001" s="261">
        <v>45292</v>
      </c>
      <c r="W2001" s="217" t="s">
        <v>6750</v>
      </c>
      <c r="X2001" s="217">
        <v>2382</v>
      </c>
      <c r="Y2001" s="217">
        <v>173</v>
      </c>
      <c r="Z2001" s="261">
        <v>45291</v>
      </c>
      <c r="AC2001" s="217">
        <f>vykonyz.xlsx3[[#This Row],[Kod]]-vykonyz.xlsx[[#This Row],[Kod]]</f>
        <v>0</v>
      </c>
      <c r="AD2001" t="s">
        <v>6706</v>
      </c>
      <c r="AE2001" t="s">
        <v>1803</v>
      </c>
      <c r="AF2001" t="s">
        <v>50</v>
      </c>
      <c r="AG2001"/>
      <c r="AH2001" t="s">
        <v>6749</v>
      </c>
      <c r="AI2001" t="s">
        <v>6745</v>
      </c>
      <c r="AJ2001" t="s">
        <v>1190</v>
      </c>
      <c r="AK2001" t="s">
        <v>981</v>
      </c>
      <c r="AL2001" t="s">
        <v>1290</v>
      </c>
      <c r="AM2001" t="s">
        <v>33</v>
      </c>
      <c r="AN2001" t="s">
        <v>33</v>
      </c>
      <c r="AO2001"/>
      <c r="AP2001" t="s">
        <v>6752</v>
      </c>
      <c r="AQ2001"/>
      <c r="AR2001" t="s">
        <v>35</v>
      </c>
      <c r="AS2001" t="s">
        <v>35</v>
      </c>
    </row>
    <row r="2002" spans="1:45">
      <c r="A2002" s="264" t="s">
        <v>6712</v>
      </c>
      <c r="B2002" s="217" t="s">
        <v>6608</v>
      </c>
      <c r="C2002" s="217" t="s">
        <v>50</v>
      </c>
      <c r="E2002" s="217" t="s">
        <v>6713</v>
      </c>
      <c r="F2002" s="217" t="s">
        <v>6753</v>
      </c>
      <c r="H2002" s="217" t="s">
        <v>40</v>
      </c>
      <c r="I2002" s="217" t="s">
        <v>40</v>
      </c>
      <c r="J2002" s="217" t="s">
        <v>33</v>
      </c>
      <c r="K2002" s="217" t="s">
        <v>33</v>
      </c>
      <c r="M2002" s="217">
        <f t="shared" si="29"/>
        <v>363</v>
      </c>
      <c r="O2002" s="217" t="s">
        <v>35</v>
      </c>
      <c r="P2002" s="217" t="s">
        <v>35</v>
      </c>
      <c r="Q2002" s="217">
        <f>S3102-vykonyz.xlsx[[#This Row],[Kod]]</f>
        <v>40193</v>
      </c>
      <c r="R2002" s="217">
        <f>S1993-vykonyz.xlsx[[#This Row],[Kod]]</f>
        <v>0</v>
      </c>
      <c r="S2002" s="217" t="s">
        <v>6754</v>
      </c>
      <c r="T2002" s="217" t="s">
        <v>6755</v>
      </c>
      <c r="U2002" s="217">
        <v>1494</v>
      </c>
      <c r="V2002" s="261">
        <v>45292</v>
      </c>
      <c r="W2002" s="217" t="s">
        <v>6754</v>
      </c>
      <c r="X2002" s="217">
        <v>1465</v>
      </c>
      <c r="Y2002" s="217">
        <v>29</v>
      </c>
      <c r="Z2002" s="261">
        <v>45291</v>
      </c>
      <c r="AC2002" s="217">
        <f>vykonyz.xlsx3[[#This Row],[Kod]]-vykonyz.xlsx[[#This Row],[Kod]]</f>
        <v>0</v>
      </c>
      <c r="AD2002" t="s">
        <v>6712</v>
      </c>
      <c r="AE2002" t="s">
        <v>6608</v>
      </c>
      <c r="AF2002" t="s">
        <v>50</v>
      </c>
      <c r="AG2002"/>
      <c r="AH2002" t="s">
        <v>6713</v>
      </c>
      <c r="AI2002" t="s">
        <v>6753</v>
      </c>
      <c r="AJ2002"/>
      <c r="AK2002" t="s">
        <v>40</v>
      </c>
      <c r="AL2002" t="s">
        <v>40</v>
      </c>
      <c r="AM2002" t="s">
        <v>33</v>
      </c>
      <c r="AN2002" t="s">
        <v>33</v>
      </c>
      <c r="AO2002"/>
      <c r="AP2002" t="s">
        <v>6756</v>
      </c>
      <c r="AQ2002"/>
      <c r="AR2002" t="s">
        <v>35</v>
      </c>
      <c r="AS2002" t="s">
        <v>35</v>
      </c>
    </row>
    <row r="2003" spans="1:45">
      <c r="A2003" s="264" t="s">
        <v>6716</v>
      </c>
      <c r="B2003" s="217" t="s">
        <v>6608</v>
      </c>
      <c r="C2003" s="217" t="s">
        <v>50</v>
      </c>
      <c r="E2003" s="217" t="s">
        <v>6717</v>
      </c>
      <c r="F2003" s="217" t="s">
        <v>6757</v>
      </c>
      <c r="H2003" s="217" t="s">
        <v>1295</v>
      </c>
      <c r="I2003" s="217" t="s">
        <v>1295</v>
      </c>
      <c r="J2003" s="217" t="s">
        <v>33</v>
      </c>
      <c r="K2003" s="217" t="s">
        <v>33</v>
      </c>
      <c r="M2003" s="217">
        <f t="shared" si="29"/>
        <v>321</v>
      </c>
      <c r="O2003" s="217" t="s">
        <v>35</v>
      </c>
      <c r="P2003" s="217" t="s">
        <v>35</v>
      </c>
      <c r="Q2003" s="217">
        <f>S3103-vykonyz.xlsx[[#This Row],[Kod]]</f>
        <v>40202</v>
      </c>
      <c r="R2003" s="217">
        <f>S1994-vykonyz.xlsx[[#This Row],[Kod]]</f>
        <v>0</v>
      </c>
      <c r="S2003" s="217" t="s">
        <v>6758</v>
      </c>
      <c r="T2003" s="217" t="s">
        <v>6759</v>
      </c>
      <c r="U2003" s="217">
        <v>584</v>
      </c>
      <c r="V2003" s="261">
        <v>45292</v>
      </c>
      <c r="W2003" s="217" t="s">
        <v>6758</v>
      </c>
      <c r="X2003" s="217">
        <v>515</v>
      </c>
      <c r="Y2003" s="217">
        <v>69</v>
      </c>
      <c r="Z2003" s="261">
        <v>45291</v>
      </c>
      <c r="AC2003" s="217">
        <f>vykonyz.xlsx3[[#This Row],[Kod]]-vykonyz.xlsx[[#This Row],[Kod]]</f>
        <v>0</v>
      </c>
      <c r="AD2003" t="s">
        <v>6716</v>
      </c>
      <c r="AE2003" t="s">
        <v>6608</v>
      </c>
      <c r="AF2003" t="s">
        <v>50</v>
      </c>
      <c r="AG2003"/>
      <c r="AH2003" t="s">
        <v>6717</v>
      </c>
      <c r="AI2003" t="s">
        <v>6757</v>
      </c>
      <c r="AJ2003"/>
      <c r="AK2003" t="s">
        <v>1295</v>
      </c>
      <c r="AL2003" t="s">
        <v>1295</v>
      </c>
      <c r="AM2003" t="s">
        <v>33</v>
      </c>
      <c r="AN2003" t="s">
        <v>33</v>
      </c>
      <c r="AO2003"/>
      <c r="AP2003" t="s">
        <v>6233</v>
      </c>
      <c r="AQ2003"/>
      <c r="AR2003" t="s">
        <v>35</v>
      </c>
      <c r="AS2003" t="s">
        <v>35</v>
      </c>
    </row>
    <row r="2004" spans="1:45">
      <c r="A2004" s="264" t="s">
        <v>6721</v>
      </c>
      <c r="B2004" s="217" t="s">
        <v>6608</v>
      </c>
      <c r="C2004" s="217" t="s">
        <v>50</v>
      </c>
      <c r="E2004" s="217" t="s">
        <v>6760</v>
      </c>
      <c r="F2004" s="217" t="s">
        <v>6761</v>
      </c>
      <c r="H2004" s="217" t="s">
        <v>985</v>
      </c>
      <c r="I2004" s="217" t="s">
        <v>985</v>
      </c>
      <c r="J2004" s="217" t="s">
        <v>33</v>
      </c>
      <c r="K2004" s="217" t="s">
        <v>33</v>
      </c>
      <c r="M2004" s="217">
        <f t="shared" si="29"/>
        <v>397</v>
      </c>
      <c r="O2004" s="217" t="s">
        <v>35</v>
      </c>
      <c r="P2004" s="217" t="s">
        <v>35</v>
      </c>
      <c r="Q2004" s="217">
        <f>S3104-vykonyz.xlsx[[#This Row],[Kod]]</f>
        <v>40291</v>
      </c>
      <c r="R2004" s="217">
        <f>S1995-vykonyz.xlsx[[#This Row],[Kod]]</f>
        <v>0</v>
      </c>
      <c r="S2004" s="217" t="s">
        <v>6762</v>
      </c>
      <c r="T2004" s="217" t="s">
        <v>6763</v>
      </c>
      <c r="U2004" s="217">
        <v>900</v>
      </c>
      <c r="V2004" s="261">
        <v>45292</v>
      </c>
      <c r="W2004" s="217" t="s">
        <v>6762</v>
      </c>
      <c r="X2004" s="217">
        <v>831</v>
      </c>
      <c r="Y2004" s="217">
        <v>69</v>
      </c>
      <c r="Z2004" s="261">
        <v>45291</v>
      </c>
      <c r="AC2004" s="217">
        <f>vykonyz.xlsx3[[#This Row],[Kod]]-vykonyz.xlsx[[#This Row],[Kod]]</f>
        <v>0</v>
      </c>
      <c r="AD2004" t="s">
        <v>6721</v>
      </c>
      <c r="AE2004" t="s">
        <v>6608</v>
      </c>
      <c r="AF2004" t="s">
        <v>50</v>
      </c>
      <c r="AG2004"/>
      <c r="AH2004" t="s">
        <v>6760</v>
      </c>
      <c r="AI2004" t="s">
        <v>6761</v>
      </c>
      <c r="AJ2004"/>
      <c r="AK2004" t="s">
        <v>985</v>
      </c>
      <c r="AL2004" t="s">
        <v>985</v>
      </c>
      <c r="AM2004" t="s">
        <v>33</v>
      </c>
      <c r="AN2004" t="s">
        <v>33</v>
      </c>
      <c r="AO2004"/>
      <c r="AP2004" t="s">
        <v>6764</v>
      </c>
      <c r="AQ2004"/>
      <c r="AR2004" t="s">
        <v>35</v>
      </c>
      <c r="AS2004" t="s">
        <v>35</v>
      </c>
    </row>
    <row r="2005" spans="1:45">
      <c r="A2005" s="264" t="s">
        <v>6726</v>
      </c>
      <c r="B2005" s="217" t="s">
        <v>6608</v>
      </c>
      <c r="C2005" s="217" t="s">
        <v>50</v>
      </c>
      <c r="E2005" s="217" t="s">
        <v>6727</v>
      </c>
      <c r="F2005" s="217" t="s">
        <v>6765</v>
      </c>
      <c r="H2005" s="217" t="s">
        <v>1479</v>
      </c>
      <c r="I2005" s="217" t="s">
        <v>1479</v>
      </c>
      <c r="J2005" s="217" t="s">
        <v>33</v>
      </c>
      <c r="K2005" s="217" t="s">
        <v>33</v>
      </c>
      <c r="M2005" s="217">
        <f t="shared" si="29"/>
        <v>5186</v>
      </c>
      <c r="O2005" s="217" t="s">
        <v>35</v>
      </c>
      <c r="P2005" s="217" t="s">
        <v>35</v>
      </c>
      <c r="Q2005" s="217">
        <f>S3105-vykonyz.xlsx[[#This Row],[Kod]]</f>
        <v>40319</v>
      </c>
      <c r="R2005" s="217">
        <f>S1996-vykonyz.xlsx[[#This Row],[Kod]]</f>
        <v>0</v>
      </c>
      <c r="S2005" s="217" t="s">
        <v>6766</v>
      </c>
      <c r="T2005" s="217" t="s">
        <v>6767</v>
      </c>
      <c r="U2005" s="217">
        <v>739</v>
      </c>
      <c r="V2005" s="261">
        <v>45292</v>
      </c>
      <c r="W2005" s="217" t="s">
        <v>6766</v>
      </c>
      <c r="X2005" s="217">
        <v>678</v>
      </c>
      <c r="Y2005" s="217">
        <v>61</v>
      </c>
      <c r="Z2005" s="261">
        <v>45291</v>
      </c>
      <c r="AC2005" s="217">
        <f>vykonyz.xlsx3[[#This Row],[Kod]]-vykonyz.xlsx[[#This Row],[Kod]]</f>
        <v>0</v>
      </c>
      <c r="AD2005" t="s">
        <v>6726</v>
      </c>
      <c r="AE2005" t="s">
        <v>6608</v>
      </c>
      <c r="AF2005" t="s">
        <v>50</v>
      </c>
      <c r="AG2005"/>
      <c r="AH2005" t="s">
        <v>6727</v>
      </c>
      <c r="AI2005" t="s">
        <v>6765</v>
      </c>
      <c r="AJ2005"/>
      <c r="AK2005" t="s">
        <v>1479</v>
      </c>
      <c r="AL2005" t="s">
        <v>1479</v>
      </c>
      <c r="AM2005" t="s">
        <v>33</v>
      </c>
      <c r="AN2005" t="s">
        <v>33</v>
      </c>
      <c r="AO2005"/>
      <c r="AP2005" t="s">
        <v>6768</v>
      </c>
      <c r="AQ2005"/>
      <c r="AR2005" t="s">
        <v>35</v>
      </c>
      <c r="AS2005" t="s">
        <v>35</v>
      </c>
    </row>
    <row r="2006" spans="1:45">
      <c r="A2006" s="264" t="s">
        <v>6731</v>
      </c>
      <c r="B2006" s="217" t="s">
        <v>6608</v>
      </c>
      <c r="C2006" s="217" t="s">
        <v>50</v>
      </c>
      <c r="E2006" s="217" t="s">
        <v>6732</v>
      </c>
      <c r="F2006" s="217" t="s">
        <v>6769</v>
      </c>
      <c r="H2006" s="217" t="s">
        <v>6770</v>
      </c>
      <c r="I2006" s="217" t="s">
        <v>6770</v>
      </c>
      <c r="J2006" s="217" t="s">
        <v>33</v>
      </c>
      <c r="K2006" s="217" t="s">
        <v>33</v>
      </c>
      <c r="M2006" s="217">
        <f t="shared" si="29"/>
        <v>3762</v>
      </c>
      <c r="O2006" s="217" t="s">
        <v>35</v>
      </c>
      <c r="P2006" s="217" t="s">
        <v>35</v>
      </c>
      <c r="Q2006" s="217">
        <f>S3106-vykonyz.xlsx[[#This Row],[Kod]]</f>
        <v>40337</v>
      </c>
      <c r="R2006" s="217">
        <f>S1997-vykonyz.xlsx[[#This Row],[Kod]]</f>
        <v>0</v>
      </c>
      <c r="S2006" s="217" t="s">
        <v>6771</v>
      </c>
      <c r="T2006" s="217" t="s">
        <v>6772</v>
      </c>
      <c r="U2006" s="217">
        <v>1312</v>
      </c>
      <c r="V2006" s="261">
        <v>45292</v>
      </c>
      <c r="W2006" s="217" t="s">
        <v>6771</v>
      </c>
      <c r="X2006" s="217">
        <v>1197</v>
      </c>
      <c r="Y2006" s="217">
        <v>115</v>
      </c>
      <c r="Z2006" s="261">
        <v>45291</v>
      </c>
      <c r="AC2006" s="217">
        <f>vykonyz.xlsx3[[#This Row],[Kod]]-vykonyz.xlsx[[#This Row],[Kod]]</f>
        <v>0</v>
      </c>
      <c r="AD2006" t="s">
        <v>6731</v>
      </c>
      <c r="AE2006" t="s">
        <v>6608</v>
      </c>
      <c r="AF2006" t="s">
        <v>50</v>
      </c>
      <c r="AG2006"/>
      <c r="AH2006" t="s">
        <v>6732</v>
      </c>
      <c r="AI2006" t="s">
        <v>6769</v>
      </c>
      <c r="AJ2006"/>
      <c r="AK2006" t="s">
        <v>6770</v>
      </c>
      <c r="AL2006" t="s">
        <v>6770</v>
      </c>
      <c r="AM2006" t="s">
        <v>33</v>
      </c>
      <c r="AN2006" t="s">
        <v>33</v>
      </c>
      <c r="AO2006"/>
      <c r="AP2006" t="s">
        <v>6773</v>
      </c>
      <c r="AQ2006"/>
      <c r="AR2006" t="s">
        <v>35</v>
      </c>
      <c r="AS2006" t="s">
        <v>35</v>
      </c>
    </row>
    <row r="2007" spans="1:45">
      <c r="A2007" s="264" t="s">
        <v>6736</v>
      </c>
      <c r="B2007" s="217" t="s">
        <v>6608</v>
      </c>
      <c r="C2007" s="217" t="s">
        <v>50</v>
      </c>
      <c r="E2007" s="217" t="s">
        <v>6774</v>
      </c>
      <c r="F2007" s="217" t="s">
        <v>6775</v>
      </c>
      <c r="H2007" s="217" t="s">
        <v>981</v>
      </c>
      <c r="I2007" s="217" t="s">
        <v>981</v>
      </c>
      <c r="J2007" s="217" t="s">
        <v>33</v>
      </c>
      <c r="K2007" s="217" t="s">
        <v>33</v>
      </c>
      <c r="M2007" s="217">
        <f t="shared" si="29"/>
        <v>788</v>
      </c>
      <c r="O2007" s="217" t="s">
        <v>35</v>
      </c>
      <c r="P2007" s="217" t="s">
        <v>35</v>
      </c>
      <c r="Q2007" s="217">
        <f>S3107-vykonyz.xlsx[[#This Row],[Kod]]</f>
        <v>40345</v>
      </c>
      <c r="R2007" s="217">
        <f>S1998-vykonyz.xlsx[[#This Row],[Kod]]</f>
        <v>0</v>
      </c>
      <c r="S2007" s="217" t="s">
        <v>6776</v>
      </c>
      <c r="T2007" s="217" t="s">
        <v>6777</v>
      </c>
      <c r="U2007" s="217">
        <v>1060</v>
      </c>
      <c r="V2007" s="261">
        <v>45292</v>
      </c>
      <c r="W2007" s="217" t="s">
        <v>6776</v>
      </c>
      <c r="X2007" s="217">
        <v>945</v>
      </c>
      <c r="Y2007" s="217">
        <v>115</v>
      </c>
      <c r="Z2007" s="261">
        <v>45291</v>
      </c>
      <c r="AC2007" s="217">
        <f>vykonyz.xlsx3[[#This Row],[Kod]]-vykonyz.xlsx[[#This Row],[Kod]]</f>
        <v>0</v>
      </c>
      <c r="AD2007" t="s">
        <v>6736</v>
      </c>
      <c r="AE2007" t="s">
        <v>6608</v>
      </c>
      <c r="AF2007" t="s">
        <v>50</v>
      </c>
      <c r="AG2007"/>
      <c r="AH2007" t="s">
        <v>6774</v>
      </c>
      <c r="AI2007" t="s">
        <v>6775</v>
      </c>
      <c r="AJ2007"/>
      <c r="AK2007" t="s">
        <v>981</v>
      </c>
      <c r="AL2007" t="s">
        <v>981</v>
      </c>
      <c r="AM2007" t="s">
        <v>33</v>
      </c>
      <c r="AN2007" t="s">
        <v>33</v>
      </c>
      <c r="AO2007"/>
      <c r="AP2007" t="s">
        <v>428</v>
      </c>
      <c r="AQ2007"/>
      <c r="AR2007" t="s">
        <v>35</v>
      </c>
      <c r="AS2007" t="s">
        <v>35</v>
      </c>
    </row>
    <row r="2008" spans="1:45">
      <c r="A2008" s="264" t="s">
        <v>6741</v>
      </c>
      <c r="B2008" s="217" t="s">
        <v>6608</v>
      </c>
      <c r="C2008" s="217" t="s">
        <v>50</v>
      </c>
      <c r="E2008" s="217" t="s">
        <v>6742</v>
      </c>
      <c r="F2008" s="217" t="s">
        <v>6778</v>
      </c>
      <c r="H2008" s="217" t="s">
        <v>985</v>
      </c>
      <c r="I2008" s="217" t="s">
        <v>985</v>
      </c>
      <c r="J2008" s="217" t="s">
        <v>33</v>
      </c>
      <c r="K2008" s="217" t="s">
        <v>33</v>
      </c>
      <c r="M2008" s="217">
        <f t="shared" si="29"/>
        <v>433</v>
      </c>
      <c r="O2008" s="217" t="s">
        <v>35</v>
      </c>
      <c r="P2008" s="217" t="s">
        <v>35</v>
      </c>
      <c r="Q2008" s="217">
        <f>S3108-vykonyz.xlsx[[#This Row],[Kod]]</f>
        <v>40353</v>
      </c>
      <c r="R2008" s="217">
        <f>S1999-vykonyz.xlsx[[#This Row],[Kod]]</f>
        <v>0</v>
      </c>
      <c r="S2008" s="217" t="s">
        <v>6779</v>
      </c>
      <c r="T2008" s="217" t="s">
        <v>6780</v>
      </c>
      <c r="U2008" s="217">
        <v>476</v>
      </c>
      <c r="V2008" s="261">
        <v>45292</v>
      </c>
      <c r="W2008" s="217" t="s">
        <v>6779</v>
      </c>
      <c r="X2008" s="217">
        <v>425</v>
      </c>
      <c r="Y2008" s="217">
        <v>51</v>
      </c>
      <c r="Z2008" s="261">
        <v>45291</v>
      </c>
      <c r="AC2008" s="217">
        <f>vykonyz.xlsx3[[#This Row],[Kod]]-vykonyz.xlsx[[#This Row],[Kod]]</f>
        <v>0</v>
      </c>
      <c r="AD2008" t="s">
        <v>6741</v>
      </c>
      <c r="AE2008" t="s">
        <v>6608</v>
      </c>
      <c r="AF2008" t="s">
        <v>50</v>
      </c>
      <c r="AG2008"/>
      <c r="AH2008" t="s">
        <v>6742</v>
      </c>
      <c r="AI2008" t="s">
        <v>6778</v>
      </c>
      <c r="AJ2008"/>
      <c r="AK2008" t="s">
        <v>985</v>
      </c>
      <c r="AL2008" t="s">
        <v>985</v>
      </c>
      <c r="AM2008" t="s">
        <v>33</v>
      </c>
      <c r="AN2008" t="s">
        <v>33</v>
      </c>
      <c r="AO2008"/>
      <c r="AP2008" t="s">
        <v>6781</v>
      </c>
      <c r="AQ2008"/>
      <c r="AR2008" t="s">
        <v>35</v>
      </c>
      <c r="AS2008" t="s">
        <v>35</v>
      </c>
    </row>
    <row r="2009" spans="1:45">
      <c r="A2009" s="264" t="s">
        <v>6746</v>
      </c>
      <c r="B2009" s="217" t="s">
        <v>6608</v>
      </c>
      <c r="C2009" s="217" t="s">
        <v>50</v>
      </c>
      <c r="E2009" s="217" t="s">
        <v>6747</v>
      </c>
      <c r="F2009" s="217" t="s">
        <v>6782</v>
      </c>
      <c r="H2009" s="217" t="s">
        <v>77</v>
      </c>
      <c r="I2009" s="217" t="s">
        <v>77</v>
      </c>
      <c r="J2009" s="217" t="s">
        <v>33</v>
      </c>
      <c r="K2009" s="217" t="s">
        <v>33</v>
      </c>
      <c r="M2009" s="217">
        <f t="shared" si="29"/>
        <v>2414</v>
      </c>
      <c r="O2009" s="217" t="s">
        <v>35</v>
      </c>
      <c r="P2009" s="217" t="s">
        <v>35</v>
      </c>
      <c r="Q2009" s="217">
        <f>S3109-vykonyz.xlsx[[#This Row],[Kod]]</f>
        <v>40381</v>
      </c>
      <c r="R2009" s="217">
        <f>S2000-vykonyz.xlsx[[#This Row],[Kod]]</f>
        <v>0</v>
      </c>
      <c r="S2009" s="217" t="s">
        <v>6783</v>
      </c>
      <c r="T2009" s="217" t="s">
        <v>6784</v>
      </c>
      <c r="U2009" s="217">
        <v>1335</v>
      </c>
      <c r="V2009" s="261">
        <v>45292</v>
      </c>
      <c r="W2009" s="217" t="s">
        <v>6783</v>
      </c>
      <c r="X2009" s="217">
        <v>1278</v>
      </c>
      <c r="Y2009" s="217">
        <v>57</v>
      </c>
      <c r="Z2009" s="261">
        <v>45291</v>
      </c>
      <c r="AC2009" s="217">
        <f>vykonyz.xlsx3[[#This Row],[Kod]]-vykonyz.xlsx[[#This Row],[Kod]]</f>
        <v>0</v>
      </c>
      <c r="AD2009" t="s">
        <v>6746</v>
      </c>
      <c r="AE2009" t="s">
        <v>6608</v>
      </c>
      <c r="AF2009" t="s">
        <v>50</v>
      </c>
      <c r="AG2009"/>
      <c r="AH2009" t="s">
        <v>6747</v>
      </c>
      <c r="AI2009" t="s">
        <v>6782</v>
      </c>
      <c r="AJ2009"/>
      <c r="AK2009" t="s">
        <v>77</v>
      </c>
      <c r="AL2009" t="s">
        <v>77</v>
      </c>
      <c r="AM2009" t="s">
        <v>33</v>
      </c>
      <c r="AN2009" t="s">
        <v>33</v>
      </c>
      <c r="AO2009"/>
      <c r="AP2009" t="s">
        <v>6785</v>
      </c>
      <c r="AQ2009"/>
      <c r="AR2009" t="s">
        <v>35</v>
      </c>
      <c r="AS2009" t="s">
        <v>35</v>
      </c>
    </row>
    <row r="2010" spans="1:45">
      <c r="A2010" s="264" t="s">
        <v>6750</v>
      </c>
      <c r="B2010" s="217" t="s">
        <v>6608</v>
      </c>
      <c r="C2010" s="217" t="s">
        <v>50</v>
      </c>
      <c r="E2010" s="217" t="s">
        <v>6786</v>
      </c>
      <c r="F2010" s="217" t="s">
        <v>6787</v>
      </c>
      <c r="H2010" s="217" t="s">
        <v>77</v>
      </c>
      <c r="I2010" s="217" t="s">
        <v>77</v>
      </c>
      <c r="J2010" s="217" t="s">
        <v>33</v>
      </c>
      <c r="K2010" s="217" t="s">
        <v>33</v>
      </c>
      <c r="M2010" s="217">
        <f t="shared" si="29"/>
        <v>2555</v>
      </c>
      <c r="O2010" s="217" t="s">
        <v>35</v>
      </c>
      <c r="P2010" s="217" t="s">
        <v>35</v>
      </c>
      <c r="Q2010" s="217">
        <f>S3110-vykonyz.xlsx[[#This Row],[Kod]]</f>
        <v>40389</v>
      </c>
      <c r="R2010" s="217">
        <f>S2001-vykonyz.xlsx[[#This Row],[Kod]]</f>
        <v>0</v>
      </c>
      <c r="S2010" s="217" t="s">
        <v>6788</v>
      </c>
      <c r="T2010" s="217" t="s">
        <v>6789</v>
      </c>
      <c r="U2010" s="217">
        <v>127</v>
      </c>
      <c r="V2010" s="261">
        <v>45292</v>
      </c>
      <c r="W2010" s="217" t="s">
        <v>6788</v>
      </c>
      <c r="X2010" s="217">
        <v>116</v>
      </c>
      <c r="Y2010" s="217">
        <v>11</v>
      </c>
      <c r="Z2010" s="261">
        <v>45291</v>
      </c>
      <c r="AC2010" s="217">
        <f>vykonyz.xlsx3[[#This Row],[Kod]]-vykonyz.xlsx[[#This Row],[Kod]]</f>
        <v>0</v>
      </c>
      <c r="AD2010" t="s">
        <v>6750</v>
      </c>
      <c r="AE2010" t="s">
        <v>6608</v>
      </c>
      <c r="AF2010" t="s">
        <v>50</v>
      </c>
      <c r="AG2010"/>
      <c r="AH2010" t="s">
        <v>6790</v>
      </c>
      <c r="AI2010" t="s">
        <v>6787</v>
      </c>
      <c r="AJ2010"/>
      <c r="AK2010" t="s">
        <v>77</v>
      </c>
      <c r="AL2010" t="s">
        <v>77</v>
      </c>
      <c r="AM2010" t="s">
        <v>33</v>
      </c>
      <c r="AN2010" t="s">
        <v>33</v>
      </c>
      <c r="AO2010"/>
      <c r="AP2010" t="s">
        <v>6791</v>
      </c>
      <c r="AQ2010"/>
      <c r="AR2010" t="s">
        <v>35</v>
      </c>
      <c r="AS2010" t="s">
        <v>35</v>
      </c>
    </row>
    <row r="2011" spans="1:45">
      <c r="A2011" s="264" t="s">
        <v>6754</v>
      </c>
      <c r="B2011" s="217" t="s">
        <v>6608</v>
      </c>
      <c r="C2011" s="217" t="s">
        <v>50</v>
      </c>
      <c r="E2011" s="217" t="s">
        <v>6755</v>
      </c>
      <c r="F2011" s="217" t="s">
        <v>6792</v>
      </c>
      <c r="H2011" s="217" t="s">
        <v>40</v>
      </c>
      <c r="I2011" s="217" t="s">
        <v>40</v>
      </c>
      <c r="J2011" s="217" t="s">
        <v>33</v>
      </c>
      <c r="K2011" s="217" t="s">
        <v>33</v>
      </c>
      <c r="M2011" s="217">
        <f t="shared" si="29"/>
        <v>1494</v>
      </c>
      <c r="O2011" s="217" t="s">
        <v>35</v>
      </c>
      <c r="P2011" s="217" t="s">
        <v>35</v>
      </c>
      <c r="Q2011" s="217">
        <f>S3111-vykonyz.xlsx[[#This Row],[Kod]]</f>
        <v>40477</v>
      </c>
      <c r="R2011" s="217">
        <f>S2002-vykonyz.xlsx[[#This Row],[Kod]]</f>
        <v>0</v>
      </c>
      <c r="S2011" s="217" t="s">
        <v>6793</v>
      </c>
      <c r="T2011" s="217" t="s">
        <v>6794</v>
      </c>
      <c r="U2011" s="217">
        <v>39</v>
      </c>
      <c r="V2011" s="261">
        <v>45292</v>
      </c>
      <c r="W2011" s="217" t="s">
        <v>6793</v>
      </c>
      <c r="X2011" s="217">
        <v>34</v>
      </c>
      <c r="Y2011" s="217">
        <v>5</v>
      </c>
      <c r="Z2011" s="261">
        <v>45291</v>
      </c>
      <c r="AC2011" s="217">
        <f>vykonyz.xlsx3[[#This Row],[Kod]]-vykonyz.xlsx[[#This Row],[Kod]]</f>
        <v>0</v>
      </c>
      <c r="AD2011" t="s">
        <v>6754</v>
      </c>
      <c r="AE2011" t="s">
        <v>6608</v>
      </c>
      <c r="AF2011" t="s">
        <v>50</v>
      </c>
      <c r="AG2011"/>
      <c r="AH2011" t="s">
        <v>6755</v>
      </c>
      <c r="AI2011" t="s">
        <v>6792</v>
      </c>
      <c r="AJ2011"/>
      <c r="AK2011" t="s">
        <v>40</v>
      </c>
      <c r="AL2011" t="s">
        <v>40</v>
      </c>
      <c r="AM2011" t="s">
        <v>33</v>
      </c>
      <c r="AN2011" t="s">
        <v>33</v>
      </c>
      <c r="AO2011"/>
      <c r="AP2011" t="s">
        <v>814</v>
      </c>
      <c r="AQ2011"/>
      <c r="AR2011" t="s">
        <v>35</v>
      </c>
      <c r="AS2011" t="s">
        <v>35</v>
      </c>
    </row>
    <row r="2012" spans="1:45">
      <c r="A2012" s="264" t="s">
        <v>6758</v>
      </c>
      <c r="B2012" s="217" t="s">
        <v>6608</v>
      </c>
      <c r="C2012" s="217" t="s">
        <v>50</v>
      </c>
      <c r="E2012" s="217" t="s">
        <v>6759</v>
      </c>
      <c r="F2012" s="217" t="s">
        <v>6795</v>
      </c>
      <c r="H2012" s="217" t="s">
        <v>981</v>
      </c>
      <c r="I2012" s="217" t="s">
        <v>981</v>
      </c>
      <c r="J2012" s="217" t="s">
        <v>33</v>
      </c>
      <c r="K2012" s="217" t="s">
        <v>33</v>
      </c>
      <c r="M2012" s="217">
        <f t="shared" si="29"/>
        <v>584</v>
      </c>
      <c r="O2012" s="217" t="s">
        <v>35</v>
      </c>
      <c r="P2012" s="217" t="s">
        <v>35</v>
      </c>
      <c r="Q2012" s="217">
        <f>S3112-vykonyz.xlsx[[#This Row],[Kod]]</f>
        <v>40485</v>
      </c>
      <c r="R2012" s="217">
        <f>S2003-vykonyz.xlsx[[#This Row],[Kod]]</f>
        <v>0</v>
      </c>
      <c r="S2012" s="217" t="s">
        <v>6796</v>
      </c>
      <c r="T2012" s="217" t="s">
        <v>6797</v>
      </c>
      <c r="U2012" s="217">
        <v>246</v>
      </c>
      <c r="V2012" s="261">
        <v>45292</v>
      </c>
      <c r="W2012" s="217" t="s">
        <v>6796</v>
      </c>
      <c r="X2012" s="217">
        <v>213</v>
      </c>
      <c r="Y2012" s="217">
        <v>33</v>
      </c>
      <c r="Z2012" s="261">
        <v>45291</v>
      </c>
      <c r="AC2012" s="217">
        <f>vykonyz.xlsx3[[#This Row],[Kod]]-vykonyz.xlsx[[#This Row],[Kod]]</f>
        <v>0</v>
      </c>
      <c r="AD2012" t="s">
        <v>6758</v>
      </c>
      <c r="AE2012" t="s">
        <v>6608</v>
      </c>
      <c r="AF2012" t="s">
        <v>50</v>
      </c>
      <c r="AG2012"/>
      <c r="AH2012" t="s">
        <v>6759</v>
      </c>
      <c r="AI2012" t="s">
        <v>6795</v>
      </c>
      <c r="AJ2012"/>
      <c r="AK2012" t="s">
        <v>981</v>
      </c>
      <c r="AL2012" t="s">
        <v>981</v>
      </c>
      <c r="AM2012" t="s">
        <v>33</v>
      </c>
      <c r="AN2012" t="s">
        <v>33</v>
      </c>
      <c r="AO2012"/>
      <c r="AP2012" t="s">
        <v>6798</v>
      </c>
      <c r="AQ2012"/>
      <c r="AR2012" t="s">
        <v>35</v>
      </c>
      <c r="AS2012" t="s">
        <v>35</v>
      </c>
    </row>
    <row r="2013" spans="1:45">
      <c r="A2013" s="264" t="s">
        <v>6762</v>
      </c>
      <c r="B2013" s="217" t="s">
        <v>6608</v>
      </c>
      <c r="C2013" s="217" t="s">
        <v>50</v>
      </c>
      <c r="E2013" s="217" t="s">
        <v>6763</v>
      </c>
      <c r="F2013" s="217" t="s">
        <v>6799</v>
      </c>
      <c r="H2013" s="217" t="s">
        <v>981</v>
      </c>
      <c r="I2013" s="217" t="s">
        <v>981</v>
      </c>
      <c r="J2013" s="217" t="s">
        <v>33</v>
      </c>
      <c r="K2013" s="217" t="s">
        <v>33</v>
      </c>
      <c r="M2013" s="217">
        <f t="shared" si="29"/>
        <v>900</v>
      </c>
      <c r="O2013" s="217" t="s">
        <v>35</v>
      </c>
      <c r="P2013" s="217" t="s">
        <v>35</v>
      </c>
      <c r="Q2013" s="217">
        <f>S3113-vykonyz.xlsx[[#This Row],[Kod]]</f>
        <v>40493</v>
      </c>
      <c r="R2013" s="217">
        <f>S2004-vykonyz.xlsx[[#This Row],[Kod]]</f>
        <v>0</v>
      </c>
      <c r="S2013" s="217" t="s">
        <v>6800</v>
      </c>
      <c r="T2013" s="217" t="s">
        <v>6801</v>
      </c>
      <c r="U2013" s="217">
        <v>491</v>
      </c>
      <c r="V2013" s="261">
        <v>45292</v>
      </c>
      <c r="W2013" s="217" t="s">
        <v>6800</v>
      </c>
      <c r="X2013" s="217">
        <v>427</v>
      </c>
      <c r="Y2013" s="217">
        <v>64</v>
      </c>
      <c r="Z2013" s="261">
        <v>45291</v>
      </c>
      <c r="AC2013" s="217">
        <f>vykonyz.xlsx3[[#This Row],[Kod]]-vykonyz.xlsx[[#This Row],[Kod]]</f>
        <v>0</v>
      </c>
      <c r="AD2013" t="s">
        <v>6762</v>
      </c>
      <c r="AE2013" t="s">
        <v>6608</v>
      </c>
      <c r="AF2013" t="s">
        <v>50</v>
      </c>
      <c r="AG2013"/>
      <c r="AH2013" t="s">
        <v>6763</v>
      </c>
      <c r="AI2013" t="s">
        <v>6799</v>
      </c>
      <c r="AJ2013"/>
      <c r="AK2013" t="s">
        <v>981</v>
      </c>
      <c r="AL2013" t="s">
        <v>981</v>
      </c>
      <c r="AM2013" t="s">
        <v>33</v>
      </c>
      <c r="AN2013" t="s">
        <v>33</v>
      </c>
      <c r="AO2013"/>
      <c r="AP2013" t="s">
        <v>6802</v>
      </c>
      <c r="AQ2013"/>
      <c r="AR2013" t="s">
        <v>35</v>
      </c>
      <c r="AS2013" t="s">
        <v>35</v>
      </c>
    </row>
    <row r="2014" spans="1:45">
      <c r="A2014" s="264" t="s">
        <v>6766</v>
      </c>
      <c r="B2014" s="217" t="s">
        <v>6608</v>
      </c>
      <c r="C2014" s="217" t="s">
        <v>50</v>
      </c>
      <c r="E2014" s="217" t="s">
        <v>6767</v>
      </c>
      <c r="F2014" s="217" t="s">
        <v>6803</v>
      </c>
      <c r="H2014" s="217" t="s">
        <v>981</v>
      </c>
      <c r="I2014" s="217" t="s">
        <v>981</v>
      </c>
      <c r="J2014" s="217" t="s">
        <v>33</v>
      </c>
      <c r="K2014" s="217" t="s">
        <v>33</v>
      </c>
      <c r="M2014" s="217">
        <f t="shared" si="29"/>
        <v>739</v>
      </c>
      <c r="O2014" s="217" t="s">
        <v>35</v>
      </c>
      <c r="P2014" s="217" t="s">
        <v>35</v>
      </c>
      <c r="Q2014" s="217">
        <f>S3114-vykonyz.xlsx[[#This Row],[Kod]]</f>
        <v>40501</v>
      </c>
      <c r="R2014" s="217">
        <f>S2005-vykonyz.xlsx[[#This Row],[Kod]]</f>
        <v>0</v>
      </c>
      <c r="S2014" s="217" t="s">
        <v>6804</v>
      </c>
      <c r="T2014" s="217" t="s">
        <v>6805</v>
      </c>
      <c r="U2014" s="217">
        <v>9715</v>
      </c>
      <c r="V2014" s="261">
        <v>45292</v>
      </c>
      <c r="W2014" s="217" t="s">
        <v>6804</v>
      </c>
      <c r="X2014" s="217">
        <v>9426</v>
      </c>
      <c r="Y2014" s="217">
        <v>289</v>
      </c>
      <c r="Z2014" s="261">
        <v>45291</v>
      </c>
      <c r="AC2014" s="217">
        <f>vykonyz.xlsx3[[#This Row],[Kod]]-vykonyz.xlsx[[#This Row],[Kod]]</f>
        <v>0</v>
      </c>
      <c r="AD2014" t="s">
        <v>6766</v>
      </c>
      <c r="AE2014" t="s">
        <v>6608</v>
      </c>
      <c r="AF2014" t="s">
        <v>50</v>
      </c>
      <c r="AG2014"/>
      <c r="AH2014" t="s">
        <v>6767</v>
      </c>
      <c r="AI2014" t="s">
        <v>6803</v>
      </c>
      <c r="AJ2014"/>
      <c r="AK2014" t="s">
        <v>981</v>
      </c>
      <c r="AL2014" t="s">
        <v>981</v>
      </c>
      <c r="AM2014" t="s">
        <v>33</v>
      </c>
      <c r="AN2014" t="s">
        <v>33</v>
      </c>
      <c r="AO2014"/>
      <c r="AP2014" t="s">
        <v>899</v>
      </c>
      <c r="AQ2014"/>
      <c r="AR2014" t="s">
        <v>35</v>
      </c>
      <c r="AS2014" t="s">
        <v>35</v>
      </c>
    </row>
    <row r="2015" spans="1:45">
      <c r="A2015" s="264" t="s">
        <v>6771</v>
      </c>
      <c r="B2015" s="217" t="s">
        <v>6608</v>
      </c>
      <c r="C2015" s="217" t="s">
        <v>50</v>
      </c>
      <c r="E2015" s="217" t="s">
        <v>6772</v>
      </c>
      <c r="F2015" s="217" t="s">
        <v>6806</v>
      </c>
      <c r="H2015" s="217" t="s">
        <v>1488</v>
      </c>
      <c r="I2015" s="217" t="s">
        <v>1488</v>
      </c>
      <c r="J2015" s="217" t="s">
        <v>33</v>
      </c>
      <c r="K2015" s="217" t="s">
        <v>33</v>
      </c>
      <c r="M2015" s="217">
        <f t="shared" si="29"/>
        <v>1312</v>
      </c>
      <c r="O2015" s="217" t="s">
        <v>35</v>
      </c>
      <c r="P2015" s="217" t="s">
        <v>35</v>
      </c>
      <c r="Q2015" s="217">
        <f>S3115-vykonyz.xlsx[[#This Row],[Kod]]</f>
        <v>40519</v>
      </c>
      <c r="R2015" s="217">
        <f>S2006-vykonyz.xlsx[[#This Row],[Kod]]</f>
        <v>0</v>
      </c>
      <c r="S2015" s="217" t="s">
        <v>6807</v>
      </c>
      <c r="T2015" s="217" t="s">
        <v>6808</v>
      </c>
      <c r="U2015" s="217">
        <v>11050</v>
      </c>
      <c r="V2015" s="261">
        <v>45292</v>
      </c>
      <c r="W2015" s="217" t="s">
        <v>6807</v>
      </c>
      <c r="X2015" s="217">
        <v>10599</v>
      </c>
      <c r="Y2015" s="217">
        <v>451</v>
      </c>
      <c r="Z2015" s="261">
        <v>45291</v>
      </c>
      <c r="AC2015" s="217">
        <f>vykonyz.xlsx3[[#This Row],[Kod]]-vykonyz.xlsx[[#This Row],[Kod]]</f>
        <v>0</v>
      </c>
      <c r="AD2015" t="s">
        <v>6771</v>
      </c>
      <c r="AE2015" t="s">
        <v>6608</v>
      </c>
      <c r="AF2015" t="s">
        <v>50</v>
      </c>
      <c r="AG2015"/>
      <c r="AH2015" t="s">
        <v>6772</v>
      </c>
      <c r="AI2015" t="s">
        <v>6809</v>
      </c>
      <c r="AJ2015"/>
      <c r="AK2015" t="s">
        <v>1488</v>
      </c>
      <c r="AL2015" t="s">
        <v>1488</v>
      </c>
      <c r="AM2015" t="s">
        <v>33</v>
      </c>
      <c r="AN2015" t="s">
        <v>33</v>
      </c>
      <c r="AO2015"/>
      <c r="AP2015" t="s">
        <v>6810</v>
      </c>
      <c r="AQ2015"/>
      <c r="AR2015" t="s">
        <v>35</v>
      </c>
      <c r="AS2015" t="s">
        <v>35</v>
      </c>
    </row>
    <row r="2016" spans="1:45">
      <c r="A2016" s="264" t="s">
        <v>6776</v>
      </c>
      <c r="B2016" s="217" t="s">
        <v>6608</v>
      </c>
      <c r="C2016" s="217" t="s">
        <v>50</v>
      </c>
      <c r="E2016" s="217" t="s">
        <v>6777</v>
      </c>
      <c r="F2016" s="217" t="s">
        <v>6811</v>
      </c>
      <c r="H2016" s="217" t="s">
        <v>1488</v>
      </c>
      <c r="I2016" s="217" t="s">
        <v>1488</v>
      </c>
      <c r="J2016" s="217" t="s">
        <v>33</v>
      </c>
      <c r="K2016" s="217" t="s">
        <v>33</v>
      </c>
      <c r="M2016" s="217">
        <f t="shared" si="29"/>
        <v>1060</v>
      </c>
      <c r="O2016" s="217" t="s">
        <v>35</v>
      </c>
      <c r="P2016" s="217" t="s">
        <v>35</v>
      </c>
      <c r="Q2016" s="217">
        <f>S3116-vykonyz.xlsx[[#This Row],[Kod]]</f>
        <v>40527</v>
      </c>
      <c r="R2016" s="217">
        <f>S2007-vykonyz.xlsx[[#This Row],[Kod]]</f>
        <v>0</v>
      </c>
      <c r="S2016" s="217" t="s">
        <v>6812</v>
      </c>
      <c r="T2016" s="217" t="s">
        <v>6813</v>
      </c>
      <c r="U2016" s="217">
        <v>11346</v>
      </c>
      <c r="V2016" s="261">
        <v>45292</v>
      </c>
      <c r="W2016" s="217" t="s">
        <v>6812</v>
      </c>
      <c r="X2016" s="217">
        <v>10977</v>
      </c>
      <c r="Y2016" s="217">
        <v>369</v>
      </c>
      <c r="Z2016" s="261">
        <v>45291</v>
      </c>
      <c r="AC2016" s="217">
        <f>vykonyz.xlsx3[[#This Row],[Kod]]-vykonyz.xlsx[[#This Row],[Kod]]</f>
        <v>0</v>
      </c>
      <c r="AD2016" t="s">
        <v>6776</v>
      </c>
      <c r="AE2016" t="s">
        <v>6608</v>
      </c>
      <c r="AF2016" t="s">
        <v>50</v>
      </c>
      <c r="AG2016"/>
      <c r="AH2016" t="s">
        <v>6777</v>
      </c>
      <c r="AI2016" t="s">
        <v>6811</v>
      </c>
      <c r="AJ2016"/>
      <c r="AK2016" t="s">
        <v>1488</v>
      </c>
      <c r="AL2016" t="s">
        <v>1488</v>
      </c>
      <c r="AM2016" t="s">
        <v>33</v>
      </c>
      <c r="AN2016" t="s">
        <v>33</v>
      </c>
      <c r="AO2016"/>
      <c r="AP2016" t="s">
        <v>6814</v>
      </c>
      <c r="AQ2016"/>
      <c r="AR2016" t="s">
        <v>35</v>
      </c>
      <c r="AS2016" t="s">
        <v>35</v>
      </c>
    </row>
    <row r="2017" spans="1:45">
      <c r="A2017" s="264" t="s">
        <v>6779</v>
      </c>
      <c r="B2017" s="217" t="s">
        <v>6608</v>
      </c>
      <c r="C2017" s="217" t="s">
        <v>50</v>
      </c>
      <c r="E2017" s="217" t="s">
        <v>6780</v>
      </c>
      <c r="H2017" s="217" t="s">
        <v>1150</v>
      </c>
      <c r="I2017" s="217" t="s">
        <v>1150</v>
      </c>
      <c r="J2017" s="217" t="s">
        <v>33</v>
      </c>
      <c r="K2017" s="217" t="s">
        <v>33</v>
      </c>
      <c r="M2017" s="217">
        <f t="shared" si="29"/>
        <v>476</v>
      </c>
      <c r="O2017" s="217" t="s">
        <v>35</v>
      </c>
      <c r="P2017" s="217" t="s">
        <v>35</v>
      </c>
      <c r="Q2017" s="217">
        <f>S3117-vykonyz.xlsx[[#This Row],[Kod]]</f>
        <v>40676</v>
      </c>
      <c r="R2017" s="217">
        <f>S2008-vykonyz.xlsx[[#This Row],[Kod]]</f>
        <v>0</v>
      </c>
      <c r="S2017" s="217" t="s">
        <v>6815</v>
      </c>
      <c r="T2017" s="217" t="s">
        <v>6816</v>
      </c>
      <c r="U2017" s="217">
        <v>21648</v>
      </c>
      <c r="V2017" s="261">
        <v>45292</v>
      </c>
      <c r="W2017" s="217" t="s">
        <v>6815</v>
      </c>
      <c r="X2017" s="217">
        <v>21068</v>
      </c>
      <c r="Y2017" s="217">
        <v>580</v>
      </c>
      <c r="Z2017" s="261">
        <v>45291</v>
      </c>
      <c r="AC2017" s="217">
        <f>vykonyz.xlsx3[[#This Row],[Kod]]-vykonyz.xlsx[[#This Row],[Kod]]</f>
        <v>0</v>
      </c>
      <c r="AD2017" t="s">
        <v>6779</v>
      </c>
      <c r="AE2017" t="s">
        <v>6608</v>
      </c>
      <c r="AF2017" t="s">
        <v>50</v>
      </c>
      <c r="AG2017"/>
      <c r="AH2017" t="s">
        <v>6780</v>
      </c>
      <c r="AI2017"/>
      <c r="AJ2017"/>
      <c r="AK2017" t="s">
        <v>1150</v>
      </c>
      <c r="AL2017" t="s">
        <v>1150</v>
      </c>
      <c r="AM2017" t="s">
        <v>33</v>
      </c>
      <c r="AN2017" t="s">
        <v>33</v>
      </c>
      <c r="AO2017"/>
      <c r="AP2017" t="s">
        <v>1888</v>
      </c>
      <c r="AQ2017"/>
      <c r="AR2017" t="s">
        <v>35</v>
      </c>
      <c r="AS2017" t="s">
        <v>35</v>
      </c>
    </row>
    <row r="2018" spans="1:45">
      <c r="A2018" s="264" t="s">
        <v>6783</v>
      </c>
      <c r="B2018" s="217" t="s">
        <v>6608</v>
      </c>
      <c r="C2018" s="217" t="s">
        <v>50</v>
      </c>
      <c r="E2018" s="217" t="s">
        <v>6784</v>
      </c>
      <c r="F2018" s="217" t="s">
        <v>6817</v>
      </c>
      <c r="H2018" s="217" t="s">
        <v>1150</v>
      </c>
      <c r="I2018" s="217" t="s">
        <v>1150</v>
      </c>
      <c r="J2018" s="217" t="s">
        <v>33</v>
      </c>
      <c r="K2018" s="217" t="s">
        <v>33</v>
      </c>
      <c r="M2018" s="217">
        <f t="shared" si="29"/>
        <v>1335</v>
      </c>
      <c r="O2018" s="217" t="s">
        <v>35</v>
      </c>
      <c r="P2018" s="217" t="s">
        <v>35</v>
      </c>
      <c r="Q2018" s="217">
        <f>S3118-vykonyz.xlsx[[#This Row],[Kod]]</f>
        <v>40675</v>
      </c>
      <c r="R2018" s="217">
        <f>S2009-vykonyz.xlsx[[#This Row],[Kod]]</f>
        <v>0</v>
      </c>
      <c r="S2018" s="217" t="s">
        <v>6818</v>
      </c>
      <c r="T2018" s="217" t="s">
        <v>6819</v>
      </c>
      <c r="U2018" s="217">
        <v>4443</v>
      </c>
      <c r="V2018" s="261">
        <v>45292</v>
      </c>
      <c r="W2018" s="217" t="s">
        <v>6818</v>
      </c>
      <c r="X2018" s="217">
        <v>4090</v>
      </c>
      <c r="Y2018" s="217">
        <v>353</v>
      </c>
      <c r="Z2018" s="261">
        <v>45291</v>
      </c>
      <c r="AC2018" s="217">
        <f>vykonyz.xlsx3[[#This Row],[Kod]]-vykonyz.xlsx[[#This Row],[Kod]]</f>
        <v>0</v>
      </c>
      <c r="AD2018" t="s">
        <v>6783</v>
      </c>
      <c r="AE2018" t="s">
        <v>6608</v>
      </c>
      <c r="AF2018" t="s">
        <v>50</v>
      </c>
      <c r="AG2018"/>
      <c r="AH2018" t="s">
        <v>6784</v>
      </c>
      <c r="AI2018" t="s">
        <v>6820</v>
      </c>
      <c r="AJ2018"/>
      <c r="AK2018" t="s">
        <v>1150</v>
      </c>
      <c r="AL2018" t="s">
        <v>1150</v>
      </c>
      <c r="AM2018" t="s">
        <v>33</v>
      </c>
      <c r="AN2018" t="s">
        <v>33</v>
      </c>
      <c r="AO2018"/>
      <c r="AP2018" t="s">
        <v>6821</v>
      </c>
      <c r="AQ2018"/>
      <c r="AR2018" t="s">
        <v>35</v>
      </c>
      <c r="AS2018" t="s">
        <v>35</v>
      </c>
    </row>
    <row r="2019" spans="1:45">
      <c r="A2019" s="264" t="s">
        <v>6788</v>
      </c>
      <c r="B2019" s="217" t="s">
        <v>1136</v>
      </c>
      <c r="C2019" s="217" t="s">
        <v>50</v>
      </c>
      <c r="E2019" s="217" t="s">
        <v>6789</v>
      </c>
      <c r="F2019" s="217" t="s">
        <v>6822</v>
      </c>
      <c r="H2019" s="217" t="s">
        <v>1032</v>
      </c>
      <c r="I2019" s="217" t="s">
        <v>1130</v>
      </c>
      <c r="J2019" s="217" t="s">
        <v>33</v>
      </c>
      <c r="K2019" s="217" t="s">
        <v>33</v>
      </c>
      <c r="M2019" s="217">
        <f t="shared" si="29"/>
        <v>127</v>
      </c>
      <c r="O2019" s="217" t="s">
        <v>35</v>
      </c>
      <c r="P2019" s="217" t="s">
        <v>35</v>
      </c>
      <c r="Q2019" s="217">
        <f>S3119-vykonyz.xlsx[[#This Row],[Kod]]</f>
        <v>40674</v>
      </c>
      <c r="R2019" s="217">
        <f>S2010-vykonyz.xlsx[[#This Row],[Kod]]</f>
        <v>0</v>
      </c>
      <c r="S2019" s="217" t="s">
        <v>6823</v>
      </c>
      <c r="T2019" s="217" t="s">
        <v>6824</v>
      </c>
      <c r="U2019" s="217">
        <v>4443</v>
      </c>
      <c r="V2019" s="261">
        <v>45292</v>
      </c>
      <c r="W2019" s="217" t="s">
        <v>6823</v>
      </c>
      <c r="X2019" s="217">
        <v>4090</v>
      </c>
      <c r="Y2019" s="217">
        <v>353</v>
      </c>
      <c r="Z2019" s="261">
        <v>45291</v>
      </c>
      <c r="AC2019" s="217">
        <f>vykonyz.xlsx3[[#This Row],[Kod]]-vykonyz.xlsx[[#This Row],[Kod]]</f>
        <v>0</v>
      </c>
      <c r="AD2019" t="s">
        <v>6788</v>
      </c>
      <c r="AE2019" t="s">
        <v>1136</v>
      </c>
      <c r="AF2019" t="s">
        <v>50</v>
      </c>
      <c r="AG2019"/>
      <c r="AH2019" t="s">
        <v>6789</v>
      </c>
      <c r="AI2019" t="s">
        <v>6822</v>
      </c>
      <c r="AJ2019"/>
      <c r="AK2019" t="s">
        <v>1032</v>
      </c>
      <c r="AL2019" t="s">
        <v>1130</v>
      </c>
      <c r="AM2019" t="s">
        <v>33</v>
      </c>
      <c r="AN2019" t="s">
        <v>33</v>
      </c>
      <c r="AO2019"/>
      <c r="AP2019" t="s">
        <v>1342</v>
      </c>
      <c r="AQ2019"/>
      <c r="AR2019" t="s">
        <v>35</v>
      </c>
      <c r="AS2019" t="s">
        <v>35</v>
      </c>
    </row>
    <row r="2020" spans="1:45">
      <c r="A2020" s="264" t="s">
        <v>6793</v>
      </c>
      <c r="B2020" s="217" t="s">
        <v>6608</v>
      </c>
      <c r="C2020" s="217" t="s">
        <v>50</v>
      </c>
      <c r="E2020" s="217" t="s">
        <v>6794</v>
      </c>
      <c r="F2020" s="217" t="s">
        <v>6825</v>
      </c>
      <c r="H2020" s="217" t="s">
        <v>1130</v>
      </c>
      <c r="I2020" s="217" t="s">
        <v>1130</v>
      </c>
      <c r="J2020" s="217" t="s">
        <v>33</v>
      </c>
      <c r="K2020" s="217" t="s">
        <v>33</v>
      </c>
      <c r="M2020" s="217">
        <f t="shared" si="29"/>
        <v>39</v>
      </c>
      <c r="O2020" s="217" t="s">
        <v>35</v>
      </c>
      <c r="P2020" s="217" t="s">
        <v>35</v>
      </c>
      <c r="Q2020" s="217">
        <f>S3120-vykonyz.xlsx[[#This Row],[Kod]]</f>
        <v>40699</v>
      </c>
      <c r="R2020" s="217">
        <f>S2011-vykonyz.xlsx[[#This Row],[Kod]]</f>
        <v>0</v>
      </c>
      <c r="AC2020" s="217">
        <f>vykonyz.xlsx3[[#This Row],[Kod]]-vykonyz.xlsx[[#This Row],[Kod]]</f>
        <v>0</v>
      </c>
      <c r="AD2020" t="s">
        <v>6793</v>
      </c>
      <c r="AE2020" t="s">
        <v>6608</v>
      </c>
      <c r="AF2020" t="s">
        <v>50</v>
      </c>
      <c r="AG2020"/>
      <c r="AH2020" t="s">
        <v>6794</v>
      </c>
      <c r="AI2020" t="s">
        <v>6825</v>
      </c>
      <c r="AJ2020"/>
      <c r="AK2020" t="s">
        <v>1130</v>
      </c>
      <c r="AL2020" t="s">
        <v>1130</v>
      </c>
      <c r="AM2020" t="s">
        <v>33</v>
      </c>
      <c r="AN2020" t="s">
        <v>33</v>
      </c>
      <c r="AO2020"/>
      <c r="AP2020" t="s">
        <v>6826</v>
      </c>
      <c r="AQ2020"/>
      <c r="AR2020" t="s">
        <v>35</v>
      </c>
      <c r="AS2020" t="s">
        <v>35</v>
      </c>
    </row>
    <row r="2021" spans="1:45">
      <c r="A2021" s="264" t="s">
        <v>6796</v>
      </c>
      <c r="B2021" s="217" t="s">
        <v>6608</v>
      </c>
      <c r="C2021" s="217" t="s">
        <v>50</v>
      </c>
      <c r="E2021" s="217" t="s">
        <v>6797</v>
      </c>
      <c r="F2021" s="217" t="s">
        <v>6827</v>
      </c>
      <c r="H2021" s="217" t="s">
        <v>989</v>
      </c>
      <c r="I2021" s="217" t="s">
        <v>989</v>
      </c>
      <c r="J2021" s="217" t="s">
        <v>33</v>
      </c>
      <c r="K2021" s="217" t="s">
        <v>33</v>
      </c>
      <c r="M2021" s="217">
        <f t="shared" si="29"/>
        <v>246</v>
      </c>
      <c r="O2021" s="217" t="s">
        <v>35</v>
      </c>
      <c r="P2021" s="217" t="s">
        <v>35</v>
      </c>
      <c r="Q2021" s="217">
        <f>S3121-vykonyz.xlsx[[#This Row],[Kod]]</f>
        <v>40698</v>
      </c>
      <c r="R2021" s="217">
        <f>S2012-vykonyz.xlsx[[#This Row],[Kod]]</f>
        <v>0</v>
      </c>
      <c r="AC2021" s="217">
        <f>vykonyz.xlsx3[[#This Row],[Kod]]-vykonyz.xlsx[[#This Row],[Kod]]</f>
        <v>0</v>
      </c>
      <c r="AD2021" t="s">
        <v>6796</v>
      </c>
      <c r="AE2021" t="s">
        <v>6608</v>
      </c>
      <c r="AF2021" t="s">
        <v>50</v>
      </c>
      <c r="AG2021"/>
      <c r="AH2021" t="s">
        <v>6797</v>
      </c>
      <c r="AI2021" t="s">
        <v>6827</v>
      </c>
      <c r="AJ2021"/>
      <c r="AK2021" t="s">
        <v>989</v>
      </c>
      <c r="AL2021" t="s">
        <v>989</v>
      </c>
      <c r="AM2021" t="s">
        <v>33</v>
      </c>
      <c r="AN2021" t="s">
        <v>33</v>
      </c>
      <c r="AO2021"/>
      <c r="AP2021" t="s">
        <v>1003</v>
      </c>
      <c r="AQ2021"/>
      <c r="AR2021" t="s">
        <v>35</v>
      </c>
      <c r="AS2021" t="s">
        <v>35</v>
      </c>
    </row>
    <row r="2022" spans="1:45">
      <c r="A2022" s="264" t="s">
        <v>6800</v>
      </c>
      <c r="B2022" s="217" t="s">
        <v>6608</v>
      </c>
      <c r="C2022" s="217" t="s">
        <v>50</v>
      </c>
      <c r="E2022" s="217" t="s">
        <v>6828</v>
      </c>
      <c r="F2022" s="217" t="s">
        <v>6829</v>
      </c>
      <c r="H2022" s="217" t="s">
        <v>1008</v>
      </c>
      <c r="I2022" s="217" t="s">
        <v>1008</v>
      </c>
      <c r="J2022" s="217" t="s">
        <v>33</v>
      </c>
      <c r="K2022" s="217" t="s">
        <v>33</v>
      </c>
      <c r="M2022" s="217">
        <f t="shared" si="29"/>
        <v>491</v>
      </c>
      <c r="O2022" s="217" t="s">
        <v>35</v>
      </c>
      <c r="P2022" s="217" t="s">
        <v>35</v>
      </c>
      <c r="Q2022" s="217">
        <f>S3122-vykonyz.xlsx[[#This Row],[Kod]]</f>
        <v>40698</v>
      </c>
      <c r="R2022" s="217">
        <f>S2013-vykonyz.xlsx[[#This Row],[Kod]]</f>
        <v>0</v>
      </c>
      <c r="S2022" s="217" t="s">
        <v>6830</v>
      </c>
      <c r="T2022" s="217" t="s">
        <v>6831</v>
      </c>
      <c r="U2022" s="217">
        <v>1039</v>
      </c>
      <c r="V2022" s="261">
        <v>45292</v>
      </c>
      <c r="W2022" s="217" t="s">
        <v>6830</v>
      </c>
      <c r="X2022" s="217">
        <v>904</v>
      </c>
      <c r="Y2022" s="217">
        <v>135</v>
      </c>
      <c r="Z2022" s="261">
        <v>45291</v>
      </c>
      <c r="AC2022" s="217">
        <f>vykonyz.xlsx3[[#This Row],[Kod]]-vykonyz.xlsx[[#This Row],[Kod]]</f>
        <v>0</v>
      </c>
      <c r="AD2022" t="s">
        <v>6800</v>
      </c>
      <c r="AE2022" t="s">
        <v>6608</v>
      </c>
      <c r="AF2022" t="s">
        <v>50</v>
      </c>
      <c r="AG2022"/>
      <c r="AH2022" t="s">
        <v>6828</v>
      </c>
      <c r="AI2022" t="s">
        <v>6829</v>
      </c>
      <c r="AJ2022"/>
      <c r="AK2022" t="s">
        <v>1008</v>
      </c>
      <c r="AL2022" t="s">
        <v>1008</v>
      </c>
      <c r="AM2022" t="s">
        <v>33</v>
      </c>
      <c r="AN2022" t="s">
        <v>33</v>
      </c>
      <c r="AO2022"/>
      <c r="AP2022" t="s">
        <v>1080</v>
      </c>
      <c r="AQ2022"/>
      <c r="AR2022" t="s">
        <v>35</v>
      </c>
      <c r="AS2022" t="s">
        <v>35</v>
      </c>
    </row>
    <row r="2023" spans="1:45">
      <c r="A2023" s="264" t="s">
        <v>6804</v>
      </c>
      <c r="B2023" s="217" t="s">
        <v>6608</v>
      </c>
      <c r="C2023" s="217" t="s">
        <v>50</v>
      </c>
      <c r="E2023" s="217" t="s">
        <v>6832</v>
      </c>
      <c r="F2023" s="217" t="s">
        <v>6833</v>
      </c>
      <c r="G2023" s="217" t="s">
        <v>1190</v>
      </c>
      <c r="H2023" s="217" t="s">
        <v>5824</v>
      </c>
      <c r="I2023" s="217" t="s">
        <v>1488</v>
      </c>
      <c r="J2023" s="217" t="s">
        <v>33</v>
      </c>
      <c r="K2023" s="217" t="s">
        <v>33</v>
      </c>
      <c r="M2023" s="217">
        <f t="shared" si="29"/>
        <v>9715</v>
      </c>
      <c r="O2023" s="217" t="s">
        <v>35</v>
      </c>
      <c r="P2023" s="217" t="s">
        <v>35</v>
      </c>
      <c r="Q2023" s="217">
        <f>S3123-vykonyz.xlsx[[#This Row],[Kod]]</f>
        <v>40702</v>
      </c>
      <c r="R2023" s="217">
        <f>S2014-vykonyz.xlsx[[#This Row],[Kod]]</f>
        <v>0</v>
      </c>
      <c r="S2023" s="217" t="s">
        <v>6834</v>
      </c>
      <c r="T2023" s="217" t="s">
        <v>6835</v>
      </c>
      <c r="U2023" s="217">
        <v>524</v>
      </c>
      <c r="V2023" s="261">
        <v>45292</v>
      </c>
      <c r="W2023" s="217" t="s">
        <v>6834</v>
      </c>
      <c r="X2023" s="217">
        <v>456</v>
      </c>
      <c r="Y2023" s="217">
        <v>68</v>
      </c>
      <c r="Z2023" s="261">
        <v>45291</v>
      </c>
      <c r="AC2023" s="217">
        <f>vykonyz.xlsx3[[#This Row],[Kod]]-vykonyz.xlsx[[#This Row],[Kod]]</f>
        <v>0</v>
      </c>
      <c r="AD2023" t="s">
        <v>6804</v>
      </c>
      <c r="AE2023" t="s">
        <v>6608</v>
      </c>
      <c r="AF2023" t="s">
        <v>50</v>
      </c>
      <c r="AG2023"/>
      <c r="AH2023" t="s">
        <v>6832</v>
      </c>
      <c r="AI2023" t="s">
        <v>6833</v>
      </c>
      <c r="AJ2023" t="s">
        <v>1190</v>
      </c>
      <c r="AK2023" t="s">
        <v>5824</v>
      </c>
      <c r="AL2023" t="s">
        <v>1488</v>
      </c>
      <c r="AM2023" t="s">
        <v>33</v>
      </c>
      <c r="AN2023" t="s">
        <v>33</v>
      </c>
      <c r="AO2023"/>
      <c r="AP2023" t="s">
        <v>6836</v>
      </c>
      <c r="AQ2023"/>
      <c r="AR2023" t="s">
        <v>35</v>
      </c>
      <c r="AS2023" t="s">
        <v>35</v>
      </c>
    </row>
    <row r="2024" spans="1:45">
      <c r="A2024" s="264" t="s">
        <v>6807</v>
      </c>
      <c r="B2024" s="217" t="s">
        <v>6608</v>
      </c>
      <c r="C2024" s="217" t="s">
        <v>50</v>
      </c>
      <c r="E2024" s="217" t="s">
        <v>6808</v>
      </c>
      <c r="F2024" s="217" t="s">
        <v>6837</v>
      </c>
      <c r="G2024" s="217" t="s">
        <v>1190</v>
      </c>
      <c r="H2024" s="217" t="s">
        <v>5838</v>
      </c>
      <c r="I2024" s="217" t="s">
        <v>5838</v>
      </c>
      <c r="J2024" s="217" t="s">
        <v>33</v>
      </c>
      <c r="K2024" s="217" t="s">
        <v>33</v>
      </c>
      <c r="M2024" s="217">
        <f t="shared" si="29"/>
        <v>11050</v>
      </c>
      <c r="O2024" s="217" t="s">
        <v>35</v>
      </c>
      <c r="P2024" s="217" t="s">
        <v>35</v>
      </c>
      <c r="Q2024" s="217">
        <f>S3124-vykonyz.xlsx[[#This Row],[Kod]]</f>
        <v>40748</v>
      </c>
      <c r="R2024" s="217">
        <f>S2015-vykonyz.xlsx[[#This Row],[Kod]]</f>
        <v>0</v>
      </c>
      <c r="S2024" s="217" t="s">
        <v>6838</v>
      </c>
      <c r="T2024" s="217" t="s">
        <v>6839</v>
      </c>
      <c r="U2024" s="217">
        <v>262</v>
      </c>
      <c r="V2024" s="261">
        <v>45292</v>
      </c>
      <c r="W2024" s="217" t="s">
        <v>6838</v>
      </c>
      <c r="X2024" s="217">
        <v>228</v>
      </c>
      <c r="Y2024" s="217">
        <v>34</v>
      </c>
      <c r="Z2024" s="261">
        <v>45291</v>
      </c>
      <c r="AC2024" s="217">
        <f>vykonyz.xlsx3[[#This Row],[Kod]]-vykonyz.xlsx[[#This Row],[Kod]]</f>
        <v>0</v>
      </c>
      <c r="AD2024" t="s">
        <v>6807</v>
      </c>
      <c r="AE2024" t="s">
        <v>6608</v>
      </c>
      <c r="AF2024" t="s">
        <v>50</v>
      </c>
      <c r="AG2024"/>
      <c r="AH2024" t="s">
        <v>6808</v>
      </c>
      <c r="AI2024" t="s">
        <v>6837</v>
      </c>
      <c r="AJ2024" t="s">
        <v>1190</v>
      </c>
      <c r="AK2024" t="s">
        <v>5838</v>
      </c>
      <c r="AL2024" t="s">
        <v>5838</v>
      </c>
      <c r="AM2024" t="s">
        <v>33</v>
      </c>
      <c r="AN2024" t="s">
        <v>33</v>
      </c>
      <c r="AO2024"/>
      <c r="AP2024" t="s">
        <v>6840</v>
      </c>
      <c r="AQ2024"/>
      <c r="AR2024" t="s">
        <v>35</v>
      </c>
      <c r="AS2024" t="s">
        <v>35</v>
      </c>
    </row>
    <row r="2025" spans="1:45">
      <c r="A2025" s="264" t="s">
        <v>6812</v>
      </c>
      <c r="B2025" s="217" t="s">
        <v>6608</v>
      </c>
      <c r="C2025" s="217" t="s">
        <v>50</v>
      </c>
      <c r="E2025" s="217" t="s">
        <v>6813</v>
      </c>
      <c r="F2025" s="217" t="s">
        <v>6841</v>
      </c>
      <c r="G2025" s="217" t="s">
        <v>1190</v>
      </c>
      <c r="H2025" s="217" t="s">
        <v>6842</v>
      </c>
      <c r="I2025" s="217" t="s">
        <v>1492</v>
      </c>
      <c r="J2025" s="217" t="s">
        <v>33</v>
      </c>
      <c r="K2025" s="217" t="s">
        <v>33</v>
      </c>
      <c r="M2025" s="217">
        <f t="shared" si="29"/>
        <v>11346</v>
      </c>
      <c r="O2025" s="217" t="s">
        <v>35</v>
      </c>
      <c r="P2025" s="217" t="s">
        <v>35</v>
      </c>
      <c r="Q2025" s="217">
        <f>S3125-vykonyz.xlsx[[#This Row],[Kod]]</f>
        <v>40748</v>
      </c>
      <c r="R2025" s="217">
        <f>S2016-vykonyz.xlsx[[#This Row],[Kod]]</f>
        <v>0</v>
      </c>
      <c r="S2025" s="217" t="s">
        <v>6843</v>
      </c>
      <c r="T2025" s="217" t="s">
        <v>6844</v>
      </c>
      <c r="U2025" s="217">
        <v>258</v>
      </c>
      <c r="V2025" s="261">
        <v>45292</v>
      </c>
      <c r="W2025" s="217" t="s">
        <v>6843</v>
      </c>
      <c r="X2025" s="217">
        <v>224</v>
      </c>
      <c r="Y2025" s="217">
        <v>34</v>
      </c>
      <c r="Z2025" s="261">
        <v>45291</v>
      </c>
      <c r="AC2025" s="217">
        <f>vykonyz.xlsx3[[#This Row],[Kod]]-vykonyz.xlsx[[#This Row],[Kod]]</f>
        <v>0</v>
      </c>
      <c r="AD2025" t="s">
        <v>6812</v>
      </c>
      <c r="AE2025" t="s">
        <v>6608</v>
      </c>
      <c r="AF2025" t="s">
        <v>50</v>
      </c>
      <c r="AG2025"/>
      <c r="AH2025" t="s">
        <v>6813</v>
      </c>
      <c r="AI2025" t="s">
        <v>6841</v>
      </c>
      <c r="AJ2025" t="s">
        <v>1190</v>
      </c>
      <c r="AK2025" t="s">
        <v>6842</v>
      </c>
      <c r="AL2025" t="s">
        <v>1492</v>
      </c>
      <c r="AM2025" t="s">
        <v>33</v>
      </c>
      <c r="AN2025" t="s">
        <v>33</v>
      </c>
      <c r="AO2025"/>
      <c r="AP2025" t="s">
        <v>6845</v>
      </c>
      <c r="AQ2025"/>
      <c r="AR2025" t="s">
        <v>35</v>
      </c>
      <c r="AS2025" t="s">
        <v>35</v>
      </c>
    </row>
    <row r="2026" spans="1:45">
      <c r="A2026" s="264" t="s">
        <v>6815</v>
      </c>
      <c r="B2026" s="217" t="s">
        <v>6608</v>
      </c>
      <c r="C2026" s="217" t="s">
        <v>50</v>
      </c>
      <c r="E2026" s="217" t="s">
        <v>6846</v>
      </c>
      <c r="F2026" s="217" t="s">
        <v>6847</v>
      </c>
      <c r="G2026" s="217" t="s">
        <v>1190</v>
      </c>
      <c r="H2026" s="217" t="s">
        <v>1848</v>
      </c>
      <c r="I2026" s="217" t="s">
        <v>6848</v>
      </c>
      <c r="J2026" s="217" t="s">
        <v>33</v>
      </c>
      <c r="K2026" s="217" t="s">
        <v>33</v>
      </c>
      <c r="M2026" s="217">
        <f t="shared" si="29"/>
        <v>21648</v>
      </c>
      <c r="O2026" s="217" t="s">
        <v>35</v>
      </c>
      <c r="P2026" s="217" t="s">
        <v>35</v>
      </c>
      <c r="Q2026" s="217">
        <f>S3126-vykonyz.xlsx[[#This Row],[Kod]]</f>
        <v>40748</v>
      </c>
      <c r="R2026" s="217">
        <f>S2017-vykonyz.xlsx[[#This Row],[Kod]]</f>
        <v>0</v>
      </c>
      <c r="S2026" s="217" t="s">
        <v>6849</v>
      </c>
      <c r="T2026" s="217" t="s">
        <v>6850</v>
      </c>
      <c r="U2026" s="217">
        <v>1679</v>
      </c>
      <c r="V2026" s="261">
        <v>45292</v>
      </c>
      <c r="W2026" s="217" t="s">
        <v>6849</v>
      </c>
      <c r="X2026" s="217">
        <v>1458</v>
      </c>
      <c r="Y2026" s="217">
        <v>221</v>
      </c>
      <c r="Z2026" s="261">
        <v>45291</v>
      </c>
      <c r="AC2026" s="217">
        <f>vykonyz.xlsx3[[#This Row],[Kod]]-vykonyz.xlsx[[#This Row],[Kod]]</f>
        <v>0</v>
      </c>
      <c r="AD2026" t="s">
        <v>6815</v>
      </c>
      <c r="AE2026" t="s">
        <v>6608</v>
      </c>
      <c r="AF2026" t="s">
        <v>50</v>
      </c>
      <c r="AG2026"/>
      <c r="AH2026" t="s">
        <v>6816</v>
      </c>
      <c r="AI2026" t="s">
        <v>6851</v>
      </c>
      <c r="AJ2026" t="s">
        <v>1190</v>
      </c>
      <c r="AK2026" t="s">
        <v>1848</v>
      </c>
      <c r="AL2026" t="s">
        <v>6848</v>
      </c>
      <c r="AM2026" t="s">
        <v>33</v>
      </c>
      <c r="AN2026" t="s">
        <v>33</v>
      </c>
      <c r="AO2026"/>
      <c r="AP2026" t="s">
        <v>6852</v>
      </c>
      <c r="AQ2026"/>
      <c r="AR2026" t="s">
        <v>35</v>
      </c>
      <c r="AS2026" t="s">
        <v>35</v>
      </c>
    </row>
    <row r="2027" spans="1:45">
      <c r="A2027" s="264" t="s">
        <v>6818</v>
      </c>
      <c r="B2027" s="217" t="s">
        <v>6608</v>
      </c>
      <c r="C2027" s="217" t="s">
        <v>50</v>
      </c>
      <c r="E2027" s="217" t="s">
        <v>6819</v>
      </c>
      <c r="F2027" s="217" t="s">
        <v>6853</v>
      </c>
      <c r="G2027" s="217" t="s">
        <v>53</v>
      </c>
      <c r="H2027" s="217" t="s">
        <v>1848</v>
      </c>
      <c r="I2027" s="217" t="s">
        <v>1492</v>
      </c>
      <c r="J2027" s="217" t="s">
        <v>33</v>
      </c>
      <c r="K2027" s="217" t="s">
        <v>33</v>
      </c>
      <c r="M2027" s="217">
        <f t="shared" si="29"/>
        <v>4443</v>
      </c>
      <c r="O2027" s="217" t="s">
        <v>35</v>
      </c>
      <c r="P2027" s="217" t="s">
        <v>35</v>
      </c>
      <c r="Q2027" s="217">
        <f>S3127-vykonyz.xlsx[[#This Row],[Kod]]</f>
        <v>40746</v>
      </c>
      <c r="R2027" s="217">
        <f>S2018-vykonyz.xlsx[[#This Row],[Kod]]</f>
        <v>0</v>
      </c>
      <c r="S2027" s="217" t="s">
        <v>6854</v>
      </c>
      <c r="T2027" s="217" t="s">
        <v>6855</v>
      </c>
      <c r="U2027" s="217">
        <v>990</v>
      </c>
      <c r="V2027" s="261">
        <v>45292</v>
      </c>
      <c r="W2027" s="217" t="s">
        <v>6854</v>
      </c>
      <c r="X2027" s="217">
        <v>862</v>
      </c>
      <c r="Y2027" s="217">
        <v>128</v>
      </c>
      <c r="Z2027" s="261">
        <v>45291</v>
      </c>
      <c r="AC2027" s="217">
        <f>vykonyz.xlsx3[[#This Row],[Kod]]-vykonyz.xlsx[[#This Row],[Kod]]</f>
        <v>0</v>
      </c>
      <c r="AD2027" t="s">
        <v>6818</v>
      </c>
      <c r="AE2027" t="s">
        <v>6608</v>
      </c>
      <c r="AF2027" t="s">
        <v>50</v>
      </c>
      <c r="AG2027"/>
      <c r="AH2027" t="s">
        <v>6819</v>
      </c>
      <c r="AI2027" t="s">
        <v>6853</v>
      </c>
      <c r="AJ2027" t="s">
        <v>53</v>
      </c>
      <c r="AK2027" t="s">
        <v>1848</v>
      </c>
      <c r="AL2027" t="s">
        <v>1492</v>
      </c>
      <c r="AM2027" t="s">
        <v>33</v>
      </c>
      <c r="AN2027" t="s">
        <v>33</v>
      </c>
      <c r="AO2027"/>
      <c r="AP2027" t="s">
        <v>6856</v>
      </c>
      <c r="AQ2027"/>
      <c r="AR2027" t="s">
        <v>35</v>
      </c>
      <c r="AS2027" t="s">
        <v>35</v>
      </c>
    </row>
    <row r="2028" spans="1:45">
      <c r="A2028" s="264" t="s">
        <v>6823</v>
      </c>
      <c r="B2028" s="217" t="s">
        <v>6608</v>
      </c>
      <c r="C2028" s="217" t="s">
        <v>50</v>
      </c>
      <c r="E2028" s="217" t="s">
        <v>6824</v>
      </c>
      <c r="F2028" s="217" t="s">
        <v>6853</v>
      </c>
      <c r="G2028" s="217" t="s">
        <v>53</v>
      </c>
      <c r="H2028" s="217" t="s">
        <v>1848</v>
      </c>
      <c r="I2028" s="217" t="s">
        <v>1492</v>
      </c>
      <c r="J2028" s="217" t="s">
        <v>33</v>
      </c>
      <c r="K2028" s="217" t="s">
        <v>33</v>
      </c>
      <c r="M2028" s="217">
        <f>U2019</f>
        <v>4443</v>
      </c>
      <c r="O2028" s="217" t="s">
        <v>35</v>
      </c>
      <c r="P2028" s="217" t="s">
        <v>35</v>
      </c>
      <c r="Q2028" s="217">
        <f>S3128-vykonyz.xlsx[[#This Row],[Kod]]</f>
        <v>40746</v>
      </c>
      <c r="R2028" s="217">
        <f>S2019-vykonyz.xlsx[[#This Row],[Kod]]</f>
        <v>0</v>
      </c>
      <c r="S2028" s="217" t="s">
        <v>6857</v>
      </c>
      <c r="T2028" s="217" t="s">
        <v>6858</v>
      </c>
      <c r="U2028" s="217">
        <v>499</v>
      </c>
      <c r="V2028" s="261">
        <v>45292</v>
      </c>
      <c r="W2028" s="217" t="s">
        <v>6857</v>
      </c>
      <c r="X2028" s="217">
        <v>435</v>
      </c>
      <c r="Y2028" s="217">
        <v>64</v>
      </c>
      <c r="Z2028" s="261">
        <v>45291</v>
      </c>
      <c r="AC2028" s="217">
        <f>vykonyz.xlsx3[[#This Row],[Kod]]-vykonyz.xlsx[[#This Row],[Kod]]</f>
        <v>0</v>
      </c>
      <c r="AD2028" t="s">
        <v>6823</v>
      </c>
      <c r="AE2028" t="s">
        <v>6608</v>
      </c>
      <c r="AF2028" t="s">
        <v>50</v>
      </c>
      <c r="AG2028"/>
      <c r="AH2028" t="s">
        <v>6824</v>
      </c>
      <c r="AI2028" t="s">
        <v>6853</v>
      </c>
      <c r="AJ2028" t="s">
        <v>53</v>
      </c>
      <c r="AK2028" t="s">
        <v>1848</v>
      </c>
      <c r="AL2028" t="s">
        <v>1492</v>
      </c>
      <c r="AM2028" t="s">
        <v>33</v>
      </c>
      <c r="AN2028" t="s">
        <v>33</v>
      </c>
      <c r="AO2028"/>
      <c r="AP2028" t="s">
        <v>6856</v>
      </c>
      <c r="AQ2028"/>
      <c r="AR2028" t="s">
        <v>35</v>
      </c>
      <c r="AS2028" t="s">
        <v>35</v>
      </c>
    </row>
    <row r="2029" spans="1:45">
      <c r="A2029" s="264" t="s">
        <v>6859</v>
      </c>
      <c r="B2029" s="217" t="s">
        <v>1803</v>
      </c>
      <c r="E2029" s="217" t="s">
        <v>6860</v>
      </c>
      <c r="F2029" s="217" t="s">
        <v>6861</v>
      </c>
      <c r="G2029" s="217" t="s">
        <v>1190</v>
      </c>
      <c r="H2029" s="217" t="s">
        <v>1492</v>
      </c>
      <c r="I2029" s="217" t="s">
        <v>1492</v>
      </c>
      <c r="J2029" s="217" t="s">
        <v>33</v>
      </c>
      <c r="K2029" s="217" t="s">
        <v>33</v>
      </c>
      <c r="M2029" s="217" t="s">
        <v>33</v>
      </c>
      <c r="O2029" s="217" t="s">
        <v>35</v>
      </c>
      <c r="P2029" s="217" t="s">
        <v>35</v>
      </c>
      <c r="Q2029" s="217">
        <f>S3129-vykonyz.xlsx[[#This Row],[Kod]]</f>
        <v>40709</v>
      </c>
      <c r="R2029" s="217">
        <f>S2020-vykonyz.xlsx[[#This Row],[Kod]]</f>
        <v>-22411</v>
      </c>
      <c r="S2029" s="217" t="s">
        <v>6862</v>
      </c>
      <c r="T2029" s="217" t="s">
        <v>6863</v>
      </c>
      <c r="U2029" s="217">
        <v>250</v>
      </c>
      <c r="V2029" s="261">
        <v>45292</v>
      </c>
      <c r="W2029" s="217" t="s">
        <v>6862</v>
      </c>
      <c r="X2029" s="217">
        <v>217</v>
      </c>
      <c r="Y2029" s="217">
        <v>33</v>
      </c>
      <c r="Z2029" s="261">
        <v>45291</v>
      </c>
      <c r="AC2029" s="217">
        <f>vykonyz.xlsx3[[#This Row],[Kod]]-vykonyz.xlsx[[#This Row],[Kod]]</f>
        <v>0</v>
      </c>
      <c r="AD2029" t="s">
        <v>6859</v>
      </c>
      <c r="AE2029" t="s">
        <v>1803</v>
      </c>
      <c r="AF2029"/>
      <c r="AG2029"/>
      <c r="AH2029" t="s">
        <v>6860</v>
      </c>
      <c r="AI2029" t="s">
        <v>6861</v>
      </c>
      <c r="AJ2029" t="s">
        <v>1190</v>
      </c>
      <c r="AK2029" t="s">
        <v>1492</v>
      </c>
      <c r="AL2029" t="s">
        <v>1492</v>
      </c>
      <c r="AM2029" t="s">
        <v>33</v>
      </c>
      <c r="AN2029" t="s">
        <v>33</v>
      </c>
      <c r="AO2029"/>
      <c r="AP2029" t="s">
        <v>33</v>
      </c>
      <c r="AQ2029"/>
      <c r="AR2029" t="s">
        <v>35</v>
      </c>
      <c r="AS2029" t="s">
        <v>35</v>
      </c>
    </row>
    <row r="2030" spans="1:45">
      <c r="A2030" s="264" t="s">
        <v>6864</v>
      </c>
      <c r="B2030" s="217" t="s">
        <v>1803</v>
      </c>
      <c r="E2030" s="217" t="s">
        <v>6865</v>
      </c>
      <c r="F2030" s="217" t="s">
        <v>6866</v>
      </c>
      <c r="G2030" s="217" t="s">
        <v>1190</v>
      </c>
      <c r="H2030" s="217" t="s">
        <v>981</v>
      </c>
      <c r="I2030" s="217" t="s">
        <v>981</v>
      </c>
      <c r="J2030" s="217" t="s">
        <v>33</v>
      </c>
      <c r="K2030" s="217" t="s">
        <v>33</v>
      </c>
      <c r="M2030" s="217" t="s">
        <v>33</v>
      </c>
      <c r="O2030" s="217" t="s">
        <v>35</v>
      </c>
      <c r="P2030" s="217" t="s">
        <v>35</v>
      </c>
      <c r="Q2030" s="217">
        <f>S3130-vykonyz.xlsx[[#This Row],[Kod]]</f>
        <v>40708</v>
      </c>
      <c r="R2030" s="217">
        <f>S2021-vykonyz.xlsx[[#This Row],[Kod]]</f>
        <v>-22413</v>
      </c>
      <c r="S2030" s="217" t="s">
        <v>6867</v>
      </c>
      <c r="T2030" s="217" t="s">
        <v>6868</v>
      </c>
      <c r="U2030" s="217">
        <v>1323</v>
      </c>
      <c r="V2030" s="261">
        <v>45292</v>
      </c>
      <c r="W2030" s="217" t="s">
        <v>6867</v>
      </c>
      <c r="X2030" s="217">
        <v>1179</v>
      </c>
      <c r="Y2030" s="217">
        <v>144</v>
      </c>
      <c r="Z2030" s="261">
        <v>45291</v>
      </c>
      <c r="AC2030" s="217">
        <f>vykonyz.xlsx3[[#This Row],[Kod]]-vykonyz.xlsx[[#This Row],[Kod]]</f>
        <v>0</v>
      </c>
      <c r="AD2030" t="s">
        <v>6864</v>
      </c>
      <c r="AE2030" t="s">
        <v>1803</v>
      </c>
      <c r="AF2030"/>
      <c r="AG2030"/>
      <c r="AH2030" t="s">
        <v>6865</v>
      </c>
      <c r="AI2030" t="s">
        <v>6866</v>
      </c>
      <c r="AJ2030" t="s">
        <v>1190</v>
      </c>
      <c r="AK2030" t="s">
        <v>981</v>
      </c>
      <c r="AL2030" t="s">
        <v>981</v>
      </c>
      <c r="AM2030" t="s">
        <v>33</v>
      </c>
      <c r="AN2030" t="s">
        <v>33</v>
      </c>
      <c r="AO2030"/>
      <c r="AP2030" t="s">
        <v>33</v>
      </c>
      <c r="AQ2030"/>
      <c r="AR2030" t="s">
        <v>35</v>
      </c>
      <c r="AS2030" t="s">
        <v>35</v>
      </c>
    </row>
    <row r="2031" spans="1:45">
      <c r="A2031" s="264" t="s">
        <v>6830</v>
      </c>
      <c r="B2031" s="217" t="s">
        <v>6869</v>
      </c>
      <c r="C2031" s="217" t="s">
        <v>50</v>
      </c>
      <c r="E2031" s="217" t="s">
        <v>6831</v>
      </c>
      <c r="H2031" s="217" t="s">
        <v>981</v>
      </c>
      <c r="I2031" s="217" t="s">
        <v>981</v>
      </c>
      <c r="J2031" s="217" t="s">
        <v>33</v>
      </c>
      <c r="K2031" s="217" t="s">
        <v>33</v>
      </c>
      <c r="M2031" s="217">
        <f t="shared" ref="M2031:M2043" si="30">U2022</f>
        <v>1039</v>
      </c>
      <c r="O2031" s="217" t="s">
        <v>35</v>
      </c>
      <c r="P2031" s="217" t="s">
        <v>35</v>
      </c>
      <c r="Q2031" s="217">
        <f>S3131-vykonyz.xlsx[[#This Row],[Kod]]</f>
        <v>40102</v>
      </c>
      <c r="R2031" s="217">
        <f>S2022-vykonyz.xlsx[[#This Row],[Kod]]</f>
        <v>0</v>
      </c>
      <c r="S2031" s="217" t="s">
        <v>6870</v>
      </c>
      <c r="T2031" s="217" t="s">
        <v>6871</v>
      </c>
      <c r="U2031" s="217">
        <v>990</v>
      </c>
      <c r="V2031" s="261">
        <v>45292</v>
      </c>
      <c r="W2031" s="217" t="s">
        <v>6870</v>
      </c>
      <c r="X2031" s="217">
        <v>862</v>
      </c>
      <c r="Y2031" s="217">
        <v>128</v>
      </c>
      <c r="Z2031" s="261">
        <v>45291</v>
      </c>
      <c r="AC2031" s="217">
        <f>vykonyz.xlsx3[[#This Row],[Kod]]-vykonyz.xlsx[[#This Row],[Kod]]</f>
        <v>0</v>
      </c>
      <c r="AD2031" t="s">
        <v>6830</v>
      </c>
      <c r="AE2031" t="s">
        <v>6869</v>
      </c>
      <c r="AF2031" t="s">
        <v>50</v>
      </c>
      <c r="AG2031"/>
      <c r="AH2031" t="s">
        <v>6831</v>
      </c>
      <c r="AI2031"/>
      <c r="AJ2031"/>
      <c r="AK2031" t="s">
        <v>981</v>
      </c>
      <c r="AL2031" t="s">
        <v>981</v>
      </c>
      <c r="AM2031" t="s">
        <v>33</v>
      </c>
      <c r="AN2031" t="s">
        <v>33</v>
      </c>
      <c r="AO2031"/>
      <c r="AP2031" t="s">
        <v>6872</v>
      </c>
      <c r="AQ2031"/>
      <c r="AR2031" t="s">
        <v>35</v>
      </c>
      <c r="AS2031" t="s">
        <v>35</v>
      </c>
    </row>
    <row r="2032" spans="1:45">
      <c r="A2032" s="264" t="s">
        <v>6834</v>
      </c>
      <c r="B2032" s="217" t="s">
        <v>6869</v>
      </c>
      <c r="C2032" s="217" t="s">
        <v>50</v>
      </c>
      <c r="E2032" s="217" t="s">
        <v>6835</v>
      </c>
      <c r="H2032" s="217" t="s">
        <v>1008</v>
      </c>
      <c r="I2032" s="217" t="s">
        <v>1008</v>
      </c>
      <c r="J2032" s="217" t="s">
        <v>33</v>
      </c>
      <c r="K2032" s="217" t="s">
        <v>33</v>
      </c>
      <c r="M2032" s="217">
        <f t="shared" si="30"/>
        <v>524</v>
      </c>
      <c r="O2032" s="217" t="s">
        <v>35</v>
      </c>
      <c r="P2032" s="217" t="s">
        <v>35</v>
      </c>
      <c r="Q2032" s="217">
        <f>S3132-vykonyz.xlsx[[#This Row],[Kod]]</f>
        <v>40103</v>
      </c>
      <c r="R2032" s="217">
        <f>S2023-vykonyz.xlsx[[#This Row],[Kod]]</f>
        <v>0</v>
      </c>
      <c r="S2032" s="217" t="s">
        <v>6873</v>
      </c>
      <c r="T2032" s="217" t="s">
        <v>6874</v>
      </c>
      <c r="U2032" s="217">
        <v>499</v>
      </c>
      <c r="V2032" s="261">
        <v>45292</v>
      </c>
      <c r="W2032" s="217" t="s">
        <v>6873</v>
      </c>
      <c r="X2032" s="217">
        <v>435</v>
      </c>
      <c r="Y2032" s="217">
        <v>64</v>
      </c>
      <c r="Z2032" s="261">
        <v>45291</v>
      </c>
      <c r="AC2032" s="217">
        <f>vykonyz.xlsx3[[#This Row],[Kod]]-vykonyz.xlsx[[#This Row],[Kod]]</f>
        <v>0</v>
      </c>
      <c r="AD2032" t="s">
        <v>6834</v>
      </c>
      <c r="AE2032" t="s">
        <v>6869</v>
      </c>
      <c r="AF2032" t="s">
        <v>50</v>
      </c>
      <c r="AG2032"/>
      <c r="AH2032" t="s">
        <v>6835</v>
      </c>
      <c r="AI2032"/>
      <c r="AJ2032"/>
      <c r="AK2032" t="s">
        <v>1008</v>
      </c>
      <c r="AL2032" t="s">
        <v>1008</v>
      </c>
      <c r="AM2032" t="s">
        <v>33</v>
      </c>
      <c r="AN2032" t="s">
        <v>33</v>
      </c>
      <c r="AO2032"/>
      <c r="AP2032" t="s">
        <v>742</v>
      </c>
      <c r="AQ2032"/>
      <c r="AR2032" t="s">
        <v>35</v>
      </c>
      <c r="AS2032" t="s">
        <v>35</v>
      </c>
    </row>
    <row r="2033" spans="1:45">
      <c r="A2033" s="264" t="s">
        <v>6838</v>
      </c>
      <c r="B2033" s="217" t="s">
        <v>6869</v>
      </c>
      <c r="C2033" s="217" t="s">
        <v>50</v>
      </c>
      <c r="E2033" s="217" t="s">
        <v>6839</v>
      </c>
      <c r="H2033" s="217" t="s">
        <v>989</v>
      </c>
      <c r="I2033" s="217" t="s">
        <v>989</v>
      </c>
      <c r="J2033" s="217" t="s">
        <v>33</v>
      </c>
      <c r="K2033" s="217" t="s">
        <v>33</v>
      </c>
      <c r="M2033" s="217">
        <f t="shared" si="30"/>
        <v>262</v>
      </c>
      <c r="O2033" s="217" t="s">
        <v>35</v>
      </c>
      <c r="P2033" s="217" t="s">
        <v>35</v>
      </c>
      <c r="Q2033" s="217">
        <f>S3133-vykonyz.xlsx[[#This Row],[Kod]]</f>
        <v>40104</v>
      </c>
      <c r="R2033" s="217">
        <f>S2024-vykonyz.xlsx[[#This Row],[Kod]]</f>
        <v>0</v>
      </c>
      <c r="S2033" s="217" t="s">
        <v>6875</v>
      </c>
      <c r="T2033" s="217" t="s">
        <v>6876</v>
      </c>
      <c r="U2033" s="217">
        <v>250</v>
      </c>
      <c r="V2033" s="261">
        <v>45292</v>
      </c>
      <c r="W2033" s="217" t="s">
        <v>6875</v>
      </c>
      <c r="X2033" s="217">
        <v>217</v>
      </c>
      <c r="Y2033" s="217">
        <v>33</v>
      </c>
      <c r="Z2033" s="261">
        <v>45291</v>
      </c>
      <c r="AC2033" s="217">
        <f>vykonyz.xlsx3[[#This Row],[Kod]]-vykonyz.xlsx[[#This Row],[Kod]]</f>
        <v>0</v>
      </c>
      <c r="AD2033" t="s">
        <v>6838</v>
      </c>
      <c r="AE2033" t="s">
        <v>6869</v>
      </c>
      <c r="AF2033" t="s">
        <v>50</v>
      </c>
      <c r="AG2033"/>
      <c r="AH2033" t="s">
        <v>6839</v>
      </c>
      <c r="AI2033"/>
      <c r="AJ2033"/>
      <c r="AK2033" t="s">
        <v>989</v>
      </c>
      <c r="AL2033" t="s">
        <v>989</v>
      </c>
      <c r="AM2033" t="s">
        <v>33</v>
      </c>
      <c r="AN2033" t="s">
        <v>33</v>
      </c>
      <c r="AO2033"/>
      <c r="AP2033" t="s">
        <v>6877</v>
      </c>
      <c r="AQ2033"/>
      <c r="AR2033" t="s">
        <v>35</v>
      </c>
      <c r="AS2033" t="s">
        <v>35</v>
      </c>
    </row>
    <row r="2034" spans="1:45">
      <c r="A2034" s="264" t="s">
        <v>6843</v>
      </c>
      <c r="B2034" s="217" t="s">
        <v>6869</v>
      </c>
      <c r="C2034" s="217" t="s">
        <v>50</v>
      </c>
      <c r="E2034" s="217" t="s">
        <v>6844</v>
      </c>
      <c r="H2034" s="217" t="s">
        <v>989</v>
      </c>
      <c r="I2034" s="217" t="s">
        <v>989</v>
      </c>
      <c r="J2034" s="217" t="s">
        <v>33</v>
      </c>
      <c r="K2034" s="217" t="s">
        <v>33</v>
      </c>
      <c r="M2034" s="217">
        <f t="shared" si="30"/>
        <v>258</v>
      </c>
      <c r="O2034" s="217" t="s">
        <v>35</v>
      </c>
      <c r="P2034" s="217" t="s">
        <v>35</v>
      </c>
      <c r="Q2034" s="217">
        <f>S3134-vykonyz.xlsx[[#This Row],[Kod]]</f>
        <v>40028</v>
      </c>
      <c r="R2034" s="217">
        <f>S2025-vykonyz.xlsx[[#This Row],[Kod]]</f>
        <v>0</v>
      </c>
      <c r="S2034" s="217" t="s">
        <v>6878</v>
      </c>
      <c r="T2034" s="217" t="s">
        <v>6879</v>
      </c>
      <c r="U2034" s="217">
        <v>250</v>
      </c>
      <c r="V2034" s="261">
        <v>45292</v>
      </c>
      <c r="W2034" s="217" t="s">
        <v>6878</v>
      </c>
      <c r="X2034" s="217">
        <v>218</v>
      </c>
      <c r="Y2034" s="217">
        <v>32</v>
      </c>
      <c r="Z2034" s="261">
        <v>45291</v>
      </c>
      <c r="AC2034" s="217">
        <f>vykonyz.xlsx3[[#This Row],[Kod]]-vykonyz.xlsx[[#This Row],[Kod]]</f>
        <v>0</v>
      </c>
      <c r="AD2034" t="s">
        <v>6843</v>
      </c>
      <c r="AE2034" t="s">
        <v>6869</v>
      </c>
      <c r="AF2034" t="s">
        <v>50</v>
      </c>
      <c r="AG2034"/>
      <c r="AH2034" t="s">
        <v>6844</v>
      </c>
      <c r="AI2034"/>
      <c r="AJ2034"/>
      <c r="AK2034" t="s">
        <v>989</v>
      </c>
      <c r="AL2034" t="s">
        <v>989</v>
      </c>
      <c r="AM2034" t="s">
        <v>33</v>
      </c>
      <c r="AN2034" t="s">
        <v>33</v>
      </c>
      <c r="AO2034"/>
      <c r="AP2034" t="s">
        <v>6880</v>
      </c>
      <c r="AQ2034"/>
      <c r="AR2034" t="s">
        <v>35</v>
      </c>
      <c r="AS2034" t="s">
        <v>35</v>
      </c>
    </row>
    <row r="2035" spans="1:45">
      <c r="A2035" s="264" t="s">
        <v>6849</v>
      </c>
      <c r="B2035" s="217" t="s">
        <v>6869</v>
      </c>
      <c r="E2035" s="217" t="s">
        <v>6850</v>
      </c>
      <c r="F2035" s="217" t="s">
        <v>6881</v>
      </c>
      <c r="G2035" s="217" t="s">
        <v>1190</v>
      </c>
      <c r="H2035" s="217" t="s">
        <v>77</v>
      </c>
      <c r="I2035" s="217" t="s">
        <v>77</v>
      </c>
      <c r="J2035" s="217" t="s">
        <v>33</v>
      </c>
      <c r="K2035" s="217" t="s">
        <v>33</v>
      </c>
      <c r="M2035" s="217">
        <f t="shared" si="30"/>
        <v>1679</v>
      </c>
      <c r="O2035" s="217" t="s">
        <v>35</v>
      </c>
      <c r="P2035" s="217" t="s">
        <v>35</v>
      </c>
      <c r="Q2035" s="217">
        <f>S3135-vykonyz.xlsx[[#This Row],[Kod]]</f>
        <v>39931</v>
      </c>
      <c r="R2035" s="217">
        <f>S2026-vykonyz.xlsx[[#This Row],[Kod]]</f>
        <v>0</v>
      </c>
      <c r="S2035" s="217" t="s">
        <v>6882</v>
      </c>
      <c r="T2035" s="217" t="s">
        <v>6883</v>
      </c>
      <c r="U2035" s="217">
        <v>250</v>
      </c>
      <c r="V2035" s="261">
        <v>45292</v>
      </c>
      <c r="W2035" s="217" t="s">
        <v>6882</v>
      </c>
      <c r="X2035" s="217">
        <v>218</v>
      </c>
      <c r="Y2035" s="217">
        <v>32</v>
      </c>
      <c r="Z2035" s="261">
        <v>45291</v>
      </c>
      <c r="AC2035" s="217">
        <f>vykonyz.xlsx3[[#This Row],[Kod]]-vykonyz.xlsx[[#This Row],[Kod]]</f>
        <v>0</v>
      </c>
      <c r="AD2035" t="s">
        <v>6849</v>
      </c>
      <c r="AE2035" t="s">
        <v>6869</v>
      </c>
      <c r="AF2035"/>
      <c r="AG2035"/>
      <c r="AH2035" t="s">
        <v>6850</v>
      </c>
      <c r="AI2035" t="s">
        <v>6881</v>
      </c>
      <c r="AJ2035" t="s">
        <v>1190</v>
      </c>
      <c r="AK2035" t="s">
        <v>77</v>
      </c>
      <c r="AL2035" t="s">
        <v>77</v>
      </c>
      <c r="AM2035" t="s">
        <v>33</v>
      </c>
      <c r="AN2035" t="s">
        <v>33</v>
      </c>
      <c r="AO2035"/>
      <c r="AP2035" t="s">
        <v>6884</v>
      </c>
      <c r="AQ2035"/>
      <c r="AR2035" t="s">
        <v>35</v>
      </c>
      <c r="AS2035" t="s">
        <v>35</v>
      </c>
    </row>
    <row r="2036" spans="1:45">
      <c r="A2036" s="264" t="s">
        <v>6854</v>
      </c>
      <c r="B2036" s="217" t="s">
        <v>6885</v>
      </c>
      <c r="E2036" s="217" t="s">
        <v>6855</v>
      </c>
      <c r="F2036" s="217" t="s">
        <v>6886</v>
      </c>
      <c r="H2036" s="217" t="s">
        <v>981</v>
      </c>
      <c r="I2036" s="217" t="s">
        <v>981</v>
      </c>
      <c r="J2036" s="217" t="s">
        <v>33</v>
      </c>
      <c r="K2036" s="217" t="s">
        <v>33</v>
      </c>
      <c r="M2036" s="217">
        <f t="shared" si="30"/>
        <v>990</v>
      </c>
      <c r="O2036" s="217" t="s">
        <v>35</v>
      </c>
      <c r="P2036" s="217" t="s">
        <v>35</v>
      </c>
      <c r="Q2036" s="217">
        <f>S3136-vykonyz.xlsx[[#This Row],[Kod]]</f>
        <v>39112</v>
      </c>
      <c r="R2036" s="217">
        <f>S2027-vykonyz.xlsx[[#This Row],[Kod]]</f>
        <v>0</v>
      </c>
      <c r="AC2036" s="217">
        <f>vykonyz.xlsx3[[#This Row],[Kod]]-vykonyz.xlsx[[#This Row],[Kod]]</f>
        <v>0</v>
      </c>
      <c r="AD2036" t="s">
        <v>6854</v>
      </c>
      <c r="AE2036" t="s">
        <v>6885</v>
      </c>
      <c r="AF2036"/>
      <c r="AG2036"/>
      <c r="AH2036" t="s">
        <v>6855</v>
      </c>
      <c r="AI2036" t="s">
        <v>6886</v>
      </c>
      <c r="AJ2036"/>
      <c r="AK2036" t="s">
        <v>981</v>
      </c>
      <c r="AL2036" t="s">
        <v>981</v>
      </c>
      <c r="AM2036" t="s">
        <v>33</v>
      </c>
      <c r="AN2036" t="s">
        <v>33</v>
      </c>
      <c r="AO2036"/>
      <c r="AP2036" t="s">
        <v>773</v>
      </c>
      <c r="AQ2036"/>
      <c r="AR2036" t="s">
        <v>35</v>
      </c>
      <c r="AS2036" t="s">
        <v>35</v>
      </c>
    </row>
    <row r="2037" spans="1:45">
      <c r="A2037" s="264" t="s">
        <v>6857</v>
      </c>
      <c r="B2037" s="217" t="s">
        <v>6885</v>
      </c>
      <c r="E2037" s="217" t="s">
        <v>6858</v>
      </c>
      <c r="F2037" s="217" t="s">
        <v>6887</v>
      </c>
      <c r="H2037" s="217" t="s">
        <v>1008</v>
      </c>
      <c r="I2037" s="217" t="s">
        <v>1008</v>
      </c>
      <c r="J2037" s="217" t="s">
        <v>33</v>
      </c>
      <c r="K2037" s="217" t="s">
        <v>33</v>
      </c>
      <c r="M2037" s="217">
        <f t="shared" si="30"/>
        <v>499</v>
      </c>
      <c r="O2037" s="217" t="s">
        <v>35</v>
      </c>
      <c r="P2037" s="217" t="s">
        <v>35</v>
      </c>
      <c r="Q2037" s="217">
        <f>S3137-vykonyz.xlsx[[#This Row],[Kod]]</f>
        <v>39113</v>
      </c>
      <c r="R2037" s="217">
        <f>S2028-vykonyz.xlsx[[#This Row],[Kod]]</f>
        <v>0</v>
      </c>
      <c r="S2037" s="217" t="s">
        <v>6888</v>
      </c>
      <c r="T2037" s="217" t="s">
        <v>6889</v>
      </c>
      <c r="U2037" s="217">
        <v>966</v>
      </c>
      <c r="V2037" s="261">
        <v>45292</v>
      </c>
      <c r="W2037" s="217" t="s">
        <v>6888</v>
      </c>
      <c r="X2037" s="217">
        <v>906</v>
      </c>
      <c r="Y2037" s="217">
        <v>60</v>
      </c>
      <c r="Z2037" s="261">
        <v>45291</v>
      </c>
      <c r="AC2037" s="217">
        <f>vykonyz.xlsx3[[#This Row],[Kod]]-vykonyz.xlsx[[#This Row],[Kod]]</f>
        <v>0</v>
      </c>
      <c r="AD2037" t="s">
        <v>6857</v>
      </c>
      <c r="AE2037" t="s">
        <v>6885</v>
      </c>
      <c r="AF2037"/>
      <c r="AG2037"/>
      <c r="AH2037" t="s">
        <v>6858</v>
      </c>
      <c r="AI2037" t="s">
        <v>6887</v>
      </c>
      <c r="AJ2037"/>
      <c r="AK2037" t="s">
        <v>1008</v>
      </c>
      <c r="AL2037" t="s">
        <v>1008</v>
      </c>
      <c r="AM2037" t="s">
        <v>33</v>
      </c>
      <c r="AN2037" t="s">
        <v>33</v>
      </c>
      <c r="AO2037"/>
      <c r="AP2037" t="s">
        <v>714</v>
      </c>
      <c r="AQ2037"/>
      <c r="AR2037" t="s">
        <v>35</v>
      </c>
      <c r="AS2037" t="s">
        <v>35</v>
      </c>
    </row>
    <row r="2038" spans="1:45">
      <c r="A2038" s="264" t="s">
        <v>6862</v>
      </c>
      <c r="B2038" s="217" t="s">
        <v>6885</v>
      </c>
      <c r="E2038" s="217" t="s">
        <v>6863</v>
      </c>
      <c r="F2038" s="217" t="s">
        <v>6890</v>
      </c>
      <c r="H2038" s="217" t="s">
        <v>989</v>
      </c>
      <c r="I2038" s="217" t="s">
        <v>989</v>
      </c>
      <c r="J2038" s="217" t="s">
        <v>33</v>
      </c>
      <c r="K2038" s="217" t="s">
        <v>33</v>
      </c>
      <c r="M2038" s="217">
        <f t="shared" si="30"/>
        <v>250</v>
      </c>
      <c r="O2038" s="217" t="s">
        <v>35</v>
      </c>
      <c r="P2038" s="217" t="s">
        <v>35</v>
      </c>
      <c r="Q2038" s="217">
        <f>S3138-vykonyz.xlsx[[#This Row],[Kod]]</f>
        <v>39114</v>
      </c>
      <c r="R2038" s="217">
        <f>S2029-vykonyz.xlsx[[#This Row],[Kod]]</f>
        <v>0</v>
      </c>
      <c r="S2038" s="217" t="s">
        <v>6891</v>
      </c>
      <c r="T2038" s="217" t="s">
        <v>6892</v>
      </c>
      <c r="U2038" s="217">
        <v>749</v>
      </c>
      <c r="V2038" s="261">
        <v>45292</v>
      </c>
      <c r="W2038" s="217" t="s">
        <v>6891</v>
      </c>
      <c r="X2038" s="217">
        <v>677</v>
      </c>
      <c r="Y2038" s="217">
        <v>72</v>
      </c>
      <c r="Z2038" s="261">
        <v>45291</v>
      </c>
      <c r="AC2038" s="217">
        <f>vykonyz.xlsx3[[#This Row],[Kod]]-vykonyz.xlsx[[#This Row],[Kod]]</f>
        <v>0</v>
      </c>
      <c r="AD2038" t="s">
        <v>6862</v>
      </c>
      <c r="AE2038" t="s">
        <v>6885</v>
      </c>
      <c r="AF2038"/>
      <c r="AG2038"/>
      <c r="AH2038" t="s">
        <v>6863</v>
      </c>
      <c r="AI2038" t="s">
        <v>6890</v>
      </c>
      <c r="AJ2038"/>
      <c r="AK2038" t="s">
        <v>989</v>
      </c>
      <c r="AL2038" t="s">
        <v>989</v>
      </c>
      <c r="AM2038" t="s">
        <v>33</v>
      </c>
      <c r="AN2038" t="s">
        <v>33</v>
      </c>
      <c r="AO2038"/>
      <c r="AP2038" t="s">
        <v>542</v>
      </c>
      <c r="AQ2038"/>
      <c r="AR2038" t="s">
        <v>35</v>
      </c>
      <c r="AS2038" t="s">
        <v>35</v>
      </c>
    </row>
    <row r="2039" spans="1:45">
      <c r="A2039" s="264" t="s">
        <v>6867</v>
      </c>
      <c r="B2039" s="217" t="s">
        <v>6885</v>
      </c>
      <c r="C2039" s="217" t="s">
        <v>50</v>
      </c>
      <c r="E2039" s="217" t="s">
        <v>6893</v>
      </c>
      <c r="F2039" s="217" t="s">
        <v>6894</v>
      </c>
      <c r="H2039" s="217" t="s">
        <v>1573</v>
      </c>
      <c r="I2039" s="217" t="s">
        <v>981</v>
      </c>
      <c r="J2039" s="217" t="s">
        <v>33</v>
      </c>
      <c r="K2039" s="217" t="s">
        <v>33</v>
      </c>
      <c r="M2039" s="217">
        <f t="shared" si="30"/>
        <v>1323</v>
      </c>
      <c r="O2039" s="217" t="s">
        <v>35</v>
      </c>
      <c r="P2039" s="217" t="s">
        <v>35</v>
      </c>
      <c r="Q2039" s="217">
        <f>S3139-vykonyz.xlsx[[#This Row],[Kod]]</f>
        <v>39099</v>
      </c>
      <c r="R2039" s="217">
        <f>S2030-vykonyz.xlsx[[#This Row],[Kod]]</f>
        <v>0</v>
      </c>
      <c r="S2039" s="217" t="s">
        <v>6895</v>
      </c>
      <c r="T2039" s="217" t="s">
        <v>6896</v>
      </c>
      <c r="U2039" s="217">
        <v>956</v>
      </c>
      <c r="V2039" s="261">
        <v>45292</v>
      </c>
      <c r="W2039" s="217" t="s">
        <v>6895</v>
      </c>
      <c r="X2039" s="217">
        <v>884</v>
      </c>
      <c r="Y2039" s="217">
        <v>72</v>
      </c>
      <c r="Z2039" s="261">
        <v>45291</v>
      </c>
      <c r="AC2039" s="217">
        <f>vykonyz.xlsx3[[#This Row],[Kod]]-vykonyz.xlsx[[#This Row],[Kod]]</f>
        <v>0</v>
      </c>
      <c r="AD2039" t="s">
        <v>6867</v>
      </c>
      <c r="AE2039" t="s">
        <v>6885</v>
      </c>
      <c r="AF2039" t="s">
        <v>50</v>
      </c>
      <c r="AG2039"/>
      <c r="AH2039" t="s">
        <v>6897</v>
      </c>
      <c r="AI2039" t="s">
        <v>6894</v>
      </c>
      <c r="AJ2039"/>
      <c r="AK2039" t="s">
        <v>1573</v>
      </c>
      <c r="AL2039" t="s">
        <v>981</v>
      </c>
      <c r="AM2039" t="s">
        <v>33</v>
      </c>
      <c r="AN2039" t="s">
        <v>33</v>
      </c>
      <c r="AO2039"/>
      <c r="AP2039" t="s">
        <v>6898</v>
      </c>
      <c r="AQ2039"/>
      <c r="AR2039" t="s">
        <v>35</v>
      </c>
      <c r="AS2039" t="s">
        <v>35</v>
      </c>
    </row>
    <row r="2040" spans="1:45">
      <c r="A2040" s="264" t="s">
        <v>6870</v>
      </c>
      <c r="B2040" s="217" t="s">
        <v>6899</v>
      </c>
      <c r="E2040" s="217" t="s">
        <v>6871</v>
      </c>
      <c r="H2040" s="217" t="s">
        <v>981</v>
      </c>
      <c r="I2040" s="217" t="s">
        <v>981</v>
      </c>
      <c r="J2040" s="217" t="s">
        <v>33</v>
      </c>
      <c r="K2040" s="217" t="s">
        <v>33</v>
      </c>
      <c r="M2040" s="217">
        <f t="shared" si="30"/>
        <v>990</v>
      </c>
      <c r="O2040" s="217" t="s">
        <v>35</v>
      </c>
      <c r="P2040" s="217" t="s">
        <v>35</v>
      </c>
      <c r="Q2040" s="217">
        <f>S3140-vykonyz.xlsx[[#This Row],[Kod]]</f>
        <v>38120</v>
      </c>
      <c r="R2040" s="217">
        <f>S2031-vykonyz.xlsx[[#This Row],[Kod]]</f>
        <v>0</v>
      </c>
      <c r="S2040" s="217" t="s">
        <v>6900</v>
      </c>
      <c r="T2040" s="217" t="s">
        <v>6901</v>
      </c>
      <c r="U2040" s="217">
        <v>222</v>
      </c>
      <c r="V2040" s="261">
        <v>45292</v>
      </c>
      <c r="W2040" s="217" t="s">
        <v>6900</v>
      </c>
      <c r="X2040" s="217">
        <v>198</v>
      </c>
      <c r="Y2040" s="217">
        <v>24</v>
      </c>
      <c r="Z2040" s="261">
        <v>45291</v>
      </c>
      <c r="AC2040" s="217">
        <f>vykonyz.xlsx3[[#This Row],[Kod]]-vykonyz.xlsx[[#This Row],[Kod]]</f>
        <v>0</v>
      </c>
      <c r="AD2040" t="s">
        <v>6870</v>
      </c>
      <c r="AE2040" t="s">
        <v>6899</v>
      </c>
      <c r="AF2040"/>
      <c r="AG2040"/>
      <c r="AH2040" t="s">
        <v>6871</v>
      </c>
      <c r="AI2040"/>
      <c r="AJ2040"/>
      <c r="AK2040" t="s">
        <v>981</v>
      </c>
      <c r="AL2040" t="s">
        <v>981</v>
      </c>
      <c r="AM2040" t="s">
        <v>33</v>
      </c>
      <c r="AN2040" t="s">
        <v>33</v>
      </c>
      <c r="AO2040"/>
      <c r="AP2040" t="s">
        <v>773</v>
      </c>
      <c r="AQ2040"/>
      <c r="AR2040" t="s">
        <v>35</v>
      </c>
      <c r="AS2040" t="s">
        <v>35</v>
      </c>
    </row>
    <row r="2041" spans="1:45">
      <c r="A2041" s="264" t="s">
        <v>6873</v>
      </c>
      <c r="B2041" s="217" t="s">
        <v>6899</v>
      </c>
      <c r="E2041" s="217" t="s">
        <v>6874</v>
      </c>
      <c r="H2041" s="217" t="s">
        <v>1008</v>
      </c>
      <c r="I2041" s="217" t="s">
        <v>1008</v>
      </c>
      <c r="J2041" s="217" t="s">
        <v>33</v>
      </c>
      <c r="K2041" s="217" t="s">
        <v>33</v>
      </c>
      <c r="M2041" s="217">
        <f t="shared" si="30"/>
        <v>499</v>
      </c>
      <c r="O2041" s="217" t="s">
        <v>35</v>
      </c>
      <c r="P2041" s="217" t="s">
        <v>35</v>
      </c>
      <c r="Q2041" s="217">
        <f>S3141-vykonyz.xlsx[[#This Row],[Kod]]</f>
        <v>38121</v>
      </c>
      <c r="R2041" s="217">
        <f>S2032-vykonyz.xlsx[[#This Row],[Kod]]</f>
        <v>0</v>
      </c>
      <c r="S2041" s="217" t="s">
        <v>6902</v>
      </c>
      <c r="T2041" s="217" t="s">
        <v>6903</v>
      </c>
      <c r="U2041" s="217">
        <v>1349</v>
      </c>
      <c r="V2041" s="261">
        <v>45292</v>
      </c>
      <c r="W2041" s="217" t="s">
        <v>6902</v>
      </c>
      <c r="X2041" s="217">
        <v>1280</v>
      </c>
      <c r="Y2041" s="217">
        <v>69</v>
      </c>
      <c r="Z2041" s="261">
        <v>45291</v>
      </c>
      <c r="AC2041" s="217">
        <f>vykonyz.xlsx3[[#This Row],[Kod]]-vykonyz.xlsx[[#This Row],[Kod]]</f>
        <v>0</v>
      </c>
      <c r="AD2041" t="s">
        <v>6873</v>
      </c>
      <c r="AE2041" t="s">
        <v>6899</v>
      </c>
      <c r="AF2041"/>
      <c r="AG2041"/>
      <c r="AH2041" t="s">
        <v>6874</v>
      </c>
      <c r="AI2041"/>
      <c r="AJ2041"/>
      <c r="AK2041" t="s">
        <v>1008</v>
      </c>
      <c r="AL2041" t="s">
        <v>1008</v>
      </c>
      <c r="AM2041" t="s">
        <v>33</v>
      </c>
      <c r="AN2041" t="s">
        <v>33</v>
      </c>
      <c r="AO2041"/>
      <c r="AP2041" t="s">
        <v>714</v>
      </c>
      <c r="AQ2041"/>
      <c r="AR2041" t="s">
        <v>35</v>
      </c>
      <c r="AS2041" t="s">
        <v>35</v>
      </c>
    </row>
    <row r="2042" spans="1:45">
      <c r="A2042" s="264" t="s">
        <v>6875</v>
      </c>
      <c r="B2042" s="217" t="s">
        <v>6899</v>
      </c>
      <c r="E2042" s="217" t="s">
        <v>6876</v>
      </c>
      <c r="H2042" s="217" t="s">
        <v>989</v>
      </c>
      <c r="I2042" s="217" t="s">
        <v>989</v>
      </c>
      <c r="J2042" s="217" t="s">
        <v>33</v>
      </c>
      <c r="K2042" s="217" t="s">
        <v>33</v>
      </c>
      <c r="M2042" s="217">
        <f t="shared" si="30"/>
        <v>250</v>
      </c>
      <c r="O2042" s="217" t="s">
        <v>35</v>
      </c>
      <c r="P2042" s="217" t="s">
        <v>35</v>
      </c>
      <c r="Q2042" s="217">
        <f>S3142-vykonyz.xlsx[[#This Row],[Kod]]</f>
        <v>38124</v>
      </c>
      <c r="R2042" s="217">
        <f>S2033-vykonyz.xlsx[[#This Row],[Kod]]</f>
        <v>0</v>
      </c>
      <c r="S2042" s="217" t="s">
        <v>6904</v>
      </c>
      <c r="T2042" s="217" t="s">
        <v>6905</v>
      </c>
      <c r="U2042" s="217">
        <v>4051</v>
      </c>
      <c r="V2042" s="261">
        <v>45292</v>
      </c>
      <c r="W2042" s="217" t="s">
        <v>6904</v>
      </c>
      <c r="X2042" s="217">
        <v>3762</v>
      </c>
      <c r="Y2042" s="217">
        <v>289</v>
      </c>
      <c r="Z2042" s="261">
        <v>45291</v>
      </c>
      <c r="AC2042" s="217">
        <f>vykonyz.xlsx3[[#This Row],[Kod]]-vykonyz.xlsx[[#This Row],[Kod]]</f>
        <v>0</v>
      </c>
      <c r="AD2042" t="s">
        <v>6875</v>
      </c>
      <c r="AE2042" t="s">
        <v>6899</v>
      </c>
      <c r="AF2042"/>
      <c r="AG2042"/>
      <c r="AH2042" t="s">
        <v>6876</v>
      </c>
      <c r="AI2042"/>
      <c r="AJ2042"/>
      <c r="AK2042" t="s">
        <v>989</v>
      </c>
      <c r="AL2042" t="s">
        <v>989</v>
      </c>
      <c r="AM2042" t="s">
        <v>33</v>
      </c>
      <c r="AN2042" t="s">
        <v>33</v>
      </c>
      <c r="AO2042"/>
      <c r="AP2042" t="s">
        <v>542</v>
      </c>
      <c r="AQ2042"/>
      <c r="AR2042" t="s">
        <v>35</v>
      </c>
      <c r="AS2042" t="s">
        <v>35</v>
      </c>
    </row>
    <row r="2043" spans="1:45">
      <c r="A2043" s="264" t="s">
        <v>6878</v>
      </c>
      <c r="B2043" s="217" t="s">
        <v>6899</v>
      </c>
      <c r="E2043" s="217" t="s">
        <v>6906</v>
      </c>
      <c r="F2043" s="217" t="s">
        <v>6907</v>
      </c>
      <c r="H2043" s="217" t="s">
        <v>989</v>
      </c>
      <c r="I2043" s="217" t="s">
        <v>989</v>
      </c>
      <c r="J2043" s="217" t="s">
        <v>33</v>
      </c>
      <c r="K2043" s="217" t="s">
        <v>33</v>
      </c>
      <c r="M2043" s="217">
        <f t="shared" si="30"/>
        <v>250</v>
      </c>
      <c r="O2043" s="217" t="s">
        <v>35</v>
      </c>
      <c r="P2043" s="217" t="s">
        <v>35</v>
      </c>
      <c r="Q2043" s="217">
        <f>S3143-vykonyz.xlsx[[#This Row],[Kod]]</f>
        <v>38125</v>
      </c>
      <c r="R2043" s="217">
        <f>S2034-vykonyz.xlsx[[#This Row],[Kod]]</f>
        <v>0</v>
      </c>
      <c r="S2043" s="217" t="s">
        <v>6908</v>
      </c>
      <c r="T2043" s="217" t="s">
        <v>6909</v>
      </c>
      <c r="U2043" s="217">
        <v>1529</v>
      </c>
      <c r="V2043" s="261">
        <v>45292</v>
      </c>
      <c r="W2043" s="217" t="s">
        <v>6908</v>
      </c>
      <c r="X2043" s="217">
        <v>1469</v>
      </c>
      <c r="Y2043" s="217">
        <v>60</v>
      </c>
      <c r="Z2043" s="261">
        <v>45291</v>
      </c>
      <c r="AC2043" s="217">
        <f>vykonyz.xlsx3[[#This Row],[Kod]]-vykonyz.xlsx[[#This Row],[Kod]]</f>
        <v>0</v>
      </c>
      <c r="AD2043" t="s">
        <v>6878</v>
      </c>
      <c r="AE2043" t="s">
        <v>6899</v>
      </c>
      <c r="AF2043"/>
      <c r="AG2043"/>
      <c r="AH2043" t="s">
        <v>6906</v>
      </c>
      <c r="AI2043" t="s">
        <v>6907</v>
      </c>
      <c r="AJ2043"/>
      <c r="AK2043" t="s">
        <v>989</v>
      </c>
      <c r="AL2043" t="s">
        <v>989</v>
      </c>
      <c r="AM2043" t="s">
        <v>33</v>
      </c>
      <c r="AN2043" t="s">
        <v>33</v>
      </c>
      <c r="AO2043"/>
      <c r="AP2043" t="s">
        <v>542</v>
      </c>
      <c r="AQ2043"/>
      <c r="AR2043" t="s">
        <v>35</v>
      </c>
      <c r="AS2043" t="s">
        <v>35</v>
      </c>
    </row>
    <row r="2044" spans="1:45">
      <c r="A2044" s="264" t="s">
        <v>6882</v>
      </c>
      <c r="B2044" s="217" t="s">
        <v>6899</v>
      </c>
      <c r="E2044" s="217" t="s">
        <v>6910</v>
      </c>
      <c r="F2044" s="217" t="s">
        <v>6907</v>
      </c>
      <c r="H2044" s="217" t="s">
        <v>989</v>
      </c>
      <c r="I2044" s="217" t="s">
        <v>989</v>
      </c>
      <c r="J2044" s="217" t="s">
        <v>33</v>
      </c>
      <c r="K2044" s="217" t="s">
        <v>33</v>
      </c>
      <c r="M2044" s="217">
        <f>U2035</f>
        <v>250</v>
      </c>
      <c r="O2044" s="217" t="s">
        <v>35</v>
      </c>
      <c r="P2044" s="217" t="s">
        <v>35</v>
      </c>
      <c r="Q2044" s="217">
        <f>S3144-vykonyz.xlsx[[#This Row],[Kod]]</f>
        <v>38126</v>
      </c>
      <c r="R2044" s="217">
        <f>S2035-vykonyz.xlsx[[#This Row],[Kod]]</f>
        <v>0</v>
      </c>
      <c r="S2044" s="217" t="s">
        <v>6911</v>
      </c>
      <c r="T2044" s="217" t="s">
        <v>6912</v>
      </c>
      <c r="U2044" s="217">
        <v>1538</v>
      </c>
      <c r="V2044" s="261">
        <v>45292</v>
      </c>
      <c r="W2044" s="217" t="s">
        <v>6911</v>
      </c>
      <c r="X2044" s="217">
        <v>1446</v>
      </c>
      <c r="Y2044" s="217">
        <v>92</v>
      </c>
      <c r="Z2044" s="261">
        <v>45291</v>
      </c>
      <c r="AC2044" s="217">
        <f>vykonyz.xlsx3[[#This Row],[Kod]]-vykonyz.xlsx[[#This Row],[Kod]]</f>
        <v>0</v>
      </c>
      <c r="AD2044" t="s">
        <v>6882</v>
      </c>
      <c r="AE2044" t="s">
        <v>6899</v>
      </c>
      <c r="AF2044"/>
      <c r="AG2044"/>
      <c r="AH2044" t="s">
        <v>6910</v>
      </c>
      <c r="AI2044" t="s">
        <v>6907</v>
      </c>
      <c r="AJ2044"/>
      <c r="AK2044" t="s">
        <v>989</v>
      </c>
      <c r="AL2044" t="s">
        <v>989</v>
      </c>
      <c r="AM2044" t="s">
        <v>33</v>
      </c>
      <c r="AN2044" t="s">
        <v>33</v>
      </c>
      <c r="AO2044"/>
      <c r="AP2044" t="s">
        <v>542</v>
      </c>
      <c r="AQ2044"/>
      <c r="AR2044" t="s">
        <v>35</v>
      </c>
      <c r="AS2044" t="s">
        <v>35</v>
      </c>
    </row>
    <row r="2045" spans="1:45">
      <c r="A2045" s="264" t="s">
        <v>6913</v>
      </c>
      <c r="B2045" s="217" t="s">
        <v>6899</v>
      </c>
      <c r="E2045" s="217" t="s">
        <v>6914</v>
      </c>
      <c r="F2045" s="217" t="s">
        <v>6915</v>
      </c>
      <c r="G2045" s="217" t="s">
        <v>1190</v>
      </c>
      <c r="H2045" s="217" t="s">
        <v>45</v>
      </c>
      <c r="I2045" s="217" t="s">
        <v>989</v>
      </c>
      <c r="J2045" s="217" t="s">
        <v>33</v>
      </c>
      <c r="K2045" s="217" t="s">
        <v>33</v>
      </c>
      <c r="M2045" s="217" t="s">
        <v>6916</v>
      </c>
      <c r="O2045" s="217" t="s">
        <v>35</v>
      </c>
      <c r="P2045" s="217" t="s">
        <v>35</v>
      </c>
      <c r="Q2045" s="217">
        <f>S3145-vykonyz.xlsx[[#This Row],[Kod]]</f>
        <v>38057</v>
      </c>
      <c r="R2045" s="217">
        <f>S2036-vykonyz.xlsx[[#This Row],[Kod]]</f>
        <v>-25096</v>
      </c>
      <c r="S2045" s="217" t="s">
        <v>6917</v>
      </c>
      <c r="T2045" s="217" t="s">
        <v>6918</v>
      </c>
      <c r="U2045" s="217">
        <v>599</v>
      </c>
      <c r="V2045" s="261">
        <v>45292</v>
      </c>
      <c r="W2045" s="217" t="s">
        <v>6917</v>
      </c>
      <c r="X2045" s="217">
        <v>551</v>
      </c>
      <c r="Y2045" s="217">
        <v>48</v>
      </c>
      <c r="Z2045" s="261">
        <v>45291</v>
      </c>
      <c r="AC2045" s="217">
        <f>vykonyz.xlsx3[[#This Row],[Kod]]-vykonyz.xlsx[[#This Row],[Kod]]</f>
        <v>0</v>
      </c>
      <c r="AD2045" t="s">
        <v>6913</v>
      </c>
      <c r="AE2045" t="s">
        <v>6899</v>
      </c>
      <c r="AF2045"/>
      <c r="AG2045"/>
      <c r="AH2045" t="s">
        <v>6914</v>
      </c>
      <c r="AI2045" t="s">
        <v>6915</v>
      </c>
      <c r="AJ2045" t="s">
        <v>1190</v>
      </c>
      <c r="AK2045" t="s">
        <v>45</v>
      </c>
      <c r="AL2045" t="s">
        <v>989</v>
      </c>
      <c r="AM2045" t="s">
        <v>33</v>
      </c>
      <c r="AN2045" t="s">
        <v>33</v>
      </c>
      <c r="AO2045"/>
      <c r="AP2045" t="s">
        <v>6916</v>
      </c>
      <c r="AQ2045"/>
      <c r="AR2045" t="s">
        <v>35</v>
      </c>
      <c r="AS2045" t="s">
        <v>35</v>
      </c>
    </row>
    <row r="2046" spans="1:45">
      <c r="A2046" s="264" t="s">
        <v>6888</v>
      </c>
      <c r="B2046" s="217" t="s">
        <v>6919</v>
      </c>
      <c r="C2046" s="217" t="s">
        <v>50</v>
      </c>
      <c r="E2046" s="217" t="s">
        <v>6889</v>
      </c>
      <c r="F2046" s="217" t="s">
        <v>6920</v>
      </c>
      <c r="G2046" s="217" t="s">
        <v>28</v>
      </c>
      <c r="H2046" s="217" t="s">
        <v>40</v>
      </c>
      <c r="I2046" s="217" t="s">
        <v>40</v>
      </c>
      <c r="J2046" s="217" t="s">
        <v>33</v>
      </c>
      <c r="K2046" s="217" t="s">
        <v>33</v>
      </c>
      <c r="M2046" s="217">
        <f t="shared" ref="M2046:M2078" si="31">U2037</f>
        <v>966</v>
      </c>
      <c r="O2046" s="217" t="s">
        <v>35</v>
      </c>
      <c r="P2046" s="217" t="s">
        <v>35</v>
      </c>
      <c r="Q2046" s="217">
        <f>S3146-vykonyz.xlsx[[#This Row],[Kod]]</f>
        <v>38114</v>
      </c>
      <c r="R2046" s="217">
        <f>S2037-vykonyz.xlsx[[#This Row],[Kod]]</f>
        <v>0</v>
      </c>
      <c r="S2046" s="217" t="s">
        <v>6921</v>
      </c>
      <c r="T2046" s="217" t="s">
        <v>6922</v>
      </c>
      <c r="U2046" s="217">
        <v>902</v>
      </c>
      <c r="V2046" s="261">
        <v>45292</v>
      </c>
      <c r="W2046" s="217" t="s">
        <v>6921</v>
      </c>
      <c r="X2046" s="217">
        <v>830</v>
      </c>
      <c r="Y2046" s="217">
        <v>72</v>
      </c>
      <c r="Z2046" s="261">
        <v>45291</v>
      </c>
      <c r="AC2046" s="217">
        <f>vykonyz.xlsx3[[#This Row],[Kod]]-vykonyz.xlsx[[#This Row],[Kod]]</f>
        <v>0</v>
      </c>
      <c r="AD2046" t="s">
        <v>6888</v>
      </c>
      <c r="AE2046" t="s">
        <v>6919</v>
      </c>
      <c r="AF2046" t="s">
        <v>50</v>
      </c>
      <c r="AG2046"/>
      <c r="AH2046" t="s">
        <v>6889</v>
      </c>
      <c r="AI2046" t="s">
        <v>6920</v>
      </c>
      <c r="AJ2046" t="s">
        <v>28</v>
      </c>
      <c r="AK2046" t="s">
        <v>40</v>
      </c>
      <c r="AL2046" t="s">
        <v>40</v>
      </c>
      <c r="AM2046" t="s">
        <v>33</v>
      </c>
      <c r="AN2046" t="s">
        <v>33</v>
      </c>
      <c r="AO2046"/>
      <c r="AP2046" t="s">
        <v>6923</v>
      </c>
      <c r="AQ2046"/>
      <c r="AR2046" t="s">
        <v>35</v>
      </c>
      <c r="AS2046" t="s">
        <v>35</v>
      </c>
    </row>
    <row r="2047" spans="1:45">
      <c r="A2047" s="264" t="s">
        <v>6891</v>
      </c>
      <c r="B2047" s="217" t="s">
        <v>6919</v>
      </c>
      <c r="C2047" s="217" t="s">
        <v>50</v>
      </c>
      <c r="E2047" s="217" t="s">
        <v>6892</v>
      </c>
      <c r="F2047" s="217" t="s">
        <v>6924</v>
      </c>
      <c r="G2047" s="217" t="s">
        <v>1190</v>
      </c>
      <c r="H2047" s="217" t="s">
        <v>1008</v>
      </c>
      <c r="I2047" s="217" t="s">
        <v>1008</v>
      </c>
      <c r="J2047" s="217" t="s">
        <v>33</v>
      </c>
      <c r="K2047" s="217" t="s">
        <v>33</v>
      </c>
      <c r="M2047" s="217">
        <f t="shared" si="31"/>
        <v>749</v>
      </c>
      <c r="O2047" s="217" t="s">
        <v>35</v>
      </c>
      <c r="P2047" s="217" t="s">
        <v>35</v>
      </c>
      <c r="Q2047" s="217">
        <f>S3147-vykonyz.xlsx[[#This Row],[Kod]]</f>
        <v>38114</v>
      </c>
      <c r="R2047" s="217">
        <f>S2038-vykonyz.xlsx[[#This Row],[Kod]]</f>
        <v>0</v>
      </c>
      <c r="S2047" s="217" t="s">
        <v>6925</v>
      </c>
      <c r="T2047" s="217" t="s">
        <v>6926</v>
      </c>
      <c r="U2047" s="217">
        <v>750</v>
      </c>
      <c r="V2047" s="261">
        <v>45292</v>
      </c>
      <c r="W2047" s="217" t="s">
        <v>6925</v>
      </c>
      <c r="X2047" s="217">
        <v>727</v>
      </c>
      <c r="Y2047" s="217">
        <v>23</v>
      </c>
      <c r="Z2047" s="261">
        <v>45291</v>
      </c>
      <c r="AC2047" s="217">
        <f>vykonyz.xlsx3[[#This Row],[Kod]]-vykonyz.xlsx[[#This Row],[Kod]]</f>
        <v>0</v>
      </c>
      <c r="AD2047" t="s">
        <v>6891</v>
      </c>
      <c r="AE2047" t="s">
        <v>6919</v>
      </c>
      <c r="AF2047" t="s">
        <v>50</v>
      </c>
      <c r="AG2047"/>
      <c r="AH2047" t="s">
        <v>6892</v>
      </c>
      <c r="AI2047" t="s">
        <v>6924</v>
      </c>
      <c r="AJ2047" t="s">
        <v>1190</v>
      </c>
      <c r="AK2047" t="s">
        <v>1008</v>
      </c>
      <c r="AL2047" t="s">
        <v>1008</v>
      </c>
      <c r="AM2047" t="s">
        <v>33</v>
      </c>
      <c r="AN2047" t="s">
        <v>33</v>
      </c>
      <c r="AO2047"/>
      <c r="AP2047" t="s">
        <v>6927</v>
      </c>
      <c r="AQ2047"/>
      <c r="AR2047" t="s">
        <v>35</v>
      </c>
      <c r="AS2047" t="s">
        <v>35</v>
      </c>
    </row>
    <row r="2048" spans="1:45">
      <c r="A2048" s="264" t="s">
        <v>6895</v>
      </c>
      <c r="B2048" s="217" t="s">
        <v>6919</v>
      </c>
      <c r="C2048" s="217" t="s">
        <v>50</v>
      </c>
      <c r="E2048" s="217" t="s">
        <v>6896</v>
      </c>
      <c r="F2048" s="217" t="s">
        <v>6928</v>
      </c>
      <c r="G2048" s="217" t="s">
        <v>1190</v>
      </c>
      <c r="H2048" s="217" t="s">
        <v>1008</v>
      </c>
      <c r="I2048" s="217" t="s">
        <v>1008</v>
      </c>
      <c r="J2048" s="217" t="s">
        <v>33</v>
      </c>
      <c r="K2048" s="217" t="s">
        <v>33</v>
      </c>
      <c r="M2048" s="217">
        <f t="shared" si="31"/>
        <v>956</v>
      </c>
      <c r="O2048" s="217" t="s">
        <v>35</v>
      </c>
      <c r="P2048" s="217" t="s">
        <v>35</v>
      </c>
      <c r="Q2048" s="217">
        <f>S3148-vykonyz.xlsx[[#This Row],[Kod]]</f>
        <v>38114</v>
      </c>
      <c r="R2048" s="217">
        <f>S2039-vykonyz.xlsx[[#This Row],[Kod]]</f>
        <v>0</v>
      </c>
      <c r="S2048" s="217" t="s">
        <v>6929</v>
      </c>
      <c r="T2048" s="217" t="s">
        <v>6930</v>
      </c>
      <c r="U2048" s="217">
        <v>876</v>
      </c>
      <c r="V2048" s="261">
        <v>45292</v>
      </c>
      <c r="W2048" s="217" t="s">
        <v>6929</v>
      </c>
      <c r="X2048" s="217">
        <v>804</v>
      </c>
      <c r="Y2048" s="217">
        <v>72</v>
      </c>
      <c r="Z2048" s="261">
        <v>45291</v>
      </c>
      <c r="AC2048" s="217">
        <f>vykonyz.xlsx3[[#This Row],[Kod]]-vykonyz.xlsx[[#This Row],[Kod]]</f>
        <v>0</v>
      </c>
      <c r="AD2048" t="s">
        <v>6895</v>
      </c>
      <c r="AE2048" t="s">
        <v>6919</v>
      </c>
      <c r="AF2048" t="s">
        <v>50</v>
      </c>
      <c r="AG2048"/>
      <c r="AH2048" t="s">
        <v>6896</v>
      </c>
      <c r="AI2048" t="s">
        <v>6928</v>
      </c>
      <c r="AJ2048" t="s">
        <v>1190</v>
      </c>
      <c r="AK2048" t="s">
        <v>1008</v>
      </c>
      <c r="AL2048" t="s">
        <v>1008</v>
      </c>
      <c r="AM2048" t="s">
        <v>33</v>
      </c>
      <c r="AN2048" t="s">
        <v>33</v>
      </c>
      <c r="AO2048"/>
      <c r="AP2048" t="s">
        <v>6931</v>
      </c>
      <c r="AQ2048"/>
      <c r="AR2048" t="s">
        <v>35</v>
      </c>
      <c r="AS2048" t="s">
        <v>35</v>
      </c>
    </row>
    <row r="2049" spans="1:45">
      <c r="A2049" s="264" t="s">
        <v>6900</v>
      </c>
      <c r="B2049" s="217" t="s">
        <v>6899</v>
      </c>
      <c r="E2049" s="217" t="s">
        <v>6901</v>
      </c>
      <c r="G2049" s="217" t="s">
        <v>1190</v>
      </c>
      <c r="H2049" s="217" t="s">
        <v>989</v>
      </c>
      <c r="I2049" s="217" t="s">
        <v>994</v>
      </c>
      <c r="J2049" s="217" t="s">
        <v>33</v>
      </c>
      <c r="K2049" s="217" t="s">
        <v>33</v>
      </c>
      <c r="M2049" s="217">
        <f t="shared" si="31"/>
        <v>222</v>
      </c>
      <c r="O2049" s="217" t="s">
        <v>35</v>
      </c>
      <c r="P2049" s="217" t="s">
        <v>35</v>
      </c>
      <c r="Q2049" s="217">
        <f>S3149-vykonyz.xlsx[[#This Row],[Kod]]</f>
        <v>38104</v>
      </c>
      <c r="R2049" s="217">
        <f>S2040-vykonyz.xlsx[[#This Row],[Kod]]</f>
        <v>0</v>
      </c>
      <c r="S2049" s="217" t="s">
        <v>6932</v>
      </c>
      <c r="T2049" s="217" t="s">
        <v>6933</v>
      </c>
      <c r="U2049" s="217">
        <v>799</v>
      </c>
      <c r="V2049" s="261">
        <v>45292</v>
      </c>
      <c r="W2049" s="217" t="s">
        <v>6932</v>
      </c>
      <c r="X2049" s="217">
        <v>739</v>
      </c>
      <c r="Y2049" s="217">
        <v>60</v>
      </c>
      <c r="Z2049" s="261">
        <v>45291</v>
      </c>
      <c r="AC2049" s="217">
        <f>vykonyz.xlsx3[[#This Row],[Kod]]-vykonyz.xlsx[[#This Row],[Kod]]</f>
        <v>0</v>
      </c>
      <c r="AD2049" t="s">
        <v>6900</v>
      </c>
      <c r="AE2049" t="s">
        <v>6899</v>
      </c>
      <c r="AF2049"/>
      <c r="AG2049"/>
      <c r="AH2049" t="s">
        <v>6901</v>
      </c>
      <c r="AI2049"/>
      <c r="AJ2049" t="s">
        <v>1190</v>
      </c>
      <c r="AK2049" t="s">
        <v>989</v>
      </c>
      <c r="AL2049" t="s">
        <v>994</v>
      </c>
      <c r="AM2049" t="s">
        <v>33</v>
      </c>
      <c r="AN2049" t="s">
        <v>33</v>
      </c>
      <c r="AO2049"/>
      <c r="AP2049" t="s">
        <v>6608</v>
      </c>
      <c r="AQ2049"/>
      <c r="AR2049" t="s">
        <v>35</v>
      </c>
      <c r="AS2049" t="s">
        <v>35</v>
      </c>
    </row>
    <row r="2050" spans="1:45">
      <c r="A2050" s="264" t="s">
        <v>6902</v>
      </c>
      <c r="B2050" s="217" t="s">
        <v>6919</v>
      </c>
      <c r="C2050" s="217" t="s">
        <v>50</v>
      </c>
      <c r="E2050" s="217" t="s">
        <v>6903</v>
      </c>
      <c r="F2050" s="217" t="s">
        <v>6934</v>
      </c>
      <c r="H2050" s="217" t="s">
        <v>1295</v>
      </c>
      <c r="I2050" s="217" t="s">
        <v>40</v>
      </c>
      <c r="J2050" s="217" t="s">
        <v>33</v>
      </c>
      <c r="K2050" s="217" t="s">
        <v>33</v>
      </c>
      <c r="M2050" s="217">
        <f t="shared" si="31"/>
        <v>1349</v>
      </c>
      <c r="O2050" s="217" t="s">
        <v>35</v>
      </c>
      <c r="P2050" s="217" t="s">
        <v>35</v>
      </c>
      <c r="Q2050" s="217">
        <f>S3150-vykonyz.xlsx[[#This Row],[Kod]]</f>
        <v>38104</v>
      </c>
      <c r="R2050" s="217">
        <f>S2041-vykonyz.xlsx[[#This Row],[Kod]]</f>
        <v>0</v>
      </c>
      <c r="S2050" s="217" t="s">
        <v>6935</v>
      </c>
      <c r="T2050" s="217" t="s">
        <v>6936</v>
      </c>
      <c r="U2050" s="217">
        <v>18433</v>
      </c>
      <c r="V2050" s="261">
        <v>45292</v>
      </c>
      <c r="W2050" s="217" t="s">
        <v>6935</v>
      </c>
      <c r="X2050" s="217">
        <v>18385</v>
      </c>
      <c r="Y2050" s="217">
        <v>48</v>
      </c>
      <c r="Z2050" s="261">
        <v>45291</v>
      </c>
      <c r="AC2050" s="217">
        <f>vykonyz.xlsx3[[#This Row],[Kod]]-vykonyz.xlsx[[#This Row],[Kod]]</f>
        <v>0</v>
      </c>
      <c r="AD2050" t="s">
        <v>6902</v>
      </c>
      <c r="AE2050" t="s">
        <v>6919</v>
      </c>
      <c r="AF2050" t="s">
        <v>50</v>
      </c>
      <c r="AG2050"/>
      <c r="AH2050" t="s">
        <v>6903</v>
      </c>
      <c r="AI2050" t="s">
        <v>6934</v>
      </c>
      <c r="AJ2050"/>
      <c r="AK2050" t="s">
        <v>1295</v>
      </c>
      <c r="AL2050" t="s">
        <v>40</v>
      </c>
      <c r="AM2050" t="s">
        <v>33</v>
      </c>
      <c r="AN2050" t="s">
        <v>33</v>
      </c>
      <c r="AO2050"/>
      <c r="AP2050" t="s">
        <v>6937</v>
      </c>
      <c r="AQ2050"/>
      <c r="AR2050" t="s">
        <v>35</v>
      </c>
      <c r="AS2050" t="s">
        <v>35</v>
      </c>
    </row>
    <row r="2051" spans="1:45">
      <c r="A2051" s="264" t="s">
        <v>6904</v>
      </c>
      <c r="B2051" s="217" t="s">
        <v>6919</v>
      </c>
      <c r="C2051" s="217" t="s">
        <v>50</v>
      </c>
      <c r="E2051" s="217" t="s">
        <v>6905</v>
      </c>
      <c r="F2051" s="217" t="s">
        <v>6938</v>
      </c>
      <c r="G2051" s="217" t="s">
        <v>28</v>
      </c>
      <c r="H2051" s="217" t="s">
        <v>1492</v>
      </c>
      <c r="I2051" s="217" t="s">
        <v>1492</v>
      </c>
      <c r="J2051" s="217" t="s">
        <v>33</v>
      </c>
      <c r="K2051" s="217" t="s">
        <v>33</v>
      </c>
      <c r="M2051" s="217">
        <f t="shared" si="31"/>
        <v>4051</v>
      </c>
      <c r="O2051" s="217" t="s">
        <v>35</v>
      </c>
      <c r="P2051" s="217" t="s">
        <v>35</v>
      </c>
      <c r="Q2051" s="217">
        <f>S3151-vykonyz.xlsx[[#This Row],[Kod]]</f>
        <v>38105</v>
      </c>
      <c r="R2051" s="217">
        <f>S2042-vykonyz.xlsx[[#This Row],[Kod]]</f>
        <v>0</v>
      </c>
      <c r="S2051" s="217" t="s">
        <v>6939</v>
      </c>
      <c r="T2051" s="217" t="s">
        <v>6940</v>
      </c>
      <c r="U2051" s="217">
        <v>609</v>
      </c>
      <c r="V2051" s="261">
        <v>45292</v>
      </c>
      <c r="W2051" s="217" t="s">
        <v>6939</v>
      </c>
      <c r="X2051" s="217">
        <v>561</v>
      </c>
      <c r="Y2051" s="217">
        <v>48</v>
      </c>
      <c r="Z2051" s="261">
        <v>45291</v>
      </c>
      <c r="AC2051" s="217">
        <f>vykonyz.xlsx3[[#This Row],[Kod]]-vykonyz.xlsx[[#This Row],[Kod]]</f>
        <v>0</v>
      </c>
      <c r="AD2051" t="s">
        <v>6904</v>
      </c>
      <c r="AE2051" t="s">
        <v>6919</v>
      </c>
      <c r="AF2051" t="s">
        <v>50</v>
      </c>
      <c r="AG2051"/>
      <c r="AH2051" t="s">
        <v>6905</v>
      </c>
      <c r="AI2051" t="s">
        <v>6938</v>
      </c>
      <c r="AJ2051" t="s">
        <v>28</v>
      </c>
      <c r="AK2051" t="s">
        <v>1492</v>
      </c>
      <c r="AL2051" t="s">
        <v>1492</v>
      </c>
      <c r="AM2051" t="s">
        <v>33</v>
      </c>
      <c r="AN2051" t="s">
        <v>33</v>
      </c>
      <c r="AO2051"/>
      <c r="AP2051" t="s">
        <v>6941</v>
      </c>
      <c r="AQ2051"/>
      <c r="AR2051" t="s">
        <v>35</v>
      </c>
      <c r="AS2051" t="s">
        <v>35</v>
      </c>
    </row>
    <row r="2052" spans="1:45">
      <c r="A2052" s="264" t="s">
        <v>6908</v>
      </c>
      <c r="B2052" s="217" t="s">
        <v>6919</v>
      </c>
      <c r="C2052" s="217" t="s">
        <v>50</v>
      </c>
      <c r="E2052" s="217" t="s">
        <v>6909</v>
      </c>
      <c r="F2052" s="217" t="s">
        <v>6942</v>
      </c>
      <c r="H2052" s="217" t="s">
        <v>1295</v>
      </c>
      <c r="I2052" s="217" t="s">
        <v>1084</v>
      </c>
      <c r="J2052" s="217" t="s">
        <v>33</v>
      </c>
      <c r="K2052" s="217" t="s">
        <v>33</v>
      </c>
      <c r="M2052" s="217">
        <f t="shared" si="31"/>
        <v>1529</v>
      </c>
      <c r="O2052" s="217" t="s">
        <v>35</v>
      </c>
      <c r="P2052" s="217" t="s">
        <v>35</v>
      </c>
      <c r="Q2052" s="217">
        <f>S3152-vykonyz.xlsx[[#This Row],[Kod]]</f>
        <v>38106</v>
      </c>
      <c r="R2052" s="217">
        <f>S2043-vykonyz.xlsx[[#This Row],[Kod]]</f>
        <v>0</v>
      </c>
      <c r="S2052" s="217" t="s">
        <v>6943</v>
      </c>
      <c r="T2052" s="217" t="s">
        <v>6944</v>
      </c>
      <c r="U2052" s="217">
        <v>861</v>
      </c>
      <c r="V2052" s="261">
        <v>45292</v>
      </c>
      <c r="W2052" s="217" t="s">
        <v>6943</v>
      </c>
      <c r="X2052" s="217">
        <v>813</v>
      </c>
      <c r="Y2052" s="217">
        <v>48</v>
      </c>
      <c r="Z2052" s="261">
        <v>45291</v>
      </c>
      <c r="AC2052" s="217">
        <f>vykonyz.xlsx3[[#This Row],[Kod]]-vykonyz.xlsx[[#This Row],[Kod]]</f>
        <v>0</v>
      </c>
      <c r="AD2052" t="s">
        <v>6908</v>
      </c>
      <c r="AE2052" t="s">
        <v>6919</v>
      </c>
      <c r="AF2052" t="s">
        <v>50</v>
      </c>
      <c r="AG2052"/>
      <c r="AH2052" t="s">
        <v>6909</v>
      </c>
      <c r="AI2052" t="s">
        <v>6942</v>
      </c>
      <c r="AJ2052"/>
      <c r="AK2052" t="s">
        <v>1295</v>
      </c>
      <c r="AL2052" t="s">
        <v>1084</v>
      </c>
      <c r="AM2052" t="s">
        <v>33</v>
      </c>
      <c r="AN2052" t="s">
        <v>33</v>
      </c>
      <c r="AO2052"/>
      <c r="AP2052" t="s">
        <v>6945</v>
      </c>
      <c r="AQ2052"/>
      <c r="AR2052" t="s">
        <v>35</v>
      </c>
      <c r="AS2052" t="s">
        <v>35</v>
      </c>
    </row>
    <row r="2053" spans="1:45">
      <c r="A2053" s="264" t="s">
        <v>6911</v>
      </c>
      <c r="B2053" s="217" t="s">
        <v>6919</v>
      </c>
      <c r="C2053" s="217" t="s">
        <v>50</v>
      </c>
      <c r="E2053" s="217" t="s">
        <v>6912</v>
      </c>
      <c r="F2053" s="217" t="s">
        <v>6946</v>
      </c>
      <c r="G2053" s="217" t="s">
        <v>53</v>
      </c>
      <c r="H2053" s="217" t="s">
        <v>1290</v>
      </c>
      <c r="I2053" s="217" t="s">
        <v>1295</v>
      </c>
      <c r="J2053" s="217" t="s">
        <v>33</v>
      </c>
      <c r="K2053" s="217" t="s">
        <v>33</v>
      </c>
      <c r="M2053" s="217">
        <f t="shared" si="31"/>
        <v>1538</v>
      </c>
      <c r="O2053" s="217" t="s">
        <v>35</v>
      </c>
      <c r="P2053" s="217" t="s">
        <v>35</v>
      </c>
      <c r="Q2053" s="217">
        <f>S3153-vykonyz.xlsx[[#This Row],[Kod]]</f>
        <v>38107</v>
      </c>
      <c r="R2053" s="217">
        <f>S2044-vykonyz.xlsx[[#This Row],[Kod]]</f>
        <v>0</v>
      </c>
      <c r="S2053" s="217" t="s">
        <v>6947</v>
      </c>
      <c r="T2053" s="217" t="s">
        <v>6948</v>
      </c>
      <c r="U2053" s="217">
        <v>479</v>
      </c>
      <c r="V2053" s="261">
        <v>45292</v>
      </c>
      <c r="W2053" s="217" t="s">
        <v>6947</v>
      </c>
      <c r="X2053" s="217">
        <v>442</v>
      </c>
      <c r="Y2053" s="217">
        <v>37</v>
      </c>
      <c r="Z2053" s="261">
        <v>45291</v>
      </c>
      <c r="AC2053" s="217">
        <f>vykonyz.xlsx3[[#This Row],[Kod]]-vykonyz.xlsx[[#This Row],[Kod]]</f>
        <v>0</v>
      </c>
      <c r="AD2053" t="s">
        <v>6911</v>
      </c>
      <c r="AE2053" t="s">
        <v>6919</v>
      </c>
      <c r="AF2053" t="s">
        <v>50</v>
      </c>
      <c r="AG2053"/>
      <c r="AH2053" t="s">
        <v>6912</v>
      </c>
      <c r="AI2053" t="s">
        <v>6946</v>
      </c>
      <c r="AJ2053" t="s">
        <v>53</v>
      </c>
      <c r="AK2053" t="s">
        <v>1290</v>
      </c>
      <c r="AL2053" t="s">
        <v>1295</v>
      </c>
      <c r="AM2053" t="s">
        <v>33</v>
      </c>
      <c r="AN2053" t="s">
        <v>33</v>
      </c>
      <c r="AO2053"/>
      <c r="AP2053" t="s">
        <v>6949</v>
      </c>
      <c r="AQ2053"/>
      <c r="AR2053" t="s">
        <v>35</v>
      </c>
      <c r="AS2053" t="s">
        <v>35</v>
      </c>
    </row>
    <row r="2054" spans="1:45">
      <c r="A2054" s="264" t="s">
        <v>6917</v>
      </c>
      <c r="B2054" s="217" t="s">
        <v>6919</v>
      </c>
      <c r="C2054" s="217" t="s">
        <v>50</v>
      </c>
      <c r="E2054" s="217" t="s">
        <v>6918</v>
      </c>
      <c r="F2054" s="217" t="s">
        <v>6950</v>
      </c>
      <c r="G2054" s="217" t="s">
        <v>53</v>
      </c>
      <c r="H2054" s="217" t="s">
        <v>1084</v>
      </c>
      <c r="I2054" s="217" t="s">
        <v>1084</v>
      </c>
      <c r="J2054" s="217" t="s">
        <v>33</v>
      </c>
      <c r="K2054" s="217" t="s">
        <v>33</v>
      </c>
      <c r="M2054" s="217">
        <f t="shared" si="31"/>
        <v>599</v>
      </c>
      <c r="O2054" s="217" t="s">
        <v>35</v>
      </c>
      <c r="P2054" s="217" t="s">
        <v>35</v>
      </c>
      <c r="Q2054" s="217">
        <f>S3154-vykonyz.xlsx[[#This Row],[Kod]]</f>
        <v>38108</v>
      </c>
      <c r="R2054" s="217">
        <f>S2045-vykonyz.xlsx[[#This Row],[Kod]]</f>
        <v>0</v>
      </c>
      <c r="S2054" s="217" t="s">
        <v>6951</v>
      </c>
      <c r="T2054" s="217" t="s">
        <v>6952</v>
      </c>
      <c r="U2054" s="217">
        <v>1034</v>
      </c>
      <c r="V2054" s="261">
        <v>45292</v>
      </c>
      <c r="W2054" s="217" t="s">
        <v>6951</v>
      </c>
      <c r="X2054" s="217">
        <v>962</v>
      </c>
      <c r="Y2054" s="217">
        <v>72</v>
      </c>
      <c r="Z2054" s="261">
        <v>45291</v>
      </c>
      <c r="AC2054" s="217">
        <f>vykonyz.xlsx3[[#This Row],[Kod]]-vykonyz.xlsx[[#This Row],[Kod]]</f>
        <v>0</v>
      </c>
      <c r="AD2054" t="s">
        <v>6917</v>
      </c>
      <c r="AE2054" t="s">
        <v>6919</v>
      </c>
      <c r="AF2054" t="s">
        <v>50</v>
      </c>
      <c r="AG2054"/>
      <c r="AH2054" t="s">
        <v>6918</v>
      </c>
      <c r="AI2054" t="s">
        <v>6950</v>
      </c>
      <c r="AJ2054" t="s">
        <v>53</v>
      </c>
      <c r="AK2054" t="s">
        <v>1084</v>
      </c>
      <c r="AL2054" t="s">
        <v>1084</v>
      </c>
      <c r="AM2054" t="s">
        <v>33</v>
      </c>
      <c r="AN2054" t="s">
        <v>33</v>
      </c>
      <c r="AO2054"/>
      <c r="AP2054" t="s">
        <v>6953</v>
      </c>
      <c r="AQ2054"/>
      <c r="AR2054" t="s">
        <v>35</v>
      </c>
      <c r="AS2054" t="s">
        <v>35</v>
      </c>
    </row>
    <row r="2055" spans="1:45">
      <c r="A2055" s="264" t="s">
        <v>6921</v>
      </c>
      <c r="B2055" s="217" t="s">
        <v>6919</v>
      </c>
      <c r="C2055" s="217" t="s">
        <v>50</v>
      </c>
      <c r="E2055" s="217" t="s">
        <v>6922</v>
      </c>
      <c r="F2055" s="217" t="s">
        <v>6954</v>
      </c>
      <c r="G2055" s="217" t="s">
        <v>53</v>
      </c>
      <c r="H2055" s="217" t="s">
        <v>1008</v>
      </c>
      <c r="I2055" s="217" t="s">
        <v>1008</v>
      </c>
      <c r="J2055" s="217" t="s">
        <v>33</v>
      </c>
      <c r="K2055" s="217" t="s">
        <v>33</v>
      </c>
      <c r="M2055" s="217">
        <f t="shared" si="31"/>
        <v>902</v>
      </c>
      <c r="O2055" s="217" t="s">
        <v>35</v>
      </c>
      <c r="P2055" s="217" t="s">
        <v>35</v>
      </c>
      <c r="Q2055" s="217">
        <f>S3155-vykonyz.xlsx[[#This Row],[Kod]]</f>
        <v>38109</v>
      </c>
      <c r="R2055" s="217">
        <f>S2046-vykonyz.xlsx[[#This Row],[Kod]]</f>
        <v>0</v>
      </c>
      <c r="S2055" s="217" t="s">
        <v>6955</v>
      </c>
      <c r="T2055" s="217" t="s">
        <v>6956</v>
      </c>
      <c r="U2055" s="217">
        <v>672</v>
      </c>
      <c r="V2055" s="261">
        <v>45292</v>
      </c>
      <c r="W2055" s="217" t="s">
        <v>6955</v>
      </c>
      <c r="X2055" s="217">
        <v>2944</v>
      </c>
      <c r="Y2055" s="217">
        <v>-2272</v>
      </c>
      <c r="Z2055" s="261">
        <v>45291</v>
      </c>
      <c r="AC2055" s="217">
        <f>vykonyz.xlsx3[[#This Row],[Kod]]-vykonyz.xlsx[[#This Row],[Kod]]</f>
        <v>0</v>
      </c>
      <c r="AD2055" t="s">
        <v>6921</v>
      </c>
      <c r="AE2055" t="s">
        <v>6919</v>
      </c>
      <c r="AF2055" t="s">
        <v>50</v>
      </c>
      <c r="AG2055"/>
      <c r="AH2055" t="s">
        <v>6922</v>
      </c>
      <c r="AI2055" t="s">
        <v>6954</v>
      </c>
      <c r="AJ2055" t="s">
        <v>53</v>
      </c>
      <c r="AK2055" t="s">
        <v>1008</v>
      </c>
      <c r="AL2055" t="s">
        <v>1008</v>
      </c>
      <c r="AM2055" t="s">
        <v>33</v>
      </c>
      <c r="AN2055" t="s">
        <v>33</v>
      </c>
      <c r="AO2055"/>
      <c r="AP2055" t="s">
        <v>6393</v>
      </c>
      <c r="AQ2055"/>
      <c r="AR2055" t="s">
        <v>35</v>
      </c>
      <c r="AS2055" t="s">
        <v>35</v>
      </c>
    </row>
    <row r="2056" spans="1:45">
      <c r="A2056" s="264" t="s">
        <v>6925</v>
      </c>
      <c r="B2056" s="217" t="s">
        <v>6919</v>
      </c>
      <c r="C2056" s="217" t="s">
        <v>50</v>
      </c>
      <c r="E2056" s="217" t="s">
        <v>6926</v>
      </c>
      <c r="F2056" s="217" t="s">
        <v>6957</v>
      </c>
      <c r="G2056" s="217" t="s">
        <v>53</v>
      </c>
      <c r="H2056" s="217" t="s">
        <v>1084</v>
      </c>
      <c r="I2056" s="217" t="s">
        <v>1130</v>
      </c>
      <c r="J2056" s="217" t="s">
        <v>33</v>
      </c>
      <c r="K2056" s="217" t="s">
        <v>33</v>
      </c>
      <c r="M2056" s="217">
        <f t="shared" si="31"/>
        <v>750</v>
      </c>
      <c r="O2056" s="217" t="s">
        <v>35</v>
      </c>
      <c r="P2056" s="217" t="s">
        <v>35</v>
      </c>
      <c r="Q2056" s="217">
        <f>S3156-vykonyz.xlsx[[#This Row],[Kod]]</f>
        <v>38110</v>
      </c>
      <c r="R2056" s="217">
        <f>S2047-vykonyz.xlsx[[#This Row],[Kod]]</f>
        <v>0</v>
      </c>
      <c r="S2056" s="217" t="s">
        <v>6958</v>
      </c>
      <c r="T2056" s="217" t="s">
        <v>6959</v>
      </c>
      <c r="U2056" s="217">
        <v>1040</v>
      </c>
      <c r="V2056" s="261">
        <v>45292</v>
      </c>
      <c r="W2056" s="217" t="s">
        <v>6958</v>
      </c>
      <c r="X2056" s="217">
        <v>955</v>
      </c>
      <c r="Y2056" s="217">
        <v>85</v>
      </c>
      <c r="Z2056" s="261">
        <v>45291</v>
      </c>
      <c r="AC2056" s="217">
        <f>vykonyz.xlsx3[[#This Row],[Kod]]-vykonyz.xlsx[[#This Row],[Kod]]</f>
        <v>0</v>
      </c>
      <c r="AD2056" t="s">
        <v>6925</v>
      </c>
      <c r="AE2056" t="s">
        <v>6919</v>
      </c>
      <c r="AF2056" t="s">
        <v>50</v>
      </c>
      <c r="AG2056"/>
      <c r="AH2056" t="s">
        <v>6926</v>
      </c>
      <c r="AI2056" t="s">
        <v>6957</v>
      </c>
      <c r="AJ2056" t="s">
        <v>53</v>
      </c>
      <c r="AK2056" t="s">
        <v>1084</v>
      </c>
      <c r="AL2056" t="s">
        <v>1130</v>
      </c>
      <c r="AM2056" t="s">
        <v>33</v>
      </c>
      <c r="AN2056" t="s">
        <v>33</v>
      </c>
      <c r="AO2056"/>
      <c r="AP2056" t="s">
        <v>6960</v>
      </c>
      <c r="AQ2056"/>
      <c r="AR2056" t="s">
        <v>35</v>
      </c>
      <c r="AS2056" t="s">
        <v>35</v>
      </c>
    </row>
    <row r="2057" spans="1:45">
      <c r="A2057" s="264" t="s">
        <v>6929</v>
      </c>
      <c r="B2057" s="217" t="s">
        <v>6919</v>
      </c>
      <c r="C2057" s="217" t="s">
        <v>50</v>
      </c>
      <c r="E2057" s="217" t="s">
        <v>6930</v>
      </c>
      <c r="F2057" s="217" t="s">
        <v>6961</v>
      </c>
      <c r="G2057" s="217" t="s">
        <v>28</v>
      </c>
      <c r="H2057" s="217" t="s">
        <v>1008</v>
      </c>
      <c r="I2057" s="217" t="s">
        <v>1008</v>
      </c>
      <c r="J2057" s="217" t="s">
        <v>33</v>
      </c>
      <c r="K2057" s="217" t="s">
        <v>33</v>
      </c>
      <c r="M2057" s="217">
        <f t="shared" si="31"/>
        <v>876</v>
      </c>
      <c r="O2057" s="217" t="s">
        <v>35</v>
      </c>
      <c r="P2057" s="217" t="s">
        <v>35</v>
      </c>
      <c r="Q2057" s="217">
        <f>S3157-vykonyz.xlsx[[#This Row],[Kod]]</f>
        <v>38111</v>
      </c>
      <c r="R2057" s="217">
        <f>S2048-vykonyz.xlsx[[#This Row],[Kod]]</f>
        <v>0</v>
      </c>
      <c r="S2057" s="217" t="s">
        <v>6962</v>
      </c>
      <c r="T2057" s="217" t="s">
        <v>6963</v>
      </c>
      <c r="U2057" s="217">
        <v>1041</v>
      </c>
      <c r="V2057" s="261">
        <v>45292</v>
      </c>
      <c r="W2057" s="217" t="s">
        <v>6962</v>
      </c>
      <c r="X2057" s="217">
        <v>3127</v>
      </c>
      <c r="Y2057" s="217">
        <v>-2086</v>
      </c>
      <c r="Z2057" s="261">
        <v>45291</v>
      </c>
      <c r="AC2057" s="217">
        <f>vykonyz.xlsx3[[#This Row],[Kod]]-vykonyz.xlsx[[#This Row],[Kod]]</f>
        <v>0</v>
      </c>
      <c r="AD2057" t="s">
        <v>6929</v>
      </c>
      <c r="AE2057" t="s">
        <v>6919</v>
      </c>
      <c r="AF2057" t="s">
        <v>50</v>
      </c>
      <c r="AG2057"/>
      <c r="AH2057" t="s">
        <v>6930</v>
      </c>
      <c r="AI2057" t="s">
        <v>6961</v>
      </c>
      <c r="AJ2057" t="s">
        <v>28</v>
      </c>
      <c r="AK2057" t="s">
        <v>1008</v>
      </c>
      <c r="AL2057" t="s">
        <v>1008</v>
      </c>
      <c r="AM2057" t="s">
        <v>33</v>
      </c>
      <c r="AN2057" t="s">
        <v>33</v>
      </c>
      <c r="AO2057"/>
      <c r="AP2057" t="s">
        <v>6964</v>
      </c>
      <c r="AQ2057"/>
      <c r="AR2057" t="s">
        <v>35</v>
      </c>
      <c r="AS2057" t="s">
        <v>35</v>
      </c>
    </row>
    <row r="2058" spans="1:45">
      <c r="A2058" s="264" t="s">
        <v>6932</v>
      </c>
      <c r="B2058" s="217" t="s">
        <v>6919</v>
      </c>
      <c r="C2058" s="217" t="s">
        <v>50</v>
      </c>
      <c r="E2058" s="217" t="s">
        <v>6933</v>
      </c>
      <c r="F2058" s="217" t="s">
        <v>6965</v>
      </c>
      <c r="H2058" s="217" t="s">
        <v>40</v>
      </c>
      <c r="I2058" s="217" t="s">
        <v>40</v>
      </c>
      <c r="J2058" s="217" t="s">
        <v>33</v>
      </c>
      <c r="K2058" s="217" t="s">
        <v>33</v>
      </c>
      <c r="M2058" s="217">
        <f t="shared" si="31"/>
        <v>799</v>
      </c>
      <c r="O2058" s="217" t="s">
        <v>35</v>
      </c>
      <c r="P2058" s="217" t="s">
        <v>35</v>
      </c>
      <c r="Q2058" s="217">
        <f>S3158-vykonyz.xlsx[[#This Row],[Kod]]</f>
        <v>38116</v>
      </c>
      <c r="R2058" s="217">
        <f>S2049-vykonyz.xlsx[[#This Row],[Kod]]</f>
        <v>0</v>
      </c>
      <c r="S2058" s="217" t="s">
        <v>6966</v>
      </c>
      <c r="T2058" s="217" t="s">
        <v>6967</v>
      </c>
      <c r="U2058" s="217">
        <v>2751</v>
      </c>
      <c r="V2058" s="261">
        <v>45292</v>
      </c>
      <c r="W2058" s="217" t="s">
        <v>6966</v>
      </c>
      <c r="X2058" s="217">
        <v>2619</v>
      </c>
      <c r="Y2058" s="217">
        <v>132</v>
      </c>
      <c r="Z2058" s="261">
        <v>45291</v>
      </c>
      <c r="AC2058" s="217">
        <f>vykonyz.xlsx3[[#This Row],[Kod]]-vykonyz.xlsx[[#This Row],[Kod]]</f>
        <v>0</v>
      </c>
      <c r="AD2058" t="s">
        <v>6932</v>
      </c>
      <c r="AE2058" t="s">
        <v>6919</v>
      </c>
      <c r="AF2058" t="s">
        <v>50</v>
      </c>
      <c r="AG2058"/>
      <c r="AH2058" t="s">
        <v>6933</v>
      </c>
      <c r="AI2058" t="s">
        <v>6965</v>
      </c>
      <c r="AJ2058"/>
      <c r="AK2058" t="s">
        <v>40</v>
      </c>
      <c r="AL2058" t="s">
        <v>40</v>
      </c>
      <c r="AM2058" t="s">
        <v>33</v>
      </c>
      <c r="AN2058" t="s">
        <v>33</v>
      </c>
      <c r="AO2058"/>
      <c r="AP2058" t="s">
        <v>2101</v>
      </c>
      <c r="AQ2058"/>
      <c r="AR2058" t="s">
        <v>35</v>
      </c>
      <c r="AS2058" t="s">
        <v>35</v>
      </c>
    </row>
    <row r="2059" spans="1:45">
      <c r="A2059" s="264" t="s">
        <v>6935</v>
      </c>
      <c r="B2059" s="217" t="s">
        <v>6919</v>
      </c>
      <c r="C2059" s="217" t="s">
        <v>50</v>
      </c>
      <c r="E2059" s="217" t="s">
        <v>6968</v>
      </c>
      <c r="F2059" s="217" t="s">
        <v>6969</v>
      </c>
      <c r="H2059" s="217" t="s">
        <v>1084</v>
      </c>
      <c r="I2059" s="217" t="s">
        <v>1084</v>
      </c>
      <c r="J2059" s="217" t="s">
        <v>33</v>
      </c>
      <c r="K2059" s="217" t="s">
        <v>33</v>
      </c>
      <c r="M2059" s="217">
        <f t="shared" si="31"/>
        <v>18433</v>
      </c>
      <c r="O2059" s="217" t="s">
        <v>35</v>
      </c>
      <c r="P2059" s="217" t="s">
        <v>35</v>
      </c>
      <c r="Q2059" s="217">
        <f>S3159-vykonyz.xlsx[[#This Row],[Kod]]</f>
        <v>38119</v>
      </c>
      <c r="R2059" s="217">
        <f>S2050-vykonyz.xlsx[[#This Row],[Kod]]</f>
        <v>0</v>
      </c>
      <c r="S2059" s="217" t="s">
        <v>6970</v>
      </c>
      <c r="T2059" s="217" t="s">
        <v>6971</v>
      </c>
      <c r="U2059" s="217">
        <v>287</v>
      </c>
      <c r="V2059" s="261">
        <v>45292</v>
      </c>
      <c r="W2059" s="217" t="s">
        <v>6970</v>
      </c>
      <c r="X2059" s="217">
        <v>297</v>
      </c>
      <c r="Y2059" s="217">
        <v>-10</v>
      </c>
      <c r="Z2059" s="261">
        <v>45291</v>
      </c>
      <c r="AC2059" s="217">
        <f>vykonyz.xlsx3[[#This Row],[Kod]]-vykonyz.xlsx[[#This Row],[Kod]]</f>
        <v>0</v>
      </c>
      <c r="AD2059" t="s">
        <v>6935</v>
      </c>
      <c r="AE2059" t="s">
        <v>6919</v>
      </c>
      <c r="AF2059" t="s">
        <v>50</v>
      </c>
      <c r="AG2059"/>
      <c r="AH2059" t="s">
        <v>6968</v>
      </c>
      <c r="AI2059" t="s">
        <v>6969</v>
      </c>
      <c r="AJ2059"/>
      <c r="AK2059" t="s">
        <v>1084</v>
      </c>
      <c r="AL2059" t="s">
        <v>1084</v>
      </c>
      <c r="AM2059" t="s">
        <v>33</v>
      </c>
      <c r="AN2059" t="s">
        <v>33</v>
      </c>
      <c r="AO2059"/>
      <c r="AP2059" t="s">
        <v>6972</v>
      </c>
      <c r="AQ2059"/>
      <c r="AR2059" t="s">
        <v>35</v>
      </c>
      <c r="AS2059" t="s">
        <v>35</v>
      </c>
    </row>
    <row r="2060" spans="1:45">
      <c r="A2060" s="264" t="s">
        <v>6939</v>
      </c>
      <c r="B2060" s="217" t="s">
        <v>6919</v>
      </c>
      <c r="C2060" s="217" t="s">
        <v>50</v>
      </c>
      <c r="E2060" s="217" t="s">
        <v>6940</v>
      </c>
      <c r="F2060" s="217" t="s">
        <v>6973</v>
      </c>
      <c r="G2060" s="217" t="s">
        <v>53</v>
      </c>
      <c r="H2060" s="217" t="s">
        <v>1084</v>
      </c>
      <c r="I2060" s="217" t="s">
        <v>1084</v>
      </c>
      <c r="J2060" s="217" t="s">
        <v>33</v>
      </c>
      <c r="K2060" s="217" t="s">
        <v>33</v>
      </c>
      <c r="M2060" s="217">
        <f t="shared" si="31"/>
        <v>609</v>
      </c>
      <c r="O2060" s="217" t="s">
        <v>35</v>
      </c>
      <c r="P2060" s="217" t="s">
        <v>35</v>
      </c>
      <c r="Q2060" s="217">
        <f>S3160-vykonyz.xlsx[[#This Row],[Kod]]</f>
        <v>38190</v>
      </c>
      <c r="R2060" s="217">
        <f>S2051-vykonyz.xlsx[[#This Row],[Kod]]</f>
        <v>0</v>
      </c>
      <c r="S2060" s="217" t="s">
        <v>6974</v>
      </c>
      <c r="T2060" s="217" t="s">
        <v>6975</v>
      </c>
      <c r="U2060" s="217">
        <v>2922</v>
      </c>
      <c r="V2060" s="261">
        <v>45292</v>
      </c>
      <c r="W2060" s="217" t="s">
        <v>6974</v>
      </c>
      <c r="X2060" s="217">
        <v>2777</v>
      </c>
      <c r="Y2060" s="217">
        <v>145</v>
      </c>
      <c r="Z2060" s="261">
        <v>45291</v>
      </c>
      <c r="AC2060" s="217">
        <f>vykonyz.xlsx3[[#This Row],[Kod]]-vykonyz.xlsx[[#This Row],[Kod]]</f>
        <v>0</v>
      </c>
      <c r="AD2060" t="s">
        <v>6939</v>
      </c>
      <c r="AE2060" t="s">
        <v>6919</v>
      </c>
      <c r="AF2060" t="s">
        <v>50</v>
      </c>
      <c r="AG2060"/>
      <c r="AH2060" t="s">
        <v>6940</v>
      </c>
      <c r="AI2060" t="s">
        <v>6973</v>
      </c>
      <c r="AJ2060" t="s">
        <v>53</v>
      </c>
      <c r="AK2060" t="s">
        <v>1084</v>
      </c>
      <c r="AL2060" t="s">
        <v>1084</v>
      </c>
      <c r="AM2060" t="s">
        <v>33</v>
      </c>
      <c r="AN2060" t="s">
        <v>33</v>
      </c>
      <c r="AO2060"/>
      <c r="AP2060" t="s">
        <v>1713</v>
      </c>
      <c r="AQ2060"/>
      <c r="AR2060" t="s">
        <v>35</v>
      </c>
      <c r="AS2060" t="s">
        <v>35</v>
      </c>
    </row>
    <row r="2061" spans="1:45">
      <c r="A2061" s="264" t="s">
        <v>6943</v>
      </c>
      <c r="B2061" s="217" t="s">
        <v>6919</v>
      </c>
      <c r="C2061" s="217" t="s">
        <v>50</v>
      </c>
      <c r="E2061" s="217" t="s">
        <v>6944</v>
      </c>
      <c r="F2061" s="217" t="s">
        <v>6976</v>
      </c>
      <c r="G2061" s="217" t="s">
        <v>53</v>
      </c>
      <c r="H2061" s="217" t="s">
        <v>1084</v>
      </c>
      <c r="I2061" s="217" t="s">
        <v>1084</v>
      </c>
      <c r="J2061" s="217" t="s">
        <v>33</v>
      </c>
      <c r="K2061" s="217" t="s">
        <v>33</v>
      </c>
      <c r="M2061" s="217">
        <f t="shared" si="31"/>
        <v>861</v>
      </c>
      <c r="O2061" s="217" t="s">
        <v>35</v>
      </c>
      <c r="P2061" s="217" t="s">
        <v>35</v>
      </c>
      <c r="Q2061" s="217">
        <f>S3161-vykonyz.xlsx[[#This Row],[Kod]]</f>
        <v>38190</v>
      </c>
      <c r="R2061" s="217">
        <f>S2052-vykonyz.xlsx[[#This Row],[Kod]]</f>
        <v>0</v>
      </c>
      <c r="S2061" s="217" t="s">
        <v>6977</v>
      </c>
      <c r="T2061" s="217" t="s">
        <v>6978</v>
      </c>
      <c r="U2061" s="217">
        <v>559</v>
      </c>
      <c r="V2061" s="261">
        <v>45292</v>
      </c>
      <c r="W2061" s="217" t="s">
        <v>6977</v>
      </c>
      <c r="X2061" s="217">
        <v>511</v>
      </c>
      <c r="Y2061" s="217">
        <v>48</v>
      </c>
      <c r="Z2061" s="261">
        <v>45291</v>
      </c>
      <c r="AC2061" s="217">
        <f>vykonyz.xlsx3[[#This Row],[Kod]]-vykonyz.xlsx[[#This Row],[Kod]]</f>
        <v>0</v>
      </c>
      <c r="AD2061" t="s">
        <v>6943</v>
      </c>
      <c r="AE2061" t="s">
        <v>6919</v>
      </c>
      <c r="AF2061" t="s">
        <v>50</v>
      </c>
      <c r="AG2061"/>
      <c r="AH2061" t="s">
        <v>6944</v>
      </c>
      <c r="AI2061" t="s">
        <v>6976</v>
      </c>
      <c r="AJ2061" t="s">
        <v>53</v>
      </c>
      <c r="AK2061" t="s">
        <v>1084</v>
      </c>
      <c r="AL2061" t="s">
        <v>1084</v>
      </c>
      <c r="AM2061" t="s">
        <v>33</v>
      </c>
      <c r="AN2061" t="s">
        <v>33</v>
      </c>
      <c r="AO2061"/>
      <c r="AP2061" t="s">
        <v>6979</v>
      </c>
      <c r="AQ2061"/>
      <c r="AR2061" t="s">
        <v>35</v>
      </c>
      <c r="AS2061" t="s">
        <v>35</v>
      </c>
    </row>
    <row r="2062" spans="1:45">
      <c r="A2062" s="264" t="s">
        <v>6947</v>
      </c>
      <c r="B2062" s="217" t="s">
        <v>6919</v>
      </c>
      <c r="C2062" s="217" t="s">
        <v>50</v>
      </c>
      <c r="E2062" s="217" t="s">
        <v>6948</v>
      </c>
      <c r="F2062" s="217" t="s">
        <v>6980</v>
      </c>
      <c r="G2062" s="217" t="s">
        <v>1190</v>
      </c>
      <c r="H2062" s="217" t="s">
        <v>989</v>
      </c>
      <c r="I2062" s="217" t="s">
        <v>989</v>
      </c>
      <c r="J2062" s="217" t="s">
        <v>33</v>
      </c>
      <c r="K2062" s="217" t="s">
        <v>33</v>
      </c>
      <c r="M2062" s="217">
        <f t="shared" si="31"/>
        <v>479</v>
      </c>
      <c r="O2062" s="217" t="s">
        <v>35</v>
      </c>
      <c r="P2062" s="217" t="s">
        <v>35</v>
      </c>
      <c r="Q2062" s="217">
        <f>S3162-vykonyz.xlsx[[#This Row],[Kod]]</f>
        <v>38190</v>
      </c>
      <c r="R2062" s="217">
        <f>S2053-vykonyz.xlsx[[#This Row],[Kod]]</f>
        <v>0</v>
      </c>
      <c r="S2062" s="217" t="s">
        <v>6981</v>
      </c>
      <c r="T2062" s="217" t="s">
        <v>6982</v>
      </c>
      <c r="U2062" s="217">
        <v>8504</v>
      </c>
      <c r="V2062" s="261">
        <v>45292</v>
      </c>
      <c r="W2062" s="217" t="s">
        <v>6981</v>
      </c>
      <c r="X2062" s="217">
        <v>8440</v>
      </c>
      <c r="Y2062" s="217">
        <v>64</v>
      </c>
      <c r="Z2062" s="261">
        <v>45291</v>
      </c>
      <c r="AC2062" s="217">
        <f>vykonyz.xlsx3[[#This Row],[Kod]]-vykonyz.xlsx[[#This Row],[Kod]]</f>
        <v>0</v>
      </c>
      <c r="AD2062" t="s">
        <v>6947</v>
      </c>
      <c r="AE2062" t="s">
        <v>6919</v>
      </c>
      <c r="AF2062" t="s">
        <v>50</v>
      </c>
      <c r="AG2062"/>
      <c r="AH2062" t="s">
        <v>6948</v>
      </c>
      <c r="AI2062" t="s">
        <v>6980</v>
      </c>
      <c r="AJ2062" t="s">
        <v>1190</v>
      </c>
      <c r="AK2062" t="s">
        <v>989</v>
      </c>
      <c r="AL2062" t="s">
        <v>989</v>
      </c>
      <c r="AM2062" t="s">
        <v>33</v>
      </c>
      <c r="AN2062" t="s">
        <v>33</v>
      </c>
      <c r="AO2062"/>
      <c r="AP2062" t="s">
        <v>6983</v>
      </c>
      <c r="AQ2062"/>
      <c r="AR2062" t="s">
        <v>35</v>
      </c>
      <c r="AS2062" t="s">
        <v>35</v>
      </c>
    </row>
    <row r="2063" spans="1:45">
      <c r="A2063" s="264" t="s">
        <v>6951</v>
      </c>
      <c r="B2063" s="217" t="s">
        <v>6919</v>
      </c>
      <c r="C2063" s="217" t="s">
        <v>50</v>
      </c>
      <c r="E2063" s="217" t="s">
        <v>6952</v>
      </c>
      <c r="F2063" s="217" t="s">
        <v>6984</v>
      </c>
      <c r="G2063" s="217" t="s">
        <v>53</v>
      </c>
      <c r="H2063" s="217" t="s">
        <v>1008</v>
      </c>
      <c r="I2063" s="217" t="s">
        <v>1008</v>
      </c>
      <c r="J2063" s="217" t="s">
        <v>33</v>
      </c>
      <c r="K2063" s="217" t="s">
        <v>33</v>
      </c>
      <c r="M2063" s="217">
        <f t="shared" si="31"/>
        <v>1034</v>
      </c>
      <c r="O2063" s="217" t="s">
        <v>35</v>
      </c>
      <c r="P2063" s="217" t="s">
        <v>35</v>
      </c>
      <c r="Q2063" s="217">
        <f>S3163-vykonyz.xlsx[[#This Row],[Kod]]</f>
        <v>38191</v>
      </c>
      <c r="R2063" s="217">
        <f>S2054-vykonyz.xlsx[[#This Row],[Kod]]</f>
        <v>0</v>
      </c>
      <c r="S2063" s="217" t="s">
        <v>6985</v>
      </c>
      <c r="T2063" s="217" t="s">
        <v>6986</v>
      </c>
      <c r="U2063" s="217">
        <v>108</v>
      </c>
      <c r="V2063" s="261">
        <v>45292</v>
      </c>
      <c r="W2063" s="217" t="s">
        <v>6985</v>
      </c>
      <c r="X2063" s="217">
        <v>95</v>
      </c>
      <c r="Y2063" s="217">
        <v>13</v>
      </c>
      <c r="Z2063" s="261">
        <v>45291</v>
      </c>
      <c r="AC2063" s="217">
        <f>vykonyz.xlsx3[[#This Row],[Kod]]-vykonyz.xlsx[[#This Row],[Kod]]</f>
        <v>0</v>
      </c>
      <c r="AD2063" t="s">
        <v>6951</v>
      </c>
      <c r="AE2063" t="s">
        <v>6919</v>
      </c>
      <c r="AF2063" t="s">
        <v>50</v>
      </c>
      <c r="AG2063"/>
      <c r="AH2063" t="s">
        <v>6952</v>
      </c>
      <c r="AI2063" t="s">
        <v>6984</v>
      </c>
      <c r="AJ2063" t="s">
        <v>53</v>
      </c>
      <c r="AK2063" t="s">
        <v>1008</v>
      </c>
      <c r="AL2063" t="s">
        <v>1008</v>
      </c>
      <c r="AM2063" t="s">
        <v>33</v>
      </c>
      <c r="AN2063" t="s">
        <v>33</v>
      </c>
      <c r="AO2063"/>
      <c r="AP2063" t="s">
        <v>6987</v>
      </c>
      <c r="AQ2063"/>
      <c r="AR2063" t="s">
        <v>35</v>
      </c>
      <c r="AS2063" t="s">
        <v>35</v>
      </c>
    </row>
    <row r="2064" spans="1:45">
      <c r="A2064" s="264" t="s">
        <v>6955</v>
      </c>
      <c r="B2064" s="217" t="s">
        <v>6919</v>
      </c>
      <c r="C2064" s="217" t="s">
        <v>50</v>
      </c>
      <c r="E2064" s="217" t="s">
        <v>6956</v>
      </c>
      <c r="F2064" s="217" t="s">
        <v>6988</v>
      </c>
      <c r="H2064" s="217" t="s">
        <v>1084</v>
      </c>
      <c r="I2064" s="217" t="s">
        <v>1084</v>
      </c>
      <c r="J2064" s="217" t="s">
        <v>33</v>
      </c>
      <c r="K2064" s="217" t="s">
        <v>33</v>
      </c>
      <c r="M2064" s="217">
        <f t="shared" si="31"/>
        <v>672</v>
      </c>
      <c r="O2064" s="217" t="s">
        <v>35</v>
      </c>
      <c r="P2064" s="217" t="s">
        <v>35</v>
      </c>
      <c r="Q2064" s="217">
        <f>S3164-vykonyz.xlsx[[#This Row],[Kod]]</f>
        <v>38192</v>
      </c>
      <c r="R2064" s="217">
        <f>S2055-vykonyz.xlsx[[#This Row],[Kod]]</f>
        <v>0</v>
      </c>
      <c r="S2064" s="217" t="s">
        <v>6989</v>
      </c>
      <c r="T2064" s="217" t="s">
        <v>6990</v>
      </c>
      <c r="U2064" s="217">
        <v>80</v>
      </c>
      <c r="V2064" s="261">
        <v>45292</v>
      </c>
      <c r="W2064" s="217" t="s">
        <v>6989</v>
      </c>
      <c r="X2064" s="217">
        <v>69</v>
      </c>
      <c r="Y2064" s="217">
        <v>11</v>
      </c>
      <c r="Z2064" s="261">
        <v>45291</v>
      </c>
      <c r="AC2064" s="217">
        <f>vykonyz.xlsx3[[#This Row],[Kod]]-vykonyz.xlsx[[#This Row],[Kod]]</f>
        <v>0</v>
      </c>
      <c r="AD2064" t="s">
        <v>6955</v>
      </c>
      <c r="AE2064" t="s">
        <v>6919</v>
      </c>
      <c r="AF2064" t="s">
        <v>50</v>
      </c>
      <c r="AG2064"/>
      <c r="AH2064" t="s">
        <v>6956</v>
      </c>
      <c r="AI2064" t="s">
        <v>6988</v>
      </c>
      <c r="AJ2064" t="s">
        <v>53</v>
      </c>
      <c r="AK2064" t="s">
        <v>1084</v>
      </c>
      <c r="AL2064" t="s">
        <v>1084</v>
      </c>
      <c r="AM2064" t="s">
        <v>33</v>
      </c>
      <c r="AN2064" t="s">
        <v>33</v>
      </c>
      <c r="AO2064"/>
      <c r="AP2064" t="s">
        <v>6037</v>
      </c>
      <c r="AQ2064"/>
      <c r="AR2064" t="s">
        <v>35</v>
      </c>
      <c r="AS2064" t="s">
        <v>35</v>
      </c>
    </row>
    <row r="2065" spans="1:45">
      <c r="A2065" s="264" t="s">
        <v>6958</v>
      </c>
      <c r="B2065" s="217" t="s">
        <v>6919</v>
      </c>
      <c r="C2065" s="217" t="s">
        <v>50</v>
      </c>
      <c r="E2065" s="217" t="s">
        <v>6959</v>
      </c>
      <c r="F2065" s="217" t="s">
        <v>6991</v>
      </c>
      <c r="G2065" s="217" t="s">
        <v>53</v>
      </c>
      <c r="H2065" s="217" t="s">
        <v>1295</v>
      </c>
      <c r="I2065" s="217" t="s">
        <v>1295</v>
      </c>
      <c r="J2065" s="217" t="s">
        <v>33</v>
      </c>
      <c r="K2065" s="217" t="s">
        <v>33</v>
      </c>
      <c r="M2065" s="217">
        <f t="shared" si="31"/>
        <v>1040</v>
      </c>
      <c r="O2065" s="217" t="s">
        <v>35</v>
      </c>
      <c r="P2065" s="217" t="s">
        <v>35</v>
      </c>
      <c r="Q2065" s="217">
        <f>S3165-vykonyz.xlsx[[#This Row],[Kod]]</f>
        <v>38193</v>
      </c>
      <c r="R2065" s="217">
        <f>S2056-vykonyz.xlsx[[#This Row],[Kod]]</f>
        <v>0</v>
      </c>
      <c r="S2065" s="217" t="s">
        <v>6992</v>
      </c>
      <c r="T2065" s="217" t="s">
        <v>6993</v>
      </c>
      <c r="U2065" s="217">
        <v>151</v>
      </c>
      <c r="V2065" s="261">
        <v>45292</v>
      </c>
      <c r="W2065" s="217" t="s">
        <v>6992</v>
      </c>
      <c r="X2065" s="217">
        <v>133</v>
      </c>
      <c r="Y2065" s="217">
        <v>18</v>
      </c>
      <c r="Z2065" s="261">
        <v>45291</v>
      </c>
      <c r="AC2065" s="217">
        <f>vykonyz.xlsx3[[#This Row],[Kod]]-vykonyz.xlsx[[#This Row],[Kod]]</f>
        <v>0</v>
      </c>
      <c r="AD2065" t="s">
        <v>6958</v>
      </c>
      <c r="AE2065" t="s">
        <v>6919</v>
      </c>
      <c r="AF2065" t="s">
        <v>50</v>
      </c>
      <c r="AG2065"/>
      <c r="AH2065" t="s">
        <v>6959</v>
      </c>
      <c r="AI2065" t="s">
        <v>6991</v>
      </c>
      <c r="AJ2065" t="s">
        <v>53</v>
      </c>
      <c r="AK2065" t="s">
        <v>1295</v>
      </c>
      <c r="AL2065" t="s">
        <v>1295</v>
      </c>
      <c r="AM2065" t="s">
        <v>33</v>
      </c>
      <c r="AN2065" t="s">
        <v>33</v>
      </c>
      <c r="AO2065"/>
      <c r="AP2065" t="s">
        <v>6994</v>
      </c>
      <c r="AQ2065"/>
      <c r="AR2065" t="s">
        <v>35</v>
      </c>
      <c r="AS2065" t="s">
        <v>35</v>
      </c>
    </row>
    <row r="2066" spans="1:45">
      <c r="A2066" s="264" t="s">
        <v>6962</v>
      </c>
      <c r="B2066" s="217" t="s">
        <v>6919</v>
      </c>
      <c r="C2066" s="217" t="s">
        <v>50</v>
      </c>
      <c r="E2066" s="217" t="s">
        <v>6963</v>
      </c>
      <c r="F2066" s="217" t="s">
        <v>6995</v>
      </c>
      <c r="H2066" s="217" t="s">
        <v>1008</v>
      </c>
      <c r="I2066" s="217" t="s">
        <v>1008</v>
      </c>
      <c r="J2066" s="217" t="s">
        <v>33</v>
      </c>
      <c r="K2066" s="217" t="s">
        <v>33</v>
      </c>
      <c r="M2066" s="217">
        <f t="shared" si="31"/>
        <v>1041</v>
      </c>
      <c r="O2066" s="217" t="s">
        <v>35</v>
      </c>
      <c r="P2066" s="217" t="s">
        <v>35</v>
      </c>
      <c r="Q2066" s="217">
        <f>S3166-vykonyz.xlsx[[#This Row],[Kod]]</f>
        <v>38194</v>
      </c>
      <c r="R2066" s="217">
        <f>S2057-vykonyz.xlsx[[#This Row],[Kod]]</f>
        <v>0</v>
      </c>
      <c r="S2066" s="217" t="s">
        <v>6996</v>
      </c>
      <c r="T2066" s="217" t="s">
        <v>6997</v>
      </c>
      <c r="U2066" s="217">
        <v>2247</v>
      </c>
      <c r="V2066" s="261">
        <v>45292</v>
      </c>
      <c r="W2066" s="217" t="s">
        <v>6996</v>
      </c>
      <c r="X2066" s="217">
        <v>2211</v>
      </c>
      <c r="Y2066" s="217">
        <v>36</v>
      </c>
      <c r="Z2066" s="261">
        <v>45291</v>
      </c>
      <c r="AC2066" s="217">
        <f>vykonyz.xlsx3[[#This Row],[Kod]]-vykonyz.xlsx[[#This Row],[Kod]]</f>
        <v>0</v>
      </c>
      <c r="AD2066" t="s">
        <v>6962</v>
      </c>
      <c r="AE2066" t="s">
        <v>6919</v>
      </c>
      <c r="AF2066" t="s">
        <v>50</v>
      </c>
      <c r="AG2066"/>
      <c r="AH2066" t="s">
        <v>6963</v>
      </c>
      <c r="AI2066" t="s">
        <v>6995</v>
      </c>
      <c r="AJ2066" t="s">
        <v>53</v>
      </c>
      <c r="AK2066" t="s">
        <v>1008</v>
      </c>
      <c r="AL2066" t="s">
        <v>1008</v>
      </c>
      <c r="AM2066" t="s">
        <v>33</v>
      </c>
      <c r="AN2066" t="s">
        <v>33</v>
      </c>
      <c r="AO2066"/>
      <c r="AP2066" t="s">
        <v>6998</v>
      </c>
      <c r="AQ2066"/>
      <c r="AR2066" t="s">
        <v>35</v>
      </c>
      <c r="AS2066" t="s">
        <v>35</v>
      </c>
    </row>
    <row r="2067" spans="1:45">
      <c r="A2067" s="264" t="s">
        <v>6966</v>
      </c>
      <c r="B2067" s="217" t="s">
        <v>6919</v>
      </c>
      <c r="C2067" s="217" t="s">
        <v>50</v>
      </c>
      <c r="E2067" s="217" t="s">
        <v>6967</v>
      </c>
      <c r="F2067" s="217" t="s">
        <v>6999</v>
      </c>
      <c r="G2067" s="217" t="s">
        <v>53</v>
      </c>
      <c r="H2067" s="217" t="s">
        <v>1479</v>
      </c>
      <c r="I2067" s="217" t="s">
        <v>1290</v>
      </c>
      <c r="J2067" s="217" t="s">
        <v>33</v>
      </c>
      <c r="K2067" s="217" t="s">
        <v>33</v>
      </c>
      <c r="M2067" s="217">
        <f t="shared" si="31"/>
        <v>2751</v>
      </c>
      <c r="O2067" s="217" t="s">
        <v>35</v>
      </c>
      <c r="P2067" s="217" t="s">
        <v>35</v>
      </c>
      <c r="Q2067" s="217">
        <f>S3167-vykonyz.xlsx[[#This Row],[Kod]]</f>
        <v>38195</v>
      </c>
      <c r="R2067" s="217">
        <f>S2058-vykonyz.xlsx[[#This Row],[Kod]]</f>
        <v>0</v>
      </c>
      <c r="S2067" s="217" t="s">
        <v>7000</v>
      </c>
      <c r="T2067" s="217" t="s">
        <v>7001</v>
      </c>
      <c r="U2067" s="217">
        <v>1152</v>
      </c>
      <c r="V2067" s="261">
        <v>45292</v>
      </c>
      <c r="W2067" s="217" t="s">
        <v>7000</v>
      </c>
      <c r="X2067" s="217">
        <v>1044</v>
      </c>
      <c r="Y2067" s="217">
        <v>108</v>
      </c>
      <c r="Z2067" s="261">
        <v>45291</v>
      </c>
      <c r="AC2067" s="217">
        <f>vykonyz.xlsx3[[#This Row],[Kod]]-vykonyz.xlsx[[#This Row],[Kod]]</f>
        <v>0</v>
      </c>
      <c r="AD2067" t="s">
        <v>6966</v>
      </c>
      <c r="AE2067" t="s">
        <v>6919</v>
      </c>
      <c r="AF2067" t="s">
        <v>50</v>
      </c>
      <c r="AG2067"/>
      <c r="AH2067" t="s">
        <v>6967</v>
      </c>
      <c r="AI2067" t="s">
        <v>6999</v>
      </c>
      <c r="AJ2067" t="s">
        <v>53</v>
      </c>
      <c r="AK2067" t="s">
        <v>1479</v>
      </c>
      <c r="AL2067" t="s">
        <v>1290</v>
      </c>
      <c r="AM2067" t="s">
        <v>33</v>
      </c>
      <c r="AN2067" t="s">
        <v>33</v>
      </c>
      <c r="AO2067"/>
      <c r="AP2067" t="s">
        <v>7002</v>
      </c>
      <c r="AQ2067"/>
      <c r="AR2067" t="s">
        <v>35</v>
      </c>
      <c r="AS2067" t="s">
        <v>35</v>
      </c>
    </row>
    <row r="2068" spans="1:45">
      <c r="A2068" s="264" t="s">
        <v>6970</v>
      </c>
      <c r="B2068" s="217" t="s">
        <v>6919</v>
      </c>
      <c r="C2068" s="217" t="s">
        <v>50</v>
      </c>
      <c r="E2068" s="217" t="s">
        <v>6971</v>
      </c>
      <c r="F2068" s="217" t="s">
        <v>7003</v>
      </c>
      <c r="H2068" s="217" t="s">
        <v>994</v>
      </c>
      <c r="I2068" s="217" t="s">
        <v>994</v>
      </c>
      <c r="J2068" s="217" t="s">
        <v>33</v>
      </c>
      <c r="K2068" s="217" t="s">
        <v>33</v>
      </c>
      <c r="M2068" s="217">
        <f t="shared" si="31"/>
        <v>287</v>
      </c>
      <c r="O2068" s="217" t="s">
        <v>35</v>
      </c>
      <c r="P2068" s="217" t="s">
        <v>35</v>
      </c>
      <c r="Q2068" s="217">
        <f>S3168-vykonyz.xlsx[[#This Row],[Kod]]</f>
        <v>38196</v>
      </c>
      <c r="R2068" s="217">
        <f>S2059-vykonyz.xlsx[[#This Row],[Kod]]</f>
        <v>0</v>
      </c>
      <c r="S2068" s="217" t="s">
        <v>7004</v>
      </c>
      <c r="T2068" s="217" t="s">
        <v>7005</v>
      </c>
      <c r="U2068" s="217">
        <v>1101</v>
      </c>
      <c r="V2068" s="261">
        <v>45292</v>
      </c>
      <c r="W2068" s="217" t="s">
        <v>7004</v>
      </c>
      <c r="X2068" s="217">
        <v>973</v>
      </c>
      <c r="Y2068" s="217">
        <v>128</v>
      </c>
      <c r="Z2068" s="261">
        <v>45291</v>
      </c>
      <c r="AC2068" s="217">
        <f>vykonyz.xlsx3[[#This Row],[Kod]]-vykonyz.xlsx[[#This Row],[Kod]]</f>
        <v>0</v>
      </c>
      <c r="AD2068" t="s">
        <v>6970</v>
      </c>
      <c r="AE2068" t="s">
        <v>6919</v>
      </c>
      <c r="AF2068" t="s">
        <v>50</v>
      </c>
      <c r="AG2068"/>
      <c r="AH2068" t="s">
        <v>6971</v>
      </c>
      <c r="AI2068" t="s">
        <v>7003</v>
      </c>
      <c r="AJ2068" t="s">
        <v>53</v>
      </c>
      <c r="AK2068" t="s">
        <v>994</v>
      </c>
      <c r="AL2068" t="s">
        <v>994</v>
      </c>
      <c r="AM2068" t="s">
        <v>33</v>
      </c>
      <c r="AN2068" t="s">
        <v>33</v>
      </c>
      <c r="AO2068"/>
      <c r="AP2068" t="s">
        <v>6354</v>
      </c>
      <c r="AQ2068"/>
      <c r="AR2068" t="s">
        <v>35</v>
      </c>
      <c r="AS2068" t="s">
        <v>35</v>
      </c>
    </row>
    <row r="2069" spans="1:45">
      <c r="A2069" s="264" t="s">
        <v>6974</v>
      </c>
      <c r="B2069" s="217" t="s">
        <v>6919</v>
      </c>
      <c r="C2069" s="217" t="s">
        <v>50</v>
      </c>
      <c r="E2069" s="217" t="s">
        <v>6975</v>
      </c>
      <c r="F2069" s="217" t="s">
        <v>7006</v>
      </c>
      <c r="G2069" s="217" t="s">
        <v>1190</v>
      </c>
      <c r="H2069" s="217" t="s">
        <v>981</v>
      </c>
      <c r="I2069" s="217" t="s">
        <v>981</v>
      </c>
      <c r="J2069" s="217" t="s">
        <v>33</v>
      </c>
      <c r="K2069" s="217" t="s">
        <v>33</v>
      </c>
      <c r="M2069" s="217">
        <f t="shared" si="31"/>
        <v>2922</v>
      </c>
      <c r="O2069" s="217" t="s">
        <v>35</v>
      </c>
      <c r="P2069" s="217" t="s">
        <v>35</v>
      </c>
      <c r="Q2069" s="217">
        <f>S3169-vykonyz.xlsx[[#This Row],[Kod]]</f>
        <v>38197</v>
      </c>
      <c r="R2069" s="217">
        <f>S2060-vykonyz.xlsx[[#This Row],[Kod]]</f>
        <v>0</v>
      </c>
      <c r="S2069" s="217" t="s">
        <v>7007</v>
      </c>
      <c r="T2069" s="217" t="s">
        <v>7008</v>
      </c>
      <c r="U2069" s="217">
        <v>2965</v>
      </c>
      <c r="V2069" s="261">
        <v>45292</v>
      </c>
      <c r="W2069" s="217" t="s">
        <v>7007</v>
      </c>
      <c r="X2069" s="217">
        <v>2756</v>
      </c>
      <c r="Y2069" s="217">
        <v>209</v>
      </c>
      <c r="Z2069" s="261">
        <v>45291</v>
      </c>
      <c r="AC2069" s="217">
        <f>vykonyz.xlsx3[[#This Row],[Kod]]-vykonyz.xlsx[[#This Row],[Kod]]</f>
        <v>0</v>
      </c>
      <c r="AD2069" t="s">
        <v>6974</v>
      </c>
      <c r="AE2069" t="s">
        <v>6919</v>
      </c>
      <c r="AF2069" t="s">
        <v>50</v>
      </c>
      <c r="AG2069"/>
      <c r="AH2069" t="s">
        <v>6975</v>
      </c>
      <c r="AI2069" t="s">
        <v>7006</v>
      </c>
      <c r="AJ2069" t="s">
        <v>1190</v>
      </c>
      <c r="AK2069" t="s">
        <v>981</v>
      </c>
      <c r="AL2069" t="s">
        <v>981</v>
      </c>
      <c r="AM2069" t="s">
        <v>33</v>
      </c>
      <c r="AN2069" t="s">
        <v>33</v>
      </c>
      <c r="AO2069"/>
      <c r="AP2069" t="s">
        <v>7009</v>
      </c>
      <c r="AQ2069"/>
      <c r="AR2069" t="s">
        <v>35</v>
      </c>
      <c r="AS2069" t="s">
        <v>35</v>
      </c>
    </row>
    <row r="2070" spans="1:45">
      <c r="A2070" s="264" t="s">
        <v>6977</v>
      </c>
      <c r="B2070" s="217" t="s">
        <v>6919</v>
      </c>
      <c r="C2070" s="217" t="s">
        <v>50</v>
      </c>
      <c r="E2070" s="217" t="s">
        <v>6978</v>
      </c>
      <c r="F2070" s="217" t="s">
        <v>7010</v>
      </c>
      <c r="G2070" s="217" t="s">
        <v>53</v>
      </c>
      <c r="H2070" s="217" t="s">
        <v>1084</v>
      </c>
      <c r="I2070" s="217" t="s">
        <v>1084</v>
      </c>
      <c r="J2070" s="217" t="s">
        <v>33</v>
      </c>
      <c r="K2070" s="217" t="s">
        <v>33</v>
      </c>
      <c r="M2070" s="217">
        <f t="shared" si="31"/>
        <v>559</v>
      </c>
      <c r="O2070" s="217" t="s">
        <v>35</v>
      </c>
      <c r="P2070" s="217" t="s">
        <v>35</v>
      </c>
      <c r="Q2070" s="217">
        <f>S3170-vykonyz.xlsx[[#This Row],[Kod]]</f>
        <v>38198</v>
      </c>
      <c r="R2070" s="217">
        <f>S2061-vykonyz.xlsx[[#This Row],[Kod]]</f>
        <v>0</v>
      </c>
      <c r="S2070" s="217" t="s">
        <v>7011</v>
      </c>
      <c r="T2070" s="217" t="s">
        <v>7012</v>
      </c>
      <c r="U2070" s="217">
        <v>2084</v>
      </c>
      <c r="V2070" s="261">
        <v>45292</v>
      </c>
      <c r="W2070" s="217" t="s">
        <v>7011</v>
      </c>
      <c r="X2070" s="217">
        <v>1988</v>
      </c>
      <c r="Y2070" s="217">
        <v>96</v>
      </c>
      <c r="Z2070" s="261">
        <v>45291</v>
      </c>
      <c r="AC2070" s="217">
        <f>vykonyz.xlsx3[[#This Row],[Kod]]-vykonyz.xlsx[[#This Row],[Kod]]</f>
        <v>0</v>
      </c>
      <c r="AD2070" t="s">
        <v>6977</v>
      </c>
      <c r="AE2070" t="s">
        <v>6919</v>
      </c>
      <c r="AF2070" t="s">
        <v>50</v>
      </c>
      <c r="AG2070"/>
      <c r="AH2070" t="s">
        <v>6978</v>
      </c>
      <c r="AI2070" t="s">
        <v>7010</v>
      </c>
      <c r="AJ2070" t="s">
        <v>53</v>
      </c>
      <c r="AK2070" t="s">
        <v>1084</v>
      </c>
      <c r="AL2070" t="s">
        <v>1084</v>
      </c>
      <c r="AM2070" t="s">
        <v>33</v>
      </c>
      <c r="AN2070" t="s">
        <v>33</v>
      </c>
      <c r="AO2070"/>
      <c r="AP2070" t="s">
        <v>7013</v>
      </c>
      <c r="AQ2070"/>
      <c r="AR2070" t="s">
        <v>35</v>
      </c>
      <c r="AS2070" t="s">
        <v>35</v>
      </c>
    </row>
    <row r="2071" spans="1:45">
      <c r="A2071" s="264" t="s">
        <v>6981</v>
      </c>
      <c r="B2071" s="217" t="s">
        <v>6899</v>
      </c>
      <c r="C2071" s="217" t="s">
        <v>28</v>
      </c>
      <c r="E2071" s="217" t="s">
        <v>6982</v>
      </c>
      <c r="F2071" s="217" t="s">
        <v>7014</v>
      </c>
      <c r="H2071" s="217" t="s">
        <v>1008</v>
      </c>
      <c r="I2071" s="217" t="s">
        <v>1008</v>
      </c>
      <c r="J2071" s="217" t="s">
        <v>33</v>
      </c>
      <c r="K2071" s="217" t="s">
        <v>33</v>
      </c>
      <c r="M2071" s="217">
        <f t="shared" si="31"/>
        <v>8504</v>
      </c>
      <c r="O2071" s="217" t="s">
        <v>35</v>
      </c>
      <c r="P2071" s="217" t="s">
        <v>35</v>
      </c>
      <c r="Q2071" s="217">
        <f>S3171-vykonyz.xlsx[[#This Row],[Kod]]</f>
        <v>38199</v>
      </c>
      <c r="R2071" s="217">
        <f>S2062-vykonyz.xlsx[[#This Row],[Kod]]</f>
        <v>0</v>
      </c>
      <c r="S2071" s="217" t="s">
        <v>7015</v>
      </c>
      <c r="T2071" s="217" t="s">
        <v>7016</v>
      </c>
      <c r="U2071" s="217">
        <v>2330</v>
      </c>
      <c r="V2071" s="261">
        <v>45292</v>
      </c>
      <c r="W2071" s="217" t="s">
        <v>7015</v>
      </c>
      <c r="X2071" s="217">
        <v>2202</v>
      </c>
      <c r="Y2071" s="217">
        <v>128</v>
      </c>
      <c r="Z2071" s="261">
        <v>45291</v>
      </c>
      <c r="AC2071" s="217">
        <f>vykonyz.xlsx3[[#This Row],[Kod]]-vykonyz.xlsx[[#This Row],[Kod]]</f>
        <v>0</v>
      </c>
      <c r="AD2071" t="s">
        <v>6981</v>
      </c>
      <c r="AE2071" t="s">
        <v>6899</v>
      </c>
      <c r="AF2071" t="s">
        <v>28</v>
      </c>
      <c r="AG2071"/>
      <c r="AH2071" t="s">
        <v>6982</v>
      </c>
      <c r="AI2071" t="s">
        <v>7014</v>
      </c>
      <c r="AJ2071"/>
      <c r="AK2071" t="s">
        <v>1008</v>
      </c>
      <c r="AL2071" t="s">
        <v>1008</v>
      </c>
      <c r="AM2071" t="s">
        <v>33</v>
      </c>
      <c r="AN2071" t="s">
        <v>33</v>
      </c>
      <c r="AO2071"/>
      <c r="AP2071" t="s">
        <v>7017</v>
      </c>
      <c r="AQ2071"/>
      <c r="AR2071" t="s">
        <v>35</v>
      </c>
      <c r="AS2071" t="s">
        <v>35</v>
      </c>
    </row>
    <row r="2072" spans="1:45">
      <c r="A2072" s="264" t="s">
        <v>6985</v>
      </c>
      <c r="B2072" s="217" t="s">
        <v>6899</v>
      </c>
      <c r="C2072" s="217" t="s">
        <v>50</v>
      </c>
      <c r="E2072" s="217" t="s">
        <v>6986</v>
      </c>
      <c r="F2072" s="217" t="s">
        <v>7018</v>
      </c>
      <c r="G2072" s="217" t="s">
        <v>1190</v>
      </c>
      <c r="H2072" s="217" t="s">
        <v>989</v>
      </c>
      <c r="I2072" s="217" t="s">
        <v>6725</v>
      </c>
      <c r="J2072" s="217" t="s">
        <v>33</v>
      </c>
      <c r="K2072" s="217" t="s">
        <v>33</v>
      </c>
      <c r="M2072" s="217">
        <f t="shared" si="31"/>
        <v>108</v>
      </c>
      <c r="O2072" s="217" t="s">
        <v>35</v>
      </c>
      <c r="P2072" s="217" t="s">
        <v>35</v>
      </c>
      <c r="Q2072" s="217">
        <f>S3172-vykonyz.xlsx[[#This Row],[Kod]]</f>
        <v>38200</v>
      </c>
      <c r="R2072" s="217">
        <f>S2063-vykonyz.xlsx[[#This Row],[Kod]]</f>
        <v>0</v>
      </c>
      <c r="S2072" s="217" t="s">
        <v>7019</v>
      </c>
      <c r="T2072" s="217" t="s">
        <v>7020</v>
      </c>
      <c r="U2072" s="217">
        <v>580</v>
      </c>
      <c r="V2072" s="261">
        <v>45292</v>
      </c>
      <c r="W2072" s="217" t="s">
        <v>7019</v>
      </c>
      <c r="X2072" s="217">
        <v>516</v>
      </c>
      <c r="Y2072" s="217">
        <v>64</v>
      </c>
      <c r="Z2072" s="261">
        <v>45291</v>
      </c>
      <c r="AC2072" s="217">
        <f>vykonyz.xlsx3[[#This Row],[Kod]]-vykonyz.xlsx[[#This Row],[Kod]]</f>
        <v>0</v>
      </c>
      <c r="AD2072" t="s">
        <v>6985</v>
      </c>
      <c r="AE2072" t="s">
        <v>6899</v>
      </c>
      <c r="AF2072" t="s">
        <v>50</v>
      </c>
      <c r="AG2072"/>
      <c r="AH2072" t="s">
        <v>6986</v>
      </c>
      <c r="AI2072" t="s">
        <v>7018</v>
      </c>
      <c r="AJ2072" t="s">
        <v>1190</v>
      </c>
      <c r="AK2072" t="s">
        <v>989</v>
      </c>
      <c r="AL2072" t="s">
        <v>6725</v>
      </c>
      <c r="AM2072" t="s">
        <v>33</v>
      </c>
      <c r="AN2072" t="s">
        <v>33</v>
      </c>
      <c r="AO2072"/>
      <c r="AP2072" t="s">
        <v>6278</v>
      </c>
      <c r="AQ2072"/>
      <c r="AR2072" t="s">
        <v>35</v>
      </c>
      <c r="AS2072" t="s">
        <v>35</v>
      </c>
    </row>
    <row r="2073" spans="1:45">
      <c r="A2073" s="264" t="s">
        <v>6989</v>
      </c>
      <c r="B2073" s="217" t="s">
        <v>6899</v>
      </c>
      <c r="E2073" s="217" t="s">
        <v>6990</v>
      </c>
      <c r="F2073" s="217" t="s">
        <v>7021</v>
      </c>
      <c r="G2073" s="217" t="s">
        <v>1190</v>
      </c>
      <c r="H2073" s="217" t="s">
        <v>994</v>
      </c>
      <c r="I2073" s="217" t="s">
        <v>994</v>
      </c>
      <c r="J2073" s="217" t="s">
        <v>33</v>
      </c>
      <c r="K2073" s="217" t="s">
        <v>33</v>
      </c>
      <c r="M2073" s="217">
        <f t="shared" si="31"/>
        <v>80</v>
      </c>
      <c r="O2073" s="217" t="s">
        <v>35</v>
      </c>
      <c r="P2073" s="217" t="s">
        <v>35</v>
      </c>
      <c r="Q2073" s="217">
        <f>S3173-vykonyz.xlsx[[#This Row],[Kod]]</f>
        <v>38276</v>
      </c>
      <c r="R2073" s="217">
        <f>S2064-vykonyz.xlsx[[#This Row],[Kod]]</f>
        <v>0</v>
      </c>
      <c r="S2073" s="217" t="s">
        <v>7022</v>
      </c>
      <c r="T2073" s="217" t="s">
        <v>7023</v>
      </c>
      <c r="U2073" s="217">
        <v>171</v>
      </c>
      <c r="V2073" s="261">
        <v>45292</v>
      </c>
      <c r="W2073" s="217" t="s">
        <v>7022</v>
      </c>
      <c r="X2073" s="217">
        <v>154</v>
      </c>
      <c r="Y2073" s="217">
        <v>17</v>
      </c>
      <c r="Z2073" s="261">
        <v>45291</v>
      </c>
      <c r="AC2073" s="217">
        <f>vykonyz.xlsx3[[#This Row],[Kod]]-vykonyz.xlsx[[#This Row],[Kod]]</f>
        <v>0</v>
      </c>
      <c r="AD2073" t="s">
        <v>6989</v>
      </c>
      <c r="AE2073" t="s">
        <v>6899</v>
      </c>
      <c r="AF2073"/>
      <c r="AG2073"/>
      <c r="AH2073" t="s">
        <v>6990</v>
      </c>
      <c r="AI2073" t="s">
        <v>7021</v>
      </c>
      <c r="AJ2073" t="s">
        <v>1190</v>
      </c>
      <c r="AK2073" t="s">
        <v>994</v>
      </c>
      <c r="AL2073" t="s">
        <v>994</v>
      </c>
      <c r="AM2073" t="s">
        <v>33</v>
      </c>
      <c r="AN2073" t="s">
        <v>33</v>
      </c>
      <c r="AO2073"/>
      <c r="AP2073" t="s">
        <v>1998</v>
      </c>
      <c r="AQ2073"/>
      <c r="AR2073" t="s">
        <v>35</v>
      </c>
      <c r="AS2073" t="s">
        <v>35</v>
      </c>
    </row>
    <row r="2074" spans="1:45">
      <c r="A2074" s="264" t="s">
        <v>6992</v>
      </c>
      <c r="B2074" s="217" t="s">
        <v>6899</v>
      </c>
      <c r="C2074" s="217" t="s">
        <v>50</v>
      </c>
      <c r="E2074" s="217" t="s">
        <v>7024</v>
      </c>
      <c r="F2074" s="217" t="s">
        <v>7025</v>
      </c>
      <c r="H2074" s="217" t="s">
        <v>994</v>
      </c>
      <c r="I2074" s="217" t="s">
        <v>1350</v>
      </c>
      <c r="J2074" s="217" t="s">
        <v>33</v>
      </c>
      <c r="K2074" s="217" t="s">
        <v>33</v>
      </c>
      <c r="M2074" s="217">
        <f t="shared" si="31"/>
        <v>151</v>
      </c>
      <c r="O2074" s="217" t="s">
        <v>35</v>
      </c>
      <c r="P2074" s="217" t="s">
        <v>35</v>
      </c>
      <c r="Q2074" s="217">
        <f>S3174-vykonyz.xlsx[[#This Row],[Kod]]</f>
        <v>38277</v>
      </c>
      <c r="R2074" s="217">
        <f>S2065-vykonyz.xlsx[[#This Row],[Kod]]</f>
        <v>0</v>
      </c>
      <c r="S2074" s="217" t="s">
        <v>7026</v>
      </c>
      <c r="T2074" s="217" t="s">
        <v>7027</v>
      </c>
      <c r="U2074" s="217">
        <v>335</v>
      </c>
      <c r="V2074" s="261">
        <v>45292</v>
      </c>
      <c r="W2074" s="217" t="s">
        <v>7026</v>
      </c>
      <c r="X2074" s="217">
        <v>305</v>
      </c>
      <c r="Y2074" s="217">
        <v>30</v>
      </c>
      <c r="Z2074" s="261">
        <v>45291</v>
      </c>
      <c r="AC2074" s="217">
        <f>vykonyz.xlsx3[[#This Row],[Kod]]-vykonyz.xlsx[[#This Row],[Kod]]</f>
        <v>0</v>
      </c>
      <c r="AD2074" t="s">
        <v>6992</v>
      </c>
      <c r="AE2074" t="s">
        <v>6899</v>
      </c>
      <c r="AF2074" t="s">
        <v>50</v>
      </c>
      <c r="AG2074"/>
      <c r="AH2074" t="s">
        <v>7024</v>
      </c>
      <c r="AI2074" t="s">
        <v>7025</v>
      </c>
      <c r="AJ2074"/>
      <c r="AK2074" t="s">
        <v>994</v>
      </c>
      <c r="AL2074" t="s">
        <v>1350</v>
      </c>
      <c r="AM2074" t="s">
        <v>33</v>
      </c>
      <c r="AN2074" t="s">
        <v>33</v>
      </c>
      <c r="AO2074"/>
      <c r="AP2074" t="s">
        <v>6404</v>
      </c>
      <c r="AQ2074"/>
      <c r="AR2074" t="s">
        <v>35</v>
      </c>
      <c r="AS2074" t="s">
        <v>35</v>
      </c>
    </row>
    <row r="2075" spans="1:45">
      <c r="A2075" s="264" t="s">
        <v>6996</v>
      </c>
      <c r="B2075" s="217" t="s">
        <v>6899</v>
      </c>
      <c r="C2075" s="217" t="s">
        <v>50</v>
      </c>
      <c r="E2075" s="217" t="s">
        <v>6997</v>
      </c>
      <c r="F2075" s="217" t="s">
        <v>7028</v>
      </c>
      <c r="H2075" s="217" t="s">
        <v>1290</v>
      </c>
      <c r="I2075" s="217" t="s">
        <v>40</v>
      </c>
      <c r="J2075" s="217" t="s">
        <v>33</v>
      </c>
      <c r="K2075" s="217" t="s">
        <v>33</v>
      </c>
      <c r="M2075" s="217">
        <f t="shared" si="31"/>
        <v>2247</v>
      </c>
      <c r="O2075" s="217" t="s">
        <v>35</v>
      </c>
      <c r="P2075" s="217" t="s">
        <v>35</v>
      </c>
      <c r="Q2075" s="217">
        <f>S3175-vykonyz.xlsx[[#This Row],[Kod]]</f>
        <v>38278</v>
      </c>
      <c r="R2075" s="217">
        <f>S2066-vykonyz.xlsx[[#This Row],[Kod]]</f>
        <v>0</v>
      </c>
      <c r="S2075" s="217" t="s">
        <v>7029</v>
      </c>
      <c r="T2075" s="217" t="s">
        <v>7030</v>
      </c>
      <c r="U2075" s="217">
        <v>340</v>
      </c>
      <c r="V2075" s="261">
        <v>45292</v>
      </c>
      <c r="W2075" s="217" t="s">
        <v>7029</v>
      </c>
      <c r="X2075" s="217">
        <v>316</v>
      </c>
      <c r="Y2075" s="217">
        <v>24</v>
      </c>
      <c r="Z2075" s="261">
        <v>45291</v>
      </c>
      <c r="AC2075" s="217">
        <f>vykonyz.xlsx3[[#This Row],[Kod]]-vykonyz.xlsx[[#This Row],[Kod]]</f>
        <v>0</v>
      </c>
      <c r="AD2075" t="s">
        <v>6996</v>
      </c>
      <c r="AE2075" t="s">
        <v>6899</v>
      </c>
      <c r="AF2075" t="s">
        <v>50</v>
      </c>
      <c r="AG2075"/>
      <c r="AH2075" t="s">
        <v>6997</v>
      </c>
      <c r="AI2075" t="s">
        <v>7028</v>
      </c>
      <c r="AJ2075"/>
      <c r="AK2075" t="s">
        <v>1290</v>
      </c>
      <c r="AL2075" t="s">
        <v>40</v>
      </c>
      <c r="AM2075" t="s">
        <v>33</v>
      </c>
      <c r="AN2075" t="s">
        <v>33</v>
      </c>
      <c r="AO2075"/>
      <c r="AP2075" t="s">
        <v>7031</v>
      </c>
      <c r="AQ2075"/>
      <c r="AR2075" t="s">
        <v>35</v>
      </c>
      <c r="AS2075" t="s">
        <v>35</v>
      </c>
    </row>
    <row r="2076" spans="1:45">
      <c r="A2076" s="264" t="s">
        <v>7000</v>
      </c>
      <c r="B2076" s="217" t="s">
        <v>6919</v>
      </c>
      <c r="C2076" s="217" t="s">
        <v>611</v>
      </c>
      <c r="E2076" s="217" t="s">
        <v>7001</v>
      </c>
      <c r="F2076" s="217" t="s">
        <v>7032</v>
      </c>
      <c r="H2076" s="217" t="s">
        <v>1290</v>
      </c>
      <c r="I2076" s="217" t="s">
        <v>1290</v>
      </c>
      <c r="J2076" s="217" t="s">
        <v>33</v>
      </c>
      <c r="K2076" s="217" t="s">
        <v>33</v>
      </c>
      <c r="M2076" s="217">
        <f t="shared" si="31"/>
        <v>1152</v>
      </c>
      <c r="O2076" s="217" t="s">
        <v>35</v>
      </c>
      <c r="P2076" s="217" t="s">
        <v>35</v>
      </c>
      <c r="Q2076" s="217">
        <f>S3176-vykonyz.xlsx[[#This Row],[Kod]]</f>
        <v>38278</v>
      </c>
      <c r="R2076" s="217">
        <f>S2067-vykonyz.xlsx[[#This Row],[Kod]]</f>
        <v>0</v>
      </c>
      <c r="S2076" s="217" t="s">
        <v>7033</v>
      </c>
      <c r="T2076" s="217" t="s">
        <v>7034</v>
      </c>
      <c r="U2076" s="217">
        <v>340</v>
      </c>
      <c r="V2076" s="261">
        <v>45292</v>
      </c>
      <c r="W2076" s="217" t="s">
        <v>7033</v>
      </c>
      <c r="X2076" s="217">
        <v>316</v>
      </c>
      <c r="Y2076" s="217">
        <v>24</v>
      </c>
      <c r="Z2076" s="261">
        <v>45291</v>
      </c>
      <c r="AC2076" s="217">
        <f>vykonyz.xlsx3[[#This Row],[Kod]]-vykonyz.xlsx[[#This Row],[Kod]]</f>
        <v>0</v>
      </c>
      <c r="AD2076" t="s">
        <v>7000</v>
      </c>
      <c r="AE2076" t="s">
        <v>6919</v>
      </c>
      <c r="AF2076" t="s">
        <v>611</v>
      </c>
      <c r="AG2076"/>
      <c r="AH2076" t="s">
        <v>7001</v>
      </c>
      <c r="AI2076" t="s">
        <v>7032</v>
      </c>
      <c r="AJ2076"/>
      <c r="AK2076" t="s">
        <v>1290</v>
      </c>
      <c r="AL2076" t="s">
        <v>1290</v>
      </c>
      <c r="AM2076" t="s">
        <v>33</v>
      </c>
      <c r="AN2076" t="s">
        <v>33</v>
      </c>
      <c r="AO2076"/>
      <c r="AP2076" t="s">
        <v>7035</v>
      </c>
      <c r="AQ2076"/>
      <c r="AR2076" t="s">
        <v>35</v>
      </c>
      <c r="AS2076" t="s">
        <v>35</v>
      </c>
    </row>
    <row r="2077" spans="1:45">
      <c r="A2077" s="264" t="s">
        <v>7004</v>
      </c>
      <c r="B2077" s="217" t="s">
        <v>6919</v>
      </c>
      <c r="C2077" s="217" t="s">
        <v>50</v>
      </c>
      <c r="E2077" s="217" t="s">
        <v>7005</v>
      </c>
      <c r="F2077" s="217" t="s">
        <v>7036</v>
      </c>
      <c r="G2077" s="217" t="s">
        <v>53</v>
      </c>
      <c r="H2077" s="217" t="s">
        <v>981</v>
      </c>
      <c r="I2077" s="217" t="s">
        <v>1150</v>
      </c>
      <c r="J2077" s="217" t="s">
        <v>33</v>
      </c>
      <c r="K2077" s="217" t="s">
        <v>33</v>
      </c>
      <c r="M2077" s="217">
        <f t="shared" si="31"/>
        <v>1101</v>
      </c>
      <c r="O2077" s="217" t="s">
        <v>35</v>
      </c>
      <c r="P2077" s="217" t="s">
        <v>35</v>
      </c>
      <c r="Q2077" s="217">
        <f>S3177-vykonyz.xlsx[[#This Row],[Kod]]</f>
        <v>38279</v>
      </c>
      <c r="R2077" s="217">
        <f>S2068-vykonyz.xlsx[[#This Row],[Kod]]</f>
        <v>0</v>
      </c>
      <c r="S2077" s="217" t="s">
        <v>7037</v>
      </c>
      <c r="T2077" s="217" t="s">
        <v>7038</v>
      </c>
      <c r="U2077" s="217">
        <v>2054</v>
      </c>
      <c r="V2077" s="261">
        <v>45292</v>
      </c>
      <c r="W2077" s="217" t="s">
        <v>7037</v>
      </c>
      <c r="X2077" s="217">
        <v>2006</v>
      </c>
      <c r="Y2077" s="217">
        <v>48</v>
      </c>
      <c r="Z2077" s="261">
        <v>45291</v>
      </c>
      <c r="AC2077" s="217">
        <f>vykonyz.xlsx3[[#This Row],[Kod]]-vykonyz.xlsx[[#This Row],[Kod]]</f>
        <v>0</v>
      </c>
      <c r="AD2077" t="s">
        <v>7004</v>
      </c>
      <c r="AE2077" t="s">
        <v>6919</v>
      </c>
      <c r="AF2077" t="s">
        <v>50</v>
      </c>
      <c r="AG2077"/>
      <c r="AH2077" t="s">
        <v>7005</v>
      </c>
      <c r="AI2077" t="s">
        <v>7036</v>
      </c>
      <c r="AJ2077" t="s">
        <v>53</v>
      </c>
      <c r="AK2077" t="s">
        <v>981</v>
      </c>
      <c r="AL2077" t="s">
        <v>1150</v>
      </c>
      <c r="AM2077" t="s">
        <v>33</v>
      </c>
      <c r="AN2077" t="s">
        <v>33</v>
      </c>
      <c r="AO2077"/>
      <c r="AP2077" t="s">
        <v>7039</v>
      </c>
      <c r="AQ2077"/>
      <c r="AR2077" t="s">
        <v>35</v>
      </c>
      <c r="AS2077" t="s">
        <v>35</v>
      </c>
    </row>
    <row r="2078" spans="1:45">
      <c r="A2078" s="264" t="s">
        <v>7007</v>
      </c>
      <c r="B2078" s="217" t="s">
        <v>6899</v>
      </c>
      <c r="C2078" s="217" t="s">
        <v>50</v>
      </c>
      <c r="E2078" s="217" t="s">
        <v>7008</v>
      </c>
      <c r="F2078" s="217" t="s">
        <v>7040</v>
      </c>
      <c r="H2078" s="217" t="s">
        <v>1492</v>
      </c>
      <c r="I2078" s="217" t="s">
        <v>1573</v>
      </c>
      <c r="J2078" s="217" t="s">
        <v>33</v>
      </c>
      <c r="K2078" s="217" t="s">
        <v>33</v>
      </c>
      <c r="M2078" s="217">
        <f t="shared" si="31"/>
        <v>2965</v>
      </c>
      <c r="O2078" s="217" t="s">
        <v>35</v>
      </c>
      <c r="P2078" s="217" t="s">
        <v>35</v>
      </c>
      <c r="Q2078" s="217">
        <f>S3178-vykonyz.xlsx[[#This Row],[Kod]]</f>
        <v>38282</v>
      </c>
      <c r="R2078" s="217">
        <f>S2069-vykonyz.xlsx[[#This Row],[Kod]]</f>
        <v>0</v>
      </c>
      <c r="S2078" s="217" t="s">
        <v>7041</v>
      </c>
      <c r="T2078" s="217" t="s">
        <v>7042</v>
      </c>
      <c r="U2078" s="217">
        <v>491</v>
      </c>
      <c r="V2078" s="261">
        <v>45292</v>
      </c>
      <c r="W2078" s="217" t="s">
        <v>7041</v>
      </c>
      <c r="X2078" s="217">
        <v>427</v>
      </c>
      <c r="Y2078" s="217">
        <v>64</v>
      </c>
      <c r="Z2078" s="261">
        <v>45291</v>
      </c>
      <c r="AC2078" s="217">
        <f>vykonyz.xlsx3[[#This Row],[Kod]]-vykonyz.xlsx[[#This Row],[Kod]]</f>
        <v>0</v>
      </c>
      <c r="AD2078" t="s">
        <v>7007</v>
      </c>
      <c r="AE2078" t="s">
        <v>6899</v>
      </c>
      <c r="AF2078" t="s">
        <v>50</v>
      </c>
      <c r="AG2078"/>
      <c r="AH2078" t="s">
        <v>7008</v>
      </c>
      <c r="AI2078" t="s">
        <v>7040</v>
      </c>
      <c r="AJ2078"/>
      <c r="AK2078" t="s">
        <v>1492</v>
      </c>
      <c r="AL2078" t="s">
        <v>1573</v>
      </c>
      <c r="AM2078" t="s">
        <v>33</v>
      </c>
      <c r="AN2078" t="s">
        <v>33</v>
      </c>
      <c r="AO2078"/>
      <c r="AP2078" t="s">
        <v>7043</v>
      </c>
      <c r="AQ2078"/>
      <c r="AR2078" t="s">
        <v>35</v>
      </c>
      <c r="AS2078" t="s">
        <v>35</v>
      </c>
    </row>
    <row r="2079" spans="1:45">
      <c r="A2079" s="264" t="s">
        <v>7044</v>
      </c>
      <c r="B2079" s="217" t="s">
        <v>6919</v>
      </c>
      <c r="C2079" s="217" t="s">
        <v>50</v>
      </c>
      <c r="E2079" s="217" t="s">
        <v>7045</v>
      </c>
      <c r="F2079" s="217" t="s">
        <v>7046</v>
      </c>
      <c r="H2079" s="217" t="s">
        <v>40</v>
      </c>
      <c r="I2079" s="217" t="s">
        <v>40</v>
      </c>
      <c r="J2079" s="217" t="s">
        <v>33</v>
      </c>
      <c r="K2079" s="217" t="s">
        <v>33</v>
      </c>
      <c r="M2079" s="217" t="s">
        <v>7047</v>
      </c>
      <c r="O2079" s="217" t="s">
        <v>35</v>
      </c>
      <c r="P2079" s="217" t="s">
        <v>35</v>
      </c>
      <c r="Q2079" s="217">
        <f>S2082-vykonyz.xlsx[[#This Row],[Kod]]</f>
        <v>84</v>
      </c>
      <c r="R2079" s="217">
        <f>S2079-vykonyz.xlsx[[#This Row],[Kod]]</f>
        <v>80</v>
      </c>
      <c r="S2079" s="217" t="s">
        <v>7048</v>
      </c>
      <c r="T2079" s="217" t="s">
        <v>7049</v>
      </c>
      <c r="U2079" s="217">
        <v>234</v>
      </c>
      <c r="V2079" s="261">
        <v>45292</v>
      </c>
      <c r="W2079" s="217" t="s">
        <v>7048</v>
      </c>
      <c r="X2079" s="217">
        <v>219</v>
      </c>
      <c r="Y2079" s="217">
        <v>15</v>
      </c>
      <c r="Z2079" s="261">
        <v>45291</v>
      </c>
      <c r="AC2079" s="217">
        <f>vykonyz.xlsx3[[#This Row],[Kod]]-vykonyz.xlsx[[#This Row],[Kod]]</f>
        <v>0</v>
      </c>
      <c r="AD2079" t="s">
        <v>7044</v>
      </c>
      <c r="AE2079" t="s">
        <v>6919</v>
      </c>
      <c r="AF2079" t="s">
        <v>50</v>
      </c>
      <c r="AG2079"/>
      <c r="AH2079" t="s">
        <v>7045</v>
      </c>
      <c r="AI2079" t="s">
        <v>7046</v>
      </c>
      <c r="AJ2079"/>
      <c r="AK2079" t="s">
        <v>40</v>
      </c>
      <c r="AL2079" t="s">
        <v>40</v>
      </c>
      <c r="AM2079" t="s">
        <v>33</v>
      </c>
      <c r="AN2079" t="s">
        <v>33</v>
      </c>
      <c r="AO2079"/>
      <c r="AP2079" t="s">
        <v>7047</v>
      </c>
      <c r="AQ2079"/>
      <c r="AR2079" t="s">
        <v>35</v>
      </c>
      <c r="AS2079" t="s">
        <v>35</v>
      </c>
    </row>
    <row r="2080" spans="1:45">
      <c r="A2080" s="264" t="s">
        <v>7011</v>
      </c>
      <c r="B2080" s="217" t="s">
        <v>6919</v>
      </c>
      <c r="C2080" s="217" t="s">
        <v>50</v>
      </c>
      <c r="E2080" s="217" t="s">
        <v>7050</v>
      </c>
      <c r="F2080" s="217" t="s">
        <v>7051</v>
      </c>
      <c r="G2080" s="217" t="s">
        <v>53</v>
      </c>
      <c r="H2080" s="217" t="s">
        <v>985</v>
      </c>
      <c r="I2080" s="217" t="s">
        <v>985</v>
      </c>
      <c r="J2080" s="217" t="s">
        <v>33</v>
      </c>
      <c r="K2080" s="217" t="s">
        <v>33</v>
      </c>
      <c r="M2080" s="217">
        <f>U2070</f>
        <v>2084</v>
      </c>
      <c r="O2080" s="217" t="s">
        <v>35</v>
      </c>
      <c r="P2080" s="217" t="s">
        <v>35</v>
      </c>
      <c r="Q2080" s="217">
        <f>S3179-vykonyz.xlsx[[#This Row],[Kod]]</f>
        <v>38290</v>
      </c>
      <c r="R2080" s="217">
        <f>S2070-vykonyz.xlsx[[#This Row],[Kod]]</f>
        <v>0</v>
      </c>
      <c r="S2080" s="217" t="s">
        <v>7052</v>
      </c>
      <c r="T2080" s="217" t="s">
        <v>7053</v>
      </c>
      <c r="U2080" s="217">
        <v>176</v>
      </c>
      <c r="V2080" s="261">
        <v>45292</v>
      </c>
      <c r="W2080" s="217" t="s">
        <v>7052</v>
      </c>
      <c r="X2080" s="217">
        <v>166</v>
      </c>
      <c r="Y2080" s="217">
        <v>10</v>
      </c>
      <c r="Z2080" s="261">
        <v>45291</v>
      </c>
      <c r="AC2080" s="217">
        <f>vykonyz.xlsx3[[#This Row],[Kod]]-vykonyz.xlsx[[#This Row],[Kod]]</f>
        <v>0</v>
      </c>
      <c r="AD2080" t="s">
        <v>7011</v>
      </c>
      <c r="AE2080" t="s">
        <v>6919</v>
      </c>
      <c r="AF2080" t="s">
        <v>50</v>
      </c>
      <c r="AG2080"/>
      <c r="AH2080" t="s">
        <v>7050</v>
      </c>
      <c r="AI2080" t="s">
        <v>7054</v>
      </c>
      <c r="AJ2080" t="s">
        <v>53</v>
      </c>
      <c r="AK2080" t="s">
        <v>985</v>
      </c>
      <c r="AL2080" t="s">
        <v>985</v>
      </c>
      <c r="AM2080" t="s">
        <v>33</v>
      </c>
      <c r="AN2080" t="s">
        <v>33</v>
      </c>
      <c r="AO2080"/>
      <c r="AP2080" t="s">
        <v>7055</v>
      </c>
      <c r="AQ2080"/>
      <c r="AR2080" t="s">
        <v>35</v>
      </c>
      <c r="AS2080" t="s">
        <v>35</v>
      </c>
    </row>
    <row r="2081" spans="1:45">
      <c r="A2081" s="264" t="s">
        <v>7015</v>
      </c>
      <c r="B2081" s="217" t="s">
        <v>6919</v>
      </c>
      <c r="C2081" s="217" t="s">
        <v>50</v>
      </c>
      <c r="E2081" s="217" t="s">
        <v>7016</v>
      </c>
      <c r="F2081" s="217" t="s">
        <v>7056</v>
      </c>
      <c r="G2081" s="217" t="s">
        <v>28</v>
      </c>
      <c r="H2081" s="217" t="s">
        <v>981</v>
      </c>
      <c r="I2081" s="217" t="s">
        <v>1150</v>
      </c>
      <c r="J2081" s="217" t="s">
        <v>33</v>
      </c>
      <c r="K2081" s="217" t="s">
        <v>33</v>
      </c>
      <c r="M2081" s="217">
        <f>U2071</f>
        <v>2330</v>
      </c>
      <c r="O2081" s="217" t="s">
        <v>35</v>
      </c>
      <c r="P2081" s="217" t="s">
        <v>35</v>
      </c>
      <c r="Q2081" s="217">
        <f>S3180-vykonyz.xlsx[[#This Row],[Kod]]</f>
        <v>38359</v>
      </c>
      <c r="R2081" s="217">
        <f>S2071-vykonyz.xlsx[[#This Row],[Kod]]</f>
        <v>0</v>
      </c>
      <c r="S2081" s="217" t="s">
        <v>7057</v>
      </c>
      <c r="T2081" s="217" t="s">
        <v>7058</v>
      </c>
      <c r="U2081" s="217">
        <v>573</v>
      </c>
      <c r="V2081" s="261">
        <v>45292</v>
      </c>
      <c r="W2081" s="217" t="s">
        <v>7057</v>
      </c>
      <c r="X2081" s="217">
        <v>546</v>
      </c>
      <c r="Y2081" s="217">
        <v>27</v>
      </c>
      <c r="Z2081" s="261">
        <v>45291</v>
      </c>
      <c r="AC2081" s="217">
        <f>vykonyz.xlsx3[[#This Row],[Kod]]-vykonyz.xlsx[[#This Row],[Kod]]</f>
        <v>0</v>
      </c>
      <c r="AD2081" t="s">
        <v>7015</v>
      </c>
      <c r="AE2081" t="s">
        <v>6919</v>
      </c>
      <c r="AF2081" t="s">
        <v>50</v>
      </c>
      <c r="AG2081"/>
      <c r="AH2081" t="s">
        <v>7016</v>
      </c>
      <c r="AI2081" t="s">
        <v>7056</v>
      </c>
      <c r="AJ2081" t="s">
        <v>28</v>
      </c>
      <c r="AK2081" t="s">
        <v>981</v>
      </c>
      <c r="AL2081" t="s">
        <v>1150</v>
      </c>
      <c r="AM2081" t="s">
        <v>33</v>
      </c>
      <c r="AN2081" t="s">
        <v>33</v>
      </c>
      <c r="AO2081"/>
      <c r="AP2081" t="s">
        <v>7059</v>
      </c>
      <c r="AQ2081"/>
      <c r="AR2081" t="s">
        <v>35</v>
      </c>
      <c r="AS2081" t="s">
        <v>35</v>
      </c>
    </row>
    <row r="2082" spans="1:45">
      <c r="A2082" s="264" t="s">
        <v>7019</v>
      </c>
      <c r="B2082" s="217" t="s">
        <v>6899</v>
      </c>
      <c r="E2082" s="217" t="s">
        <v>7020</v>
      </c>
      <c r="F2082" s="217" t="s">
        <v>7060</v>
      </c>
      <c r="H2082" s="217" t="s">
        <v>1008</v>
      </c>
      <c r="I2082" s="217" t="s">
        <v>1008</v>
      </c>
      <c r="J2082" s="217" t="s">
        <v>33</v>
      </c>
      <c r="K2082" s="217" t="s">
        <v>33</v>
      </c>
      <c r="M2082" s="217">
        <f>U2072</f>
        <v>580</v>
      </c>
      <c r="O2082" s="217" t="s">
        <v>35</v>
      </c>
      <c r="P2082" s="217" t="s">
        <v>35</v>
      </c>
      <c r="Q2082" s="217">
        <f>S3181-vykonyz.xlsx[[#This Row],[Kod]]</f>
        <v>38360</v>
      </c>
      <c r="R2082" s="217">
        <f>S2072-vykonyz.xlsx[[#This Row],[Kod]]</f>
        <v>0</v>
      </c>
      <c r="S2082" s="217" t="s">
        <v>7061</v>
      </c>
      <c r="T2082" s="217" t="s">
        <v>7062</v>
      </c>
      <c r="U2082" s="217">
        <v>592</v>
      </c>
      <c r="V2082" s="261">
        <v>45292</v>
      </c>
      <c r="W2082" s="217" t="s">
        <v>7061</v>
      </c>
      <c r="X2082" s="217">
        <v>565</v>
      </c>
      <c r="Y2082" s="217">
        <v>27</v>
      </c>
      <c r="Z2082" s="261">
        <v>45291</v>
      </c>
      <c r="AC2082" s="217">
        <f>vykonyz.xlsx3[[#This Row],[Kod]]-vykonyz.xlsx[[#This Row],[Kod]]</f>
        <v>0</v>
      </c>
      <c r="AD2082" t="s">
        <v>7019</v>
      </c>
      <c r="AE2082" t="s">
        <v>6899</v>
      </c>
      <c r="AF2082"/>
      <c r="AG2082"/>
      <c r="AH2082" t="s">
        <v>7020</v>
      </c>
      <c r="AI2082" t="s">
        <v>7060</v>
      </c>
      <c r="AJ2082"/>
      <c r="AK2082" t="s">
        <v>1008</v>
      </c>
      <c r="AL2082" t="s">
        <v>1008</v>
      </c>
      <c r="AM2082" t="s">
        <v>33</v>
      </c>
      <c r="AN2082" t="s">
        <v>33</v>
      </c>
      <c r="AO2082"/>
      <c r="AP2082" t="s">
        <v>7063</v>
      </c>
      <c r="AQ2082"/>
      <c r="AR2082" t="s">
        <v>35</v>
      </c>
      <c r="AS2082" t="s">
        <v>35</v>
      </c>
    </row>
    <row r="2083" spans="1:45">
      <c r="Q2083" s="217">
        <f>S2086-vykonyz.xlsx[[#This Row],[Kod]]</f>
        <v>25232</v>
      </c>
      <c r="R2083" s="217">
        <f>S2083-vykonyz.xlsx[[#This Row],[Kod]]</f>
        <v>25229</v>
      </c>
      <c r="S2083" s="217" t="s">
        <v>7064</v>
      </c>
      <c r="T2083" s="217" t="s">
        <v>7065</v>
      </c>
      <c r="U2083" s="217">
        <v>647</v>
      </c>
      <c r="V2083" s="261">
        <v>45292</v>
      </c>
      <c r="W2083" s="217" t="s">
        <v>7064</v>
      </c>
      <c r="X2083" s="217">
        <v>604</v>
      </c>
      <c r="Y2083" s="217">
        <v>43</v>
      </c>
      <c r="Z2083" s="261">
        <v>45291</v>
      </c>
      <c r="AC2083" s="217">
        <f>vykonyz.xlsx3[[#This Row],[Kod]]-vykonyz.xlsx[[#This Row],[Kod]]</f>
        <v>25154</v>
      </c>
      <c r="AD2083" t="s">
        <v>7066</v>
      </c>
      <c r="AE2083" t="s">
        <v>6899</v>
      </c>
      <c r="AF2083" t="s">
        <v>50</v>
      </c>
      <c r="AG2083"/>
      <c r="AH2083" t="s">
        <v>7067</v>
      </c>
      <c r="AI2083" t="s">
        <v>7068</v>
      </c>
      <c r="AJ2083"/>
      <c r="AK2083" t="s">
        <v>994</v>
      </c>
      <c r="AL2083" t="s">
        <v>994</v>
      </c>
      <c r="AM2083" t="s">
        <v>33</v>
      </c>
      <c r="AN2083" t="s">
        <v>33</v>
      </c>
      <c r="AO2083"/>
      <c r="AP2083" t="s">
        <v>875</v>
      </c>
      <c r="AQ2083"/>
      <c r="AR2083" t="s">
        <v>35</v>
      </c>
      <c r="AS2083" t="s">
        <v>35</v>
      </c>
    </row>
    <row r="2084" spans="1:45">
      <c r="A2084" s="264" t="s">
        <v>7022</v>
      </c>
      <c r="B2084" s="217" t="s">
        <v>1136</v>
      </c>
      <c r="C2084" s="217" t="s">
        <v>28</v>
      </c>
      <c r="E2084" s="217" t="s">
        <v>7023</v>
      </c>
      <c r="F2084" s="217" t="s">
        <v>7069</v>
      </c>
      <c r="H2084" s="217" t="s">
        <v>989</v>
      </c>
      <c r="I2084" s="217" t="s">
        <v>989</v>
      </c>
      <c r="J2084" s="217" t="s">
        <v>33</v>
      </c>
      <c r="K2084" s="217" t="s">
        <v>33</v>
      </c>
      <c r="M2084" s="217">
        <f t="shared" ref="M2084:M2111" si="32">U2073</f>
        <v>171</v>
      </c>
      <c r="O2084" s="217" t="s">
        <v>35</v>
      </c>
      <c r="P2084" s="217" t="s">
        <v>35</v>
      </c>
      <c r="Q2084" s="217">
        <f>S3182-vykonyz.xlsx[[#This Row],[Kod]]</f>
        <v>38304</v>
      </c>
      <c r="R2084" s="217">
        <f>S2073-vykonyz.xlsx[[#This Row],[Kod]]</f>
        <v>0</v>
      </c>
      <c r="S2084" s="217" t="s">
        <v>7070</v>
      </c>
      <c r="T2084" s="217" t="s">
        <v>7071</v>
      </c>
      <c r="U2084" s="217">
        <v>110</v>
      </c>
      <c r="V2084" s="261">
        <v>45292</v>
      </c>
      <c r="W2084" s="217" t="s">
        <v>7070</v>
      </c>
      <c r="X2084" s="217">
        <v>97</v>
      </c>
      <c r="Y2084" s="217">
        <v>13</v>
      </c>
      <c r="Z2084" s="261">
        <v>45291</v>
      </c>
      <c r="AC2084" s="217">
        <f>vykonyz.xlsx3[[#This Row],[Kod]]-vykonyz.xlsx[[#This Row],[Kod]]</f>
        <v>0</v>
      </c>
      <c r="AD2084" t="s">
        <v>7022</v>
      </c>
      <c r="AE2084" t="s">
        <v>1136</v>
      </c>
      <c r="AF2084" t="s">
        <v>28</v>
      </c>
      <c r="AG2084"/>
      <c r="AH2084" t="s">
        <v>7023</v>
      </c>
      <c r="AI2084" t="s">
        <v>7069</v>
      </c>
      <c r="AJ2084"/>
      <c r="AK2084" t="s">
        <v>989</v>
      </c>
      <c r="AL2084" t="s">
        <v>989</v>
      </c>
      <c r="AM2084" t="s">
        <v>33</v>
      </c>
      <c r="AN2084" t="s">
        <v>33</v>
      </c>
      <c r="AO2084"/>
      <c r="AP2084" t="s">
        <v>1327</v>
      </c>
      <c r="AQ2084"/>
      <c r="AR2084" t="s">
        <v>35</v>
      </c>
      <c r="AS2084" t="s">
        <v>35</v>
      </c>
    </row>
    <row r="2085" spans="1:45">
      <c r="A2085" s="264" t="s">
        <v>7026</v>
      </c>
      <c r="B2085" s="217" t="s">
        <v>6899</v>
      </c>
      <c r="E2085" s="217" t="s">
        <v>7027</v>
      </c>
      <c r="F2085" s="217" t="s">
        <v>7072</v>
      </c>
      <c r="H2085" s="217" t="s">
        <v>40</v>
      </c>
      <c r="I2085" s="217" t="s">
        <v>994</v>
      </c>
      <c r="J2085" s="217" t="s">
        <v>33</v>
      </c>
      <c r="K2085" s="217" t="s">
        <v>33</v>
      </c>
      <c r="M2085" s="217">
        <f t="shared" si="32"/>
        <v>335</v>
      </c>
      <c r="O2085" s="217" t="s">
        <v>35</v>
      </c>
      <c r="P2085" s="217" t="s">
        <v>35</v>
      </c>
      <c r="Q2085" s="217">
        <f>S3183-vykonyz.xlsx[[#This Row],[Kod]]</f>
        <v>38304</v>
      </c>
      <c r="R2085" s="217">
        <f>S2074-vykonyz.xlsx[[#This Row],[Kod]]</f>
        <v>0</v>
      </c>
      <c r="S2085" s="217" t="s">
        <v>7073</v>
      </c>
      <c r="T2085" s="217" t="s">
        <v>7074</v>
      </c>
      <c r="U2085" s="217">
        <v>216</v>
      </c>
      <c r="V2085" s="261">
        <v>45292</v>
      </c>
      <c r="W2085" s="217" t="s">
        <v>7073</v>
      </c>
      <c r="X2085" s="217">
        <v>203</v>
      </c>
      <c r="Y2085" s="217">
        <v>13</v>
      </c>
      <c r="Z2085" s="261">
        <v>45291</v>
      </c>
      <c r="AC2085" s="217">
        <f>vykonyz.xlsx3[[#This Row],[Kod]]-vykonyz.xlsx[[#This Row],[Kod]]</f>
        <v>0</v>
      </c>
      <c r="AD2085" t="s">
        <v>7026</v>
      </c>
      <c r="AE2085" t="s">
        <v>6899</v>
      </c>
      <c r="AF2085"/>
      <c r="AG2085"/>
      <c r="AH2085" t="s">
        <v>7027</v>
      </c>
      <c r="AI2085" t="s">
        <v>7072</v>
      </c>
      <c r="AJ2085"/>
      <c r="AK2085" t="s">
        <v>40</v>
      </c>
      <c r="AL2085" t="s">
        <v>994</v>
      </c>
      <c r="AM2085" t="s">
        <v>33</v>
      </c>
      <c r="AN2085" t="s">
        <v>33</v>
      </c>
      <c r="AO2085"/>
      <c r="AP2085" t="s">
        <v>7075</v>
      </c>
      <c r="AQ2085"/>
      <c r="AR2085" t="s">
        <v>35</v>
      </c>
      <c r="AS2085" t="s">
        <v>35</v>
      </c>
    </row>
    <row r="2086" spans="1:45">
      <c r="A2086" s="264" t="s">
        <v>7029</v>
      </c>
      <c r="B2086" s="217" t="s">
        <v>6899</v>
      </c>
      <c r="E2086" s="217" t="s">
        <v>7030</v>
      </c>
      <c r="F2086" s="217" t="s">
        <v>7076</v>
      </c>
      <c r="H2086" s="217" t="s">
        <v>989</v>
      </c>
      <c r="I2086" s="217" t="s">
        <v>994</v>
      </c>
      <c r="J2086" s="217" t="s">
        <v>33</v>
      </c>
      <c r="K2086" s="217" t="s">
        <v>33</v>
      </c>
      <c r="M2086" s="217">
        <f t="shared" si="32"/>
        <v>340</v>
      </c>
      <c r="O2086" s="217" t="s">
        <v>35</v>
      </c>
      <c r="P2086" s="217" t="s">
        <v>35</v>
      </c>
      <c r="Q2086" s="217">
        <f>S3184-vykonyz.xlsx[[#This Row],[Kod]]</f>
        <v>38304</v>
      </c>
      <c r="R2086" s="217">
        <f>S2075-vykonyz.xlsx[[#This Row],[Kod]]</f>
        <v>0</v>
      </c>
      <c r="S2086" s="217" t="s">
        <v>7077</v>
      </c>
      <c r="T2086" s="217" t="s">
        <v>7078</v>
      </c>
      <c r="U2086" s="217">
        <v>324</v>
      </c>
      <c r="V2086" s="261">
        <v>45292</v>
      </c>
      <c r="W2086" s="217" t="s">
        <v>7077</v>
      </c>
      <c r="X2086" s="217">
        <v>294</v>
      </c>
      <c r="Y2086" s="217">
        <v>30</v>
      </c>
      <c r="Z2086" s="261">
        <v>45291</v>
      </c>
      <c r="AC2086" s="217">
        <f>vykonyz.xlsx3[[#This Row],[Kod]]-vykonyz.xlsx[[#This Row],[Kod]]</f>
        <v>0</v>
      </c>
      <c r="AD2086" t="s">
        <v>7029</v>
      </c>
      <c r="AE2086" t="s">
        <v>6899</v>
      </c>
      <c r="AF2086"/>
      <c r="AG2086"/>
      <c r="AH2086" t="s">
        <v>7030</v>
      </c>
      <c r="AI2086" t="s">
        <v>7076</v>
      </c>
      <c r="AJ2086"/>
      <c r="AK2086" t="s">
        <v>989</v>
      </c>
      <c r="AL2086" t="s">
        <v>994</v>
      </c>
      <c r="AM2086" t="s">
        <v>33</v>
      </c>
      <c r="AN2086" t="s">
        <v>33</v>
      </c>
      <c r="AO2086"/>
      <c r="AP2086" t="s">
        <v>6612</v>
      </c>
      <c r="AQ2086"/>
      <c r="AR2086" t="s">
        <v>35</v>
      </c>
      <c r="AS2086" t="s">
        <v>35</v>
      </c>
    </row>
    <row r="2087" spans="1:45">
      <c r="A2087" s="264" t="s">
        <v>7033</v>
      </c>
      <c r="B2087" s="217" t="s">
        <v>6899</v>
      </c>
      <c r="E2087" s="217" t="s">
        <v>7034</v>
      </c>
      <c r="F2087" s="217" t="s">
        <v>7079</v>
      </c>
      <c r="H2087" s="217" t="s">
        <v>989</v>
      </c>
      <c r="I2087" s="217" t="s">
        <v>994</v>
      </c>
      <c r="J2087" s="217" t="s">
        <v>33</v>
      </c>
      <c r="K2087" s="217" t="s">
        <v>33</v>
      </c>
      <c r="M2087" s="217">
        <f t="shared" si="32"/>
        <v>340</v>
      </c>
      <c r="O2087" s="217" t="s">
        <v>35</v>
      </c>
      <c r="P2087" s="217" t="s">
        <v>35</v>
      </c>
      <c r="Q2087" s="217">
        <f>S3185-vykonyz.xlsx[[#This Row],[Kod]]</f>
        <v>38304</v>
      </c>
      <c r="R2087" s="217">
        <f>S2076-vykonyz.xlsx[[#This Row],[Kod]]</f>
        <v>0</v>
      </c>
      <c r="S2087" s="217" t="s">
        <v>7080</v>
      </c>
      <c r="T2087" s="217" t="s">
        <v>7081</v>
      </c>
      <c r="U2087" s="217">
        <v>218</v>
      </c>
      <c r="V2087" s="261">
        <v>45292</v>
      </c>
      <c r="W2087" s="217" t="s">
        <v>7080</v>
      </c>
      <c r="X2087" s="217">
        <v>192</v>
      </c>
      <c r="Y2087" s="217">
        <v>26</v>
      </c>
      <c r="Z2087" s="261">
        <v>45291</v>
      </c>
      <c r="AC2087" s="217">
        <f>vykonyz.xlsx3[[#This Row],[Kod]]-vykonyz.xlsx[[#This Row],[Kod]]</f>
        <v>0</v>
      </c>
      <c r="AD2087" t="s">
        <v>7033</v>
      </c>
      <c r="AE2087" t="s">
        <v>6899</v>
      </c>
      <c r="AF2087"/>
      <c r="AG2087"/>
      <c r="AH2087" t="s">
        <v>7034</v>
      </c>
      <c r="AI2087" t="s">
        <v>7079</v>
      </c>
      <c r="AJ2087"/>
      <c r="AK2087" t="s">
        <v>989</v>
      </c>
      <c r="AL2087" t="s">
        <v>994</v>
      </c>
      <c r="AM2087" t="s">
        <v>33</v>
      </c>
      <c r="AN2087" t="s">
        <v>33</v>
      </c>
      <c r="AO2087"/>
      <c r="AP2087" t="s">
        <v>6612</v>
      </c>
      <c r="AQ2087"/>
      <c r="AR2087" t="s">
        <v>35</v>
      </c>
      <c r="AS2087" t="s">
        <v>35</v>
      </c>
    </row>
    <row r="2088" spans="1:45">
      <c r="A2088" s="264" t="s">
        <v>7037</v>
      </c>
      <c r="B2088" s="217" t="s">
        <v>6919</v>
      </c>
      <c r="E2088" s="217" t="s">
        <v>7038</v>
      </c>
      <c r="F2088" s="217" t="s">
        <v>7082</v>
      </c>
      <c r="H2088" s="217" t="s">
        <v>1008</v>
      </c>
      <c r="I2088" s="217" t="s">
        <v>989</v>
      </c>
      <c r="J2088" s="217" t="s">
        <v>33</v>
      </c>
      <c r="K2088" s="217" t="s">
        <v>33</v>
      </c>
      <c r="M2088" s="217">
        <f t="shared" si="32"/>
        <v>2054</v>
      </c>
      <c r="O2088" s="217" t="s">
        <v>35</v>
      </c>
      <c r="P2088" s="217" t="s">
        <v>35</v>
      </c>
      <c r="Q2088" s="217">
        <f>S3186-vykonyz.xlsx[[#This Row],[Kod]]</f>
        <v>38304</v>
      </c>
      <c r="R2088" s="217">
        <f>S2077-vykonyz.xlsx[[#This Row],[Kod]]</f>
        <v>0</v>
      </c>
      <c r="S2088" s="217" t="s">
        <v>7083</v>
      </c>
      <c r="T2088" s="217" t="s">
        <v>7084</v>
      </c>
      <c r="U2088" s="217">
        <v>118</v>
      </c>
      <c r="V2088" s="261">
        <v>45292</v>
      </c>
      <c r="W2088" s="217" t="s">
        <v>7083</v>
      </c>
      <c r="X2088" s="217">
        <v>103</v>
      </c>
      <c r="Y2088" s="217">
        <v>15</v>
      </c>
      <c r="Z2088" s="261">
        <v>45291</v>
      </c>
      <c r="AC2088" s="217">
        <f>vykonyz.xlsx3[[#This Row],[Kod]]-vykonyz.xlsx[[#This Row],[Kod]]</f>
        <v>0</v>
      </c>
      <c r="AD2088" t="s">
        <v>7037</v>
      </c>
      <c r="AE2088" t="s">
        <v>6919</v>
      </c>
      <c r="AF2088"/>
      <c r="AG2088"/>
      <c r="AH2088" t="s">
        <v>7038</v>
      </c>
      <c r="AI2088" t="s">
        <v>7082</v>
      </c>
      <c r="AJ2088"/>
      <c r="AK2088" t="s">
        <v>1008</v>
      </c>
      <c r="AL2088" t="s">
        <v>989</v>
      </c>
      <c r="AM2088" t="s">
        <v>33</v>
      </c>
      <c r="AN2088" t="s">
        <v>33</v>
      </c>
      <c r="AO2088"/>
      <c r="AP2088" t="s">
        <v>1551</v>
      </c>
      <c r="AQ2088"/>
      <c r="AR2088" t="s">
        <v>35</v>
      </c>
      <c r="AS2088" t="s">
        <v>35</v>
      </c>
    </row>
    <row r="2089" spans="1:45">
      <c r="A2089" s="264" t="s">
        <v>7041</v>
      </c>
      <c r="B2089" s="217" t="s">
        <v>6899</v>
      </c>
      <c r="C2089" s="217" t="s">
        <v>50</v>
      </c>
      <c r="E2089" s="217" t="s">
        <v>7085</v>
      </c>
      <c r="F2089" s="217" t="s">
        <v>7086</v>
      </c>
      <c r="H2089" s="217" t="s">
        <v>1008</v>
      </c>
      <c r="I2089" s="217" t="s">
        <v>1008</v>
      </c>
      <c r="J2089" s="217" t="s">
        <v>33</v>
      </c>
      <c r="K2089" s="217" t="s">
        <v>33</v>
      </c>
      <c r="M2089" s="217">
        <f t="shared" si="32"/>
        <v>491</v>
      </c>
      <c r="O2089" s="217" t="s">
        <v>35</v>
      </c>
      <c r="P2089" s="217" t="s">
        <v>35</v>
      </c>
      <c r="Q2089" s="217">
        <f>S3187-vykonyz.xlsx[[#This Row],[Kod]]</f>
        <v>38305</v>
      </c>
      <c r="R2089" s="217">
        <f>S2078-vykonyz.xlsx[[#This Row],[Kod]]</f>
        <v>0</v>
      </c>
      <c r="S2089" s="217" t="s">
        <v>7087</v>
      </c>
      <c r="T2089" s="217" t="s">
        <v>7088</v>
      </c>
      <c r="U2089" s="217">
        <v>344</v>
      </c>
      <c r="V2089" s="261">
        <v>45292</v>
      </c>
      <c r="W2089" s="217" t="s">
        <v>7087</v>
      </c>
      <c r="X2089" s="217">
        <v>317</v>
      </c>
      <c r="Y2089" s="217">
        <v>27</v>
      </c>
      <c r="Z2089" s="261">
        <v>45291</v>
      </c>
      <c r="AC2089" s="217">
        <f>vykonyz.xlsx3[[#This Row],[Kod]]-vykonyz.xlsx[[#This Row],[Kod]]</f>
        <v>0</v>
      </c>
      <c r="AD2089" t="s">
        <v>7041</v>
      </c>
      <c r="AE2089" t="s">
        <v>6899</v>
      </c>
      <c r="AF2089" t="s">
        <v>50</v>
      </c>
      <c r="AG2089"/>
      <c r="AH2089" t="s">
        <v>7085</v>
      </c>
      <c r="AI2089" t="s">
        <v>7086</v>
      </c>
      <c r="AJ2089"/>
      <c r="AK2089" t="s">
        <v>1008</v>
      </c>
      <c r="AL2089" t="s">
        <v>1008</v>
      </c>
      <c r="AM2089" t="s">
        <v>33</v>
      </c>
      <c r="AN2089" t="s">
        <v>33</v>
      </c>
      <c r="AO2089"/>
      <c r="AP2089" t="s">
        <v>1080</v>
      </c>
      <c r="AQ2089"/>
      <c r="AR2089" t="s">
        <v>35</v>
      </c>
      <c r="AS2089" t="s">
        <v>35</v>
      </c>
    </row>
    <row r="2090" spans="1:45">
      <c r="A2090" s="264" t="s">
        <v>7048</v>
      </c>
      <c r="B2090" s="217" t="s">
        <v>6899</v>
      </c>
      <c r="E2090" s="217" t="s">
        <v>7089</v>
      </c>
      <c r="F2090" s="217" t="s">
        <v>7090</v>
      </c>
      <c r="H2090" s="217" t="s">
        <v>994</v>
      </c>
      <c r="I2090" s="217" t="s">
        <v>4093</v>
      </c>
      <c r="J2090" s="217" t="s">
        <v>33</v>
      </c>
      <c r="K2090" s="217" t="s">
        <v>33</v>
      </c>
      <c r="M2090" s="217">
        <f t="shared" si="32"/>
        <v>234</v>
      </c>
      <c r="O2090" s="217" t="s">
        <v>35</v>
      </c>
      <c r="P2090" s="217" t="s">
        <v>35</v>
      </c>
      <c r="Q2090" s="217">
        <f>S3188-vykonyz.xlsx[[#This Row],[Kod]]</f>
        <v>38303</v>
      </c>
      <c r="R2090" s="217">
        <f>S2079-vykonyz.xlsx[[#This Row],[Kod]]</f>
        <v>0</v>
      </c>
      <c r="S2090" s="217" t="s">
        <v>7091</v>
      </c>
      <c r="T2090" s="217" t="s">
        <v>7092</v>
      </c>
      <c r="U2090" s="217">
        <v>370</v>
      </c>
      <c r="V2090" s="261">
        <v>45292</v>
      </c>
      <c r="W2090" s="217" t="s">
        <v>7091</v>
      </c>
      <c r="X2090" s="217">
        <v>338</v>
      </c>
      <c r="Y2090" s="217">
        <v>32</v>
      </c>
      <c r="Z2090" s="261">
        <v>45291</v>
      </c>
      <c r="AC2090" s="217">
        <f>vykonyz.xlsx3[[#This Row],[Kod]]-vykonyz.xlsx[[#This Row],[Kod]]</f>
        <v>0</v>
      </c>
      <c r="AD2090" t="s">
        <v>7048</v>
      </c>
      <c r="AE2090" t="s">
        <v>6899</v>
      </c>
      <c r="AF2090"/>
      <c r="AG2090"/>
      <c r="AH2090" t="s">
        <v>7049</v>
      </c>
      <c r="AI2090" t="s">
        <v>7090</v>
      </c>
      <c r="AJ2090"/>
      <c r="AK2090" t="s">
        <v>994</v>
      </c>
      <c r="AL2090" t="s">
        <v>4093</v>
      </c>
      <c r="AM2090" t="s">
        <v>33</v>
      </c>
      <c r="AN2090" t="s">
        <v>33</v>
      </c>
      <c r="AO2090"/>
      <c r="AP2090" t="s">
        <v>1580</v>
      </c>
      <c r="AQ2090"/>
      <c r="AR2090" t="s">
        <v>35</v>
      </c>
      <c r="AS2090" t="s">
        <v>35</v>
      </c>
    </row>
    <row r="2091" spans="1:45">
      <c r="A2091" s="264" t="s">
        <v>7052</v>
      </c>
      <c r="B2091" s="217" t="s">
        <v>6899</v>
      </c>
      <c r="C2091" s="217" t="s">
        <v>50</v>
      </c>
      <c r="E2091" s="217" t="s">
        <v>7053</v>
      </c>
      <c r="F2091" s="217" t="s">
        <v>7093</v>
      </c>
      <c r="H2091" s="217" t="s">
        <v>994</v>
      </c>
      <c r="I2091" s="217" t="s">
        <v>994</v>
      </c>
      <c r="J2091" s="217" t="s">
        <v>33</v>
      </c>
      <c r="K2091" s="217" t="s">
        <v>33</v>
      </c>
      <c r="M2091" s="217">
        <f t="shared" si="32"/>
        <v>176</v>
      </c>
      <c r="O2091" s="217" t="s">
        <v>35</v>
      </c>
      <c r="P2091" s="217" t="s">
        <v>35</v>
      </c>
      <c r="Q2091" s="217">
        <f>S3189-vykonyz.xlsx[[#This Row],[Kod]]</f>
        <v>38303</v>
      </c>
      <c r="R2091" s="217">
        <f>S2080-vykonyz.xlsx[[#This Row],[Kod]]</f>
        <v>0</v>
      </c>
      <c r="S2091" s="217" t="s">
        <v>7094</v>
      </c>
      <c r="T2091" s="217" t="s">
        <v>7095</v>
      </c>
      <c r="U2091" s="217">
        <v>548</v>
      </c>
      <c r="V2091" s="261">
        <v>45292</v>
      </c>
      <c r="W2091" s="217" t="s">
        <v>7094</v>
      </c>
      <c r="X2091" s="217">
        <v>495</v>
      </c>
      <c r="Y2091" s="217">
        <v>53</v>
      </c>
      <c r="Z2091" s="261">
        <v>45291</v>
      </c>
      <c r="AC2091" s="217">
        <f>vykonyz.xlsx3[[#This Row],[Kod]]-vykonyz.xlsx[[#This Row],[Kod]]</f>
        <v>0</v>
      </c>
      <c r="AD2091" t="s">
        <v>7052</v>
      </c>
      <c r="AE2091" t="s">
        <v>6899</v>
      </c>
      <c r="AF2091" t="s">
        <v>50</v>
      </c>
      <c r="AG2091"/>
      <c r="AH2091" t="s">
        <v>7053</v>
      </c>
      <c r="AI2091" t="s">
        <v>7093</v>
      </c>
      <c r="AJ2091"/>
      <c r="AK2091" t="s">
        <v>994</v>
      </c>
      <c r="AL2091" t="s">
        <v>994</v>
      </c>
      <c r="AM2091" t="s">
        <v>33</v>
      </c>
      <c r="AN2091" t="s">
        <v>33</v>
      </c>
      <c r="AO2091"/>
      <c r="AP2091" t="s">
        <v>6459</v>
      </c>
      <c r="AQ2091"/>
      <c r="AR2091" t="s">
        <v>35</v>
      </c>
      <c r="AS2091" t="s">
        <v>35</v>
      </c>
    </row>
    <row r="2092" spans="1:45">
      <c r="A2092" s="264" t="s">
        <v>7057</v>
      </c>
      <c r="B2092" s="217" t="s">
        <v>6899</v>
      </c>
      <c r="C2092" s="217" t="s">
        <v>50</v>
      </c>
      <c r="E2092" s="217" t="s">
        <v>7096</v>
      </c>
      <c r="F2092" s="217" t="s">
        <v>7097</v>
      </c>
      <c r="H2092" s="217" t="s">
        <v>1084</v>
      </c>
      <c r="I2092" s="217" t="s">
        <v>994</v>
      </c>
      <c r="J2092" s="217" t="s">
        <v>33</v>
      </c>
      <c r="K2092" s="217" t="s">
        <v>33</v>
      </c>
      <c r="M2092" s="217">
        <f t="shared" si="32"/>
        <v>573</v>
      </c>
      <c r="O2092" s="217" t="s">
        <v>35</v>
      </c>
      <c r="P2092" s="217" t="s">
        <v>35</v>
      </c>
      <c r="Q2092" s="217">
        <f>S3190-vykonyz.xlsx[[#This Row],[Kod]]</f>
        <v>38303</v>
      </c>
      <c r="R2092" s="217">
        <f>S2081-vykonyz.xlsx[[#This Row],[Kod]]</f>
        <v>0</v>
      </c>
      <c r="S2092" s="217" t="s">
        <v>7098</v>
      </c>
      <c r="T2092" s="217" t="s">
        <v>7099</v>
      </c>
      <c r="U2092" s="217">
        <v>144</v>
      </c>
      <c r="V2092" s="261">
        <v>45292</v>
      </c>
      <c r="W2092" s="217" t="s">
        <v>7098</v>
      </c>
      <c r="X2092" s="217">
        <v>125</v>
      </c>
      <c r="Y2092" s="217">
        <v>19</v>
      </c>
      <c r="Z2092" s="261">
        <v>45291</v>
      </c>
      <c r="AC2092" s="217">
        <f>vykonyz.xlsx3[[#This Row],[Kod]]-vykonyz.xlsx[[#This Row],[Kod]]</f>
        <v>0</v>
      </c>
      <c r="AD2092" t="s">
        <v>7057</v>
      </c>
      <c r="AE2092" t="s">
        <v>6899</v>
      </c>
      <c r="AF2092" t="s">
        <v>50</v>
      </c>
      <c r="AG2092"/>
      <c r="AH2092" t="s">
        <v>7096</v>
      </c>
      <c r="AI2092" t="s">
        <v>7097</v>
      </c>
      <c r="AJ2092"/>
      <c r="AK2092" t="s">
        <v>1084</v>
      </c>
      <c r="AL2092" t="s">
        <v>994</v>
      </c>
      <c r="AM2092" t="s">
        <v>33</v>
      </c>
      <c r="AN2092" t="s">
        <v>33</v>
      </c>
      <c r="AO2092"/>
      <c r="AP2092" t="s">
        <v>7100</v>
      </c>
      <c r="AQ2092"/>
      <c r="AR2092" t="s">
        <v>35</v>
      </c>
      <c r="AS2092" t="s">
        <v>35</v>
      </c>
    </row>
    <row r="2093" spans="1:45">
      <c r="A2093" s="264" t="s">
        <v>7061</v>
      </c>
      <c r="B2093" s="217" t="s">
        <v>6899</v>
      </c>
      <c r="E2093" s="217" t="s">
        <v>7062</v>
      </c>
      <c r="F2093" s="217" t="s">
        <v>7101</v>
      </c>
      <c r="H2093" s="217" t="s">
        <v>1084</v>
      </c>
      <c r="I2093" s="217" t="s">
        <v>994</v>
      </c>
      <c r="J2093" s="217" t="s">
        <v>33</v>
      </c>
      <c r="K2093" s="217" t="s">
        <v>33</v>
      </c>
      <c r="M2093" s="217">
        <f t="shared" si="32"/>
        <v>592</v>
      </c>
      <c r="O2093" s="217" t="s">
        <v>35</v>
      </c>
      <c r="P2093" s="217" t="s">
        <v>35</v>
      </c>
      <c r="Q2093" s="217">
        <f>S3191-vykonyz.xlsx[[#This Row],[Kod]]</f>
        <v>38302</v>
      </c>
      <c r="R2093" s="217">
        <f>S2082-vykonyz.xlsx[[#This Row],[Kod]]</f>
        <v>0</v>
      </c>
      <c r="S2093" s="217" t="s">
        <v>7102</v>
      </c>
      <c r="T2093" s="217" t="s">
        <v>7103</v>
      </c>
      <c r="U2093" s="217">
        <v>732</v>
      </c>
      <c r="V2093" s="261">
        <v>45292</v>
      </c>
      <c r="W2093" s="217" t="s">
        <v>7102</v>
      </c>
      <c r="X2093" s="217">
        <v>683</v>
      </c>
      <c r="Y2093" s="217">
        <v>49</v>
      </c>
      <c r="Z2093" s="261">
        <v>45291</v>
      </c>
      <c r="AC2093" s="217">
        <f>vykonyz.xlsx3[[#This Row],[Kod]]-vykonyz.xlsx[[#This Row],[Kod]]</f>
        <v>0</v>
      </c>
      <c r="AD2093" t="s">
        <v>7061</v>
      </c>
      <c r="AE2093" t="s">
        <v>6899</v>
      </c>
      <c r="AF2093"/>
      <c r="AG2093"/>
      <c r="AH2093" t="s">
        <v>7062</v>
      </c>
      <c r="AI2093" t="s">
        <v>7101</v>
      </c>
      <c r="AJ2093"/>
      <c r="AK2093" t="s">
        <v>1084</v>
      </c>
      <c r="AL2093" t="s">
        <v>994</v>
      </c>
      <c r="AM2093" t="s">
        <v>33</v>
      </c>
      <c r="AN2093" t="s">
        <v>33</v>
      </c>
      <c r="AO2093"/>
      <c r="AP2093" t="s">
        <v>7104</v>
      </c>
      <c r="AQ2093"/>
      <c r="AR2093" t="s">
        <v>35</v>
      </c>
      <c r="AS2093" t="s">
        <v>35</v>
      </c>
    </row>
    <row r="2094" spans="1:45">
      <c r="A2094" s="264" t="s">
        <v>7064</v>
      </c>
      <c r="B2094" s="217" t="s">
        <v>6899</v>
      </c>
      <c r="E2094" s="217" t="s">
        <v>7105</v>
      </c>
      <c r="F2094" s="217" t="s">
        <v>7106</v>
      </c>
      <c r="H2094" s="217" t="s">
        <v>1084</v>
      </c>
      <c r="I2094" s="217" t="s">
        <v>1084</v>
      </c>
      <c r="J2094" s="217" t="s">
        <v>33</v>
      </c>
      <c r="K2094" s="217" t="s">
        <v>33</v>
      </c>
      <c r="M2094" s="217">
        <f t="shared" si="32"/>
        <v>647</v>
      </c>
      <c r="O2094" s="217" t="s">
        <v>35</v>
      </c>
      <c r="P2094" s="217" t="s">
        <v>35</v>
      </c>
      <c r="Q2094" s="217">
        <f>S3192-vykonyz.xlsx[[#This Row],[Kod]]</f>
        <v>38302</v>
      </c>
      <c r="R2094" s="217">
        <f>S2083-vykonyz.xlsx[[#This Row],[Kod]]</f>
        <v>0</v>
      </c>
      <c r="S2094" s="217" t="s">
        <v>7107</v>
      </c>
      <c r="T2094" s="217" t="s">
        <v>7108</v>
      </c>
      <c r="U2094" s="217">
        <v>842</v>
      </c>
      <c r="V2094" s="261">
        <v>45292</v>
      </c>
      <c r="W2094" s="217" t="s">
        <v>7107</v>
      </c>
      <c r="X2094" s="217">
        <v>777</v>
      </c>
      <c r="Y2094" s="217">
        <v>65</v>
      </c>
      <c r="Z2094" s="261">
        <v>45291</v>
      </c>
      <c r="AC2094" s="217">
        <f>vykonyz.xlsx3[[#This Row],[Kod]]-vykonyz.xlsx[[#This Row],[Kod]]</f>
        <v>0</v>
      </c>
      <c r="AD2094" t="s">
        <v>7064</v>
      </c>
      <c r="AE2094" t="s">
        <v>6899</v>
      </c>
      <c r="AF2094"/>
      <c r="AG2094"/>
      <c r="AH2094" t="s">
        <v>7065</v>
      </c>
      <c r="AI2094" t="s">
        <v>7106</v>
      </c>
      <c r="AJ2094"/>
      <c r="AK2094" t="s">
        <v>1084</v>
      </c>
      <c r="AL2094" t="s">
        <v>1084</v>
      </c>
      <c r="AM2094" t="s">
        <v>33</v>
      </c>
      <c r="AN2094" t="s">
        <v>33</v>
      </c>
      <c r="AO2094"/>
      <c r="AP2094" t="s">
        <v>7109</v>
      </c>
      <c r="AQ2094"/>
      <c r="AR2094" t="s">
        <v>35</v>
      </c>
      <c r="AS2094" t="s">
        <v>35</v>
      </c>
    </row>
    <row r="2095" spans="1:45">
      <c r="A2095" s="264" t="s">
        <v>7070</v>
      </c>
      <c r="B2095" s="217" t="s">
        <v>6899</v>
      </c>
      <c r="C2095" s="217" t="s">
        <v>50</v>
      </c>
      <c r="E2095" s="217" t="s">
        <v>7071</v>
      </c>
      <c r="F2095" s="217" t="s">
        <v>7110</v>
      </c>
      <c r="G2095" s="217" t="s">
        <v>1190</v>
      </c>
      <c r="H2095" s="217" t="s">
        <v>989</v>
      </c>
      <c r="I2095" s="217" t="s">
        <v>6725</v>
      </c>
      <c r="J2095" s="217" t="s">
        <v>33</v>
      </c>
      <c r="K2095" s="217" t="s">
        <v>33</v>
      </c>
      <c r="M2095" s="217">
        <f t="shared" si="32"/>
        <v>110</v>
      </c>
      <c r="O2095" s="217" t="s">
        <v>35</v>
      </c>
      <c r="P2095" s="217" t="s">
        <v>35</v>
      </c>
      <c r="Q2095" s="217">
        <f>S3193-vykonyz.xlsx[[#This Row],[Kod]]</f>
        <v>38302</v>
      </c>
      <c r="R2095" s="217">
        <f>S2084-vykonyz.xlsx[[#This Row],[Kod]]</f>
        <v>0</v>
      </c>
      <c r="S2095" s="217" t="s">
        <v>7111</v>
      </c>
      <c r="T2095" s="217" t="s">
        <v>7112</v>
      </c>
      <c r="U2095" s="217">
        <v>2132</v>
      </c>
      <c r="V2095" s="261">
        <v>45292</v>
      </c>
      <c r="W2095" s="217" t="s">
        <v>7111</v>
      </c>
      <c r="X2095" s="217">
        <v>1971</v>
      </c>
      <c r="Y2095" s="217">
        <v>161</v>
      </c>
      <c r="Z2095" s="261">
        <v>45291</v>
      </c>
      <c r="AC2095" s="217">
        <f>vykonyz.xlsx3[[#This Row],[Kod]]-vykonyz.xlsx[[#This Row],[Kod]]</f>
        <v>0</v>
      </c>
      <c r="AD2095" t="s">
        <v>7070</v>
      </c>
      <c r="AE2095" t="s">
        <v>6899</v>
      </c>
      <c r="AF2095" t="s">
        <v>50</v>
      </c>
      <c r="AG2095"/>
      <c r="AH2095" t="s">
        <v>7071</v>
      </c>
      <c r="AI2095" t="s">
        <v>7110</v>
      </c>
      <c r="AJ2095" t="s">
        <v>1190</v>
      </c>
      <c r="AK2095" t="s">
        <v>989</v>
      </c>
      <c r="AL2095" t="s">
        <v>6725</v>
      </c>
      <c r="AM2095" t="s">
        <v>33</v>
      </c>
      <c r="AN2095" t="s">
        <v>33</v>
      </c>
      <c r="AO2095"/>
      <c r="AP2095" t="s">
        <v>4237</v>
      </c>
      <c r="AQ2095"/>
      <c r="AR2095" t="s">
        <v>35</v>
      </c>
      <c r="AS2095" t="s">
        <v>35</v>
      </c>
    </row>
    <row r="2096" spans="1:45">
      <c r="A2096" s="264" t="s">
        <v>7073</v>
      </c>
      <c r="B2096" s="217" t="s">
        <v>6899</v>
      </c>
      <c r="E2096" s="217" t="s">
        <v>7074</v>
      </c>
      <c r="F2096" s="217" t="s">
        <v>7113</v>
      </c>
      <c r="H2096" s="217" t="s">
        <v>989</v>
      </c>
      <c r="I2096" s="217" t="s">
        <v>6725</v>
      </c>
      <c r="J2096" s="217" t="s">
        <v>33</v>
      </c>
      <c r="K2096" s="217" t="s">
        <v>33</v>
      </c>
      <c r="M2096" s="217">
        <f t="shared" si="32"/>
        <v>216</v>
      </c>
      <c r="O2096" s="217" t="s">
        <v>35</v>
      </c>
      <c r="P2096" s="217" t="s">
        <v>35</v>
      </c>
      <c r="Q2096" s="217">
        <f>S3194-vykonyz.xlsx[[#This Row],[Kod]]</f>
        <v>38302</v>
      </c>
      <c r="R2096" s="217">
        <f>S2085-vykonyz.xlsx[[#This Row],[Kod]]</f>
        <v>0</v>
      </c>
      <c r="S2096" s="217" t="s">
        <v>7114</v>
      </c>
      <c r="T2096" s="217" t="s">
        <v>7115</v>
      </c>
      <c r="U2096" s="217">
        <v>4110</v>
      </c>
      <c r="V2096" s="261">
        <v>45292</v>
      </c>
      <c r="W2096" s="217" t="s">
        <v>7114</v>
      </c>
      <c r="X2096" s="217">
        <v>3783</v>
      </c>
      <c r="Y2096" s="217">
        <v>327</v>
      </c>
      <c r="Z2096" s="261">
        <v>45291</v>
      </c>
      <c r="AC2096" s="217">
        <f>vykonyz.xlsx3[[#This Row],[Kod]]-vykonyz.xlsx[[#This Row],[Kod]]</f>
        <v>0</v>
      </c>
      <c r="AD2096" t="s">
        <v>7073</v>
      </c>
      <c r="AE2096" t="s">
        <v>6899</v>
      </c>
      <c r="AF2096"/>
      <c r="AG2096"/>
      <c r="AH2096" t="s">
        <v>7074</v>
      </c>
      <c r="AI2096" t="s">
        <v>7113</v>
      </c>
      <c r="AJ2096"/>
      <c r="AK2096" t="s">
        <v>989</v>
      </c>
      <c r="AL2096" t="s">
        <v>6725</v>
      </c>
      <c r="AM2096" t="s">
        <v>33</v>
      </c>
      <c r="AN2096" t="s">
        <v>33</v>
      </c>
      <c r="AO2096"/>
      <c r="AP2096" t="s">
        <v>5446</v>
      </c>
      <c r="AQ2096"/>
      <c r="AR2096" t="s">
        <v>35</v>
      </c>
      <c r="AS2096" t="s">
        <v>35</v>
      </c>
    </row>
    <row r="2097" spans="1:45">
      <c r="A2097" s="264" t="s">
        <v>7077</v>
      </c>
      <c r="B2097" s="217" t="s">
        <v>6899</v>
      </c>
      <c r="C2097" s="217" t="s">
        <v>50</v>
      </c>
      <c r="E2097" s="217" t="s">
        <v>7078</v>
      </c>
      <c r="F2097" s="217" t="s">
        <v>7116</v>
      </c>
      <c r="H2097" s="217" t="s">
        <v>40</v>
      </c>
      <c r="I2097" s="217" t="s">
        <v>994</v>
      </c>
      <c r="J2097" s="217" t="s">
        <v>33</v>
      </c>
      <c r="K2097" s="217" t="s">
        <v>33</v>
      </c>
      <c r="M2097" s="217">
        <f t="shared" si="32"/>
        <v>324</v>
      </c>
      <c r="O2097" s="217" t="s">
        <v>35</v>
      </c>
      <c r="P2097" s="217" t="s">
        <v>35</v>
      </c>
      <c r="Q2097" s="217">
        <f>S3195-vykonyz.xlsx[[#This Row],[Kod]]</f>
        <v>38302</v>
      </c>
      <c r="R2097" s="217">
        <f>S2086-vykonyz.xlsx[[#This Row],[Kod]]</f>
        <v>0</v>
      </c>
      <c r="S2097" s="217" t="s">
        <v>7117</v>
      </c>
      <c r="T2097" s="217" t="s">
        <v>7118</v>
      </c>
      <c r="U2097" s="217">
        <v>874</v>
      </c>
      <c r="V2097" s="261">
        <v>45292</v>
      </c>
      <c r="W2097" s="217" t="s">
        <v>7117</v>
      </c>
      <c r="X2097" s="217">
        <v>804</v>
      </c>
      <c r="Y2097" s="217">
        <v>70</v>
      </c>
      <c r="Z2097" s="261">
        <v>45291</v>
      </c>
      <c r="AC2097" s="217">
        <f>vykonyz.xlsx3[[#This Row],[Kod]]-vykonyz.xlsx[[#This Row],[Kod]]</f>
        <v>0</v>
      </c>
      <c r="AD2097" t="s">
        <v>7077</v>
      </c>
      <c r="AE2097" t="s">
        <v>6899</v>
      </c>
      <c r="AF2097" t="s">
        <v>50</v>
      </c>
      <c r="AG2097"/>
      <c r="AH2097" t="s">
        <v>7078</v>
      </c>
      <c r="AI2097" t="s">
        <v>7116</v>
      </c>
      <c r="AJ2097"/>
      <c r="AK2097" t="s">
        <v>40</v>
      </c>
      <c r="AL2097" t="s">
        <v>994</v>
      </c>
      <c r="AM2097" t="s">
        <v>33</v>
      </c>
      <c r="AN2097" t="s">
        <v>33</v>
      </c>
      <c r="AO2097"/>
      <c r="AP2097" t="s">
        <v>7119</v>
      </c>
      <c r="AQ2097"/>
      <c r="AR2097" t="s">
        <v>35</v>
      </c>
      <c r="AS2097" t="s">
        <v>35</v>
      </c>
    </row>
    <row r="2098" spans="1:45">
      <c r="A2098" s="264" t="s">
        <v>7080</v>
      </c>
      <c r="B2098" s="217" t="s">
        <v>6899</v>
      </c>
      <c r="E2098" s="217" t="s">
        <v>7120</v>
      </c>
      <c r="F2098" s="217" t="s">
        <v>7121</v>
      </c>
      <c r="H2098" s="217" t="s">
        <v>1084</v>
      </c>
      <c r="I2098" s="217" t="s">
        <v>994</v>
      </c>
      <c r="J2098" s="217" t="s">
        <v>33</v>
      </c>
      <c r="K2098" s="217" t="s">
        <v>33</v>
      </c>
      <c r="M2098" s="217">
        <f t="shared" si="32"/>
        <v>218</v>
      </c>
      <c r="O2098" s="217" t="s">
        <v>35</v>
      </c>
      <c r="P2098" s="217" t="s">
        <v>35</v>
      </c>
      <c r="Q2098" s="217">
        <f>S3196-vykonyz.xlsx[[#This Row],[Kod]]</f>
        <v>38302</v>
      </c>
      <c r="R2098" s="217">
        <f>S2087-vykonyz.xlsx[[#This Row],[Kod]]</f>
        <v>0</v>
      </c>
      <c r="S2098" s="217" t="s">
        <v>7122</v>
      </c>
      <c r="T2098" s="217" t="s">
        <v>7123</v>
      </c>
      <c r="U2098" s="217">
        <v>2004</v>
      </c>
      <c r="V2098" s="261">
        <v>45292</v>
      </c>
      <c r="W2098" s="217" t="s">
        <v>7122</v>
      </c>
      <c r="X2098" s="217">
        <v>1844</v>
      </c>
      <c r="Y2098" s="217">
        <v>160</v>
      </c>
      <c r="Z2098" s="261">
        <v>45291</v>
      </c>
      <c r="AC2098" s="217">
        <f>vykonyz.xlsx3[[#This Row],[Kod]]-vykonyz.xlsx[[#This Row],[Kod]]</f>
        <v>0</v>
      </c>
      <c r="AD2098" t="s">
        <v>7080</v>
      </c>
      <c r="AE2098" t="s">
        <v>6899</v>
      </c>
      <c r="AF2098"/>
      <c r="AG2098"/>
      <c r="AH2098" t="s">
        <v>7081</v>
      </c>
      <c r="AI2098" t="s">
        <v>7121</v>
      </c>
      <c r="AJ2098"/>
      <c r="AK2098" t="s">
        <v>1084</v>
      </c>
      <c r="AL2098" t="s">
        <v>994</v>
      </c>
      <c r="AM2098" t="s">
        <v>33</v>
      </c>
      <c r="AN2098" t="s">
        <v>33</v>
      </c>
      <c r="AO2098"/>
      <c r="AP2098" t="s">
        <v>7124</v>
      </c>
      <c r="AQ2098"/>
      <c r="AR2098" t="s">
        <v>35</v>
      </c>
      <c r="AS2098" t="s">
        <v>35</v>
      </c>
    </row>
    <row r="2099" spans="1:45">
      <c r="A2099" s="264" t="s">
        <v>7083</v>
      </c>
      <c r="B2099" s="217" t="s">
        <v>1136</v>
      </c>
      <c r="C2099" s="217" t="s">
        <v>28</v>
      </c>
      <c r="E2099" s="217" t="s">
        <v>7084</v>
      </c>
      <c r="F2099" s="217" t="s">
        <v>7125</v>
      </c>
      <c r="H2099" s="217" t="s">
        <v>989</v>
      </c>
      <c r="I2099" s="217" t="s">
        <v>989</v>
      </c>
      <c r="J2099" s="217" t="s">
        <v>33</v>
      </c>
      <c r="K2099" s="217" t="s">
        <v>33</v>
      </c>
      <c r="M2099" s="217">
        <f t="shared" si="32"/>
        <v>118</v>
      </c>
      <c r="O2099" s="217" t="s">
        <v>35</v>
      </c>
      <c r="P2099" s="217" t="s">
        <v>35</v>
      </c>
      <c r="Q2099" s="217">
        <f>S3197-vykonyz.xlsx[[#This Row],[Kod]]</f>
        <v>38302</v>
      </c>
      <c r="R2099" s="217">
        <f>S2088-vykonyz.xlsx[[#This Row],[Kod]]</f>
        <v>0</v>
      </c>
      <c r="S2099" s="217" t="s">
        <v>7126</v>
      </c>
      <c r="T2099" s="217" t="s">
        <v>7127</v>
      </c>
      <c r="U2099" s="217">
        <v>342</v>
      </c>
      <c r="V2099" s="261">
        <v>45292</v>
      </c>
      <c r="W2099" s="217" t="s">
        <v>7126</v>
      </c>
      <c r="X2099" s="217">
        <v>299</v>
      </c>
      <c r="Y2099" s="217">
        <v>43</v>
      </c>
      <c r="Z2099" s="261">
        <v>45291</v>
      </c>
      <c r="AC2099" s="217">
        <f>vykonyz.xlsx3[[#This Row],[Kod]]-vykonyz.xlsx[[#This Row],[Kod]]</f>
        <v>0</v>
      </c>
      <c r="AD2099" t="s">
        <v>7083</v>
      </c>
      <c r="AE2099" t="s">
        <v>1136</v>
      </c>
      <c r="AF2099" t="s">
        <v>28</v>
      </c>
      <c r="AG2099"/>
      <c r="AH2099" t="s">
        <v>7084</v>
      </c>
      <c r="AI2099" t="s">
        <v>7125</v>
      </c>
      <c r="AJ2099"/>
      <c r="AK2099" t="s">
        <v>989</v>
      </c>
      <c r="AL2099" t="s">
        <v>989</v>
      </c>
      <c r="AM2099" t="s">
        <v>33</v>
      </c>
      <c r="AN2099" t="s">
        <v>33</v>
      </c>
      <c r="AO2099"/>
      <c r="AP2099" t="s">
        <v>2105</v>
      </c>
      <c r="AQ2099"/>
      <c r="AR2099" t="s">
        <v>35</v>
      </c>
      <c r="AS2099" t="s">
        <v>35</v>
      </c>
    </row>
    <row r="2100" spans="1:45">
      <c r="A2100" s="264" t="s">
        <v>7087</v>
      </c>
      <c r="B2100" s="217" t="s">
        <v>6899</v>
      </c>
      <c r="C2100" s="217" t="s">
        <v>50</v>
      </c>
      <c r="E2100" s="217" t="s">
        <v>7128</v>
      </c>
      <c r="F2100" s="217" t="s">
        <v>7129</v>
      </c>
      <c r="H2100" s="217" t="s">
        <v>1084</v>
      </c>
      <c r="I2100" s="217" t="s">
        <v>994</v>
      </c>
      <c r="J2100" s="217" t="s">
        <v>33</v>
      </c>
      <c r="K2100" s="217" t="s">
        <v>33</v>
      </c>
      <c r="M2100" s="217">
        <f t="shared" si="32"/>
        <v>344</v>
      </c>
      <c r="O2100" s="217" t="s">
        <v>35</v>
      </c>
      <c r="P2100" s="217" t="s">
        <v>35</v>
      </c>
      <c r="Q2100" s="217">
        <f>S3198-vykonyz.xlsx[[#This Row],[Kod]]</f>
        <v>38302</v>
      </c>
      <c r="R2100" s="217">
        <f>S2089-vykonyz.xlsx[[#This Row],[Kod]]</f>
        <v>0</v>
      </c>
      <c r="S2100" s="217" t="s">
        <v>7130</v>
      </c>
      <c r="T2100" s="217" t="s">
        <v>7131</v>
      </c>
      <c r="U2100" s="217">
        <v>514</v>
      </c>
      <c r="V2100" s="261">
        <v>45292</v>
      </c>
      <c r="W2100" s="217" t="s">
        <v>7130</v>
      </c>
      <c r="X2100" s="217">
        <v>449</v>
      </c>
      <c r="Y2100" s="217">
        <v>65</v>
      </c>
      <c r="Z2100" s="261">
        <v>45291</v>
      </c>
      <c r="AC2100" s="217">
        <f>vykonyz.xlsx3[[#This Row],[Kod]]-vykonyz.xlsx[[#This Row],[Kod]]</f>
        <v>0</v>
      </c>
      <c r="AD2100" t="s">
        <v>7087</v>
      </c>
      <c r="AE2100" t="s">
        <v>6899</v>
      </c>
      <c r="AF2100" t="s">
        <v>50</v>
      </c>
      <c r="AG2100"/>
      <c r="AH2100" t="s">
        <v>7088</v>
      </c>
      <c r="AI2100" t="s">
        <v>7129</v>
      </c>
      <c r="AJ2100"/>
      <c r="AK2100" t="s">
        <v>1084</v>
      </c>
      <c r="AL2100" t="s">
        <v>994</v>
      </c>
      <c r="AM2100" t="s">
        <v>33</v>
      </c>
      <c r="AN2100" t="s">
        <v>33</v>
      </c>
      <c r="AO2100"/>
      <c r="AP2100" t="s">
        <v>1447</v>
      </c>
      <c r="AQ2100"/>
      <c r="AR2100" t="s">
        <v>35</v>
      </c>
      <c r="AS2100" t="s">
        <v>35</v>
      </c>
    </row>
    <row r="2101" spans="1:45">
      <c r="A2101" s="264" t="s">
        <v>7091</v>
      </c>
      <c r="B2101" s="217" t="s">
        <v>6899</v>
      </c>
      <c r="C2101" s="217" t="s">
        <v>50</v>
      </c>
      <c r="E2101" s="217" t="s">
        <v>7132</v>
      </c>
      <c r="H2101" s="217" t="s">
        <v>1008</v>
      </c>
      <c r="I2101" s="217" t="s">
        <v>994</v>
      </c>
      <c r="J2101" s="217" t="s">
        <v>33</v>
      </c>
      <c r="K2101" s="217" t="s">
        <v>33</v>
      </c>
      <c r="M2101" s="217">
        <f t="shared" si="32"/>
        <v>370</v>
      </c>
      <c r="O2101" s="217" t="s">
        <v>35</v>
      </c>
      <c r="P2101" s="217" t="s">
        <v>35</v>
      </c>
      <c r="Q2101" s="217">
        <f>S3199-vykonyz.xlsx[[#This Row],[Kod]]</f>
        <v>38301</v>
      </c>
      <c r="R2101" s="217">
        <f>S2090-vykonyz.xlsx[[#This Row],[Kod]]</f>
        <v>0</v>
      </c>
      <c r="S2101" s="217" t="s">
        <v>7133</v>
      </c>
      <c r="T2101" s="217" t="s">
        <v>7134</v>
      </c>
      <c r="U2101" s="217">
        <v>6043</v>
      </c>
      <c r="V2101" s="261">
        <v>45292</v>
      </c>
      <c r="W2101" s="217" t="s">
        <v>7133</v>
      </c>
      <c r="X2101" s="217">
        <v>5577</v>
      </c>
      <c r="Y2101" s="217">
        <v>466</v>
      </c>
      <c r="Z2101" s="261">
        <v>45291</v>
      </c>
      <c r="AC2101" s="217">
        <f>vykonyz.xlsx3[[#This Row],[Kod]]-vykonyz.xlsx[[#This Row],[Kod]]</f>
        <v>0</v>
      </c>
      <c r="AD2101" t="s">
        <v>7091</v>
      </c>
      <c r="AE2101" t="s">
        <v>6899</v>
      </c>
      <c r="AF2101" t="s">
        <v>50</v>
      </c>
      <c r="AG2101"/>
      <c r="AH2101" t="s">
        <v>7132</v>
      </c>
      <c r="AI2101"/>
      <c r="AJ2101"/>
      <c r="AK2101" t="s">
        <v>1008</v>
      </c>
      <c r="AL2101" t="s">
        <v>994</v>
      </c>
      <c r="AM2101" t="s">
        <v>33</v>
      </c>
      <c r="AN2101" t="s">
        <v>33</v>
      </c>
      <c r="AO2101"/>
      <c r="AP2101" t="s">
        <v>6630</v>
      </c>
      <c r="AQ2101"/>
      <c r="AR2101" t="s">
        <v>35</v>
      </c>
      <c r="AS2101" t="s">
        <v>35</v>
      </c>
    </row>
    <row r="2102" spans="1:45">
      <c r="A2102" s="264" t="s">
        <v>7094</v>
      </c>
      <c r="B2102" s="217" t="s">
        <v>6899</v>
      </c>
      <c r="C2102" s="217" t="s">
        <v>50</v>
      </c>
      <c r="E2102" s="217" t="s">
        <v>7095</v>
      </c>
      <c r="G2102" s="217" t="s">
        <v>53</v>
      </c>
      <c r="H2102" s="217" t="s">
        <v>985</v>
      </c>
      <c r="I2102" s="217" t="s">
        <v>1084</v>
      </c>
      <c r="J2102" s="217" t="s">
        <v>33</v>
      </c>
      <c r="K2102" s="217" t="s">
        <v>33</v>
      </c>
      <c r="M2102" s="217">
        <f t="shared" si="32"/>
        <v>548</v>
      </c>
      <c r="O2102" s="217" t="s">
        <v>35</v>
      </c>
      <c r="P2102" s="217" t="s">
        <v>35</v>
      </c>
      <c r="Q2102" s="217">
        <f>S3200-vykonyz.xlsx[[#This Row],[Kod]]</f>
        <v>38300</v>
      </c>
      <c r="R2102" s="217">
        <f>S2091-vykonyz.xlsx[[#This Row],[Kod]]</f>
        <v>0</v>
      </c>
      <c r="S2102" s="217" t="s">
        <v>7135</v>
      </c>
      <c r="T2102" s="217" t="s">
        <v>7136</v>
      </c>
      <c r="U2102" s="217">
        <v>185</v>
      </c>
      <c r="V2102" s="261">
        <v>45292</v>
      </c>
      <c r="W2102" s="217" t="s">
        <v>7135</v>
      </c>
      <c r="X2102" s="217">
        <v>163</v>
      </c>
      <c r="Y2102" s="217">
        <v>22</v>
      </c>
      <c r="Z2102" s="261">
        <v>45291</v>
      </c>
      <c r="AC2102" s="217">
        <f>vykonyz.xlsx3[[#This Row],[Kod]]-vykonyz.xlsx[[#This Row],[Kod]]</f>
        <v>0</v>
      </c>
      <c r="AD2102" t="s">
        <v>7094</v>
      </c>
      <c r="AE2102" t="s">
        <v>6899</v>
      </c>
      <c r="AF2102" t="s">
        <v>50</v>
      </c>
      <c r="AG2102"/>
      <c r="AH2102" t="s">
        <v>7095</v>
      </c>
      <c r="AI2102"/>
      <c r="AJ2102" t="s">
        <v>53</v>
      </c>
      <c r="AK2102" t="s">
        <v>985</v>
      </c>
      <c r="AL2102" t="s">
        <v>1084</v>
      </c>
      <c r="AM2102" t="s">
        <v>33</v>
      </c>
      <c r="AN2102" t="s">
        <v>33</v>
      </c>
      <c r="AO2102"/>
      <c r="AP2102" t="s">
        <v>1875</v>
      </c>
      <c r="AQ2102"/>
      <c r="AR2102" t="s">
        <v>35</v>
      </c>
      <c r="AS2102" t="s">
        <v>35</v>
      </c>
    </row>
    <row r="2103" spans="1:45">
      <c r="A2103" s="264" t="s">
        <v>7098</v>
      </c>
      <c r="B2103" s="217" t="s">
        <v>6899</v>
      </c>
      <c r="C2103" s="217" t="s">
        <v>50</v>
      </c>
      <c r="E2103" s="217" t="s">
        <v>7099</v>
      </c>
      <c r="F2103" s="217" t="s">
        <v>7137</v>
      </c>
      <c r="H2103" s="217" t="s">
        <v>1084</v>
      </c>
      <c r="I2103" s="217" t="s">
        <v>994</v>
      </c>
      <c r="J2103" s="217" t="s">
        <v>33</v>
      </c>
      <c r="K2103" s="217" t="s">
        <v>33</v>
      </c>
      <c r="M2103" s="217">
        <f t="shared" si="32"/>
        <v>144</v>
      </c>
      <c r="O2103" s="217" t="s">
        <v>35</v>
      </c>
      <c r="P2103" s="217" t="s">
        <v>35</v>
      </c>
      <c r="Q2103" s="217">
        <f>S3201-vykonyz.xlsx[[#This Row],[Kod]]</f>
        <v>38300</v>
      </c>
      <c r="R2103" s="217">
        <f>S2092-vykonyz.xlsx[[#This Row],[Kod]]</f>
        <v>0</v>
      </c>
      <c r="S2103" s="217" t="s">
        <v>7138</v>
      </c>
      <c r="T2103" s="217" t="s">
        <v>7139</v>
      </c>
      <c r="U2103" s="217">
        <v>252</v>
      </c>
      <c r="V2103" s="261">
        <v>45292</v>
      </c>
      <c r="W2103" s="217" t="s">
        <v>7138</v>
      </c>
      <c r="X2103" s="217">
        <v>220</v>
      </c>
      <c r="Y2103" s="217">
        <v>32</v>
      </c>
      <c r="Z2103" s="261">
        <v>45291</v>
      </c>
      <c r="AC2103" s="217">
        <f>vykonyz.xlsx3[[#This Row],[Kod]]-vykonyz.xlsx[[#This Row],[Kod]]</f>
        <v>0</v>
      </c>
      <c r="AD2103" t="s">
        <v>7098</v>
      </c>
      <c r="AE2103" t="s">
        <v>6899</v>
      </c>
      <c r="AF2103" t="s">
        <v>50</v>
      </c>
      <c r="AG2103"/>
      <c r="AH2103" t="s">
        <v>7099</v>
      </c>
      <c r="AI2103" t="s">
        <v>7137</v>
      </c>
      <c r="AJ2103"/>
      <c r="AK2103" t="s">
        <v>1084</v>
      </c>
      <c r="AL2103" t="s">
        <v>994</v>
      </c>
      <c r="AM2103" t="s">
        <v>33</v>
      </c>
      <c r="AN2103" t="s">
        <v>33</v>
      </c>
      <c r="AO2103"/>
      <c r="AP2103" t="s">
        <v>7140</v>
      </c>
      <c r="AQ2103"/>
      <c r="AR2103" t="s">
        <v>35</v>
      </c>
      <c r="AS2103" t="s">
        <v>35</v>
      </c>
    </row>
    <row r="2104" spans="1:45">
      <c r="A2104" s="264" t="s">
        <v>7102</v>
      </c>
      <c r="B2104" s="217" t="s">
        <v>6899</v>
      </c>
      <c r="C2104" s="217" t="s">
        <v>50</v>
      </c>
      <c r="E2104" s="217" t="s">
        <v>7103</v>
      </c>
      <c r="F2104" s="217" t="s">
        <v>7141</v>
      </c>
      <c r="H2104" s="217" t="s">
        <v>1290</v>
      </c>
      <c r="I2104" s="217" t="s">
        <v>989</v>
      </c>
      <c r="J2104" s="217" t="s">
        <v>33</v>
      </c>
      <c r="K2104" s="217" t="s">
        <v>33</v>
      </c>
      <c r="M2104" s="217">
        <f t="shared" si="32"/>
        <v>732</v>
      </c>
      <c r="O2104" s="217" t="s">
        <v>35</v>
      </c>
      <c r="P2104" s="217" t="s">
        <v>35</v>
      </c>
      <c r="Q2104" s="217">
        <f>S3202-vykonyz.xlsx[[#This Row],[Kod]]</f>
        <v>38300</v>
      </c>
      <c r="R2104" s="217">
        <f>S2093-vykonyz.xlsx[[#This Row],[Kod]]</f>
        <v>0</v>
      </c>
      <c r="S2104" s="217" t="s">
        <v>7142</v>
      </c>
      <c r="T2104" s="217" t="s">
        <v>7143</v>
      </c>
      <c r="U2104" s="217">
        <v>164</v>
      </c>
      <c r="V2104" s="261">
        <v>45292</v>
      </c>
      <c r="W2104" s="217" t="s">
        <v>7142</v>
      </c>
      <c r="X2104" s="217">
        <v>142</v>
      </c>
      <c r="Y2104" s="217">
        <v>22</v>
      </c>
      <c r="Z2104" s="261">
        <v>45291</v>
      </c>
      <c r="AC2104" s="217">
        <f>vykonyz.xlsx3[[#This Row],[Kod]]-vykonyz.xlsx[[#This Row],[Kod]]</f>
        <v>0</v>
      </c>
      <c r="AD2104" t="s">
        <v>7102</v>
      </c>
      <c r="AE2104" t="s">
        <v>6899</v>
      </c>
      <c r="AF2104" t="s">
        <v>50</v>
      </c>
      <c r="AG2104"/>
      <c r="AH2104" t="s">
        <v>7103</v>
      </c>
      <c r="AI2104" t="s">
        <v>7141</v>
      </c>
      <c r="AJ2104"/>
      <c r="AK2104" t="s">
        <v>1290</v>
      </c>
      <c r="AL2104" t="s">
        <v>989</v>
      </c>
      <c r="AM2104" t="s">
        <v>33</v>
      </c>
      <c r="AN2104" t="s">
        <v>33</v>
      </c>
      <c r="AO2104"/>
      <c r="AP2104" t="s">
        <v>7144</v>
      </c>
      <c r="AQ2104"/>
      <c r="AR2104" t="s">
        <v>35</v>
      </c>
      <c r="AS2104" t="s">
        <v>35</v>
      </c>
    </row>
    <row r="2105" spans="1:45">
      <c r="A2105" s="264" t="s">
        <v>7107</v>
      </c>
      <c r="B2105" s="217" t="s">
        <v>6899</v>
      </c>
      <c r="C2105" s="217" t="s">
        <v>28</v>
      </c>
      <c r="E2105" s="217" t="s">
        <v>7108</v>
      </c>
      <c r="F2105" s="217" t="s">
        <v>7145</v>
      </c>
      <c r="H2105" s="217" t="s">
        <v>1008</v>
      </c>
      <c r="I2105" s="217" t="s">
        <v>1008</v>
      </c>
      <c r="J2105" s="217" t="s">
        <v>33</v>
      </c>
      <c r="K2105" s="217" t="s">
        <v>33</v>
      </c>
      <c r="M2105" s="217">
        <f t="shared" si="32"/>
        <v>842</v>
      </c>
      <c r="O2105" s="217" t="s">
        <v>35</v>
      </c>
      <c r="P2105" s="217" t="s">
        <v>35</v>
      </c>
      <c r="Q2105" s="217">
        <f>S3203-vykonyz.xlsx[[#This Row],[Kod]]</f>
        <v>38287</v>
      </c>
      <c r="R2105" s="217">
        <f>S2094-vykonyz.xlsx[[#This Row],[Kod]]</f>
        <v>0</v>
      </c>
      <c r="S2105" s="217" t="s">
        <v>7146</v>
      </c>
      <c r="T2105" s="217" t="s">
        <v>7147</v>
      </c>
      <c r="U2105" s="217">
        <v>837</v>
      </c>
      <c r="V2105" s="261">
        <v>45292</v>
      </c>
      <c r="W2105" s="217" t="s">
        <v>7146</v>
      </c>
      <c r="X2105" s="217">
        <v>765</v>
      </c>
      <c r="Y2105" s="217">
        <v>72</v>
      </c>
      <c r="Z2105" s="261">
        <v>45291</v>
      </c>
      <c r="AC2105" s="217">
        <f>vykonyz.xlsx3[[#This Row],[Kod]]-vykonyz.xlsx[[#This Row],[Kod]]</f>
        <v>0</v>
      </c>
      <c r="AD2105" t="s">
        <v>7107</v>
      </c>
      <c r="AE2105" t="s">
        <v>6899</v>
      </c>
      <c r="AF2105" t="s">
        <v>28</v>
      </c>
      <c r="AG2105"/>
      <c r="AH2105" t="s">
        <v>7108</v>
      </c>
      <c r="AI2105" t="s">
        <v>7145</v>
      </c>
      <c r="AJ2105"/>
      <c r="AK2105" t="s">
        <v>1008</v>
      </c>
      <c r="AL2105" t="s">
        <v>1008</v>
      </c>
      <c r="AM2105" t="s">
        <v>33</v>
      </c>
      <c r="AN2105" t="s">
        <v>33</v>
      </c>
      <c r="AO2105"/>
      <c r="AP2105" t="s">
        <v>7148</v>
      </c>
      <c r="AQ2105"/>
      <c r="AR2105" t="s">
        <v>35</v>
      </c>
      <c r="AS2105" t="s">
        <v>35</v>
      </c>
    </row>
    <row r="2106" spans="1:45">
      <c r="A2106" s="264" t="s">
        <v>7111</v>
      </c>
      <c r="B2106" s="217" t="s">
        <v>6899</v>
      </c>
      <c r="C2106" s="217" t="s">
        <v>50</v>
      </c>
      <c r="E2106" s="217" t="s">
        <v>7112</v>
      </c>
      <c r="F2106" s="217" t="s">
        <v>7149</v>
      </c>
      <c r="H2106" s="217" t="s">
        <v>1492</v>
      </c>
      <c r="I2106" s="217" t="s">
        <v>981</v>
      </c>
      <c r="J2106" s="217" t="s">
        <v>33</v>
      </c>
      <c r="K2106" s="217" t="s">
        <v>33</v>
      </c>
      <c r="M2106" s="217">
        <f t="shared" si="32"/>
        <v>2132</v>
      </c>
      <c r="O2106" s="217" t="s">
        <v>35</v>
      </c>
      <c r="P2106" s="217" t="s">
        <v>35</v>
      </c>
      <c r="Q2106" s="217">
        <f>S3204-vykonyz.xlsx[[#This Row],[Kod]]</f>
        <v>38288</v>
      </c>
      <c r="R2106" s="217">
        <f>S2095-vykonyz.xlsx[[#This Row],[Kod]]</f>
        <v>0</v>
      </c>
      <c r="S2106" s="217" t="s">
        <v>7150</v>
      </c>
      <c r="T2106" s="217" t="s">
        <v>7151</v>
      </c>
      <c r="U2106" s="217">
        <v>982</v>
      </c>
      <c r="V2106" s="261">
        <v>45292</v>
      </c>
      <c r="W2106" s="217" t="s">
        <v>7150</v>
      </c>
      <c r="X2106" s="217">
        <v>854</v>
      </c>
      <c r="Y2106" s="217">
        <v>128</v>
      </c>
      <c r="Z2106" s="261">
        <v>45291</v>
      </c>
      <c r="AC2106" s="217">
        <f>vykonyz.xlsx3[[#This Row],[Kod]]-vykonyz.xlsx[[#This Row],[Kod]]</f>
        <v>0</v>
      </c>
      <c r="AD2106" t="s">
        <v>7111</v>
      </c>
      <c r="AE2106" t="s">
        <v>6899</v>
      </c>
      <c r="AF2106" t="s">
        <v>50</v>
      </c>
      <c r="AG2106"/>
      <c r="AH2106" t="s">
        <v>7112</v>
      </c>
      <c r="AI2106" t="s">
        <v>7149</v>
      </c>
      <c r="AJ2106"/>
      <c r="AK2106" t="s">
        <v>1492</v>
      </c>
      <c r="AL2106" t="s">
        <v>981</v>
      </c>
      <c r="AM2106" t="s">
        <v>33</v>
      </c>
      <c r="AN2106" t="s">
        <v>33</v>
      </c>
      <c r="AO2106"/>
      <c r="AP2106" t="s">
        <v>7152</v>
      </c>
      <c r="AQ2106"/>
      <c r="AR2106" t="s">
        <v>35</v>
      </c>
      <c r="AS2106" t="s">
        <v>35</v>
      </c>
    </row>
    <row r="2107" spans="1:45">
      <c r="A2107" s="264" t="s">
        <v>7114</v>
      </c>
      <c r="B2107" s="217" t="s">
        <v>6899</v>
      </c>
      <c r="C2107" s="217" t="s">
        <v>50</v>
      </c>
      <c r="E2107" s="217" t="s">
        <v>7115</v>
      </c>
      <c r="F2107" s="217" t="s">
        <v>7153</v>
      </c>
      <c r="H2107" s="217" t="s">
        <v>31</v>
      </c>
      <c r="I2107" s="217" t="s">
        <v>1290</v>
      </c>
      <c r="J2107" s="217" t="s">
        <v>33</v>
      </c>
      <c r="K2107" s="217" t="s">
        <v>33</v>
      </c>
      <c r="M2107" s="217">
        <f t="shared" si="32"/>
        <v>4110</v>
      </c>
      <c r="O2107" s="217" t="s">
        <v>35</v>
      </c>
      <c r="P2107" s="217" t="s">
        <v>35</v>
      </c>
      <c r="Q2107" s="217">
        <f>S3205-vykonyz.xlsx[[#This Row],[Kod]]</f>
        <v>38289</v>
      </c>
      <c r="R2107" s="217">
        <f>S2096-vykonyz.xlsx[[#This Row],[Kod]]</f>
        <v>0</v>
      </c>
      <c r="S2107" s="217" t="s">
        <v>7154</v>
      </c>
      <c r="T2107" s="217" t="s">
        <v>7155</v>
      </c>
      <c r="U2107" s="217">
        <v>491</v>
      </c>
      <c r="V2107" s="261">
        <v>45292</v>
      </c>
      <c r="W2107" s="217" t="s">
        <v>7154</v>
      </c>
      <c r="X2107" s="217">
        <v>427</v>
      </c>
      <c r="Y2107" s="217">
        <v>64</v>
      </c>
      <c r="Z2107" s="261">
        <v>45291</v>
      </c>
      <c r="AC2107" s="217">
        <f>vykonyz.xlsx3[[#This Row],[Kod]]-vykonyz.xlsx[[#This Row],[Kod]]</f>
        <v>0</v>
      </c>
      <c r="AD2107" t="s">
        <v>7114</v>
      </c>
      <c r="AE2107" t="s">
        <v>6899</v>
      </c>
      <c r="AF2107" t="s">
        <v>50</v>
      </c>
      <c r="AG2107"/>
      <c r="AH2107" t="s">
        <v>7115</v>
      </c>
      <c r="AI2107" t="s">
        <v>7153</v>
      </c>
      <c r="AJ2107"/>
      <c r="AK2107" t="s">
        <v>31</v>
      </c>
      <c r="AL2107" t="s">
        <v>1290</v>
      </c>
      <c r="AM2107" t="s">
        <v>33</v>
      </c>
      <c r="AN2107" t="s">
        <v>33</v>
      </c>
      <c r="AO2107"/>
      <c r="AP2107" t="s">
        <v>7156</v>
      </c>
      <c r="AQ2107"/>
      <c r="AR2107" t="s">
        <v>35</v>
      </c>
      <c r="AS2107" t="s">
        <v>35</v>
      </c>
    </row>
    <row r="2108" spans="1:45">
      <c r="A2108" s="264" t="s">
        <v>7117</v>
      </c>
      <c r="B2108" s="217" t="s">
        <v>6899</v>
      </c>
      <c r="C2108" s="217" t="s">
        <v>50</v>
      </c>
      <c r="E2108" s="217" t="s">
        <v>7157</v>
      </c>
      <c r="F2108" s="217" t="s">
        <v>7158</v>
      </c>
      <c r="H2108" s="217" t="s">
        <v>1379</v>
      </c>
      <c r="I2108" s="217" t="s">
        <v>40</v>
      </c>
      <c r="J2108" s="217" t="s">
        <v>33</v>
      </c>
      <c r="K2108" s="217" t="s">
        <v>33</v>
      </c>
      <c r="M2108" s="217">
        <f t="shared" si="32"/>
        <v>874</v>
      </c>
      <c r="O2108" s="217" t="s">
        <v>35</v>
      </c>
      <c r="P2108" s="217" t="s">
        <v>35</v>
      </c>
      <c r="Q2108" s="217">
        <f>S3206-vykonyz.xlsx[[#This Row],[Kod]]</f>
        <v>38292</v>
      </c>
      <c r="R2108" s="217">
        <f>S2097-vykonyz.xlsx[[#This Row],[Kod]]</f>
        <v>0</v>
      </c>
      <c r="S2108" s="217" t="s">
        <v>7159</v>
      </c>
      <c r="T2108" s="217" t="s">
        <v>7160</v>
      </c>
      <c r="U2108" s="217">
        <v>164</v>
      </c>
      <c r="V2108" s="261">
        <v>45292</v>
      </c>
      <c r="W2108" s="217" t="s">
        <v>7159</v>
      </c>
      <c r="X2108" s="217">
        <v>142</v>
      </c>
      <c r="Y2108" s="217">
        <v>22</v>
      </c>
      <c r="Z2108" s="261">
        <v>45291</v>
      </c>
      <c r="AC2108" s="217">
        <f>vykonyz.xlsx3[[#This Row],[Kod]]-vykonyz.xlsx[[#This Row],[Kod]]</f>
        <v>0</v>
      </c>
      <c r="AD2108" t="s">
        <v>7117</v>
      </c>
      <c r="AE2108" t="s">
        <v>6899</v>
      </c>
      <c r="AF2108" t="s">
        <v>50</v>
      </c>
      <c r="AG2108"/>
      <c r="AH2108" t="s">
        <v>7157</v>
      </c>
      <c r="AI2108" t="s">
        <v>7158</v>
      </c>
      <c r="AJ2108"/>
      <c r="AK2108" t="s">
        <v>1379</v>
      </c>
      <c r="AL2108" t="s">
        <v>40</v>
      </c>
      <c r="AM2108" t="s">
        <v>33</v>
      </c>
      <c r="AN2108" t="s">
        <v>33</v>
      </c>
      <c r="AO2108"/>
      <c r="AP2108" t="s">
        <v>7161</v>
      </c>
      <c r="AQ2108"/>
      <c r="AR2108" t="s">
        <v>35</v>
      </c>
      <c r="AS2108" t="s">
        <v>35</v>
      </c>
    </row>
    <row r="2109" spans="1:45">
      <c r="A2109" s="264" t="s">
        <v>7122</v>
      </c>
      <c r="B2109" s="217" t="s">
        <v>6899</v>
      </c>
      <c r="C2109" s="217" t="s">
        <v>50</v>
      </c>
      <c r="E2109" s="217" t="s">
        <v>7162</v>
      </c>
      <c r="F2109" s="217" t="s">
        <v>7163</v>
      </c>
      <c r="H2109" s="217" t="s">
        <v>1492</v>
      </c>
      <c r="I2109" s="217" t="s">
        <v>981</v>
      </c>
      <c r="J2109" s="217" t="s">
        <v>33</v>
      </c>
      <c r="K2109" s="217" t="s">
        <v>33</v>
      </c>
      <c r="M2109" s="217">
        <f t="shared" si="32"/>
        <v>2004</v>
      </c>
      <c r="O2109" s="217" t="s">
        <v>35</v>
      </c>
      <c r="P2109" s="217" t="s">
        <v>35</v>
      </c>
      <c r="Q2109" s="217">
        <f>S3207-vykonyz.xlsx[[#This Row],[Kod]]</f>
        <v>38292</v>
      </c>
      <c r="R2109" s="217">
        <f>S2098-vykonyz.xlsx[[#This Row],[Kod]]</f>
        <v>0</v>
      </c>
      <c r="S2109" s="217" t="s">
        <v>7164</v>
      </c>
      <c r="T2109" s="217" t="s">
        <v>7165</v>
      </c>
      <c r="U2109" s="217">
        <v>177</v>
      </c>
      <c r="V2109" s="261">
        <v>45292</v>
      </c>
      <c r="W2109" s="217" t="s">
        <v>7164</v>
      </c>
      <c r="X2109" s="217">
        <v>169</v>
      </c>
      <c r="Y2109" s="217">
        <v>8</v>
      </c>
      <c r="Z2109" s="261">
        <v>45291</v>
      </c>
      <c r="AC2109" s="217">
        <f>vykonyz.xlsx3[[#This Row],[Kod]]-vykonyz.xlsx[[#This Row],[Kod]]</f>
        <v>0</v>
      </c>
      <c r="AD2109" t="s">
        <v>7122</v>
      </c>
      <c r="AE2109" t="s">
        <v>6899</v>
      </c>
      <c r="AF2109" t="s">
        <v>50</v>
      </c>
      <c r="AG2109"/>
      <c r="AH2109" t="s">
        <v>7162</v>
      </c>
      <c r="AI2109" t="s">
        <v>7166</v>
      </c>
      <c r="AJ2109"/>
      <c r="AK2109" t="s">
        <v>1492</v>
      </c>
      <c r="AL2109" t="s">
        <v>981</v>
      </c>
      <c r="AM2109" t="s">
        <v>33</v>
      </c>
      <c r="AN2109" t="s">
        <v>33</v>
      </c>
      <c r="AO2109"/>
      <c r="AP2109" t="s">
        <v>7167</v>
      </c>
      <c r="AQ2109"/>
      <c r="AR2109" t="s">
        <v>35</v>
      </c>
      <c r="AS2109" t="s">
        <v>35</v>
      </c>
    </row>
    <row r="2110" spans="1:45">
      <c r="A2110" s="264" t="s">
        <v>7126</v>
      </c>
      <c r="B2110" s="217" t="s">
        <v>6899</v>
      </c>
      <c r="C2110" s="217" t="s">
        <v>50</v>
      </c>
      <c r="E2110" s="217" t="s">
        <v>7168</v>
      </c>
      <c r="F2110" s="217" t="s">
        <v>7169</v>
      </c>
      <c r="H2110" s="217" t="s">
        <v>1084</v>
      </c>
      <c r="I2110" s="217" t="s">
        <v>1084</v>
      </c>
      <c r="J2110" s="217" t="s">
        <v>33</v>
      </c>
      <c r="K2110" s="217" t="s">
        <v>33</v>
      </c>
      <c r="M2110" s="217">
        <f t="shared" si="32"/>
        <v>342</v>
      </c>
      <c r="O2110" s="217" t="s">
        <v>35</v>
      </c>
      <c r="P2110" s="217" t="s">
        <v>35</v>
      </c>
      <c r="Q2110" s="217">
        <f>S3208-vykonyz.xlsx[[#This Row],[Kod]]</f>
        <v>38293</v>
      </c>
      <c r="R2110" s="217">
        <f>S2099-vykonyz.xlsx[[#This Row],[Kod]]</f>
        <v>0</v>
      </c>
      <c r="S2110" s="217" t="s">
        <v>7170</v>
      </c>
      <c r="T2110" s="217" t="s">
        <v>7171</v>
      </c>
      <c r="U2110" s="217">
        <v>246</v>
      </c>
      <c r="V2110" s="261">
        <v>45292</v>
      </c>
      <c r="W2110" s="217" t="s">
        <v>7170</v>
      </c>
      <c r="X2110" s="217">
        <v>213</v>
      </c>
      <c r="Y2110" s="217">
        <v>33</v>
      </c>
      <c r="Z2110" s="261">
        <v>45291</v>
      </c>
      <c r="AC2110" s="217">
        <f>vykonyz.xlsx3[[#This Row],[Kod]]-vykonyz.xlsx[[#This Row],[Kod]]</f>
        <v>0</v>
      </c>
      <c r="AD2110" t="s">
        <v>7126</v>
      </c>
      <c r="AE2110" t="s">
        <v>6899</v>
      </c>
      <c r="AF2110" t="s">
        <v>50</v>
      </c>
      <c r="AG2110"/>
      <c r="AH2110" t="s">
        <v>7168</v>
      </c>
      <c r="AI2110" t="s">
        <v>7169</v>
      </c>
      <c r="AJ2110"/>
      <c r="AK2110" t="s">
        <v>1084</v>
      </c>
      <c r="AL2110" t="s">
        <v>1084</v>
      </c>
      <c r="AM2110" t="s">
        <v>33</v>
      </c>
      <c r="AN2110" t="s">
        <v>33</v>
      </c>
      <c r="AO2110"/>
      <c r="AP2110" t="s">
        <v>1323</v>
      </c>
      <c r="AQ2110"/>
      <c r="AR2110" t="s">
        <v>35</v>
      </c>
      <c r="AS2110" t="s">
        <v>35</v>
      </c>
    </row>
    <row r="2111" spans="1:45">
      <c r="A2111" s="264" t="s">
        <v>7130</v>
      </c>
      <c r="B2111" s="217" t="s">
        <v>6899</v>
      </c>
      <c r="C2111" s="217" t="s">
        <v>50</v>
      </c>
      <c r="E2111" s="217" t="s">
        <v>7131</v>
      </c>
      <c r="F2111" s="217" t="s">
        <v>7172</v>
      </c>
      <c r="H2111" s="217" t="s">
        <v>1008</v>
      </c>
      <c r="I2111" s="217" t="s">
        <v>1008</v>
      </c>
      <c r="J2111" s="217" t="s">
        <v>33</v>
      </c>
      <c r="K2111" s="217" t="s">
        <v>33</v>
      </c>
      <c r="M2111" s="217">
        <f t="shared" si="32"/>
        <v>514</v>
      </c>
      <c r="O2111" s="217" t="s">
        <v>35</v>
      </c>
      <c r="P2111" s="217" t="s">
        <v>35</v>
      </c>
      <c r="Q2111" s="217">
        <f>S3209-vykonyz.xlsx[[#This Row],[Kod]]</f>
        <v>38293</v>
      </c>
      <c r="R2111" s="217">
        <f>S2100-vykonyz.xlsx[[#This Row],[Kod]]</f>
        <v>0</v>
      </c>
      <c r="S2111" s="217" t="s">
        <v>7173</v>
      </c>
      <c r="T2111" s="217" t="s">
        <v>7174</v>
      </c>
      <c r="U2111" s="217">
        <v>990</v>
      </c>
      <c r="V2111" s="261">
        <v>45292</v>
      </c>
      <c r="W2111" s="217" t="s">
        <v>7173</v>
      </c>
      <c r="X2111" s="217">
        <v>862</v>
      </c>
      <c r="Y2111" s="217">
        <v>128</v>
      </c>
      <c r="Z2111" s="261">
        <v>45291</v>
      </c>
      <c r="AC2111" s="217">
        <f>vykonyz.xlsx3[[#This Row],[Kod]]-vykonyz.xlsx[[#This Row],[Kod]]</f>
        <v>0</v>
      </c>
      <c r="AD2111" t="s">
        <v>7130</v>
      </c>
      <c r="AE2111" t="s">
        <v>6899</v>
      </c>
      <c r="AF2111" t="s">
        <v>50</v>
      </c>
      <c r="AG2111"/>
      <c r="AH2111" t="s">
        <v>7131</v>
      </c>
      <c r="AI2111" t="s">
        <v>7172</v>
      </c>
      <c r="AJ2111"/>
      <c r="AK2111" t="s">
        <v>1008</v>
      </c>
      <c r="AL2111" t="s">
        <v>1008</v>
      </c>
      <c r="AM2111" t="s">
        <v>33</v>
      </c>
      <c r="AN2111" t="s">
        <v>33</v>
      </c>
      <c r="AO2111"/>
      <c r="AP2111" t="s">
        <v>1293</v>
      </c>
      <c r="AQ2111"/>
      <c r="AR2111" t="s">
        <v>35</v>
      </c>
      <c r="AS2111" t="s">
        <v>35</v>
      </c>
    </row>
    <row r="2112" spans="1:45">
      <c r="A2112" s="264" t="s">
        <v>7133</v>
      </c>
      <c r="B2112" s="217" t="s">
        <v>6899</v>
      </c>
      <c r="C2112" s="217" t="s">
        <v>50</v>
      </c>
      <c r="E2112" s="217" t="s">
        <v>7175</v>
      </c>
      <c r="F2112" s="217" t="s">
        <v>7176</v>
      </c>
      <c r="H2112" s="217" t="s">
        <v>7177</v>
      </c>
      <c r="I2112" s="217" t="s">
        <v>108</v>
      </c>
      <c r="J2112" s="217" t="s">
        <v>33</v>
      </c>
      <c r="K2112" s="217" t="s">
        <v>33</v>
      </c>
      <c r="M2112" s="217">
        <f t="shared" ref="M2112:M2121" si="33">U2101</f>
        <v>6043</v>
      </c>
      <c r="O2112" s="217" t="s">
        <v>35</v>
      </c>
      <c r="P2112" s="217" t="s">
        <v>35</v>
      </c>
      <c r="Q2112" s="217">
        <f>S3210-vykonyz.xlsx[[#This Row],[Kod]]</f>
        <v>38294</v>
      </c>
      <c r="R2112" s="217">
        <f>S2101-vykonyz.xlsx[[#This Row],[Kod]]</f>
        <v>0</v>
      </c>
      <c r="S2112" s="217" t="s">
        <v>7178</v>
      </c>
      <c r="T2112" s="217" t="s">
        <v>7179</v>
      </c>
      <c r="U2112" s="217">
        <v>499</v>
      </c>
      <c r="V2112" s="261">
        <v>45292</v>
      </c>
      <c r="W2112" s="217" t="s">
        <v>7178</v>
      </c>
      <c r="X2112" s="217">
        <v>435</v>
      </c>
      <c r="Y2112" s="217">
        <v>64</v>
      </c>
      <c r="Z2112" s="261">
        <v>45291</v>
      </c>
      <c r="AC2112" s="217">
        <f>vykonyz.xlsx3[[#This Row],[Kod]]-vykonyz.xlsx[[#This Row],[Kod]]</f>
        <v>0</v>
      </c>
      <c r="AD2112" t="s">
        <v>7133</v>
      </c>
      <c r="AE2112" t="s">
        <v>6899</v>
      </c>
      <c r="AF2112" t="s">
        <v>50</v>
      </c>
      <c r="AG2112"/>
      <c r="AH2112" t="s">
        <v>7175</v>
      </c>
      <c r="AI2112" t="s">
        <v>7180</v>
      </c>
      <c r="AJ2112"/>
      <c r="AK2112" t="s">
        <v>7177</v>
      </c>
      <c r="AL2112" t="s">
        <v>108</v>
      </c>
      <c r="AM2112" t="s">
        <v>33</v>
      </c>
      <c r="AN2112" t="s">
        <v>33</v>
      </c>
      <c r="AO2112"/>
      <c r="AP2112" t="s">
        <v>7181</v>
      </c>
      <c r="AQ2112"/>
      <c r="AR2112" t="s">
        <v>35</v>
      </c>
      <c r="AS2112" t="s">
        <v>35</v>
      </c>
    </row>
    <row r="2113" spans="1:45">
      <c r="A2113" s="264" t="s">
        <v>7135</v>
      </c>
      <c r="B2113" s="217" t="s">
        <v>6899</v>
      </c>
      <c r="C2113" s="217" t="s">
        <v>50</v>
      </c>
      <c r="E2113" s="217" t="s">
        <v>7136</v>
      </c>
      <c r="F2113" s="217" t="s">
        <v>7182</v>
      </c>
      <c r="H2113" s="217" t="s">
        <v>994</v>
      </c>
      <c r="I2113" s="217" t="s">
        <v>994</v>
      </c>
      <c r="J2113" s="217" t="s">
        <v>33</v>
      </c>
      <c r="K2113" s="217" t="s">
        <v>33</v>
      </c>
      <c r="M2113" s="217">
        <f t="shared" si="33"/>
        <v>185</v>
      </c>
      <c r="O2113" s="217" t="s">
        <v>35</v>
      </c>
      <c r="P2113" s="217" t="s">
        <v>35</v>
      </c>
      <c r="Q2113" s="217">
        <f>S3211-vykonyz.xlsx[[#This Row],[Kod]]</f>
        <v>38254</v>
      </c>
      <c r="R2113" s="217">
        <f>S2102-vykonyz.xlsx[[#This Row],[Kod]]</f>
        <v>0</v>
      </c>
      <c r="S2113" s="217" t="s">
        <v>7183</v>
      </c>
      <c r="T2113" s="217" t="s">
        <v>7184</v>
      </c>
      <c r="U2113" s="217">
        <v>250</v>
      </c>
      <c r="V2113" s="261">
        <v>45292</v>
      </c>
      <c r="W2113" s="217" t="s">
        <v>7183</v>
      </c>
      <c r="X2113" s="217">
        <v>217</v>
      </c>
      <c r="Y2113" s="217">
        <v>33</v>
      </c>
      <c r="Z2113" s="261">
        <v>45291</v>
      </c>
      <c r="AC2113" s="217">
        <f>vykonyz.xlsx3[[#This Row],[Kod]]-vykonyz.xlsx[[#This Row],[Kod]]</f>
        <v>0</v>
      </c>
      <c r="AD2113" t="s">
        <v>7135</v>
      </c>
      <c r="AE2113" t="s">
        <v>6899</v>
      </c>
      <c r="AF2113" t="s">
        <v>50</v>
      </c>
      <c r="AG2113"/>
      <c r="AH2113" t="s">
        <v>7136</v>
      </c>
      <c r="AI2113" t="s">
        <v>7182</v>
      </c>
      <c r="AJ2113"/>
      <c r="AK2113" t="s">
        <v>994</v>
      </c>
      <c r="AL2113" t="s">
        <v>994</v>
      </c>
      <c r="AM2113" t="s">
        <v>33</v>
      </c>
      <c r="AN2113" t="s">
        <v>33</v>
      </c>
      <c r="AO2113"/>
      <c r="AP2113" t="s">
        <v>550</v>
      </c>
      <c r="AQ2113"/>
      <c r="AR2113" t="s">
        <v>35</v>
      </c>
      <c r="AS2113" t="s">
        <v>35</v>
      </c>
    </row>
    <row r="2114" spans="1:45">
      <c r="A2114" s="264" t="s">
        <v>7138</v>
      </c>
      <c r="B2114" s="217" t="s">
        <v>6899</v>
      </c>
      <c r="C2114" s="217" t="s">
        <v>50</v>
      </c>
      <c r="E2114" s="217" t="s">
        <v>7139</v>
      </c>
      <c r="F2114" s="217" t="s">
        <v>7185</v>
      </c>
      <c r="G2114" s="217" t="s">
        <v>1190</v>
      </c>
      <c r="H2114" s="217" t="s">
        <v>989</v>
      </c>
      <c r="I2114" s="217" t="s">
        <v>989</v>
      </c>
      <c r="J2114" s="217" t="s">
        <v>33</v>
      </c>
      <c r="K2114" s="217" t="s">
        <v>33</v>
      </c>
      <c r="M2114" s="217">
        <f t="shared" si="33"/>
        <v>252</v>
      </c>
      <c r="O2114" s="217" t="s">
        <v>35</v>
      </c>
      <c r="P2114" s="217" t="s">
        <v>35</v>
      </c>
      <c r="Q2114" s="217">
        <f>S3212-vykonyz.xlsx[[#This Row],[Kod]]</f>
        <v>38254</v>
      </c>
      <c r="R2114" s="217">
        <f>S2103-vykonyz.xlsx[[#This Row],[Kod]]</f>
        <v>0</v>
      </c>
      <c r="S2114" s="217" t="s">
        <v>7186</v>
      </c>
      <c r="T2114" s="217" t="s">
        <v>7187</v>
      </c>
      <c r="U2114" s="217">
        <v>990</v>
      </c>
      <c r="V2114" s="261">
        <v>45292</v>
      </c>
      <c r="W2114" s="217" t="s">
        <v>7186</v>
      </c>
      <c r="X2114" s="217">
        <v>862</v>
      </c>
      <c r="Y2114" s="217">
        <v>128</v>
      </c>
      <c r="Z2114" s="261">
        <v>45291</v>
      </c>
      <c r="AC2114" s="217">
        <f>vykonyz.xlsx3[[#This Row],[Kod]]-vykonyz.xlsx[[#This Row],[Kod]]</f>
        <v>0</v>
      </c>
      <c r="AD2114" t="s">
        <v>7138</v>
      </c>
      <c r="AE2114" t="s">
        <v>6899</v>
      </c>
      <c r="AF2114" t="s">
        <v>50</v>
      </c>
      <c r="AG2114"/>
      <c r="AH2114" t="s">
        <v>7139</v>
      </c>
      <c r="AI2114" t="s">
        <v>7185</v>
      </c>
      <c r="AJ2114" t="s">
        <v>1190</v>
      </c>
      <c r="AK2114" t="s">
        <v>989</v>
      </c>
      <c r="AL2114" t="s">
        <v>989</v>
      </c>
      <c r="AM2114" t="s">
        <v>33</v>
      </c>
      <c r="AN2114" t="s">
        <v>33</v>
      </c>
      <c r="AO2114"/>
      <c r="AP2114" t="s">
        <v>7188</v>
      </c>
      <c r="AQ2114"/>
      <c r="AR2114" t="s">
        <v>35</v>
      </c>
      <c r="AS2114" t="s">
        <v>35</v>
      </c>
    </row>
    <row r="2115" spans="1:45">
      <c r="A2115" s="264" t="s">
        <v>7142</v>
      </c>
      <c r="B2115" s="217" t="s">
        <v>6899</v>
      </c>
      <c r="C2115" s="217" t="s">
        <v>50</v>
      </c>
      <c r="E2115" s="217" t="s">
        <v>7189</v>
      </c>
      <c r="F2115" s="217" t="s">
        <v>7190</v>
      </c>
      <c r="H2115" s="217" t="s">
        <v>994</v>
      </c>
      <c r="I2115" s="217" t="s">
        <v>994</v>
      </c>
      <c r="J2115" s="217" t="s">
        <v>33</v>
      </c>
      <c r="K2115" s="217" t="s">
        <v>33</v>
      </c>
      <c r="M2115" s="217">
        <f t="shared" si="33"/>
        <v>164</v>
      </c>
      <c r="O2115" s="217" t="s">
        <v>35</v>
      </c>
      <c r="P2115" s="217" t="s">
        <v>35</v>
      </c>
      <c r="Q2115" s="217">
        <f>S3213-vykonyz.xlsx[[#This Row],[Kod]]</f>
        <v>38254</v>
      </c>
      <c r="R2115" s="217">
        <f>S2104-vykonyz.xlsx[[#This Row],[Kod]]</f>
        <v>0</v>
      </c>
      <c r="S2115" s="217" t="s">
        <v>7191</v>
      </c>
      <c r="T2115" s="217" t="s">
        <v>7192</v>
      </c>
      <c r="U2115" s="217">
        <v>499</v>
      </c>
      <c r="V2115" s="261">
        <v>45292</v>
      </c>
      <c r="W2115" s="217" t="s">
        <v>7191</v>
      </c>
      <c r="X2115" s="217">
        <v>435</v>
      </c>
      <c r="Y2115" s="217">
        <v>64</v>
      </c>
      <c r="Z2115" s="261">
        <v>45291</v>
      </c>
      <c r="AC2115" s="217">
        <f>vykonyz.xlsx3[[#This Row],[Kod]]-vykonyz.xlsx[[#This Row],[Kod]]</f>
        <v>0</v>
      </c>
      <c r="AD2115" t="s">
        <v>7142</v>
      </c>
      <c r="AE2115" t="s">
        <v>6899</v>
      </c>
      <c r="AF2115" t="s">
        <v>50</v>
      </c>
      <c r="AG2115"/>
      <c r="AH2115" t="s">
        <v>7193</v>
      </c>
      <c r="AI2115" t="s">
        <v>7190</v>
      </c>
      <c r="AJ2115"/>
      <c r="AK2115" t="s">
        <v>994</v>
      </c>
      <c r="AL2115" t="s">
        <v>994</v>
      </c>
      <c r="AM2115" t="s">
        <v>33</v>
      </c>
      <c r="AN2115" t="s">
        <v>33</v>
      </c>
      <c r="AO2115"/>
      <c r="AP2115" t="s">
        <v>875</v>
      </c>
      <c r="AQ2115"/>
      <c r="AR2115" t="s">
        <v>35</v>
      </c>
      <c r="AS2115" t="s">
        <v>35</v>
      </c>
    </row>
    <row r="2116" spans="1:45">
      <c r="A2116" s="264" t="s">
        <v>7146</v>
      </c>
      <c r="B2116" s="217" t="s">
        <v>6919</v>
      </c>
      <c r="C2116" s="217" t="s">
        <v>50</v>
      </c>
      <c r="E2116" s="217" t="s">
        <v>7194</v>
      </c>
      <c r="F2116" s="217" t="s">
        <v>7195</v>
      </c>
      <c r="G2116" s="217" t="s">
        <v>1190</v>
      </c>
      <c r="H2116" s="217" t="s">
        <v>1008</v>
      </c>
      <c r="I2116" s="217" t="s">
        <v>1008</v>
      </c>
      <c r="J2116" s="217" t="s">
        <v>33</v>
      </c>
      <c r="K2116" s="217" t="s">
        <v>33</v>
      </c>
      <c r="M2116" s="217">
        <f t="shared" si="33"/>
        <v>837</v>
      </c>
      <c r="O2116" s="217" t="s">
        <v>35</v>
      </c>
      <c r="P2116" s="217" t="s">
        <v>35</v>
      </c>
      <c r="Q2116" s="217">
        <f>S3214-vykonyz.xlsx[[#This Row],[Kod]]</f>
        <v>38250</v>
      </c>
      <c r="R2116" s="217">
        <f>S2105-vykonyz.xlsx[[#This Row],[Kod]]</f>
        <v>0</v>
      </c>
      <c r="S2116" s="217" t="s">
        <v>7196</v>
      </c>
      <c r="T2116" s="217" t="s">
        <v>7197</v>
      </c>
      <c r="U2116" s="217">
        <v>250</v>
      </c>
      <c r="V2116" s="261">
        <v>45292</v>
      </c>
      <c r="W2116" s="217" t="s">
        <v>7196</v>
      </c>
      <c r="X2116" s="217">
        <v>217</v>
      </c>
      <c r="Y2116" s="217">
        <v>33</v>
      </c>
      <c r="Z2116" s="261">
        <v>45291</v>
      </c>
      <c r="AC2116" s="217">
        <f>vykonyz.xlsx3[[#This Row],[Kod]]-vykonyz.xlsx[[#This Row],[Kod]]</f>
        <v>0</v>
      </c>
      <c r="AD2116" t="s">
        <v>7146</v>
      </c>
      <c r="AE2116" t="s">
        <v>6919</v>
      </c>
      <c r="AF2116" t="s">
        <v>50</v>
      </c>
      <c r="AG2116"/>
      <c r="AH2116" t="s">
        <v>7194</v>
      </c>
      <c r="AI2116" t="s">
        <v>7195</v>
      </c>
      <c r="AJ2116" t="s">
        <v>1190</v>
      </c>
      <c r="AK2116" t="s">
        <v>1008</v>
      </c>
      <c r="AL2116" t="s">
        <v>1008</v>
      </c>
      <c r="AM2116" t="s">
        <v>33</v>
      </c>
      <c r="AN2116" t="s">
        <v>33</v>
      </c>
      <c r="AO2116"/>
      <c r="AP2116" t="s">
        <v>7198</v>
      </c>
      <c r="AQ2116"/>
      <c r="AR2116" t="s">
        <v>35</v>
      </c>
      <c r="AS2116" t="s">
        <v>35</v>
      </c>
    </row>
    <row r="2117" spans="1:45">
      <c r="A2117" s="264" t="s">
        <v>7150</v>
      </c>
      <c r="B2117" s="217" t="s">
        <v>6899</v>
      </c>
      <c r="C2117" s="217" t="s">
        <v>28</v>
      </c>
      <c r="E2117" s="217" t="s">
        <v>7151</v>
      </c>
      <c r="F2117" s="217" t="s">
        <v>7199</v>
      </c>
      <c r="H2117" s="217" t="s">
        <v>981</v>
      </c>
      <c r="I2117" s="217" t="s">
        <v>981</v>
      </c>
      <c r="J2117" s="217" t="s">
        <v>33</v>
      </c>
      <c r="K2117" s="217" t="s">
        <v>33</v>
      </c>
      <c r="M2117" s="217">
        <f t="shared" si="33"/>
        <v>982</v>
      </c>
      <c r="O2117" s="217" t="s">
        <v>35</v>
      </c>
      <c r="P2117" s="217" t="s">
        <v>35</v>
      </c>
      <c r="Q2117" s="217">
        <f>S3215-vykonyz.xlsx[[#This Row],[Kod]]</f>
        <v>38072</v>
      </c>
      <c r="R2117" s="217">
        <f>S2106-vykonyz.xlsx[[#This Row],[Kod]]</f>
        <v>0</v>
      </c>
      <c r="S2117" s="217" t="s">
        <v>7200</v>
      </c>
      <c r="T2117" s="217" t="s">
        <v>7201</v>
      </c>
      <c r="U2117" s="217">
        <v>468</v>
      </c>
      <c r="V2117" s="261">
        <v>45292</v>
      </c>
      <c r="W2117" s="217" t="s">
        <v>7200</v>
      </c>
      <c r="X2117" s="217">
        <v>454</v>
      </c>
      <c r="Y2117" s="217">
        <v>14</v>
      </c>
      <c r="Z2117" s="261">
        <v>45291</v>
      </c>
      <c r="AC2117" s="217">
        <f>vykonyz.xlsx3[[#This Row],[Kod]]-vykonyz.xlsx[[#This Row],[Kod]]</f>
        <v>0</v>
      </c>
      <c r="AD2117" t="s">
        <v>7150</v>
      </c>
      <c r="AE2117" t="s">
        <v>6899</v>
      </c>
      <c r="AF2117" t="s">
        <v>28</v>
      </c>
      <c r="AG2117"/>
      <c r="AH2117" t="s">
        <v>7151</v>
      </c>
      <c r="AI2117" t="s">
        <v>7199</v>
      </c>
      <c r="AJ2117"/>
      <c r="AK2117" t="s">
        <v>981</v>
      </c>
      <c r="AL2117" t="s">
        <v>981</v>
      </c>
      <c r="AM2117" t="s">
        <v>33</v>
      </c>
      <c r="AN2117" t="s">
        <v>33</v>
      </c>
      <c r="AO2117"/>
      <c r="AP2117" t="s">
        <v>4129</v>
      </c>
      <c r="AQ2117"/>
      <c r="AR2117" t="s">
        <v>35</v>
      </c>
      <c r="AS2117" t="s">
        <v>35</v>
      </c>
    </row>
    <row r="2118" spans="1:45">
      <c r="A2118" s="264" t="s">
        <v>7154</v>
      </c>
      <c r="B2118" s="217" t="s">
        <v>6899</v>
      </c>
      <c r="C2118" s="217" t="s">
        <v>28</v>
      </c>
      <c r="E2118" s="217" t="s">
        <v>7155</v>
      </c>
      <c r="F2118" s="217" t="s">
        <v>7202</v>
      </c>
      <c r="H2118" s="217" t="s">
        <v>1008</v>
      </c>
      <c r="I2118" s="217" t="s">
        <v>1008</v>
      </c>
      <c r="J2118" s="217" t="s">
        <v>33</v>
      </c>
      <c r="K2118" s="217" t="s">
        <v>33</v>
      </c>
      <c r="M2118" s="217">
        <f t="shared" si="33"/>
        <v>491</v>
      </c>
      <c r="O2118" s="217" t="s">
        <v>35</v>
      </c>
      <c r="P2118" s="217" t="s">
        <v>35</v>
      </c>
      <c r="Q2118" s="217">
        <f>S3216-vykonyz.xlsx[[#This Row],[Kod]]</f>
        <v>38071</v>
      </c>
      <c r="R2118" s="217">
        <f>S2107-vykonyz.xlsx[[#This Row],[Kod]]</f>
        <v>0</v>
      </c>
      <c r="S2118" s="217" t="s">
        <v>7203</v>
      </c>
      <c r="T2118" s="217" t="s">
        <v>7204</v>
      </c>
      <c r="U2118" s="217">
        <v>164</v>
      </c>
      <c r="V2118" s="261">
        <v>45292</v>
      </c>
      <c r="W2118" s="217" t="s">
        <v>7203</v>
      </c>
      <c r="X2118" s="217">
        <v>142</v>
      </c>
      <c r="Y2118" s="217">
        <v>22</v>
      </c>
      <c r="Z2118" s="261">
        <v>45291</v>
      </c>
      <c r="AC2118" s="217">
        <f>vykonyz.xlsx3[[#This Row],[Kod]]-vykonyz.xlsx[[#This Row],[Kod]]</f>
        <v>0</v>
      </c>
      <c r="AD2118" t="s">
        <v>7154</v>
      </c>
      <c r="AE2118" t="s">
        <v>6899</v>
      </c>
      <c r="AF2118" t="s">
        <v>28</v>
      </c>
      <c r="AG2118"/>
      <c r="AH2118" t="s">
        <v>7155</v>
      </c>
      <c r="AI2118" t="s">
        <v>7202</v>
      </c>
      <c r="AJ2118"/>
      <c r="AK2118" t="s">
        <v>1008</v>
      </c>
      <c r="AL2118" t="s">
        <v>1008</v>
      </c>
      <c r="AM2118" t="s">
        <v>33</v>
      </c>
      <c r="AN2118" t="s">
        <v>33</v>
      </c>
      <c r="AO2118"/>
      <c r="AP2118" t="s">
        <v>1080</v>
      </c>
      <c r="AQ2118"/>
      <c r="AR2118" t="s">
        <v>35</v>
      </c>
      <c r="AS2118" t="s">
        <v>35</v>
      </c>
    </row>
    <row r="2119" spans="1:45">
      <c r="A2119" s="264" t="s">
        <v>7159</v>
      </c>
      <c r="B2119" s="217" t="s">
        <v>6899</v>
      </c>
      <c r="C2119" s="217" t="s">
        <v>28</v>
      </c>
      <c r="E2119" s="217" t="s">
        <v>7160</v>
      </c>
      <c r="F2119" s="217" t="s">
        <v>7205</v>
      </c>
      <c r="H2119" s="217" t="s">
        <v>994</v>
      </c>
      <c r="I2119" s="217" t="s">
        <v>994</v>
      </c>
      <c r="J2119" s="217" t="s">
        <v>33</v>
      </c>
      <c r="K2119" s="217" t="s">
        <v>33</v>
      </c>
      <c r="M2119" s="217">
        <f t="shared" si="33"/>
        <v>164</v>
      </c>
      <c r="O2119" s="217" t="s">
        <v>35</v>
      </c>
      <c r="P2119" s="217" t="s">
        <v>35</v>
      </c>
      <c r="Q2119" s="217">
        <f>S3217-vykonyz.xlsx[[#This Row],[Kod]]</f>
        <v>38071</v>
      </c>
      <c r="R2119" s="217">
        <f>S2108-vykonyz.xlsx[[#This Row],[Kod]]</f>
        <v>0</v>
      </c>
      <c r="S2119" s="217" t="s">
        <v>7206</v>
      </c>
      <c r="T2119" s="217" t="s">
        <v>7207</v>
      </c>
      <c r="U2119" s="217">
        <v>51</v>
      </c>
      <c r="V2119" s="261">
        <v>45292</v>
      </c>
      <c r="W2119" s="217" t="s">
        <v>7206</v>
      </c>
      <c r="X2119" s="217">
        <v>45</v>
      </c>
      <c r="Y2119" s="217">
        <v>6</v>
      </c>
      <c r="Z2119" s="261">
        <v>45291</v>
      </c>
      <c r="AC2119" s="217">
        <f>vykonyz.xlsx3[[#This Row],[Kod]]-vykonyz.xlsx[[#This Row],[Kod]]</f>
        <v>0</v>
      </c>
      <c r="AD2119" t="s">
        <v>7159</v>
      </c>
      <c r="AE2119" t="s">
        <v>6899</v>
      </c>
      <c r="AF2119" t="s">
        <v>28</v>
      </c>
      <c r="AG2119"/>
      <c r="AH2119" t="s">
        <v>7160</v>
      </c>
      <c r="AI2119" t="s">
        <v>7205</v>
      </c>
      <c r="AJ2119"/>
      <c r="AK2119" t="s">
        <v>994</v>
      </c>
      <c r="AL2119" t="s">
        <v>994</v>
      </c>
      <c r="AM2119" t="s">
        <v>33</v>
      </c>
      <c r="AN2119" t="s">
        <v>33</v>
      </c>
      <c r="AO2119"/>
      <c r="AP2119" t="s">
        <v>875</v>
      </c>
      <c r="AQ2119"/>
      <c r="AR2119" t="s">
        <v>35</v>
      </c>
      <c r="AS2119" t="s">
        <v>35</v>
      </c>
    </row>
    <row r="2120" spans="1:45">
      <c r="A2120" s="264" t="s">
        <v>7164</v>
      </c>
      <c r="B2120" s="217" t="s">
        <v>6899</v>
      </c>
      <c r="E2120" s="217" t="s">
        <v>7208</v>
      </c>
      <c r="F2120" s="217" t="s">
        <v>7209</v>
      </c>
      <c r="H2120" s="217" t="s">
        <v>989</v>
      </c>
      <c r="I2120" s="217" t="s">
        <v>989</v>
      </c>
      <c r="J2120" s="217" t="s">
        <v>33</v>
      </c>
      <c r="K2120" s="217" t="s">
        <v>33</v>
      </c>
      <c r="M2120" s="217">
        <f t="shared" si="33"/>
        <v>177</v>
      </c>
      <c r="O2120" s="217" t="s">
        <v>35</v>
      </c>
      <c r="P2120" s="217" t="s">
        <v>35</v>
      </c>
      <c r="Q2120" s="217">
        <f>S3218-vykonyz.xlsx[[#This Row],[Kod]]</f>
        <v>38072</v>
      </c>
      <c r="R2120" s="217">
        <f>S2109-vykonyz.xlsx[[#This Row],[Kod]]</f>
        <v>0</v>
      </c>
      <c r="S2120" s="217" t="s">
        <v>7210</v>
      </c>
      <c r="T2120" s="217" t="s">
        <v>7211</v>
      </c>
      <c r="U2120" s="217">
        <v>33</v>
      </c>
      <c r="V2120" s="261">
        <v>45292</v>
      </c>
      <c r="W2120" s="217" t="s">
        <v>7210</v>
      </c>
      <c r="X2120" s="217">
        <v>30</v>
      </c>
      <c r="Y2120" s="217">
        <v>3</v>
      </c>
      <c r="Z2120" s="261">
        <v>45291</v>
      </c>
      <c r="AC2120" s="217">
        <f>vykonyz.xlsx3[[#This Row],[Kod]]-vykonyz.xlsx[[#This Row],[Kod]]</f>
        <v>0</v>
      </c>
      <c r="AD2120" t="s">
        <v>7164</v>
      </c>
      <c r="AE2120" t="s">
        <v>6899</v>
      </c>
      <c r="AF2120"/>
      <c r="AG2120"/>
      <c r="AH2120" t="s">
        <v>7208</v>
      </c>
      <c r="AI2120" t="s">
        <v>7209</v>
      </c>
      <c r="AJ2120"/>
      <c r="AK2120" t="s">
        <v>989</v>
      </c>
      <c r="AL2120" t="s">
        <v>989</v>
      </c>
      <c r="AM2120" t="s">
        <v>33</v>
      </c>
      <c r="AN2120" t="s">
        <v>33</v>
      </c>
      <c r="AO2120"/>
      <c r="AP2120" t="s">
        <v>7212</v>
      </c>
      <c r="AQ2120"/>
      <c r="AR2120" t="s">
        <v>35</v>
      </c>
      <c r="AS2120" t="s">
        <v>35</v>
      </c>
    </row>
    <row r="2121" spans="1:45">
      <c r="A2121" s="264" t="s">
        <v>7170</v>
      </c>
      <c r="B2121" s="217" t="s">
        <v>6899</v>
      </c>
      <c r="C2121" s="217" t="s">
        <v>28</v>
      </c>
      <c r="E2121" s="217" t="s">
        <v>7171</v>
      </c>
      <c r="F2121" s="217" t="s">
        <v>7213</v>
      </c>
      <c r="H2121" s="217" t="s">
        <v>989</v>
      </c>
      <c r="I2121" s="217" t="s">
        <v>989</v>
      </c>
      <c r="J2121" s="217" t="s">
        <v>33</v>
      </c>
      <c r="K2121" s="217" t="s">
        <v>33</v>
      </c>
      <c r="M2121" s="217">
        <f t="shared" si="33"/>
        <v>246</v>
      </c>
      <c r="O2121" s="217" t="s">
        <v>35</v>
      </c>
      <c r="P2121" s="217" t="s">
        <v>35</v>
      </c>
      <c r="Q2121" s="217">
        <f>S3219-vykonyz.xlsx[[#This Row],[Kod]]</f>
        <v>38072</v>
      </c>
      <c r="R2121" s="217">
        <f>S2110-vykonyz.xlsx[[#This Row],[Kod]]</f>
        <v>0</v>
      </c>
      <c r="S2121" s="217" t="s">
        <v>7214</v>
      </c>
      <c r="T2121" s="217" t="s">
        <v>7215</v>
      </c>
      <c r="U2121" s="217">
        <v>213</v>
      </c>
      <c r="V2121" s="261">
        <v>45292</v>
      </c>
      <c r="W2121" s="217" t="s">
        <v>7214</v>
      </c>
      <c r="X2121" s="217">
        <v>185</v>
      </c>
      <c r="Y2121" s="217">
        <v>28</v>
      </c>
      <c r="Z2121" s="261">
        <v>45291</v>
      </c>
      <c r="AC2121" s="217">
        <f>vykonyz.xlsx3[[#This Row],[Kod]]-vykonyz.xlsx[[#This Row],[Kod]]</f>
        <v>0</v>
      </c>
      <c r="AD2121" t="s">
        <v>7170</v>
      </c>
      <c r="AE2121" t="s">
        <v>6899</v>
      </c>
      <c r="AF2121" t="s">
        <v>28</v>
      </c>
      <c r="AG2121"/>
      <c r="AH2121" t="s">
        <v>7171</v>
      </c>
      <c r="AI2121" t="s">
        <v>7213</v>
      </c>
      <c r="AJ2121"/>
      <c r="AK2121" t="s">
        <v>989</v>
      </c>
      <c r="AL2121" t="s">
        <v>989</v>
      </c>
      <c r="AM2121" t="s">
        <v>33</v>
      </c>
      <c r="AN2121" t="s">
        <v>33</v>
      </c>
      <c r="AO2121"/>
      <c r="AP2121" t="s">
        <v>1003</v>
      </c>
      <c r="AQ2121"/>
      <c r="AR2121" t="s">
        <v>35</v>
      </c>
      <c r="AS2121" t="s">
        <v>35</v>
      </c>
    </row>
    <row r="2122" spans="1:45">
      <c r="A2122" s="264" t="s">
        <v>7216</v>
      </c>
      <c r="B2122" s="217" t="s">
        <v>6899</v>
      </c>
      <c r="C2122" s="217" t="s">
        <v>62</v>
      </c>
      <c r="E2122" s="217" t="s">
        <v>7217</v>
      </c>
      <c r="F2122" s="217" t="s">
        <v>7218</v>
      </c>
      <c r="G2122" s="217" t="s">
        <v>1190</v>
      </c>
      <c r="H2122" s="217" t="s">
        <v>45</v>
      </c>
      <c r="I2122" s="217" t="s">
        <v>45</v>
      </c>
      <c r="J2122" s="217" t="s">
        <v>33</v>
      </c>
      <c r="K2122" s="217" t="s">
        <v>33</v>
      </c>
      <c r="M2122" s="217" t="s">
        <v>33</v>
      </c>
      <c r="O2122" s="217" t="s">
        <v>35</v>
      </c>
      <c r="P2122" s="217" t="s">
        <v>35</v>
      </c>
      <c r="Q2122" s="217">
        <f>S2125-vykonyz.xlsx[[#This Row],[Kod]]</f>
        <v>2512</v>
      </c>
      <c r="R2122" s="217">
        <f>S2122-vykonyz.xlsx[[#This Row],[Kod]]</f>
        <v>1730</v>
      </c>
      <c r="S2122" s="217" t="s">
        <v>7219</v>
      </c>
      <c r="T2122" s="217" t="s">
        <v>7220</v>
      </c>
      <c r="U2122" s="217">
        <v>34</v>
      </c>
      <c r="V2122" s="261">
        <v>45292</v>
      </c>
      <c r="W2122" s="217" t="s">
        <v>7219</v>
      </c>
      <c r="X2122" s="217">
        <v>30</v>
      </c>
      <c r="Y2122" s="217">
        <v>4</v>
      </c>
      <c r="Z2122" s="261">
        <v>45291</v>
      </c>
      <c r="AC2122" s="217">
        <f>vykonyz.xlsx3[[#This Row],[Kod]]-vykonyz.xlsx[[#This Row],[Kod]]</f>
        <v>0</v>
      </c>
      <c r="AD2122" t="s">
        <v>7216</v>
      </c>
      <c r="AE2122" t="s">
        <v>6899</v>
      </c>
      <c r="AF2122" t="s">
        <v>62</v>
      </c>
      <c r="AG2122"/>
      <c r="AH2122" t="s">
        <v>7217</v>
      </c>
      <c r="AI2122" t="s">
        <v>7218</v>
      </c>
      <c r="AJ2122" t="s">
        <v>1190</v>
      </c>
      <c r="AK2122" t="s">
        <v>45</v>
      </c>
      <c r="AL2122" t="s">
        <v>45</v>
      </c>
      <c r="AM2122" t="s">
        <v>33</v>
      </c>
      <c r="AN2122" t="s">
        <v>33</v>
      </c>
      <c r="AO2122"/>
      <c r="AP2122" t="s">
        <v>33</v>
      </c>
      <c r="AQ2122"/>
      <c r="AR2122" t="s">
        <v>35</v>
      </c>
      <c r="AS2122" t="s">
        <v>35</v>
      </c>
    </row>
    <row r="2123" spans="1:45">
      <c r="A2123" s="264" t="s">
        <v>7173</v>
      </c>
      <c r="B2123" s="217" t="s">
        <v>5466</v>
      </c>
      <c r="E2123" s="217" t="s">
        <v>7174</v>
      </c>
      <c r="H2123" s="217" t="s">
        <v>981</v>
      </c>
      <c r="I2123" s="217" t="s">
        <v>981</v>
      </c>
      <c r="J2123" s="217" t="s">
        <v>33</v>
      </c>
      <c r="K2123" s="217" t="s">
        <v>33</v>
      </c>
      <c r="M2123" s="217">
        <f t="shared" ref="M2123:M2154" si="34">U2111</f>
        <v>990</v>
      </c>
      <c r="O2123" s="217" t="s">
        <v>35</v>
      </c>
      <c r="P2123" s="217" t="s">
        <v>35</v>
      </c>
      <c r="Q2123" s="217">
        <f>S3220-vykonyz.xlsx[[#This Row],[Kod]]</f>
        <v>37560</v>
      </c>
      <c r="R2123" s="217">
        <f>S2111-vykonyz.xlsx[[#This Row],[Kod]]</f>
        <v>0</v>
      </c>
      <c r="S2123" s="217" t="s">
        <v>7221</v>
      </c>
      <c r="T2123" s="217" t="s">
        <v>7222</v>
      </c>
      <c r="U2123" s="217">
        <v>491</v>
      </c>
      <c r="V2123" s="261">
        <v>45292</v>
      </c>
      <c r="W2123" s="217" t="s">
        <v>7221</v>
      </c>
      <c r="X2123" s="217">
        <v>427</v>
      </c>
      <c r="Y2123" s="217">
        <v>64</v>
      </c>
      <c r="Z2123" s="261">
        <v>45291</v>
      </c>
      <c r="AC2123" s="217">
        <f>vykonyz.xlsx3[[#This Row],[Kod]]-vykonyz.xlsx[[#This Row],[Kod]]</f>
        <v>0</v>
      </c>
      <c r="AD2123" t="s">
        <v>7173</v>
      </c>
      <c r="AE2123" t="s">
        <v>5466</v>
      </c>
      <c r="AF2123"/>
      <c r="AG2123"/>
      <c r="AH2123" t="s">
        <v>7174</v>
      </c>
      <c r="AI2123"/>
      <c r="AJ2123"/>
      <c r="AK2123" t="s">
        <v>981</v>
      </c>
      <c r="AL2123" t="s">
        <v>981</v>
      </c>
      <c r="AM2123" t="s">
        <v>33</v>
      </c>
      <c r="AN2123" t="s">
        <v>33</v>
      </c>
      <c r="AO2123"/>
      <c r="AP2123" t="s">
        <v>773</v>
      </c>
      <c r="AQ2123"/>
      <c r="AR2123" t="s">
        <v>35</v>
      </c>
      <c r="AS2123" t="s">
        <v>35</v>
      </c>
    </row>
    <row r="2124" spans="1:45">
      <c r="A2124" s="264" t="s">
        <v>7178</v>
      </c>
      <c r="B2124" s="217" t="s">
        <v>5466</v>
      </c>
      <c r="E2124" s="217" t="s">
        <v>7179</v>
      </c>
      <c r="H2124" s="217" t="s">
        <v>1008</v>
      </c>
      <c r="I2124" s="217" t="s">
        <v>1008</v>
      </c>
      <c r="J2124" s="217" t="s">
        <v>33</v>
      </c>
      <c r="K2124" s="217" t="s">
        <v>33</v>
      </c>
      <c r="M2124" s="217">
        <f t="shared" si="34"/>
        <v>499</v>
      </c>
      <c r="O2124" s="217" t="s">
        <v>35</v>
      </c>
      <c r="P2124" s="217" t="s">
        <v>35</v>
      </c>
      <c r="Q2124" s="217">
        <f>S3221-vykonyz.xlsx[[#This Row],[Kod]]</f>
        <v>37561</v>
      </c>
      <c r="R2124" s="217">
        <f>S2112-vykonyz.xlsx[[#This Row],[Kod]]</f>
        <v>0</v>
      </c>
      <c r="S2124" s="217" t="s">
        <v>7223</v>
      </c>
      <c r="T2124" s="217" t="s">
        <v>7224</v>
      </c>
      <c r="U2124" s="217">
        <v>3347</v>
      </c>
      <c r="V2124" s="261">
        <v>45292</v>
      </c>
      <c r="W2124" s="217" t="s">
        <v>7223</v>
      </c>
      <c r="X2124" s="217">
        <v>2961</v>
      </c>
      <c r="Y2124" s="217">
        <v>386</v>
      </c>
      <c r="Z2124" s="261">
        <v>45291</v>
      </c>
      <c r="AC2124" s="217">
        <f>vykonyz.xlsx3[[#This Row],[Kod]]-vykonyz.xlsx[[#This Row],[Kod]]</f>
        <v>0</v>
      </c>
      <c r="AD2124" t="s">
        <v>7178</v>
      </c>
      <c r="AE2124" t="s">
        <v>5466</v>
      </c>
      <c r="AF2124"/>
      <c r="AG2124"/>
      <c r="AH2124" t="s">
        <v>7179</v>
      </c>
      <c r="AI2124"/>
      <c r="AJ2124"/>
      <c r="AK2124" t="s">
        <v>1008</v>
      </c>
      <c r="AL2124" t="s">
        <v>1008</v>
      </c>
      <c r="AM2124" t="s">
        <v>33</v>
      </c>
      <c r="AN2124" t="s">
        <v>33</v>
      </c>
      <c r="AO2124"/>
      <c r="AP2124" t="s">
        <v>714</v>
      </c>
      <c r="AQ2124"/>
      <c r="AR2124" t="s">
        <v>35</v>
      </c>
      <c r="AS2124" t="s">
        <v>35</v>
      </c>
    </row>
    <row r="2125" spans="1:45">
      <c r="A2125" s="264" t="s">
        <v>7183</v>
      </c>
      <c r="B2125" s="217" t="s">
        <v>5466</v>
      </c>
      <c r="E2125" s="217" t="s">
        <v>7184</v>
      </c>
      <c r="H2125" s="217" t="s">
        <v>989</v>
      </c>
      <c r="I2125" s="217" t="s">
        <v>989</v>
      </c>
      <c r="J2125" s="217" t="s">
        <v>33</v>
      </c>
      <c r="K2125" s="217" t="s">
        <v>33</v>
      </c>
      <c r="M2125" s="217">
        <f t="shared" si="34"/>
        <v>250</v>
      </c>
      <c r="O2125" s="217" t="s">
        <v>35</v>
      </c>
      <c r="P2125" s="217" t="s">
        <v>35</v>
      </c>
      <c r="Q2125" s="217">
        <f>S3222-vykonyz.xlsx[[#This Row],[Kod]]</f>
        <v>37562</v>
      </c>
      <c r="R2125" s="217">
        <f>S2113-vykonyz.xlsx[[#This Row],[Kod]]</f>
        <v>0</v>
      </c>
      <c r="S2125" s="217" t="s">
        <v>7225</v>
      </c>
      <c r="T2125" s="217" t="s">
        <v>7226</v>
      </c>
      <c r="U2125" s="217">
        <v>1954</v>
      </c>
      <c r="V2125" s="261">
        <v>45292</v>
      </c>
      <c r="W2125" s="217" t="s">
        <v>7225</v>
      </c>
      <c r="X2125" s="217">
        <v>1760</v>
      </c>
      <c r="Y2125" s="217">
        <v>194</v>
      </c>
      <c r="Z2125" s="261">
        <v>45291</v>
      </c>
      <c r="AC2125" s="217">
        <f>vykonyz.xlsx3[[#This Row],[Kod]]-vykonyz.xlsx[[#This Row],[Kod]]</f>
        <v>0</v>
      </c>
      <c r="AD2125" t="s">
        <v>7183</v>
      </c>
      <c r="AE2125" t="s">
        <v>5466</v>
      </c>
      <c r="AF2125"/>
      <c r="AG2125"/>
      <c r="AH2125" t="s">
        <v>7184</v>
      </c>
      <c r="AI2125"/>
      <c r="AJ2125"/>
      <c r="AK2125" t="s">
        <v>989</v>
      </c>
      <c r="AL2125" t="s">
        <v>989</v>
      </c>
      <c r="AM2125" t="s">
        <v>33</v>
      </c>
      <c r="AN2125" t="s">
        <v>33</v>
      </c>
      <c r="AO2125"/>
      <c r="AP2125" t="s">
        <v>542</v>
      </c>
      <c r="AQ2125"/>
      <c r="AR2125" t="s">
        <v>35</v>
      </c>
      <c r="AS2125" t="s">
        <v>35</v>
      </c>
    </row>
    <row r="2126" spans="1:45">
      <c r="A2126" s="264" t="s">
        <v>7186</v>
      </c>
      <c r="B2126" s="217" t="s">
        <v>947</v>
      </c>
      <c r="E2126" s="217" t="s">
        <v>7187</v>
      </c>
      <c r="H2126" s="217" t="s">
        <v>981</v>
      </c>
      <c r="I2126" s="217" t="s">
        <v>981</v>
      </c>
      <c r="J2126" s="217" t="s">
        <v>33</v>
      </c>
      <c r="K2126" s="217" t="s">
        <v>33</v>
      </c>
      <c r="M2126" s="217">
        <f t="shared" si="34"/>
        <v>990</v>
      </c>
      <c r="O2126" s="217" t="s">
        <v>35</v>
      </c>
      <c r="P2126" s="217" t="s">
        <v>35</v>
      </c>
      <c r="Q2126" s="217">
        <f>S3223-vykonyz.xlsx[[#This Row],[Kod]]</f>
        <v>36566</v>
      </c>
      <c r="R2126" s="217">
        <f>S2114-vykonyz.xlsx[[#This Row],[Kod]]</f>
        <v>0</v>
      </c>
      <c r="S2126" s="217" t="s">
        <v>7227</v>
      </c>
      <c r="T2126" s="217" t="s">
        <v>7228</v>
      </c>
      <c r="U2126" s="217">
        <v>495</v>
      </c>
      <c r="V2126" s="261">
        <v>45292</v>
      </c>
      <c r="W2126" s="217" t="s">
        <v>7227</v>
      </c>
      <c r="X2126" s="217">
        <v>431</v>
      </c>
      <c r="Y2126" s="217">
        <v>64</v>
      </c>
      <c r="Z2126" s="261">
        <v>45291</v>
      </c>
      <c r="AC2126" s="217">
        <f>vykonyz.xlsx3[[#This Row],[Kod]]-vykonyz.xlsx[[#This Row],[Kod]]</f>
        <v>0</v>
      </c>
      <c r="AD2126" t="s">
        <v>7186</v>
      </c>
      <c r="AE2126" t="s">
        <v>947</v>
      </c>
      <c r="AF2126"/>
      <c r="AG2126"/>
      <c r="AH2126" t="s">
        <v>7187</v>
      </c>
      <c r="AI2126"/>
      <c r="AJ2126"/>
      <c r="AK2126" t="s">
        <v>981</v>
      </c>
      <c r="AL2126" t="s">
        <v>981</v>
      </c>
      <c r="AM2126" t="s">
        <v>33</v>
      </c>
      <c r="AN2126" t="s">
        <v>33</v>
      </c>
      <c r="AO2126"/>
      <c r="AP2126" t="s">
        <v>773</v>
      </c>
      <c r="AQ2126"/>
      <c r="AR2126" t="s">
        <v>35</v>
      </c>
      <c r="AS2126" t="s">
        <v>35</v>
      </c>
    </row>
    <row r="2127" spans="1:45">
      <c r="A2127" s="264" t="s">
        <v>7191</v>
      </c>
      <c r="B2127" s="217" t="s">
        <v>947</v>
      </c>
      <c r="E2127" s="217" t="s">
        <v>7192</v>
      </c>
      <c r="H2127" s="217" t="s">
        <v>1008</v>
      </c>
      <c r="I2127" s="217" t="s">
        <v>1008</v>
      </c>
      <c r="J2127" s="217" t="s">
        <v>33</v>
      </c>
      <c r="K2127" s="217" t="s">
        <v>33</v>
      </c>
      <c r="M2127" s="217">
        <f t="shared" si="34"/>
        <v>499</v>
      </c>
      <c r="O2127" s="217" t="s">
        <v>35</v>
      </c>
      <c r="P2127" s="217" t="s">
        <v>35</v>
      </c>
      <c r="Q2127" s="217">
        <f>S3224-vykonyz.xlsx[[#This Row],[Kod]]</f>
        <v>36567</v>
      </c>
      <c r="R2127" s="217">
        <f>S2115-vykonyz.xlsx[[#This Row],[Kod]]</f>
        <v>0</v>
      </c>
      <c r="S2127" s="217" t="s">
        <v>7229</v>
      </c>
      <c r="T2127" s="217" t="s">
        <v>7230</v>
      </c>
      <c r="U2127" s="217">
        <v>1352</v>
      </c>
      <c r="V2127" s="261">
        <v>45292</v>
      </c>
      <c r="W2127" s="217" t="s">
        <v>7229</v>
      </c>
      <c r="X2127" s="217">
        <v>1175</v>
      </c>
      <c r="Y2127" s="217">
        <v>177</v>
      </c>
      <c r="Z2127" s="261">
        <v>45291</v>
      </c>
      <c r="AC2127" s="217">
        <f>vykonyz.xlsx3[[#This Row],[Kod]]-vykonyz.xlsx[[#This Row],[Kod]]</f>
        <v>0</v>
      </c>
      <c r="AD2127" t="s">
        <v>7191</v>
      </c>
      <c r="AE2127" t="s">
        <v>947</v>
      </c>
      <c r="AF2127"/>
      <c r="AG2127"/>
      <c r="AH2127" t="s">
        <v>7192</v>
      </c>
      <c r="AI2127"/>
      <c r="AJ2127"/>
      <c r="AK2127" t="s">
        <v>1008</v>
      </c>
      <c r="AL2127" t="s">
        <v>1008</v>
      </c>
      <c r="AM2127" t="s">
        <v>33</v>
      </c>
      <c r="AN2127" t="s">
        <v>33</v>
      </c>
      <c r="AO2127"/>
      <c r="AP2127" t="s">
        <v>714</v>
      </c>
      <c r="AQ2127"/>
      <c r="AR2127" t="s">
        <v>35</v>
      </c>
      <c r="AS2127" t="s">
        <v>35</v>
      </c>
    </row>
    <row r="2128" spans="1:45">
      <c r="A2128" s="264" t="s">
        <v>7196</v>
      </c>
      <c r="B2128" s="217" t="s">
        <v>947</v>
      </c>
      <c r="E2128" s="217" t="s">
        <v>7197</v>
      </c>
      <c r="H2128" s="217" t="s">
        <v>989</v>
      </c>
      <c r="I2128" s="217" t="s">
        <v>989</v>
      </c>
      <c r="J2128" s="217" t="s">
        <v>33</v>
      </c>
      <c r="K2128" s="217" t="s">
        <v>33</v>
      </c>
      <c r="M2128" s="217">
        <f t="shared" si="34"/>
        <v>250</v>
      </c>
      <c r="O2128" s="217" t="s">
        <v>35</v>
      </c>
      <c r="P2128" s="217" t="s">
        <v>35</v>
      </c>
      <c r="Q2128" s="217">
        <f>S3225-vykonyz.xlsx[[#This Row],[Kod]]</f>
        <v>36568</v>
      </c>
      <c r="R2128" s="217">
        <f>S2116-vykonyz.xlsx[[#This Row],[Kod]]</f>
        <v>0</v>
      </c>
      <c r="S2128" s="217" t="s">
        <v>7231</v>
      </c>
      <c r="T2128" s="217" t="s">
        <v>7232</v>
      </c>
      <c r="U2128" s="217">
        <v>2947</v>
      </c>
      <c r="V2128" s="261">
        <v>45292</v>
      </c>
      <c r="W2128" s="217" t="s">
        <v>7231</v>
      </c>
      <c r="X2128" s="217">
        <v>2561</v>
      </c>
      <c r="Y2128" s="217">
        <v>386</v>
      </c>
      <c r="Z2128" s="261">
        <v>45291</v>
      </c>
      <c r="AC2128" s="217">
        <f>vykonyz.xlsx3[[#This Row],[Kod]]-vykonyz.xlsx[[#This Row],[Kod]]</f>
        <v>0</v>
      </c>
      <c r="AD2128" t="s">
        <v>7196</v>
      </c>
      <c r="AE2128" t="s">
        <v>947</v>
      </c>
      <c r="AF2128"/>
      <c r="AG2128"/>
      <c r="AH2128" t="s">
        <v>7197</v>
      </c>
      <c r="AI2128"/>
      <c r="AJ2128"/>
      <c r="AK2128" t="s">
        <v>989</v>
      </c>
      <c r="AL2128" t="s">
        <v>989</v>
      </c>
      <c r="AM2128" t="s">
        <v>33</v>
      </c>
      <c r="AN2128" t="s">
        <v>33</v>
      </c>
      <c r="AO2128"/>
      <c r="AP2128" t="s">
        <v>542</v>
      </c>
      <c r="AQ2128"/>
      <c r="AR2128" t="s">
        <v>35</v>
      </c>
      <c r="AS2128" t="s">
        <v>35</v>
      </c>
    </row>
    <row r="2129" spans="1:45">
      <c r="A2129" s="264" t="s">
        <v>7200</v>
      </c>
      <c r="B2129" s="217" t="s">
        <v>947</v>
      </c>
      <c r="C2129" s="217" t="s">
        <v>50</v>
      </c>
      <c r="E2129" s="217" t="s">
        <v>7201</v>
      </c>
      <c r="F2129" s="217" t="s">
        <v>7233</v>
      </c>
      <c r="H2129" s="217" t="s">
        <v>994</v>
      </c>
      <c r="I2129" s="217" t="s">
        <v>1130</v>
      </c>
      <c r="J2129" s="217" t="s">
        <v>33</v>
      </c>
      <c r="K2129" s="217" t="s">
        <v>33</v>
      </c>
      <c r="M2129" s="217">
        <f t="shared" si="34"/>
        <v>468</v>
      </c>
      <c r="O2129" s="217" t="s">
        <v>35</v>
      </c>
      <c r="P2129" s="217" t="s">
        <v>35</v>
      </c>
      <c r="Q2129" s="217">
        <f>S3226-vykonyz.xlsx[[#This Row],[Kod]]</f>
        <v>36491</v>
      </c>
      <c r="R2129" s="217">
        <f>S2117-vykonyz.xlsx[[#This Row],[Kod]]</f>
        <v>0</v>
      </c>
      <c r="S2129" s="217" t="s">
        <v>7234</v>
      </c>
      <c r="T2129" s="217" t="s">
        <v>7235</v>
      </c>
      <c r="U2129" s="217">
        <v>491</v>
      </c>
      <c r="V2129" s="261">
        <v>45292</v>
      </c>
      <c r="W2129" s="217" t="s">
        <v>7234</v>
      </c>
      <c r="X2129" s="217">
        <v>427</v>
      </c>
      <c r="Y2129" s="217">
        <v>64</v>
      </c>
      <c r="Z2129" s="261">
        <v>45291</v>
      </c>
      <c r="AC2129" s="217">
        <f>vykonyz.xlsx3[[#This Row],[Kod]]-vykonyz.xlsx[[#This Row],[Kod]]</f>
        <v>0</v>
      </c>
      <c r="AD2129" t="s">
        <v>7200</v>
      </c>
      <c r="AE2129" t="s">
        <v>947</v>
      </c>
      <c r="AF2129" t="s">
        <v>50</v>
      </c>
      <c r="AG2129"/>
      <c r="AH2129" t="s">
        <v>7201</v>
      </c>
      <c r="AI2129" t="s">
        <v>7233</v>
      </c>
      <c r="AJ2129"/>
      <c r="AK2129" t="s">
        <v>994</v>
      </c>
      <c r="AL2129" t="s">
        <v>1130</v>
      </c>
      <c r="AM2129" t="s">
        <v>33</v>
      </c>
      <c r="AN2129" t="s">
        <v>33</v>
      </c>
      <c r="AO2129"/>
      <c r="AP2129" t="s">
        <v>7236</v>
      </c>
      <c r="AQ2129"/>
      <c r="AR2129" t="s">
        <v>35</v>
      </c>
      <c r="AS2129" t="s">
        <v>35</v>
      </c>
    </row>
    <row r="2130" spans="1:45">
      <c r="A2130" s="264" t="s">
        <v>7203</v>
      </c>
      <c r="B2130" s="217" t="s">
        <v>947</v>
      </c>
      <c r="E2130" s="217" t="s">
        <v>7204</v>
      </c>
      <c r="F2130" s="217" t="s">
        <v>7237</v>
      </c>
      <c r="H2130" s="217" t="s">
        <v>994</v>
      </c>
      <c r="I2130" s="217" t="s">
        <v>994</v>
      </c>
      <c r="J2130" s="217" t="s">
        <v>33</v>
      </c>
      <c r="K2130" s="217" t="s">
        <v>33</v>
      </c>
      <c r="M2130" s="217">
        <f t="shared" si="34"/>
        <v>164</v>
      </c>
      <c r="O2130" s="217" t="s">
        <v>35</v>
      </c>
      <c r="P2130" s="217" t="s">
        <v>35</v>
      </c>
      <c r="Q2130" s="217">
        <f>S3227-vykonyz.xlsx[[#This Row],[Kod]]</f>
        <v>36388</v>
      </c>
      <c r="R2130" s="217">
        <f>S2118-vykonyz.xlsx[[#This Row],[Kod]]</f>
        <v>0</v>
      </c>
      <c r="S2130" s="217" t="s">
        <v>7238</v>
      </c>
      <c r="T2130" s="217" t="s">
        <v>7239</v>
      </c>
      <c r="U2130" s="217">
        <v>990</v>
      </c>
      <c r="V2130" s="261">
        <v>45292</v>
      </c>
      <c r="W2130" s="217" t="s">
        <v>7238</v>
      </c>
      <c r="X2130" s="217">
        <v>862</v>
      </c>
      <c r="Y2130" s="217">
        <v>128</v>
      </c>
      <c r="Z2130" s="261">
        <v>45291</v>
      </c>
      <c r="AC2130" s="217">
        <f>vykonyz.xlsx3[[#This Row],[Kod]]-vykonyz.xlsx[[#This Row],[Kod]]</f>
        <v>0</v>
      </c>
      <c r="AD2130" t="s">
        <v>7203</v>
      </c>
      <c r="AE2130" t="s">
        <v>947</v>
      </c>
      <c r="AF2130"/>
      <c r="AG2130"/>
      <c r="AH2130" t="s">
        <v>7204</v>
      </c>
      <c r="AI2130" t="s">
        <v>7237</v>
      </c>
      <c r="AJ2130"/>
      <c r="AK2130" t="s">
        <v>994</v>
      </c>
      <c r="AL2130" t="s">
        <v>994</v>
      </c>
      <c r="AM2130" t="s">
        <v>33</v>
      </c>
      <c r="AN2130" t="s">
        <v>33</v>
      </c>
      <c r="AO2130"/>
      <c r="AP2130" t="s">
        <v>875</v>
      </c>
      <c r="AQ2130"/>
      <c r="AR2130" t="s">
        <v>35</v>
      </c>
      <c r="AS2130" t="s">
        <v>35</v>
      </c>
    </row>
    <row r="2131" spans="1:45">
      <c r="A2131" s="264" t="s">
        <v>7206</v>
      </c>
      <c r="B2131" s="217" t="s">
        <v>947</v>
      </c>
      <c r="E2131" s="217" t="s">
        <v>7207</v>
      </c>
      <c r="F2131" s="217" t="s">
        <v>7240</v>
      </c>
      <c r="G2131" s="217" t="s">
        <v>1190</v>
      </c>
      <c r="H2131" s="217" t="s">
        <v>6725</v>
      </c>
      <c r="I2131" s="217" t="s">
        <v>6725</v>
      </c>
      <c r="J2131" s="217" t="s">
        <v>33</v>
      </c>
      <c r="K2131" s="217" t="s">
        <v>33</v>
      </c>
      <c r="M2131" s="217">
        <f t="shared" si="34"/>
        <v>51</v>
      </c>
      <c r="O2131" s="217" t="s">
        <v>35</v>
      </c>
      <c r="P2131" s="217" t="s">
        <v>35</v>
      </c>
      <c r="Q2131" s="217">
        <f>S3228-vykonyz.xlsx[[#This Row],[Kod]]</f>
        <v>36384</v>
      </c>
      <c r="R2131" s="217">
        <f>S2119-vykonyz.xlsx[[#This Row],[Kod]]</f>
        <v>0</v>
      </c>
      <c r="S2131" s="217" t="s">
        <v>7241</v>
      </c>
      <c r="T2131" s="217" t="s">
        <v>7242</v>
      </c>
      <c r="U2131" s="217">
        <v>499</v>
      </c>
      <c r="V2131" s="261">
        <v>45292</v>
      </c>
      <c r="W2131" s="217" t="s">
        <v>7241</v>
      </c>
      <c r="X2131" s="217">
        <v>435</v>
      </c>
      <c r="Y2131" s="217">
        <v>64</v>
      </c>
      <c r="Z2131" s="261">
        <v>45291</v>
      </c>
      <c r="AC2131" s="217">
        <f>vykonyz.xlsx3[[#This Row],[Kod]]-vykonyz.xlsx[[#This Row],[Kod]]</f>
        <v>0</v>
      </c>
      <c r="AD2131" t="s">
        <v>7206</v>
      </c>
      <c r="AE2131" t="s">
        <v>947</v>
      </c>
      <c r="AF2131"/>
      <c r="AG2131"/>
      <c r="AH2131" t="s">
        <v>7207</v>
      </c>
      <c r="AI2131" t="s">
        <v>7240</v>
      </c>
      <c r="AJ2131" t="s">
        <v>1190</v>
      </c>
      <c r="AK2131" t="s">
        <v>6725</v>
      </c>
      <c r="AL2131" t="s">
        <v>6725</v>
      </c>
      <c r="AM2131" t="s">
        <v>33</v>
      </c>
      <c r="AN2131" t="s">
        <v>33</v>
      </c>
      <c r="AO2131"/>
      <c r="AP2131" t="s">
        <v>1909</v>
      </c>
      <c r="AQ2131"/>
      <c r="AR2131" t="s">
        <v>35</v>
      </c>
      <c r="AS2131" t="s">
        <v>35</v>
      </c>
    </row>
    <row r="2132" spans="1:45">
      <c r="A2132" s="264" t="s">
        <v>7210</v>
      </c>
      <c r="B2132" s="217" t="s">
        <v>947</v>
      </c>
      <c r="E2132" s="217" t="s">
        <v>7211</v>
      </c>
      <c r="F2132" s="217" t="s">
        <v>7243</v>
      </c>
      <c r="G2132" s="217" t="s">
        <v>1190</v>
      </c>
      <c r="H2132" s="217" t="s">
        <v>1130</v>
      </c>
      <c r="I2132" s="217" t="s">
        <v>7244</v>
      </c>
      <c r="J2132" s="217" t="s">
        <v>33</v>
      </c>
      <c r="K2132" s="217" t="s">
        <v>33</v>
      </c>
      <c r="M2132" s="217">
        <f t="shared" si="34"/>
        <v>33</v>
      </c>
      <c r="O2132" s="217" t="s">
        <v>35</v>
      </c>
      <c r="P2132" s="217" t="s">
        <v>35</v>
      </c>
      <c r="Q2132" s="217">
        <f>S3229-vykonyz.xlsx[[#This Row],[Kod]]</f>
        <v>36375</v>
      </c>
      <c r="R2132" s="217">
        <f>S2120-vykonyz.xlsx[[#This Row],[Kod]]</f>
        <v>0</v>
      </c>
      <c r="S2132" s="217" t="s">
        <v>7245</v>
      </c>
      <c r="T2132" s="217" t="s">
        <v>7246</v>
      </c>
      <c r="U2132" s="217">
        <v>250</v>
      </c>
      <c r="V2132" s="261">
        <v>45292</v>
      </c>
      <c r="W2132" s="217" t="s">
        <v>7245</v>
      </c>
      <c r="X2132" s="217">
        <v>217</v>
      </c>
      <c r="Y2132" s="217">
        <v>33</v>
      </c>
      <c r="Z2132" s="261">
        <v>45291</v>
      </c>
      <c r="AC2132" s="217">
        <f>vykonyz.xlsx3[[#This Row],[Kod]]-vykonyz.xlsx[[#This Row],[Kod]]</f>
        <v>0</v>
      </c>
      <c r="AD2132" t="s">
        <v>7210</v>
      </c>
      <c r="AE2132" t="s">
        <v>947</v>
      </c>
      <c r="AF2132"/>
      <c r="AG2132"/>
      <c r="AH2132" t="s">
        <v>7211</v>
      </c>
      <c r="AI2132" t="s">
        <v>7243</v>
      </c>
      <c r="AJ2132" t="s">
        <v>1190</v>
      </c>
      <c r="AK2132" t="s">
        <v>1130</v>
      </c>
      <c r="AL2132" t="s">
        <v>7244</v>
      </c>
      <c r="AM2132" t="s">
        <v>33</v>
      </c>
      <c r="AN2132" t="s">
        <v>33</v>
      </c>
      <c r="AO2132"/>
      <c r="AP2132" t="s">
        <v>7247</v>
      </c>
      <c r="AQ2132"/>
      <c r="AR2132" t="s">
        <v>35</v>
      </c>
      <c r="AS2132" t="s">
        <v>35</v>
      </c>
    </row>
    <row r="2133" spans="1:45">
      <c r="A2133" s="264" t="s">
        <v>7214</v>
      </c>
      <c r="B2133" s="217" t="s">
        <v>947</v>
      </c>
      <c r="C2133" s="217" t="s">
        <v>50</v>
      </c>
      <c r="E2133" s="217" t="s">
        <v>7215</v>
      </c>
      <c r="F2133" s="217" t="s">
        <v>7248</v>
      </c>
      <c r="H2133" s="217" t="s">
        <v>1084</v>
      </c>
      <c r="I2133" s="217" t="s">
        <v>1084</v>
      </c>
      <c r="J2133" s="217" t="s">
        <v>33</v>
      </c>
      <c r="K2133" s="217" t="s">
        <v>33</v>
      </c>
      <c r="M2133" s="217">
        <f t="shared" si="34"/>
        <v>213</v>
      </c>
      <c r="O2133" s="217" t="s">
        <v>35</v>
      </c>
      <c r="P2133" s="217" t="s">
        <v>35</v>
      </c>
      <c r="Q2133" s="217">
        <f>S3230-vykonyz.xlsx[[#This Row],[Kod]]</f>
        <v>36366</v>
      </c>
      <c r="R2133" s="217">
        <f>S2121-vykonyz.xlsx[[#This Row],[Kod]]</f>
        <v>0</v>
      </c>
      <c r="S2133" s="217" t="s">
        <v>7249</v>
      </c>
      <c r="T2133" s="217" t="s">
        <v>7250</v>
      </c>
      <c r="U2133" s="217">
        <v>491</v>
      </c>
      <c r="V2133" s="261">
        <v>45292</v>
      </c>
      <c r="W2133" s="217" t="s">
        <v>7249</v>
      </c>
      <c r="X2133" s="217">
        <v>427</v>
      </c>
      <c r="Y2133" s="217">
        <v>64</v>
      </c>
      <c r="Z2133" s="261">
        <v>45291</v>
      </c>
      <c r="AC2133" s="217">
        <f>vykonyz.xlsx3[[#This Row],[Kod]]-vykonyz.xlsx[[#This Row],[Kod]]</f>
        <v>0</v>
      </c>
      <c r="AD2133" t="s">
        <v>7214</v>
      </c>
      <c r="AE2133" t="s">
        <v>947</v>
      </c>
      <c r="AF2133" t="s">
        <v>50</v>
      </c>
      <c r="AG2133"/>
      <c r="AH2133" t="s">
        <v>7215</v>
      </c>
      <c r="AI2133" t="s">
        <v>7248</v>
      </c>
      <c r="AJ2133"/>
      <c r="AK2133" t="s">
        <v>1084</v>
      </c>
      <c r="AL2133" t="s">
        <v>1084</v>
      </c>
      <c r="AM2133" t="s">
        <v>33</v>
      </c>
      <c r="AN2133" t="s">
        <v>33</v>
      </c>
      <c r="AO2133"/>
      <c r="AP2133" t="s">
        <v>1877</v>
      </c>
      <c r="AQ2133"/>
      <c r="AR2133" t="s">
        <v>35</v>
      </c>
      <c r="AS2133" t="s">
        <v>35</v>
      </c>
    </row>
    <row r="2134" spans="1:45">
      <c r="A2134" s="264" t="s">
        <v>7219</v>
      </c>
      <c r="B2134" s="217" t="s">
        <v>947</v>
      </c>
      <c r="E2134" s="217" t="s">
        <v>7220</v>
      </c>
      <c r="F2134" s="217" t="s">
        <v>7251</v>
      </c>
      <c r="G2134" s="217" t="s">
        <v>1190</v>
      </c>
      <c r="H2134" s="217" t="s">
        <v>1125</v>
      </c>
      <c r="I2134" s="217" t="s">
        <v>1125</v>
      </c>
      <c r="J2134" s="217" t="s">
        <v>33</v>
      </c>
      <c r="K2134" s="217" t="s">
        <v>33</v>
      </c>
      <c r="M2134" s="217">
        <f t="shared" si="34"/>
        <v>34</v>
      </c>
      <c r="O2134" s="217" t="s">
        <v>35</v>
      </c>
      <c r="P2134" s="217" t="s">
        <v>35</v>
      </c>
      <c r="Q2134" s="217">
        <f>S3231-vykonyz.xlsx[[#This Row],[Kod]]</f>
        <v>36357</v>
      </c>
      <c r="R2134" s="217">
        <f>S2122-vykonyz.xlsx[[#This Row],[Kod]]</f>
        <v>0</v>
      </c>
      <c r="S2134" s="217" t="s">
        <v>7252</v>
      </c>
      <c r="T2134" s="217" t="s">
        <v>7253</v>
      </c>
      <c r="U2134" s="217">
        <v>2405</v>
      </c>
      <c r="V2134" s="261">
        <v>45292</v>
      </c>
      <c r="W2134" s="217" t="s">
        <v>7252</v>
      </c>
      <c r="X2134" s="217">
        <v>2219</v>
      </c>
      <c r="Y2134" s="217">
        <v>186</v>
      </c>
      <c r="Z2134" s="261">
        <v>45291</v>
      </c>
      <c r="AC2134" s="217">
        <f>vykonyz.xlsx3[[#This Row],[Kod]]-vykonyz.xlsx[[#This Row],[Kod]]</f>
        <v>0</v>
      </c>
      <c r="AD2134" t="s">
        <v>7219</v>
      </c>
      <c r="AE2134" t="s">
        <v>947</v>
      </c>
      <c r="AF2134"/>
      <c r="AG2134"/>
      <c r="AH2134" t="s">
        <v>7220</v>
      </c>
      <c r="AI2134" t="s">
        <v>7251</v>
      </c>
      <c r="AJ2134" t="s">
        <v>1190</v>
      </c>
      <c r="AK2134" t="s">
        <v>1125</v>
      </c>
      <c r="AL2134" t="s">
        <v>1125</v>
      </c>
      <c r="AM2134" t="s">
        <v>33</v>
      </c>
      <c r="AN2134" t="s">
        <v>33</v>
      </c>
      <c r="AO2134"/>
      <c r="AP2134" t="s">
        <v>7254</v>
      </c>
      <c r="AQ2134"/>
      <c r="AR2134" t="s">
        <v>35</v>
      </c>
      <c r="AS2134" t="s">
        <v>35</v>
      </c>
    </row>
    <row r="2135" spans="1:45">
      <c r="A2135" s="264" t="s">
        <v>7221</v>
      </c>
      <c r="B2135" s="217" t="s">
        <v>947</v>
      </c>
      <c r="C2135" s="217" t="s">
        <v>50</v>
      </c>
      <c r="E2135" s="217" t="s">
        <v>7222</v>
      </c>
      <c r="F2135" s="217" t="s">
        <v>7255</v>
      </c>
      <c r="G2135" s="217" t="s">
        <v>1190</v>
      </c>
      <c r="H2135" s="217" t="s">
        <v>1008</v>
      </c>
      <c r="I2135" s="217" t="s">
        <v>1008</v>
      </c>
      <c r="J2135" s="217" t="s">
        <v>33</v>
      </c>
      <c r="K2135" s="217" t="s">
        <v>33</v>
      </c>
      <c r="M2135" s="217">
        <f t="shared" si="34"/>
        <v>491</v>
      </c>
      <c r="O2135" s="217" t="s">
        <v>35</v>
      </c>
      <c r="P2135" s="217" t="s">
        <v>35</v>
      </c>
      <c r="Q2135" s="217">
        <f>S3232-vykonyz.xlsx[[#This Row],[Kod]]</f>
        <v>36348</v>
      </c>
      <c r="R2135" s="217">
        <f>S2123-vykonyz.xlsx[[#This Row],[Kod]]</f>
        <v>0</v>
      </c>
      <c r="S2135" s="217" t="s">
        <v>7256</v>
      </c>
      <c r="T2135" s="217" t="s">
        <v>7257</v>
      </c>
      <c r="U2135" s="217">
        <v>392</v>
      </c>
      <c r="V2135" s="261">
        <v>45292</v>
      </c>
      <c r="W2135" s="217" t="s">
        <v>7256</v>
      </c>
      <c r="X2135" s="217">
        <v>363</v>
      </c>
      <c r="Y2135" s="217">
        <v>29</v>
      </c>
      <c r="Z2135" s="261">
        <v>45291</v>
      </c>
      <c r="AC2135" s="217">
        <f>vykonyz.xlsx3[[#This Row],[Kod]]-vykonyz.xlsx[[#This Row],[Kod]]</f>
        <v>0</v>
      </c>
      <c r="AD2135" t="s">
        <v>7221</v>
      </c>
      <c r="AE2135" t="s">
        <v>947</v>
      </c>
      <c r="AF2135" t="s">
        <v>50</v>
      </c>
      <c r="AG2135"/>
      <c r="AH2135" t="s">
        <v>7222</v>
      </c>
      <c r="AI2135" t="s">
        <v>7255</v>
      </c>
      <c r="AJ2135" t="s">
        <v>1190</v>
      </c>
      <c r="AK2135" t="s">
        <v>1008</v>
      </c>
      <c r="AL2135" t="s">
        <v>1008</v>
      </c>
      <c r="AM2135" t="s">
        <v>33</v>
      </c>
      <c r="AN2135" t="s">
        <v>33</v>
      </c>
      <c r="AO2135"/>
      <c r="AP2135" t="s">
        <v>1080</v>
      </c>
      <c r="AQ2135"/>
      <c r="AR2135" t="s">
        <v>35</v>
      </c>
      <c r="AS2135" t="s">
        <v>35</v>
      </c>
    </row>
    <row r="2136" spans="1:45">
      <c r="A2136" s="264" t="s">
        <v>7223</v>
      </c>
      <c r="B2136" s="217" t="s">
        <v>644</v>
      </c>
      <c r="C2136" s="217" t="s">
        <v>50</v>
      </c>
      <c r="E2136" s="217" t="s">
        <v>7224</v>
      </c>
      <c r="F2136" s="217" t="s">
        <v>7258</v>
      </c>
      <c r="H2136" s="217" t="s">
        <v>39</v>
      </c>
      <c r="I2136" s="217" t="s">
        <v>39</v>
      </c>
      <c r="J2136" s="217" t="s">
        <v>33</v>
      </c>
      <c r="K2136" s="217" t="s">
        <v>33</v>
      </c>
      <c r="M2136" s="217">
        <f t="shared" si="34"/>
        <v>3347</v>
      </c>
      <c r="O2136" s="217" t="s">
        <v>35</v>
      </c>
      <c r="P2136" s="217" t="s">
        <v>35</v>
      </c>
      <c r="Q2136" s="217">
        <f>S3233-vykonyz.xlsx[[#This Row],[Kod]]</f>
        <v>35578</v>
      </c>
      <c r="R2136" s="217">
        <f>S2124-vykonyz.xlsx[[#This Row],[Kod]]</f>
        <v>0</v>
      </c>
      <c r="S2136" s="217" t="s">
        <v>7259</v>
      </c>
      <c r="T2136" s="217" t="s">
        <v>7260</v>
      </c>
      <c r="U2136" s="217">
        <v>719</v>
      </c>
      <c r="V2136" s="261">
        <v>45292</v>
      </c>
      <c r="W2136" s="217" t="s">
        <v>7259</v>
      </c>
      <c r="X2136" s="217">
        <v>679</v>
      </c>
      <c r="Y2136" s="217">
        <v>40</v>
      </c>
      <c r="Z2136" s="261">
        <v>45291</v>
      </c>
      <c r="AC2136" s="217">
        <f>vykonyz.xlsx3[[#This Row],[Kod]]-vykonyz.xlsx[[#This Row],[Kod]]</f>
        <v>0</v>
      </c>
      <c r="AD2136" t="s">
        <v>7223</v>
      </c>
      <c r="AE2136" t="s">
        <v>644</v>
      </c>
      <c r="AF2136" t="s">
        <v>50</v>
      </c>
      <c r="AG2136"/>
      <c r="AH2136" t="s">
        <v>7224</v>
      </c>
      <c r="AI2136" t="s">
        <v>7258</v>
      </c>
      <c r="AJ2136"/>
      <c r="AK2136" t="s">
        <v>39</v>
      </c>
      <c r="AL2136" t="s">
        <v>39</v>
      </c>
      <c r="AM2136" t="s">
        <v>33</v>
      </c>
      <c r="AN2136" t="s">
        <v>33</v>
      </c>
      <c r="AO2136"/>
      <c r="AP2136" t="s">
        <v>7261</v>
      </c>
      <c r="AQ2136"/>
      <c r="AR2136" t="s">
        <v>35</v>
      </c>
      <c r="AS2136" t="s">
        <v>35</v>
      </c>
    </row>
    <row r="2137" spans="1:45">
      <c r="A2137" s="264" t="s">
        <v>7225</v>
      </c>
      <c r="B2137" s="217" t="s">
        <v>644</v>
      </c>
      <c r="C2137" s="217" t="s">
        <v>50</v>
      </c>
      <c r="E2137" s="217" t="s">
        <v>7262</v>
      </c>
      <c r="F2137" s="217" t="s">
        <v>7263</v>
      </c>
      <c r="H2137" s="217" t="s">
        <v>1573</v>
      </c>
      <c r="I2137" s="217" t="s">
        <v>1573</v>
      </c>
      <c r="J2137" s="217" t="s">
        <v>33</v>
      </c>
      <c r="K2137" s="217" t="s">
        <v>33</v>
      </c>
      <c r="M2137" s="217">
        <f t="shared" si="34"/>
        <v>1954</v>
      </c>
      <c r="O2137" s="217" t="s">
        <v>35</v>
      </c>
      <c r="P2137" s="217" t="s">
        <v>35</v>
      </c>
      <c r="Q2137" s="217">
        <f>S3234-vykonyz.xlsx[[#This Row],[Kod]]</f>
        <v>35589</v>
      </c>
      <c r="R2137" s="217">
        <f>S2125-vykonyz.xlsx[[#This Row],[Kod]]</f>
        <v>0</v>
      </c>
      <c r="S2137" s="217" t="s">
        <v>7264</v>
      </c>
      <c r="T2137" s="217" t="s">
        <v>7265</v>
      </c>
      <c r="U2137" s="217">
        <v>573</v>
      </c>
      <c r="V2137" s="261">
        <v>45292</v>
      </c>
      <c r="W2137" s="217" t="s">
        <v>7264</v>
      </c>
      <c r="X2137" s="217">
        <v>498</v>
      </c>
      <c r="Y2137" s="217">
        <v>75</v>
      </c>
      <c r="Z2137" s="261">
        <v>45291</v>
      </c>
      <c r="AC2137" s="217">
        <f>vykonyz.xlsx3[[#This Row],[Kod]]-vykonyz.xlsx[[#This Row],[Kod]]</f>
        <v>0</v>
      </c>
      <c r="AD2137" t="s">
        <v>7225</v>
      </c>
      <c r="AE2137" t="s">
        <v>644</v>
      </c>
      <c r="AF2137" t="s">
        <v>50</v>
      </c>
      <c r="AG2137"/>
      <c r="AH2137" t="s">
        <v>7262</v>
      </c>
      <c r="AI2137" t="s">
        <v>7263</v>
      </c>
      <c r="AJ2137"/>
      <c r="AK2137" t="s">
        <v>1573</v>
      </c>
      <c r="AL2137" t="s">
        <v>1573</v>
      </c>
      <c r="AM2137" t="s">
        <v>33</v>
      </c>
      <c r="AN2137" t="s">
        <v>33</v>
      </c>
      <c r="AO2137"/>
      <c r="AP2137" t="s">
        <v>7266</v>
      </c>
      <c r="AQ2137"/>
      <c r="AR2137" t="s">
        <v>35</v>
      </c>
      <c r="AS2137" t="s">
        <v>35</v>
      </c>
    </row>
    <row r="2138" spans="1:45">
      <c r="A2138" s="264" t="s">
        <v>7227</v>
      </c>
      <c r="B2138" s="217" t="s">
        <v>644</v>
      </c>
      <c r="E2138" s="217" t="s">
        <v>7228</v>
      </c>
      <c r="F2138" s="217" t="s">
        <v>7267</v>
      </c>
      <c r="H2138" s="217" t="s">
        <v>1008</v>
      </c>
      <c r="I2138" s="217" t="s">
        <v>1008</v>
      </c>
      <c r="J2138" s="217" t="s">
        <v>33</v>
      </c>
      <c r="K2138" s="217" t="s">
        <v>33</v>
      </c>
      <c r="M2138" s="217">
        <f t="shared" si="34"/>
        <v>495</v>
      </c>
      <c r="O2138" s="217" t="s">
        <v>35</v>
      </c>
      <c r="P2138" s="217" t="s">
        <v>35</v>
      </c>
      <c r="Q2138" s="217">
        <f>S3235-vykonyz.xlsx[[#This Row],[Kod]]</f>
        <v>35590</v>
      </c>
      <c r="R2138" s="217">
        <f>S2126-vykonyz.xlsx[[#This Row],[Kod]]</f>
        <v>0</v>
      </c>
      <c r="S2138" s="217" t="s">
        <v>7268</v>
      </c>
      <c r="T2138" s="217" t="s">
        <v>7269</v>
      </c>
      <c r="U2138" s="217">
        <v>990</v>
      </c>
      <c r="V2138" s="261">
        <v>45292</v>
      </c>
      <c r="W2138" s="217" t="s">
        <v>7268</v>
      </c>
      <c r="X2138" s="217">
        <v>862</v>
      </c>
      <c r="Y2138" s="217">
        <v>128</v>
      </c>
      <c r="Z2138" s="261">
        <v>45291</v>
      </c>
      <c r="AC2138" s="217">
        <f>vykonyz.xlsx3[[#This Row],[Kod]]-vykonyz.xlsx[[#This Row],[Kod]]</f>
        <v>0</v>
      </c>
      <c r="AD2138" t="s">
        <v>7227</v>
      </c>
      <c r="AE2138" t="s">
        <v>644</v>
      </c>
      <c r="AF2138"/>
      <c r="AG2138"/>
      <c r="AH2138" t="s">
        <v>7228</v>
      </c>
      <c r="AI2138" t="s">
        <v>7267</v>
      </c>
      <c r="AJ2138"/>
      <c r="AK2138" t="s">
        <v>1008</v>
      </c>
      <c r="AL2138" t="s">
        <v>1008</v>
      </c>
      <c r="AM2138" t="s">
        <v>33</v>
      </c>
      <c r="AN2138" t="s">
        <v>33</v>
      </c>
      <c r="AO2138"/>
      <c r="AP2138" t="s">
        <v>6070</v>
      </c>
      <c r="AQ2138"/>
      <c r="AR2138" t="s">
        <v>35</v>
      </c>
      <c r="AS2138" t="s">
        <v>35</v>
      </c>
    </row>
    <row r="2139" spans="1:45">
      <c r="A2139" s="264" t="s">
        <v>7229</v>
      </c>
      <c r="B2139" s="217" t="s">
        <v>644</v>
      </c>
      <c r="C2139" s="217" t="s">
        <v>50</v>
      </c>
      <c r="E2139" s="217" t="s">
        <v>7270</v>
      </c>
      <c r="F2139" s="217" t="s">
        <v>7271</v>
      </c>
      <c r="H2139" s="217" t="s">
        <v>981</v>
      </c>
      <c r="I2139" s="217" t="s">
        <v>1573</v>
      </c>
      <c r="J2139" s="217" t="s">
        <v>33</v>
      </c>
      <c r="K2139" s="217" t="s">
        <v>33</v>
      </c>
      <c r="M2139" s="217">
        <f t="shared" si="34"/>
        <v>1352</v>
      </c>
      <c r="O2139" s="217" t="s">
        <v>35</v>
      </c>
      <c r="P2139" s="217" t="s">
        <v>35</v>
      </c>
      <c r="Q2139" s="217">
        <f>S3236-vykonyz.xlsx[[#This Row],[Kod]]</f>
        <v>35534</v>
      </c>
      <c r="R2139" s="217">
        <f>S2127-vykonyz.xlsx[[#This Row],[Kod]]</f>
        <v>0</v>
      </c>
      <c r="S2139" s="217" t="s">
        <v>7272</v>
      </c>
      <c r="T2139" s="217" t="s">
        <v>7273</v>
      </c>
      <c r="U2139" s="217">
        <v>499</v>
      </c>
      <c r="V2139" s="261">
        <v>45292</v>
      </c>
      <c r="W2139" s="217" t="s">
        <v>7272</v>
      </c>
      <c r="X2139" s="217">
        <v>435</v>
      </c>
      <c r="Y2139" s="217">
        <v>64</v>
      </c>
      <c r="Z2139" s="261">
        <v>45291</v>
      </c>
      <c r="AC2139" s="217">
        <f>vykonyz.xlsx3[[#This Row],[Kod]]-vykonyz.xlsx[[#This Row],[Kod]]</f>
        <v>0</v>
      </c>
      <c r="AD2139" t="s">
        <v>7229</v>
      </c>
      <c r="AE2139" t="s">
        <v>644</v>
      </c>
      <c r="AF2139" t="s">
        <v>50</v>
      </c>
      <c r="AG2139"/>
      <c r="AH2139" t="s">
        <v>7270</v>
      </c>
      <c r="AI2139" t="s">
        <v>7271</v>
      </c>
      <c r="AJ2139"/>
      <c r="AK2139" t="s">
        <v>981</v>
      </c>
      <c r="AL2139" t="s">
        <v>1573</v>
      </c>
      <c r="AM2139" t="s">
        <v>33</v>
      </c>
      <c r="AN2139" t="s">
        <v>33</v>
      </c>
      <c r="AO2139"/>
      <c r="AP2139" t="s">
        <v>7274</v>
      </c>
      <c r="AQ2139"/>
      <c r="AR2139" t="s">
        <v>35</v>
      </c>
      <c r="AS2139" t="s">
        <v>35</v>
      </c>
    </row>
    <row r="2140" spans="1:45">
      <c r="A2140" s="264" t="s">
        <v>7231</v>
      </c>
      <c r="B2140" s="217" t="s">
        <v>644</v>
      </c>
      <c r="E2140" s="217" t="s">
        <v>7275</v>
      </c>
      <c r="F2140" s="217" t="s">
        <v>7276</v>
      </c>
      <c r="H2140" s="217" t="s">
        <v>39</v>
      </c>
      <c r="I2140" s="217" t="s">
        <v>39</v>
      </c>
      <c r="J2140" s="217" t="s">
        <v>33</v>
      </c>
      <c r="K2140" s="217" t="s">
        <v>33</v>
      </c>
      <c r="M2140" s="217">
        <f t="shared" si="34"/>
        <v>2947</v>
      </c>
      <c r="O2140" s="217" t="s">
        <v>35</v>
      </c>
      <c r="P2140" s="217" t="s">
        <v>35</v>
      </c>
      <c r="Q2140" s="217">
        <f>S3241-vykonyz.xlsx[[#This Row],[Kod]]</f>
        <v>35546</v>
      </c>
      <c r="R2140" s="217">
        <f>S2128-vykonyz.xlsx[[#This Row],[Kod]]</f>
        <v>0</v>
      </c>
      <c r="S2140" s="217" t="s">
        <v>7277</v>
      </c>
      <c r="T2140" s="217" t="s">
        <v>7278</v>
      </c>
      <c r="U2140" s="217">
        <v>250</v>
      </c>
      <c r="V2140" s="261">
        <v>45292</v>
      </c>
      <c r="W2140" s="217" t="s">
        <v>7277</v>
      </c>
      <c r="X2140" s="217">
        <v>217</v>
      </c>
      <c r="Y2140" s="217">
        <v>33</v>
      </c>
      <c r="Z2140" s="261">
        <v>45291</v>
      </c>
      <c r="AC2140" s="217">
        <f>vykonyz.xlsx3[[#This Row],[Kod]]-vykonyz.xlsx[[#This Row],[Kod]]</f>
        <v>0</v>
      </c>
      <c r="AD2140" t="s">
        <v>7231</v>
      </c>
      <c r="AE2140" t="s">
        <v>644</v>
      </c>
      <c r="AF2140"/>
      <c r="AG2140"/>
      <c r="AH2140" t="s">
        <v>7279</v>
      </c>
      <c r="AI2140" t="s">
        <v>7276</v>
      </c>
      <c r="AJ2140"/>
      <c r="AK2140" t="s">
        <v>39</v>
      </c>
      <c r="AL2140" t="s">
        <v>39</v>
      </c>
      <c r="AM2140" t="s">
        <v>33</v>
      </c>
      <c r="AN2140" t="s">
        <v>33</v>
      </c>
      <c r="AO2140"/>
      <c r="AP2140" t="s">
        <v>7280</v>
      </c>
      <c r="AQ2140"/>
      <c r="AR2140" t="s">
        <v>35</v>
      </c>
      <c r="AS2140" t="s">
        <v>35</v>
      </c>
    </row>
    <row r="2141" spans="1:45">
      <c r="A2141" s="264" t="s">
        <v>7234</v>
      </c>
      <c r="B2141" s="217" t="s">
        <v>644</v>
      </c>
      <c r="C2141" s="217" t="s">
        <v>50</v>
      </c>
      <c r="E2141" s="217" t="s">
        <v>7235</v>
      </c>
      <c r="F2141" s="217" t="s">
        <v>7281</v>
      </c>
      <c r="H2141" s="217" t="s">
        <v>1008</v>
      </c>
      <c r="I2141" s="217" t="s">
        <v>1008</v>
      </c>
      <c r="J2141" s="217" t="s">
        <v>33</v>
      </c>
      <c r="K2141" s="217" t="s">
        <v>33</v>
      </c>
      <c r="M2141" s="217">
        <f t="shared" si="34"/>
        <v>491</v>
      </c>
      <c r="O2141" s="217" t="s">
        <v>35</v>
      </c>
      <c r="P2141" s="217" t="s">
        <v>35</v>
      </c>
      <c r="Q2141" s="217">
        <f>S3242-vykonyz.xlsx[[#This Row],[Kod]]</f>
        <v>35546</v>
      </c>
      <c r="R2141" s="217">
        <f>S2129-vykonyz.xlsx[[#This Row],[Kod]]</f>
        <v>0</v>
      </c>
      <c r="S2141" s="217" t="s">
        <v>7282</v>
      </c>
      <c r="T2141" s="217" t="s">
        <v>7283</v>
      </c>
      <c r="U2141" s="217">
        <v>883</v>
      </c>
      <c r="V2141" s="261">
        <v>45292</v>
      </c>
      <c r="W2141" s="217" t="s">
        <v>7282</v>
      </c>
      <c r="X2141" s="217">
        <v>827</v>
      </c>
      <c r="Y2141" s="217">
        <v>56</v>
      </c>
      <c r="Z2141" s="261">
        <v>45291</v>
      </c>
      <c r="AC2141" s="217">
        <f>vykonyz.xlsx3[[#This Row],[Kod]]-vykonyz.xlsx[[#This Row],[Kod]]</f>
        <v>0</v>
      </c>
      <c r="AD2141" t="s">
        <v>7234</v>
      </c>
      <c r="AE2141" t="s">
        <v>644</v>
      </c>
      <c r="AF2141" t="s">
        <v>50</v>
      </c>
      <c r="AG2141"/>
      <c r="AH2141" t="s">
        <v>7235</v>
      </c>
      <c r="AI2141" t="s">
        <v>7281</v>
      </c>
      <c r="AJ2141"/>
      <c r="AK2141" t="s">
        <v>1008</v>
      </c>
      <c r="AL2141" t="s">
        <v>1008</v>
      </c>
      <c r="AM2141" t="s">
        <v>33</v>
      </c>
      <c r="AN2141" t="s">
        <v>33</v>
      </c>
      <c r="AO2141"/>
      <c r="AP2141" t="s">
        <v>1080</v>
      </c>
      <c r="AQ2141"/>
      <c r="AR2141" t="s">
        <v>35</v>
      </c>
      <c r="AS2141" t="s">
        <v>35</v>
      </c>
    </row>
    <row r="2142" spans="1:45">
      <c r="A2142" s="264" t="s">
        <v>7238</v>
      </c>
      <c r="B2142" s="217" t="s">
        <v>6718</v>
      </c>
      <c r="E2142" s="217" t="s">
        <v>7239</v>
      </c>
      <c r="H2142" s="217" t="s">
        <v>981</v>
      </c>
      <c r="I2142" s="217" t="s">
        <v>981</v>
      </c>
      <c r="J2142" s="217" t="s">
        <v>33</v>
      </c>
      <c r="K2142" s="217" t="s">
        <v>33</v>
      </c>
      <c r="M2142" s="217">
        <f t="shared" si="34"/>
        <v>990</v>
      </c>
      <c r="O2142" s="217" t="s">
        <v>35</v>
      </c>
      <c r="P2142" s="217" t="s">
        <v>35</v>
      </c>
      <c r="Q2142" s="217">
        <f>S3243-vykonyz.xlsx[[#This Row],[Kod]]</f>
        <v>34654</v>
      </c>
      <c r="R2142" s="217">
        <f>S2130-vykonyz.xlsx[[#This Row],[Kod]]</f>
        <v>0</v>
      </c>
      <c r="S2142" s="217" t="s">
        <v>7284</v>
      </c>
      <c r="T2142" s="217" t="s">
        <v>7285</v>
      </c>
      <c r="U2142" s="217">
        <v>737</v>
      </c>
      <c r="V2142" s="261">
        <v>45292</v>
      </c>
      <c r="W2142" s="217" t="s">
        <v>7284</v>
      </c>
      <c r="X2142" s="217">
        <v>640</v>
      </c>
      <c r="Y2142" s="217">
        <v>97</v>
      </c>
      <c r="Z2142" s="261">
        <v>45291</v>
      </c>
      <c r="AC2142" s="217">
        <f>vykonyz.xlsx3[[#This Row],[Kod]]-vykonyz.xlsx[[#This Row],[Kod]]</f>
        <v>0</v>
      </c>
      <c r="AD2142" t="s">
        <v>7238</v>
      </c>
      <c r="AE2142" t="s">
        <v>6718</v>
      </c>
      <c r="AF2142"/>
      <c r="AG2142"/>
      <c r="AH2142" t="s">
        <v>7239</v>
      </c>
      <c r="AI2142"/>
      <c r="AJ2142"/>
      <c r="AK2142" t="s">
        <v>981</v>
      </c>
      <c r="AL2142" t="s">
        <v>981</v>
      </c>
      <c r="AM2142" t="s">
        <v>33</v>
      </c>
      <c r="AN2142" t="s">
        <v>33</v>
      </c>
      <c r="AO2142"/>
      <c r="AP2142" t="s">
        <v>773</v>
      </c>
      <c r="AQ2142"/>
      <c r="AR2142" t="s">
        <v>35</v>
      </c>
      <c r="AS2142" t="s">
        <v>35</v>
      </c>
    </row>
    <row r="2143" spans="1:45">
      <c r="A2143" s="264" t="s">
        <v>7241</v>
      </c>
      <c r="B2143" s="217" t="s">
        <v>6718</v>
      </c>
      <c r="E2143" s="217" t="s">
        <v>7242</v>
      </c>
      <c r="H2143" s="217" t="s">
        <v>1008</v>
      </c>
      <c r="I2143" s="217" t="s">
        <v>1008</v>
      </c>
      <c r="J2143" s="217" t="s">
        <v>33</v>
      </c>
      <c r="K2143" s="217" t="s">
        <v>33</v>
      </c>
      <c r="M2143" s="217">
        <f t="shared" si="34"/>
        <v>499</v>
      </c>
      <c r="O2143" s="217" t="s">
        <v>35</v>
      </c>
      <c r="P2143" s="217" t="s">
        <v>35</v>
      </c>
      <c r="Q2143" s="217">
        <f>S3244-vykonyz.xlsx[[#This Row],[Kod]]</f>
        <v>34655</v>
      </c>
      <c r="R2143" s="217">
        <f>S2131-vykonyz.xlsx[[#This Row],[Kod]]</f>
        <v>0</v>
      </c>
      <c r="S2143" s="217" t="s">
        <v>7286</v>
      </c>
      <c r="T2143" s="217" t="s">
        <v>7287</v>
      </c>
      <c r="U2143" s="217">
        <v>208</v>
      </c>
      <c r="V2143" s="261">
        <v>45292</v>
      </c>
      <c r="W2143" s="217" t="s">
        <v>7286</v>
      </c>
      <c r="X2143" s="217">
        <v>181</v>
      </c>
      <c r="Y2143" s="217">
        <v>27</v>
      </c>
      <c r="Z2143" s="261">
        <v>45291</v>
      </c>
      <c r="AC2143" s="217">
        <f>vykonyz.xlsx3[[#This Row],[Kod]]-vykonyz.xlsx[[#This Row],[Kod]]</f>
        <v>0</v>
      </c>
      <c r="AD2143" t="s">
        <v>7241</v>
      </c>
      <c r="AE2143" t="s">
        <v>6718</v>
      </c>
      <c r="AF2143"/>
      <c r="AG2143"/>
      <c r="AH2143" t="s">
        <v>7242</v>
      </c>
      <c r="AI2143"/>
      <c r="AJ2143"/>
      <c r="AK2143" t="s">
        <v>1008</v>
      </c>
      <c r="AL2143" t="s">
        <v>1008</v>
      </c>
      <c r="AM2143" t="s">
        <v>33</v>
      </c>
      <c r="AN2143" t="s">
        <v>33</v>
      </c>
      <c r="AO2143"/>
      <c r="AP2143" t="s">
        <v>714</v>
      </c>
      <c r="AQ2143"/>
      <c r="AR2143" t="s">
        <v>35</v>
      </c>
      <c r="AS2143" t="s">
        <v>35</v>
      </c>
    </row>
    <row r="2144" spans="1:45">
      <c r="A2144" s="264" t="s">
        <v>7245</v>
      </c>
      <c r="B2144" s="217" t="s">
        <v>6718</v>
      </c>
      <c r="E2144" s="217" t="s">
        <v>7246</v>
      </c>
      <c r="H2144" s="217" t="s">
        <v>989</v>
      </c>
      <c r="I2144" s="217" t="s">
        <v>989</v>
      </c>
      <c r="J2144" s="217" t="s">
        <v>33</v>
      </c>
      <c r="K2144" s="217" t="s">
        <v>33</v>
      </c>
      <c r="M2144" s="217">
        <f t="shared" si="34"/>
        <v>250</v>
      </c>
      <c r="O2144" s="217" t="s">
        <v>35</v>
      </c>
      <c r="P2144" s="217" t="s">
        <v>35</v>
      </c>
      <c r="Q2144" s="217">
        <f>S3245-vykonyz.xlsx[[#This Row],[Kod]]</f>
        <v>34656</v>
      </c>
      <c r="R2144" s="217">
        <f>S2132-vykonyz.xlsx[[#This Row],[Kod]]</f>
        <v>0</v>
      </c>
      <c r="S2144" s="217" t="s">
        <v>7288</v>
      </c>
      <c r="T2144" s="217" t="s">
        <v>7289</v>
      </c>
      <c r="U2144" s="217">
        <v>658</v>
      </c>
      <c r="V2144" s="261">
        <v>45292</v>
      </c>
      <c r="W2144" s="217" t="s">
        <v>7288</v>
      </c>
      <c r="X2144" s="217">
        <v>626</v>
      </c>
      <c r="Y2144" s="217">
        <v>32</v>
      </c>
      <c r="Z2144" s="261">
        <v>45291</v>
      </c>
      <c r="AC2144" s="217">
        <f>vykonyz.xlsx3[[#This Row],[Kod]]-vykonyz.xlsx[[#This Row],[Kod]]</f>
        <v>0</v>
      </c>
      <c r="AD2144" t="s">
        <v>7245</v>
      </c>
      <c r="AE2144" t="s">
        <v>6718</v>
      </c>
      <c r="AF2144"/>
      <c r="AG2144"/>
      <c r="AH2144" t="s">
        <v>7246</v>
      </c>
      <c r="AI2144"/>
      <c r="AJ2144"/>
      <c r="AK2144" t="s">
        <v>989</v>
      </c>
      <c r="AL2144" t="s">
        <v>989</v>
      </c>
      <c r="AM2144" t="s">
        <v>33</v>
      </c>
      <c r="AN2144" t="s">
        <v>33</v>
      </c>
      <c r="AO2144"/>
      <c r="AP2144" t="s">
        <v>542</v>
      </c>
      <c r="AQ2144"/>
      <c r="AR2144" t="s">
        <v>35</v>
      </c>
      <c r="AS2144" t="s">
        <v>35</v>
      </c>
    </row>
    <row r="2145" spans="1:45">
      <c r="A2145" s="264" t="s">
        <v>7249</v>
      </c>
      <c r="B2145" s="217" t="s">
        <v>6718</v>
      </c>
      <c r="C2145" s="217" t="s">
        <v>28</v>
      </c>
      <c r="E2145" s="217" t="s">
        <v>7250</v>
      </c>
      <c r="F2145" s="217" t="s">
        <v>7290</v>
      </c>
      <c r="H2145" s="217" t="s">
        <v>1008</v>
      </c>
      <c r="I2145" s="217" t="s">
        <v>1008</v>
      </c>
      <c r="J2145" s="217" t="s">
        <v>33</v>
      </c>
      <c r="K2145" s="217" t="s">
        <v>33</v>
      </c>
      <c r="M2145" s="217">
        <f t="shared" si="34"/>
        <v>491</v>
      </c>
      <c r="O2145" s="217" t="s">
        <v>35</v>
      </c>
      <c r="P2145" s="217" t="s">
        <v>35</v>
      </c>
      <c r="Q2145" s="217">
        <f>S3246-vykonyz.xlsx[[#This Row],[Kod]]</f>
        <v>34697</v>
      </c>
      <c r="R2145" s="217">
        <f>S2133-vykonyz.xlsx[[#This Row],[Kod]]</f>
        <v>0</v>
      </c>
      <c r="S2145" s="217" t="s">
        <v>7291</v>
      </c>
      <c r="T2145" s="217" t="s">
        <v>7292</v>
      </c>
      <c r="U2145" s="217">
        <v>491</v>
      </c>
      <c r="V2145" s="261">
        <v>45292</v>
      </c>
      <c r="W2145" s="217" t="s">
        <v>7291</v>
      </c>
      <c r="X2145" s="217">
        <v>427</v>
      </c>
      <c r="Y2145" s="217">
        <v>64</v>
      </c>
      <c r="Z2145" s="261">
        <v>45291</v>
      </c>
      <c r="AC2145" s="217">
        <f>vykonyz.xlsx3[[#This Row],[Kod]]-vykonyz.xlsx[[#This Row],[Kod]]</f>
        <v>0</v>
      </c>
      <c r="AD2145" t="s">
        <v>7249</v>
      </c>
      <c r="AE2145" t="s">
        <v>6718</v>
      </c>
      <c r="AF2145" t="s">
        <v>28</v>
      </c>
      <c r="AG2145"/>
      <c r="AH2145" t="s">
        <v>7250</v>
      </c>
      <c r="AI2145" t="s">
        <v>7290</v>
      </c>
      <c r="AJ2145"/>
      <c r="AK2145" t="s">
        <v>1008</v>
      </c>
      <c r="AL2145" t="s">
        <v>1008</v>
      </c>
      <c r="AM2145" t="s">
        <v>33</v>
      </c>
      <c r="AN2145" t="s">
        <v>33</v>
      </c>
      <c r="AO2145"/>
      <c r="AP2145" t="s">
        <v>1080</v>
      </c>
      <c r="AQ2145"/>
      <c r="AR2145" t="s">
        <v>35</v>
      </c>
      <c r="AS2145" t="s">
        <v>35</v>
      </c>
    </row>
    <row r="2146" spans="1:45">
      <c r="A2146" s="264" t="s">
        <v>7252</v>
      </c>
      <c r="B2146" s="217" t="s">
        <v>6718</v>
      </c>
      <c r="C2146" s="217" t="s">
        <v>50</v>
      </c>
      <c r="E2146" s="217" t="s">
        <v>7253</v>
      </c>
      <c r="F2146" s="217" t="s">
        <v>7293</v>
      </c>
      <c r="H2146" s="217" t="s">
        <v>5838</v>
      </c>
      <c r="I2146" s="217" t="s">
        <v>1573</v>
      </c>
      <c r="J2146" s="217" t="s">
        <v>33</v>
      </c>
      <c r="K2146" s="217" t="s">
        <v>33</v>
      </c>
      <c r="M2146" s="217">
        <f t="shared" si="34"/>
        <v>2405</v>
      </c>
      <c r="O2146" s="217" t="s">
        <v>35</v>
      </c>
      <c r="P2146" s="217" t="s">
        <v>35</v>
      </c>
      <c r="Q2146" s="217">
        <f>S3247-vykonyz.xlsx[[#This Row],[Kod]]</f>
        <v>34698</v>
      </c>
      <c r="R2146" s="217">
        <f>S2134-vykonyz.xlsx[[#This Row],[Kod]]</f>
        <v>0</v>
      </c>
      <c r="S2146" s="217" t="s">
        <v>7294</v>
      </c>
      <c r="T2146" s="217" t="s">
        <v>7295</v>
      </c>
      <c r="U2146" s="217">
        <v>811</v>
      </c>
      <c r="V2146" s="261">
        <v>45292</v>
      </c>
      <c r="W2146" s="217" t="s">
        <v>7294</v>
      </c>
      <c r="X2146" s="217">
        <v>763</v>
      </c>
      <c r="Y2146" s="217">
        <v>48</v>
      </c>
      <c r="Z2146" s="261">
        <v>45291</v>
      </c>
      <c r="AC2146" s="217">
        <f>vykonyz.xlsx3[[#This Row],[Kod]]-vykonyz.xlsx[[#This Row],[Kod]]</f>
        <v>0</v>
      </c>
      <c r="AD2146" t="s">
        <v>7252</v>
      </c>
      <c r="AE2146" t="s">
        <v>6718</v>
      </c>
      <c r="AF2146" t="s">
        <v>50</v>
      </c>
      <c r="AG2146"/>
      <c r="AH2146" t="s">
        <v>7253</v>
      </c>
      <c r="AI2146" t="s">
        <v>7293</v>
      </c>
      <c r="AJ2146"/>
      <c r="AK2146" t="s">
        <v>5838</v>
      </c>
      <c r="AL2146" t="s">
        <v>1573</v>
      </c>
      <c r="AM2146" t="s">
        <v>33</v>
      </c>
      <c r="AN2146" t="s">
        <v>33</v>
      </c>
      <c r="AO2146"/>
      <c r="AP2146" t="s">
        <v>7296</v>
      </c>
      <c r="AQ2146"/>
      <c r="AR2146" t="s">
        <v>35</v>
      </c>
      <c r="AS2146" t="s">
        <v>35</v>
      </c>
    </row>
    <row r="2147" spans="1:45">
      <c r="A2147" s="264" t="s">
        <v>7256</v>
      </c>
      <c r="B2147" s="217" t="s">
        <v>6718</v>
      </c>
      <c r="C2147" s="217" t="s">
        <v>50</v>
      </c>
      <c r="E2147" s="217" t="s">
        <v>7257</v>
      </c>
      <c r="F2147" s="217" t="s">
        <v>7297</v>
      </c>
      <c r="H2147" s="217" t="s">
        <v>1008</v>
      </c>
      <c r="I2147" s="217" t="s">
        <v>989</v>
      </c>
      <c r="J2147" s="217" t="s">
        <v>33</v>
      </c>
      <c r="K2147" s="217" t="s">
        <v>33</v>
      </c>
      <c r="M2147" s="217">
        <f t="shared" si="34"/>
        <v>392</v>
      </c>
      <c r="O2147" s="217" t="s">
        <v>35</v>
      </c>
      <c r="P2147" s="217" t="s">
        <v>35</v>
      </c>
      <c r="Q2147" s="217">
        <f>S3248-vykonyz.xlsx[[#This Row],[Kod]]</f>
        <v>34886</v>
      </c>
      <c r="R2147" s="217">
        <f>S2135-vykonyz.xlsx[[#This Row],[Kod]]</f>
        <v>0</v>
      </c>
      <c r="S2147" s="217" t="s">
        <v>7298</v>
      </c>
      <c r="T2147" s="217" t="s">
        <v>7299</v>
      </c>
      <c r="U2147" s="217">
        <v>573</v>
      </c>
      <c r="V2147" s="261">
        <v>45292</v>
      </c>
      <c r="W2147" s="217" t="s">
        <v>7298</v>
      </c>
      <c r="X2147" s="217">
        <v>498</v>
      </c>
      <c r="Y2147" s="217">
        <v>75</v>
      </c>
      <c r="Z2147" s="261">
        <v>45291</v>
      </c>
      <c r="AC2147" s="217">
        <f>vykonyz.xlsx3[[#This Row],[Kod]]-vykonyz.xlsx[[#This Row],[Kod]]</f>
        <v>0</v>
      </c>
      <c r="AD2147" t="s">
        <v>7256</v>
      </c>
      <c r="AE2147" t="s">
        <v>6718</v>
      </c>
      <c r="AF2147" t="s">
        <v>50</v>
      </c>
      <c r="AG2147"/>
      <c r="AH2147" t="s">
        <v>7257</v>
      </c>
      <c r="AI2147" t="s">
        <v>7297</v>
      </c>
      <c r="AJ2147"/>
      <c r="AK2147" t="s">
        <v>1008</v>
      </c>
      <c r="AL2147" t="s">
        <v>989</v>
      </c>
      <c r="AM2147" t="s">
        <v>33</v>
      </c>
      <c r="AN2147" t="s">
        <v>33</v>
      </c>
      <c r="AO2147"/>
      <c r="AP2147" t="s">
        <v>2012</v>
      </c>
      <c r="AQ2147"/>
      <c r="AR2147" t="s">
        <v>35</v>
      </c>
      <c r="AS2147" t="s">
        <v>35</v>
      </c>
    </row>
    <row r="2148" spans="1:45">
      <c r="A2148" s="264" t="s">
        <v>7259</v>
      </c>
      <c r="B2148" s="217" t="s">
        <v>6718</v>
      </c>
      <c r="C2148" s="217" t="s">
        <v>50</v>
      </c>
      <c r="E2148" s="217" t="s">
        <v>7300</v>
      </c>
      <c r="F2148" s="217" t="s">
        <v>7301</v>
      </c>
      <c r="H2148" s="217" t="s">
        <v>981</v>
      </c>
      <c r="I2148" s="217" t="s">
        <v>1130</v>
      </c>
      <c r="J2148" s="217" t="s">
        <v>33</v>
      </c>
      <c r="K2148" s="217" t="s">
        <v>33</v>
      </c>
      <c r="M2148" s="217">
        <f t="shared" si="34"/>
        <v>719</v>
      </c>
      <c r="O2148" s="217" t="s">
        <v>35</v>
      </c>
      <c r="P2148" s="217" t="s">
        <v>35</v>
      </c>
      <c r="Q2148" s="217">
        <f>S3251-vykonyz.xlsx[[#This Row],[Kod]]</f>
        <v>34883</v>
      </c>
      <c r="R2148" s="217">
        <f>S2136-vykonyz.xlsx[[#This Row],[Kod]]</f>
        <v>0</v>
      </c>
      <c r="S2148" s="217" t="s">
        <v>7302</v>
      </c>
      <c r="T2148" s="217" t="s">
        <v>7303</v>
      </c>
      <c r="U2148" s="217">
        <v>688</v>
      </c>
      <c r="V2148" s="261">
        <v>45292</v>
      </c>
      <c r="W2148" s="217" t="s">
        <v>7302</v>
      </c>
      <c r="X2148" s="217">
        <v>631</v>
      </c>
      <c r="Y2148" s="217">
        <v>57</v>
      </c>
      <c r="Z2148" s="261">
        <v>45291</v>
      </c>
      <c r="AC2148" s="217">
        <f>vykonyz.xlsx3[[#This Row],[Kod]]-vykonyz.xlsx[[#This Row],[Kod]]</f>
        <v>0</v>
      </c>
      <c r="AD2148" t="s">
        <v>7259</v>
      </c>
      <c r="AE2148" t="s">
        <v>6718</v>
      </c>
      <c r="AF2148" t="s">
        <v>50</v>
      </c>
      <c r="AG2148"/>
      <c r="AH2148" t="s">
        <v>7300</v>
      </c>
      <c r="AI2148" t="s">
        <v>7301</v>
      </c>
      <c r="AJ2148"/>
      <c r="AK2148" t="s">
        <v>981</v>
      </c>
      <c r="AL2148" t="s">
        <v>1130</v>
      </c>
      <c r="AM2148" t="s">
        <v>33</v>
      </c>
      <c r="AN2148" t="s">
        <v>33</v>
      </c>
      <c r="AO2148"/>
      <c r="AP2148" t="s">
        <v>757</v>
      </c>
      <c r="AQ2148"/>
      <c r="AR2148" t="s">
        <v>35</v>
      </c>
      <c r="AS2148" t="s">
        <v>35</v>
      </c>
    </row>
    <row r="2149" spans="1:45">
      <c r="A2149" s="264" t="s">
        <v>7264</v>
      </c>
      <c r="B2149" s="217" t="s">
        <v>6718</v>
      </c>
      <c r="E2149" s="217" t="s">
        <v>7265</v>
      </c>
      <c r="F2149" s="217" t="s">
        <v>7304</v>
      </c>
      <c r="H2149" s="217" t="s">
        <v>1295</v>
      </c>
      <c r="I2149" s="217" t="s">
        <v>1295</v>
      </c>
      <c r="J2149" s="217" t="s">
        <v>33</v>
      </c>
      <c r="K2149" s="217" t="s">
        <v>33</v>
      </c>
      <c r="M2149" s="217">
        <f t="shared" si="34"/>
        <v>573</v>
      </c>
      <c r="O2149" s="217" t="s">
        <v>35</v>
      </c>
      <c r="P2149" s="217" t="s">
        <v>35</v>
      </c>
      <c r="Q2149" s="217">
        <f>S3252-vykonyz.xlsx[[#This Row],[Kod]]</f>
        <v>34883</v>
      </c>
      <c r="R2149" s="217">
        <f>S2137-vykonyz.xlsx[[#This Row],[Kod]]</f>
        <v>0</v>
      </c>
      <c r="S2149" s="217" t="s">
        <v>7305</v>
      </c>
      <c r="T2149" s="217" t="s">
        <v>7306</v>
      </c>
      <c r="U2149" s="217">
        <v>4831</v>
      </c>
      <c r="V2149" s="261">
        <v>45292</v>
      </c>
      <c r="W2149" s="217" t="s">
        <v>7305</v>
      </c>
      <c r="X2149" s="217">
        <v>4504</v>
      </c>
      <c r="Y2149" s="217">
        <v>327</v>
      </c>
      <c r="Z2149" s="261">
        <v>45291</v>
      </c>
      <c r="AC2149" s="217">
        <f>vykonyz.xlsx3[[#This Row],[Kod]]-vykonyz.xlsx[[#This Row],[Kod]]</f>
        <v>0</v>
      </c>
      <c r="AD2149" t="s">
        <v>7264</v>
      </c>
      <c r="AE2149" t="s">
        <v>6718</v>
      </c>
      <c r="AF2149"/>
      <c r="AG2149"/>
      <c r="AH2149" t="s">
        <v>7265</v>
      </c>
      <c r="AI2149" t="s">
        <v>7304</v>
      </c>
      <c r="AJ2149"/>
      <c r="AK2149" t="s">
        <v>1295</v>
      </c>
      <c r="AL2149" t="s">
        <v>1295</v>
      </c>
      <c r="AM2149" t="s">
        <v>33</v>
      </c>
      <c r="AN2149" t="s">
        <v>33</v>
      </c>
      <c r="AO2149"/>
      <c r="AP2149" t="s">
        <v>7100</v>
      </c>
      <c r="AQ2149"/>
      <c r="AR2149" t="s">
        <v>35</v>
      </c>
      <c r="AS2149" t="s">
        <v>35</v>
      </c>
    </row>
    <row r="2150" spans="1:45">
      <c r="A2150" s="264" t="s">
        <v>7268</v>
      </c>
      <c r="B2150" s="217" t="s">
        <v>7307</v>
      </c>
      <c r="E2150" s="217" t="s">
        <v>7269</v>
      </c>
      <c r="H2150" s="217" t="s">
        <v>981</v>
      </c>
      <c r="I2150" s="217" t="s">
        <v>981</v>
      </c>
      <c r="J2150" s="217" t="s">
        <v>33</v>
      </c>
      <c r="K2150" s="217" t="s">
        <v>33</v>
      </c>
      <c r="M2150" s="217">
        <f t="shared" si="34"/>
        <v>990</v>
      </c>
      <c r="O2150" s="217" t="s">
        <v>35</v>
      </c>
      <c r="P2150" s="217" t="s">
        <v>35</v>
      </c>
      <c r="Q2150" s="217">
        <f>S3253-vykonyz.xlsx[[#This Row],[Kod]]</f>
        <v>34878</v>
      </c>
      <c r="R2150" s="217">
        <f>S2138-vykonyz.xlsx[[#This Row],[Kod]]</f>
        <v>0</v>
      </c>
      <c r="S2150" s="217" t="s">
        <v>7308</v>
      </c>
      <c r="T2150" s="217" t="s">
        <v>7309</v>
      </c>
      <c r="U2150" s="217">
        <v>753</v>
      </c>
      <c r="V2150" s="261">
        <v>45292</v>
      </c>
      <c r="W2150" s="217" t="s">
        <v>7308</v>
      </c>
      <c r="X2150" s="217">
        <v>696</v>
      </c>
      <c r="Y2150" s="217">
        <v>57</v>
      </c>
      <c r="Z2150" s="261">
        <v>45291</v>
      </c>
      <c r="AC2150" s="217">
        <f>vykonyz.xlsx3[[#This Row],[Kod]]-vykonyz.xlsx[[#This Row],[Kod]]</f>
        <v>0</v>
      </c>
      <c r="AD2150" t="s">
        <v>7268</v>
      </c>
      <c r="AE2150" t="s">
        <v>7307</v>
      </c>
      <c r="AF2150"/>
      <c r="AG2150"/>
      <c r="AH2150" t="s">
        <v>7269</v>
      </c>
      <c r="AI2150"/>
      <c r="AJ2150"/>
      <c r="AK2150" t="s">
        <v>981</v>
      </c>
      <c r="AL2150" t="s">
        <v>981</v>
      </c>
      <c r="AM2150" t="s">
        <v>33</v>
      </c>
      <c r="AN2150" t="s">
        <v>33</v>
      </c>
      <c r="AO2150"/>
      <c r="AP2150" t="s">
        <v>773</v>
      </c>
      <c r="AQ2150"/>
      <c r="AR2150" t="s">
        <v>35</v>
      </c>
      <c r="AS2150" t="s">
        <v>35</v>
      </c>
    </row>
    <row r="2151" spans="1:45">
      <c r="A2151" s="264" t="s">
        <v>7272</v>
      </c>
      <c r="B2151" s="217" t="s">
        <v>7307</v>
      </c>
      <c r="E2151" s="217" t="s">
        <v>7273</v>
      </c>
      <c r="H2151" s="217" t="s">
        <v>1008</v>
      </c>
      <c r="I2151" s="217" t="s">
        <v>1008</v>
      </c>
      <c r="J2151" s="217" t="s">
        <v>33</v>
      </c>
      <c r="K2151" s="217" t="s">
        <v>33</v>
      </c>
      <c r="M2151" s="217">
        <f t="shared" si="34"/>
        <v>499</v>
      </c>
      <c r="O2151" s="217" t="s">
        <v>35</v>
      </c>
      <c r="P2151" s="217" t="s">
        <v>35</v>
      </c>
      <c r="Q2151" s="217">
        <f>S3254-vykonyz.xlsx[[#This Row],[Kod]]</f>
        <v>34879</v>
      </c>
      <c r="R2151" s="217">
        <f>S2139-vykonyz.xlsx[[#This Row],[Kod]]</f>
        <v>0</v>
      </c>
      <c r="S2151" s="217" t="s">
        <v>7310</v>
      </c>
      <c r="T2151" s="217" t="s">
        <v>7311</v>
      </c>
      <c r="U2151" s="217">
        <v>3823</v>
      </c>
      <c r="V2151" s="261">
        <v>45292</v>
      </c>
      <c r="W2151" s="217" t="s">
        <v>7310</v>
      </c>
      <c r="X2151" s="217">
        <v>3496</v>
      </c>
      <c r="Y2151" s="217">
        <v>327</v>
      </c>
      <c r="Z2151" s="261">
        <v>45291</v>
      </c>
      <c r="AC2151" s="217">
        <f>vykonyz.xlsx3[[#This Row],[Kod]]-vykonyz.xlsx[[#This Row],[Kod]]</f>
        <v>0</v>
      </c>
      <c r="AD2151" t="s">
        <v>7272</v>
      </c>
      <c r="AE2151" t="s">
        <v>7307</v>
      </c>
      <c r="AF2151"/>
      <c r="AG2151"/>
      <c r="AH2151" t="s">
        <v>7273</v>
      </c>
      <c r="AI2151"/>
      <c r="AJ2151"/>
      <c r="AK2151" t="s">
        <v>1008</v>
      </c>
      <c r="AL2151" t="s">
        <v>1008</v>
      </c>
      <c r="AM2151" t="s">
        <v>33</v>
      </c>
      <c r="AN2151" t="s">
        <v>33</v>
      </c>
      <c r="AO2151"/>
      <c r="AP2151" t="s">
        <v>714</v>
      </c>
      <c r="AQ2151"/>
      <c r="AR2151" t="s">
        <v>35</v>
      </c>
      <c r="AS2151" t="s">
        <v>35</v>
      </c>
    </row>
    <row r="2152" spans="1:45">
      <c r="A2152" s="264" t="s">
        <v>7277</v>
      </c>
      <c r="B2152" s="217" t="s">
        <v>7307</v>
      </c>
      <c r="E2152" s="217" t="s">
        <v>7278</v>
      </c>
      <c r="H2152" s="217" t="s">
        <v>989</v>
      </c>
      <c r="I2152" s="217" t="s">
        <v>989</v>
      </c>
      <c r="J2152" s="217" t="s">
        <v>33</v>
      </c>
      <c r="K2152" s="217" t="s">
        <v>33</v>
      </c>
      <c r="M2152" s="217">
        <f t="shared" si="34"/>
        <v>250</v>
      </c>
      <c r="O2152" s="217" t="s">
        <v>35</v>
      </c>
      <c r="P2152" s="217" t="s">
        <v>35</v>
      </c>
      <c r="Q2152" s="217">
        <f>S3255-vykonyz.xlsx[[#This Row],[Kod]]</f>
        <v>34879</v>
      </c>
      <c r="R2152" s="217">
        <f>S2140-vykonyz.xlsx[[#This Row],[Kod]]</f>
        <v>0</v>
      </c>
      <c r="S2152" s="217" t="s">
        <v>7312</v>
      </c>
      <c r="T2152" s="217" t="s">
        <v>7313</v>
      </c>
      <c r="U2152" s="217">
        <v>2120</v>
      </c>
      <c r="V2152" s="261">
        <v>45292</v>
      </c>
      <c r="W2152" s="217" t="s">
        <v>7312</v>
      </c>
      <c r="X2152" s="217">
        <v>1862</v>
      </c>
      <c r="Y2152" s="217">
        <v>258</v>
      </c>
      <c r="Z2152" s="261">
        <v>45291</v>
      </c>
      <c r="AC2152" s="217">
        <f>vykonyz.xlsx3[[#This Row],[Kod]]-vykonyz.xlsx[[#This Row],[Kod]]</f>
        <v>0</v>
      </c>
      <c r="AD2152" t="s">
        <v>7277</v>
      </c>
      <c r="AE2152" t="s">
        <v>7307</v>
      </c>
      <c r="AF2152"/>
      <c r="AG2152"/>
      <c r="AH2152" t="s">
        <v>7278</v>
      </c>
      <c r="AI2152"/>
      <c r="AJ2152"/>
      <c r="AK2152" t="s">
        <v>989</v>
      </c>
      <c r="AL2152" t="s">
        <v>989</v>
      </c>
      <c r="AM2152" t="s">
        <v>33</v>
      </c>
      <c r="AN2152" t="s">
        <v>33</v>
      </c>
      <c r="AO2152"/>
      <c r="AP2152" t="s">
        <v>542</v>
      </c>
      <c r="AQ2152"/>
      <c r="AR2152" t="s">
        <v>35</v>
      </c>
      <c r="AS2152" t="s">
        <v>35</v>
      </c>
    </row>
    <row r="2153" spans="1:45">
      <c r="A2153" s="264" t="s">
        <v>7282</v>
      </c>
      <c r="B2153" s="217" t="s">
        <v>6718</v>
      </c>
      <c r="C2153" s="217" t="s">
        <v>50</v>
      </c>
      <c r="E2153" s="217" t="s">
        <v>7283</v>
      </c>
      <c r="F2153" s="217" t="s">
        <v>7314</v>
      </c>
      <c r="G2153" s="217" t="s">
        <v>1190</v>
      </c>
      <c r="H2153" s="217" t="s">
        <v>1479</v>
      </c>
      <c r="I2153" s="217" t="s">
        <v>994</v>
      </c>
      <c r="J2153" s="217" t="s">
        <v>33</v>
      </c>
      <c r="K2153" s="217" t="s">
        <v>33</v>
      </c>
      <c r="M2153" s="217">
        <f t="shared" si="34"/>
        <v>883</v>
      </c>
      <c r="O2153" s="217" t="s">
        <v>35</v>
      </c>
      <c r="P2153" s="217" t="s">
        <v>35</v>
      </c>
      <c r="Q2153" s="217">
        <f>S3256-vykonyz.xlsx[[#This Row],[Kod]]</f>
        <v>34879</v>
      </c>
      <c r="R2153" s="217">
        <f>S2141-vykonyz.xlsx[[#This Row],[Kod]]</f>
        <v>0</v>
      </c>
      <c r="S2153" s="217" t="s">
        <v>7315</v>
      </c>
      <c r="T2153" s="217" t="s">
        <v>7316</v>
      </c>
      <c r="U2153" s="217">
        <v>221</v>
      </c>
      <c r="V2153" s="261">
        <v>45292</v>
      </c>
      <c r="W2153" s="217" t="s">
        <v>7315</v>
      </c>
      <c r="X2153" s="217">
        <v>209</v>
      </c>
      <c r="Y2153" s="217">
        <v>12</v>
      </c>
      <c r="Z2153" s="261">
        <v>45291</v>
      </c>
      <c r="AC2153" s="217">
        <f>vykonyz.xlsx3[[#This Row],[Kod]]-vykonyz.xlsx[[#This Row],[Kod]]</f>
        <v>0</v>
      </c>
      <c r="AD2153" t="s">
        <v>7282</v>
      </c>
      <c r="AE2153" t="s">
        <v>6718</v>
      </c>
      <c r="AF2153" t="s">
        <v>50</v>
      </c>
      <c r="AG2153"/>
      <c r="AH2153" t="s">
        <v>7283</v>
      </c>
      <c r="AI2153" t="s">
        <v>7314</v>
      </c>
      <c r="AJ2153" t="s">
        <v>1190</v>
      </c>
      <c r="AK2153" t="s">
        <v>1479</v>
      </c>
      <c r="AL2153" t="s">
        <v>994</v>
      </c>
      <c r="AM2153" t="s">
        <v>33</v>
      </c>
      <c r="AN2153" t="s">
        <v>33</v>
      </c>
      <c r="AO2153"/>
      <c r="AP2153" t="s">
        <v>7317</v>
      </c>
      <c r="AQ2153"/>
      <c r="AR2153" t="s">
        <v>35</v>
      </c>
      <c r="AS2153" t="s">
        <v>35</v>
      </c>
    </row>
    <row r="2154" spans="1:45">
      <c r="A2154" s="264" t="s">
        <v>7284</v>
      </c>
      <c r="B2154" s="217" t="s">
        <v>6718</v>
      </c>
      <c r="E2154" s="217" t="s">
        <v>7285</v>
      </c>
      <c r="F2154" s="217" t="s">
        <v>7304</v>
      </c>
      <c r="H2154" s="217" t="s">
        <v>1290</v>
      </c>
      <c r="I2154" s="217" t="s">
        <v>1290</v>
      </c>
      <c r="J2154" s="217" t="s">
        <v>33</v>
      </c>
      <c r="K2154" s="217" t="s">
        <v>33</v>
      </c>
      <c r="M2154" s="217">
        <f t="shared" si="34"/>
        <v>737</v>
      </c>
      <c r="O2154" s="217" t="s">
        <v>35</v>
      </c>
      <c r="P2154" s="217" t="s">
        <v>35</v>
      </c>
      <c r="Q2154" s="217">
        <f>S3257-vykonyz.xlsx[[#This Row],[Kod]]</f>
        <v>34883</v>
      </c>
      <c r="R2154" s="217">
        <f>S2142-vykonyz.xlsx[[#This Row],[Kod]]</f>
        <v>0</v>
      </c>
      <c r="S2154" s="217" t="s">
        <v>7318</v>
      </c>
      <c r="T2154" s="217" t="s">
        <v>7319</v>
      </c>
      <c r="U2154" s="217">
        <v>363</v>
      </c>
      <c r="V2154" s="261">
        <v>45292</v>
      </c>
      <c r="W2154" s="217" t="s">
        <v>7318</v>
      </c>
      <c r="X2154" s="217">
        <v>331</v>
      </c>
      <c r="Y2154" s="217">
        <v>32</v>
      </c>
      <c r="Z2154" s="261">
        <v>45291</v>
      </c>
      <c r="AC2154" s="217">
        <f>vykonyz.xlsx3[[#This Row],[Kod]]-vykonyz.xlsx[[#This Row],[Kod]]</f>
        <v>0</v>
      </c>
      <c r="AD2154" t="s">
        <v>7284</v>
      </c>
      <c r="AE2154" t="s">
        <v>6718</v>
      </c>
      <c r="AF2154"/>
      <c r="AG2154"/>
      <c r="AH2154" t="s">
        <v>7285</v>
      </c>
      <c r="AI2154" t="s">
        <v>7304</v>
      </c>
      <c r="AJ2154"/>
      <c r="AK2154" t="s">
        <v>1290</v>
      </c>
      <c r="AL2154" t="s">
        <v>1290</v>
      </c>
      <c r="AM2154" t="s">
        <v>33</v>
      </c>
      <c r="AN2154" t="s">
        <v>33</v>
      </c>
      <c r="AO2154"/>
      <c r="AP2154" t="s">
        <v>808</v>
      </c>
      <c r="AQ2154"/>
      <c r="AR2154" t="s">
        <v>35</v>
      </c>
      <c r="AS2154" t="s">
        <v>35</v>
      </c>
    </row>
    <row r="2155" spans="1:45">
      <c r="A2155" s="264" t="s">
        <v>7286</v>
      </c>
      <c r="B2155" s="217" t="s">
        <v>7307</v>
      </c>
      <c r="E2155" s="217" t="s">
        <v>7287</v>
      </c>
      <c r="F2155" s="217" t="s">
        <v>7320</v>
      </c>
      <c r="H2155" s="217" t="s">
        <v>1084</v>
      </c>
      <c r="I2155" s="217" t="s">
        <v>1084</v>
      </c>
      <c r="J2155" s="217" t="s">
        <v>33</v>
      </c>
      <c r="K2155" s="217" t="s">
        <v>33</v>
      </c>
      <c r="M2155" s="217">
        <f t="shared" ref="M2155:M2176" si="35">U2143</f>
        <v>208</v>
      </c>
      <c r="O2155" s="217" t="s">
        <v>35</v>
      </c>
      <c r="P2155" s="217" t="s">
        <v>35</v>
      </c>
      <c r="Q2155" s="217">
        <f>S3259-vykonyz.xlsx[[#This Row],[Kod]]</f>
        <v>34803</v>
      </c>
      <c r="R2155" s="217">
        <f>S2143-vykonyz.xlsx[[#This Row],[Kod]]</f>
        <v>0</v>
      </c>
      <c r="S2155" s="217" t="s">
        <v>7321</v>
      </c>
      <c r="T2155" s="217" t="s">
        <v>7322</v>
      </c>
      <c r="U2155" s="217">
        <v>376</v>
      </c>
      <c r="V2155" s="261">
        <v>45292</v>
      </c>
      <c r="W2155" s="217" t="s">
        <v>7321</v>
      </c>
      <c r="X2155" s="217">
        <v>344</v>
      </c>
      <c r="Y2155" s="217">
        <v>32</v>
      </c>
      <c r="Z2155" s="261">
        <v>45291</v>
      </c>
      <c r="AC2155" s="217">
        <f>vykonyz.xlsx3[[#This Row],[Kod]]-vykonyz.xlsx[[#This Row],[Kod]]</f>
        <v>0</v>
      </c>
      <c r="AD2155" t="s">
        <v>7286</v>
      </c>
      <c r="AE2155" t="s">
        <v>7307</v>
      </c>
      <c r="AF2155"/>
      <c r="AG2155"/>
      <c r="AH2155" t="s">
        <v>7287</v>
      </c>
      <c r="AI2155" t="s">
        <v>7320</v>
      </c>
      <c r="AJ2155"/>
      <c r="AK2155" t="s">
        <v>1084</v>
      </c>
      <c r="AL2155" t="s">
        <v>1084</v>
      </c>
      <c r="AM2155" t="s">
        <v>33</v>
      </c>
      <c r="AN2155" t="s">
        <v>33</v>
      </c>
      <c r="AO2155"/>
      <c r="AP2155" t="s">
        <v>644</v>
      </c>
      <c r="AQ2155"/>
      <c r="AR2155" t="s">
        <v>35</v>
      </c>
      <c r="AS2155" t="s">
        <v>35</v>
      </c>
    </row>
    <row r="2156" spans="1:45">
      <c r="A2156" s="264" t="s">
        <v>7288</v>
      </c>
      <c r="B2156" s="217" t="s">
        <v>7307</v>
      </c>
      <c r="C2156" s="217" t="s">
        <v>50</v>
      </c>
      <c r="E2156" s="217" t="s">
        <v>7289</v>
      </c>
      <c r="F2156" s="217" t="s">
        <v>7323</v>
      </c>
      <c r="H2156" s="217" t="s">
        <v>1290</v>
      </c>
      <c r="I2156" s="217" t="s">
        <v>1130</v>
      </c>
      <c r="J2156" s="217" t="s">
        <v>33</v>
      </c>
      <c r="K2156" s="217" t="s">
        <v>33</v>
      </c>
      <c r="M2156" s="217">
        <f t="shared" si="35"/>
        <v>658</v>
      </c>
      <c r="O2156" s="217" t="s">
        <v>35</v>
      </c>
      <c r="P2156" s="217" t="s">
        <v>35</v>
      </c>
      <c r="Q2156" s="217">
        <f>S3260-vykonyz.xlsx[[#This Row],[Kod]]</f>
        <v>34802</v>
      </c>
      <c r="R2156" s="217">
        <f>S2144-vykonyz.xlsx[[#This Row],[Kod]]</f>
        <v>0</v>
      </c>
      <c r="S2156" s="217" t="s">
        <v>7324</v>
      </c>
      <c r="T2156" s="217" t="s">
        <v>7325</v>
      </c>
      <c r="U2156" s="217">
        <v>236</v>
      </c>
      <c r="V2156" s="261">
        <v>45292</v>
      </c>
      <c r="W2156" s="217" t="s">
        <v>7324</v>
      </c>
      <c r="X2156" s="217">
        <v>217</v>
      </c>
      <c r="Y2156" s="217">
        <v>19</v>
      </c>
      <c r="Z2156" s="261">
        <v>45291</v>
      </c>
      <c r="AC2156" s="217">
        <f>vykonyz.xlsx3[[#This Row],[Kod]]-vykonyz.xlsx[[#This Row],[Kod]]</f>
        <v>0</v>
      </c>
      <c r="AD2156" t="s">
        <v>7288</v>
      </c>
      <c r="AE2156" t="s">
        <v>7307</v>
      </c>
      <c r="AF2156" t="s">
        <v>50</v>
      </c>
      <c r="AG2156"/>
      <c r="AH2156" t="s">
        <v>7289</v>
      </c>
      <c r="AI2156" t="s">
        <v>7323</v>
      </c>
      <c r="AJ2156"/>
      <c r="AK2156" t="s">
        <v>1290</v>
      </c>
      <c r="AL2156" t="s">
        <v>1130</v>
      </c>
      <c r="AM2156" t="s">
        <v>33</v>
      </c>
      <c r="AN2156" t="s">
        <v>33</v>
      </c>
      <c r="AO2156"/>
      <c r="AP2156" t="s">
        <v>957</v>
      </c>
      <c r="AQ2156"/>
      <c r="AR2156" t="s">
        <v>35</v>
      </c>
      <c r="AS2156" t="s">
        <v>35</v>
      </c>
    </row>
    <row r="2157" spans="1:45">
      <c r="A2157" s="264" t="s">
        <v>7291</v>
      </c>
      <c r="B2157" s="217" t="s">
        <v>7307</v>
      </c>
      <c r="E2157" s="217" t="s">
        <v>7292</v>
      </c>
      <c r="F2157" s="217" t="s">
        <v>7304</v>
      </c>
      <c r="H2157" s="217" t="s">
        <v>1008</v>
      </c>
      <c r="I2157" s="217" t="s">
        <v>1008</v>
      </c>
      <c r="J2157" s="217" t="s">
        <v>33</v>
      </c>
      <c r="K2157" s="217" t="s">
        <v>33</v>
      </c>
      <c r="M2157" s="217">
        <f t="shared" si="35"/>
        <v>491</v>
      </c>
      <c r="O2157" s="217" t="s">
        <v>35</v>
      </c>
      <c r="P2157" s="217" t="s">
        <v>35</v>
      </c>
      <c r="Q2157" s="217">
        <f>S3261-vykonyz.xlsx[[#This Row],[Kod]]</f>
        <v>34801</v>
      </c>
      <c r="R2157" s="217">
        <f>S2145-vykonyz.xlsx[[#This Row],[Kod]]</f>
        <v>0</v>
      </c>
      <c r="S2157" s="217" t="s">
        <v>7326</v>
      </c>
      <c r="T2157" s="217" t="s">
        <v>7327</v>
      </c>
      <c r="U2157" s="217">
        <v>158</v>
      </c>
      <c r="V2157" s="261">
        <v>45292</v>
      </c>
      <c r="W2157" s="217" t="s">
        <v>7326</v>
      </c>
      <c r="X2157" s="217">
        <v>144</v>
      </c>
      <c r="Y2157" s="217">
        <v>14</v>
      </c>
      <c r="Z2157" s="261">
        <v>45291</v>
      </c>
      <c r="AC2157" s="217">
        <f>vykonyz.xlsx3[[#This Row],[Kod]]-vykonyz.xlsx[[#This Row],[Kod]]</f>
        <v>0</v>
      </c>
      <c r="AD2157" t="s">
        <v>7291</v>
      </c>
      <c r="AE2157" t="s">
        <v>7307</v>
      </c>
      <c r="AF2157"/>
      <c r="AG2157"/>
      <c r="AH2157" t="s">
        <v>7292</v>
      </c>
      <c r="AI2157" t="s">
        <v>7304</v>
      </c>
      <c r="AJ2157"/>
      <c r="AK2157" t="s">
        <v>1008</v>
      </c>
      <c r="AL2157" t="s">
        <v>1008</v>
      </c>
      <c r="AM2157" t="s">
        <v>33</v>
      </c>
      <c r="AN2157" t="s">
        <v>33</v>
      </c>
      <c r="AO2157"/>
      <c r="AP2157" t="s">
        <v>1080</v>
      </c>
      <c r="AQ2157"/>
      <c r="AR2157" t="s">
        <v>35</v>
      </c>
      <c r="AS2157" t="s">
        <v>35</v>
      </c>
    </row>
    <row r="2158" spans="1:45">
      <c r="A2158" s="264" t="s">
        <v>7294</v>
      </c>
      <c r="B2158" s="217" t="s">
        <v>7307</v>
      </c>
      <c r="C2158" s="217" t="s">
        <v>50</v>
      </c>
      <c r="E2158" s="217" t="s">
        <v>7295</v>
      </c>
      <c r="F2158" s="217" t="s">
        <v>7328</v>
      </c>
      <c r="G2158" s="217" t="s">
        <v>1190</v>
      </c>
      <c r="H2158" s="217" t="s">
        <v>981</v>
      </c>
      <c r="I2158" s="217" t="s">
        <v>994</v>
      </c>
      <c r="J2158" s="217" t="s">
        <v>33</v>
      </c>
      <c r="K2158" s="217" t="s">
        <v>33</v>
      </c>
      <c r="M2158" s="217">
        <f t="shared" si="35"/>
        <v>811</v>
      </c>
      <c r="O2158" s="217" t="s">
        <v>35</v>
      </c>
      <c r="P2158" s="217" t="s">
        <v>35</v>
      </c>
      <c r="Q2158" s="217">
        <f>S3262-vykonyz.xlsx[[#This Row],[Kod]]</f>
        <v>34797</v>
      </c>
      <c r="R2158" s="217">
        <f>S2146-vykonyz.xlsx[[#This Row],[Kod]]</f>
        <v>0</v>
      </c>
      <c r="S2158" s="217" t="s">
        <v>7329</v>
      </c>
      <c r="T2158" s="217" t="s">
        <v>7330</v>
      </c>
      <c r="U2158" s="217">
        <v>247</v>
      </c>
      <c r="V2158" s="261">
        <v>45292</v>
      </c>
      <c r="W2158" s="217" t="s">
        <v>7329</v>
      </c>
      <c r="X2158" s="217">
        <v>227</v>
      </c>
      <c r="Y2158" s="217">
        <v>20</v>
      </c>
      <c r="Z2158" s="261">
        <v>45291</v>
      </c>
      <c r="AC2158" s="217">
        <f>vykonyz.xlsx3[[#This Row],[Kod]]-vykonyz.xlsx[[#This Row],[Kod]]</f>
        <v>0</v>
      </c>
      <c r="AD2158" t="s">
        <v>7294</v>
      </c>
      <c r="AE2158" t="s">
        <v>7307</v>
      </c>
      <c r="AF2158" t="s">
        <v>50</v>
      </c>
      <c r="AG2158"/>
      <c r="AH2158" t="s">
        <v>7295</v>
      </c>
      <c r="AI2158" t="s">
        <v>7328</v>
      </c>
      <c r="AJ2158" t="s">
        <v>1190</v>
      </c>
      <c r="AK2158" t="s">
        <v>981</v>
      </c>
      <c r="AL2158" t="s">
        <v>994</v>
      </c>
      <c r="AM2158" t="s">
        <v>33</v>
      </c>
      <c r="AN2158" t="s">
        <v>33</v>
      </c>
      <c r="AO2158"/>
      <c r="AP2158" t="s">
        <v>7331</v>
      </c>
      <c r="AQ2158"/>
      <c r="AR2158" t="s">
        <v>35</v>
      </c>
      <c r="AS2158" t="s">
        <v>35</v>
      </c>
    </row>
    <row r="2159" spans="1:45">
      <c r="A2159" s="264" t="s">
        <v>7298</v>
      </c>
      <c r="B2159" s="217" t="s">
        <v>7307</v>
      </c>
      <c r="E2159" s="217" t="s">
        <v>7299</v>
      </c>
      <c r="F2159" s="217" t="s">
        <v>7332</v>
      </c>
      <c r="H2159" s="217" t="s">
        <v>1295</v>
      </c>
      <c r="I2159" s="217" t="s">
        <v>1295</v>
      </c>
      <c r="J2159" s="217" t="s">
        <v>33</v>
      </c>
      <c r="K2159" s="217" t="s">
        <v>33</v>
      </c>
      <c r="M2159" s="217">
        <f t="shared" si="35"/>
        <v>573</v>
      </c>
      <c r="O2159" s="217" t="s">
        <v>35</v>
      </c>
      <c r="P2159" s="217" t="s">
        <v>35</v>
      </c>
      <c r="Q2159" s="217">
        <f>S3263-vykonyz.xlsx[[#This Row],[Kod]]</f>
        <v>34796</v>
      </c>
      <c r="R2159" s="217">
        <f>S2147-vykonyz.xlsx[[#This Row],[Kod]]</f>
        <v>0</v>
      </c>
      <c r="S2159" s="217" t="s">
        <v>7333</v>
      </c>
      <c r="T2159" s="217" t="s">
        <v>7334</v>
      </c>
      <c r="U2159" s="217">
        <v>193</v>
      </c>
      <c r="V2159" s="261">
        <v>45292</v>
      </c>
      <c r="W2159" s="217" t="s">
        <v>7333</v>
      </c>
      <c r="X2159" s="217">
        <v>179</v>
      </c>
      <c r="Y2159" s="217">
        <v>14</v>
      </c>
      <c r="Z2159" s="261">
        <v>45291</v>
      </c>
      <c r="AC2159" s="217">
        <f>vykonyz.xlsx3[[#This Row],[Kod]]-vykonyz.xlsx[[#This Row],[Kod]]</f>
        <v>0</v>
      </c>
      <c r="AD2159" t="s">
        <v>7298</v>
      </c>
      <c r="AE2159" t="s">
        <v>7307</v>
      </c>
      <c r="AF2159"/>
      <c r="AG2159"/>
      <c r="AH2159" t="s">
        <v>7299</v>
      </c>
      <c r="AI2159" t="s">
        <v>7332</v>
      </c>
      <c r="AJ2159"/>
      <c r="AK2159" t="s">
        <v>1295</v>
      </c>
      <c r="AL2159" t="s">
        <v>1295</v>
      </c>
      <c r="AM2159" t="s">
        <v>33</v>
      </c>
      <c r="AN2159" t="s">
        <v>33</v>
      </c>
      <c r="AO2159"/>
      <c r="AP2159" t="s">
        <v>7100</v>
      </c>
      <c r="AQ2159"/>
      <c r="AR2159" t="s">
        <v>35</v>
      </c>
      <c r="AS2159" t="s">
        <v>35</v>
      </c>
    </row>
    <row r="2160" spans="1:45">
      <c r="A2160" s="264" t="s">
        <v>7302</v>
      </c>
      <c r="B2160" s="217" t="s">
        <v>7307</v>
      </c>
      <c r="C2160" s="217" t="s">
        <v>50</v>
      </c>
      <c r="E2160" s="217" t="s">
        <v>7303</v>
      </c>
      <c r="F2160" s="217" t="s">
        <v>7335</v>
      </c>
      <c r="H2160" s="217" t="s">
        <v>981</v>
      </c>
      <c r="I2160" s="217" t="s">
        <v>1008</v>
      </c>
      <c r="J2160" s="217" t="s">
        <v>33</v>
      </c>
      <c r="K2160" s="217" t="s">
        <v>33</v>
      </c>
      <c r="M2160" s="217">
        <f t="shared" si="35"/>
        <v>688</v>
      </c>
      <c r="O2160" s="217" t="s">
        <v>35</v>
      </c>
      <c r="P2160" s="217" t="s">
        <v>35</v>
      </c>
      <c r="Q2160" s="217">
        <f>S3264-vykonyz.xlsx[[#This Row],[Kod]]</f>
        <v>34792</v>
      </c>
      <c r="R2160" s="217">
        <f>S2148-vykonyz.xlsx[[#This Row],[Kod]]</f>
        <v>0</v>
      </c>
      <c r="S2160" s="217" t="s">
        <v>7336</v>
      </c>
      <c r="T2160" s="217" t="s">
        <v>7337</v>
      </c>
      <c r="U2160" s="217">
        <v>718</v>
      </c>
      <c r="V2160" s="261">
        <v>45292</v>
      </c>
      <c r="W2160" s="217" t="s">
        <v>7336</v>
      </c>
      <c r="X2160" s="217">
        <v>656</v>
      </c>
      <c r="Y2160" s="217">
        <v>62</v>
      </c>
      <c r="Z2160" s="261">
        <v>45291</v>
      </c>
      <c r="AC2160" s="217">
        <f>vykonyz.xlsx3[[#This Row],[Kod]]-vykonyz.xlsx[[#This Row],[Kod]]</f>
        <v>0</v>
      </c>
      <c r="AD2160" t="s">
        <v>7302</v>
      </c>
      <c r="AE2160" t="s">
        <v>7307</v>
      </c>
      <c r="AF2160" t="s">
        <v>50</v>
      </c>
      <c r="AG2160"/>
      <c r="AH2160" t="s">
        <v>7303</v>
      </c>
      <c r="AI2160" t="s">
        <v>7335</v>
      </c>
      <c r="AJ2160"/>
      <c r="AK2160" t="s">
        <v>981</v>
      </c>
      <c r="AL2160" t="s">
        <v>1008</v>
      </c>
      <c r="AM2160" t="s">
        <v>33</v>
      </c>
      <c r="AN2160" t="s">
        <v>33</v>
      </c>
      <c r="AO2160"/>
      <c r="AP2160" t="s">
        <v>7338</v>
      </c>
      <c r="AQ2160"/>
      <c r="AR2160" t="s">
        <v>35</v>
      </c>
      <c r="AS2160" t="s">
        <v>35</v>
      </c>
    </row>
    <row r="2161" spans="1:45">
      <c r="A2161" s="264" t="s">
        <v>7305</v>
      </c>
      <c r="B2161" s="217" t="s">
        <v>7307</v>
      </c>
      <c r="C2161" s="217" t="s">
        <v>50</v>
      </c>
      <c r="E2161" s="217" t="s">
        <v>7306</v>
      </c>
      <c r="F2161" s="217" t="s">
        <v>7339</v>
      </c>
      <c r="H2161" s="217" t="s">
        <v>5824</v>
      </c>
      <c r="I2161" s="217" t="s">
        <v>5824</v>
      </c>
      <c r="J2161" s="217" t="s">
        <v>33</v>
      </c>
      <c r="K2161" s="217" t="s">
        <v>33</v>
      </c>
      <c r="M2161" s="217">
        <f t="shared" si="35"/>
        <v>4831</v>
      </c>
      <c r="O2161" s="217" t="s">
        <v>35</v>
      </c>
      <c r="P2161" s="217" t="s">
        <v>35</v>
      </c>
      <c r="Q2161" s="217">
        <f>S3265-vykonyz.xlsx[[#This Row],[Kod]]</f>
        <v>34783</v>
      </c>
      <c r="R2161" s="217">
        <f>S2149-vykonyz.xlsx[[#This Row],[Kod]]</f>
        <v>0</v>
      </c>
      <c r="S2161" s="217" t="s">
        <v>7340</v>
      </c>
      <c r="T2161" s="217" t="s">
        <v>7341</v>
      </c>
      <c r="U2161" s="217">
        <v>363</v>
      </c>
      <c r="V2161" s="261">
        <v>45292</v>
      </c>
      <c r="W2161" s="217" t="s">
        <v>7340</v>
      </c>
      <c r="X2161" s="217">
        <v>331</v>
      </c>
      <c r="Y2161" s="217">
        <v>32</v>
      </c>
      <c r="Z2161" s="261">
        <v>45291</v>
      </c>
      <c r="AC2161" s="217">
        <f>vykonyz.xlsx3[[#This Row],[Kod]]-vykonyz.xlsx[[#This Row],[Kod]]</f>
        <v>0</v>
      </c>
      <c r="AD2161" t="s">
        <v>7305</v>
      </c>
      <c r="AE2161" t="s">
        <v>7307</v>
      </c>
      <c r="AF2161" t="s">
        <v>50</v>
      </c>
      <c r="AG2161"/>
      <c r="AH2161" t="s">
        <v>7306</v>
      </c>
      <c r="AI2161" t="s">
        <v>7339</v>
      </c>
      <c r="AJ2161"/>
      <c r="AK2161" t="s">
        <v>5824</v>
      </c>
      <c r="AL2161" t="s">
        <v>5824</v>
      </c>
      <c r="AM2161" t="s">
        <v>33</v>
      </c>
      <c r="AN2161" t="s">
        <v>33</v>
      </c>
      <c r="AO2161"/>
      <c r="AP2161" t="s">
        <v>7342</v>
      </c>
      <c r="AQ2161"/>
      <c r="AR2161" t="s">
        <v>35</v>
      </c>
      <c r="AS2161" t="s">
        <v>35</v>
      </c>
    </row>
    <row r="2162" spans="1:45">
      <c r="A2162" s="264" t="s">
        <v>7308</v>
      </c>
      <c r="B2162" s="217" t="s">
        <v>7307</v>
      </c>
      <c r="C2162" s="217" t="s">
        <v>50</v>
      </c>
      <c r="E2162" s="217" t="s">
        <v>7343</v>
      </c>
      <c r="F2162" s="217" t="s">
        <v>7344</v>
      </c>
      <c r="H2162" s="217" t="s">
        <v>981</v>
      </c>
      <c r="I2162" s="217" t="s">
        <v>1008</v>
      </c>
      <c r="J2162" s="217" t="s">
        <v>33</v>
      </c>
      <c r="K2162" s="217" t="s">
        <v>33</v>
      </c>
      <c r="M2162" s="217">
        <f t="shared" si="35"/>
        <v>753</v>
      </c>
      <c r="O2162" s="217" t="s">
        <v>35</v>
      </c>
      <c r="P2162" s="217" t="s">
        <v>35</v>
      </c>
      <c r="Q2162" s="217">
        <f>S3266-vykonyz.xlsx[[#This Row],[Kod]]</f>
        <v>34876</v>
      </c>
      <c r="R2162" s="217">
        <f>S2150-vykonyz.xlsx[[#This Row],[Kod]]</f>
        <v>0</v>
      </c>
      <c r="S2162" s="217" t="s">
        <v>7345</v>
      </c>
      <c r="T2162" s="217" t="s">
        <v>7346</v>
      </c>
      <c r="U2162" s="217">
        <v>794</v>
      </c>
      <c r="V2162" s="261">
        <v>45292</v>
      </c>
      <c r="W2162" s="217" t="s">
        <v>7345</v>
      </c>
      <c r="X2162" s="217">
        <v>730</v>
      </c>
      <c r="Y2162" s="217">
        <v>64</v>
      </c>
      <c r="Z2162" s="261">
        <v>45291</v>
      </c>
      <c r="AC2162" s="217">
        <f>vykonyz.xlsx3[[#This Row],[Kod]]-vykonyz.xlsx[[#This Row],[Kod]]</f>
        <v>0</v>
      </c>
      <c r="AD2162" t="s">
        <v>7308</v>
      </c>
      <c r="AE2162" t="s">
        <v>7307</v>
      </c>
      <c r="AF2162" t="s">
        <v>50</v>
      </c>
      <c r="AG2162"/>
      <c r="AH2162" t="s">
        <v>7343</v>
      </c>
      <c r="AI2162" t="s">
        <v>7344</v>
      </c>
      <c r="AJ2162"/>
      <c r="AK2162" t="s">
        <v>981</v>
      </c>
      <c r="AL2162" t="s">
        <v>1008</v>
      </c>
      <c r="AM2162" t="s">
        <v>33</v>
      </c>
      <c r="AN2162" t="s">
        <v>33</v>
      </c>
      <c r="AO2162"/>
      <c r="AP2162" t="s">
        <v>7347</v>
      </c>
      <c r="AQ2162"/>
      <c r="AR2162" t="s">
        <v>35</v>
      </c>
      <c r="AS2162" t="s">
        <v>35</v>
      </c>
    </row>
    <row r="2163" spans="1:45">
      <c r="A2163" s="264" t="s">
        <v>7310</v>
      </c>
      <c r="B2163" s="217" t="s">
        <v>7307</v>
      </c>
      <c r="C2163" s="217" t="s">
        <v>50</v>
      </c>
      <c r="E2163" s="217" t="s">
        <v>7311</v>
      </c>
      <c r="F2163" s="217" t="s">
        <v>7348</v>
      </c>
      <c r="H2163" s="217" t="s">
        <v>5824</v>
      </c>
      <c r="I2163" s="217" t="s">
        <v>5824</v>
      </c>
      <c r="J2163" s="217" t="s">
        <v>33</v>
      </c>
      <c r="K2163" s="217" t="s">
        <v>33</v>
      </c>
      <c r="M2163" s="217">
        <f t="shared" si="35"/>
        <v>3823</v>
      </c>
      <c r="O2163" s="217" t="s">
        <v>35</v>
      </c>
      <c r="P2163" s="217" t="s">
        <v>35</v>
      </c>
      <c r="Q2163" s="217">
        <f>S3267-vykonyz.xlsx[[#This Row],[Kod]]</f>
        <v>34872</v>
      </c>
      <c r="R2163" s="217">
        <f>S2151-vykonyz.xlsx[[#This Row],[Kod]]</f>
        <v>0</v>
      </c>
      <c r="S2163" s="217" t="s">
        <v>7349</v>
      </c>
      <c r="T2163" s="217" t="s">
        <v>7350</v>
      </c>
      <c r="U2163" s="217">
        <v>1154</v>
      </c>
      <c r="V2163" s="261">
        <v>45292</v>
      </c>
      <c r="W2163" s="217" t="s">
        <v>7349</v>
      </c>
      <c r="X2163" s="217">
        <v>1057</v>
      </c>
      <c r="Y2163" s="217">
        <v>97</v>
      </c>
      <c r="Z2163" s="261">
        <v>45291</v>
      </c>
      <c r="AC2163" s="217">
        <f>vykonyz.xlsx3[[#This Row],[Kod]]-vykonyz.xlsx[[#This Row],[Kod]]</f>
        <v>0</v>
      </c>
      <c r="AD2163" t="s">
        <v>7310</v>
      </c>
      <c r="AE2163" t="s">
        <v>7307</v>
      </c>
      <c r="AF2163" t="s">
        <v>50</v>
      </c>
      <c r="AG2163"/>
      <c r="AH2163" t="s">
        <v>7311</v>
      </c>
      <c r="AI2163" t="s">
        <v>7348</v>
      </c>
      <c r="AJ2163"/>
      <c r="AK2163" t="s">
        <v>5824</v>
      </c>
      <c r="AL2163" t="s">
        <v>5824</v>
      </c>
      <c r="AM2163" t="s">
        <v>33</v>
      </c>
      <c r="AN2163" t="s">
        <v>33</v>
      </c>
      <c r="AO2163"/>
      <c r="AP2163" t="s">
        <v>7351</v>
      </c>
      <c r="AQ2163"/>
      <c r="AR2163" t="s">
        <v>35</v>
      </c>
      <c r="AS2163" t="s">
        <v>35</v>
      </c>
    </row>
    <row r="2164" spans="1:45">
      <c r="A2164" s="264" t="s">
        <v>7312</v>
      </c>
      <c r="B2164" s="217" t="s">
        <v>7307</v>
      </c>
      <c r="C2164" s="217" t="s">
        <v>50</v>
      </c>
      <c r="E2164" s="217" t="s">
        <v>7313</v>
      </c>
      <c r="F2164" s="217" t="s">
        <v>7352</v>
      </c>
      <c r="H2164" s="217" t="s">
        <v>1492</v>
      </c>
      <c r="I2164" s="217" t="s">
        <v>1492</v>
      </c>
      <c r="J2164" s="217" t="s">
        <v>33</v>
      </c>
      <c r="K2164" s="217" t="s">
        <v>33</v>
      </c>
      <c r="M2164" s="217">
        <f t="shared" si="35"/>
        <v>2120</v>
      </c>
      <c r="O2164" s="217" t="s">
        <v>35</v>
      </c>
      <c r="P2164" s="217" t="s">
        <v>35</v>
      </c>
      <c r="Q2164" s="217">
        <f>S3268-vykonyz.xlsx[[#This Row],[Kod]]</f>
        <v>34872</v>
      </c>
      <c r="R2164" s="217">
        <f>S2152-vykonyz.xlsx[[#This Row],[Kod]]</f>
        <v>0</v>
      </c>
      <c r="S2164" s="217" t="s">
        <v>7353</v>
      </c>
      <c r="T2164" s="217" t="s">
        <v>7354</v>
      </c>
      <c r="U2164" s="217">
        <v>677</v>
      </c>
      <c r="V2164" s="261">
        <v>45292</v>
      </c>
      <c r="W2164" s="217" t="s">
        <v>7353</v>
      </c>
      <c r="X2164" s="217">
        <v>612</v>
      </c>
      <c r="Y2164" s="217">
        <v>65</v>
      </c>
      <c r="Z2164" s="261">
        <v>45291</v>
      </c>
      <c r="AC2164" s="217">
        <f>vykonyz.xlsx3[[#This Row],[Kod]]-vykonyz.xlsx[[#This Row],[Kod]]</f>
        <v>0</v>
      </c>
      <c r="AD2164" t="s">
        <v>7312</v>
      </c>
      <c r="AE2164" t="s">
        <v>7307</v>
      </c>
      <c r="AF2164" t="s">
        <v>50</v>
      </c>
      <c r="AG2164"/>
      <c r="AH2164" t="s">
        <v>7313</v>
      </c>
      <c r="AI2164" t="s">
        <v>7352</v>
      </c>
      <c r="AJ2164"/>
      <c r="AK2164" t="s">
        <v>1492</v>
      </c>
      <c r="AL2164" t="s">
        <v>1492</v>
      </c>
      <c r="AM2164" t="s">
        <v>33</v>
      </c>
      <c r="AN2164" t="s">
        <v>33</v>
      </c>
      <c r="AO2164"/>
      <c r="AP2164" t="s">
        <v>7355</v>
      </c>
      <c r="AQ2164"/>
      <c r="AR2164" t="s">
        <v>35</v>
      </c>
      <c r="AS2164" t="s">
        <v>35</v>
      </c>
    </row>
    <row r="2165" spans="1:45">
      <c r="A2165" s="264" t="s">
        <v>7315</v>
      </c>
      <c r="B2165" s="217" t="s">
        <v>7307</v>
      </c>
      <c r="C2165" s="217" t="s">
        <v>50</v>
      </c>
      <c r="E2165" s="217" t="s">
        <v>7316</v>
      </c>
      <c r="F2165" s="217" t="s">
        <v>7356</v>
      </c>
      <c r="H2165" s="217" t="s">
        <v>989</v>
      </c>
      <c r="I2165" s="217" t="s">
        <v>1130</v>
      </c>
      <c r="J2165" s="217" t="s">
        <v>33</v>
      </c>
      <c r="K2165" s="217" t="s">
        <v>33</v>
      </c>
      <c r="M2165" s="217">
        <f t="shared" si="35"/>
        <v>221</v>
      </c>
      <c r="O2165" s="217" t="s">
        <v>35</v>
      </c>
      <c r="P2165" s="217" t="s">
        <v>35</v>
      </c>
      <c r="Q2165" s="217">
        <f>S3269-vykonyz.xlsx[[#This Row],[Kod]]</f>
        <v>34931</v>
      </c>
      <c r="R2165" s="217">
        <f>S2153-vykonyz.xlsx[[#This Row],[Kod]]</f>
        <v>0</v>
      </c>
      <c r="S2165" s="217" t="s">
        <v>7357</v>
      </c>
      <c r="T2165" s="217" t="s">
        <v>7358</v>
      </c>
      <c r="U2165" s="217">
        <v>385</v>
      </c>
      <c r="V2165" s="261">
        <v>45292</v>
      </c>
      <c r="W2165" s="217" t="s">
        <v>7357</v>
      </c>
      <c r="X2165" s="217">
        <v>345</v>
      </c>
      <c r="Y2165" s="217">
        <v>40</v>
      </c>
      <c r="Z2165" s="261">
        <v>45291</v>
      </c>
      <c r="AC2165" s="217">
        <f>vykonyz.xlsx3[[#This Row],[Kod]]-vykonyz.xlsx[[#This Row],[Kod]]</f>
        <v>0</v>
      </c>
      <c r="AD2165" t="s">
        <v>7315</v>
      </c>
      <c r="AE2165" t="s">
        <v>7307</v>
      </c>
      <c r="AF2165" t="s">
        <v>50</v>
      </c>
      <c r="AG2165"/>
      <c r="AH2165" t="s">
        <v>7316</v>
      </c>
      <c r="AI2165" t="s">
        <v>7356</v>
      </c>
      <c r="AJ2165"/>
      <c r="AK2165" t="s">
        <v>989</v>
      </c>
      <c r="AL2165" t="s">
        <v>1130</v>
      </c>
      <c r="AM2165" t="s">
        <v>33</v>
      </c>
      <c r="AN2165" t="s">
        <v>33</v>
      </c>
      <c r="AO2165"/>
      <c r="AP2165" t="s">
        <v>7359</v>
      </c>
      <c r="AQ2165"/>
      <c r="AR2165" t="s">
        <v>35</v>
      </c>
      <c r="AS2165" t="s">
        <v>35</v>
      </c>
    </row>
    <row r="2166" spans="1:45">
      <c r="A2166" s="264" t="s">
        <v>7318</v>
      </c>
      <c r="B2166" s="217" t="s">
        <v>7307</v>
      </c>
      <c r="C2166" s="217" t="s">
        <v>50</v>
      </c>
      <c r="E2166" s="217" t="s">
        <v>7319</v>
      </c>
      <c r="F2166" s="217" t="s">
        <v>7360</v>
      </c>
      <c r="G2166" s="217" t="s">
        <v>53</v>
      </c>
      <c r="H2166" s="217" t="s">
        <v>989</v>
      </c>
      <c r="I2166" s="217" t="s">
        <v>989</v>
      </c>
      <c r="J2166" s="217" t="s">
        <v>33</v>
      </c>
      <c r="K2166" s="217" t="s">
        <v>33</v>
      </c>
      <c r="M2166" s="217">
        <f t="shared" si="35"/>
        <v>363</v>
      </c>
      <c r="O2166" s="217" t="s">
        <v>35</v>
      </c>
      <c r="P2166" s="217" t="s">
        <v>35</v>
      </c>
      <c r="Q2166" s="217">
        <f>S3270-vykonyz.xlsx[[#This Row],[Kod]]</f>
        <v>34932</v>
      </c>
      <c r="R2166" s="217">
        <f>S2154-vykonyz.xlsx[[#This Row],[Kod]]</f>
        <v>0</v>
      </c>
      <c r="S2166" s="217" t="s">
        <v>7361</v>
      </c>
      <c r="T2166" s="217" t="s">
        <v>7362</v>
      </c>
      <c r="U2166" s="217">
        <v>161</v>
      </c>
      <c r="V2166" s="261">
        <v>45292</v>
      </c>
      <c r="W2166" s="217" t="s">
        <v>7361</v>
      </c>
      <c r="X2166" s="217">
        <v>140</v>
      </c>
      <c r="Y2166" s="217">
        <v>21</v>
      </c>
      <c r="Z2166" s="261">
        <v>45291</v>
      </c>
      <c r="AC2166" s="217">
        <f>vykonyz.xlsx3[[#This Row],[Kod]]-vykonyz.xlsx[[#This Row],[Kod]]</f>
        <v>0</v>
      </c>
      <c r="AD2166" t="s">
        <v>7318</v>
      </c>
      <c r="AE2166" t="s">
        <v>7307</v>
      </c>
      <c r="AF2166" t="s">
        <v>50</v>
      </c>
      <c r="AG2166"/>
      <c r="AH2166" t="s">
        <v>7319</v>
      </c>
      <c r="AI2166" t="s">
        <v>7360</v>
      </c>
      <c r="AJ2166" t="s">
        <v>53</v>
      </c>
      <c r="AK2166" t="s">
        <v>989</v>
      </c>
      <c r="AL2166" t="s">
        <v>989</v>
      </c>
      <c r="AM2166" t="s">
        <v>33</v>
      </c>
      <c r="AN2166" t="s">
        <v>33</v>
      </c>
      <c r="AO2166"/>
      <c r="AP2166" t="s">
        <v>6756</v>
      </c>
      <c r="AQ2166"/>
      <c r="AR2166" t="s">
        <v>35</v>
      </c>
      <c r="AS2166" t="s">
        <v>35</v>
      </c>
    </row>
    <row r="2167" spans="1:45">
      <c r="A2167" s="264" t="s">
        <v>7321</v>
      </c>
      <c r="B2167" s="217" t="s">
        <v>7307</v>
      </c>
      <c r="C2167" s="217" t="s">
        <v>50</v>
      </c>
      <c r="E2167" s="217" t="s">
        <v>7322</v>
      </c>
      <c r="F2167" s="217" t="s">
        <v>7363</v>
      </c>
      <c r="H2167" s="217" t="s">
        <v>1008</v>
      </c>
      <c r="I2167" s="217" t="s">
        <v>1084</v>
      </c>
      <c r="J2167" s="217" t="s">
        <v>33</v>
      </c>
      <c r="K2167" s="217" t="s">
        <v>33</v>
      </c>
      <c r="M2167" s="217">
        <f t="shared" si="35"/>
        <v>376</v>
      </c>
      <c r="O2167" s="217" t="s">
        <v>35</v>
      </c>
      <c r="P2167" s="217" t="s">
        <v>35</v>
      </c>
      <c r="Q2167" s="217">
        <f>S3271-vykonyz.xlsx[[#This Row],[Kod]]</f>
        <v>34933</v>
      </c>
      <c r="R2167" s="217">
        <f>S2155-vykonyz.xlsx[[#This Row],[Kod]]</f>
        <v>0</v>
      </c>
      <c r="S2167" s="217" t="s">
        <v>7364</v>
      </c>
      <c r="T2167" s="217" t="s">
        <v>7365</v>
      </c>
      <c r="U2167" s="217">
        <v>174</v>
      </c>
      <c r="V2167" s="261">
        <v>45292</v>
      </c>
      <c r="W2167" s="217" t="s">
        <v>7364</v>
      </c>
      <c r="X2167" s="217">
        <v>154</v>
      </c>
      <c r="Y2167" s="217">
        <v>20</v>
      </c>
      <c r="Z2167" s="261">
        <v>45291</v>
      </c>
      <c r="AC2167" s="217">
        <f>vykonyz.xlsx3[[#This Row],[Kod]]-vykonyz.xlsx[[#This Row],[Kod]]</f>
        <v>0</v>
      </c>
      <c r="AD2167" t="s">
        <v>7321</v>
      </c>
      <c r="AE2167" t="s">
        <v>7307</v>
      </c>
      <c r="AF2167" t="s">
        <v>50</v>
      </c>
      <c r="AG2167"/>
      <c r="AH2167" t="s">
        <v>7322</v>
      </c>
      <c r="AI2167" t="s">
        <v>7363</v>
      </c>
      <c r="AJ2167"/>
      <c r="AK2167" t="s">
        <v>1008</v>
      </c>
      <c r="AL2167" t="s">
        <v>1084</v>
      </c>
      <c r="AM2167" t="s">
        <v>33</v>
      </c>
      <c r="AN2167" t="s">
        <v>33</v>
      </c>
      <c r="AO2167"/>
      <c r="AP2167" t="s">
        <v>7366</v>
      </c>
      <c r="AQ2167"/>
      <c r="AR2167" t="s">
        <v>35</v>
      </c>
      <c r="AS2167" t="s">
        <v>35</v>
      </c>
    </row>
    <row r="2168" spans="1:45">
      <c r="A2168" s="264" t="s">
        <v>7324</v>
      </c>
      <c r="B2168" s="217" t="s">
        <v>7307</v>
      </c>
      <c r="C2168" s="217" t="s">
        <v>50</v>
      </c>
      <c r="E2168" s="217" t="s">
        <v>7325</v>
      </c>
      <c r="F2168" s="217" t="s">
        <v>7367</v>
      </c>
      <c r="H2168" s="217" t="s">
        <v>1084</v>
      </c>
      <c r="I2168" s="217" t="s">
        <v>994</v>
      </c>
      <c r="J2168" s="217" t="s">
        <v>33</v>
      </c>
      <c r="K2168" s="217" t="s">
        <v>33</v>
      </c>
      <c r="M2168" s="217">
        <f t="shared" si="35"/>
        <v>236</v>
      </c>
      <c r="O2168" s="217" t="s">
        <v>35</v>
      </c>
      <c r="P2168" s="217" t="s">
        <v>35</v>
      </c>
      <c r="Q2168" s="217">
        <f>S3272-vykonyz.xlsx[[#This Row],[Kod]]</f>
        <v>34935</v>
      </c>
      <c r="R2168" s="217">
        <f>S2156-vykonyz.xlsx[[#This Row],[Kod]]</f>
        <v>0</v>
      </c>
      <c r="S2168" s="217" t="s">
        <v>7368</v>
      </c>
      <c r="T2168" s="217" t="s">
        <v>7369</v>
      </c>
      <c r="U2168" s="217">
        <v>990</v>
      </c>
      <c r="V2168" s="261">
        <v>45292</v>
      </c>
      <c r="W2168" s="217" t="s">
        <v>7368</v>
      </c>
      <c r="X2168" s="217">
        <v>862</v>
      </c>
      <c r="Y2168" s="217">
        <v>128</v>
      </c>
      <c r="Z2168" s="261">
        <v>45291</v>
      </c>
      <c r="AC2168" s="217">
        <f>vykonyz.xlsx3[[#This Row],[Kod]]-vykonyz.xlsx[[#This Row],[Kod]]</f>
        <v>0</v>
      </c>
      <c r="AD2168" t="s">
        <v>7324</v>
      </c>
      <c r="AE2168" t="s">
        <v>7307</v>
      </c>
      <c r="AF2168" t="s">
        <v>50</v>
      </c>
      <c r="AG2168"/>
      <c r="AH2168" t="s">
        <v>7325</v>
      </c>
      <c r="AI2168" t="s">
        <v>7367</v>
      </c>
      <c r="AJ2168"/>
      <c r="AK2168" t="s">
        <v>1084</v>
      </c>
      <c r="AL2168" t="s">
        <v>994</v>
      </c>
      <c r="AM2168" t="s">
        <v>33</v>
      </c>
      <c r="AN2168" t="s">
        <v>33</v>
      </c>
      <c r="AO2168"/>
      <c r="AP2168" t="s">
        <v>1814</v>
      </c>
      <c r="AQ2168"/>
      <c r="AR2168" t="s">
        <v>35</v>
      </c>
      <c r="AS2168" t="s">
        <v>35</v>
      </c>
    </row>
    <row r="2169" spans="1:45">
      <c r="A2169" s="264" t="s">
        <v>7326</v>
      </c>
      <c r="B2169" s="217" t="s">
        <v>7307</v>
      </c>
      <c r="C2169" s="217" t="s">
        <v>50</v>
      </c>
      <c r="E2169" s="217" t="s">
        <v>7327</v>
      </c>
      <c r="F2169" s="217" t="s">
        <v>7370</v>
      </c>
      <c r="H2169" s="217" t="s">
        <v>994</v>
      </c>
      <c r="I2169" s="217" t="s">
        <v>994</v>
      </c>
      <c r="J2169" s="217" t="s">
        <v>33</v>
      </c>
      <c r="K2169" s="217" t="s">
        <v>33</v>
      </c>
      <c r="M2169" s="217">
        <f t="shared" si="35"/>
        <v>158</v>
      </c>
      <c r="O2169" s="217" t="s">
        <v>35</v>
      </c>
      <c r="P2169" s="217" t="s">
        <v>35</v>
      </c>
      <c r="Q2169" s="217">
        <f>S3273-vykonyz.xlsx[[#This Row],[Kod]]</f>
        <v>35001</v>
      </c>
      <c r="R2169" s="217">
        <f>S2157-vykonyz.xlsx[[#This Row],[Kod]]</f>
        <v>0</v>
      </c>
      <c r="S2169" s="217" t="s">
        <v>7371</v>
      </c>
      <c r="T2169" s="217" t="s">
        <v>7372</v>
      </c>
      <c r="U2169" s="217">
        <v>499</v>
      </c>
      <c r="V2169" s="261">
        <v>45292</v>
      </c>
      <c r="W2169" s="217" t="s">
        <v>7371</v>
      </c>
      <c r="X2169" s="217">
        <v>435</v>
      </c>
      <c r="Y2169" s="217">
        <v>64</v>
      </c>
      <c r="Z2169" s="261">
        <v>45291</v>
      </c>
      <c r="AC2169" s="217">
        <f>vykonyz.xlsx3[[#This Row],[Kod]]-vykonyz.xlsx[[#This Row],[Kod]]</f>
        <v>0</v>
      </c>
      <c r="AD2169" t="s">
        <v>7326</v>
      </c>
      <c r="AE2169" t="s">
        <v>7307</v>
      </c>
      <c r="AF2169" t="s">
        <v>50</v>
      </c>
      <c r="AG2169"/>
      <c r="AH2169" t="s">
        <v>7327</v>
      </c>
      <c r="AI2169" t="s">
        <v>7370</v>
      </c>
      <c r="AJ2169"/>
      <c r="AK2169" t="s">
        <v>994</v>
      </c>
      <c r="AL2169" t="s">
        <v>994</v>
      </c>
      <c r="AM2169" t="s">
        <v>33</v>
      </c>
      <c r="AN2169" t="s">
        <v>33</v>
      </c>
      <c r="AO2169"/>
      <c r="AP2169" t="s">
        <v>6607</v>
      </c>
      <c r="AQ2169"/>
      <c r="AR2169" t="s">
        <v>35</v>
      </c>
      <c r="AS2169" t="s">
        <v>35</v>
      </c>
    </row>
    <row r="2170" spans="1:45">
      <c r="A2170" s="264" t="s">
        <v>7329</v>
      </c>
      <c r="B2170" s="217" t="s">
        <v>7307</v>
      </c>
      <c r="C2170" s="217" t="s">
        <v>50</v>
      </c>
      <c r="E2170" s="217" t="s">
        <v>7330</v>
      </c>
      <c r="F2170" s="217" t="s">
        <v>7373</v>
      </c>
      <c r="H2170" s="217" t="s">
        <v>989</v>
      </c>
      <c r="I2170" s="217" t="s">
        <v>989</v>
      </c>
      <c r="J2170" s="217" t="s">
        <v>33</v>
      </c>
      <c r="K2170" s="217" t="s">
        <v>33</v>
      </c>
      <c r="M2170" s="217">
        <f t="shared" si="35"/>
        <v>247</v>
      </c>
      <c r="O2170" s="217" t="s">
        <v>35</v>
      </c>
      <c r="P2170" s="217" t="s">
        <v>35</v>
      </c>
      <c r="Q2170" s="217">
        <f>S3274-vykonyz.xlsx[[#This Row],[Kod]]</f>
        <v>34993</v>
      </c>
      <c r="R2170" s="217">
        <f>S2158-vykonyz.xlsx[[#This Row],[Kod]]</f>
        <v>0</v>
      </c>
      <c r="S2170" s="217" t="s">
        <v>7374</v>
      </c>
      <c r="T2170" s="217" t="s">
        <v>7375</v>
      </c>
      <c r="U2170" s="217">
        <v>250</v>
      </c>
      <c r="V2170" s="261">
        <v>45292</v>
      </c>
      <c r="W2170" s="217" t="s">
        <v>7374</v>
      </c>
      <c r="X2170" s="217">
        <v>217</v>
      </c>
      <c r="Y2170" s="217">
        <v>33</v>
      </c>
      <c r="Z2170" s="261">
        <v>45291</v>
      </c>
      <c r="AC2170" s="217">
        <f>vykonyz.xlsx3[[#This Row],[Kod]]-vykonyz.xlsx[[#This Row],[Kod]]</f>
        <v>0</v>
      </c>
      <c r="AD2170" t="s">
        <v>7329</v>
      </c>
      <c r="AE2170" t="s">
        <v>7307</v>
      </c>
      <c r="AF2170" t="s">
        <v>50</v>
      </c>
      <c r="AG2170"/>
      <c r="AH2170" t="s">
        <v>7330</v>
      </c>
      <c r="AI2170" t="s">
        <v>7373</v>
      </c>
      <c r="AJ2170"/>
      <c r="AK2170" t="s">
        <v>989</v>
      </c>
      <c r="AL2170" t="s">
        <v>989</v>
      </c>
      <c r="AM2170" t="s">
        <v>33</v>
      </c>
      <c r="AN2170" t="s">
        <v>33</v>
      </c>
      <c r="AO2170"/>
      <c r="AP2170" t="s">
        <v>6490</v>
      </c>
      <c r="AQ2170"/>
      <c r="AR2170" t="s">
        <v>35</v>
      </c>
      <c r="AS2170" t="s">
        <v>35</v>
      </c>
    </row>
    <row r="2171" spans="1:45">
      <c r="A2171" s="264" t="s">
        <v>7333</v>
      </c>
      <c r="B2171" s="217" t="s">
        <v>7307</v>
      </c>
      <c r="C2171" s="217" t="s">
        <v>50</v>
      </c>
      <c r="E2171" s="217" t="s">
        <v>7334</v>
      </c>
      <c r="H2171" s="217" t="s">
        <v>994</v>
      </c>
      <c r="I2171" s="217" t="s">
        <v>994</v>
      </c>
      <c r="J2171" s="217" t="s">
        <v>33</v>
      </c>
      <c r="K2171" s="217" t="s">
        <v>33</v>
      </c>
      <c r="M2171" s="217">
        <f t="shared" si="35"/>
        <v>193</v>
      </c>
      <c r="O2171" s="217" t="s">
        <v>35</v>
      </c>
      <c r="P2171" s="217" t="s">
        <v>35</v>
      </c>
      <c r="Q2171" s="217">
        <f>S3275-vykonyz.xlsx[[#This Row],[Kod]]</f>
        <v>34985</v>
      </c>
      <c r="R2171" s="217">
        <f>S2159-vykonyz.xlsx[[#This Row],[Kod]]</f>
        <v>0</v>
      </c>
      <c r="S2171" s="217" t="s">
        <v>7376</v>
      </c>
      <c r="T2171" s="217" t="s">
        <v>7377</v>
      </c>
      <c r="U2171" s="217">
        <v>311</v>
      </c>
      <c r="V2171" s="261">
        <v>45292</v>
      </c>
      <c r="W2171" s="217" t="s">
        <v>7376</v>
      </c>
      <c r="X2171" s="217">
        <v>271</v>
      </c>
      <c r="Y2171" s="217">
        <v>40</v>
      </c>
      <c r="Z2171" s="261">
        <v>45291</v>
      </c>
      <c r="AC2171" s="217">
        <f>vykonyz.xlsx3[[#This Row],[Kod]]-vykonyz.xlsx[[#This Row],[Kod]]</f>
        <v>0</v>
      </c>
      <c r="AD2171" t="s">
        <v>7333</v>
      </c>
      <c r="AE2171" t="s">
        <v>7307</v>
      </c>
      <c r="AF2171" t="s">
        <v>50</v>
      </c>
      <c r="AG2171"/>
      <c r="AH2171" t="s">
        <v>7334</v>
      </c>
      <c r="AI2171"/>
      <c r="AJ2171"/>
      <c r="AK2171" t="s">
        <v>994</v>
      </c>
      <c r="AL2171" t="s">
        <v>994</v>
      </c>
      <c r="AM2171" t="s">
        <v>33</v>
      </c>
      <c r="AN2171" t="s">
        <v>33</v>
      </c>
      <c r="AO2171"/>
      <c r="AP2171" t="s">
        <v>6495</v>
      </c>
      <c r="AQ2171"/>
      <c r="AR2171" t="s">
        <v>35</v>
      </c>
      <c r="AS2171" t="s">
        <v>35</v>
      </c>
    </row>
    <row r="2172" spans="1:45">
      <c r="A2172" s="264" t="s">
        <v>7336</v>
      </c>
      <c r="B2172" s="217" t="s">
        <v>7307</v>
      </c>
      <c r="C2172" s="217" t="s">
        <v>50</v>
      </c>
      <c r="E2172" s="217" t="s">
        <v>7337</v>
      </c>
      <c r="F2172" s="217" t="s">
        <v>7378</v>
      </c>
      <c r="H2172" s="217" t="s">
        <v>1290</v>
      </c>
      <c r="I2172" s="217" t="s">
        <v>1290</v>
      </c>
      <c r="J2172" s="217" t="s">
        <v>33</v>
      </c>
      <c r="K2172" s="217" t="s">
        <v>33</v>
      </c>
      <c r="M2172" s="217">
        <f t="shared" si="35"/>
        <v>718</v>
      </c>
      <c r="O2172" s="217" t="s">
        <v>35</v>
      </c>
      <c r="P2172" s="217" t="s">
        <v>35</v>
      </c>
      <c r="Q2172" s="217">
        <f>S3276-vykonyz.xlsx[[#This Row],[Kod]]</f>
        <v>35071</v>
      </c>
      <c r="R2172" s="217">
        <f>S2160-vykonyz.xlsx[[#This Row],[Kod]]</f>
        <v>0</v>
      </c>
      <c r="S2172" s="217" t="s">
        <v>7379</v>
      </c>
      <c r="T2172" s="217" t="s">
        <v>7380</v>
      </c>
      <c r="U2172" s="217">
        <v>357</v>
      </c>
      <c r="V2172" s="261">
        <v>45292</v>
      </c>
      <c r="W2172" s="217" t="s">
        <v>7379</v>
      </c>
      <c r="X2172" s="217">
        <v>316</v>
      </c>
      <c r="Y2172" s="217">
        <v>41</v>
      </c>
      <c r="Z2172" s="261">
        <v>45291</v>
      </c>
      <c r="AC2172" s="217">
        <f>vykonyz.xlsx3[[#This Row],[Kod]]-vykonyz.xlsx[[#This Row],[Kod]]</f>
        <v>0</v>
      </c>
      <c r="AD2172" t="s">
        <v>7336</v>
      </c>
      <c r="AE2172" t="s">
        <v>7307</v>
      </c>
      <c r="AF2172" t="s">
        <v>50</v>
      </c>
      <c r="AG2172"/>
      <c r="AH2172" t="s">
        <v>7337</v>
      </c>
      <c r="AI2172" t="s">
        <v>7378</v>
      </c>
      <c r="AJ2172"/>
      <c r="AK2172" t="s">
        <v>1290</v>
      </c>
      <c r="AL2172" t="s">
        <v>1290</v>
      </c>
      <c r="AM2172" t="s">
        <v>33</v>
      </c>
      <c r="AN2172" t="s">
        <v>33</v>
      </c>
      <c r="AO2172"/>
      <c r="AP2172" t="s">
        <v>7381</v>
      </c>
      <c r="AQ2172"/>
      <c r="AR2172" t="s">
        <v>35</v>
      </c>
      <c r="AS2172" t="s">
        <v>35</v>
      </c>
    </row>
    <row r="2173" spans="1:45">
      <c r="A2173" s="264" t="s">
        <v>7340</v>
      </c>
      <c r="B2173" s="217" t="s">
        <v>7307</v>
      </c>
      <c r="C2173" s="217" t="s">
        <v>50</v>
      </c>
      <c r="E2173" s="217" t="s">
        <v>7341</v>
      </c>
      <c r="F2173" s="217" t="s">
        <v>7382</v>
      </c>
      <c r="G2173" s="217" t="s">
        <v>53</v>
      </c>
      <c r="H2173" s="217" t="s">
        <v>989</v>
      </c>
      <c r="I2173" s="217" t="s">
        <v>989</v>
      </c>
      <c r="J2173" s="217" t="s">
        <v>33</v>
      </c>
      <c r="K2173" s="217" t="s">
        <v>33</v>
      </c>
      <c r="M2173" s="217">
        <f t="shared" si="35"/>
        <v>363</v>
      </c>
      <c r="O2173" s="217" t="s">
        <v>35</v>
      </c>
      <c r="P2173" s="217" t="s">
        <v>35</v>
      </c>
      <c r="Q2173" s="217">
        <f>S3277-vykonyz.xlsx[[#This Row],[Kod]]</f>
        <v>35072</v>
      </c>
      <c r="R2173" s="217">
        <f>S2161-vykonyz.xlsx[[#This Row],[Kod]]</f>
        <v>0</v>
      </c>
      <c r="S2173" s="217" t="s">
        <v>7383</v>
      </c>
      <c r="T2173" s="217" t="s">
        <v>7384</v>
      </c>
      <c r="U2173" s="217">
        <v>216</v>
      </c>
      <c r="V2173" s="261">
        <v>45292</v>
      </c>
      <c r="W2173" s="217" t="s">
        <v>7383</v>
      </c>
      <c r="X2173" s="217">
        <v>188</v>
      </c>
      <c r="Y2173" s="217">
        <v>28</v>
      </c>
      <c r="Z2173" s="261">
        <v>45291</v>
      </c>
      <c r="AC2173" s="217">
        <f>vykonyz.xlsx3[[#This Row],[Kod]]-vykonyz.xlsx[[#This Row],[Kod]]</f>
        <v>0</v>
      </c>
      <c r="AD2173" t="s">
        <v>7340</v>
      </c>
      <c r="AE2173" t="s">
        <v>7307</v>
      </c>
      <c r="AF2173" t="s">
        <v>50</v>
      </c>
      <c r="AG2173"/>
      <c r="AH2173" t="s">
        <v>7341</v>
      </c>
      <c r="AI2173" t="s">
        <v>7382</v>
      </c>
      <c r="AJ2173" t="s">
        <v>53</v>
      </c>
      <c r="AK2173" t="s">
        <v>989</v>
      </c>
      <c r="AL2173" t="s">
        <v>989</v>
      </c>
      <c r="AM2173" t="s">
        <v>33</v>
      </c>
      <c r="AN2173" t="s">
        <v>33</v>
      </c>
      <c r="AO2173"/>
      <c r="AP2173" t="s">
        <v>6756</v>
      </c>
      <c r="AQ2173"/>
      <c r="AR2173" t="s">
        <v>35</v>
      </c>
      <c r="AS2173" t="s">
        <v>35</v>
      </c>
    </row>
    <row r="2174" spans="1:45">
      <c r="A2174" s="264" t="s">
        <v>7345</v>
      </c>
      <c r="B2174" s="217" t="s">
        <v>7307</v>
      </c>
      <c r="E2174" s="217" t="s">
        <v>7346</v>
      </c>
      <c r="F2174" s="217" t="s">
        <v>7385</v>
      </c>
      <c r="H2174" s="217" t="s">
        <v>1008</v>
      </c>
      <c r="I2174" s="217" t="s">
        <v>1008</v>
      </c>
      <c r="J2174" s="217" t="s">
        <v>33</v>
      </c>
      <c r="K2174" s="217" t="s">
        <v>33</v>
      </c>
      <c r="M2174" s="217">
        <f t="shared" si="35"/>
        <v>794</v>
      </c>
      <c r="O2174" s="217" t="s">
        <v>35</v>
      </c>
      <c r="P2174" s="217" t="s">
        <v>35</v>
      </c>
      <c r="Q2174" s="217">
        <f>S3278-vykonyz.xlsx[[#This Row],[Kod]]</f>
        <v>35005</v>
      </c>
      <c r="R2174" s="217">
        <f>S2162-vykonyz.xlsx[[#This Row],[Kod]]</f>
        <v>0</v>
      </c>
      <c r="S2174" s="217" t="s">
        <v>7386</v>
      </c>
      <c r="T2174" s="217" t="s">
        <v>7387</v>
      </c>
      <c r="U2174" s="217">
        <v>990</v>
      </c>
      <c r="V2174" s="261">
        <v>45292</v>
      </c>
      <c r="W2174" s="217" t="s">
        <v>7386</v>
      </c>
      <c r="X2174" s="217">
        <v>862</v>
      </c>
      <c r="Y2174" s="217">
        <v>128</v>
      </c>
      <c r="Z2174" s="261">
        <v>45291</v>
      </c>
      <c r="AC2174" s="217">
        <f>vykonyz.xlsx3[[#This Row],[Kod]]-vykonyz.xlsx[[#This Row],[Kod]]</f>
        <v>0</v>
      </c>
      <c r="AD2174" t="s">
        <v>7345</v>
      </c>
      <c r="AE2174" t="s">
        <v>7307</v>
      </c>
      <c r="AF2174"/>
      <c r="AG2174"/>
      <c r="AH2174" t="s">
        <v>7346</v>
      </c>
      <c r="AI2174" t="s">
        <v>7385</v>
      </c>
      <c r="AJ2174"/>
      <c r="AK2174" t="s">
        <v>1008</v>
      </c>
      <c r="AL2174" t="s">
        <v>1008</v>
      </c>
      <c r="AM2174" t="s">
        <v>33</v>
      </c>
      <c r="AN2174" t="s">
        <v>33</v>
      </c>
      <c r="AO2174"/>
      <c r="AP2174" t="s">
        <v>1041</v>
      </c>
      <c r="AQ2174"/>
      <c r="AR2174" t="s">
        <v>35</v>
      </c>
      <c r="AS2174" t="s">
        <v>35</v>
      </c>
    </row>
    <row r="2175" spans="1:45">
      <c r="A2175" s="264" t="s">
        <v>7349</v>
      </c>
      <c r="B2175" s="217" t="s">
        <v>7307</v>
      </c>
      <c r="E2175" s="217" t="s">
        <v>7350</v>
      </c>
      <c r="F2175" s="217" t="s">
        <v>7388</v>
      </c>
      <c r="G2175" s="217" t="s">
        <v>1190</v>
      </c>
      <c r="H2175" s="217" t="s">
        <v>1290</v>
      </c>
      <c r="I2175" s="217" t="s">
        <v>1290</v>
      </c>
      <c r="J2175" s="217" t="s">
        <v>33</v>
      </c>
      <c r="K2175" s="217" t="s">
        <v>33</v>
      </c>
      <c r="M2175" s="217">
        <f t="shared" si="35"/>
        <v>1154</v>
      </c>
      <c r="O2175" s="217" t="s">
        <v>35</v>
      </c>
      <c r="P2175" s="217" t="s">
        <v>35</v>
      </c>
      <c r="Q2175" s="217">
        <f>S3279-vykonyz.xlsx[[#This Row],[Kod]]</f>
        <v>34987</v>
      </c>
      <c r="R2175" s="217">
        <f>S2163-vykonyz.xlsx[[#This Row],[Kod]]</f>
        <v>0</v>
      </c>
      <c r="S2175" s="217" t="s">
        <v>7389</v>
      </c>
      <c r="T2175" s="217" t="s">
        <v>7390</v>
      </c>
      <c r="U2175" s="217">
        <v>499</v>
      </c>
      <c r="V2175" s="261">
        <v>45292</v>
      </c>
      <c r="W2175" s="217" t="s">
        <v>7389</v>
      </c>
      <c r="X2175" s="217">
        <v>435</v>
      </c>
      <c r="Y2175" s="217">
        <v>64</v>
      </c>
      <c r="Z2175" s="261">
        <v>45291</v>
      </c>
      <c r="AC2175" s="217">
        <f>vykonyz.xlsx3[[#This Row],[Kod]]-vykonyz.xlsx[[#This Row],[Kod]]</f>
        <v>0</v>
      </c>
      <c r="AD2175" t="s">
        <v>7349</v>
      </c>
      <c r="AE2175" t="s">
        <v>7307</v>
      </c>
      <c r="AF2175"/>
      <c r="AG2175"/>
      <c r="AH2175" t="s">
        <v>7350</v>
      </c>
      <c r="AI2175" t="s">
        <v>7388</v>
      </c>
      <c r="AJ2175" t="s">
        <v>1190</v>
      </c>
      <c r="AK2175" t="s">
        <v>1290</v>
      </c>
      <c r="AL2175" t="s">
        <v>1290</v>
      </c>
      <c r="AM2175" t="s">
        <v>33</v>
      </c>
      <c r="AN2175" t="s">
        <v>33</v>
      </c>
      <c r="AO2175"/>
      <c r="AP2175" t="s">
        <v>1148</v>
      </c>
      <c r="AQ2175"/>
      <c r="AR2175" t="s">
        <v>35</v>
      </c>
      <c r="AS2175" t="s">
        <v>35</v>
      </c>
    </row>
    <row r="2176" spans="1:45">
      <c r="A2176" s="264" t="s">
        <v>7353</v>
      </c>
      <c r="B2176" s="217" t="s">
        <v>7307</v>
      </c>
      <c r="C2176" s="217" t="s">
        <v>611</v>
      </c>
      <c r="E2176" s="217" t="s">
        <v>7354</v>
      </c>
      <c r="F2176" s="217" t="s">
        <v>7391</v>
      </c>
      <c r="G2176" s="217" t="s">
        <v>1190</v>
      </c>
      <c r="H2176" s="217" t="s">
        <v>1008</v>
      </c>
      <c r="I2176" s="217" t="s">
        <v>1008</v>
      </c>
      <c r="J2176" s="217" t="s">
        <v>33</v>
      </c>
      <c r="K2176" s="217" t="s">
        <v>33</v>
      </c>
      <c r="M2176" s="217">
        <f t="shared" si="35"/>
        <v>677</v>
      </c>
      <c r="O2176" s="217" t="s">
        <v>35</v>
      </c>
      <c r="P2176" s="217" t="s">
        <v>35</v>
      </c>
      <c r="Q2176" s="217">
        <f>S3280-vykonyz.xlsx[[#This Row],[Kod]]</f>
        <v>34969</v>
      </c>
      <c r="R2176" s="217">
        <f>S2164-vykonyz.xlsx[[#This Row],[Kod]]</f>
        <v>0</v>
      </c>
      <c r="S2176" s="217" t="s">
        <v>7392</v>
      </c>
      <c r="T2176" s="217" t="s">
        <v>7393</v>
      </c>
      <c r="U2176" s="217">
        <v>250</v>
      </c>
      <c r="V2176" s="261">
        <v>45292</v>
      </c>
      <c r="W2176" s="217" t="s">
        <v>7392</v>
      </c>
      <c r="X2176" s="217">
        <v>217</v>
      </c>
      <c r="Y2176" s="217">
        <v>33</v>
      </c>
      <c r="Z2176" s="261">
        <v>45291</v>
      </c>
      <c r="AC2176" s="217">
        <f>vykonyz.xlsx3[[#This Row],[Kod]]-vykonyz.xlsx[[#This Row],[Kod]]</f>
        <v>0</v>
      </c>
      <c r="AD2176" t="s">
        <v>7353</v>
      </c>
      <c r="AE2176" t="s">
        <v>7307</v>
      </c>
      <c r="AF2176" t="s">
        <v>611</v>
      </c>
      <c r="AG2176"/>
      <c r="AH2176" t="s">
        <v>7354</v>
      </c>
      <c r="AI2176" t="s">
        <v>7391</v>
      </c>
      <c r="AJ2176" t="s">
        <v>1190</v>
      </c>
      <c r="AK2176" t="s">
        <v>1008</v>
      </c>
      <c r="AL2176" t="s">
        <v>1008</v>
      </c>
      <c r="AM2176" t="s">
        <v>33</v>
      </c>
      <c r="AN2176" t="s">
        <v>33</v>
      </c>
      <c r="AO2176"/>
      <c r="AP2176" t="s">
        <v>1661</v>
      </c>
      <c r="AQ2176"/>
      <c r="AR2176" t="s">
        <v>35</v>
      </c>
      <c r="AS2176" t="s">
        <v>35</v>
      </c>
    </row>
    <row r="2177" spans="1:45">
      <c r="A2177" s="264" t="s">
        <v>7357</v>
      </c>
      <c r="B2177" s="217" t="s">
        <v>7307</v>
      </c>
      <c r="E2177" s="217" t="s">
        <v>7394</v>
      </c>
      <c r="F2177" s="217" t="s">
        <v>7395</v>
      </c>
      <c r="G2177" s="217" t="s">
        <v>28</v>
      </c>
      <c r="H2177" s="217" t="s">
        <v>1008</v>
      </c>
      <c r="I2177" s="217" t="s">
        <v>1008</v>
      </c>
      <c r="J2177" s="217" t="s">
        <v>33</v>
      </c>
      <c r="K2177" s="217" t="s">
        <v>33</v>
      </c>
      <c r="M2177" s="217">
        <f t="shared" ref="M2177:M2210" si="36">U2165</f>
        <v>385</v>
      </c>
      <c r="O2177" s="217" t="s">
        <v>35</v>
      </c>
      <c r="P2177" s="217" t="s">
        <v>35</v>
      </c>
      <c r="Q2177" s="217">
        <f>S3281-vykonyz.xlsx[[#This Row],[Kod]]</f>
        <v>34911</v>
      </c>
      <c r="R2177" s="217">
        <f>S2165-vykonyz.xlsx[[#This Row],[Kod]]</f>
        <v>0</v>
      </c>
      <c r="S2177" s="217" t="s">
        <v>7396</v>
      </c>
      <c r="T2177" s="217" t="s">
        <v>7397</v>
      </c>
      <c r="U2177" s="217">
        <v>509</v>
      </c>
      <c r="V2177" s="261">
        <v>45292</v>
      </c>
      <c r="W2177" s="217" t="s">
        <v>7396</v>
      </c>
      <c r="X2177" s="217">
        <v>482</v>
      </c>
      <c r="Y2177" s="217">
        <v>27</v>
      </c>
      <c r="Z2177" s="261">
        <v>45291</v>
      </c>
      <c r="AC2177" s="217">
        <f>vykonyz.xlsx3[[#This Row],[Kod]]-vykonyz.xlsx[[#This Row],[Kod]]</f>
        <v>0</v>
      </c>
      <c r="AD2177" t="s">
        <v>7357</v>
      </c>
      <c r="AE2177" t="s">
        <v>7307</v>
      </c>
      <c r="AF2177"/>
      <c r="AG2177"/>
      <c r="AH2177" t="s">
        <v>7394</v>
      </c>
      <c r="AI2177" t="s">
        <v>7395</v>
      </c>
      <c r="AJ2177" t="s">
        <v>28</v>
      </c>
      <c r="AK2177" t="s">
        <v>1008</v>
      </c>
      <c r="AL2177" t="s">
        <v>1008</v>
      </c>
      <c r="AM2177" t="s">
        <v>33</v>
      </c>
      <c r="AN2177" t="s">
        <v>33</v>
      </c>
      <c r="AO2177"/>
      <c r="AP2177" t="s">
        <v>7398</v>
      </c>
      <c r="AQ2177"/>
      <c r="AR2177" t="s">
        <v>35</v>
      </c>
      <c r="AS2177" t="s">
        <v>35</v>
      </c>
    </row>
    <row r="2178" spans="1:45">
      <c r="A2178" s="264" t="s">
        <v>7361</v>
      </c>
      <c r="B2178" s="217" t="s">
        <v>7307</v>
      </c>
      <c r="E2178" s="217" t="s">
        <v>7362</v>
      </c>
      <c r="F2178" s="217" t="s">
        <v>7399</v>
      </c>
      <c r="G2178" s="217" t="s">
        <v>1190</v>
      </c>
      <c r="H2178" s="217" t="s">
        <v>989</v>
      </c>
      <c r="I2178" s="217" t="s">
        <v>989</v>
      </c>
      <c r="J2178" s="217" t="s">
        <v>33</v>
      </c>
      <c r="K2178" s="217" t="s">
        <v>33</v>
      </c>
      <c r="M2178" s="217">
        <f t="shared" si="36"/>
        <v>161</v>
      </c>
      <c r="O2178" s="217" t="s">
        <v>35</v>
      </c>
      <c r="P2178" s="217" t="s">
        <v>35</v>
      </c>
      <c r="Q2178" s="217">
        <f>S3282-vykonyz.xlsx[[#This Row],[Kod]]</f>
        <v>34813</v>
      </c>
      <c r="R2178" s="217">
        <f>S2166-vykonyz.xlsx[[#This Row],[Kod]]</f>
        <v>0</v>
      </c>
      <c r="S2178" s="217" t="s">
        <v>7400</v>
      </c>
      <c r="T2178" s="217" t="s">
        <v>7401</v>
      </c>
      <c r="U2178" s="217">
        <v>989</v>
      </c>
      <c r="V2178" s="261">
        <v>45292</v>
      </c>
      <c r="W2178" s="217" t="s">
        <v>7400</v>
      </c>
      <c r="X2178" s="217">
        <v>924</v>
      </c>
      <c r="Y2178" s="217">
        <v>65</v>
      </c>
      <c r="Z2178" s="261">
        <v>45291</v>
      </c>
      <c r="AC2178" s="217">
        <f>vykonyz.xlsx3[[#This Row],[Kod]]-vykonyz.xlsx[[#This Row],[Kod]]</f>
        <v>0</v>
      </c>
      <c r="AD2178" t="s">
        <v>7361</v>
      </c>
      <c r="AE2178" t="s">
        <v>7307</v>
      </c>
      <c r="AF2178"/>
      <c r="AG2178"/>
      <c r="AH2178" t="s">
        <v>7362</v>
      </c>
      <c r="AI2178" t="s">
        <v>7399</v>
      </c>
      <c r="AJ2178" t="s">
        <v>1190</v>
      </c>
      <c r="AK2178" t="s">
        <v>989</v>
      </c>
      <c r="AL2178" t="s">
        <v>989</v>
      </c>
      <c r="AM2178" t="s">
        <v>33</v>
      </c>
      <c r="AN2178" t="s">
        <v>33</v>
      </c>
      <c r="AO2178"/>
      <c r="AP2178" t="s">
        <v>1992</v>
      </c>
      <c r="AQ2178"/>
      <c r="AR2178" t="s">
        <v>35</v>
      </c>
      <c r="AS2178" t="s">
        <v>35</v>
      </c>
    </row>
    <row r="2179" spans="1:45">
      <c r="A2179" s="264" t="s">
        <v>7364</v>
      </c>
      <c r="B2179" s="217" t="s">
        <v>7307</v>
      </c>
      <c r="E2179" s="217" t="s">
        <v>7365</v>
      </c>
      <c r="F2179" s="217" t="s">
        <v>7402</v>
      </c>
      <c r="G2179" s="217" t="s">
        <v>1190</v>
      </c>
      <c r="H2179" s="217" t="s">
        <v>989</v>
      </c>
      <c r="I2179" s="217" t="s">
        <v>989</v>
      </c>
      <c r="J2179" s="217" t="s">
        <v>33</v>
      </c>
      <c r="K2179" s="217" t="s">
        <v>33</v>
      </c>
      <c r="M2179" s="217">
        <f t="shared" si="36"/>
        <v>174</v>
      </c>
      <c r="O2179" s="217" t="s">
        <v>35</v>
      </c>
      <c r="P2179" s="217" t="s">
        <v>35</v>
      </c>
      <c r="Q2179" s="217">
        <f>S3283-vykonyz.xlsx[[#This Row],[Kod]]</f>
        <v>34805</v>
      </c>
      <c r="R2179" s="217">
        <f>S2167-vykonyz.xlsx[[#This Row],[Kod]]</f>
        <v>0</v>
      </c>
      <c r="S2179" s="217" t="s">
        <v>7403</v>
      </c>
      <c r="T2179" s="217" t="s">
        <v>7404</v>
      </c>
      <c r="U2179" s="217">
        <v>999</v>
      </c>
      <c r="V2179" s="261">
        <v>45292</v>
      </c>
      <c r="W2179" s="217" t="s">
        <v>7403</v>
      </c>
      <c r="X2179" s="217">
        <v>935</v>
      </c>
      <c r="Y2179" s="217">
        <v>64</v>
      </c>
      <c r="Z2179" s="261">
        <v>45291</v>
      </c>
      <c r="AC2179" s="217">
        <f>vykonyz.xlsx3[[#This Row],[Kod]]-vykonyz.xlsx[[#This Row],[Kod]]</f>
        <v>0</v>
      </c>
      <c r="AD2179" t="s">
        <v>7364</v>
      </c>
      <c r="AE2179" t="s">
        <v>7307</v>
      </c>
      <c r="AF2179"/>
      <c r="AG2179"/>
      <c r="AH2179" t="s">
        <v>7365</v>
      </c>
      <c r="AI2179" t="s">
        <v>7402</v>
      </c>
      <c r="AJ2179" t="s">
        <v>1190</v>
      </c>
      <c r="AK2179" t="s">
        <v>989</v>
      </c>
      <c r="AL2179" t="s">
        <v>989</v>
      </c>
      <c r="AM2179" t="s">
        <v>33</v>
      </c>
      <c r="AN2179" t="s">
        <v>33</v>
      </c>
      <c r="AO2179"/>
      <c r="AP2179" t="s">
        <v>841</v>
      </c>
      <c r="AQ2179"/>
      <c r="AR2179" t="s">
        <v>35</v>
      </c>
      <c r="AS2179" t="s">
        <v>35</v>
      </c>
    </row>
    <row r="2180" spans="1:45">
      <c r="A2180" s="264" t="s">
        <v>7368</v>
      </c>
      <c r="B2180" s="217" t="s">
        <v>7405</v>
      </c>
      <c r="E2180" s="217" t="s">
        <v>7369</v>
      </c>
      <c r="H2180" s="217" t="s">
        <v>981</v>
      </c>
      <c r="I2180" s="217" t="s">
        <v>981</v>
      </c>
      <c r="J2180" s="217" t="s">
        <v>33</v>
      </c>
      <c r="K2180" s="217" t="s">
        <v>33</v>
      </c>
      <c r="M2180" s="217">
        <f t="shared" si="36"/>
        <v>990</v>
      </c>
      <c r="O2180" s="217" t="s">
        <v>35</v>
      </c>
      <c r="P2180" s="217" t="s">
        <v>35</v>
      </c>
      <c r="Q2180" s="217">
        <f>S3284-vykonyz.xlsx[[#This Row],[Kod]]</f>
        <v>33306</v>
      </c>
      <c r="R2180" s="217">
        <f>S2168-vykonyz.xlsx[[#This Row],[Kod]]</f>
        <v>0</v>
      </c>
      <c r="S2180" s="217" t="s">
        <v>7406</v>
      </c>
      <c r="T2180" s="217" t="s">
        <v>7407</v>
      </c>
      <c r="U2180" s="217">
        <v>2304</v>
      </c>
      <c r="V2180" s="261">
        <v>45292</v>
      </c>
      <c r="W2180" s="217" t="s">
        <v>7406</v>
      </c>
      <c r="X2180" s="217">
        <v>2111</v>
      </c>
      <c r="Y2180" s="217">
        <v>193</v>
      </c>
      <c r="Z2180" s="261">
        <v>45291</v>
      </c>
      <c r="AC2180" s="217">
        <f>vykonyz.xlsx3[[#This Row],[Kod]]-vykonyz.xlsx[[#This Row],[Kod]]</f>
        <v>0</v>
      </c>
      <c r="AD2180" t="s">
        <v>7368</v>
      </c>
      <c r="AE2180" t="s">
        <v>7405</v>
      </c>
      <c r="AF2180"/>
      <c r="AG2180"/>
      <c r="AH2180" t="s">
        <v>7369</v>
      </c>
      <c r="AI2180"/>
      <c r="AJ2180"/>
      <c r="AK2180" t="s">
        <v>981</v>
      </c>
      <c r="AL2180" t="s">
        <v>981</v>
      </c>
      <c r="AM2180" t="s">
        <v>33</v>
      </c>
      <c r="AN2180" t="s">
        <v>33</v>
      </c>
      <c r="AO2180"/>
      <c r="AP2180" t="s">
        <v>773</v>
      </c>
      <c r="AQ2180"/>
      <c r="AR2180" t="s">
        <v>35</v>
      </c>
      <c r="AS2180" t="s">
        <v>35</v>
      </c>
    </row>
    <row r="2181" spans="1:45">
      <c r="A2181" s="264" t="s">
        <v>7371</v>
      </c>
      <c r="B2181" s="217" t="s">
        <v>7405</v>
      </c>
      <c r="E2181" s="217" t="s">
        <v>7372</v>
      </c>
      <c r="H2181" s="217" t="s">
        <v>1008</v>
      </c>
      <c r="I2181" s="217" t="s">
        <v>1008</v>
      </c>
      <c r="J2181" s="217" t="s">
        <v>33</v>
      </c>
      <c r="K2181" s="217" t="s">
        <v>33</v>
      </c>
      <c r="M2181" s="217">
        <f t="shared" si="36"/>
        <v>499</v>
      </c>
      <c r="O2181" s="217" t="s">
        <v>35</v>
      </c>
      <c r="P2181" s="217" t="s">
        <v>35</v>
      </c>
      <c r="Q2181" s="217">
        <f>S3285-vykonyz.xlsx[[#This Row],[Kod]]</f>
        <v>33307</v>
      </c>
      <c r="R2181" s="217">
        <f>S2169-vykonyz.xlsx[[#This Row],[Kod]]</f>
        <v>0</v>
      </c>
      <c r="S2181" s="217" t="s">
        <v>7408</v>
      </c>
      <c r="T2181" s="217" t="s">
        <v>7409</v>
      </c>
      <c r="U2181" s="217">
        <v>2363</v>
      </c>
      <c r="V2181" s="261">
        <v>45292</v>
      </c>
      <c r="W2181" s="217" t="s">
        <v>7408</v>
      </c>
      <c r="X2181" s="217">
        <v>2182</v>
      </c>
      <c r="Y2181" s="217">
        <v>181</v>
      </c>
      <c r="Z2181" s="261">
        <v>45291</v>
      </c>
      <c r="AC2181" s="217">
        <f>vykonyz.xlsx3[[#This Row],[Kod]]-vykonyz.xlsx[[#This Row],[Kod]]</f>
        <v>0</v>
      </c>
      <c r="AD2181" t="s">
        <v>7371</v>
      </c>
      <c r="AE2181" t="s">
        <v>7405</v>
      </c>
      <c r="AF2181"/>
      <c r="AG2181"/>
      <c r="AH2181" t="s">
        <v>7372</v>
      </c>
      <c r="AI2181"/>
      <c r="AJ2181"/>
      <c r="AK2181" t="s">
        <v>1008</v>
      </c>
      <c r="AL2181" t="s">
        <v>1008</v>
      </c>
      <c r="AM2181" t="s">
        <v>33</v>
      </c>
      <c r="AN2181" t="s">
        <v>33</v>
      </c>
      <c r="AO2181"/>
      <c r="AP2181" t="s">
        <v>714</v>
      </c>
      <c r="AQ2181"/>
      <c r="AR2181" t="s">
        <v>35</v>
      </c>
      <c r="AS2181" t="s">
        <v>35</v>
      </c>
    </row>
    <row r="2182" spans="1:45">
      <c r="A2182" s="264" t="s">
        <v>7374</v>
      </c>
      <c r="B2182" s="217" t="s">
        <v>7405</v>
      </c>
      <c r="E2182" s="217" t="s">
        <v>7375</v>
      </c>
      <c r="H2182" s="217" t="s">
        <v>989</v>
      </c>
      <c r="I2182" s="217" t="s">
        <v>989</v>
      </c>
      <c r="J2182" s="217" t="s">
        <v>33</v>
      </c>
      <c r="K2182" s="217" t="s">
        <v>33</v>
      </c>
      <c r="M2182" s="217">
        <f t="shared" si="36"/>
        <v>250</v>
      </c>
      <c r="O2182" s="217" t="s">
        <v>35</v>
      </c>
      <c r="P2182" s="217" t="s">
        <v>35</v>
      </c>
      <c r="Q2182" s="217">
        <f>S3286-vykonyz.xlsx[[#This Row],[Kod]]</f>
        <v>33998</v>
      </c>
      <c r="R2182" s="217">
        <f>S2170-vykonyz.xlsx[[#This Row],[Kod]]</f>
        <v>0</v>
      </c>
      <c r="S2182" s="217" t="s">
        <v>7410</v>
      </c>
      <c r="T2182" s="217" t="s">
        <v>7411</v>
      </c>
      <c r="U2182" s="217">
        <v>30112</v>
      </c>
      <c r="V2182" s="261">
        <v>45292</v>
      </c>
      <c r="W2182" s="217" t="s">
        <v>7410</v>
      </c>
      <c r="X2182" s="217">
        <v>29457</v>
      </c>
      <c r="Y2182" s="217">
        <v>655</v>
      </c>
      <c r="Z2182" s="261">
        <v>45291</v>
      </c>
      <c r="AC2182" s="217">
        <f>vykonyz.xlsx3[[#This Row],[Kod]]-vykonyz.xlsx[[#This Row],[Kod]]</f>
        <v>0</v>
      </c>
      <c r="AD2182" t="s">
        <v>7374</v>
      </c>
      <c r="AE2182" t="s">
        <v>7405</v>
      </c>
      <c r="AF2182"/>
      <c r="AG2182"/>
      <c r="AH2182" t="s">
        <v>7375</v>
      </c>
      <c r="AI2182"/>
      <c r="AJ2182"/>
      <c r="AK2182" t="s">
        <v>989</v>
      </c>
      <c r="AL2182" t="s">
        <v>989</v>
      </c>
      <c r="AM2182" t="s">
        <v>33</v>
      </c>
      <c r="AN2182" t="s">
        <v>33</v>
      </c>
      <c r="AO2182"/>
      <c r="AP2182" t="s">
        <v>542</v>
      </c>
      <c r="AQ2182"/>
      <c r="AR2182" t="s">
        <v>35</v>
      </c>
      <c r="AS2182" t="s">
        <v>35</v>
      </c>
    </row>
    <row r="2183" spans="1:45">
      <c r="A2183" s="264" t="s">
        <v>7376</v>
      </c>
      <c r="B2183" s="217" t="s">
        <v>7405</v>
      </c>
      <c r="C2183" s="217" t="s">
        <v>611</v>
      </c>
      <c r="E2183" s="217" t="s">
        <v>7377</v>
      </c>
      <c r="F2183" s="217" t="s">
        <v>7412</v>
      </c>
      <c r="H2183" s="217" t="s">
        <v>1008</v>
      </c>
      <c r="I2183" s="217" t="s">
        <v>1008</v>
      </c>
      <c r="J2183" s="217" t="s">
        <v>33</v>
      </c>
      <c r="K2183" s="217" t="s">
        <v>33</v>
      </c>
      <c r="M2183" s="217">
        <f t="shared" si="36"/>
        <v>311</v>
      </c>
      <c r="O2183" s="217" t="s">
        <v>35</v>
      </c>
      <c r="P2183" s="217" t="s">
        <v>35</v>
      </c>
      <c r="Q2183" s="217">
        <f>S3287-vykonyz.xlsx[[#This Row],[Kod]]</f>
        <v>33972</v>
      </c>
      <c r="R2183" s="217">
        <f>S2171-vykonyz.xlsx[[#This Row],[Kod]]</f>
        <v>0</v>
      </c>
      <c r="S2183" s="217" t="s">
        <v>7413</v>
      </c>
      <c r="T2183" s="217" t="s">
        <v>7414</v>
      </c>
      <c r="U2183" s="217">
        <v>24549</v>
      </c>
      <c r="V2183" s="261">
        <v>45292</v>
      </c>
      <c r="W2183" s="217" t="s">
        <v>7413</v>
      </c>
      <c r="X2183" s="217">
        <v>24063</v>
      </c>
      <c r="Y2183" s="217">
        <v>486</v>
      </c>
      <c r="Z2183" s="261">
        <v>45291</v>
      </c>
      <c r="AC2183" s="217">
        <f>vykonyz.xlsx3[[#This Row],[Kod]]-vykonyz.xlsx[[#This Row],[Kod]]</f>
        <v>0</v>
      </c>
      <c r="AD2183" t="s">
        <v>7376</v>
      </c>
      <c r="AE2183" t="s">
        <v>7405</v>
      </c>
      <c r="AF2183" t="s">
        <v>611</v>
      </c>
      <c r="AG2183"/>
      <c r="AH2183" t="s">
        <v>7377</v>
      </c>
      <c r="AI2183" t="s">
        <v>7412</v>
      </c>
      <c r="AJ2183"/>
      <c r="AK2183" t="s">
        <v>1008</v>
      </c>
      <c r="AL2183" t="s">
        <v>1008</v>
      </c>
      <c r="AM2183" t="s">
        <v>33</v>
      </c>
      <c r="AN2183" t="s">
        <v>33</v>
      </c>
      <c r="AO2183"/>
      <c r="AP2183" t="s">
        <v>1011</v>
      </c>
      <c r="AQ2183"/>
      <c r="AR2183" t="s">
        <v>35</v>
      </c>
      <c r="AS2183" t="s">
        <v>35</v>
      </c>
    </row>
    <row r="2184" spans="1:45">
      <c r="A2184" s="264" t="s">
        <v>7379</v>
      </c>
      <c r="B2184" s="217" t="s">
        <v>7405</v>
      </c>
      <c r="C2184" s="217" t="s">
        <v>611</v>
      </c>
      <c r="E2184" s="217" t="s">
        <v>7380</v>
      </c>
      <c r="F2184" s="217" t="s">
        <v>7415</v>
      </c>
      <c r="H2184" s="217" t="s">
        <v>1008</v>
      </c>
      <c r="I2184" s="217" t="s">
        <v>1008</v>
      </c>
      <c r="J2184" s="217" t="s">
        <v>33</v>
      </c>
      <c r="K2184" s="217" t="s">
        <v>33</v>
      </c>
      <c r="M2184" s="217">
        <f t="shared" si="36"/>
        <v>357</v>
      </c>
      <c r="O2184" s="217" t="s">
        <v>35</v>
      </c>
      <c r="P2184" s="217" t="s">
        <v>35</v>
      </c>
      <c r="Q2184" s="217">
        <f>S3288-vykonyz.xlsx[[#This Row],[Kod]]</f>
        <v>33903</v>
      </c>
      <c r="R2184" s="217">
        <f>S2172-vykonyz.xlsx[[#This Row],[Kod]]</f>
        <v>0</v>
      </c>
      <c r="S2184" s="217" t="s">
        <v>7416</v>
      </c>
      <c r="T2184" s="217" t="s">
        <v>7417</v>
      </c>
      <c r="U2184" s="217">
        <v>29700</v>
      </c>
      <c r="V2184" s="261">
        <v>45292</v>
      </c>
      <c r="W2184" s="217" t="s">
        <v>7416</v>
      </c>
      <c r="X2184" s="217">
        <v>29339</v>
      </c>
      <c r="Y2184" s="217">
        <v>361</v>
      </c>
      <c r="Z2184" s="261">
        <v>45291</v>
      </c>
      <c r="AC2184" s="217">
        <f>vykonyz.xlsx3[[#This Row],[Kod]]-vykonyz.xlsx[[#This Row],[Kod]]</f>
        <v>0</v>
      </c>
      <c r="AD2184" t="s">
        <v>7379</v>
      </c>
      <c r="AE2184" t="s">
        <v>7405</v>
      </c>
      <c r="AF2184" t="s">
        <v>611</v>
      </c>
      <c r="AG2184"/>
      <c r="AH2184" t="s">
        <v>7380</v>
      </c>
      <c r="AI2184" t="s">
        <v>7415</v>
      </c>
      <c r="AJ2184"/>
      <c r="AK2184" t="s">
        <v>1008</v>
      </c>
      <c r="AL2184" t="s">
        <v>1008</v>
      </c>
      <c r="AM2184" t="s">
        <v>33</v>
      </c>
      <c r="AN2184" t="s">
        <v>33</v>
      </c>
      <c r="AO2184"/>
      <c r="AP2184" t="s">
        <v>6033</v>
      </c>
      <c r="AQ2184"/>
      <c r="AR2184" t="s">
        <v>35</v>
      </c>
      <c r="AS2184" t="s">
        <v>35</v>
      </c>
    </row>
    <row r="2185" spans="1:45">
      <c r="A2185" s="264" t="s">
        <v>7383</v>
      </c>
      <c r="B2185" s="217" t="s">
        <v>7405</v>
      </c>
      <c r="C2185" s="217" t="s">
        <v>611</v>
      </c>
      <c r="E2185" s="217" t="s">
        <v>7384</v>
      </c>
      <c r="F2185" s="217" t="s">
        <v>7418</v>
      </c>
      <c r="H2185" s="217" t="s">
        <v>1084</v>
      </c>
      <c r="I2185" s="217" t="s">
        <v>1084</v>
      </c>
      <c r="J2185" s="217" t="s">
        <v>33</v>
      </c>
      <c r="K2185" s="217" t="s">
        <v>33</v>
      </c>
      <c r="M2185" s="217">
        <f t="shared" si="36"/>
        <v>216</v>
      </c>
      <c r="O2185" s="217" t="s">
        <v>35</v>
      </c>
      <c r="P2185" s="217" t="s">
        <v>35</v>
      </c>
      <c r="Q2185" s="217">
        <f>S3289-vykonyz.xlsx[[#This Row],[Kod]]</f>
        <v>33981</v>
      </c>
      <c r="R2185" s="217">
        <f>S2173-vykonyz.xlsx[[#This Row],[Kod]]</f>
        <v>0</v>
      </c>
      <c r="S2185" s="217" t="s">
        <v>7419</v>
      </c>
      <c r="T2185" s="217" t="s">
        <v>7420</v>
      </c>
      <c r="U2185" s="217">
        <v>21420</v>
      </c>
      <c r="V2185" s="261">
        <v>45292</v>
      </c>
      <c r="W2185" s="217" t="s">
        <v>7419</v>
      </c>
      <c r="X2185" s="217">
        <v>20934</v>
      </c>
      <c r="Y2185" s="217">
        <v>486</v>
      </c>
      <c r="Z2185" s="261">
        <v>45291</v>
      </c>
      <c r="AC2185" s="217">
        <f>vykonyz.xlsx3[[#This Row],[Kod]]-vykonyz.xlsx[[#This Row],[Kod]]</f>
        <v>0</v>
      </c>
      <c r="AD2185" t="s">
        <v>7383</v>
      </c>
      <c r="AE2185" t="s">
        <v>7405</v>
      </c>
      <c r="AF2185" t="s">
        <v>611</v>
      </c>
      <c r="AG2185"/>
      <c r="AH2185" t="s">
        <v>7384</v>
      </c>
      <c r="AI2185" t="s">
        <v>7418</v>
      </c>
      <c r="AJ2185"/>
      <c r="AK2185" t="s">
        <v>1084</v>
      </c>
      <c r="AL2185" t="s">
        <v>1084</v>
      </c>
      <c r="AM2185" t="s">
        <v>33</v>
      </c>
      <c r="AN2185" t="s">
        <v>33</v>
      </c>
      <c r="AO2185"/>
      <c r="AP2185" t="s">
        <v>5446</v>
      </c>
      <c r="AQ2185"/>
      <c r="AR2185" t="s">
        <v>35</v>
      </c>
      <c r="AS2185" t="s">
        <v>35</v>
      </c>
    </row>
    <row r="2186" spans="1:45">
      <c r="A2186" s="264" t="s">
        <v>7386</v>
      </c>
      <c r="B2186" s="217" t="s">
        <v>7421</v>
      </c>
      <c r="E2186" s="217" t="s">
        <v>7387</v>
      </c>
      <c r="H2186" s="217" t="s">
        <v>981</v>
      </c>
      <c r="I2186" s="217" t="s">
        <v>981</v>
      </c>
      <c r="J2186" s="217" t="s">
        <v>33</v>
      </c>
      <c r="K2186" s="217" t="s">
        <v>33</v>
      </c>
      <c r="M2186" s="217">
        <f t="shared" si="36"/>
        <v>990</v>
      </c>
      <c r="O2186" s="217" t="s">
        <v>35</v>
      </c>
      <c r="P2186" s="217" t="s">
        <v>35</v>
      </c>
      <c r="Q2186" s="217">
        <f>S3290-vykonyz.xlsx[[#This Row],[Kod]]</f>
        <v>33092</v>
      </c>
      <c r="R2186" s="217">
        <f>S2174-vykonyz.xlsx[[#This Row],[Kod]]</f>
        <v>0</v>
      </c>
      <c r="S2186" s="217" t="s">
        <v>7422</v>
      </c>
      <c r="T2186" s="217" t="s">
        <v>7423</v>
      </c>
      <c r="U2186" s="217">
        <v>34210</v>
      </c>
      <c r="V2186" s="261">
        <v>45292</v>
      </c>
      <c r="W2186" s="217" t="s">
        <v>7422</v>
      </c>
      <c r="X2186" s="217">
        <v>33704</v>
      </c>
      <c r="Y2186" s="217">
        <v>506</v>
      </c>
      <c r="Z2186" s="261">
        <v>45291</v>
      </c>
      <c r="AC2186" s="217">
        <f>vykonyz.xlsx3[[#This Row],[Kod]]-vykonyz.xlsx[[#This Row],[Kod]]</f>
        <v>0</v>
      </c>
      <c r="AD2186" t="s">
        <v>7386</v>
      </c>
      <c r="AE2186" t="s">
        <v>7421</v>
      </c>
      <c r="AF2186"/>
      <c r="AG2186"/>
      <c r="AH2186" t="s">
        <v>7387</v>
      </c>
      <c r="AI2186"/>
      <c r="AJ2186"/>
      <c r="AK2186" t="s">
        <v>981</v>
      </c>
      <c r="AL2186" t="s">
        <v>981</v>
      </c>
      <c r="AM2186" t="s">
        <v>33</v>
      </c>
      <c r="AN2186" t="s">
        <v>33</v>
      </c>
      <c r="AO2186"/>
      <c r="AP2186" t="s">
        <v>773</v>
      </c>
      <c r="AQ2186"/>
      <c r="AR2186" t="s">
        <v>35</v>
      </c>
      <c r="AS2186" t="s">
        <v>35</v>
      </c>
    </row>
    <row r="2187" spans="1:45">
      <c r="A2187" s="264" t="s">
        <v>7389</v>
      </c>
      <c r="B2187" s="217" t="s">
        <v>7421</v>
      </c>
      <c r="E2187" s="217" t="s">
        <v>7390</v>
      </c>
      <c r="H2187" s="217" t="s">
        <v>1008</v>
      </c>
      <c r="I2187" s="217" t="s">
        <v>1008</v>
      </c>
      <c r="J2187" s="217" t="s">
        <v>33</v>
      </c>
      <c r="K2187" s="217" t="s">
        <v>33</v>
      </c>
      <c r="M2187" s="217">
        <f t="shared" si="36"/>
        <v>499</v>
      </c>
      <c r="O2187" s="217" t="s">
        <v>35</v>
      </c>
      <c r="P2187" s="217" t="s">
        <v>35</v>
      </c>
      <c r="Q2187" s="217">
        <f>S3291-vykonyz.xlsx[[#This Row],[Kod]]</f>
        <v>33093</v>
      </c>
      <c r="R2187" s="217">
        <f>S2175-vykonyz.xlsx[[#This Row],[Kod]]</f>
        <v>0</v>
      </c>
      <c r="S2187" s="217" t="s">
        <v>7424</v>
      </c>
      <c r="T2187" s="217" t="s">
        <v>7425</v>
      </c>
      <c r="U2187" s="217">
        <v>28622</v>
      </c>
      <c r="V2187" s="261">
        <v>45292</v>
      </c>
      <c r="W2187" s="217" t="s">
        <v>7424</v>
      </c>
      <c r="X2187" s="217">
        <v>28189</v>
      </c>
      <c r="Y2187" s="217">
        <v>433</v>
      </c>
      <c r="Z2187" s="261">
        <v>45291</v>
      </c>
      <c r="AC2187" s="217">
        <f>vykonyz.xlsx3[[#This Row],[Kod]]-vykonyz.xlsx[[#This Row],[Kod]]</f>
        <v>0</v>
      </c>
      <c r="AD2187" t="s">
        <v>7389</v>
      </c>
      <c r="AE2187" t="s">
        <v>7421</v>
      </c>
      <c r="AF2187"/>
      <c r="AG2187"/>
      <c r="AH2187" t="s">
        <v>7390</v>
      </c>
      <c r="AI2187"/>
      <c r="AJ2187"/>
      <c r="AK2187" t="s">
        <v>1008</v>
      </c>
      <c r="AL2187" t="s">
        <v>1008</v>
      </c>
      <c r="AM2187" t="s">
        <v>33</v>
      </c>
      <c r="AN2187" t="s">
        <v>33</v>
      </c>
      <c r="AO2187"/>
      <c r="AP2187" t="s">
        <v>714</v>
      </c>
      <c r="AQ2187"/>
      <c r="AR2187" t="s">
        <v>35</v>
      </c>
      <c r="AS2187" t="s">
        <v>35</v>
      </c>
    </row>
    <row r="2188" spans="1:45">
      <c r="A2188" s="264" t="s">
        <v>7392</v>
      </c>
      <c r="B2188" s="217" t="s">
        <v>7421</v>
      </c>
      <c r="E2188" s="217" t="s">
        <v>7393</v>
      </c>
      <c r="H2188" s="217" t="s">
        <v>989</v>
      </c>
      <c r="I2188" s="217" t="s">
        <v>989</v>
      </c>
      <c r="J2188" s="217" t="s">
        <v>33</v>
      </c>
      <c r="K2188" s="217" t="s">
        <v>33</v>
      </c>
      <c r="M2188" s="217">
        <f t="shared" si="36"/>
        <v>250</v>
      </c>
      <c r="O2188" s="217" t="s">
        <v>35</v>
      </c>
      <c r="P2188" s="217" t="s">
        <v>35</v>
      </c>
      <c r="Q2188" s="217">
        <f>S3292-vykonyz.xlsx[[#This Row],[Kod]]</f>
        <v>33128</v>
      </c>
      <c r="R2188" s="217">
        <f>S2176-vykonyz.xlsx[[#This Row],[Kod]]</f>
        <v>0</v>
      </c>
      <c r="S2188" s="217" t="s">
        <v>7426</v>
      </c>
      <c r="T2188" s="217" t="s">
        <v>7427</v>
      </c>
      <c r="U2188" s="217">
        <v>38138</v>
      </c>
      <c r="V2188" s="261">
        <v>45292</v>
      </c>
      <c r="W2188" s="217" t="s">
        <v>7426</v>
      </c>
      <c r="X2188" s="217">
        <v>37560</v>
      </c>
      <c r="Y2188" s="217">
        <v>578</v>
      </c>
      <c r="Z2188" s="261">
        <v>45291</v>
      </c>
      <c r="AC2188" s="217">
        <f>vykonyz.xlsx3[[#This Row],[Kod]]-vykonyz.xlsx[[#This Row],[Kod]]</f>
        <v>0</v>
      </c>
      <c r="AD2188" t="s">
        <v>7392</v>
      </c>
      <c r="AE2188" t="s">
        <v>7421</v>
      </c>
      <c r="AF2188"/>
      <c r="AG2188"/>
      <c r="AH2188" t="s">
        <v>7393</v>
      </c>
      <c r="AI2188"/>
      <c r="AJ2188"/>
      <c r="AK2188" t="s">
        <v>989</v>
      </c>
      <c r="AL2188" t="s">
        <v>989</v>
      </c>
      <c r="AM2188" t="s">
        <v>33</v>
      </c>
      <c r="AN2188" t="s">
        <v>33</v>
      </c>
      <c r="AO2188"/>
      <c r="AP2188" t="s">
        <v>542</v>
      </c>
      <c r="AQ2188"/>
      <c r="AR2188" t="s">
        <v>35</v>
      </c>
      <c r="AS2188" t="s">
        <v>35</v>
      </c>
    </row>
    <row r="2189" spans="1:45">
      <c r="A2189" s="264" t="s">
        <v>7396</v>
      </c>
      <c r="B2189" s="217" t="s">
        <v>7421</v>
      </c>
      <c r="E2189" s="217" t="s">
        <v>7428</v>
      </c>
      <c r="F2189" s="217" t="s">
        <v>7429</v>
      </c>
      <c r="H2189" s="217" t="s">
        <v>1084</v>
      </c>
      <c r="I2189" s="217" t="s">
        <v>1084</v>
      </c>
      <c r="J2189" s="217" t="s">
        <v>33</v>
      </c>
      <c r="K2189" s="217" t="s">
        <v>33</v>
      </c>
      <c r="M2189" s="217">
        <f t="shared" si="36"/>
        <v>509</v>
      </c>
      <c r="O2189" s="217" t="s">
        <v>35</v>
      </c>
      <c r="P2189" s="217" t="s">
        <v>35</v>
      </c>
      <c r="Q2189" s="217">
        <f>S3293-vykonyz.xlsx[[#This Row],[Kod]]</f>
        <v>32743</v>
      </c>
      <c r="R2189" s="217">
        <f>S2177-vykonyz.xlsx[[#This Row],[Kod]]</f>
        <v>0</v>
      </c>
      <c r="S2189" s="217" t="s">
        <v>7430</v>
      </c>
      <c r="T2189" s="217" t="s">
        <v>7431</v>
      </c>
      <c r="U2189" s="217">
        <v>42893</v>
      </c>
      <c r="V2189" s="261">
        <v>45292</v>
      </c>
      <c r="W2189" s="217" t="s">
        <v>7430</v>
      </c>
      <c r="X2189" s="217">
        <v>42456</v>
      </c>
      <c r="Y2189" s="217">
        <v>437</v>
      </c>
      <c r="Z2189" s="261">
        <v>45291</v>
      </c>
      <c r="AC2189" s="217">
        <f>vykonyz.xlsx3[[#This Row],[Kod]]-vykonyz.xlsx[[#This Row],[Kod]]</f>
        <v>0</v>
      </c>
      <c r="AD2189" t="s">
        <v>7396</v>
      </c>
      <c r="AE2189" t="s">
        <v>7421</v>
      </c>
      <c r="AF2189"/>
      <c r="AG2189"/>
      <c r="AH2189" t="s">
        <v>7397</v>
      </c>
      <c r="AI2189" t="s">
        <v>7429</v>
      </c>
      <c r="AJ2189"/>
      <c r="AK2189" t="s">
        <v>1084</v>
      </c>
      <c r="AL2189" t="s">
        <v>1084</v>
      </c>
      <c r="AM2189" t="s">
        <v>33</v>
      </c>
      <c r="AN2189" t="s">
        <v>33</v>
      </c>
      <c r="AO2189"/>
      <c r="AP2189" t="s">
        <v>7432</v>
      </c>
      <c r="AQ2189"/>
      <c r="AR2189" t="s">
        <v>35</v>
      </c>
      <c r="AS2189" t="s">
        <v>35</v>
      </c>
    </row>
    <row r="2190" spans="1:45">
      <c r="A2190" s="264" t="s">
        <v>7400</v>
      </c>
      <c r="B2190" s="217" t="s">
        <v>7421</v>
      </c>
      <c r="C2190" s="217" t="s">
        <v>50</v>
      </c>
      <c r="E2190" s="217" t="s">
        <v>7433</v>
      </c>
      <c r="F2190" s="217" t="s">
        <v>7434</v>
      </c>
      <c r="H2190" s="217" t="s">
        <v>1008</v>
      </c>
      <c r="I2190" s="217" t="s">
        <v>1008</v>
      </c>
      <c r="J2190" s="217" t="s">
        <v>33</v>
      </c>
      <c r="K2190" s="217" t="s">
        <v>33</v>
      </c>
      <c r="M2190" s="217">
        <f t="shared" si="36"/>
        <v>989</v>
      </c>
      <c r="O2190" s="217" t="s">
        <v>35</v>
      </c>
      <c r="P2190" s="217" t="s">
        <v>35</v>
      </c>
      <c r="Q2190" s="217">
        <f>S3294-vykonyz.xlsx[[#This Row],[Kod]]</f>
        <v>32791</v>
      </c>
      <c r="R2190" s="217">
        <f>S2178-vykonyz.xlsx[[#This Row],[Kod]]</f>
        <v>0</v>
      </c>
      <c r="S2190" s="217" t="s">
        <v>7435</v>
      </c>
      <c r="T2190" s="217" t="s">
        <v>7436</v>
      </c>
      <c r="U2190" s="217">
        <v>990</v>
      </c>
      <c r="V2190" s="261">
        <v>45292</v>
      </c>
      <c r="W2190" s="217" t="s">
        <v>7435</v>
      </c>
      <c r="X2190" s="217">
        <v>862</v>
      </c>
      <c r="Y2190" s="217">
        <v>128</v>
      </c>
      <c r="Z2190" s="261">
        <v>45291</v>
      </c>
      <c r="AC2190" s="217">
        <f>vykonyz.xlsx3[[#This Row],[Kod]]-vykonyz.xlsx[[#This Row],[Kod]]</f>
        <v>0</v>
      </c>
      <c r="AD2190" t="s">
        <v>7400</v>
      </c>
      <c r="AE2190" t="s">
        <v>7421</v>
      </c>
      <c r="AF2190" t="s">
        <v>50</v>
      </c>
      <c r="AG2190"/>
      <c r="AH2190" t="s">
        <v>7401</v>
      </c>
      <c r="AI2190" t="s">
        <v>7434</v>
      </c>
      <c r="AJ2190"/>
      <c r="AK2190" t="s">
        <v>1008</v>
      </c>
      <c r="AL2190" t="s">
        <v>1008</v>
      </c>
      <c r="AM2190" t="s">
        <v>33</v>
      </c>
      <c r="AN2190" t="s">
        <v>33</v>
      </c>
      <c r="AO2190"/>
      <c r="AP2190" t="s">
        <v>7437</v>
      </c>
      <c r="AQ2190"/>
      <c r="AR2190" t="s">
        <v>35</v>
      </c>
      <c r="AS2190" t="s">
        <v>35</v>
      </c>
    </row>
    <row r="2191" spans="1:45">
      <c r="A2191" s="264" t="s">
        <v>7403</v>
      </c>
      <c r="B2191" s="217" t="s">
        <v>7421</v>
      </c>
      <c r="C2191" s="217" t="s">
        <v>50</v>
      </c>
      <c r="E2191" s="217" t="s">
        <v>7404</v>
      </c>
      <c r="F2191" s="217" t="s">
        <v>7438</v>
      </c>
      <c r="G2191" s="217" t="s">
        <v>1190</v>
      </c>
      <c r="H2191" s="217" t="s">
        <v>1008</v>
      </c>
      <c r="I2191" s="217" t="s">
        <v>1008</v>
      </c>
      <c r="J2191" s="217" t="s">
        <v>33</v>
      </c>
      <c r="K2191" s="217" t="s">
        <v>33</v>
      </c>
      <c r="M2191" s="217">
        <f t="shared" si="36"/>
        <v>999</v>
      </c>
      <c r="O2191" s="217" t="s">
        <v>35</v>
      </c>
      <c r="P2191" s="217" t="s">
        <v>35</v>
      </c>
      <c r="Q2191" s="217">
        <f>S3295-vykonyz.xlsx[[#This Row],[Kod]]</f>
        <v>32782</v>
      </c>
      <c r="R2191" s="217">
        <f>S2179-vykonyz.xlsx[[#This Row],[Kod]]</f>
        <v>0</v>
      </c>
      <c r="S2191" s="217" t="s">
        <v>7439</v>
      </c>
      <c r="T2191" s="217" t="s">
        <v>7440</v>
      </c>
      <c r="U2191" s="217">
        <v>499</v>
      </c>
      <c r="V2191" s="261">
        <v>45292</v>
      </c>
      <c r="W2191" s="217" t="s">
        <v>7439</v>
      </c>
      <c r="X2191" s="217">
        <v>435</v>
      </c>
      <c r="Y2191" s="217">
        <v>64</v>
      </c>
      <c r="Z2191" s="261">
        <v>45291</v>
      </c>
      <c r="AC2191" s="217">
        <f>vykonyz.xlsx3[[#This Row],[Kod]]-vykonyz.xlsx[[#This Row],[Kod]]</f>
        <v>0</v>
      </c>
      <c r="AD2191" t="s">
        <v>7403</v>
      </c>
      <c r="AE2191" t="s">
        <v>7421</v>
      </c>
      <c r="AF2191" t="s">
        <v>50</v>
      </c>
      <c r="AG2191"/>
      <c r="AH2191" t="s">
        <v>7404</v>
      </c>
      <c r="AI2191" t="s">
        <v>7438</v>
      </c>
      <c r="AJ2191" t="s">
        <v>1190</v>
      </c>
      <c r="AK2191" t="s">
        <v>1008</v>
      </c>
      <c r="AL2191" t="s">
        <v>1008</v>
      </c>
      <c r="AM2191" t="s">
        <v>33</v>
      </c>
      <c r="AN2191" t="s">
        <v>33</v>
      </c>
      <c r="AO2191"/>
      <c r="AP2191" t="s">
        <v>1136</v>
      </c>
      <c r="AQ2191"/>
      <c r="AR2191" t="s">
        <v>35</v>
      </c>
      <c r="AS2191" t="s">
        <v>35</v>
      </c>
    </row>
    <row r="2192" spans="1:45">
      <c r="A2192" s="264" t="s">
        <v>7406</v>
      </c>
      <c r="B2192" s="217" t="s">
        <v>7421</v>
      </c>
      <c r="C2192" s="217" t="s">
        <v>50</v>
      </c>
      <c r="E2192" s="217" t="s">
        <v>7407</v>
      </c>
      <c r="F2192" s="217" t="s">
        <v>7441</v>
      </c>
      <c r="H2192" s="217" t="s">
        <v>981</v>
      </c>
      <c r="I2192" s="217" t="s">
        <v>1488</v>
      </c>
      <c r="J2192" s="217" t="s">
        <v>33</v>
      </c>
      <c r="K2192" s="217" t="s">
        <v>33</v>
      </c>
      <c r="M2192" s="217">
        <f t="shared" si="36"/>
        <v>2304</v>
      </c>
      <c r="O2192" s="217" t="s">
        <v>35</v>
      </c>
      <c r="P2192" s="217" t="s">
        <v>35</v>
      </c>
      <c r="Q2192" s="217">
        <f>S3296-vykonyz.xlsx[[#This Row],[Kod]]</f>
        <v>32782</v>
      </c>
      <c r="R2192" s="217">
        <f>S2180-vykonyz.xlsx[[#This Row],[Kod]]</f>
        <v>0</v>
      </c>
      <c r="S2192" s="217" t="s">
        <v>7442</v>
      </c>
      <c r="T2192" s="217" t="s">
        <v>7443</v>
      </c>
      <c r="U2192" s="217">
        <v>250</v>
      </c>
      <c r="V2192" s="261">
        <v>45292</v>
      </c>
      <c r="W2192" s="217" t="s">
        <v>7442</v>
      </c>
      <c r="X2192" s="217">
        <v>217</v>
      </c>
      <c r="Y2192" s="217">
        <v>33</v>
      </c>
      <c r="Z2192" s="261">
        <v>45291</v>
      </c>
      <c r="AC2192" s="217">
        <f>vykonyz.xlsx3[[#This Row],[Kod]]-vykonyz.xlsx[[#This Row],[Kod]]</f>
        <v>0</v>
      </c>
      <c r="AD2192" t="s">
        <v>7406</v>
      </c>
      <c r="AE2192" t="s">
        <v>7421</v>
      </c>
      <c r="AF2192" t="s">
        <v>50</v>
      </c>
      <c r="AG2192"/>
      <c r="AH2192" t="s">
        <v>7407</v>
      </c>
      <c r="AI2192" t="s">
        <v>7441</v>
      </c>
      <c r="AJ2192"/>
      <c r="AK2192" t="s">
        <v>981</v>
      </c>
      <c r="AL2192" t="s">
        <v>1488</v>
      </c>
      <c r="AM2192" t="s">
        <v>33</v>
      </c>
      <c r="AN2192" t="s">
        <v>33</v>
      </c>
      <c r="AO2192"/>
      <c r="AP2192" t="s">
        <v>7444</v>
      </c>
      <c r="AQ2192"/>
      <c r="AR2192" t="s">
        <v>35</v>
      </c>
      <c r="AS2192" t="s">
        <v>35</v>
      </c>
    </row>
    <row r="2193" spans="1:45">
      <c r="A2193" s="264" t="s">
        <v>7408</v>
      </c>
      <c r="B2193" s="217" t="s">
        <v>7445</v>
      </c>
      <c r="C2193" s="217" t="s">
        <v>611</v>
      </c>
      <c r="E2193" s="217" t="s">
        <v>7446</v>
      </c>
      <c r="F2193" s="217" t="s">
        <v>7447</v>
      </c>
      <c r="G2193" s="217" t="s">
        <v>28</v>
      </c>
      <c r="H2193" s="217" t="s">
        <v>1479</v>
      </c>
      <c r="I2193" s="217" t="s">
        <v>1479</v>
      </c>
      <c r="J2193" s="217" t="s">
        <v>33</v>
      </c>
      <c r="K2193" s="217" t="s">
        <v>33</v>
      </c>
      <c r="M2193" s="217">
        <f t="shared" si="36"/>
        <v>2363</v>
      </c>
      <c r="O2193" s="217" t="s">
        <v>35</v>
      </c>
      <c r="P2193" s="217" t="s">
        <v>35</v>
      </c>
      <c r="Q2193" s="217">
        <f>S3297-vykonyz.xlsx[[#This Row],[Kod]]</f>
        <v>32706</v>
      </c>
      <c r="R2193" s="217">
        <f>S2181-vykonyz.xlsx[[#This Row],[Kod]]</f>
        <v>0</v>
      </c>
      <c r="S2193" s="217" t="s">
        <v>7448</v>
      </c>
      <c r="T2193" s="217" t="s">
        <v>7449</v>
      </c>
      <c r="U2193" s="217">
        <v>394</v>
      </c>
      <c r="V2193" s="261">
        <v>45292</v>
      </c>
      <c r="W2193" s="217" t="s">
        <v>7448</v>
      </c>
      <c r="X2193" s="217">
        <v>343</v>
      </c>
      <c r="Y2193" s="217">
        <v>51</v>
      </c>
      <c r="Z2193" s="261">
        <v>45291</v>
      </c>
      <c r="AC2193" s="217">
        <f>vykonyz.xlsx3[[#This Row],[Kod]]-vykonyz.xlsx[[#This Row],[Kod]]</f>
        <v>0</v>
      </c>
      <c r="AD2193" t="s">
        <v>7408</v>
      </c>
      <c r="AE2193" t="s">
        <v>7445</v>
      </c>
      <c r="AF2193" t="s">
        <v>611</v>
      </c>
      <c r="AG2193"/>
      <c r="AH2193" t="s">
        <v>7446</v>
      </c>
      <c r="AI2193" t="s">
        <v>7447</v>
      </c>
      <c r="AJ2193" t="s">
        <v>28</v>
      </c>
      <c r="AK2193" t="s">
        <v>1479</v>
      </c>
      <c r="AL2193" t="s">
        <v>1479</v>
      </c>
      <c r="AM2193" t="s">
        <v>33</v>
      </c>
      <c r="AN2193" t="s">
        <v>33</v>
      </c>
      <c r="AO2193"/>
      <c r="AP2193" t="s">
        <v>7450</v>
      </c>
      <c r="AQ2193"/>
      <c r="AR2193" t="s">
        <v>35</v>
      </c>
      <c r="AS2193" t="s">
        <v>35</v>
      </c>
    </row>
    <row r="2194" spans="1:45">
      <c r="A2194" s="264" t="s">
        <v>7410</v>
      </c>
      <c r="B2194" s="217" t="s">
        <v>7445</v>
      </c>
      <c r="C2194" s="217" t="s">
        <v>50</v>
      </c>
      <c r="E2194" s="217" t="s">
        <v>7451</v>
      </c>
      <c r="F2194" s="217" t="s">
        <v>7452</v>
      </c>
      <c r="G2194" s="217" t="s">
        <v>28</v>
      </c>
      <c r="H2194" s="217" t="s">
        <v>5838</v>
      </c>
      <c r="I2194" s="217" t="s">
        <v>7453</v>
      </c>
      <c r="J2194" s="217" t="s">
        <v>33</v>
      </c>
      <c r="K2194" s="217" t="s">
        <v>33</v>
      </c>
      <c r="L2194" s="217" t="s">
        <v>62</v>
      </c>
      <c r="M2194" s="217">
        <f t="shared" si="36"/>
        <v>30112</v>
      </c>
      <c r="O2194" s="217" t="s">
        <v>35</v>
      </c>
      <c r="P2194" s="217" t="s">
        <v>35</v>
      </c>
      <c r="Q2194" s="217">
        <f>S3298-vykonyz.xlsx[[#This Row],[Kod]]</f>
        <v>32697</v>
      </c>
      <c r="R2194" s="217">
        <f>S2182-vykonyz.xlsx[[#This Row],[Kod]]</f>
        <v>0</v>
      </c>
      <c r="S2194" s="217" t="s">
        <v>7454</v>
      </c>
      <c r="T2194" s="217" t="s">
        <v>7455</v>
      </c>
      <c r="U2194" s="217">
        <v>19114</v>
      </c>
      <c r="V2194" s="261">
        <v>45292</v>
      </c>
      <c r="W2194" s="217" t="s">
        <v>7454</v>
      </c>
      <c r="X2194" s="217">
        <v>17545</v>
      </c>
      <c r="Y2194" s="217">
        <v>1569</v>
      </c>
      <c r="Z2194" s="261">
        <v>45291</v>
      </c>
      <c r="AC2194" s="217">
        <f>vykonyz.xlsx3[[#This Row],[Kod]]-vykonyz.xlsx[[#This Row],[Kod]]</f>
        <v>0</v>
      </c>
      <c r="AD2194" t="s">
        <v>7410</v>
      </c>
      <c r="AE2194" t="s">
        <v>7445</v>
      </c>
      <c r="AF2194" t="s">
        <v>50</v>
      </c>
      <c r="AG2194"/>
      <c r="AH2194" t="s">
        <v>7411</v>
      </c>
      <c r="AI2194" t="s">
        <v>7452</v>
      </c>
      <c r="AJ2194" t="s">
        <v>28</v>
      </c>
      <c r="AK2194" t="s">
        <v>5838</v>
      </c>
      <c r="AL2194" t="s">
        <v>7453</v>
      </c>
      <c r="AM2194" t="s">
        <v>33</v>
      </c>
      <c r="AN2194" t="s">
        <v>33</v>
      </c>
      <c r="AO2194" t="s">
        <v>62</v>
      </c>
      <c r="AP2194" t="s">
        <v>7456</v>
      </c>
      <c r="AQ2194"/>
      <c r="AR2194" t="s">
        <v>35</v>
      </c>
      <c r="AS2194" t="s">
        <v>35</v>
      </c>
    </row>
    <row r="2195" spans="1:45">
      <c r="A2195" s="264" t="s">
        <v>7413</v>
      </c>
      <c r="B2195" s="217" t="s">
        <v>7445</v>
      </c>
      <c r="C2195" s="217" t="s">
        <v>50</v>
      </c>
      <c r="E2195" s="217" t="s">
        <v>7457</v>
      </c>
      <c r="F2195" s="217" t="s">
        <v>7458</v>
      </c>
      <c r="G2195" s="217" t="s">
        <v>28</v>
      </c>
      <c r="H2195" s="217" t="s">
        <v>77</v>
      </c>
      <c r="I2195" s="217" t="s">
        <v>1848</v>
      </c>
      <c r="J2195" s="217" t="s">
        <v>33</v>
      </c>
      <c r="K2195" s="217" t="s">
        <v>33</v>
      </c>
      <c r="M2195" s="217">
        <f t="shared" si="36"/>
        <v>24549</v>
      </c>
      <c r="O2195" s="217" t="s">
        <v>35</v>
      </c>
      <c r="P2195" s="217" t="s">
        <v>35</v>
      </c>
      <c r="Q2195" s="217">
        <f>S3299-vykonyz.xlsx[[#This Row],[Kod]]</f>
        <v>32689</v>
      </c>
      <c r="R2195" s="217">
        <f>S2183-vykonyz.xlsx[[#This Row],[Kod]]</f>
        <v>0</v>
      </c>
      <c r="S2195" s="217" t="s">
        <v>7459</v>
      </c>
      <c r="T2195" s="217" t="s">
        <v>7460</v>
      </c>
      <c r="U2195" s="217">
        <v>156</v>
      </c>
      <c r="V2195" s="261">
        <v>45292</v>
      </c>
      <c r="W2195" s="217" t="s">
        <v>7459</v>
      </c>
      <c r="X2195" s="217">
        <v>136</v>
      </c>
      <c r="Y2195" s="217">
        <v>20</v>
      </c>
      <c r="Z2195" s="261">
        <v>45291</v>
      </c>
      <c r="AC2195" s="217">
        <f>vykonyz.xlsx3[[#This Row],[Kod]]-vykonyz.xlsx[[#This Row],[Kod]]</f>
        <v>0</v>
      </c>
      <c r="AD2195" t="s">
        <v>7413</v>
      </c>
      <c r="AE2195" t="s">
        <v>7445</v>
      </c>
      <c r="AF2195" t="s">
        <v>50</v>
      </c>
      <c r="AG2195"/>
      <c r="AH2195" t="s">
        <v>7414</v>
      </c>
      <c r="AI2195" t="s">
        <v>7461</v>
      </c>
      <c r="AJ2195" t="s">
        <v>28</v>
      </c>
      <c r="AK2195" t="s">
        <v>77</v>
      </c>
      <c r="AL2195" t="s">
        <v>1848</v>
      </c>
      <c r="AM2195" t="s">
        <v>33</v>
      </c>
      <c r="AN2195" t="s">
        <v>33</v>
      </c>
      <c r="AO2195"/>
      <c r="AP2195" t="s">
        <v>7462</v>
      </c>
      <c r="AQ2195"/>
      <c r="AR2195" t="s">
        <v>35</v>
      </c>
      <c r="AS2195" t="s">
        <v>35</v>
      </c>
    </row>
    <row r="2196" spans="1:45">
      <c r="A2196" s="264" t="s">
        <v>7416</v>
      </c>
      <c r="B2196" s="217" t="s">
        <v>7445</v>
      </c>
      <c r="C2196" s="217" t="s">
        <v>50</v>
      </c>
      <c r="E2196" s="217" t="s">
        <v>7417</v>
      </c>
      <c r="F2196" s="217" t="s">
        <v>7463</v>
      </c>
      <c r="G2196" s="217" t="s">
        <v>28</v>
      </c>
      <c r="H2196" s="217" t="s">
        <v>77</v>
      </c>
      <c r="I2196" s="217" t="s">
        <v>77</v>
      </c>
      <c r="J2196" s="217" t="s">
        <v>33</v>
      </c>
      <c r="K2196" s="217" t="s">
        <v>33</v>
      </c>
      <c r="M2196" s="217">
        <f t="shared" si="36"/>
        <v>29700</v>
      </c>
      <c r="O2196" s="217" t="s">
        <v>35</v>
      </c>
      <c r="P2196" s="217" t="s">
        <v>35</v>
      </c>
      <c r="Q2196" s="217">
        <f>S3300-vykonyz.xlsx[[#This Row],[Kod]]</f>
        <v>32686</v>
      </c>
      <c r="R2196" s="217">
        <f>S2184-vykonyz.xlsx[[#This Row],[Kod]]</f>
        <v>0</v>
      </c>
      <c r="S2196" s="217" t="s">
        <v>7464</v>
      </c>
      <c r="T2196" s="217" t="s">
        <v>7465</v>
      </c>
      <c r="U2196" s="217">
        <v>871</v>
      </c>
      <c r="V2196" s="261">
        <v>45292</v>
      </c>
      <c r="W2196" s="217" t="s">
        <v>7464</v>
      </c>
      <c r="X2196" s="217">
        <v>775</v>
      </c>
      <c r="Y2196" s="217">
        <v>96</v>
      </c>
      <c r="Z2196" s="261">
        <v>45291</v>
      </c>
      <c r="AC2196" s="217">
        <f>vykonyz.xlsx3[[#This Row],[Kod]]-vykonyz.xlsx[[#This Row],[Kod]]</f>
        <v>0</v>
      </c>
      <c r="AD2196" t="s">
        <v>7416</v>
      </c>
      <c r="AE2196" t="s">
        <v>7445</v>
      </c>
      <c r="AF2196" t="s">
        <v>50</v>
      </c>
      <c r="AG2196"/>
      <c r="AH2196" t="s">
        <v>7417</v>
      </c>
      <c r="AI2196" t="s">
        <v>7463</v>
      </c>
      <c r="AJ2196" t="s">
        <v>28</v>
      </c>
      <c r="AK2196" t="s">
        <v>77</v>
      </c>
      <c r="AL2196" t="s">
        <v>77</v>
      </c>
      <c r="AM2196" t="s">
        <v>33</v>
      </c>
      <c r="AN2196" t="s">
        <v>33</v>
      </c>
      <c r="AO2196"/>
      <c r="AP2196" t="s">
        <v>7466</v>
      </c>
      <c r="AQ2196"/>
      <c r="AR2196" t="s">
        <v>35</v>
      </c>
      <c r="AS2196" t="s">
        <v>35</v>
      </c>
    </row>
    <row r="2197" spans="1:45">
      <c r="A2197" s="264" t="s">
        <v>7419</v>
      </c>
      <c r="B2197" s="217" t="s">
        <v>7445</v>
      </c>
      <c r="C2197" s="217" t="s">
        <v>50</v>
      </c>
      <c r="E2197" s="217" t="s">
        <v>7420</v>
      </c>
      <c r="F2197" s="217" t="s">
        <v>7467</v>
      </c>
      <c r="G2197" s="217" t="s">
        <v>28</v>
      </c>
      <c r="H2197" s="217" t="s">
        <v>77</v>
      </c>
      <c r="I2197" s="217" t="s">
        <v>1848</v>
      </c>
      <c r="J2197" s="217" t="s">
        <v>33</v>
      </c>
      <c r="K2197" s="217" t="s">
        <v>33</v>
      </c>
      <c r="M2197" s="217">
        <f t="shared" si="36"/>
        <v>21420</v>
      </c>
      <c r="O2197" s="217" t="s">
        <v>35</v>
      </c>
      <c r="P2197" s="217" t="s">
        <v>35</v>
      </c>
      <c r="Q2197" s="217">
        <f>S3301-vykonyz.xlsx[[#This Row],[Kod]]</f>
        <v>32771</v>
      </c>
      <c r="R2197" s="217">
        <f>S2185-vykonyz.xlsx[[#This Row],[Kod]]</f>
        <v>0</v>
      </c>
      <c r="S2197" s="217" t="s">
        <v>7468</v>
      </c>
      <c r="T2197" s="217" t="s">
        <v>7469</v>
      </c>
      <c r="U2197" s="217">
        <v>1643</v>
      </c>
      <c r="V2197" s="261">
        <v>45292</v>
      </c>
      <c r="W2197" s="217" t="s">
        <v>7468</v>
      </c>
      <c r="X2197" s="217">
        <v>1611</v>
      </c>
      <c r="Y2197" s="217">
        <v>32</v>
      </c>
      <c r="Z2197" s="261">
        <v>45291</v>
      </c>
      <c r="AC2197" s="217">
        <f>vykonyz.xlsx3[[#This Row],[Kod]]-vykonyz.xlsx[[#This Row],[Kod]]</f>
        <v>0</v>
      </c>
      <c r="AD2197" t="s">
        <v>7419</v>
      </c>
      <c r="AE2197" t="s">
        <v>7445</v>
      </c>
      <c r="AF2197" t="s">
        <v>50</v>
      </c>
      <c r="AG2197"/>
      <c r="AH2197" t="s">
        <v>7420</v>
      </c>
      <c r="AI2197" t="s">
        <v>7467</v>
      </c>
      <c r="AJ2197" t="s">
        <v>28</v>
      </c>
      <c r="AK2197" t="s">
        <v>77</v>
      </c>
      <c r="AL2197" t="s">
        <v>1848</v>
      </c>
      <c r="AM2197" t="s">
        <v>33</v>
      </c>
      <c r="AN2197" t="s">
        <v>33</v>
      </c>
      <c r="AO2197"/>
      <c r="AP2197" t="s">
        <v>7470</v>
      </c>
      <c r="AQ2197"/>
      <c r="AR2197" t="s">
        <v>35</v>
      </c>
      <c r="AS2197" t="s">
        <v>35</v>
      </c>
    </row>
    <row r="2198" spans="1:45">
      <c r="A2198" s="264" t="s">
        <v>7422</v>
      </c>
      <c r="B2198" s="217" t="s">
        <v>7445</v>
      </c>
      <c r="C2198" s="217" t="s">
        <v>50</v>
      </c>
      <c r="E2198" s="217" t="s">
        <v>7423</v>
      </c>
      <c r="F2198" s="217" t="s">
        <v>7471</v>
      </c>
      <c r="G2198" s="217" t="s">
        <v>28</v>
      </c>
      <c r="H2198" s="217" t="s">
        <v>5838</v>
      </c>
      <c r="I2198" s="217" t="s">
        <v>5838</v>
      </c>
      <c r="J2198" s="217" t="s">
        <v>33</v>
      </c>
      <c r="K2198" s="217" t="s">
        <v>33</v>
      </c>
      <c r="M2198" s="217">
        <f t="shared" si="36"/>
        <v>34210</v>
      </c>
      <c r="O2198" s="217" t="s">
        <v>35</v>
      </c>
      <c r="P2198" s="217" t="s">
        <v>35</v>
      </c>
      <c r="Q2198" s="217">
        <f>S3302-vykonyz.xlsx[[#This Row],[Kod]]</f>
        <v>32703</v>
      </c>
      <c r="R2198" s="217">
        <f>S2186-vykonyz.xlsx[[#This Row],[Kod]]</f>
        <v>0</v>
      </c>
      <c r="S2198" s="217" t="s">
        <v>7472</v>
      </c>
      <c r="T2198" s="217" t="s">
        <v>7473</v>
      </c>
      <c r="U2198" s="217">
        <v>142</v>
      </c>
      <c r="V2198" s="261">
        <v>45292</v>
      </c>
      <c r="W2198" s="217" t="s">
        <v>7472</v>
      </c>
      <c r="X2198" s="217">
        <v>128</v>
      </c>
      <c r="Y2198" s="217">
        <v>14</v>
      </c>
      <c r="Z2198" s="261">
        <v>45291</v>
      </c>
      <c r="AC2198" s="217">
        <f>vykonyz.xlsx3[[#This Row],[Kod]]-vykonyz.xlsx[[#This Row],[Kod]]</f>
        <v>0</v>
      </c>
      <c r="AD2198" t="s">
        <v>7422</v>
      </c>
      <c r="AE2198" t="s">
        <v>7445</v>
      </c>
      <c r="AF2198" t="s">
        <v>50</v>
      </c>
      <c r="AG2198"/>
      <c r="AH2198" t="s">
        <v>7423</v>
      </c>
      <c r="AI2198" t="s">
        <v>7471</v>
      </c>
      <c r="AJ2198" t="s">
        <v>28</v>
      </c>
      <c r="AK2198" t="s">
        <v>5838</v>
      </c>
      <c r="AL2198" t="s">
        <v>5838</v>
      </c>
      <c r="AM2198" t="s">
        <v>33</v>
      </c>
      <c r="AN2198" t="s">
        <v>33</v>
      </c>
      <c r="AO2198"/>
      <c r="AP2198" t="s">
        <v>7474</v>
      </c>
      <c r="AQ2198"/>
      <c r="AR2198" t="s">
        <v>35</v>
      </c>
      <c r="AS2198" t="s">
        <v>35</v>
      </c>
    </row>
    <row r="2199" spans="1:45">
      <c r="A2199" s="264" t="s">
        <v>7424</v>
      </c>
      <c r="B2199" s="217" t="s">
        <v>7445</v>
      </c>
      <c r="C2199" s="217" t="s">
        <v>50</v>
      </c>
      <c r="E2199" s="217" t="s">
        <v>7425</v>
      </c>
      <c r="F2199" s="217" t="s">
        <v>7475</v>
      </c>
      <c r="G2199" s="217" t="s">
        <v>28</v>
      </c>
      <c r="H2199" s="217" t="s">
        <v>39</v>
      </c>
      <c r="I2199" s="217" t="s">
        <v>39</v>
      </c>
      <c r="J2199" s="217" t="s">
        <v>33</v>
      </c>
      <c r="K2199" s="217" t="s">
        <v>33</v>
      </c>
      <c r="M2199" s="217">
        <f t="shared" si="36"/>
        <v>28622</v>
      </c>
      <c r="O2199" s="217" t="s">
        <v>35</v>
      </c>
      <c r="P2199" s="217" t="s">
        <v>35</v>
      </c>
      <c r="Q2199" s="217">
        <f>S3303-vykonyz.xlsx[[#This Row],[Kod]]</f>
        <v>32695</v>
      </c>
      <c r="R2199" s="217">
        <f>S2187-vykonyz.xlsx[[#This Row],[Kod]]</f>
        <v>0</v>
      </c>
      <c r="S2199" s="217" t="s">
        <v>7476</v>
      </c>
      <c r="T2199" s="217" t="s">
        <v>7477</v>
      </c>
      <c r="U2199" s="217">
        <v>90</v>
      </c>
      <c r="V2199" s="261">
        <v>45292</v>
      </c>
      <c r="W2199" s="217" t="s">
        <v>7476</v>
      </c>
      <c r="X2199" s="217">
        <v>80</v>
      </c>
      <c r="Y2199" s="217">
        <v>10</v>
      </c>
      <c r="Z2199" s="261">
        <v>45291</v>
      </c>
      <c r="AC2199" s="217">
        <f>vykonyz.xlsx3[[#This Row],[Kod]]-vykonyz.xlsx[[#This Row],[Kod]]</f>
        <v>0</v>
      </c>
      <c r="AD2199" t="s">
        <v>7424</v>
      </c>
      <c r="AE2199" t="s">
        <v>7445</v>
      </c>
      <c r="AF2199" t="s">
        <v>50</v>
      </c>
      <c r="AG2199"/>
      <c r="AH2199" t="s">
        <v>7425</v>
      </c>
      <c r="AI2199" t="s">
        <v>7475</v>
      </c>
      <c r="AJ2199" t="s">
        <v>28</v>
      </c>
      <c r="AK2199" t="s">
        <v>39</v>
      </c>
      <c r="AL2199" t="s">
        <v>39</v>
      </c>
      <c r="AM2199" t="s">
        <v>33</v>
      </c>
      <c r="AN2199" t="s">
        <v>33</v>
      </c>
      <c r="AO2199"/>
      <c r="AP2199" t="s">
        <v>7478</v>
      </c>
      <c r="AQ2199"/>
      <c r="AR2199" t="s">
        <v>35</v>
      </c>
      <c r="AS2199" t="s">
        <v>35</v>
      </c>
    </row>
    <row r="2200" spans="1:45">
      <c r="A2200" s="264" t="s">
        <v>7426</v>
      </c>
      <c r="B2200" s="217" t="s">
        <v>7445</v>
      </c>
      <c r="C2200" s="217" t="s">
        <v>50</v>
      </c>
      <c r="E2200" s="217" t="s">
        <v>7427</v>
      </c>
      <c r="F2200" s="217" t="s">
        <v>7479</v>
      </c>
      <c r="G2200" s="217" t="s">
        <v>28</v>
      </c>
      <c r="H2200" s="217" t="s">
        <v>5824</v>
      </c>
      <c r="I2200" s="217" t="s">
        <v>5824</v>
      </c>
      <c r="J2200" s="217" t="s">
        <v>33</v>
      </c>
      <c r="K2200" s="217" t="s">
        <v>33</v>
      </c>
      <c r="M2200" s="217">
        <f t="shared" si="36"/>
        <v>38138</v>
      </c>
      <c r="O2200" s="217" t="s">
        <v>35</v>
      </c>
      <c r="P2200" s="217" t="s">
        <v>35</v>
      </c>
      <c r="Q2200" s="217">
        <f>S3304-vykonyz.xlsx[[#This Row],[Kod]]</f>
        <v>32687</v>
      </c>
      <c r="R2200" s="217">
        <f>S2188-vykonyz.xlsx[[#This Row],[Kod]]</f>
        <v>0</v>
      </c>
      <c r="AC2200" s="217">
        <f>vykonyz.xlsx3[[#This Row],[Kod]]-vykonyz.xlsx[[#This Row],[Kod]]</f>
        <v>0</v>
      </c>
      <c r="AD2200" t="s">
        <v>7426</v>
      </c>
      <c r="AE2200" t="s">
        <v>7445</v>
      </c>
      <c r="AF2200" t="s">
        <v>50</v>
      </c>
      <c r="AG2200"/>
      <c r="AH2200" t="s">
        <v>7427</v>
      </c>
      <c r="AI2200" t="s">
        <v>7479</v>
      </c>
      <c r="AJ2200" t="s">
        <v>28</v>
      </c>
      <c r="AK2200" t="s">
        <v>5824</v>
      </c>
      <c r="AL2200" t="s">
        <v>5824</v>
      </c>
      <c r="AM2200" t="s">
        <v>33</v>
      </c>
      <c r="AN2200" t="s">
        <v>33</v>
      </c>
      <c r="AO2200"/>
      <c r="AP2200" t="s">
        <v>7480</v>
      </c>
      <c r="AQ2200"/>
      <c r="AR2200" t="s">
        <v>35</v>
      </c>
      <c r="AS2200" t="s">
        <v>35</v>
      </c>
    </row>
    <row r="2201" spans="1:45">
      <c r="A2201" s="264" t="s">
        <v>7430</v>
      </c>
      <c r="B2201" s="217" t="s">
        <v>7445</v>
      </c>
      <c r="C2201" s="217" t="s">
        <v>50</v>
      </c>
      <c r="E2201" s="217" t="s">
        <v>7431</v>
      </c>
      <c r="F2201" s="217" t="s">
        <v>7481</v>
      </c>
      <c r="G2201" s="217" t="s">
        <v>28</v>
      </c>
      <c r="H2201" s="217" t="s">
        <v>1573</v>
      </c>
      <c r="I2201" s="217" t="s">
        <v>7177</v>
      </c>
      <c r="J2201" s="217" t="s">
        <v>33</v>
      </c>
      <c r="K2201" s="217" t="s">
        <v>33</v>
      </c>
      <c r="M2201" s="217">
        <f t="shared" si="36"/>
        <v>42893</v>
      </c>
      <c r="O2201" s="217" t="s">
        <v>35</v>
      </c>
      <c r="P2201" s="217" t="s">
        <v>35</v>
      </c>
      <c r="Q2201" s="217">
        <f>S3305-vykonyz.xlsx[[#This Row],[Kod]]</f>
        <v>32679</v>
      </c>
      <c r="R2201" s="217">
        <f>S2189-vykonyz.xlsx[[#This Row],[Kod]]</f>
        <v>0</v>
      </c>
      <c r="AC2201" s="217">
        <f>vykonyz.xlsx3[[#This Row],[Kod]]-vykonyz.xlsx[[#This Row],[Kod]]</f>
        <v>0</v>
      </c>
      <c r="AD2201" t="s">
        <v>7430</v>
      </c>
      <c r="AE2201" t="s">
        <v>7445</v>
      </c>
      <c r="AF2201" t="s">
        <v>50</v>
      </c>
      <c r="AG2201"/>
      <c r="AH2201" t="s">
        <v>7431</v>
      </c>
      <c r="AI2201" t="s">
        <v>7481</v>
      </c>
      <c r="AJ2201" t="s">
        <v>28</v>
      </c>
      <c r="AK2201" t="s">
        <v>1573</v>
      </c>
      <c r="AL2201" t="s">
        <v>7177</v>
      </c>
      <c r="AM2201" t="s">
        <v>33</v>
      </c>
      <c r="AN2201" t="s">
        <v>33</v>
      </c>
      <c r="AO2201"/>
      <c r="AP2201" t="s">
        <v>7482</v>
      </c>
      <c r="AQ2201"/>
      <c r="AR2201" t="s">
        <v>35</v>
      </c>
      <c r="AS2201" t="s">
        <v>35</v>
      </c>
    </row>
    <row r="2202" spans="1:45">
      <c r="A2202" s="264" t="s">
        <v>7435</v>
      </c>
      <c r="B2202" s="217" t="s">
        <v>719</v>
      </c>
      <c r="E2202" s="217" t="s">
        <v>7436</v>
      </c>
      <c r="H2202" s="217" t="s">
        <v>981</v>
      </c>
      <c r="I2202" s="217" t="s">
        <v>981</v>
      </c>
      <c r="J2202" s="217" t="s">
        <v>33</v>
      </c>
      <c r="K2202" s="217" t="s">
        <v>33</v>
      </c>
      <c r="M2202" s="217">
        <f t="shared" si="36"/>
        <v>990</v>
      </c>
      <c r="O2202" s="217" t="s">
        <v>35</v>
      </c>
      <c r="P2202" s="217" t="s">
        <v>35</v>
      </c>
      <c r="Q2202" s="217">
        <f>S3306-vykonyz.xlsx[[#This Row],[Kod]]</f>
        <v>32300</v>
      </c>
      <c r="R2202" s="217">
        <f>S2190-vykonyz.xlsx[[#This Row],[Kod]]</f>
        <v>0</v>
      </c>
      <c r="AC2202" s="217">
        <f>vykonyz.xlsx3[[#This Row],[Kod]]-vykonyz.xlsx[[#This Row],[Kod]]</f>
        <v>0</v>
      </c>
      <c r="AD2202" t="s">
        <v>7435</v>
      </c>
      <c r="AE2202" t="s">
        <v>719</v>
      </c>
      <c r="AF2202"/>
      <c r="AG2202"/>
      <c r="AH2202" t="s">
        <v>7436</v>
      </c>
      <c r="AI2202"/>
      <c r="AJ2202"/>
      <c r="AK2202" t="s">
        <v>981</v>
      </c>
      <c r="AL2202" t="s">
        <v>981</v>
      </c>
      <c r="AM2202" t="s">
        <v>33</v>
      </c>
      <c r="AN2202" t="s">
        <v>33</v>
      </c>
      <c r="AO2202"/>
      <c r="AP2202" t="s">
        <v>773</v>
      </c>
      <c r="AQ2202"/>
      <c r="AR2202" t="s">
        <v>35</v>
      </c>
      <c r="AS2202" t="s">
        <v>35</v>
      </c>
    </row>
    <row r="2203" spans="1:45">
      <c r="A2203" s="264" t="s">
        <v>7439</v>
      </c>
      <c r="B2203" s="217" t="s">
        <v>719</v>
      </c>
      <c r="E2203" s="217" t="s">
        <v>7440</v>
      </c>
      <c r="H2203" s="217" t="s">
        <v>1008</v>
      </c>
      <c r="I2203" s="217" t="s">
        <v>1008</v>
      </c>
      <c r="J2203" s="217" t="s">
        <v>33</v>
      </c>
      <c r="K2203" s="217" t="s">
        <v>33</v>
      </c>
      <c r="M2203" s="217">
        <f t="shared" si="36"/>
        <v>499</v>
      </c>
      <c r="O2203" s="217" t="s">
        <v>35</v>
      </c>
      <c r="P2203" s="217" t="s">
        <v>35</v>
      </c>
      <c r="Q2203" s="217">
        <f>S3307-vykonyz.xlsx[[#This Row],[Kod]]</f>
        <v>32301</v>
      </c>
      <c r="R2203" s="217">
        <f>S2191-vykonyz.xlsx[[#This Row],[Kod]]</f>
        <v>0</v>
      </c>
      <c r="AC2203" s="217">
        <f>vykonyz.xlsx3[[#This Row],[Kod]]-vykonyz.xlsx[[#This Row],[Kod]]</f>
        <v>0</v>
      </c>
      <c r="AD2203" t="s">
        <v>7439</v>
      </c>
      <c r="AE2203" t="s">
        <v>719</v>
      </c>
      <c r="AF2203"/>
      <c r="AG2203"/>
      <c r="AH2203" t="s">
        <v>7440</v>
      </c>
      <c r="AI2203"/>
      <c r="AJ2203"/>
      <c r="AK2203" t="s">
        <v>1008</v>
      </c>
      <c r="AL2203" t="s">
        <v>1008</v>
      </c>
      <c r="AM2203" t="s">
        <v>33</v>
      </c>
      <c r="AN2203" t="s">
        <v>33</v>
      </c>
      <c r="AO2203"/>
      <c r="AP2203" t="s">
        <v>714</v>
      </c>
      <c r="AQ2203"/>
      <c r="AR2203" t="s">
        <v>35</v>
      </c>
      <c r="AS2203" t="s">
        <v>35</v>
      </c>
    </row>
    <row r="2204" spans="1:45">
      <c r="A2204" s="264" t="s">
        <v>7442</v>
      </c>
      <c r="B2204" s="217" t="s">
        <v>719</v>
      </c>
      <c r="E2204" s="217" t="s">
        <v>7443</v>
      </c>
      <c r="H2204" s="217" t="s">
        <v>989</v>
      </c>
      <c r="I2204" s="217" t="s">
        <v>989</v>
      </c>
      <c r="J2204" s="217" t="s">
        <v>33</v>
      </c>
      <c r="K2204" s="217" t="s">
        <v>33</v>
      </c>
      <c r="M2204" s="217">
        <f t="shared" si="36"/>
        <v>250</v>
      </c>
      <c r="O2204" s="217" t="s">
        <v>35</v>
      </c>
      <c r="P2204" s="217" t="s">
        <v>35</v>
      </c>
      <c r="Q2204" s="217">
        <f>S3308-vykonyz.xlsx[[#This Row],[Kod]]</f>
        <v>32302</v>
      </c>
      <c r="R2204" s="217">
        <f>S2192-vykonyz.xlsx[[#This Row],[Kod]]</f>
        <v>0</v>
      </c>
      <c r="AC2204" s="217">
        <f>vykonyz.xlsx3[[#This Row],[Kod]]-vykonyz.xlsx[[#This Row],[Kod]]</f>
        <v>0</v>
      </c>
      <c r="AD2204" t="s">
        <v>7442</v>
      </c>
      <c r="AE2204" t="s">
        <v>719</v>
      </c>
      <c r="AF2204"/>
      <c r="AG2204"/>
      <c r="AH2204" t="s">
        <v>7443</v>
      </c>
      <c r="AI2204"/>
      <c r="AJ2204"/>
      <c r="AK2204" t="s">
        <v>989</v>
      </c>
      <c r="AL2204" t="s">
        <v>989</v>
      </c>
      <c r="AM2204" t="s">
        <v>33</v>
      </c>
      <c r="AN2204" t="s">
        <v>33</v>
      </c>
      <c r="AO2204"/>
      <c r="AP2204" t="s">
        <v>542</v>
      </c>
      <c r="AQ2204"/>
      <c r="AR2204" t="s">
        <v>35</v>
      </c>
      <c r="AS2204" t="s">
        <v>35</v>
      </c>
    </row>
    <row r="2205" spans="1:45">
      <c r="A2205" s="264" t="s">
        <v>7448</v>
      </c>
      <c r="B2205" s="217" t="s">
        <v>49</v>
      </c>
      <c r="C2205" s="217" t="s">
        <v>28</v>
      </c>
      <c r="E2205" s="217" t="s">
        <v>7449</v>
      </c>
      <c r="F2205" s="217" t="s">
        <v>7483</v>
      </c>
      <c r="H2205" s="217" t="s">
        <v>1290</v>
      </c>
      <c r="I2205" s="217" t="s">
        <v>1290</v>
      </c>
      <c r="J2205" s="217" t="s">
        <v>33</v>
      </c>
      <c r="K2205" s="217" t="s">
        <v>33</v>
      </c>
      <c r="M2205" s="217">
        <f t="shared" si="36"/>
        <v>394</v>
      </c>
      <c r="O2205" s="217" t="s">
        <v>35</v>
      </c>
      <c r="P2205" s="217" t="s">
        <v>35</v>
      </c>
      <c r="Q2205" s="217">
        <f>S3309-vykonyz.xlsx[[#This Row],[Kod]]</f>
        <v>31320</v>
      </c>
      <c r="R2205" s="217">
        <f>S2193-vykonyz.xlsx[[#This Row],[Kod]]</f>
        <v>0</v>
      </c>
      <c r="AC2205" s="217">
        <f>vykonyz.xlsx3[[#This Row],[Kod]]-vykonyz.xlsx[[#This Row],[Kod]]</f>
        <v>0</v>
      </c>
      <c r="AD2205" t="s">
        <v>7448</v>
      </c>
      <c r="AE2205" t="s">
        <v>49</v>
      </c>
      <c r="AF2205" t="s">
        <v>28</v>
      </c>
      <c r="AG2205"/>
      <c r="AH2205" t="s">
        <v>7449</v>
      </c>
      <c r="AI2205" t="s">
        <v>7483</v>
      </c>
      <c r="AJ2205"/>
      <c r="AK2205" t="s">
        <v>1290</v>
      </c>
      <c r="AL2205" t="s">
        <v>1290</v>
      </c>
      <c r="AM2205" t="s">
        <v>33</v>
      </c>
      <c r="AN2205" t="s">
        <v>33</v>
      </c>
      <c r="AO2205"/>
      <c r="AP2205" t="s">
        <v>1371</v>
      </c>
      <c r="AQ2205"/>
      <c r="AR2205" t="s">
        <v>35</v>
      </c>
      <c r="AS2205" t="s">
        <v>35</v>
      </c>
    </row>
    <row r="2206" spans="1:45">
      <c r="A2206" s="264" t="s">
        <v>7454</v>
      </c>
      <c r="B2206" s="217" t="s">
        <v>49</v>
      </c>
      <c r="C2206" s="217" t="s">
        <v>50</v>
      </c>
      <c r="E2206" s="217" t="s">
        <v>7455</v>
      </c>
      <c r="F2206" s="217" t="s">
        <v>7484</v>
      </c>
      <c r="H2206" s="217" t="s">
        <v>7485</v>
      </c>
      <c r="I2206" s="217" t="s">
        <v>6214</v>
      </c>
      <c r="J2206" s="217" t="s">
        <v>33</v>
      </c>
      <c r="K2206" s="217" t="s">
        <v>33</v>
      </c>
      <c r="M2206" s="217">
        <f t="shared" si="36"/>
        <v>19114</v>
      </c>
      <c r="O2206" s="217" t="s">
        <v>35</v>
      </c>
      <c r="P2206" s="217" t="s">
        <v>35</v>
      </c>
      <c r="Q2206" s="217">
        <f>S3310-vykonyz.xlsx[[#This Row],[Kod]]</f>
        <v>31284</v>
      </c>
      <c r="R2206" s="217">
        <f>S2194-vykonyz.xlsx[[#This Row],[Kod]]</f>
        <v>0</v>
      </c>
      <c r="S2206" s="217" t="s">
        <v>7486</v>
      </c>
      <c r="T2206" s="217" t="s">
        <v>7487</v>
      </c>
      <c r="U2206" s="217">
        <v>1973</v>
      </c>
      <c r="V2206" s="261">
        <v>45292</v>
      </c>
      <c r="W2206" s="217" t="s">
        <v>7486</v>
      </c>
      <c r="X2206" s="217">
        <v>1715</v>
      </c>
      <c r="Y2206" s="217">
        <v>258</v>
      </c>
      <c r="Z2206" s="261">
        <v>45291</v>
      </c>
      <c r="AC2206" s="217">
        <f>vykonyz.xlsx3[[#This Row],[Kod]]-vykonyz.xlsx[[#This Row],[Kod]]</f>
        <v>0</v>
      </c>
      <c r="AD2206" t="s">
        <v>7454</v>
      </c>
      <c r="AE2206" t="s">
        <v>49</v>
      </c>
      <c r="AF2206" t="s">
        <v>50</v>
      </c>
      <c r="AG2206"/>
      <c r="AH2206" t="s">
        <v>7455</v>
      </c>
      <c r="AI2206" t="s">
        <v>7484</v>
      </c>
      <c r="AJ2206"/>
      <c r="AK2206" t="s">
        <v>7485</v>
      </c>
      <c r="AL2206" t="s">
        <v>6214</v>
      </c>
      <c r="AM2206" t="s">
        <v>33</v>
      </c>
      <c r="AN2206" t="s">
        <v>33</v>
      </c>
      <c r="AO2206"/>
      <c r="AP2206" t="s">
        <v>7488</v>
      </c>
      <c r="AQ2206"/>
      <c r="AR2206" t="s">
        <v>35</v>
      </c>
      <c r="AS2206" t="s">
        <v>35</v>
      </c>
    </row>
    <row r="2207" spans="1:45">
      <c r="A2207" s="264" t="s">
        <v>7459</v>
      </c>
      <c r="B2207" s="217" t="s">
        <v>49</v>
      </c>
      <c r="E2207" s="217" t="s">
        <v>7460</v>
      </c>
      <c r="F2207" s="217" t="s">
        <v>7489</v>
      </c>
      <c r="H2207" s="217" t="s">
        <v>989</v>
      </c>
      <c r="I2207" s="217" t="s">
        <v>989</v>
      </c>
      <c r="J2207" s="217" t="s">
        <v>33</v>
      </c>
      <c r="K2207" s="217" t="s">
        <v>33</v>
      </c>
      <c r="M2207" s="217">
        <f t="shared" si="36"/>
        <v>156</v>
      </c>
      <c r="O2207" s="217" t="s">
        <v>35</v>
      </c>
      <c r="P2207" s="217" t="s">
        <v>35</v>
      </c>
      <c r="Q2207" s="217">
        <f>S3311-vykonyz.xlsx[[#This Row],[Kod]]</f>
        <v>31285</v>
      </c>
      <c r="R2207" s="217">
        <f>S2195-vykonyz.xlsx[[#This Row],[Kod]]</f>
        <v>0</v>
      </c>
      <c r="S2207" s="217" t="s">
        <v>7490</v>
      </c>
      <c r="T2207" s="217" t="s">
        <v>7491</v>
      </c>
      <c r="U2207" s="217">
        <v>990</v>
      </c>
      <c r="V2207" s="261">
        <v>45292</v>
      </c>
      <c r="W2207" s="217" t="s">
        <v>7490</v>
      </c>
      <c r="X2207" s="217">
        <v>862</v>
      </c>
      <c r="Y2207" s="217">
        <v>128</v>
      </c>
      <c r="Z2207" s="261">
        <v>45291</v>
      </c>
      <c r="AC2207" s="217">
        <f>vykonyz.xlsx3[[#This Row],[Kod]]-vykonyz.xlsx[[#This Row],[Kod]]</f>
        <v>0</v>
      </c>
      <c r="AD2207" t="s">
        <v>7459</v>
      </c>
      <c r="AE2207" t="s">
        <v>49</v>
      </c>
      <c r="AF2207"/>
      <c r="AG2207"/>
      <c r="AH2207" t="s">
        <v>7460</v>
      </c>
      <c r="AI2207" t="s">
        <v>7489</v>
      </c>
      <c r="AJ2207"/>
      <c r="AK2207" t="s">
        <v>989</v>
      </c>
      <c r="AL2207" t="s">
        <v>989</v>
      </c>
      <c r="AM2207" t="s">
        <v>33</v>
      </c>
      <c r="AN2207" t="s">
        <v>33</v>
      </c>
      <c r="AO2207"/>
      <c r="AP2207" t="s">
        <v>649</v>
      </c>
      <c r="AQ2207"/>
      <c r="AR2207" t="s">
        <v>35</v>
      </c>
      <c r="AS2207" t="s">
        <v>35</v>
      </c>
    </row>
    <row r="2208" spans="1:45">
      <c r="A2208" s="264" t="s">
        <v>7464</v>
      </c>
      <c r="B2208" s="217" t="s">
        <v>49</v>
      </c>
      <c r="C2208" s="217" t="s">
        <v>611</v>
      </c>
      <c r="E2208" s="217" t="s">
        <v>7465</v>
      </c>
      <c r="F2208" s="217" t="s">
        <v>7492</v>
      </c>
      <c r="H2208" s="217" t="s">
        <v>1290</v>
      </c>
      <c r="I2208" s="217" t="s">
        <v>1290</v>
      </c>
      <c r="J2208" s="217" t="s">
        <v>33</v>
      </c>
      <c r="K2208" s="217" t="s">
        <v>33</v>
      </c>
      <c r="M2208" s="217">
        <f t="shared" si="36"/>
        <v>871</v>
      </c>
      <c r="O2208" s="217" t="s">
        <v>35</v>
      </c>
      <c r="P2208" s="217" t="s">
        <v>35</v>
      </c>
      <c r="Q2208" s="217">
        <f>S3312-vykonyz.xlsx[[#This Row],[Kod]]</f>
        <v>31023</v>
      </c>
      <c r="R2208" s="217">
        <f>S2196-vykonyz.xlsx[[#This Row],[Kod]]</f>
        <v>0</v>
      </c>
      <c r="S2208" s="217" t="s">
        <v>7493</v>
      </c>
      <c r="T2208" s="217" t="s">
        <v>7494</v>
      </c>
      <c r="U2208" s="217">
        <v>495</v>
      </c>
      <c r="V2208" s="261">
        <v>45292</v>
      </c>
      <c r="W2208" s="217" t="s">
        <v>7493</v>
      </c>
      <c r="X2208" s="217">
        <v>431</v>
      </c>
      <c r="Y2208" s="217">
        <v>64</v>
      </c>
      <c r="Z2208" s="261">
        <v>45291</v>
      </c>
      <c r="AC2208" s="217">
        <f>vykonyz.xlsx3[[#This Row],[Kod]]-vykonyz.xlsx[[#This Row],[Kod]]</f>
        <v>0</v>
      </c>
      <c r="AD2208" t="s">
        <v>7464</v>
      </c>
      <c r="AE2208" t="s">
        <v>49</v>
      </c>
      <c r="AF2208" t="s">
        <v>611</v>
      </c>
      <c r="AG2208"/>
      <c r="AH2208" t="s">
        <v>7465</v>
      </c>
      <c r="AI2208" t="s">
        <v>7492</v>
      </c>
      <c r="AJ2208"/>
      <c r="AK2208" t="s">
        <v>1290</v>
      </c>
      <c r="AL2208" t="s">
        <v>1290</v>
      </c>
      <c r="AM2208" t="s">
        <v>33</v>
      </c>
      <c r="AN2208" t="s">
        <v>33</v>
      </c>
      <c r="AO2208"/>
      <c r="AP2208" t="s">
        <v>1743</v>
      </c>
      <c r="AQ2208"/>
      <c r="AR2208" t="s">
        <v>35</v>
      </c>
      <c r="AS2208" t="s">
        <v>35</v>
      </c>
    </row>
    <row r="2209" spans="1:45">
      <c r="A2209" s="264" t="s">
        <v>7468</v>
      </c>
      <c r="B2209" s="217" t="s">
        <v>49</v>
      </c>
      <c r="C2209" s="217" t="s">
        <v>50</v>
      </c>
      <c r="E2209" s="217" t="s">
        <v>7469</v>
      </c>
      <c r="F2209" s="217" t="s">
        <v>7495</v>
      </c>
      <c r="H2209" s="217" t="s">
        <v>981</v>
      </c>
      <c r="I2209" s="217" t="s">
        <v>45</v>
      </c>
      <c r="J2209" s="217" t="s">
        <v>33</v>
      </c>
      <c r="K2209" s="217" t="s">
        <v>33</v>
      </c>
      <c r="M2209" s="217">
        <f t="shared" si="36"/>
        <v>1643</v>
      </c>
      <c r="O2209" s="217" t="s">
        <v>35</v>
      </c>
      <c r="P2209" s="217" t="s">
        <v>35</v>
      </c>
      <c r="Q2209" s="217">
        <f>S3313-vykonyz.xlsx[[#This Row],[Kod]]</f>
        <v>31015</v>
      </c>
      <c r="R2209" s="217">
        <f>S2197-vykonyz.xlsx[[#This Row],[Kod]]</f>
        <v>0</v>
      </c>
      <c r="S2209" s="217" t="s">
        <v>7496</v>
      </c>
      <c r="T2209" s="217" t="s">
        <v>7497</v>
      </c>
      <c r="U2209" s="217">
        <v>48</v>
      </c>
      <c r="V2209" s="261">
        <v>45292</v>
      </c>
      <c r="W2209" s="217" t="s">
        <v>7496</v>
      </c>
      <c r="X2209" s="217">
        <v>42</v>
      </c>
      <c r="Y2209" s="217">
        <v>6</v>
      </c>
      <c r="Z2209" s="261">
        <v>45291</v>
      </c>
      <c r="AC2209" s="217">
        <f>vykonyz.xlsx3[[#This Row],[Kod]]-vykonyz.xlsx[[#This Row],[Kod]]</f>
        <v>0</v>
      </c>
      <c r="AD2209" t="s">
        <v>7468</v>
      </c>
      <c r="AE2209" t="s">
        <v>49</v>
      </c>
      <c r="AF2209" t="s">
        <v>50</v>
      </c>
      <c r="AG2209"/>
      <c r="AH2209" t="s">
        <v>7469</v>
      </c>
      <c r="AI2209" t="s">
        <v>7495</v>
      </c>
      <c r="AJ2209"/>
      <c r="AK2209" t="s">
        <v>981</v>
      </c>
      <c r="AL2209" t="s">
        <v>45</v>
      </c>
      <c r="AM2209" t="s">
        <v>33</v>
      </c>
      <c r="AN2209" t="s">
        <v>33</v>
      </c>
      <c r="AO2209"/>
      <c r="AP2209" t="s">
        <v>7498</v>
      </c>
      <c r="AQ2209"/>
      <c r="AR2209" t="s">
        <v>35</v>
      </c>
      <c r="AS2209" t="s">
        <v>35</v>
      </c>
    </row>
    <row r="2210" spans="1:45">
      <c r="A2210" s="264" t="s">
        <v>7472</v>
      </c>
      <c r="B2210" s="217" t="s">
        <v>49</v>
      </c>
      <c r="C2210" s="217" t="s">
        <v>50</v>
      </c>
      <c r="E2210" s="217" t="s">
        <v>7499</v>
      </c>
      <c r="F2210" s="217" t="s">
        <v>7500</v>
      </c>
      <c r="H2210" s="217" t="s">
        <v>994</v>
      </c>
      <c r="I2210" s="217" t="s">
        <v>994</v>
      </c>
      <c r="J2210" s="217" t="s">
        <v>33</v>
      </c>
      <c r="K2210" s="217" t="s">
        <v>33</v>
      </c>
      <c r="M2210" s="217">
        <f t="shared" si="36"/>
        <v>142</v>
      </c>
      <c r="O2210" s="217" t="s">
        <v>35</v>
      </c>
      <c r="P2210" s="217" t="s">
        <v>35</v>
      </c>
      <c r="Q2210" s="217">
        <f>S3314-vykonyz.xlsx[[#This Row],[Kod]]</f>
        <v>30927</v>
      </c>
      <c r="R2210" s="217">
        <f>S2198-vykonyz.xlsx[[#This Row],[Kod]]</f>
        <v>0</v>
      </c>
      <c r="S2210" s="217" t="s">
        <v>7501</v>
      </c>
      <c r="T2210" s="217" t="s">
        <v>7502</v>
      </c>
      <c r="U2210" s="217">
        <v>104</v>
      </c>
      <c r="V2210" s="261">
        <v>45292</v>
      </c>
      <c r="W2210" s="217" t="s">
        <v>7501</v>
      </c>
      <c r="X2210" s="217">
        <v>90</v>
      </c>
      <c r="Y2210" s="217">
        <v>14</v>
      </c>
      <c r="Z2210" s="261">
        <v>45291</v>
      </c>
      <c r="AC2210" s="217">
        <f>vykonyz.xlsx3[[#This Row],[Kod]]-vykonyz.xlsx[[#This Row],[Kod]]</f>
        <v>0</v>
      </c>
      <c r="AD2210" t="s">
        <v>7472</v>
      </c>
      <c r="AE2210" t="s">
        <v>49</v>
      </c>
      <c r="AF2210" t="s">
        <v>50</v>
      </c>
      <c r="AG2210"/>
      <c r="AH2210" t="s">
        <v>7499</v>
      </c>
      <c r="AI2210" t="s">
        <v>7500</v>
      </c>
      <c r="AJ2210"/>
      <c r="AK2210" t="s">
        <v>994</v>
      </c>
      <c r="AL2210" t="s">
        <v>994</v>
      </c>
      <c r="AM2210" t="s">
        <v>33</v>
      </c>
      <c r="AN2210" t="s">
        <v>33</v>
      </c>
      <c r="AO2210"/>
      <c r="AP2210" t="s">
        <v>634</v>
      </c>
      <c r="AQ2210"/>
      <c r="AR2210" t="s">
        <v>35</v>
      </c>
      <c r="AS2210" t="s">
        <v>35</v>
      </c>
    </row>
    <row r="2211" spans="1:45">
      <c r="A2211" s="264" t="s">
        <v>7476</v>
      </c>
      <c r="B2211" s="217" t="s">
        <v>49</v>
      </c>
      <c r="C2211" s="217" t="s">
        <v>50</v>
      </c>
      <c r="E2211" s="217" t="s">
        <v>7477</v>
      </c>
      <c r="F2211" s="217" t="s">
        <v>7503</v>
      </c>
      <c r="H2211" s="217" t="s">
        <v>994</v>
      </c>
      <c r="I2211" s="217" t="s">
        <v>994</v>
      </c>
      <c r="J2211" s="217" t="s">
        <v>33</v>
      </c>
      <c r="K2211" s="217" t="s">
        <v>33</v>
      </c>
      <c r="M2211" s="217">
        <f>U2199</f>
        <v>90</v>
      </c>
      <c r="O2211" s="217" t="s">
        <v>35</v>
      </c>
      <c r="P2211" s="217" t="s">
        <v>35</v>
      </c>
      <c r="Q2211" s="217">
        <f>S3315-vykonyz.xlsx[[#This Row],[Kod]]</f>
        <v>30919</v>
      </c>
      <c r="R2211" s="217">
        <f>S2199-vykonyz.xlsx[[#This Row],[Kod]]</f>
        <v>0</v>
      </c>
      <c r="S2211" s="217" t="s">
        <v>7504</v>
      </c>
      <c r="T2211" s="217" t="s">
        <v>7505</v>
      </c>
      <c r="U2211" s="217">
        <v>327</v>
      </c>
      <c r="V2211" s="261">
        <v>45292</v>
      </c>
      <c r="W2211" s="217" t="s">
        <v>7504</v>
      </c>
      <c r="X2211" s="217">
        <v>285</v>
      </c>
      <c r="Y2211" s="217">
        <v>42</v>
      </c>
      <c r="Z2211" s="261">
        <v>45291</v>
      </c>
      <c r="AC2211" s="217">
        <f>vykonyz.xlsx3[[#This Row],[Kod]]-vykonyz.xlsx[[#This Row],[Kod]]</f>
        <v>0</v>
      </c>
      <c r="AD2211" t="s">
        <v>7476</v>
      </c>
      <c r="AE2211" t="s">
        <v>49</v>
      </c>
      <c r="AF2211" t="s">
        <v>50</v>
      </c>
      <c r="AG2211"/>
      <c r="AH2211" t="s">
        <v>7477</v>
      </c>
      <c r="AI2211" t="s">
        <v>7503</v>
      </c>
      <c r="AJ2211"/>
      <c r="AK2211" t="s">
        <v>994</v>
      </c>
      <c r="AL2211" t="s">
        <v>994</v>
      </c>
      <c r="AM2211" t="s">
        <v>33</v>
      </c>
      <c r="AN2211" t="s">
        <v>33</v>
      </c>
      <c r="AO2211"/>
      <c r="AP2211" t="s">
        <v>1996</v>
      </c>
      <c r="AQ2211"/>
      <c r="AR2211" t="s">
        <v>35</v>
      </c>
      <c r="AS2211" t="s">
        <v>35</v>
      </c>
    </row>
    <row r="2212" spans="1:45">
      <c r="A2212" s="264" t="s">
        <v>7506</v>
      </c>
      <c r="B2212" s="217" t="s">
        <v>49</v>
      </c>
      <c r="E2212" s="217" t="s">
        <v>7507</v>
      </c>
      <c r="H2212" s="217" t="s">
        <v>45</v>
      </c>
      <c r="I2212" s="217" t="s">
        <v>45</v>
      </c>
      <c r="J2212" s="217" t="s">
        <v>33</v>
      </c>
      <c r="K2212" s="217" t="s">
        <v>33</v>
      </c>
      <c r="L2212" s="217" t="s">
        <v>133</v>
      </c>
      <c r="M2212" s="217" t="s">
        <v>33</v>
      </c>
      <c r="O2212" s="217" t="s">
        <v>35</v>
      </c>
      <c r="P2212" s="217" t="s">
        <v>35</v>
      </c>
      <c r="Q2212" s="217">
        <f>S3316-vykonyz.xlsx[[#This Row],[Kod]]</f>
        <v>30891</v>
      </c>
      <c r="R2212" s="217">
        <f>S2200-vykonyz.xlsx[[#This Row],[Kod]]</f>
        <v>-34450</v>
      </c>
      <c r="S2212" s="217" t="s">
        <v>7508</v>
      </c>
      <c r="T2212" s="217" t="s">
        <v>7509</v>
      </c>
      <c r="U2212" s="217">
        <v>235</v>
      </c>
      <c r="V2212" s="261">
        <v>45292</v>
      </c>
      <c r="W2212" s="217" t="s">
        <v>7508</v>
      </c>
      <c r="X2212" s="217">
        <v>204</v>
      </c>
      <c r="Y2212" s="217">
        <v>31</v>
      </c>
      <c r="Z2212" s="261">
        <v>45291</v>
      </c>
      <c r="AC2212" s="217">
        <f>vykonyz.xlsx3[[#This Row],[Kod]]-vykonyz.xlsx[[#This Row],[Kod]]</f>
        <v>0</v>
      </c>
      <c r="AD2212" t="s">
        <v>7506</v>
      </c>
      <c r="AE2212" t="s">
        <v>49</v>
      </c>
      <c r="AF2212"/>
      <c r="AG2212"/>
      <c r="AH2212" t="s">
        <v>7510</v>
      </c>
      <c r="AI2212" t="s">
        <v>7511</v>
      </c>
      <c r="AJ2212"/>
      <c r="AK2212" t="s">
        <v>45</v>
      </c>
      <c r="AL2212" t="s">
        <v>45</v>
      </c>
      <c r="AM2212" t="s">
        <v>33</v>
      </c>
      <c r="AN2212" t="s">
        <v>33</v>
      </c>
      <c r="AO2212" t="s">
        <v>133</v>
      </c>
      <c r="AP2212" t="s">
        <v>33</v>
      </c>
      <c r="AQ2212"/>
      <c r="AR2212" t="s">
        <v>35</v>
      </c>
      <c r="AS2212" t="s">
        <v>35</v>
      </c>
    </row>
    <row r="2213" spans="1:45">
      <c r="A2213" s="264" t="s">
        <v>7512</v>
      </c>
      <c r="B2213" s="217" t="s">
        <v>49</v>
      </c>
      <c r="E2213" s="217" t="s">
        <v>7513</v>
      </c>
      <c r="H2213" s="217" t="s">
        <v>45</v>
      </c>
      <c r="I2213" s="217" t="s">
        <v>45</v>
      </c>
      <c r="J2213" s="217" t="s">
        <v>33</v>
      </c>
      <c r="K2213" s="217" t="s">
        <v>33</v>
      </c>
      <c r="L2213" s="217" t="s">
        <v>133</v>
      </c>
      <c r="M2213" s="217" t="s">
        <v>33</v>
      </c>
      <c r="O2213" s="217" t="s">
        <v>35</v>
      </c>
      <c r="P2213" s="217" t="s">
        <v>35</v>
      </c>
      <c r="Q2213" s="217">
        <f>S3317-vykonyz.xlsx[[#This Row],[Kod]]</f>
        <v>30892</v>
      </c>
      <c r="R2213" s="217">
        <f>S2201-vykonyz.xlsx[[#This Row],[Kod]]</f>
        <v>-34451</v>
      </c>
      <c r="S2213" s="217" t="s">
        <v>7514</v>
      </c>
      <c r="T2213" s="217" t="s">
        <v>7515</v>
      </c>
      <c r="U2213" s="217">
        <v>312</v>
      </c>
      <c r="V2213" s="261">
        <v>45292</v>
      </c>
      <c r="W2213" s="217" t="s">
        <v>7514</v>
      </c>
      <c r="X2213" s="217">
        <v>271</v>
      </c>
      <c r="Y2213" s="217">
        <v>41</v>
      </c>
      <c r="Z2213" s="261">
        <v>45291</v>
      </c>
      <c r="AC2213" s="217">
        <f>vykonyz.xlsx3[[#This Row],[Kod]]-vykonyz.xlsx[[#This Row],[Kod]]</f>
        <v>0</v>
      </c>
      <c r="AD2213" t="s">
        <v>7512</v>
      </c>
      <c r="AE2213" t="s">
        <v>49</v>
      </c>
      <c r="AF2213"/>
      <c r="AG2213"/>
      <c r="AH2213" t="s">
        <v>7516</v>
      </c>
      <c r="AI2213" t="s">
        <v>7511</v>
      </c>
      <c r="AJ2213"/>
      <c r="AK2213" t="s">
        <v>45</v>
      </c>
      <c r="AL2213" t="s">
        <v>45</v>
      </c>
      <c r="AM2213" t="s">
        <v>33</v>
      </c>
      <c r="AN2213" t="s">
        <v>33</v>
      </c>
      <c r="AO2213" t="s">
        <v>133</v>
      </c>
      <c r="AP2213" t="s">
        <v>33</v>
      </c>
      <c r="AQ2213"/>
      <c r="AR2213" t="s">
        <v>35</v>
      </c>
      <c r="AS2213" t="s">
        <v>35</v>
      </c>
    </row>
    <row r="2214" spans="1:45">
      <c r="A2214" s="264" t="s">
        <v>7517</v>
      </c>
      <c r="B2214" s="217" t="s">
        <v>49</v>
      </c>
      <c r="E2214" s="217" t="s">
        <v>7518</v>
      </c>
      <c r="H2214" s="217" t="s">
        <v>45</v>
      </c>
      <c r="I2214" s="217" t="s">
        <v>45</v>
      </c>
      <c r="J2214" s="217" t="s">
        <v>33</v>
      </c>
      <c r="K2214" s="217" t="s">
        <v>33</v>
      </c>
      <c r="L2214" s="217" t="s">
        <v>133</v>
      </c>
      <c r="M2214" s="217" t="s">
        <v>33</v>
      </c>
      <c r="O2214" s="217" t="s">
        <v>35</v>
      </c>
      <c r="P2214" s="217" t="s">
        <v>35</v>
      </c>
      <c r="Q2214" s="217">
        <f>S3318-vykonyz.xlsx[[#This Row],[Kod]]</f>
        <v>30893</v>
      </c>
      <c r="R2214" s="217">
        <f>S2202-vykonyz.xlsx[[#This Row],[Kod]]</f>
        <v>-34452</v>
      </c>
      <c r="S2214" s="217" t="s">
        <v>7519</v>
      </c>
      <c r="T2214" s="217" t="s">
        <v>7520</v>
      </c>
      <c r="U2214" s="217">
        <v>491</v>
      </c>
      <c r="V2214" s="261">
        <v>45292</v>
      </c>
      <c r="W2214" s="217" t="s">
        <v>7519</v>
      </c>
      <c r="X2214" s="217">
        <v>427</v>
      </c>
      <c r="Y2214" s="217">
        <v>64</v>
      </c>
      <c r="Z2214" s="261">
        <v>45291</v>
      </c>
      <c r="AC2214" s="217">
        <f>vykonyz.xlsx3[[#This Row],[Kod]]-vykonyz.xlsx[[#This Row],[Kod]]</f>
        <v>0</v>
      </c>
      <c r="AD2214" t="s">
        <v>7517</v>
      </c>
      <c r="AE2214" t="s">
        <v>49</v>
      </c>
      <c r="AF2214"/>
      <c r="AG2214"/>
      <c r="AH2214" t="s">
        <v>7521</v>
      </c>
      <c r="AI2214" t="s">
        <v>7511</v>
      </c>
      <c r="AJ2214"/>
      <c r="AK2214" t="s">
        <v>45</v>
      </c>
      <c r="AL2214" t="s">
        <v>45</v>
      </c>
      <c r="AM2214" t="s">
        <v>33</v>
      </c>
      <c r="AN2214" t="s">
        <v>33</v>
      </c>
      <c r="AO2214" t="s">
        <v>133</v>
      </c>
      <c r="AP2214" t="s">
        <v>33</v>
      </c>
      <c r="AQ2214"/>
      <c r="AR2214" t="s">
        <v>35</v>
      </c>
      <c r="AS2214" t="s">
        <v>35</v>
      </c>
    </row>
    <row r="2215" spans="1:45">
      <c r="A2215" s="264" t="s">
        <v>7522</v>
      </c>
      <c r="B2215" s="217" t="s">
        <v>49</v>
      </c>
      <c r="E2215" s="217" t="s">
        <v>7523</v>
      </c>
      <c r="H2215" s="217" t="s">
        <v>45</v>
      </c>
      <c r="I2215" s="217" t="s">
        <v>45</v>
      </c>
      <c r="J2215" s="217" t="s">
        <v>33</v>
      </c>
      <c r="K2215" s="217" t="s">
        <v>33</v>
      </c>
      <c r="L2215" s="217" t="s">
        <v>133</v>
      </c>
      <c r="M2215" s="217" t="s">
        <v>33</v>
      </c>
      <c r="O2215" s="217" t="s">
        <v>35</v>
      </c>
      <c r="P2215" s="217" t="s">
        <v>35</v>
      </c>
      <c r="Q2215" s="217">
        <f>S3319-vykonyz.xlsx[[#This Row],[Kod]]</f>
        <v>30894</v>
      </c>
      <c r="R2215" s="217">
        <f>S2203-vykonyz.xlsx[[#This Row],[Kod]]</f>
        <v>-34453</v>
      </c>
      <c r="S2215" s="217" t="s">
        <v>7524</v>
      </c>
      <c r="T2215" s="217" t="s">
        <v>7525</v>
      </c>
      <c r="U2215" s="217">
        <v>266</v>
      </c>
      <c r="V2215" s="261">
        <v>45292</v>
      </c>
      <c r="W2215" s="217" t="s">
        <v>7524</v>
      </c>
      <c r="X2215" s="217">
        <v>234</v>
      </c>
      <c r="Y2215" s="217">
        <v>32</v>
      </c>
      <c r="Z2215" s="261">
        <v>45291</v>
      </c>
      <c r="AC2215" s="217">
        <f>vykonyz.xlsx3[[#This Row],[Kod]]-vykonyz.xlsx[[#This Row],[Kod]]</f>
        <v>0</v>
      </c>
      <c r="AD2215" t="s">
        <v>7522</v>
      </c>
      <c r="AE2215" t="s">
        <v>49</v>
      </c>
      <c r="AF2215"/>
      <c r="AG2215"/>
      <c r="AH2215" t="s">
        <v>7526</v>
      </c>
      <c r="AI2215" t="s">
        <v>7511</v>
      </c>
      <c r="AJ2215"/>
      <c r="AK2215" t="s">
        <v>45</v>
      </c>
      <c r="AL2215" t="s">
        <v>45</v>
      </c>
      <c r="AM2215" t="s">
        <v>33</v>
      </c>
      <c r="AN2215" t="s">
        <v>33</v>
      </c>
      <c r="AO2215" t="s">
        <v>133</v>
      </c>
      <c r="AP2215" t="s">
        <v>33</v>
      </c>
      <c r="AQ2215"/>
      <c r="AR2215" t="s">
        <v>35</v>
      </c>
      <c r="AS2215" t="s">
        <v>35</v>
      </c>
    </row>
    <row r="2216" spans="1:45">
      <c r="A2216" s="264" t="s">
        <v>7527</v>
      </c>
      <c r="B2216" s="217" t="s">
        <v>49</v>
      </c>
      <c r="E2216" s="217" t="s">
        <v>7528</v>
      </c>
      <c r="H2216" s="217" t="s">
        <v>45</v>
      </c>
      <c r="I2216" s="217" t="s">
        <v>45</v>
      </c>
      <c r="J2216" s="217" t="s">
        <v>33</v>
      </c>
      <c r="K2216" s="217" t="s">
        <v>33</v>
      </c>
      <c r="L2216" s="217" t="s">
        <v>133</v>
      </c>
      <c r="M2216" s="217" t="s">
        <v>33</v>
      </c>
      <c r="O2216" s="217" t="s">
        <v>35</v>
      </c>
      <c r="P2216" s="217" t="s">
        <v>35</v>
      </c>
      <c r="Q2216" s="217">
        <f>S3320-vykonyz.xlsx[[#This Row],[Kod]]</f>
        <v>30957</v>
      </c>
      <c r="R2216" s="217">
        <f>S2204-vykonyz.xlsx[[#This Row],[Kod]]</f>
        <v>-34454</v>
      </c>
      <c r="S2216" s="217" t="s">
        <v>7529</v>
      </c>
      <c r="T2216" s="217" t="s">
        <v>7530</v>
      </c>
      <c r="U2216" s="217">
        <v>336</v>
      </c>
      <c r="V2216" s="261">
        <v>45292</v>
      </c>
      <c r="W2216" s="217" t="s">
        <v>7529</v>
      </c>
      <c r="X2216" s="217">
        <v>293</v>
      </c>
      <c r="Y2216" s="217">
        <v>43</v>
      </c>
      <c r="Z2216" s="261">
        <v>45291</v>
      </c>
      <c r="AC2216" s="217">
        <f>vykonyz.xlsx3[[#This Row],[Kod]]-vykonyz.xlsx[[#This Row],[Kod]]</f>
        <v>0</v>
      </c>
      <c r="AD2216" t="s">
        <v>7527</v>
      </c>
      <c r="AE2216" t="s">
        <v>49</v>
      </c>
      <c r="AF2216"/>
      <c r="AG2216"/>
      <c r="AH2216" t="s">
        <v>7531</v>
      </c>
      <c r="AI2216" t="s">
        <v>7511</v>
      </c>
      <c r="AJ2216"/>
      <c r="AK2216" t="s">
        <v>45</v>
      </c>
      <c r="AL2216" t="s">
        <v>45</v>
      </c>
      <c r="AM2216" t="s">
        <v>33</v>
      </c>
      <c r="AN2216" t="s">
        <v>33</v>
      </c>
      <c r="AO2216" t="s">
        <v>133</v>
      </c>
      <c r="AP2216" t="s">
        <v>33</v>
      </c>
      <c r="AQ2216"/>
      <c r="AR2216" t="s">
        <v>35</v>
      </c>
      <c r="AS2216" t="s">
        <v>35</v>
      </c>
    </row>
    <row r="2217" spans="1:45">
      <c r="A2217" s="264" t="s">
        <v>7532</v>
      </c>
      <c r="B2217" s="217" t="s">
        <v>49</v>
      </c>
      <c r="E2217" s="217" t="s">
        <v>7533</v>
      </c>
      <c r="H2217" s="217" t="s">
        <v>45</v>
      </c>
      <c r="I2217" s="217" t="s">
        <v>45</v>
      </c>
      <c r="J2217" s="217" t="s">
        <v>33</v>
      </c>
      <c r="K2217" s="217" t="s">
        <v>33</v>
      </c>
      <c r="L2217" s="217" t="s">
        <v>133</v>
      </c>
      <c r="M2217" s="217" t="s">
        <v>33</v>
      </c>
      <c r="O2217" s="217" t="s">
        <v>35</v>
      </c>
      <c r="P2217" s="217" t="s">
        <v>35</v>
      </c>
      <c r="Q2217" s="217">
        <f>S3321-vykonyz.xlsx[[#This Row],[Kod]]</f>
        <v>30958</v>
      </c>
      <c r="R2217" s="217">
        <f>S2205-vykonyz.xlsx[[#This Row],[Kod]]</f>
        <v>-34455</v>
      </c>
      <c r="S2217" s="217" t="s">
        <v>7534</v>
      </c>
      <c r="T2217" s="217" t="s">
        <v>7535</v>
      </c>
      <c r="U2217" s="217">
        <v>840</v>
      </c>
      <c r="V2217" s="261">
        <v>45292</v>
      </c>
      <c r="W2217" s="217" t="s">
        <v>7534</v>
      </c>
      <c r="X2217" s="217">
        <v>732</v>
      </c>
      <c r="Y2217" s="217">
        <v>108</v>
      </c>
      <c r="Z2217" s="261">
        <v>45291</v>
      </c>
      <c r="AC2217" s="217">
        <f>vykonyz.xlsx3[[#This Row],[Kod]]-vykonyz.xlsx[[#This Row],[Kod]]</f>
        <v>0</v>
      </c>
      <c r="AD2217" t="s">
        <v>7532</v>
      </c>
      <c r="AE2217" t="s">
        <v>49</v>
      </c>
      <c r="AF2217"/>
      <c r="AG2217"/>
      <c r="AH2217" t="s">
        <v>7536</v>
      </c>
      <c r="AI2217" t="s">
        <v>7511</v>
      </c>
      <c r="AJ2217"/>
      <c r="AK2217" t="s">
        <v>45</v>
      </c>
      <c r="AL2217" t="s">
        <v>45</v>
      </c>
      <c r="AM2217" t="s">
        <v>33</v>
      </c>
      <c r="AN2217" t="s">
        <v>33</v>
      </c>
      <c r="AO2217" t="s">
        <v>133</v>
      </c>
      <c r="AP2217" t="s">
        <v>33</v>
      </c>
      <c r="AQ2217"/>
      <c r="AR2217" t="s">
        <v>35</v>
      </c>
      <c r="AS2217" t="s">
        <v>35</v>
      </c>
    </row>
    <row r="2218" spans="1:45">
      <c r="A2218" s="264" t="s">
        <v>7486</v>
      </c>
      <c r="B2218" s="217" t="s">
        <v>7537</v>
      </c>
      <c r="E2218" s="217" t="s">
        <v>7487</v>
      </c>
      <c r="H2218" s="217" t="s">
        <v>1492</v>
      </c>
      <c r="I2218" s="217" t="s">
        <v>1492</v>
      </c>
      <c r="J2218" s="217" t="s">
        <v>33</v>
      </c>
      <c r="K2218" s="217" t="s">
        <v>33</v>
      </c>
      <c r="M2218" s="217">
        <f t="shared" ref="M2218:M2229" si="37">U2206</f>
        <v>1973</v>
      </c>
      <c r="O2218" s="217" t="s">
        <v>35</v>
      </c>
      <c r="P2218" s="217" t="s">
        <v>35</v>
      </c>
      <c r="Q2218" s="217">
        <f>S3322-vykonyz.xlsx[[#This Row],[Kod]]</f>
        <v>30394</v>
      </c>
      <c r="R2218" s="217">
        <f>S2206-vykonyz.xlsx[[#This Row],[Kod]]</f>
        <v>0</v>
      </c>
      <c r="S2218" s="217" t="s">
        <v>7538</v>
      </c>
      <c r="T2218" s="217" t="s">
        <v>7539</v>
      </c>
      <c r="U2218" s="217">
        <v>491</v>
      </c>
      <c r="V2218" s="261">
        <v>45292</v>
      </c>
      <c r="W2218" s="217" t="s">
        <v>7538</v>
      </c>
      <c r="X2218" s="217">
        <v>427</v>
      </c>
      <c r="Y2218" s="217">
        <v>64</v>
      </c>
      <c r="Z2218" s="261">
        <v>45291</v>
      </c>
      <c r="AC2218" s="217">
        <f>vykonyz.xlsx3[[#This Row],[Kod]]-vykonyz.xlsx[[#This Row],[Kod]]</f>
        <v>0</v>
      </c>
      <c r="AD2218" t="s">
        <v>7486</v>
      </c>
      <c r="AE2218" t="s">
        <v>7537</v>
      </c>
      <c r="AF2218"/>
      <c r="AG2218"/>
      <c r="AH2218" t="s">
        <v>7487</v>
      </c>
      <c r="AI2218"/>
      <c r="AJ2218"/>
      <c r="AK2218" t="s">
        <v>1492</v>
      </c>
      <c r="AL2218" t="s">
        <v>1492</v>
      </c>
      <c r="AM2218" t="s">
        <v>33</v>
      </c>
      <c r="AN2218" t="s">
        <v>33</v>
      </c>
      <c r="AO2218"/>
      <c r="AP2218" t="s">
        <v>7540</v>
      </c>
      <c r="AQ2218"/>
      <c r="AR2218" t="s">
        <v>35</v>
      </c>
      <c r="AS2218" t="s">
        <v>35</v>
      </c>
    </row>
    <row r="2219" spans="1:45">
      <c r="A2219" s="264" t="s">
        <v>7490</v>
      </c>
      <c r="B2219" s="217" t="s">
        <v>7537</v>
      </c>
      <c r="E2219" s="217" t="s">
        <v>7491</v>
      </c>
      <c r="F2219" s="217" t="s">
        <v>7541</v>
      </c>
      <c r="H2219" s="217" t="s">
        <v>981</v>
      </c>
      <c r="I2219" s="217" t="s">
        <v>981</v>
      </c>
      <c r="J2219" s="217" t="s">
        <v>33</v>
      </c>
      <c r="K2219" s="217" t="s">
        <v>33</v>
      </c>
      <c r="M2219" s="217">
        <f t="shared" si="37"/>
        <v>990</v>
      </c>
      <c r="O2219" s="217" t="s">
        <v>35</v>
      </c>
      <c r="P2219" s="217" t="s">
        <v>35</v>
      </c>
      <c r="Q2219" s="217">
        <f>S3323-vykonyz.xlsx[[#This Row],[Kod]]</f>
        <v>30395</v>
      </c>
      <c r="R2219" s="217">
        <f>S2207-vykonyz.xlsx[[#This Row],[Kod]]</f>
        <v>0</v>
      </c>
      <c r="S2219" s="217" t="s">
        <v>7542</v>
      </c>
      <c r="T2219" s="217" t="s">
        <v>7543</v>
      </c>
      <c r="U2219" s="217">
        <v>1965</v>
      </c>
      <c r="V2219" s="261">
        <v>45292</v>
      </c>
      <c r="W2219" s="217" t="s">
        <v>7542</v>
      </c>
      <c r="X2219" s="217">
        <v>1707</v>
      </c>
      <c r="Y2219" s="217">
        <v>258</v>
      </c>
      <c r="Z2219" s="261">
        <v>45291</v>
      </c>
      <c r="AC2219" s="217">
        <f>vykonyz.xlsx3[[#This Row],[Kod]]-vykonyz.xlsx[[#This Row],[Kod]]</f>
        <v>0</v>
      </c>
      <c r="AD2219" t="s">
        <v>7490</v>
      </c>
      <c r="AE2219" t="s">
        <v>7537</v>
      </c>
      <c r="AF2219"/>
      <c r="AG2219"/>
      <c r="AH2219" t="s">
        <v>7491</v>
      </c>
      <c r="AI2219" t="s">
        <v>7541</v>
      </c>
      <c r="AJ2219"/>
      <c r="AK2219" t="s">
        <v>981</v>
      </c>
      <c r="AL2219" t="s">
        <v>981</v>
      </c>
      <c r="AM2219" t="s">
        <v>33</v>
      </c>
      <c r="AN2219" t="s">
        <v>33</v>
      </c>
      <c r="AO2219"/>
      <c r="AP2219" t="s">
        <v>773</v>
      </c>
      <c r="AQ2219"/>
      <c r="AR2219" t="s">
        <v>35</v>
      </c>
      <c r="AS2219" t="s">
        <v>35</v>
      </c>
    </row>
    <row r="2220" spans="1:45">
      <c r="A2220" s="264" t="s">
        <v>7493</v>
      </c>
      <c r="B2220" s="217" t="s">
        <v>7537</v>
      </c>
      <c r="E2220" s="217" t="s">
        <v>7494</v>
      </c>
      <c r="F2220" s="217" t="s">
        <v>7541</v>
      </c>
      <c r="H2220" s="217" t="s">
        <v>1008</v>
      </c>
      <c r="I2220" s="217" t="s">
        <v>1008</v>
      </c>
      <c r="J2220" s="217" t="s">
        <v>33</v>
      </c>
      <c r="K2220" s="217" t="s">
        <v>33</v>
      </c>
      <c r="M2220" s="217">
        <f t="shared" si="37"/>
        <v>495</v>
      </c>
      <c r="O2220" s="217" t="s">
        <v>35</v>
      </c>
      <c r="P2220" s="217" t="s">
        <v>35</v>
      </c>
      <c r="Q2220" s="217">
        <f>S3324-vykonyz.xlsx[[#This Row],[Kod]]</f>
        <v>30396</v>
      </c>
      <c r="R2220" s="217">
        <f>S2208-vykonyz.xlsx[[#This Row],[Kod]]</f>
        <v>0</v>
      </c>
      <c r="S2220" s="217" t="s">
        <v>7544</v>
      </c>
      <c r="T2220" s="217" t="s">
        <v>7545</v>
      </c>
      <c r="U2220" s="217">
        <v>982</v>
      </c>
      <c r="V2220" s="261">
        <v>45292</v>
      </c>
      <c r="W2220" s="217" t="s">
        <v>7544</v>
      </c>
      <c r="X2220" s="217">
        <v>854</v>
      </c>
      <c r="Y2220" s="217">
        <v>128</v>
      </c>
      <c r="Z2220" s="261">
        <v>45291</v>
      </c>
      <c r="AC2220" s="217">
        <f>vykonyz.xlsx3[[#This Row],[Kod]]-vykonyz.xlsx[[#This Row],[Kod]]</f>
        <v>0</v>
      </c>
      <c r="AD2220" t="s">
        <v>7493</v>
      </c>
      <c r="AE2220" t="s">
        <v>7537</v>
      </c>
      <c r="AF2220"/>
      <c r="AG2220"/>
      <c r="AH2220" t="s">
        <v>7494</v>
      </c>
      <c r="AI2220" t="s">
        <v>7541</v>
      </c>
      <c r="AJ2220"/>
      <c r="AK2220" t="s">
        <v>1008</v>
      </c>
      <c r="AL2220" t="s">
        <v>1008</v>
      </c>
      <c r="AM2220" t="s">
        <v>33</v>
      </c>
      <c r="AN2220" t="s">
        <v>33</v>
      </c>
      <c r="AO2220"/>
      <c r="AP2220" t="s">
        <v>6070</v>
      </c>
      <c r="AQ2220"/>
      <c r="AR2220" t="s">
        <v>35</v>
      </c>
      <c r="AS2220" t="s">
        <v>35</v>
      </c>
    </row>
    <row r="2221" spans="1:45">
      <c r="A2221" s="264" t="s">
        <v>7496</v>
      </c>
      <c r="B2221" s="217" t="s">
        <v>7537</v>
      </c>
      <c r="C2221" s="217" t="s">
        <v>28</v>
      </c>
      <c r="E2221" s="217" t="s">
        <v>7497</v>
      </c>
      <c r="F2221" s="217" t="s">
        <v>7546</v>
      </c>
      <c r="H2221" s="217" t="s">
        <v>1032</v>
      </c>
      <c r="I2221" s="217" t="s">
        <v>45</v>
      </c>
      <c r="J2221" s="217" t="s">
        <v>33</v>
      </c>
      <c r="K2221" s="217" t="s">
        <v>33</v>
      </c>
      <c r="M2221" s="217">
        <f t="shared" si="37"/>
        <v>48</v>
      </c>
      <c r="O2221" s="217" t="s">
        <v>35</v>
      </c>
      <c r="P2221" s="217" t="s">
        <v>35</v>
      </c>
      <c r="Q2221" s="217">
        <f>S3325-vykonyz.xlsx[[#This Row],[Kod]]</f>
        <v>30381</v>
      </c>
      <c r="R2221" s="217">
        <f>S2209-vykonyz.xlsx[[#This Row],[Kod]]</f>
        <v>0</v>
      </c>
      <c r="S2221" s="217" t="s">
        <v>7547</v>
      </c>
      <c r="T2221" s="217" t="s">
        <v>7548</v>
      </c>
      <c r="U2221" s="217">
        <v>491</v>
      </c>
      <c r="V2221" s="261">
        <v>45292</v>
      </c>
      <c r="W2221" s="217" t="s">
        <v>7547</v>
      </c>
      <c r="X2221" s="217">
        <v>285</v>
      </c>
      <c r="Y2221" s="217">
        <v>206</v>
      </c>
      <c r="Z2221" s="261">
        <v>45291</v>
      </c>
      <c r="AC2221" s="217">
        <f>vykonyz.xlsx3[[#This Row],[Kod]]-vykonyz.xlsx[[#This Row],[Kod]]</f>
        <v>0</v>
      </c>
      <c r="AD2221" t="s">
        <v>7496</v>
      </c>
      <c r="AE2221" t="s">
        <v>7537</v>
      </c>
      <c r="AF2221" t="s">
        <v>28</v>
      </c>
      <c r="AG2221"/>
      <c r="AH2221" t="s">
        <v>7497</v>
      </c>
      <c r="AI2221" t="s">
        <v>7546</v>
      </c>
      <c r="AJ2221"/>
      <c r="AK2221" t="s">
        <v>1032</v>
      </c>
      <c r="AL2221" t="s">
        <v>45</v>
      </c>
      <c r="AM2221" t="s">
        <v>33</v>
      </c>
      <c r="AN2221" t="s">
        <v>33</v>
      </c>
      <c r="AO2221"/>
      <c r="AP2221" t="s">
        <v>2100</v>
      </c>
      <c r="AQ2221"/>
      <c r="AR2221" t="s">
        <v>35</v>
      </c>
      <c r="AS2221" t="s">
        <v>35</v>
      </c>
    </row>
    <row r="2222" spans="1:45">
      <c r="A2222" s="264" t="s">
        <v>7501</v>
      </c>
      <c r="B2222" s="217" t="s">
        <v>7537</v>
      </c>
      <c r="E2222" s="217" t="s">
        <v>7549</v>
      </c>
      <c r="F2222" s="217" t="s">
        <v>7550</v>
      </c>
      <c r="H2222" s="217" t="s">
        <v>994</v>
      </c>
      <c r="I2222" s="217" t="s">
        <v>994</v>
      </c>
      <c r="J2222" s="217" t="s">
        <v>33</v>
      </c>
      <c r="K2222" s="217" t="s">
        <v>33</v>
      </c>
      <c r="M2222" s="217">
        <f t="shared" si="37"/>
        <v>104</v>
      </c>
      <c r="O2222" s="217" t="s">
        <v>35</v>
      </c>
      <c r="P2222" s="217" t="s">
        <v>35</v>
      </c>
      <c r="Q2222" s="217">
        <f>S3326-vykonyz.xlsx[[#This Row],[Kod]]</f>
        <v>30373</v>
      </c>
      <c r="R2222" s="217">
        <f>S2210-vykonyz.xlsx[[#This Row],[Kod]]</f>
        <v>0</v>
      </c>
      <c r="S2222" s="217" t="s">
        <v>7551</v>
      </c>
      <c r="T2222" s="217" t="s">
        <v>7552</v>
      </c>
      <c r="U2222" s="217">
        <v>196</v>
      </c>
      <c r="V2222" s="261">
        <v>45292</v>
      </c>
      <c r="W2222" s="217" t="s">
        <v>7551</v>
      </c>
      <c r="X2222" s="217">
        <v>142</v>
      </c>
      <c r="Y2222" s="217">
        <v>54</v>
      </c>
      <c r="Z2222" s="261">
        <v>45291</v>
      </c>
      <c r="AC2222" s="217">
        <f>vykonyz.xlsx3[[#This Row],[Kod]]-vykonyz.xlsx[[#This Row],[Kod]]</f>
        <v>0</v>
      </c>
      <c r="AD2222" t="s">
        <v>7501</v>
      </c>
      <c r="AE2222" t="s">
        <v>7537</v>
      </c>
      <c r="AF2222"/>
      <c r="AG2222"/>
      <c r="AH2222" t="s">
        <v>7549</v>
      </c>
      <c r="AI2222" t="s">
        <v>7550</v>
      </c>
      <c r="AJ2222"/>
      <c r="AK2222" t="s">
        <v>994</v>
      </c>
      <c r="AL2222" t="s">
        <v>994</v>
      </c>
      <c r="AM2222" t="s">
        <v>33</v>
      </c>
      <c r="AN2222" t="s">
        <v>33</v>
      </c>
      <c r="AO2222"/>
      <c r="AP2222" t="s">
        <v>553</v>
      </c>
      <c r="AQ2222"/>
      <c r="AR2222" t="s">
        <v>35</v>
      </c>
      <c r="AS2222" t="s">
        <v>35</v>
      </c>
    </row>
    <row r="2223" spans="1:45">
      <c r="A2223" s="264" t="s">
        <v>7504</v>
      </c>
      <c r="B2223" s="217" t="s">
        <v>7537</v>
      </c>
      <c r="C2223" s="217" t="s">
        <v>50</v>
      </c>
      <c r="E2223" s="217" t="s">
        <v>7553</v>
      </c>
      <c r="F2223" s="217" t="s">
        <v>7554</v>
      </c>
      <c r="H2223" s="217" t="s">
        <v>1084</v>
      </c>
      <c r="I2223" s="217" t="s">
        <v>1084</v>
      </c>
      <c r="J2223" s="217" t="s">
        <v>33</v>
      </c>
      <c r="K2223" s="217" t="s">
        <v>33</v>
      </c>
      <c r="M2223" s="217">
        <f t="shared" si="37"/>
        <v>327</v>
      </c>
      <c r="O2223" s="217" t="s">
        <v>35</v>
      </c>
      <c r="P2223" s="217" t="s">
        <v>35</v>
      </c>
      <c r="Q2223" s="217">
        <f>S3327-vykonyz.xlsx[[#This Row],[Kod]]</f>
        <v>30365</v>
      </c>
      <c r="R2223" s="217">
        <f>S2211-vykonyz.xlsx[[#This Row],[Kod]]</f>
        <v>0</v>
      </c>
      <c r="S2223" s="217" t="s">
        <v>7555</v>
      </c>
      <c r="T2223" s="217" t="s">
        <v>7556</v>
      </c>
      <c r="U2223" s="217">
        <v>33</v>
      </c>
      <c r="V2223" s="261">
        <v>45292</v>
      </c>
      <c r="W2223" s="217" t="s">
        <v>7555</v>
      </c>
      <c r="X2223" s="217">
        <v>28</v>
      </c>
      <c r="Y2223" s="217">
        <v>5</v>
      </c>
      <c r="Z2223" s="261">
        <v>45291</v>
      </c>
      <c r="AC2223" s="217">
        <f>vykonyz.xlsx3[[#This Row],[Kod]]-vykonyz.xlsx[[#This Row],[Kod]]</f>
        <v>0</v>
      </c>
      <c r="AD2223" t="s">
        <v>7504</v>
      </c>
      <c r="AE2223" t="s">
        <v>7537</v>
      </c>
      <c r="AF2223" t="s">
        <v>50</v>
      </c>
      <c r="AG2223"/>
      <c r="AH2223" t="s">
        <v>7553</v>
      </c>
      <c r="AI2223" t="s">
        <v>7554</v>
      </c>
      <c r="AJ2223"/>
      <c r="AK2223" t="s">
        <v>1084</v>
      </c>
      <c r="AL2223" t="s">
        <v>1084</v>
      </c>
      <c r="AM2223" t="s">
        <v>33</v>
      </c>
      <c r="AN2223" t="s">
        <v>33</v>
      </c>
      <c r="AO2223"/>
      <c r="AP2223" t="s">
        <v>1085</v>
      </c>
      <c r="AQ2223"/>
      <c r="AR2223" t="s">
        <v>35</v>
      </c>
      <c r="AS2223" t="s">
        <v>35</v>
      </c>
    </row>
    <row r="2224" spans="1:45">
      <c r="A2224" s="264" t="s">
        <v>7508</v>
      </c>
      <c r="B2224" s="217" t="s">
        <v>7537</v>
      </c>
      <c r="C2224" s="217" t="s">
        <v>28</v>
      </c>
      <c r="E2224" s="217" t="s">
        <v>7509</v>
      </c>
      <c r="H2224" s="217" t="s">
        <v>1008</v>
      </c>
      <c r="I2224" s="217" t="s">
        <v>1008</v>
      </c>
      <c r="J2224" s="217" t="s">
        <v>33</v>
      </c>
      <c r="K2224" s="217" t="s">
        <v>33</v>
      </c>
      <c r="M2224" s="217">
        <f t="shared" si="37"/>
        <v>235</v>
      </c>
      <c r="O2224" s="217" t="s">
        <v>35</v>
      </c>
      <c r="P2224" s="217" t="s">
        <v>35</v>
      </c>
      <c r="Q2224" s="217">
        <f>S3328-vykonyz.xlsx[[#This Row],[Kod]]</f>
        <v>30314</v>
      </c>
      <c r="R2224" s="217">
        <f>S2212-vykonyz.xlsx[[#This Row],[Kod]]</f>
        <v>0</v>
      </c>
      <c r="S2224" s="217" t="s">
        <v>7557</v>
      </c>
      <c r="T2224" s="217" t="s">
        <v>7558</v>
      </c>
      <c r="U2224" s="217">
        <v>491</v>
      </c>
      <c r="V2224" s="261">
        <v>45292</v>
      </c>
      <c r="W2224" s="217" t="s">
        <v>7557</v>
      </c>
      <c r="X2224" s="217">
        <v>427</v>
      </c>
      <c r="Y2224" s="217">
        <v>64</v>
      </c>
      <c r="Z2224" s="261">
        <v>45291</v>
      </c>
      <c r="AC2224" s="217">
        <f>vykonyz.xlsx3[[#This Row],[Kod]]-vykonyz.xlsx[[#This Row],[Kod]]</f>
        <v>0</v>
      </c>
      <c r="AD2224" t="s">
        <v>7508</v>
      </c>
      <c r="AE2224" t="s">
        <v>7537</v>
      </c>
      <c r="AF2224" t="s">
        <v>28</v>
      </c>
      <c r="AG2224"/>
      <c r="AH2224" t="s">
        <v>7509</v>
      </c>
      <c r="AI2224"/>
      <c r="AJ2224"/>
      <c r="AK2224" t="s">
        <v>1008</v>
      </c>
      <c r="AL2224" t="s">
        <v>1008</v>
      </c>
      <c r="AM2224" t="s">
        <v>33</v>
      </c>
      <c r="AN2224" t="s">
        <v>33</v>
      </c>
      <c r="AO2224"/>
      <c r="AP2224" t="s">
        <v>1786</v>
      </c>
      <c r="AQ2224"/>
      <c r="AR2224" t="s">
        <v>35</v>
      </c>
      <c r="AS2224" t="s">
        <v>35</v>
      </c>
    </row>
    <row r="2225" spans="1:45">
      <c r="A2225" s="264" t="s">
        <v>7514</v>
      </c>
      <c r="B2225" s="217" t="s">
        <v>7537</v>
      </c>
      <c r="C2225" s="217" t="s">
        <v>50</v>
      </c>
      <c r="E2225" s="217" t="s">
        <v>7515</v>
      </c>
      <c r="F2225" s="217" t="s">
        <v>7559</v>
      </c>
      <c r="H2225" s="217" t="s">
        <v>981</v>
      </c>
      <c r="I2225" s="217" t="s">
        <v>1008</v>
      </c>
      <c r="J2225" s="217" t="s">
        <v>33</v>
      </c>
      <c r="K2225" s="217" t="s">
        <v>33</v>
      </c>
      <c r="M2225" s="217">
        <f t="shared" si="37"/>
        <v>312</v>
      </c>
      <c r="O2225" s="217" t="s">
        <v>35</v>
      </c>
      <c r="P2225" s="217" t="s">
        <v>35</v>
      </c>
      <c r="Q2225" s="217">
        <f>S3329-vykonyz.xlsx[[#This Row],[Kod]]</f>
        <v>30314</v>
      </c>
      <c r="R2225" s="217">
        <f>S2213-vykonyz.xlsx[[#This Row],[Kod]]</f>
        <v>0</v>
      </c>
      <c r="AC2225" s="217">
        <f>vykonyz.xlsx3[[#This Row],[Kod]]-vykonyz.xlsx[[#This Row],[Kod]]</f>
        <v>0</v>
      </c>
      <c r="AD2225" t="s">
        <v>7514</v>
      </c>
      <c r="AE2225" t="s">
        <v>7537</v>
      </c>
      <c r="AF2225" t="s">
        <v>50</v>
      </c>
      <c r="AG2225"/>
      <c r="AH2225" t="s">
        <v>7515</v>
      </c>
      <c r="AI2225" t="s">
        <v>7559</v>
      </c>
      <c r="AJ2225"/>
      <c r="AK2225" t="s">
        <v>981</v>
      </c>
      <c r="AL2225" t="s">
        <v>1008</v>
      </c>
      <c r="AM2225" t="s">
        <v>33</v>
      </c>
      <c r="AN2225" t="s">
        <v>33</v>
      </c>
      <c r="AO2225"/>
      <c r="AP2225" t="s">
        <v>7445</v>
      </c>
      <c r="AQ2225"/>
      <c r="AR2225" t="s">
        <v>35</v>
      </c>
      <c r="AS2225" t="s">
        <v>35</v>
      </c>
    </row>
    <row r="2226" spans="1:45">
      <c r="A2226" s="264" t="s">
        <v>7519</v>
      </c>
      <c r="B2226" s="217" t="s">
        <v>7537</v>
      </c>
      <c r="C2226" s="217" t="s">
        <v>28</v>
      </c>
      <c r="E2226" s="217" t="s">
        <v>7560</v>
      </c>
      <c r="F2226" s="217" t="s">
        <v>7561</v>
      </c>
      <c r="H2226" s="217" t="s">
        <v>1008</v>
      </c>
      <c r="I2226" s="217" t="s">
        <v>1008</v>
      </c>
      <c r="J2226" s="217" t="s">
        <v>33</v>
      </c>
      <c r="K2226" s="217" t="s">
        <v>33</v>
      </c>
      <c r="M2226" s="217">
        <f t="shared" si="37"/>
        <v>491</v>
      </c>
      <c r="O2226" s="217" t="s">
        <v>35</v>
      </c>
      <c r="P2226" s="217" t="s">
        <v>35</v>
      </c>
      <c r="Q2226" s="217">
        <f>S3330-vykonyz.xlsx[[#This Row],[Kod]]</f>
        <v>30394</v>
      </c>
      <c r="R2226" s="217">
        <f>S2214-vykonyz.xlsx[[#This Row],[Kod]]</f>
        <v>0</v>
      </c>
      <c r="S2226" s="217" t="s">
        <v>7562</v>
      </c>
      <c r="T2226" s="217" t="s">
        <v>7563</v>
      </c>
      <c r="U2226" s="217">
        <v>507</v>
      </c>
      <c r="V2226" s="261">
        <v>45292</v>
      </c>
      <c r="W2226" s="217" t="s">
        <v>7562</v>
      </c>
      <c r="X2226" s="217">
        <v>443</v>
      </c>
      <c r="Y2226" s="217">
        <v>64</v>
      </c>
      <c r="Z2226" s="261">
        <v>45291</v>
      </c>
      <c r="AC2226" s="217">
        <f>vykonyz.xlsx3[[#This Row],[Kod]]-vykonyz.xlsx[[#This Row],[Kod]]</f>
        <v>0</v>
      </c>
      <c r="AD2226" t="s">
        <v>7519</v>
      </c>
      <c r="AE2226" t="s">
        <v>7537</v>
      </c>
      <c r="AF2226" t="s">
        <v>28</v>
      </c>
      <c r="AG2226"/>
      <c r="AH2226" t="s">
        <v>7560</v>
      </c>
      <c r="AI2226" t="s">
        <v>7561</v>
      </c>
      <c r="AJ2226"/>
      <c r="AK2226" t="s">
        <v>1008</v>
      </c>
      <c r="AL2226" t="s">
        <v>1008</v>
      </c>
      <c r="AM2226" t="s">
        <v>33</v>
      </c>
      <c r="AN2226" t="s">
        <v>33</v>
      </c>
      <c r="AO2226"/>
      <c r="AP2226" t="s">
        <v>1080</v>
      </c>
      <c r="AQ2226"/>
      <c r="AR2226" t="s">
        <v>35</v>
      </c>
      <c r="AS2226" t="s">
        <v>35</v>
      </c>
    </row>
    <row r="2227" spans="1:45">
      <c r="A2227" s="264" t="s">
        <v>7524</v>
      </c>
      <c r="B2227" s="217" t="s">
        <v>7537</v>
      </c>
      <c r="C2227" s="217" t="s">
        <v>50</v>
      </c>
      <c r="E2227" s="217" t="s">
        <v>7564</v>
      </c>
      <c r="F2227" s="217" t="s">
        <v>7565</v>
      </c>
      <c r="H2227" s="217" t="s">
        <v>989</v>
      </c>
      <c r="I2227" s="217" t="s">
        <v>989</v>
      </c>
      <c r="J2227" s="217" t="s">
        <v>33</v>
      </c>
      <c r="K2227" s="217" t="s">
        <v>33</v>
      </c>
      <c r="M2227" s="217">
        <f t="shared" si="37"/>
        <v>266</v>
      </c>
      <c r="O2227" s="217" t="s">
        <v>35</v>
      </c>
      <c r="P2227" s="217" t="s">
        <v>35</v>
      </c>
      <c r="Q2227" s="217">
        <f>S3331-vykonyz.xlsx[[#This Row],[Kod]]</f>
        <v>30311</v>
      </c>
      <c r="R2227" s="217">
        <f>S2215-vykonyz.xlsx[[#This Row],[Kod]]</f>
        <v>0</v>
      </c>
      <c r="S2227" s="217" t="s">
        <v>7566</v>
      </c>
      <c r="T2227" s="217" t="s">
        <v>7567</v>
      </c>
      <c r="U2227" s="217">
        <v>829</v>
      </c>
      <c r="V2227" s="261">
        <v>45292</v>
      </c>
      <c r="W2227" s="217" t="s">
        <v>7566</v>
      </c>
      <c r="X2227" s="217">
        <v>747</v>
      </c>
      <c r="Y2227" s="217">
        <v>82</v>
      </c>
      <c r="Z2227" s="261">
        <v>45291</v>
      </c>
      <c r="AC2227" s="217">
        <f>vykonyz.xlsx3[[#This Row],[Kod]]-vykonyz.xlsx[[#This Row],[Kod]]</f>
        <v>0</v>
      </c>
      <c r="AD2227" t="s">
        <v>7524</v>
      </c>
      <c r="AE2227" t="s">
        <v>7537</v>
      </c>
      <c r="AF2227" t="s">
        <v>50</v>
      </c>
      <c r="AG2227"/>
      <c r="AH2227" t="s">
        <v>7564</v>
      </c>
      <c r="AI2227" t="s">
        <v>7565</v>
      </c>
      <c r="AJ2227"/>
      <c r="AK2227" t="s">
        <v>989</v>
      </c>
      <c r="AL2227" t="s">
        <v>989</v>
      </c>
      <c r="AM2227" t="s">
        <v>33</v>
      </c>
      <c r="AN2227" t="s">
        <v>33</v>
      </c>
      <c r="AO2227"/>
      <c r="AP2227" t="s">
        <v>7568</v>
      </c>
      <c r="AQ2227"/>
      <c r="AR2227" t="s">
        <v>35</v>
      </c>
      <c r="AS2227" t="s">
        <v>35</v>
      </c>
    </row>
    <row r="2228" spans="1:45">
      <c r="A2228" s="264" t="s">
        <v>7529</v>
      </c>
      <c r="B2228" s="217" t="s">
        <v>7537</v>
      </c>
      <c r="C2228" s="217" t="s">
        <v>28</v>
      </c>
      <c r="E2228" s="217" t="s">
        <v>7530</v>
      </c>
      <c r="F2228" s="217" t="s">
        <v>7569</v>
      </c>
      <c r="H2228" s="217" t="s">
        <v>1084</v>
      </c>
      <c r="I2228" s="217" t="s">
        <v>1084</v>
      </c>
      <c r="J2228" s="217" t="s">
        <v>33</v>
      </c>
      <c r="K2228" s="217" t="s">
        <v>33</v>
      </c>
      <c r="M2228" s="217">
        <f t="shared" si="37"/>
        <v>336</v>
      </c>
      <c r="O2228" s="217" t="s">
        <v>35</v>
      </c>
      <c r="P2228" s="217" t="s">
        <v>35</v>
      </c>
      <c r="Q2228" s="217">
        <f>S3332-vykonyz.xlsx[[#This Row],[Kod]]</f>
        <v>30310</v>
      </c>
      <c r="R2228" s="217">
        <f>S2216-vykonyz.xlsx[[#This Row],[Kod]]</f>
        <v>0</v>
      </c>
      <c r="S2228" s="217" t="s">
        <v>7570</v>
      </c>
      <c r="T2228" s="217" t="s">
        <v>7571</v>
      </c>
      <c r="U2228" s="217">
        <v>1052</v>
      </c>
      <c r="V2228" s="261">
        <v>45292</v>
      </c>
      <c r="W2228" s="217" t="s">
        <v>7570</v>
      </c>
      <c r="X2228" s="217">
        <v>914</v>
      </c>
      <c r="Y2228" s="217">
        <v>138</v>
      </c>
      <c r="Z2228" s="261">
        <v>45291</v>
      </c>
      <c r="AC2228" s="217">
        <f>vykonyz.xlsx3[[#This Row],[Kod]]-vykonyz.xlsx[[#This Row],[Kod]]</f>
        <v>0</v>
      </c>
      <c r="AD2228" t="s">
        <v>7529</v>
      </c>
      <c r="AE2228" t="s">
        <v>7537</v>
      </c>
      <c r="AF2228" t="s">
        <v>28</v>
      </c>
      <c r="AG2228"/>
      <c r="AH2228" t="s">
        <v>7530</v>
      </c>
      <c r="AI2228" t="s">
        <v>7569</v>
      </c>
      <c r="AJ2228"/>
      <c r="AK2228" t="s">
        <v>1084</v>
      </c>
      <c r="AL2228" t="s">
        <v>1084</v>
      </c>
      <c r="AM2228" t="s">
        <v>33</v>
      </c>
      <c r="AN2228" t="s">
        <v>33</v>
      </c>
      <c r="AO2228"/>
      <c r="AP2228" t="s">
        <v>7572</v>
      </c>
      <c r="AQ2228"/>
      <c r="AR2228" t="s">
        <v>35</v>
      </c>
      <c r="AS2228" t="s">
        <v>35</v>
      </c>
    </row>
    <row r="2229" spans="1:45">
      <c r="A2229" s="264" t="s">
        <v>7534</v>
      </c>
      <c r="B2229" s="217" t="s">
        <v>7537</v>
      </c>
      <c r="C2229" s="217" t="s">
        <v>28</v>
      </c>
      <c r="E2229" s="217" t="s">
        <v>7535</v>
      </c>
      <c r="F2229" s="217" t="s">
        <v>7573</v>
      </c>
      <c r="H2229" s="217" t="s">
        <v>1150</v>
      </c>
      <c r="I2229" s="217" t="s">
        <v>1150</v>
      </c>
      <c r="J2229" s="217" t="s">
        <v>33</v>
      </c>
      <c r="K2229" s="217" t="s">
        <v>33</v>
      </c>
      <c r="M2229" s="217">
        <f t="shared" si="37"/>
        <v>840</v>
      </c>
      <c r="O2229" s="217" t="s">
        <v>35</v>
      </c>
      <c r="P2229" s="217" t="s">
        <v>35</v>
      </c>
      <c r="Q2229" s="217">
        <f>S3333-vykonyz.xlsx[[#This Row],[Kod]]</f>
        <v>30310</v>
      </c>
      <c r="R2229" s="217">
        <f>S2217-vykonyz.xlsx[[#This Row],[Kod]]</f>
        <v>0</v>
      </c>
      <c r="S2229" s="217" t="s">
        <v>7574</v>
      </c>
      <c r="T2229" s="217" t="s">
        <v>7575</v>
      </c>
      <c r="U2229" s="217">
        <v>263</v>
      </c>
      <c r="V2229" s="261">
        <v>45292</v>
      </c>
      <c r="W2229" s="217" t="s">
        <v>7574</v>
      </c>
      <c r="X2229" s="217">
        <v>228</v>
      </c>
      <c r="Y2229" s="217">
        <v>35</v>
      </c>
      <c r="Z2229" s="261">
        <v>45291</v>
      </c>
      <c r="AC2229" s="217">
        <f>vykonyz.xlsx3[[#This Row],[Kod]]-vykonyz.xlsx[[#This Row],[Kod]]</f>
        <v>0</v>
      </c>
      <c r="AD2229" t="s">
        <v>7534</v>
      </c>
      <c r="AE2229" t="s">
        <v>7537</v>
      </c>
      <c r="AF2229" t="s">
        <v>28</v>
      </c>
      <c r="AG2229"/>
      <c r="AH2229" t="s">
        <v>7535</v>
      </c>
      <c r="AI2229" t="s">
        <v>7573</v>
      </c>
      <c r="AJ2229"/>
      <c r="AK2229" t="s">
        <v>1150</v>
      </c>
      <c r="AL2229" t="s">
        <v>1150</v>
      </c>
      <c r="AM2229" t="s">
        <v>33</v>
      </c>
      <c r="AN2229" t="s">
        <v>33</v>
      </c>
      <c r="AO2229"/>
      <c r="AP2229" t="s">
        <v>534</v>
      </c>
      <c r="AQ2229"/>
      <c r="AR2229" t="s">
        <v>35</v>
      </c>
      <c r="AS2229" t="s">
        <v>35</v>
      </c>
    </row>
    <row r="2230" spans="1:45">
      <c r="A2230" s="264" t="s">
        <v>7576</v>
      </c>
      <c r="B2230" s="217" t="s">
        <v>7537</v>
      </c>
      <c r="E2230" s="217" t="s">
        <v>7577</v>
      </c>
      <c r="F2230" s="217" t="s">
        <v>7578</v>
      </c>
      <c r="H2230" s="217" t="s">
        <v>1150</v>
      </c>
      <c r="I2230" s="217" t="s">
        <v>1150</v>
      </c>
      <c r="J2230" s="217" t="s">
        <v>33</v>
      </c>
      <c r="K2230" s="217" t="s">
        <v>33</v>
      </c>
      <c r="M2230" s="217" t="s">
        <v>913</v>
      </c>
      <c r="O2230" s="217" t="s">
        <v>35</v>
      </c>
      <c r="P2230" s="217" t="s">
        <v>35</v>
      </c>
      <c r="Q2230" s="217">
        <f>S2233-vykonyz.xlsx[[#This Row],[Kod]]</f>
        <v>614</v>
      </c>
      <c r="R2230" s="217">
        <f>S2230-vykonyz.xlsx[[#This Row],[Kod]]</f>
        <v>610</v>
      </c>
      <c r="S2230" s="217" t="s">
        <v>7579</v>
      </c>
      <c r="T2230" s="217" t="s">
        <v>7580</v>
      </c>
      <c r="U2230" s="217">
        <v>526</v>
      </c>
      <c r="V2230" s="261">
        <v>45292</v>
      </c>
      <c r="W2230" s="217" t="s">
        <v>7579</v>
      </c>
      <c r="X2230" s="217">
        <v>457</v>
      </c>
      <c r="Y2230" s="217">
        <v>69</v>
      </c>
      <c r="Z2230" s="261">
        <v>45291</v>
      </c>
      <c r="AC2230" s="217">
        <f>vykonyz.xlsx3[[#This Row],[Kod]]-vykonyz.xlsx[[#This Row],[Kod]]</f>
        <v>0</v>
      </c>
      <c r="AD2230" t="s">
        <v>7576</v>
      </c>
      <c r="AE2230" t="s">
        <v>7537</v>
      </c>
      <c r="AF2230"/>
      <c r="AG2230"/>
      <c r="AH2230" t="s">
        <v>7577</v>
      </c>
      <c r="AI2230" t="s">
        <v>7578</v>
      </c>
      <c r="AJ2230"/>
      <c r="AK2230" t="s">
        <v>1150</v>
      </c>
      <c r="AL2230" t="s">
        <v>1150</v>
      </c>
      <c r="AM2230" t="s">
        <v>33</v>
      </c>
      <c r="AN2230" t="s">
        <v>33</v>
      </c>
      <c r="AO2230"/>
      <c r="AP2230" t="s">
        <v>913</v>
      </c>
      <c r="AQ2230"/>
      <c r="AR2230" t="s">
        <v>35</v>
      </c>
      <c r="AS2230" t="s">
        <v>35</v>
      </c>
    </row>
    <row r="2231" spans="1:45">
      <c r="A2231" s="264" t="s">
        <v>7538</v>
      </c>
      <c r="B2231" s="217" t="s">
        <v>7581</v>
      </c>
      <c r="E2231" s="217" t="s">
        <v>7582</v>
      </c>
      <c r="F2231" s="217" t="s">
        <v>7583</v>
      </c>
      <c r="H2231" s="217" t="s">
        <v>1008</v>
      </c>
      <c r="I2231" s="217" t="s">
        <v>1008</v>
      </c>
      <c r="J2231" s="217" t="s">
        <v>33</v>
      </c>
      <c r="K2231" s="217" t="s">
        <v>33</v>
      </c>
      <c r="M2231" s="217">
        <f t="shared" ref="M2231:M2237" si="38">U2218</f>
        <v>491</v>
      </c>
      <c r="O2231" s="217" t="s">
        <v>35</v>
      </c>
      <c r="P2231" s="217" t="s">
        <v>35</v>
      </c>
      <c r="Q2231" s="217">
        <f>S3334-vykonyz.xlsx[[#This Row],[Kod]]</f>
        <v>29997</v>
      </c>
      <c r="R2231" s="217">
        <f>S2218-vykonyz.xlsx[[#This Row],[Kod]]</f>
        <v>0</v>
      </c>
      <c r="S2231" s="217" t="s">
        <v>7584</v>
      </c>
      <c r="T2231" s="217" t="s">
        <v>7585</v>
      </c>
      <c r="U2231" s="217">
        <v>48</v>
      </c>
      <c r="V2231" s="261">
        <v>45292</v>
      </c>
      <c r="W2231" s="217" t="s">
        <v>7584</v>
      </c>
      <c r="X2231" s="217">
        <v>42</v>
      </c>
      <c r="Y2231" s="217">
        <v>6</v>
      </c>
      <c r="Z2231" s="261">
        <v>45291</v>
      </c>
      <c r="AC2231" s="217">
        <f>vykonyz.xlsx3[[#This Row],[Kod]]-vykonyz.xlsx[[#This Row],[Kod]]</f>
        <v>0</v>
      </c>
      <c r="AD2231" t="s">
        <v>7538</v>
      </c>
      <c r="AE2231" t="s">
        <v>7581</v>
      </c>
      <c r="AF2231"/>
      <c r="AG2231"/>
      <c r="AH2231" t="s">
        <v>7582</v>
      </c>
      <c r="AI2231" t="s">
        <v>7583</v>
      </c>
      <c r="AJ2231"/>
      <c r="AK2231" t="s">
        <v>1008</v>
      </c>
      <c r="AL2231" t="s">
        <v>1008</v>
      </c>
      <c r="AM2231" t="s">
        <v>33</v>
      </c>
      <c r="AN2231" t="s">
        <v>33</v>
      </c>
      <c r="AO2231"/>
      <c r="AP2231" t="s">
        <v>1080</v>
      </c>
      <c r="AQ2231"/>
      <c r="AR2231" t="s">
        <v>35</v>
      </c>
      <c r="AS2231" t="s">
        <v>35</v>
      </c>
    </row>
    <row r="2232" spans="1:45">
      <c r="A2232" s="264" t="s">
        <v>7542</v>
      </c>
      <c r="B2232" s="217" t="s">
        <v>7586</v>
      </c>
      <c r="C2232" s="217" t="s">
        <v>50</v>
      </c>
      <c r="E2232" s="217" t="s">
        <v>7587</v>
      </c>
      <c r="H2232" s="217" t="s">
        <v>45</v>
      </c>
      <c r="I2232" s="217" t="s">
        <v>45</v>
      </c>
      <c r="J2232" s="217" t="s">
        <v>33</v>
      </c>
      <c r="K2232" s="217" t="s">
        <v>33</v>
      </c>
      <c r="M2232" s="217">
        <f t="shared" si="38"/>
        <v>1965</v>
      </c>
      <c r="O2232" s="217" t="s">
        <v>35</v>
      </c>
      <c r="P2232" s="217" t="s">
        <v>35</v>
      </c>
      <c r="Q2232" s="217">
        <f>S3335-vykonyz.xlsx[[#This Row],[Kod]]</f>
        <v>29968</v>
      </c>
      <c r="R2232" s="217">
        <f>S2219-vykonyz.xlsx[[#This Row],[Kod]]</f>
        <v>0</v>
      </c>
      <c r="S2232" s="217" t="s">
        <v>7588</v>
      </c>
      <c r="T2232" s="217" t="s">
        <v>7589</v>
      </c>
      <c r="U2232" s="217">
        <v>131</v>
      </c>
      <c r="V2232" s="261">
        <v>45292</v>
      </c>
      <c r="W2232" s="217" t="s">
        <v>7588</v>
      </c>
      <c r="X2232" s="217">
        <v>114</v>
      </c>
      <c r="Y2232" s="217">
        <v>17</v>
      </c>
      <c r="Z2232" s="261">
        <v>45291</v>
      </c>
      <c r="AC2232" s="217">
        <f>vykonyz.xlsx3[[#This Row],[Kod]]-vykonyz.xlsx[[#This Row],[Kod]]</f>
        <v>0</v>
      </c>
      <c r="AD2232" t="s">
        <v>7542</v>
      </c>
      <c r="AE2232" t="s">
        <v>7586</v>
      </c>
      <c r="AF2232" t="s">
        <v>50</v>
      </c>
      <c r="AG2232"/>
      <c r="AH2232" t="s">
        <v>7543</v>
      </c>
      <c r="AI2232" t="s">
        <v>7590</v>
      </c>
      <c r="AJ2232"/>
      <c r="AK2232" t="s">
        <v>1492</v>
      </c>
      <c r="AL2232" t="s">
        <v>1492</v>
      </c>
      <c r="AM2232" t="s">
        <v>33</v>
      </c>
      <c r="AN2232" t="s">
        <v>33</v>
      </c>
      <c r="AO2232"/>
      <c r="AP2232" t="s">
        <v>6311</v>
      </c>
      <c r="AQ2232"/>
      <c r="AR2232" t="s">
        <v>35</v>
      </c>
      <c r="AS2232" t="s">
        <v>35</v>
      </c>
    </row>
    <row r="2233" spans="1:45">
      <c r="A2233" s="264" t="s">
        <v>7544</v>
      </c>
      <c r="B2233" s="217" t="s">
        <v>7586</v>
      </c>
      <c r="C2233" s="217" t="s">
        <v>50</v>
      </c>
      <c r="E2233" s="217" t="s">
        <v>7591</v>
      </c>
      <c r="H2233" s="217" t="s">
        <v>45</v>
      </c>
      <c r="I2233" s="217" t="s">
        <v>45</v>
      </c>
      <c r="J2233" s="217" t="s">
        <v>33</v>
      </c>
      <c r="K2233" s="217" t="s">
        <v>33</v>
      </c>
      <c r="M2233" s="217">
        <f t="shared" si="38"/>
        <v>982</v>
      </c>
      <c r="O2233" s="217" t="s">
        <v>35</v>
      </c>
      <c r="P2233" s="217" t="s">
        <v>35</v>
      </c>
      <c r="Q2233" s="217">
        <f>S3336-vykonyz.xlsx[[#This Row],[Kod]]</f>
        <v>29969</v>
      </c>
      <c r="R2233" s="217">
        <f>S2220-vykonyz.xlsx[[#This Row],[Kod]]</f>
        <v>0</v>
      </c>
      <c r="S2233" s="217" t="s">
        <v>7592</v>
      </c>
      <c r="T2233" s="217" t="s">
        <v>7593</v>
      </c>
      <c r="U2233" s="217">
        <v>88</v>
      </c>
      <c r="V2233" s="261">
        <v>45292</v>
      </c>
      <c r="W2233" s="217" t="s">
        <v>7592</v>
      </c>
      <c r="X2233" s="217">
        <v>76</v>
      </c>
      <c r="Y2233" s="217">
        <v>12</v>
      </c>
      <c r="Z2233" s="261">
        <v>45291</v>
      </c>
      <c r="AC2233" s="217">
        <f>vykonyz.xlsx3[[#This Row],[Kod]]-vykonyz.xlsx[[#This Row],[Kod]]</f>
        <v>0</v>
      </c>
      <c r="AD2233" t="s">
        <v>7544</v>
      </c>
      <c r="AE2233" t="s">
        <v>7586</v>
      </c>
      <c r="AF2233" t="s">
        <v>50</v>
      </c>
      <c r="AG2233"/>
      <c r="AH2233" t="s">
        <v>7545</v>
      </c>
      <c r="AI2233" t="s">
        <v>7594</v>
      </c>
      <c r="AJ2233"/>
      <c r="AK2233" t="s">
        <v>981</v>
      </c>
      <c r="AL2233" t="s">
        <v>981</v>
      </c>
      <c r="AM2233" t="s">
        <v>33</v>
      </c>
      <c r="AN2233" t="s">
        <v>33</v>
      </c>
      <c r="AO2233"/>
      <c r="AP2233" t="s">
        <v>4129</v>
      </c>
      <c r="AQ2233"/>
      <c r="AR2233" t="s">
        <v>35</v>
      </c>
      <c r="AS2233" t="s">
        <v>35</v>
      </c>
    </row>
    <row r="2234" spans="1:45">
      <c r="A2234" s="264" t="s">
        <v>7547</v>
      </c>
      <c r="B2234" s="217" t="s">
        <v>7581</v>
      </c>
      <c r="E2234" s="217" t="s">
        <v>7595</v>
      </c>
      <c r="F2234" s="217" t="s">
        <v>7596</v>
      </c>
      <c r="H2234" s="217" t="s">
        <v>1084</v>
      </c>
      <c r="I2234" s="217" t="s">
        <v>1084</v>
      </c>
      <c r="J2234" s="217" t="s">
        <v>33</v>
      </c>
      <c r="K2234" s="217" t="s">
        <v>33</v>
      </c>
      <c r="M2234" s="217">
        <f t="shared" si="38"/>
        <v>491</v>
      </c>
      <c r="O2234" s="217" t="s">
        <v>35</v>
      </c>
      <c r="P2234" s="217" t="s">
        <v>35</v>
      </c>
      <c r="Q2234" s="217">
        <f>S3337-vykonyz.xlsx[[#This Row],[Kod]]</f>
        <v>29915</v>
      </c>
      <c r="R2234" s="217">
        <f>S2221-vykonyz.xlsx[[#This Row],[Kod]]</f>
        <v>0</v>
      </c>
      <c r="S2234" s="217" t="s">
        <v>7597</v>
      </c>
      <c r="T2234" s="217" t="s">
        <v>7598</v>
      </c>
      <c r="U2234" s="217">
        <v>526</v>
      </c>
      <c r="V2234" s="261">
        <v>45292</v>
      </c>
      <c r="W2234" s="217" t="s">
        <v>7597</v>
      </c>
      <c r="X2234" s="217">
        <v>457</v>
      </c>
      <c r="Y2234" s="217">
        <v>69</v>
      </c>
      <c r="Z2234" s="261">
        <v>45291</v>
      </c>
      <c r="AC2234" s="217">
        <f>vykonyz.xlsx3[[#This Row],[Kod]]-vykonyz.xlsx[[#This Row],[Kod]]</f>
        <v>0</v>
      </c>
      <c r="AD2234" t="s">
        <v>7547</v>
      </c>
      <c r="AE2234" t="s">
        <v>7581</v>
      </c>
      <c r="AF2234"/>
      <c r="AG2234"/>
      <c r="AH2234" t="s">
        <v>7548</v>
      </c>
      <c r="AI2234" t="s">
        <v>7599</v>
      </c>
      <c r="AJ2234"/>
      <c r="AK2234" t="s">
        <v>1008</v>
      </c>
      <c r="AL2234" t="s">
        <v>1008</v>
      </c>
      <c r="AM2234" t="s">
        <v>33</v>
      </c>
      <c r="AN2234" t="s">
        <v>33</v>
      </c>
      <c r="AO2234"/>
      <c r="AP2234" t="s">
        <v>1080</v>
      </c>
      <c r="AQ2234"/>
      <c r="AR2234" t="s">
        <v>35</v>
      </c>
      <c r="AS2234" t="s">
        <v>35</v>
      </c>
    </row>
    <row r="2235" spans="1:45">
      <c r="A2235" s="264" t="s">
        <v>7551</v>
      </c>
      <c r="B2235" s="217" t="s">
        <v>7581</v>
      </c>
      <c r="E2235" s="217" t="s">
        <v>7600</v>
      </c>
      <c r="F2235" s="217" t="s">
        <v>7596</v>
      </c>
      <c r="H2235" s="217" t="s">
        <v>994</v>
      </c>
      <c r="I2235" s="217" t="s">
        <v>994</v>
      </c>
      <c r="J2235" s="217" t="s">
        <v>33</v>
      </c>
      <c r="K2235" s="217" t="s">
        <v>33</v>
      </c>
      <c r="M2235" s="217">
        <f t="shared" si="38"/>
        <v>196</v>
      </c>
      <c r="O2235" s="217" t="s">
        <v>35</v>
      </c>
      <c r="P2235" s="217" t="s">
        <v>35</v>
      </c>
      <c r="Q2235" s="217">
        <f>S3338-vykonyz.xlsx[[#This Row],[Kod]]</f>
        <v>29907</v>
      </c>
      <c r="R2235" s="217">
        <f>S2222-vykonyz.xlsx[[#This Row],[Kod]]</f>
        <v>0</v>
      </c>
      <c r="S2235" s="217" t="s">
        <v>7601</v>
      </c>
      <c r="T2235" s="217" t="s">
        <v>7602</v>
      </c>
      <c r="U2235" s="217">
        <v>657</v>
      </c>
      <c r="V2235" s="261">
        <v>45292</v>
      </c>
      <c r="W2235" s="217" t="s">
        <v>7601</v>
      </c>
      <c r="X2235" s="217">
        <v>571</v>
      </c>
      <c r="Y2235" s="217">
        <v>86</v>
      </c>
      <c r="Z2235" s="261">
        <v>45291</v>
      </c>
      <c r="AC2235" s="217">
        <f>vykonyz.xlsx3[[#This Row],[Kod]]-vykonyz.xlsx[[#This Row],[Kod]]</f>
        <v>0</v>
      </c>
      <c r="AD2235" t="s">
        <v>7551</v>
      </c>
      <c r="AE2235" t="s">
        <v>7581</v>
      </c>
      <c r="AF2235"/>
      <c r="AG2235"/>
      <c r="AH2235" t="s">
        <v>7552</v>
      </c>
      <c r="AI2235" t="s">
        <v>7599</v>
      </c>
      <c r="AJ2235"/>
      <c r="AK2235" t="s">
        <v>1032</v>
      </c>
      <c r="AL2235" t="s">
        <v>1032</v>
      </c>
      <c r="AM2235" t="s">
        <v>33</v>
      </c>
      <c r="AN2235" t="s">
        <v>33</v>
      </c>
      <c r="AO2235"/>
      <c r="AP2235" t="s">
        <v>1220</v>
      </c>
      <c r="AQ2235"/>
      <c r="AR2235" t="s">
        <v>35</v>
      </c>
      <c r="AS2235" t="s">
        <v>35</v>
      </c>
    </row>
    <row r="2236" spans="1:45">
      <c r="A2236" s="264" t="s">
        <v>7555</v>
      </c>
      <c r="B2236" s="217" t="s">
        <v>7581</v>
      </c>
      <c r="E2236" s="217" t="s">
        <v>7556</v>
      </c>
      <c r="F2236" s="217" t="s">
        <v>7596</v>
      </c>
      <c r="H2236" s="217" t="s">
        <v>1125</v>
      </c>
      <c r="I2236" s="217" t="s">
        <v>1125</v>
      </c>
      <c r="J2236" s="217" t="s">
        <v>33</v>
      </c>
      <c r="K2236" s="217" t="s">
        <v>33</v>
      </c>
      <c r="M2236" s="217">
        <f t="shared" si="38"/>
        <v>33</v>
      </c>
      <c r="O2236" s="217" t="s">
        <v>35</v>
      </c>
      <c r="P2236" s="217" t="s">
        <v>35</v>
      </c>
      <c r="Q2236" s="217">
        <f>S3339-vykonyz.xlsx[[#This Row],[Kod]]</f>
        <v>29981</v>
      </c>
      <c r="R2236" s="217">
        <f>S2223-vykonyz.xlsx[[#This Row],[Kod]]</f>
        <v>0</v>
      </c>
      <c r="S2236" s="217" t="s">
        <v>7603</v>
      </c>
      <c r="T2236" s="217" t="s">
        <v>7604</v>
      </c>
      <c r="U2236" s="217">
        <v>263</v>
      </c>
      <c r="V2236" s="261">
        <v>45292</v>
      </c>
      <c r="W2236" s="217" t="s">
        <v>7603</v>
      </c>
      <c r="X2236" s="217">
        <v>228</v>
      </c>
      <c r="Y2236" s="217">
        <v>35</v>
      </c>
      <c r="Z2236" s="261">
        <v>45291</v>
      </c>
      <c r="AC2236" s="217">
        <f>vykonyz.xlsx3[[#This Row],[Kod]]-vykonyz.xlsx[[#This Row],[Kod]]</f>
        <v>0</v>
      </c>
      <c r="AD2236" t="s">
        <v>7555</v>
      </c>
      <c r="AE2236" t="s">
        <v>7581</v>
      </c>
      <c r="AF2236"/>
      <c r="AG2236"/>
      <c r="AH2236" t="s">
        <v>7556</v>
      </c>
      <c r="AI2236" t="s">
        <v>7599</v>
      </c>
      <c r="AJ2236"/>
      <c r="AK2236" t="s">
        <v>1125</v>
      </c>
      <c r="AL2236" t="s">
        <v>1125</v>
      </c>
      <c r="AM2236" t="s">
        <v>33</v>
      </c>
      <c r="AN2236" t="s">
        <v>33</v>
      </c>
      <c r="AO2236"/>
      <c r="AP2236" t="s">
        <v>7247</v>
      </c>
      <c r="AQ2236"/>
      <c r="AR2236" t="s">
        <v>35</v>
      </c>
      <c r="AS2236" t="s">
        <v>35</v>
      </c>
    </row>
    <row r="2237" spans="1:45">
      <c r="A2237" s="264" t="s">
        <v>7557</v>
      </c>
      <c r="B2237" s="217" t="s">
        <v>7581</v>
      </c>
      <c r="E2237" s="217" t="s">
        <v>7558</v>
      </c>
      <c r="F2237" s="217" t="s">
        <v>7605</v>
      </c>
      <c r="H2237" s="217" t="s">
        <v>1008</v>
      </c>
      <c r="I2237" s="217" t="s">
        <v>1008</v>
      </c>
      <c r="J2237" s="217" t="s">
        <v>33</v>
      </c>
      <c r="K2237" s="217" t="s">
        <v>33</v>
      </c>
      <c r="M2237" s="217">
        <f t="shared" si="38"/>
        <v>491</v>
      </c>
      <c r="O2237" s="217" t="s">
        <v>35</v>
      </c>
      <c r="P2237" s="217" t="s">
        <v>35</v>
      </c>
      <c r="Q2237" s="217">
        <f>S3340-vykonyz.xlsx[[#This Row],[Kod]]</f>
        <v>29963</v>
      </c>
      <c r="R2237" s="217">
        <f>S2224-vykonyz.xlsx[[#This Row],[Kod]]</f>
        <v>0</v>
      </c>
      <c r="S2237" s="217" t="s">
        <v>7606</v>
      </c>
      <c r="T2237" s="217" t="s">
        <v>7607</v>
      </c>
      <c r="U2237" s="217">
        <v>394</v>
      </c>
      <c r="V2237" s="261">
        <v>45292</v>
      </c>
      <c r="W2237" s="217" t="s">
        <v>7606</v>
      </c>
      <c r="X2237" s="217">
        <v>343</v>
      </c>
      <c r="Y2237" s="217">
        <v>51</v>
      </c>
      <c r="Z2237" s="261">
        <v>45291</v>
      </c>
      <c r="AC2237" s="217">
        <f>vykonyz.xlsx3[[#This Row],[Kod]]-vykonyz.xlsx[[#This Row],[Kod]]</f>
        <v>0</v>
      </c>
      <c r="AD2237" t="s">
        <v>7557</v>
      </c>
      <c r="AE2237" t="s">
        <v>7581</v>
      </c>
      <c r="AF2237"/>
      <c r="AG2237"/>
      <c r="AH2237" t="s">
        <v>7558</v>
      </c>
      <c r="AI2237" t="s">
        <v>7605</v>
      </c>
      <c r="AJ2237"/>
      <c r="AK2237" t="s">
        <v>1008</v>
      </c>
      <c r="AL2237" t="s">
        <v>1008</v>
      </c>
      <c r="AM2237" t="s">
        <v>33</v>
      </c>
      <c r="AN2237" t="s">
        <v>33</v>
      </c>
      <c r="AO2237"/>
      <c r="AP2237" t="s">
        <v>1080</v>
      </c>
      <c r="AQ2237"/>
      <c r="AR2237" t="s">
        <v>35</v>
      </c>
      <c r="AS2237" t="s">
        <v>35</v>
      </c>
    </row>
    <row r="2238" spans="1:45">
      <c r="A2238" s="264" t="s">
        <v>7608</v>
      </c>
      <c r="B2238" s="217" t="s">
        <v>4272</v>
      </c>
      <c r="E2238" s="217" t="s">
        <v>7609</v>
      </c>
      <c r="H2238" s="217" t="s">
        <v>45</v>
      </c>
      <c r="I2238" s="217" t="s">
        <v>45</v>
      </c>
      <c r="J2238" s="217" t="s">
        <v>33</v>
      </c>
      <c r="K2238" s="217" t="s">
        <v>33</v>
      </c>
      <c r="M2238" s="217" t="s">
        <v>7610</v>
      </c>
      <c r="O2238" s="217" t="s">
        <v>35</v>
      </c>
      <c r="P2238" s="217" t="s">
        <v>35</v>
      </c>
      <c r="Q2238" s="217">
        <f>S3341-vykonyz.xlsx[[#This Row],[Kod]]</f>
        <v>29955</v>
      </c>
      <c r="R2238" s="217">
        <f>S2225-vykonyz.xlsx[[#This Row],[Kod]]</f>
        <v>-35660</v>
      </c>
      <c r="AC2238" s="217">
        <f>vykonyz.xlsx3[[#This Row],[Kod]]-vykonyz.xlsx[[#This Row],[Kod]]</f>
        <v>0</v>
      </c>
      <c r="AD2238" t="s">
        <v>7608</v>
      </c>
      <c r="AE2238" t="s">
        <v>4272</v>
      </c>
      <c r="AF2238"/>
      <c r="AG2238"/>
      <c r="AH2238" t="s">
        <v>7609</v>
      </c>
      <c r="AI2238"/>
      <c r="AJ2238"/>
      <c r="AK2238" t="s">
        <v>45</v>
      </c>
      <c r="AL2238" t="s">
        <v>45</v>
      </c>
      <c r="AM2238" t="s">
        <v>33</v>
      </c>
      <c r="AN2238" t="s">
        <v>33</v>
      </c>
      <c r="AO2238"/>
      <c r="AP2238" t="s">
        <v>7610</v>
      </c>
      <c r="AQ2238"/>
      <c r="AR2238" t="s">
        <v>35</v>
      </c>
      <c r="AS2238" t="s">
        <v>35</v>
      </c>
    </row>
    <row r="2239" spans="1:45">
      <c r="A2239" s="264" t="s">
        <v>7562</v>
      </c>
      <c r="B2239" s="217" t="s">
        <v>7537</v>
      </c>
      <c r="C2239" s="217" t="s">
        <v>50</v>
      </c>
      <c r="E2239" s="217" t="s">
        <v>7563</v>
      </c>
      <c r="F2239" s="217" t="s">
        <v>7611</v>
      </c>
      <c r="H2239" s="217" t="s">
        <v>1008</v>
      </c>
      <c r="I2239" s="217" t="s">
        <v>1008</v>
      </c>
      <c r="J2239" s="217" t="s">
        <v>33</v>
      </c>
      <c r="K2239" s="217" t="s">
        <v>33</v>
      </c>
      <c r="M2239" s="217">
        <f t="shared" ref="M2239:M2249" si="39">U2226</f>
        <v>507</v>
      </c>
      <c r="O2239" s="217" t="s">
        <v>35</v>
      </c>
      <c r="P2239" s="217" t="s">
        <v>35</v>
      </c>
      <c r="Q2239" s="217">
        <f>S3342-vykonyz.xlsx[[#This Row],[Kod]]</f>
        <v>29907</v>
      </c>
      <c r="R2239" s="217">
        <f>S2226-vykonyz.xlsx[[#This Row],[Kod]]</f>
        <v>0</v>
      </c>
      <c r="AC2239" s="217">
        <f>vykonyz.xlsx3[[#This Row],[Kod]]-vykonyz.xlsx[[#This Row],[Kod]]</f>
        <v>0</v>
      </c>
      <c r="AD2239" t="s">
        <v>7562</v>
      </c>
      <c r="AE2239" t="s">
        <v>7537</v>
      </c>
      <c r="AF2239" t="s">
        <v>50</v>
      </c>
      <c r="AG2239"/>
      <c r="AH2239" t="s">
        <v>7563</v>
      </c>
      <c r="AI2239" t="s">
        <v>7611</v>
      </c>
      <c r="AJ2239"/>
      <c r="AK2239" t="s">
        <v>1008</v>
      </c>
      <c r="AL2239" t="s">
        <v>1008</v>
      </c>
      <c r="AM2239" t="s">
        <v>33</v>
      </c>
      <c r="AN2239" t="s">
        <v>33</v>
      </c>
      <c r="AO2239"/>
      <c r="AP2239" t="s">
        <v>7612</v>
      </c>
      <c r="AQ2239"/>
      <c r="AR2239" t="s">
        <v>35</v>
      </c>
      <c r="AS2239" t="s">
        <v>35</v>
      </c>
    </row>
    <row r="2240" spans="1:45">
      <c r="A2240" s="264" t="s">
        <v>7566</v>
      </c>
      <c r="B2240" s="217" t="s">
        <v>7537</v>
      </c>
      <c r="C2240" s="217" t="s">
        <v>50</v>
      </c>
      <c r="E2240" s="217" t="s">
        <v>7567</v>
      </c>
      <c r="F2240" s="217" t="s">
        <v>7613</v>
      </c>
      <c r="H2240" s="217" t="s">
        <v>981</v>
      </c>
      <c r="I2240" s="217" t="s">
        <v>981</v>
      </c>
      <c r="J2240" s="217" t="s">
        <v>33</v>
      </c>
      <c r="K2240" s="217" t="s">
        <v>33</v>
      </c>
      <c r="M2240" s="217">
        <f t="shared" si="39"/>
        <v>829</v>
      </c>
      <c r="O2240" s="217" t="s">
        <v>35</v>
      </c>
      <c r="P2240" s="217" t="s">
        <v>35</v>
      </c>
      <c r="Q2240" s="217">
        <f>S3343-vykonyz.xlsx[[#This Row],[Kod]]</f>
        <v>29907</v>
      </c>
      <c r="R2240" s="217">
        <f>S2227-vykonyz.xlsx[[#This Row],[Kod]]</f>
        <v>0</v>
      </c>
      <c r="AC2240" s="217">
        <f>vykonyz.xlsx3[[#This Row],[Kod]]-vykonyz.xlsx[[#This Row],[Kod]]</f>
        <v>0</v>
      </c>
      <c r="AD2240" t="s">
        <v>7566</v>
      </c>
      <c r="AE2240" t="s">
        <v>7537</v>
      </c>
      <c r="AF2240" t="s">
        <v>50</v>
      </c>
      <c r="AG2240"/>
      <c r="AH2240" t="s">
        <v>7567</v>
      </c>
      <c r="AI2240" t="s">
        <v>7613</v>
      </c>
      <c r="AJ2240"/>
      <c r="AK2240" t="s">
        <v>981</v>
      </c>
      <c r="AL2240" t="s">
        <v>981</v>
      </c>
      <c r="AM2240" t="s">
        <v>33</v>
      </c>
      <c r="AN2240" t="s">
        <v>33</v>
      </c>
      <c r="AO2240"/>
      <c r="AP2240" t="s">
        <v>7614</v>
      </c>
      <c r="AQ2240"/>
      <c r="AR2240" t="s">
        <v>35</v>
      </c>
      <c r="AS2240" t="s">
        <v>35</v>
      </c>
    </row>
    <row r="2241" spans="1:45">
      <c r="A2241" s="264" t="s">
        <v>7570</v>
      </c>
      <c r="B2241" s="217" t="s">
        <v>7615</v>
      </c>
      <c r="C2241" s="217" t="s">
        <v>28</v>
      </c>
      <c r="E2241" s="217" t="s">
        <v>7616</v>
      </c>
      <c r="F2241" s="217" t="s">
        <v>7617</v>
      </c>
      <c r="H2241" s="217" t="s">
        <v>1492</v>
      </c>
      <c r="I2241" s="217" t="s">
        <v>1492</v>
      </c>
      <c r="J2241" s="217" t="s">
        <v>33</v>
      </c>
      <c r="K2241" s="217" t="s">
        <v>33</v>
      </c>
      <c r="M2241" s="217">
        <f t="shared" si="39"/>
        <v>1052</v>
      </c>
      <c r="O2241" s="217" t="s">
        <v>35</v>
      </c>
      <c r="P2241" s="217" t="s">
        <v>35</v>
      </c>
      <c r="Q2241" s="217">
        <f>S3344-vykonyz.xlsx[[#This Row],[Kod]]</f>
        <v>30100</v>
      </c>
      <c r="R2241" s="217">
        <f>S2228-vykonyz.xlsx[[#This Row],[Kod]]</f>
        <v>0</v>
      </c>
      <c r="AC2241" s="217">
        <f>vykonyz.xlsx3[[#This Row],[Kod]]-vykonyz.xlsx[[#This Row],[Kod]]</f>
        <v>0</v>
      </c>
      <c r="AD2241" t="s">
        <v>7570</v>
      </c>
      <c r="AE2241" t="s">
        <v>7615</v>
      </c>
      <c r="AF2241" t="s">
        <v>28</v>
      </c>
      <c r="AG2241"/>
      <c r="AH2241" t="s">
        <v>7616</v>
      </c>
      <c r="AI2241" t="s">
        <v>7617</v>
      </c>
      <c r="AJ2241"/>
      <c r="AK2241" t="s">
        <v>1492</v>
      </c>
      <c r="AL2241" t="s">
        <v>1492</v>
      </c>
      <c r="AM2241" t="s">
        <v>33</v>
      </c>
      <c r="AN2241" t="s">
        <v>33</v>
      </c>
      <c r="AO2241"/>
      <c r="AP2241" t="s">
        <v>7618</v>
      </c>
      <c r="AQ2241"/>
      <c r="AR2241" t="s">
        <v>35</v>
      </c>
      <c r="AS2241" t="s">
        <v>35</v>
      </c>
    </row>
    <row r="2242" spans="1:45">
      <c r="A2242" s="264" t="s">
        <v>7574</v>
      </c>
      <c r="B2242" s="217" t="s">
        <v>7615</v>
      </c>
      <c r="C2242" s="217" t="s">
        <v>28</v>
      </c>
      <c r="E2242" s="217" t="s">
        <v>7575</v>
      </c>
      <c r="F2242" s="217" t="s">
        <v>7619</v>
      </c>
      <c r="H2242" s="217" t="s">
        <v>1008</v>
      </c>
      <c r="I2242" s="217" t="s">
        <v>1008</v>
      </c>
      <c r="J2242" s="217" t="s">
        <v>33</v>
      </c>
      <c r="K2242" s="217" t="s">
        <v>33</v>
      </c>
      <c r="M2242" s="217">
        <f t="shared" si="39"/>
        <v>263</v>
      </c>
      <c r="O2242" s="217" t="s">
        <v>35</v>
      </c>
      <c r="P2242" s="217" t="s">
        <v>35</v>
      </c>
      <c r="Q2242" s="217">
        <f>S3345-vykonyz.xlsx[[#This Row],[Kod]]</f>
        <v>30098</v>
      </c>
      <c r="R2242" s="217">
        <f>S2229-vykonyz.xlsx[[#This Row],[Kod]]</f>
        <v>0</v>
      </c>
      <c r="AC2242" s="217">
        <f>vykonyz.xlsx3[[#This Row],[Kod]]-vykonyz.xlsx[[#This Row],[Kod]]</f>
        <v>0</v>
      </c>
      <c r="AD2242" t="s">
        <v>7574</v>
      </c>
      <c r="AE2242" t="s">
        <v>7615</v>
      </c>
      <c r="AF2242" t="s">
        <v>28</v>
      </c>
      <c r="AG2242"/>
      <c r="AH2242" t="s">
        <v>7575</v>
      </c>
      <c r="AI2242" t="s">
        <v>7619</v>
      </c>
      <c r="AJ2242"/>
      <c r="AK2242" t="s">
        <v>1008</v>
      </c>
      <c r="AL2242" t="s">
        <v>1008</v>
      </c>
      <c r="AM2242" t="s">
        <v>33</v>
      </c>
      <c r="AN2242" t="s">
        <v>33</v>
      </c>
      <c r="AO2242"/>
      <c r="AP2242" t="s">
        <v>6536</v>
      </c>
      <c r="AQ2242"/>
      <c r="AR2242" t="s">
        <v>35</v>
      </c>
      <c r="AS2242" t="s">
        <v>35</v>
      </c>
    </row>
    <row r="2243" spans="1:45">
      <c r="A2243" s="264" t="s">
        <v>7579</v>
      </c>
      <c r="B2243" s="217" t="s">
        <v>7615</v>
      </c>
      <c r="C2243" s="217" t="s">
        <v>28</v>
      </c>
      <c r="E2243" s="217" t="s">
        <v>7580</v>
      </c>
      <c r="F2243" s="217" t="s">
        <v>7620</v>
      </c>
      <c r="H2243" s="217" t="s">
        <v>981</v>
      </c>
      <c r="I2243" s="217" t="s">
        <v>981</v>
      </c>
      <c r="J2243" s="217" t="s">
        <v>33</v>
      </c>
      <c r="K2243" s="217" t="s">
        <v>33</v>
      </c>
      <c r="M2243" s="217">
        <f t="shared" si="39"/>
        <v>526</v>
      </c>
      <c r="O2243" s="217" t="s">
        <v>35</v>
      </c>
      <c r="P2243" s="217" t="s">
        <v>35</v>
      </c>
      <c r="Q2243" s="217">
        <f>S3346-vykonyz.xlsx[[#This Row],[Kod]]</f>
        <v>30099</v>
      </c>
      <c r="R2243" s="217">
        <f>S2230-vykonyz.xlsx[[#This Row],[Kod]]</f>
        <v>0</v>
      </c>
      <c r="AC2243" s="217">
        <f>vykonyz.xlsx3[[#This Row],[Kod]]-vykonyz.xlsx[[#This Row],[Kod]]</f>
        <v>0</v>
      </c>
      <c r="AD2243" t="s">
        <v>7579</v>
      </c>
      <c r="AE2243" t="s">
        <v>7615</v>
      </c>
      <c r="AF2243" t="s">
        <v>28</v>
      </c>
      <c r="AG2243"/>
      <c r="AH2243" t="s">
        <v>7580</v>
      </c>
      <c r="AI2243" t="s">
        <v>7620</v>
      </c>
      <c r="AJ2243"/>
      <c r="AK2243" t="s">
        <v>981</v>
      </c>
      <c r="AL2243" t="s">
        <v>981</v>
      </c>
      <c r="AM2243" t="s">
        <v>33</v>
      </c>
      <c r="AN2243" t="s">
        <v>33</v>
      </c>
      <c r="AO2243"/>
      <c r="AP2243" t="s">
        <v>720</v>
      </c>
      <c r="AQ2243"/>
      <c r="AR2243" t="s">
        <v>35</v>
      </c>
      <c r="AS2243" t="s">
        <v>35</v>
      </c>
    </row>
    <row r="2244" spans="1:45">
      <c r="A2244" s="264" t="s">
        <v>7584</v>
      </c>
      <c r="B2244" s="217" t="s">
        <v>7615</v>
      </c>
      <c r="C2244" s="217" t="s">
        <v>28</v>
      </c>
      <c r="E2244" s="217" t="s">
        <v>7585</v>
      </c>
      <c r="F2244" s="217" t="s">
        <v>7621</v>
      </c>
      <c r="H2244" s="217" t="s">
        <v>4093</v>
      </c>
      <c r="I2244" s="217" t="s">
        <v>1130</v>
      </c>
      <c r="J2244" s="217" t="s">
        <v>33</v>
      </c>
      <c r="K2244" s="217" t="s">
        <v>33</v>
      </c>
      <c r="M2244" s="217">
        <f t="shared" si="39"/>
        <v>48</v>
      </c>
      <c r="O2244" s="217" t="s">
        <v>35</v>
      </c>
      <c r="P2244" s="217" t="s">
        <v>35</v>
      </c>
      <c r="Q2244" s="217">
        <f>S3347-vykonyz.xlsx[[#This Row],[Kod]]</f>
        <v>30100</v>
      </c>
      <c r="R2244" s="217">
        <f>S2231-vykonyz.xlsx[[#This Row],[Kod]]</f>
        <v>0</v>
      </c>
      <c r="AC2244" s="217">
        <f>vykonyz.xlsx3[[#This Row],[Kod]]-vykonyz.xlsx[[#This Row],[Kod]]</f>
        <v>0</v>
      </c>
      <c r="AD2244" t="s">
        <v>7584</v>
      </c>
      <c r="AE2244" t="s">
        <v>7615</v>
      </c>
      <c r="AF2244" t="s">
        <v>28</v>
      </c>
      <c r="AG2244"/>
      <c r="AH2244" t="s">
        <v>7585</v>
      </c>
      <c r="AI2244" t="s">
        <v>7621</v>
      </c>
      <c r="AJ2244"/>
      <c r="AK2244" t="s">
        <v>4093</v>
      </c>
      <c r="AL2244" t="s">
        <v>1130</v>
      </c>
      <c r="AM2244" t="s">
        <v>33</v>
      </c>
      <c r="AN2244" t="s">
        <v>33</v>
      </c>
      <c r="AO2244"/>
      <c r="AP2244" t="s">
        <v>2100</v>
      </c>
      <c r="AQ2244"/>
      <c r="AR2244" t="s">
        <v>35</v>
      </c>
      <c r="AS2244" t="s">
        <v>35</v>
      </c>
    </row>
    <row r="2245" spans="1:45">
      <c r="A2245" s="264" t="s">
        <v>7588</v>
      </c>
      <c r="B2245" s="217" t="s">
        <v>7615</v>
      </c>
      <c r="C2245" s="217" t="s">
        <v>28</v>
      </c>
      <c r="E2245" s="217" t="s">
        <v>7589</v>
      </c>
      <c r="F2245" s="217" t="s">
        <v>7622</v>
      </c>
      <c r="H2245" s="217" t="s">
        <v>989</v>
      </c>
      <c r="I2245" s="217" t="s">
        <v>989</v>
      </c>
      <c r="J2245" s="217" t="s">
        <v>33</v>
      </c>
      <c r="K2245" s="217" t="s">
        <v>33</v>
      </c>
      <c r="M2245" s="217">
        <f t="shared" si="39"/>
        <v>131</v>
      </c>
      <c r="O2245" s="217" t="s">
        <v>35</v>
      </c>
      <c r="P2245" s="217" t="s">
        <v>35</v>
      </c>
      <c r="Q2245" s="217">
        <f>S3348-vykonyz.xlsx[[#This Row],[Kod]]</f>
        <v>30100</v>
      </c>
      <c r="R2245" s="217">
        <f>S2232-vykonyz.xlsx[[#This Row],[Kod]]</f>
        <v>0</v>
      </c>
      <c r="S2245" s="217" t="s">
        <v>7623</v>
      </c>
      <c r="T2245" s="217" t="s">
        <v>7624</v>
      </c>
      <c r="U2245" s="217">
        <v>491</v>
      </c>
      <c r="V2245" s="261">
        <v>45292</v>
      </c>
      <c r="W2245" s="217" t="s">
        <v>7623</v>
      </c>
      <c r="X2245" s="217">
        <v>427</v>
      </c>
      <c r="Y2245" s="217">
        <v>64</v>
      </c>
      <c r="Z2245" s="261">
        <v>45291</v>
      </c>
      <c r="AC2245" s="217">
        <f>vykonyz.xlsx3[[#This Row],[Kod]]-vykonyz.xlsx[[#This Row],[Kod]]</f>
        <v>0</v>
      </c>
      <c r="AD2245" t="s">
        <v>7588</v>
      </c>
      <c r="AE2245" t="s">
        <v>7615</v>
      </c>
      <c r="AF2245" t="s">
        <v>28</v>
      </c>
      <c r="AG2245"/>
      <c r="AH2245" t="s">
        <v>7589</v>
      </c>
      <c r="AI2245" t="s">
        <v>7622</v>
      </c>
      <c r="AJ2245"/>
      <c r="AK2245" t="s">
        <v>989</v>
      </c>
      <c r="AL2245" t="s">
        <v>989</v>
      </c>
      <c r="AM2245" t="s">
        <v>33</v>
      </c>
      <c r="AN2245" t="s">
        <v>33</v>
      </c>
      <c r="AO2245"/>
      <c r="AP2245" t="s">
        <v>6682</v>
      </c>
      <c r="AQ2245"/>
      <c r="AR2245" t="s">
        <v>35</v>
      </c>
      <c r="AS2245" t="s">
        <v>35</v>
      </c>
    </row>
    <row r="2246" spans="1:45">
      <c r="A2246" s="264" t="s">
        <v>7592</v>
      </c>
      <c r="B2246" s="217" t="s">
        <v>7615</v>
      </c>
      <c r="C2246" s="217" t="s">
        <v>28</v>
      </c>
      <c r="E2246" s="217" t="s">
        <v>7593</v>
      </c>
      <c r="F2246" s="217" t="s">
        <v>7625</v>
      </c>
      <c r="H2246" s="217" t="s">
        <v>994</v>
      </c>
      <c r="I2246" s="217" t="s">
        <v>994</v>
      </c>
      <c r="J2246" s="217" t="s">
        <v>33</v>
      </c>
      <c r="K2246" s="217" t="s">
        <v>33</v>
      </c>
      <c r="M2246" s="217">
        <f t="shared" si="39"/>
        <v>88</v>
      </c>
      <c r="O2246" s="217" t="s">
        <v>35</v>
      </c>
      <c r="P2246" s="217" t="s">
        <v>35</v>
      </c>
      <c r="Q2246" s="217">
        <f>S3349-vykonyz.xlsx[[#This Row],[Kod]]</f>
        <v>30100</v>
      </c>
      <c r="R2246" s="217">
        <f>S2233-vykonyz.xlsx[[#This Row],[Kod]]</f>
        <v>0</v>
      </c>
      <c r="S2246" s="217" t="s">
        <v>7626</v>
      </c>
      <c r="T2246" s="217" t="s">
        <v>7627</v>
      </c>
      <c r="U2246" s="217">
        <v>164</v>
      </c>
      <c r="V2246" s="261">
        <v>45292</v>
      </c>
      <c r="W2246" s="217" t="s">
        <v>7626</v>
      </c>
      <c r="X2246" s="217">
        <v>142</v>
      </c>
      <c r="Y2246" s="217">
        <v>22</v>
      </c>
      <c r="Z2246" s="261">
        <v>45291</v>
      </c>
      <c r="AC2246" s="217">
        <f>vykonyz.xlsx3[[#This Row],[Kod]]-vykonyz.xlsx[[#This Row],[Kod]]</f>
        <v>0</v>
      </c>
      <c r="AD2246" t="s">
        <v>7592</v>
      </c>
      <c r="AE2246" t="s">
        <v>7615</v>
      </c>
      <c r="AF2246" t="s">
        <v>28</v>
      </c>
      <c r="AG2246"/>
      <c r="AH2246" t="s">
        <v>7593</v>
      </c>
      <c r="AI2246" t="s">
        <v>7625</v>
      </c>
      <c r="AJ2246"/>
      <c r="AK2246" t="s">
        <v>994</v>
      </c>
      <c r="AL2246" t="s">
        <v>994</v>
      </c>
      <c r="AM2246" t="s">
        <v>33</v>
      </c>
      <c r="AN2246" t="s">
        <v>33</v>
      </c>
      <c r="AO2246"/>
      <c r="AP2246" t="s">
        <v>4083</v>
      </c>
      <c r="AQ2246"/>
      <c r="AR2246" t="s">
        <v>35</v>
      </c>
      <c r="AS2246" t="s">
        <v>35</v>
      </c>
    </row>
    <row r="2247" spans="1:45">
      <c r="A2247" s="264" t="s">
        <v>7597</v>
      </c>
      <c r="B2247" s="217" t="s">
        <v>7615</v>
      </c>
      <c r="C2247" s="217" t="s">
        <v>28</v>
      </c>
      <c r="E2247" s="217" t="s">
        <v>7598</v>
      </c>
      <c r="F2247" s="217" t="s">
        <v>7628</v>
      </c>
      <c r="H2247" s="217" t="s">
        <v>981</v>
      </c>
      <c r="I2247" s="217" t="s">
        <v>981</v>
      </c>
      <c r="J2247" s="217" t="s">
        <v>33</v>
      </c>
      <c r="K2247" s="217" t="s">
        <v>33</v>
      </c>
      <c r="M2247" s="217">
        <f t="shared" si="39"/>
        <v>526</v>
      </c>
      <c r="O2247" s="217" t="s">
        <v>35</v>
      </c>
      <c r="P2247" s="217" t="s">
        <v>35</v>
      </c>
      <c r="Q2247" s="217">
        <f>S3350-vykonyz.xlsx[[#This Row],[Kod]]</f>
        <v>30101</v>
      </c>
      <c r="R2247" s="217">
        <f>S2234-vykonyz.xlsx[[#This Row],[Kod]]</f>
        <v>0</v>
      </c>
      <c r="AC2247" s="217">
        <f>vykonyz.xlsx3[[#This Row],[Kod]]-vykonyz.xlsx[[#This Row],[Kod]]</f>
        <v>0</v>
      </c>
      <c r="AD2247" t="s">
        <v>7597</v>
      </c>
      <c r="AE2247" t="s">
        <v>7615</v>
      </c>
      <c r="AF2247" t="s">
        <v>28</v>
      </c>
      <c r="AG2247"/>
      <c r="AH2247" t="s">
        <v>7598</v>
      </c>
      <c r="AI2247" t="s">
        <v>7628</v>
      </c>
      <c r="AJ2247"/>
      <c r="AK2247" t="s">
        <v>981</v>
      </c>
      <c r="AL2247" t="s">
        <v>981</v>
      </c>
      <c r="AM2247" t="s">
        <v>33</v>
      </c>
      <c r="AN2247" t="s">
        <v>33</v>
      </c>
      <c r="AO2247"/>
      <c r="AP2247" t="s">
        <v>720</v>
      </c>
      <c r="AQ2247"/>
      <c r="AR2247" t="s">
        <v>35</v>
      </c>
      <c r="AS2247" t="s">
        <v>35</v>
      </c>
    </row>
    <row r="2248" spans="1:45">
      <c r="A2248" s="264" t="s">
        <v>7601</v>
      </c>
      <c r="B2248" s="217" t="s">
        <v>7615</v>
      </c>
      <c r="C2248" s="217" t="s">
        <v>28</v>
      </c>
      <c r="E2248" s="217" t="s">
        <v>7602</v>
      </c>
      <c r="F2248" s="217" t="s">
        <v>7629</v>
      </c>
      <c r="H2248" s="217" t="s">
        <v>1479</v>
      </c>
      <c r="I2248" s="217" t="s">
        <v>1479</v>
      </c>
      <c r="J2248" s="217" t="s">
        <v>33</v>
      </c>
      <c r="K2248" s="217" t="s">
        <v>33</v>
      </c>
      <c r="M2248" s="217">
        <f t="shared" si="39"/>
        <v>657</v>
      </c>
      <c r="O2248" s="217" t="s">
        <v>35</v>
      </c>
      <c r="P2248" s="217" t="s">
        <v>35</v>
      </c>
      <c r="Q2248" s="217">
        <f>S3351-vykonyz.xlsx[[#This Row],[Kod]]</f>
        <v>30100</v>
      </c>
      <c r="R2248" s="217">
        <f>S2235-vykonyz.xlsx[[#This Row],[Kod]]</f>
        <v>0</v>
      </c>
      <c r="AC2248" s="217">
        <f>vykonyz.xlsx3[[#This Row],[Kod]]-vykonyz.xlsx[[#This Row],[Kod]]</f>
        <v>0</v>
      </c>
      <c r="AD2248" t="s">
        <v>7601</v>
      </c>
      <c r="AE2248" t="s">
        <v>7615</v>
      </c>
      <c r="AF2248" t="s">
        <v>28</v>
      </c>
      <c r="AG2248"/>
      <c r="AH2248" t="s">
        <v>7602</v>
      </c>
      <c r="AI2248" t="s">
        <v>7629</v>
      </c>
      <c r="AJ2248"/>
      <c r="AK2248" t="s">
        <v>1479</v>
      </c>
      <c r="AL2248" t="s">
        <v>1479</v>
      </c>
      <c r="AM2248" t="s">
        <v>33</v>
      </c>
      <c r="AN2248" t="s">
        <v>33</v>
      </c>
      <c r="AO2248"/>
      <c r="AP2248" t="s">
        <v>7630</v>
      </c>
      <c r="AQ2248"/>
      <c r="AR2248" t="s">
        <v>35</v>
      </c>
      <c r="AS2248" t="s">
        <v>35</v>
      </c>
    </row>
    <row r="2249" spans="1:45">
      <c r="A2249" s="264" t="s">
        <v>7603</v>
      </c>
      <c r="B2249" s="217" t="s">
        <v>7615</v>
      </c>
      <c r="C2249" s="217" t="s">
        <v>28</v>
      </c>
      <c r="E2249" s="217" t="s">
        <v>7604</v>
      </c>
      <c r="F2249" s="217" t="s">
        <v>7631</v>
      </c>
      <c r="H2249" s="217" t="s">
        <v>1008</v>
      </c>
      <c r="I2249" s="217" t="s">
        <v>1008</v>
      </c>
      <c r="J2249" s="217" t="s">
        <v>33</v>
      </c>
      <c r="K2249" s="217" t="s">
        <v>33</v>
      </c>
      <c r="M2249" s="217">
        <f t="shared" si="39"/>
        <v>263</v>
      </c>
      <c r="O2249" s="217" t="s">
        <v>35</v>
      </c>
      <c r="P2249" s="217" t="s">
        <v>35</v>
      </c>
      <c r="Q2249" s="217">
        <f>S3352-vykonyz.xlsx[[#This Row],[Kod]]</f>
        <v>30100</v>
      </c>
      <c r="R2249" s="217">
        <f>S2236-vykonyz.xlsx[[#This Row],[Kod]]</f>
        <v>0</v>
      </c>
      <c r="AC2249" s="217">
        <f>vykonyz.xlsx3[[#This Row],[Kod]]-vykonyz.xlsx[[#This Row],[Kod]]</f>
        <v>0</v>
      </c>
      <c r="AD2249" t="s">
        <v>7603</v>
      </c>
      <c r="AE2249" t="s">
        <v>7615</v>
      </c>
      <c r="AF2249" t="s">
        <v>28</v>
      </c>
      <c r="AG2249"/>
      <c r="AH2249" t="s">
        <v>7604</v>
      </c>
      <c r="AI2249" t="s">
        <v>7631</v>
      </c>
      <c r="AJ2249"/>
      <c r="AK2249" t="s">
        <v>1008</v>
      </c>
      <c r="AL2249" t="s">
        <v>1008</v>
      </c>
      <c r="AM2249" t="s">
        <v>33</v>
      </c>
      <c r="AN2249" t="s">
        <v>33</v>
      </c>
      <c r="AO2249"/>
      <c r="AP2249" t="s">
        <v>6536</v>
      </c>
      <c r="AQ2249"/>
      <c r="AR2249" t="s">
        <v>35</v>
      </c>
      <c r="AS2249" t="s">
        <v>35</v>
      </c>
    </row>
    <row r="2250" spans="1:45">
      <c r="A2250" s="264" t="s">
        <v>7606</v>
      </c>
      <c r="B2250" s="217" t="s">
        <v>7615</v>
      </c>
      <c r="C2250" s="217" t="s">
        <v>28</v>
      </c>
      <c r="E2250" s="217" t="s">
        <v>7607</v>
      </c>
      <c r="F2250" s="217" t="s">
        <v>7629</v>
      </c>
      <c r="H2250" s="217" t="s">
        <v>1290</v>
      </c>
      <c r="I2250" s="217" t="s">
        <v>1290</v>
      </c>
      <c r="J2250" s="217" t="s">
        <v>33</v>
      </c>
      <c r="K2250" s="217" t="s">
        <v>33</v>
      </c>
      <c r="M2250" s="217">
        <f>U2237</f>
        <v>394</v>
      </c>
      <c r="O2250" s="217" t="s">
        <v>35</v>
      </c>
      <c r="P2250" s="217" t="s">
        <v>35</v>
      </c>
      <c r="Q2250" s="217">
        <f>S3353-vykonyz.xlsx[[#This Row],[Kod]]</f>
        <v>30101</v>
      </c>
      <c r="R2250" s="217">
        <f>S2237-vykonyz.xlsx[[#This Row],[Kod]]</f>
        <v>0</v>
      </c>
      <c r="AC2250" s="217">
        <f>vykonyz.xlsx3[[#This Row],[Kod]]-vykonyz.xlsx[[#This Row],[Kod]]</f>
        <v>0</v>
      </c>
      <c r="AD2250" t="s">
        <v>7606</v>
      </c>
      <c r="AE2250" t="s">
        <v>7615</v>
      </c>
      <c r="AF2250" t="s">
        <v>28</v>
      </c>
      <c r="AG2250"/>
      <c r="AH2250" t="s">
        <v>7607</v>
      </c>
      <c r="AI2250" t="s">
        <v>7629</v>
      </c>
      <c r="AJ2250"/>
      <c r="AK2250" t="s">
        <v>1290</v>
      </c>
      <c r="AL2250" t="s">
        <v>1290</v>
      </c>
      <c r="AM2250" t="s">
        <v>33</v>
      </c>
      <c r="AN2250" t="s">
        <v>33</v>
      </c>
      <c r="AO2250"/>
      <c r="AP2250" t="s">
        <v>1371</v>
      </c>
      <c r="AQ2250"/>
      <c r="AR2250" t="s">
        <v>35</v>
      </c>
      <c r="AS2250" t="s">
        <v>35</v>
      </c>
    </row>
    <row r="2251" spans="1:45">
      <c r="A2251" s="264" t="s">
        <v>7632</v>
      </c>
      <c r="B2251" s="217" t="s">
        <v>4272</v>
      </c>
      <c r="C2251" s="217" t="s">
        <v>50</v>
      </c>
      <c r="E2251" s="217" t="s">
        <v>7633</v>
      </c>
      <c r="H2251" s="217" t="s">
        <v>45</v>
      </c>
      <c r="I2251" s="217" t="s">
        <v>45</v>
      </c>
      <c r="J2251" s="217" t="s">
        <v>33</v>
      </c>
      <c r="K2251" s="217" t="s">
        <v>33</v>
      </c>
      <c r="M2251" s="217" t="s">
        <v>1872</v>
      </c>
      <c r="O2251" s="217" t="s">
        <v>35</v>
      </c>
      <c r="P2251" s="217" t="s">
        <v>35</v>
      </c>
      <c r="Q2251" s="217">
        <f>S3354-vykonyz.xlsx[[#This Row],[Kod]]</f>
        <v>30101</v>
      </c>
      <c r="R2251" s="217">
        <f>S2238-vykonyz.xlsx[[#This Row],[Kod]]</f>
        <v>-35826</v>
      </c>
      <c r="AC2251" s="217">
        <f>vykonyz.xlsx3[[#This Row],[Kod]]-vykonyz.xlsx[[#This Row],[Kod]]</f>
        <v>0</v>
      </c>
      <c r="AD2251" t="s">
        <v>7632</v>
      </c>
      <c r="AE2251" t="s">
        <v>4272</v>
      </c>
      <c r="AF2251" t="s">
        <v>50</v>
      </c>
      <c r="AG2251"/>
      <c r="AH2251" t="s">
        <v>7633</v>
      </c>
      <c r="AI2251"/>
      <c r="AJ2251"/>
      <c r="AK2251" t="s">
        <v>45</v>
      </c>
      <c r="AL2251" t="s">
        <v>45</v>
      </c>
      <c r="AM2251" t="s">
        <v>33</v>
      </c>
      <c r="AN2251" t="s">
        <v>33</v>
      </c>
      <c r="AO2251"/>
      <c r="AP2251" t="s">
        <v>1872</v>
      </c>
      <c r="AQ2251"/>
      <c r="AR2251" t="s">
        <v>35</v>
      </c>
      <c r="AS2251" t="s">
        <v>35</v>
      </c>
    </row>
    <row r="2252" spans="1:45">
      <c r="A2252" s="264" t="s">
        <v>7634</v>
      </c>
      <c r="B2252" s="217" t="s">
        <v>7537</v>
      </c>
      <c r="E2252" s="217" t="s">
        <v>7635</v>
      </c>
      <c r="H2252" s="217" t="s">
        <v>45</v>
      </c>
      <c r="I2252" s="217" t="s">
        <v>45</v>
      </c>
      <c r="J2252" s="217" t="s">
        <v>33</v>
      </c>
      <c r="K2252" s="217" t="s">
        <v>33</v>
      </c>
      <c r="M2252" s="217" t="s">
        <v>33</v>
      </c>
      <c r="O2252" s="217" t="s">
        <v>35</v>
      </c>
      <c r="P2252" s="217" t="s">
        <v>35</v>
      </c>
      <c r="Q2252" s="217">
        <f>S3355-vykonyz.xlsx[[#This Row],[Kod]]</f>
        <v>30102</v>
      </c>
      <c r="R2252" s="217">
        <f>S2239-vykonyz.xlsx[[#This Row],[Kod]]</f>
        <v>-35827</v>
      </c>
      <c r="S2252" s="217" t="s">
        <v>7636</v>
      </c>
      <c r="T2252" s="217" t="s">
        <v>7637</v>
      </c>
      <c r="U2252" s="217">
        <v>491</v>
      </c>
      <c r="V2252" s="261">
        <v>45292</v>
      </c>
      <c r="W2252" s="217" t="s">
        <v>7636</v>
      </c>
      <c r="X2252" s="217">
        <v>427</v>
      </c>
      <c r="Y2252" s="217">
        <v>64</v>
      </c>
      <c r="Z2252" s="261">
        <v>45291</v>
      </c>
      <c r="AC2252" s="217">
        <f>vykonyz.xlsx3[[#This Row],[Kod]]-vykonyz.xlsx[[#This Row],[Kod]]</f>
        <v>0</v>
      </c>
      <c r="AD2252" t="s">
        <v>7634</v>
      </c>
      <c r="AE2252" t="s">
        <v>7537</v>
      </c>
      <c r="AF2252"/>
      <c r="AG2252"/>
      <c r="AH2252" t="s">
        <v>7635</v>
      </c>
      <c r="AI2252"/>
      <c r="AJ2252"/>
      <c r="AK2252" t="s">
        <v>45</v>
      </c>
      <c r="AL2252" t="s">
        <v>45</v>
      </c>
      <c r="AM2252" t="s">
        <v>33</v>
      </c>
      <c r="AN2252" t="s">
        <v>33</v>
      </c>
      <c r="AO2252"/>
      <c r="AP2252" t="s">
        <v>33</v>
      </c>
      <c r="AQ2252"/>
      <c r="AR2252" t="s">
        <v>35</v>
      </c>
      <c r="AS2252" t="s">
        <v>35</v>
      </c>
    </row>
    <row r="2253" spans="1:45">
      <c r="A2253" s="264" t="s">
        <v>7638</v>
      </c>
      <c r="B2253" s="217" t="s">
        <v>7537</v>
      </c>
      <c r="E2253" s="217" t="s">
        <v>7639</v>
      </c>
      <c r="H2253" s="217" t="s">
        <v>45</v>
      </c>
      <c r="I2253" s="217" t="s">
        <v>45</v>
      </c>
      <c r="J2253" s="217" t="s">
        <v>33</v>
      </c>
      <c r="K2253" s="217" t="s">
        <v>33</v>
      </c>
      <c r="M2253" s="217" t="s">
        <v>33</v>
      </c>
      <c r="O2253" s="217" t="s">
        <v>35</v>
      </c>
      <c r="P2253" s="217" t="s">
        <v>35</v>
      </c>
      <c r="Q2253" s="217">
        <f>S3356-vykonyz.xlsx[[#This Row],[Kod]]</f>
        <v>30103</v>
      </c>
      <c r="R2253" s="217">
        <f>S2240-vykonyz.xlsx[[#This Row],[Kod]]</f>
        <v>-35828</v>
      </c>
      <c r="AC2253" s="217">
        <f>vykonyz.xlsx3[[#This Row],[Kod]]-vykonyz.xlsx[[#This Row],[Kod]]</f>
        <v>0</v>
      </c>
      <c r="AD2253" t="s">
        <v>7638</v>
      </c>
      <c r="AE2253" t="s">
        <v>7537</v>
      </c>
      <c r="AF2253"/>
      <c r="AG2253"/>
      <c r="AH2253" t="s">
        <v>7639</v>
      </c>
      <c r="AI2253"/>
      <c r="AJ2253"/>
      <c r="AK2253" t="s">
        <v>45</v>
      </c>
      <c r="AL2253" t="s">
        <v>45</v>
      </c>
      <c r="AM2253" t="s">
        <v>33</v>
      </c>
      <c r="AN2253" t="s">
        <v>33</v>
      </c>
      <c r="AO2253"/>
      <c r="AP2253" t="s">
        <v>33</v>
      </c>
      <c r="AQ2253"/>
      <c r="AR2253" t="s">
        <v>35</v>
      </c>
      <c r="AS2253" t="s">
        <v>35</v>
      </c>
    </row>
    <row r="2254" spans="1:45">
      <c r="A2254" s="264" t="s">
        <v>7640</v>
      </c>
      <c r="B2254" s="217" t="s">
        <v>7537</v>
      </c>
      <c r="E2254" s="217" t="s">
        <v>7641</v>
      </c>
      <c r="H2254" s="217" t="s">
        <v>45</v>
      </c>
      <c r="I2254" s="217" t="s">
        <v>45</v>
      </c>
      <c r="J2254" s="217" t="s">
        <v>33</v>
      </c>
      <c r="K2254" s="217" t="s">
        <v>33</v>
      </c>
      <c r="M2254" s="217" t="s">
        <v>33</v>
      </c>
      <c r="O2254" s="217" t="s">
        <v>35</v>
      </c>
      <c r="P2254" s="217" t="s">
        <v>35</v>
      </c>
      <c r="Q2254" s="217">
        <f>S3357-vykonyz.xlsx[[#This Row],[Kod]]</f>
        <v>30104</v>
      </c>
      <c r="R2254" s="217">
        <f>S2241-vykonyz.xlsx[[#This Row],[Kod]]</f>
        <v>-35829</v>
      </c>
      <c r="AC2254" s="217">
        <f>vykonyz.xlsx3[[#This Row],[Kod]]-vykonyz.xlsx[[#This Row],[Kod]]</f>
        <v>0</v>
      </c>
      <c r="AD2254" t="s">
        <v>7640</v>
      </c>
      <c r="AE2254" t="s">
        <v>7537</v>
      </c>
      <c r="AF2254"/>
      <c r="AG2254"/>
      <c r="AH2254" t="s">
        <v>7641</v>
      </c>
      <c r="AI2254"/>
      <c r="AJ2254"/>
      <c r="AK2254" t="s">
        <v>45</v>
      </c>
      <c r="AL2254" t="s">
        <v>45</v>
      </c>
      <c r="AM2254" t="s">
        <v>33</v>
      </c>
      <c r="AN2254" t="s">
        <v>33</v>
      </c>
      <c r="AO2254"/>
      <c r="AP2254" t="s">
        <v>33</v>
      </c>
      <c r="AQ2254"/>
      <c r="AR2254" t="s">
        <v>35</v>
      </c>
      <c r="AS2254" t="s">
        <v>35</v>
      </c>
    </row>
    <row r="2255" spans="1:45">
      <c r="A2255" s="264" t="s">
        <v>7642</v>
      </c>
      <c r="B2255" s="217" t="s">
        <v>7537</v>
      </c>
      <c r="E2255" s="217" t="s">
        <v>7643</v>
      </c>
      <c r="H2255" s="217" t="s">
        <v>45</v>
      </c>
      <c r="I2255" s="217" t="s">
        <v>45</v>
      </c>
      <c r="J2255" s="217" t="s">
        <v>33</v>
      </c>
      <c r="K2255" s="217" t="s">
        <v>33</v>
      </c>
      <c r="M2255" s="217" t="s">
        <v>33</v>
      </c>
      <c r="O2255" s="217" t="s">
        <v>35</v>
      </c>
      <c r="P2255" s="217" t="s">
        <v>35</v>
      </c>
      <c r="Q2255" s="217">
        <f>S3358-vykonyz.xlsx[[#This Row],[Kod]]</f>
        <v>30105</v>
      </c>
      <c r="R2255" s="217">
        <f>S2242-vykonyz.xlsx[[#This Row],[Kod]]</f>
        <v>-35830</v>
      </c>
      <c r="AC2255" s="217">
        <f>vykonyz.xlsx3[[#This Row],[Kod]]-vykonyz.xlsx[[#This Row],[Kod]]</f>
        <v>0</v>
      </c>
      <c r="AD2255" t="s">
        <v>7642</v>
      </c>
      <c r="AE2255" t="s">
        <v>7537</v>
      </c>
      <c r="AF2255"/>
      <c r="AG2255"/>
      <c r="AH2255" t="s">
        <v>7643</v>
      </c>
      <c r="AI2255"/>
      <c r="AJ2255"/>
      <c r="AK2255" t="s">
        <v>45</v>
      </c>
      <c r="AL2255" t="s">
        <v>45</v>
      </c>
      <c r="AM2255" t="s">
        <v>33</v>
      </c>
      <c r="AN2255" t="s">
        <v>33</v>
      </c>
      <c r="AO2255"/>
      <c r="AP2255" t="s">
        <v>33</v>
      </c>
      <c r="AQ2255"/>
      <c r="AR2255" t="s">
        <v>35</v>
      </c>
      <c r="AS2255" t="s">
        <v>35</v>
      </c>
    </row>
    <row r="2256" spans="1:45">
      <c r="A2256" s="264" t="s">
        <v>7644</v>
      </c>
      <c r="B2256" s="217" t="s">
        <v>4272</v>
      </c>
      <c r="C2256" s="217" t="s">
        <v>50</v>
      </c>
      <c r="E2256" s="217" t="s">
        <v>7645</v>
      </c>
      <c r="H2256" s="217" t="s">
        <v>45</v>
      </c>
      <c r="I2256" s="217" t="s">
        <v>45</v>
      </c>
      <c r="J2256" s="217" t="s">
        <v>33</v>
      </c>
      <c r="K2256" s="217" t="s">
        <v>33</v>
      </c>
      <c r="M2256" s="217" t="s">
        <v>2622</v>
      </c>
      <c r="O2256" s="217" t="s">
        <v>35</v>
      </c>
      <c r="P2256" s="217" t="s">
        <v>35</v>
      </c>
      <c r="Q2256" s="217">
        <f>S3359-vykonyz.xlsx[[#This Row],[Kod]]</f>
        <v>30085</v>
      </c>
      <c r="R2256" s="217">
        <f>S2243-vykonyz.xlsx[[#This Row],[Kod]]</f>
        <v>-35851</v>
      </c>
      <c r="AC2256" s="217">
        <f>vykonyz.xlsx3[[#This Row],[Kod]]-vykonyz.xlsx[[#This Row],[Kod]]</f>
        <v>0</v>
      </c>
      <c r="AD2256" t="s">
        <v>7644</v>
      </c>
      <c r="AE2256" t="s">
        <v>4272</v>
      </c>
      <c r="AF2256" t="s">
        <v>50</v>
      </c>
      <c r="AG2256"/>
      <c r="AH2256" t="s">
        <v>7645</v>
      </c>
      <c r="AI2256"/>
      <c r="AJ2256"/>
      <c r="AK2256" t="s">
        <v>45</v>
      </c>
      <c r="AL2256" t="s">
        <v>45</v>
      </c>
      <c r="AM2256" t="s">
        <v>33</v>
      </c>
      <c r="AN2256" t="s">
        <v>33</v>
      </c>
      <c r="AO2256"/>
      <c r="AP2256" t="s">
        <v>2622</v>
      </c>
      <c r="AQ2256"/>
      <c r="AR2256" t="s">
        <v>35</v>
      </c>
      <c r="AS2256" t="s">
        <v>35</v>
      </c>
    </row>
    <row r="2257" spans="1:45">
      <c r="A2257" s="264" t="s">
        <v>7646</v>
      </c>
      <c r="B2257" s="217" t="s">
        <v>4272</v>
      </c>
      <c r="C2257" s="217" t="s">
        <v>50</v>
      </c>
      <c r="E2257" s="217" t="s">
        <v>7647</v>
      </c>
      <c r="H2257" s="217" t="s">
        <v>45</v>
      </c>
      <c r="I2257" s="217" t="s">
        <v>45</v>
      </c>
      <c r="J2257" s="217" t="s">
        <v>33</v>
      </c>
      <c r="K2257" s="217" t="s">
        <v>33</v>
      </c>
      <c r="M2257" s="217" t="s">
        <v>1117</v>
      </c>
      <c r="O2257" s="217" t="s">
        <v>35</v>
      </c>
      <c r="P2257" s="217" t="s">
        <v>35</v>
      </c>
      <c r="Q2257" s="217">
        <f>S3360-vykonyz.xlsx[[#This Row],[Kod]]</f>
        <v>30085</v>
      </c>
      <c r="R2257" s="217">
        <f>S2244-vykonyz.xlsx[[#This Row],[Kod]]</f>
        <v>-35852</v>
      </c>
      <c r="AC2257" s="217">
        <f>vykonyz.xlsx3[[#This Row],[Kod]]-vykonyz.xlsx[[#This Row],[Kod]]</f>
        <v>0</v>
      </c>
      <c r="AD2257" t="s">
        <v>7646</v>
      </c>
      <c r="AE2257" t="s">
        <v>4272</v>
      </c>
      <c r="AF2257" t="s">
        <v>50</v>
      </c>
      <c r="AG2257"/>
      <c r="AH2257" t="s">
        <v>7647</v>
      </c>
      <c r="AI2257"/>
      <c r="AJ2257"/>
      <c r="AK2257" t="s">
        <v>45</v>
      </c>
      <c r="AL2257" t="s">
        <v>45</v>
      </c>
      <c r="AM2257" t="s">
        <v>33</v>
      </c>
      <c r="AN2257" t="s">
        <v>33</v>
      </c>
      <c r="AO2257"/>
      <c r="AP2257" t="s">
        <v>1117</v>
      </c>
      <c r="AQ2257"/>
      <c r="AR2257" t="s">
        <v>35</v>
      </c>
      <c r="AS2257" t="s">
        <v>35</v>
      </c>
    </row>
    <row r="2258" spans="1:45">
      <c r="A2258" s="264" t="s">
        <v>7623</v>
      </c>
      <c r="B2258" s="217" t="s">
        <v>7537</v>
      </c>
      <c r="C2258" s="217" t="s">
        <v>28</v>
      </c>
      <c r="E2258" s="217" t="s">
        <v>7648</v>
      </c>
      <c r="F2258" s="217" t="s">
        <v>7649</v>
      </c>
      <c r="H2258" s="217" t="s">
        <v>1008</v>
      </c>
      <c r="I2258" s="217" t="s">
        <v>1008</v>
      </c>
      <c r="J2258" s="217" t="s">
        <v>33</v>
      </c>
      <c r="K2258" s="217" t="s">
        <v>33</v>
      </c>
      <c r="M2258" s="217">
        <f>U2245</f>
        <v>491</v>
      </c>
      <c r="O2258" s="217" t="s">
        <v>35</v>
      </c>
      <c r="P2258" s="217" t="s">
        <v>35</v>
      </c>
      <c r="Q2258" s="217">
        <f>S3361-vykonyz.xlsx[[#This Row],[Kod]]</f>
        <v>30086</v>
      </c>
      <c r="R2258" s="217">
        <f>S2245-vykonyz.xlsx[[#This Row],[Kod]]</f>
        <v>0</v>
      </c>
      <c r="AC2258" s="217">
        <f>vykonyz.xlsx3[[#This Row],[Kod]]-vykonyz.xlsx[[#This Row],[Kod]]</f>
        <v>0</v>
      </c>
      <c r="AD2258" t="s">
        <v>7623</v>
      </c>
      <c r="AE2258" t="s">
        <v>7537</v>
      </c>
      <c r="AF2258" t="s">
        <v>28</v>
      </c>
      <c r="AG2258"/>
      <c r="AH2258" t="s">
        <v>7648</v>
      </c>
      <c r="AI2258" t="s">
        <v>7649</v>
      </c>
      <c r="AJ2258"/>
      <c r="AK2258" t="s">
        <v>1008</v>
      </c>
      <c r="AL2258" t="s">
        <v>1008</v>
      </c>
      <c r="AM2258" t="s">
        <v>33</v>
      </c>
      <c r="AN2258" t="s">
        <v>33</v>
      </c>
      <c r="AO2258"/>
      <c r="AP2258" t="s">
        <v>1080</v>
      </c>
      <c r="AQ2258"/>
      <c r="AR2258" t="s">
        <v>35</v>
      </c>
      <c r="AS2258" t="s">
        <v>35</v>
      </c>
    </row>
    <row r="2259" spans="1:45">
      <c r="A2259" s="264" t="s">
        <v>7626</v>
      </c>
      <c r="B2259" s="217" t="s">
        <v>7537</v>
      </c>
      <c r="C2259" s="217" t="s">
        <v>28</v>
      </c>
      <c r="E2259" s="217" t="s">
        <v>7627</v>
      </c>
      <c r="F2259" s="217" t="s">
        <v>7650</v>
      </c>
      <c r="H2259" s="217" t="s">
        <v>994</v>
      </c>
      <c r="I2259" s="217" t="s">
        <v>994</v>
      </c>
      <c r="J2259" s="217" t="s">
        <v>33</v>
      </c>
      <c r="K2259" s="217" t="s">
        <v>33</v>
      </c>
      <c r="M2259" s="217">
        <f>U2246</f>
        <v>164</v>
      </c>
      <c r="O2259" s="217" t="s">
        <v>35</v>
      </c>
      <c r="P2259" s="217" t="s">
        <v>35</v>
      </c>
      <c r="Q2259" s="217">
        <f>S3362-vykonyz.xlsx[[#This Row],[Kod]]</f>
        <v>30087</v>
      </c>
      <c r="R2259" s="217">
        <f>S2246-vykonyz.xlsx[[#This Row],[Kod]]</f>
        <v>0</v>
      </c>
      <c r="AC2259" s="217">
        <f>vykonyz.xlsx3[[#This Row],[Kod]]-vykonyz.xlsx[[#This Row],[Kod]]</f>
        <v>0</v>
      </c>
      <c r="AD2259" t="s">
        <v>7626</v>
      </c>
      <c r="AE2259" t="s">
        <v>7537</v>
      </c>
      <c r="AF2259" t="s">
        <v>28</v>
      </c>
      <c r="AG2259"/>
      <c r="AH2259" t="s">
        <v>7627</v>
      </c>
      <c r="AI2259" t="s">
        <v>7650</v>
      </c>
      <c r="AJ2259"/>
      <c r="AK2259" t="s">
        <v>994</v>
      </c>
      <c r="AL2259" t="s">
        <v>994</v>
      </c>
      <c r="AM2259" t="s">
        <v>33</v>
      </c>
      <c r="AN2259" t="s">
        <v>33</v>
      </c>
      <c r="AO2259"/>
      <c r="AP2259" t="s">
        <v>875</v>
      </c>
      <c r="AQ2259"/>
      <c r="AR2259" t="s">
        <v>35</v>
      </c>
      <c r="AS2259" t="s">
        <v>35</v>
      </c>
    </row>
    <row r="2260" spans="1:45">
      <c r="A2260" s="264" t="s">
        <v>7651</v>
      </c>
      <c r="B2260" s="217" t="s">
        <v>4272</v>
      </c>
      <c r="C2260" s="217" t="s">
        <v>50</v>
      </c>
      <c r="E2260" s="217" t="s">
        <v>7652</v>
      </c>
      <c r="F2260" s="217" t="s">
        <v>7653</v>
      </c>
      <c r="H2260" s="217" t="s">
        <v>45</v>
      </c>
      <c r="I2260" s="217" t="s">
        <v>45</v>
      </c>
      <c r="J2260" s="217" t="s">
        <v>33</v>
      </c>
      <c r="K2260" s="217" t="s">
        <v>33</v>
      </c>
      <c r="M2260" s="217" t="s">
        <v>1117</v>
      </c>
      <c r="O2260" s="217" t="s">
        <v>35</v>
      </c>
      <c r="P2260" s="217" t="s">
        <v>35</v>
      </c>
      <c r="Q2260" s="217">
        <f>S3363-vykonyz.xlsx[[#This Row],[Kod]]</f>
        <v>30064</v>
      </c>
      <c r="R2260" s="217">
        <f>S2247-vykonyz.xlsx[[#This Row],[Kod]]</f>
        <v>-35879</v>
      </c>
      <c r="S2260" s="217" t="s">
        <v>7654</v>
      </c>
      <c r="T2260" s="217" t="s">
        <v>7655</v>
      </c>
      <c r="U2260" s="217">
        <v>2464</v>
      </c>
      <c r="V2260" s="261">
        <v>45292</v>
      </c>
      <c r="W2260" s="217" t="s">
        <v>7654</v>
      </c>
      <c r="X2260" s="217">
        <v>2000</v>
      </c>
      <c r="Y2260" s="217">
        <v>464</v>
      </c>
      <c r="Z2260" s="261">
        <v>45291</v>
      </c>
      <c r="AC2260" s="217">
        <f>vykonyz.xlsx3[[#This Row],[Kod]]-vykonyz.xlsx[[#This Row],[Kod]]</f>
        <v>0</v>
      </c>
      <c r="AD2260" t="s">
        <v>7651</v>
      </c>
      <c r="AE2260" t="s">
        <v>4272</v>
      </c>
      <c r="AF2260" t="s">
        <v>50</v>
      </c>
      <c r="AG2260"/>
      <c r="AH2260" t="s">
        <v>7652</v>
      </c>
      <c r="AI2260" t="s">
        <v>7653</v>
      </c>
      <c r="AJ2260"/>
      <c r="AK2260" t="s">
        <v>45</v>
      </c>
      <c r="AL2260" t="s">
        <v>45</v>
      </c>
      <c r="AM2260" t="s">
        <v>33</v>
      </c>
      <c r="AN2260" t="s">
        <v>33</v>
      </c>
      <c r="AO2260"/>
      <c r="AP2260" t="s">
        <v>1117</v>
      </c>
      <c r="AQ2260"/>
      <c r="AR2260" t="s">
        <v>35</v>
      </c>
      <c r="AS2260" t="s">
        <v>35</v>
      </c>
    </row>
    <row r="2261" spans="1:45">
      <c r="A2261" s="264" t="s">
        <v>7656</v>
      </c>
      <c r="B2261" s="217" t="s">
        <v>4272</v>
      </c>
      <c r="C2261" s="217" t="s">
        <v>50</v>
      </c>
      <c r="E2261" s="217" t="s">
        <v>7657</v>
      </c>
      <c r="F2261" s="217" t="s">
        <v>7658</v>
      </c>
      <c r="H2261" s="217" t="s">
        <v>45</v>
      </c>
      <c r="I2261" s="217" t="s">
        <v>45</v>
      </c>
      <c r="J2261" s="217" t="s">
        <v>33</v>
      </c>
      <c r="K2261" s="217" t="s">
        <v>33</v>
      </c>
      <c r="M2261" s="217" t="s">
        <v>7659</v>
      </c>
      <c r="O2261" s="217" t="s">
        <v>35</v>
      </c>
      <c r="P2261" s="217" t="s">
        <v>35</v>
      </c>
      <c r="Q2261" s="217">
        <f>S3364-vykonyz.xlsx[[#This Row],[Kod]]</f>
        <v>30065</v>
      </c>
      <c r="R2261" s="217">
        <f>S2248-vykonyz.xlsx[[#This Row],[Kod]]</f>
        <v>-35880</v>
      </c>
      <c r="S2261" s="217" t="s">
        <v>7660</v>
      </c>
      <c r="T2261" s="217" t="s">
        <v>7661</v>
      </c>
      <c r="U2261" s="217">
        <v>1236</v>
      </c>
      <c r="V2261" s="261">
        <v>45292</v>
      </c>
      <c r="W2261" s="217" t="s">
        <v>7660</v>
      </c>
      <c r="X2261" s="217">
        <v>1004</v>
      </c>
      <c r="Y2261" s="217">
        <v>232</v>
      </c>
      <c r="Z2261" s="261">
        <v>45291</v>
      </c>
      <c r="AC2261" s="217">
        <f>vykonyz.xlsx3[[#This Row],[Kod]]-vykonyz.xlsx[[#This Row],[Kod]]</f>
        <v>0</v>
      </c>
      <c r="AD2261" t="s">
        <v>7656</v>
      </c>
      <c r="AE2261" t="s">
        <v>4272</v>
      </c>
      <c r="AF2261" t="s">
        <v>50</v>
      </c>
      <c r="AG2261"/>
      <c r="AH2261" t="s">
        <v>7657</v>
      </c>
      <c r="AI2261" t="s">
        <v>7658</v>
      </c>
      <c r="AJ2261"/>
      <c r="AK2261" t="s">
        <v>45</v>
      </c>
      <c r="AL2261" t="s">
        <v>45</v>
      </c>
      <c r="AM2261" t="s">
        <v>33</v>
      </c>
      <c r="AN2261" t="s">
        <v>33</v>
      </c>
      <c r="AO2261"/>
      <c r="AP2261" t="s">
        <v>7659</v>
      </c>
      <c r="AQ2261"/>
      <c r="AR2261" t="s">
        <v>35</v>
      </c>
      <c r="AS2261" t="s">
        <v>35</v>
      </c>
    </row>
    <row r="2262" spans="1:45">
      <c r="A2262" s="264" t="s">
        <v>7662</v>
      </c>
      <c r="B2262" s="217" t="s">
        <v>4272</v>
      </c>
      <c r="C2262" s="217" t="s">
        <v>50</v>
      </c>
      <c r="E2262" s="217" t="s">
        <v>7663</v>
      </c>
      <c r="H2262" s="217" t="s">
        <v>45</v>
      </c>
      <c r="I2262" s="217" t="s">
        <v>45</v>
      </c>
      <c r="J2262" s="217" t="s">
        <v>33</v>
      </c>
      <c r="K2262" s="217" t="s">
        <v>33</v>
      </c>
      <c r="M2262" s="217" t="s">
        <v>7664</v>
      </c>
      <c r="O2262" s="217" t="s">
        <v>35</v>
      </c>
      <c r="P2262" s="217" t="s">
        <v>35</v>
      </c>
      <c r="Q2262" s="217">
        <f>S3365-vykonyz.xlsx[[#This Row],[Kod]]</f>
        <v>30066</v>
      </c>
      <c r="R2262" s="217">
        <f>S2249-vykonyz.xlsx[[#This Row],[Kod]]</f>
        <v>-35881</v>
      </c>
      <c r="S2262" s="217" t="s">
        <v>7665</v>
      </c>
      <c r="T2262" s="217" t="s">
        <v>7666</v>
      </c>
      <c r="U2262" s="217">
        <v>659</v>
      </c>
      <c r="V2262" s="261">
        <v>45292</v>
      </c>
      <c r="W2262" s="217" t="s">
        <v>7665</v>
      </c>
      <c r="X2262" s="217">
        <v>502</v>
      </c>
      <c r="Y2262" s="217">
        <v>157</v>
      </c>
      <c r="Z2262" s="261">
        <v>45291</v>
      </c>
      <c r="AC2262" s="217">
        <f>vykonyz.xlsx3[[#This Row],[Kod]]-vykonyz.xlsx[[#This Row],[Kod]]</f>
        <v>0</v>
      </c>
      <c r="AD2262" t="s">
        <v>7662</v>
      </c>
      <c r="AE2262" t="s">
        <v>4272</v>
      </c>
      <c r="AF2262" t="s">
        <v>50</v>
      </c>
      <c r="AG2262"/>
      <c r="AH2262" t="s">
        <v>7663</v>
      </c>
      <c r="AI2262"/>
      <c r="AJ2262"/>
      <c r="AK2262" t="s">
        <v>45</v>
      </c>
      <c r="AL2262" t="s">
        <v>45</v>
      </c>
      <c r="AM2262" t="s">
        <v>33</v>
      </c>
      <c r="AN2262" t="s">
        <v>33</v>
      </c>
      <c r="AO2262"/>
      <c r="AP2262" t="s">
        <v>7664</v>
      </c>
      <c r="AQ2262"/>
      <c r="AR2262" t="s">
        <v>35</v>
      </c>
      <c r="AS2262" t="s">
        <v>35</v>
      </c>
    </row>
    <row r="2263" spans="1:45">
      <c r="A2263" s="264" t="s">
        <v>7667</v>
      </c>
      <c r="B2263" s="217" t="s">
        <v>4272</v>
      </c>
      <c r="C2263" s="217" t="s">
        <v>50</v>
      </c>
      <c r="E2263" s="217" t="s">
        <v>7668</v>
      </c>
      <c r="H2263" s="217" t="s">
        <v>45</v>
      </c>
      <c r="I2263" s="217" t="s">
        <v>45</v>
      </c>
      <c r="J2263" s="217" t="s">
        <v>33</v>
      </c>
      <c r="K2263" s="217" t="s">
        <v>33</v>
      </c>
      <c r="M2263" s="217" t="s">
        <v>690</v>
      </c>
      <c r="O2263" s="217" t="s">
        <v>35</v>
      </c>
      <c r="P2263" s="217" t="s">
        <v>35</v>
      </c>
      <c r="Q2263" s="217">
        <f>S3366-vykonyz.xlsx[[#This Row],[Kod]]</f>
        <v>30067</v>
      </c>
      <c r="R2263" s="217">
        <f>S2250-vykonyz.xlsx[[#This Row],[Kod]]</f>
        <v>-35882</v>
      </c>
      <c r="S2263" s="217" t="s">
        <v>7669</v>
      </c>
      <c r="T2263" s="217" t="s">
        <v>7670</v>
      </c>
      <c r="U2263" s="217">
        <v>491</v>
      </c>
      <c r="V2263" s="261">
        <v>45292</v>
      </c>
      <c r="W2263" s="217" t="s">
        <v>7669</v>
      </c>
      <c r="X2263" s="217">
        <v>427</v>
      </c>
      <c r="Y2263" s="217">
        <v>64</v>
      </c>
      <c r="Z2263" s="261">
        <v>45291</v>
      </c>
      <c r="AC2263" s="217">
        <f>vykonyz.xlsx3[[#This Row],[Kod]]-vykonyz.xlsx[[#This Row],[Kod]]</f>
        <v>0</v>
      </c>
      <c r="AD2263" t="s">
        <v>7667</v>
      </c>
      <c r="AE2263" t="s">
        <v>4272</v>
      </c>
      <c r="AF2263" t="s">
        <v>50</v>
      </c>
      <c r="AG2263"/>
      <c r="AH2263" t="s">
        <v>7668</v>
      </c>
      <c r="AI2263"/>
      <c r="AJ2263"/>
      <c r="AK2263" t="s">
        <v>45</v>
      </c>
      <c r="AL2263" t="s">
        <v>45</v>
      </c>
      <c r="AM2263" t="s">
        <v>33</v>
      </c>
      <c r="AN2263" t="s">
        <v>33</v>
      </c>
      <c r="AO2263"/>
      <c r="AP2263" t="s">
        <v>690</v>
      </c>
      <c r="AQ2263"/>
      <c r="AR2263" t="s">
        <v>35</v>
      </c>
      <c r="AS2263" t="s">
        <v>35</v>
      </c>
    </row>
    <row r="2264" spans="1:45">
      <c r="A2264" s="264" t="s">
        <v>7671</v>
      </c>
      <c r="B2264" s="217" t="s">
        <v>4272</v>
      </c>
      <c r="C2264" s="217" t="s">
        <v>50</v>
      </c>
      <c r="E2264" s="217" t="s">
        <v>7672</v>
      </c>
      <c r="H2264" s="217" t="s">
        <v>45</v>
      </c>
      <c r="I2264" s="217" t="s">
        <v>45</v>
      </c>
      <c r="J2264" s="217" t="s">
        <v>33</v>
      </c>
      <c r="K2264" s="217" t="s">
        <v>33</v>
      </c>
      <c r="M2264" s="217" t="s">
        <v>690</v>
      </c>
      <c r="O2264" s="217" t="s">
        <v>35</v>
      </c>
      <c r="P2264" s="217" t="s">
        <v>35</v>
      </c>
      <c r="Q2264" s="217">
        <f>S3367-vykonyz.xlsx[[#This Row],[Kod]]</f>
        <v>30068</v>
      </c>
      <c r="R2264" s="217">
        <f>S2251-vykonyz.xlsx[[#This Row],[Kod]]</f>
        <v>-35883</v>
      </c>
      <c r="AC2264" s="217">
        <f>vykonyz.xlsx3[[#This Row],[Kod]]-vykonyz.xlsx[[#This Row],[Kod]]</f>
        <v>0</v>
      </c>
      <c r="AD2264" t="s">
        <v>7671</v>
      </c>
      <c r="AE2264" t="s">
        <v>4272</v>
      </c>
      <c r="AF2264" t="s">
        <v>50</v>
      </c>
      <c r="AG2264"/>
      <c r="AH2264" t="s">
        <v>7672</v>
      </c>
      <c r="AI2264"/>
      <c r="AJ2264"/>
      <c r="AK2264" t="s">
        <v>45</v>
      </c>
      <c r="AL2264" t="s">
        <v>45</v>
      </c>
      <c r="AM2264" t="s">
        <v>33</v>
      </c>
      <c r="AN2264" t="s">
        <v>33</v>
      </c>
      <c r="AO2264"/>
      <c r="AP2264" t="s">
        <v>690</v>
      </c>
      <c r="AQ2264"/>
      <c r="AR2264" t="s">
        <v>35</v>
      </c>
      <c r="AS2264" t="s">
        <v>35</v>
      </c>
    </row>
    <row r="2265" spans="1:45">
      <c r="A2265" s="264" t="s">
        <v>7636</v>
      </c>
      <c r="B2265" s="217" t="s">
        <v>7537</v>
      </c>
      <c r="C2265" s="217" t="s">
        <v>28</v>
      </c>
      <c r="E2265" s="217" t="s">
        <v>7673</v>
      </c>
      <c r="F2265" s="217" t="s">
        <v>7674</v>
      </c>
      <c r="H2265" s="217" t="s">
        <v>1008</v>
      </c>
      <c r="I2265" s="217" t="s">
        <v>1008</v>
      </c>
      <c r="J2265" s="217" t="s">
        <v>33</v>
      </c>
      <c r="K2265" s="217" t="s">
        <v>33</v>
      </c>
      <c r="M2265" s="217">
        <f>U2252</f>
        <v>491</v>
      </c>
      <c r="O2265" s="217" t="s">
        <v>35</v>
      </c>
      <c r="P2265" s="217" t="s">
        <v>35</v>
      </c>
      <c r="Q2265" s="217">
        <f>S3368-vykonyz.xlsx[[#This Row],[Kod]]</f>
        <v>30069</v>
      </c>
      <c r="R2265" s="217">
        <f>S2252-vykonyz.xlsx[[#This Row],[Kod]]</f>
        <v>0</v>
      </c>
      <c r="S2265" s="217" t="s">
        <v>7675</v>
      </c>
      <c r="T2265" s="217" t="s">
        <v>7676</v>
      </c>
      <c r="U2265" s="217">
        <v>1016</v>
      </c>
      <c r="V2265" s="261">
        <v>45292</v>
      </c>
      <c r="W2265" s="217" t="s">
        <v>7675</v>
      </c>
      <c r="X2265" s="217">
        <v>704</v>
      </c>
      <c r="Y2265" s="217">
        <v>312</v>
      </c>
      <c r="Z2265" s="261">
        <v>45291</v>
      </c>
      <c r="AC2265" s="217">
        <f>vykonyz.xlsx3[[#This Row],[Kod]]-vykonyz.xlsx[[#This Row],[Kod]]</f>
        <v>0</v>
      </c>
      <c r="AD2265" t="s">
        <v>7636</v>
      </c>
      <c r="AE2265" t="s">
        <v>7537</v>
      </c>
      <c r="AF2265" t="s">
        <v>28</v>
      </c>
      <c r="AG2265"/>
      <c r="AH2265" t="s">
        <v>7673</v>
      </c>
      <c r="AI2265" t="s">
        <v>7674</v>
      </c>
      <c r="AJ2265"/>
      <c r="AK2265" t="s">
        <v>1008</v>
      </c>
      <c r="AL2265" t="s">
        <v>1008</v>
      </c>
      <c r="AM2265" t="s">
        <v>33</v>
      </c>
      <c r="AN2265" t="s">
        <v>33</v>
      </c>
      <c r="AO2265"/>
      <c r="AP2265" t="s">
        <v>1080</v>
      </c>
      <c r="AQ2265"/>
      <c r="AR2265" t="s">
        <v>35</v>
      </c>
      <c r="AS2265" t="s">
        <v>35</v>
      </c>
    </row>
    <row r="2266" spans="1:45">
      <c r="A2266" s="264" t="s">
        <v>7677</v>
      </c>
      <c r="B2266" s="217" t="s">
        <v>4272</v>
      </c>
      <c r="C2266" s="217" t="s">
        <v>50</v>
      </c>
      <c r="E2266" s="217" t="s">
        <v>7678</v>
      </c>
      <c r="F2266" s="217" t="s">
        <v>7679</v>
      </c>
      <c r="H2266" s="217" t="s">
        <v>45</v>
      </c>
      <c r="I2266" s="217" t="s">
        <v>45</v>
      </c>
      <c r="J2266" s="217" t="s">
        <v>33</v>
      </c>
      <c r="K2266" s="217" t="s">
        <v>33</v>
      </c>
      <c r="M2266" s="217" t="s">
        <v>7680</v>
      </c>
      <c r="O2266" s="217" t="s">
        <v>35</v>
      </c>
      <c r="P2266" s="217" t="s">
        <v>35</v>
      </c>
      <c r="Q2266" s="217">
        <f>S3369-vykonyz.xlsx[[#This Row],[Kod]]</f>
        <v>30068</v>
      </c>
      <c r="R2266" s="217">
        <f>S2253-vykonyz.xlsx[[#This Row],[Kod]]</f>
        <v>-35889</v>
      </c>
      <c r="S2266" s="217" t="s">
        <v>7681</v>
      </c>
      <c r="T2266" s="217" t="s">
        <v>7682</v>
      </c>
      <c r="U2266" s="217">
        <v>1016</v>
      </c>
      <c r="V2266" s="261">
        <v>45292</v>
      </c>
      <c r="W2266" s="217" t="s">
        <v>7681</v>
      </c>
      <c r="X2266" s="217">
        <v>704</v>
      </c>
      <c r="Y2266" s="217">
        <v>312</v>
      </c>
      <c r="Z2266" s="261">
        <v>45291</v>
      </c>
      <c r="AC2266" s="217">
        <f>vykonyz.xlsx3[[#This Row],[Kod]]-vykonyz.xlsx[[#This Row],[Kod]]</f>
        <v>0</v>
      </c>
      <c r="AD2266" t="s">
        <v>7677</v>
      </c>
      <c r="AE2266" t="s">
        <v>4272</v>
      </c>
      <c r="AF2266"/>
      <c r="AG2266"/>
      <c r="AH2266" t="s">
        <v>7678</v>
      </c>
      <c r="AI2266" t="s">
        <v>7679</v>
      </c>
      <c r="AJ2266"/>
      <c r="AK2266" t="s">
        <v>45</v>
      </c>
      <c r="AL2266" t="s">
        <v>45</v>
      </c>
      <c r="AM2266" t="s">
        <v>33</v>
      </c>
      <c r="AN2266" t="s">
        <v>33</v>
      </c>
      <c r="AO2266"/>
      <c r="AP2266" t="s">
        <v>7680</v>
      </c>
      <c r="AQ2266"/>
      <c r="AR2266" t="s">
        <v>35</v>
      </c>
      <c r="AS2266" t="s">
        <v>35</v>
      </c>
    </row>
    <row r="2267" spans="1:45">
      <c r="A2267" s="264" t="s">
        <v>7683</v>
      </c>
      <c r="B2267" s="217" t="s">
        <v>4272</v>
      </c>
      <c r="C2267" s="217" t="s">
        <v>50</v>
      </c>
      <c r="E2267" s="217" t="s">
        <v>7684</v>
      </c>
      <c r="F2267" s="217" t="s">
        <v>7685</v>
      </c>
      <c r="H2267" s="217" t="s">
        <v>45</v>
      </c>
      <c r="I2267" s="217" t="s">
        <v>45</v>
      </c>
      <c r="J2267" s="217" t="s">
        <v>33</v>
      </c>
      <c r="K2267" s="217" t="s">
        <v>33</v>
      </c>
      <c r="M2267" s="217" t="s">
        <v>7686</v>
      </c>
      <c r="O2267" s="217" t="s">
        <v>35</v>
      </c>
      <c r="P2267" s="217" t="s">
        <v>35</v>
      </c>
      <c r="Q2267" s="217">
        <f>S3370-vykonyz.xlsx[[#This Row],[Kod]]</f>
        <v>30069</v>
      </c>
      <c r="R2267" s="217">
        <f>S2254-vykonyz.xlsx[[#This Row],[Kod]]</f>
        <v>-35890</v>
      </c>
      <c r="S2267" s="217" t="s">
        <v>7687</v>
      </c>
      <c r="T2267" s="217" t="s">
        <v>7688</v>
      </c>
      <c r="U2267" s="217">
        <v>508</v>
      </c>
      <c r="V2267" s="261">
        <v>45292</v>
      </c>
      <c r="W2267" s="217" t="s">
        <v>7687</v>
      </c>
      <c r="X2267" s="217">
        <v>352</v>
      </c>
      <c r="Y2267" s="217">
        <v>156</v>
      </c>
      <c r="Z2267" s="261">
        <v>45291</v>
      </c>
      <c r="AC2267" s="217">
        <f>vykonyz.xlsx3[[#This Row],[Kod]]-vykonyz.xlsx[[#This Row],[Kod]]</f>
        <v>0</v>
      </c>
      <c r="AD2267" t="s">
        <v>7683</v>
      </c>
      <c r="AE2267" t="s">
        <v>4272</v>
      </c>
      <c r="AF2267" t="s">
        <v>50</v>
      </c>
      <c r="AG2267"/>
      <c r="AH2267" t="s">
        <v>7684</v>
      </c>
      <c r="AI2267" t="s">
        <v>7685</v>
      </c>
      <c r="AJ2267"/>
      <c r="AK2267" t="s">
        <v>45</v>
      </c>
      <c r="AL2267" t="s">
        <v>45</v>
      </c>
      <c r="AM2267" t="s">
        <v>33</v>
      </c>
      <c r="AN2267" t="s">
        <v>33</v>
      </c>
      <c r="AO2267"/>
      <c r="AP2267" t="s">
        <v>7686</v>
      </c>
      <c r="AQ2267"/>
      <c r="AR2267" t="s">
        <v>35</v>
      </c>
      <c r="AS2267" t="s">
        <v>35</v>
      </c>
    </row>
    <row r="2268" spans="1:45">
      <c r="A2268" s="264" t="s">
        <v>7689</v>
      </c>
      <c r="B2268" s="217" t="s">
        <v>4272</v>
      </c>
      <c r="C2268" s="217" t="s">
        <v>50</v>
      </c>
      <c r="E2268" s="217" t="s">
        <v>7690</v>
      </c>
      <c r="F2268" s="217" t="s">
        <v>7691</v>
      </c>
      <c r="H2268" s="217" t="s">
        <v>45</v>
      </c>
      <c r="I2268" s="217" t="s">
        <v>45</v>
      </c>
      <c r="J2268" s="217" t="s">
        <v>33</v>
      </c>
      <c r="K2268" s="217" t="s">
        <v>33</v>
      </c>
      <c r="M2268" s="217" t="s">
        <v>7692</v>
      </c>
      <c r="O2268" s="217" t="s">
        <v>35</v>
      </c>
      <c r="P2268" s="217" t="s">
        <v>35</v>
      </c>
      <c r="Q2268" s="217">
        <f>S3371-vykonyz.xlsx[[#This Row],[Kod]]</f>
        <v>30070</v>
      </c>
      <c r="R2268" s="217">
        <f>S2255-vykonyz.xlsx[[#This Row],[Kod]]</f>
        <v>-35891</v>
      </c>
      <c r="S2268" s="217" t="s">
        <v>7693</v>
      </c>
      <c r="T2268" s="217" t="s">
        <v>7694</v>
      </c>
      <c r="U2268" s="217">
        <v>1133</v>
      </c>
      <c r="V2268" s="261">
        <v>45292</v>
      </c>
      <c r="W2268" s="217" t="s">
        <v>7693</v>
      </c>
      <c r="X2268" s="217">
        <v>705</v>
      </c>
      <c r="Y2268" s="217">
        <v>428</v>
      </c>
      <c r="Z2268" s="261">
        <v>45291</v>
      </c>
      <c r="AC2268" s="217">
        <f>vykonyz.xlsx3[[#This Row],[Kod]]-vykonyz.xlsx[[#This Row],[Kod]]</f>
        <v>0</v>
      </c>
      <c r="AD2268" t="s">
        <v>7689</v>
      </c>
      <c r="AE2268" t="s">
        <v>4272</v>
      </c>
      <c r="AF2268" t="s">
        <v>50</v>
      </c>
      <c r="AG2268"/>
      <c r="AH2268" t="s">
        <v>7690</v>
      </c>
      <c r="AI2268" t="s">
        <v>7691</v>
      </c>
      <c r="AJ2268"/>
      <c r="AK2268" t="s">
        <v>45</v>
      </c>
      <c r="AL2268" t="s">
        <v>45</v>
      </c>
      <c r="AM2268" t="s">
        <v>33</v>
      </c>
      <c r="AN2268" t="s">
        <v>33</v>
      </c>
      <c r="AO2268"/>
      <c r="AP2268" t="s">
        <v>7692</v>
      </c>
      <c r="AQ2268"/>
      <c r="AR2268" t="s">
        <v>35</v>
      </c>
      <c r="AS2268" t="s">
        <v>35</v>
      </c>
    </row>
    <row r="2269" spans="1:45">
      <c r="A2269" s="264" t="s">
        <v>7695</v>
      </c>
      <c r="B2269" s="217" t="s">
        <v>4272</v>
      </c>
      <c r="C2269" s="217" t="s">
        <v>50</v>
      </c>
      <c r="E2269" s="217" t="s">
        <v>7696</v>
      </c>
      <c r="F2269" s="217" t="s">
        <v>7691</v>
      </c>
      <c r="H2269" s="217" t="s">
        <v>45</v>
      </c>
      <c r="I2269" s="217" t="s">
        <v>45</v>
      </c>
      <c r="J2269" s="217" t="s">
        <v>33</v>
      </c>
      <c r="K2269" s="217" t="s">
        <v>33</v>
      </c>
      <c r="M2269" s="217" t="s">
        <v>7697</v>
      </c>
      <c r="O2269" s="217" t="s">
        <v>35</v>
      </c>
      <c r="P2269" s="217" t="s">
        <v>35</v>
      </c>
      <c r="Q2269" s="217">
        <f>S3372-vykonyz.xlsx[[#This Row],[Kod]]</f>
        <v>30071</v>
      </c>
      <c r="R2269" s="217">
        <f>S2256-vykonyz.xlsx[[#This Row],[Kod]]</f>
        <v>-35892</v>
      </c>
      <c r="S2269" s="217" t="s">
        <v>7698</v>
      </c>
      <c r="T2269" s="217" t="s">
        <v>7699</v>
      </c>
      <c r="U2269" s="217">
        <v>1133</v>
      </c>
      <c r="V2269" s="261">
        <v>45292</v>
      </c>
      <c r="W2269" s="217" t="s">
        <v>7698</v>
      </c>
      <c r="X2269" s="217">
        <v>705</v>
      </c>
      <c r="Y2269" s="217">
        <v>428</v>
      </c>
      <c r="Z2269" s="261">
        <v>45291</v>
      </c>
      <c r="AC2269" s="217">
        <f>vykonyz.xlsx3[[#This Row],[Kod]]-vykonyz.xlsx[[#This Row],[Kod]]</f>
        <v>0</v>
      </c>
      <c r="AD2269" t="s">
        <v>7695</v>
      </c>
      <c r="AE2269" t="s">
        <v>4272</v>
      </c>
      <c r="AF2269" t="s">
        <v>50</v>
      </c>
      <c r="AG2269"/>
      <c r="AH2269" t="s">
        <v>7696</v>
      </c>
      <c r="AI2269" t="s">
        <v>7691</v>
      </c>
      <c r="AJ2269"/>
      <c r="AK2269" t="s">
        <v>45</v>
      </c>
      <c r="AL2269" t="s">
        <v>45</v>
      </c>
      <c r="AM2269" t="s">
        <v>33</v>
      </c>
      <c r="AN2269" t="s">
        <v>33</v>
      </c>
      <c r="AO2269"/>
      <c r="AP2269" t="s">
        <v>7697</v>
      </c>
      <c r="AQ2269"/>
      <c r="AR2269" t="s">
        <v>35</v>
      </c>
      <c r="AS2269" t="s">
        <v>35</v>
      </c>
    </row>
    <row r="2270" spans="1:45">
      <c r="A2270" s="264" t="s">
        <v>7654</v>
      </c>
      <c r="B2270" s="217" t="s">
        <v>7700</v>
      </c>
      <c r="E2270" s="217" t="s">
        <v>7655</v>
      </c>
      <c r="F2270" s="217" t="s">
        <v>7701</v>
      </c>
      <c r="H2270" s="217" t="s">
        <v>1613</v>
      </c>
      <c r="I2270" s="217" t="s">
        <v>1613</v>
      </c>
      <c r="J2270" s="217" t="s">
        <v>33</v>
      </c>
      <c r="K2270" s="217" t="s">
        <v>33</v>
      </c>
      <c r="M2270" s="217">
        <f>U2260</f>
        <v>2464</v>
      </c>
      <c r="O2270" s="217" t="s">
        <v>35</v>
      </c>
      <c r="P2270" s="217" t="s">
        <v>35</v>
      </c>
      <c r="Q2270" s="217">
        <f>S3376-vykonyz.xlsx[[#This Row],[Kod]]</f>
        <v>29950</v>
      </c>
      <c r="R2270" s="217">
        <f>S2260-vykonyz.xlsx[[#This Row],[Kod]]</f>
        <v>0</v>
      </c>
      <c r="S2270" s="217" t="s">
        <v>7702</v>
      </c>
      <c r="T2270" s="217" t="s">
        <v>7703</v>
      </c>
      <c r="U2270" s="217">
        <v>566</v>
      </c>
      <c r="V2270" s="261">
        <v>45292</v>
      </c>
      <c r="W2270" s="217" t="s">
        <v>7702</v>
      </c>
      <c r="X2270" s="217">
        <v>352</v>
      </c>
      <c r="Y2270" s="217">
        <v>214</v>
      </c>
      <c r="Z2270" s="261">
        <v>45291</v>
      </c>
      <c r="AC2270" s="217">
        <f>vykonyz.xlsx3[[#This Row],[Kod]]-vykonyz.xlsx[[#This Row],[Kod]]</f>
        <v>0</v>
      </c>
      <c r="AD2270" t="s">
        <v>7654</v>
      </c>
      <c r="AE2270" t="s">
        <v>7700</v>
      </c>
      <c r="AF2270"/>
      <c r="AG2270"/>
      <c r="AH2270" t="s">
        <v>7655</v>
      </c>
      <c r="AI2270" t="s">
        <v>7701</v>
      </c>
      <c r="AJ2270"/>
      <c r="AK2270" t="s">
        <v>77</v>
      </c>
      <c r="AL2270" t="s">
        <v>77</v>
      </c>
      <c r="AM2270" t="s">
        <v>33</v>
      </c>
      <c r="AN2270" t="s">
        <v>33</v>
      </c>
      <c r="AO2270"/>
      <c r="AP2270" t="s">
        <v>7704</v>
      </c>
      <c r="AQ2270"/>
      <c r="AR2270" t="s">
        <v>35</v>
      </c>
      <c r="AS2270" t="s">
        <v>35</v>
      </c>
    </row>
    <row r="2271" spans="1:45">
      <c r="A2271" s="264" t="s">
        <v>7660</v>
      </c>
      <c r="B2271" s="217" t="s">
        <v>7700</v>
      </c>
      <c r="E2271" s="217" t="s">
        <v>7661</v>
      </c>
      <c r="F2271" s="217" t="s">
        <v>7705</v>
      </c>
      <c r="H2271" s="217" t="s">
        <v>59</v>
      </c>
      <c r="I2271" s="217" t="s">
        <v>59</v>
      </c>
      <c r="J2271" s="217" t="s">
        <v>33</v>
      </c>
      <c r="K2271" s="217" t="s">
        <v>33</v>
      </c>
      <c r="M2271" s="217">
        <f>U2261</f>
        <v>1236</v>
      </c>
      <c r="O2271" s="217" t="s">
        <v>35</v>
      </c>
      <c r="P2271" s="217" t="s">
        <v>35</v>
      </c>
      <c r="Q2271" s="217">
        <f>S3377-vykonyz.xlsx[[#This Row],[Kod]]</f>
        <v>29951</v>
      </c>
      <c r="R2271" s="217">
        <f>S2261-vykonyz.xlsx[[#This Row],[Kod]]</f>
        <v>0</v>
      </c>
      <c r="S2271" s="217" t="s">
        <v>7706</v>
      </c>
      <c r="T2271" s="217" t="s">
        <v>7707</v>
      </c>
      <c r="U2271" s="217">
        <v>227</v>
      </c>
      <c r="V2271" s="261">
        <v>45292</v>
      </c>
      <c r="W2271" s="217" t="s">
        <v>7706</v>
      </c>
      <c r="X2271" s="217">
        <v>335</v>
      </c>
      <c r="Y2271" s="217">
        <v>-108</v>
      </c>
      <c r="Z2271" s="261">
        <v>45291</v>
      </c>
      <c r="AC2271" s="217">
        <f>vykonyz.xlsx3[[#This Row],[Kod]]-vykonyz.xlsx[[#This Row],[Kod]]</f>
        <v>0</v>
      </c>
      <c r="AD2271" t="s">
        <v>7660</v>
      </c>
      <c r="AE2271" t="s">
        <v>7700</v>
      </c>
      <c r="AF2271"/>
      <c r="AG2271"/>
      <c r="AH2271" t="s">
        <v>7661</v>
      </c>
      <c r="AI2271" t="s">
        <v>7705</v>
      </c>
      <c r="AJ2271"/>
      <c r="AK2271" t="s">
        <v>1479</v>
      </c>
      <c r="AL2271" t="s">
        <v>1479</v>
      </c>
      <c r="AM2271" t="s">
        <v>33</v>
      </c>
      <c r="AN2271" t="s">
        <v>33</v>
      </c>
      <c r="AO2271"/>
      <c r="AP2271" t="s">
        <v>7708</v>
      </c>
      <c r="AQ2271"/>
      <c r="AR2271" t="s">
        <v>35</v>
      </c>
      <c r="AS2271" t="s">
        <v>35</v>
      </c>
    </row>
    <row r="2272" spans="1:45">
      <c r="A2272" s="264" t="s">
        <v>7665</v>
      </c>
      <c r="B2272" s="217" t="s">
        <v>7700</v>
      </c>
      <c r="E2272" s="217" t="s">
        <v>7666</v>
      </c>
      <c r="F2272" s="217" t="s">
        <v>7709</v>
      </c>
      <c r="H2272" s="217" t="s">
        <v>1295</v>
      </c>
      <c r="I2272" s="217" t="s">
        <v>1295</v>
      </c>
      <c r="J2272" s="217" t="s">
        <v>33</v>
      </c>
      <c r="K2272" s="217" t="s">
        <v>33</v>
      </c>
      <c r="M2272" s="217">
        <f>U2262</f>
        <v>659</v>
      </c>
      <c r="O2272" s="217" t="s">
        <v>35</v>
      </c>
      <c r="P2272" s="217" t="s">
        <v>35</v>
      </c>
      <c r="Q2272" s="217">
        <f>S3378-vykonyz.xlsx[[#This Row],[Kod]]</f>
        <v>29952</v>
      </c>
      <c r="R2272" s="217">
        <f>S2262-vykonyz.xlsx[[#This Row],[Kod]]</f>
        <v>0</v>
      </c>
      <c r="S2272" s="217" t="s">
        <v>7710</v>
      </c>
      <c r="T2272" s="217" t="s">
        <v>7711</v>
      </c>
      <c r="U2272" s="217">
        <v>491</v>
      </c>
      <c r="V2272" s="261">
        <v>45292</v>
      </c>
      <c r="W2272" s="217" t="s">
        <v>7710</v>
      </c>
      <c r="X2272" s="217">
        <v>427</v>
      </c>
      <c r="Y2272" s="217">
        <v>64</v>
      </c>
      <c r="Z2272" s="261">
        <v>45291</v>
      </c>
      <c r="AC2272" s="217">
        <f>vykonyz.xlsx3[[#This Row],[Kod]]-vykonyz.xlsx[[#This Row],[Kod]]</f>
        <v>0</v>
      </c>
      <c r="AD2272" t="s">
        <v>7665</v>
      </c>
      <c r="AE2272" t="s">
        <v>7700</v>
      </c>
      <c r="AF2272"/>
      <c r="AG2272"/>
      <c r="AH2272" t="s">
        <v>7666</v>
      </c>
      <c r="AI2272" t="s">
        <v>7709</v>
      </c>
      <c r="AJ2272"/>
      <c r="AK2272" t="s">
        <v>985</v>
      </c>
      <c r="AL2272" t="s">
        <v>985</v>
      </c>
      <c r="AM2272" t="s">
        <v>33</v>
      </c>
      <c r="AN2272" t="s">
        <v>33</v>
      </c>
      <c r="AO2272"/>
      <c r="AP2272" t="s">
        <v>7712</v>
      </c>
      <c r="AQ2272"/>
      <c r="AR2272" t="s">
        <v>35</v>
      </c>
      <c r="AS2272" t="s">
        <v>35</v>
      </c>
    </row>
    <row r="2273" spans="1:45">
      <c r="A2273" s="264" t="s">
        <v>7669</v>
      </c>
      <c r="B2273" s="217" t="s">
        <v>7700</v>
      </c>
      <c r="C2273" s="217" t="s">
        <v>50</v>
      </c>
      <c r="E2273" s="217" t="s">
        <v>7670</v>
      </c>
      <c r="F2273" s="217" t="s">
        <v>7713</v>
      </c>
      <c r="H2273" s="217" t="s">
        <v>1008</v>
      </c>
      <c r="I2273" s="217" t="s">
        <v>1008</v>
      </c>
      <c r="J2273" s="217" t="s">
        <v>33</v>
      </c>
      <c r="K2273" s="217" t="s">
        <v>33</v>
      </c>
      <c r="M2273" s="217">
        <f>U2263</f>
        <v>491</v>
      </c>
      <c r="O2273" s="217" t="s">
        <v>35</v>
      </c>
      <c r="P2273" s="217" t="s">
        <v>35</v>
      </c>
      <c r="Q2273" s="217">
        <f>S3379-vykonyz.xlsx[[#This Row],[Kod]]</f>
        <v>29929</v>
      </c>
      <c r="R2273" s="217">
        <f>S2263-vykonyz.xlsx[[#This Row],[Kod]]</f>
        <v>0</v>
      </c>
      <c r="S2273" s="217" t="s">
        <v>7714</v>
      </c>
      <c r="T2273" s="217" t="s">
        <v>7715</v>
      </c>
      <c r="U2273" s="217">
        <v>115</v>
      </c>
      <c r="V2273" s="261">
        <v>45292</v>
      </c>
      <c r="W2273" s="217" t="s">
        <v>7714</v>
      </c>
      <c r="X2273" s="217">
        <v>100</v>
      </c>
      <c r="Y2273" s="217">
        <v>15</v>
      </c>
      <c r="Z2273" s="261">
        <v>45291</v>
      </c>
      <c r="AC2273" s="217">
        <f>vykonyz.xlsx3[[#This Row],[Kod]]-vykonyz.xlsx[[#This Row],[Kod]]</f>
        <v>0</v>
      </c>
      <c r="AD2273" t="s">
        <v>7669</v>
      </c>
      <c r="AE2273" t="s">
        <v>7700</v>
      </c>
      <c r="AF2273" t="s">
        <v>50</v>
      </c>
      <c r="AG2273"/>
      <c r="AH2273" t="s">
        <v>7670</v>
      </c>
      <c r="AI2273" t="s">
        <v>7713</v>
      </c>
      <c r="AJ2273"/>
      <c r="AK2273" t="s">
        <v>1008</v>
      </c>
      <c r="AL2273" t="s">
        <v>1008</v>
      </c>
      <c r="AM2273" t="s">
        <v>33</v>
      </c>
      <c r="AN2273" t="s">
        <v>33</v>
      </c>
      <c r="AO2273"/>
      <c r="AP2273" t="s">
        <v>1080</v>
      </c>
      <c r="AQ2273"/>
      <c r="AR2273" t="s">
        <v>35</v>
      </c>
      <c r="AS2273" t="s">
        <v>35</v>
      </c>
    </row>
    <row r="2274" spans="1:45">
      <c r="A2274" s="264" t="s">
        <v>7716</v>
      </c>
      <c r="B2274" s="217" t="s">
        <v>7700</v>
      </c>
      <c r="C2274" s="217" t="s">
        <v>50</v>
      </c>
      <c r="E2274" s="217" t="s">
        <v>7717</v>
      </c>
      <c r="F2274" s="217" t="s">
        <v>7718</v>
      </c>
      <c r="H2274" s="217" t="s">
        <v>1008</v>
      </c>
      <c r="I2274" s="217" t="s">
        <v>1008</v>
      </c>
      <c r="J2274" s="217" t="s">
        <v>33</v>
      </c>
      <c r="K2274" s="217" t="s">
        <v>33</v>
      </c>
      <c r="M2274" s="217" t="s">
        <v>1080</v>
      </c>
      <c r="O2274" s="217" t="s">
        <v>35</v>
      </c>
      <c r="P2274" s="217" t="s">
        <v>35</v>
      </c>
      <c r="Q2274" s="217">
        <f>S2277-vykonyz.xlsx[[#This Row],[Kod]]</f>
        <v>1948</v>
      </c>
      <c r="R2274" s="217">
        <f>S2274-vykonyz.xlsx[[#This Row],[Kod]]</f>
        <v>1046</v>
      </c>
      <c r="S2274" s="217" t="s">
        <v>7719</v>
      </c>
      <c r="T2274" s="217" t="s">
        <v>7720</v>
      </c>
      <c r="U2274" s="217">
        <v>230</v>
      </c>
      <c r="V2274" s="261">
        <v>45292</v>
      </c>
      <c r="W2274" s="217" t="s">
        <v>7719</v>
      </c>
      <c r="X2274" s="217">
        <v>200</v>
      </c>
      <c r="Y2274" s="217">
        <v>30</v>
      </c>
      <c r="Z2274" s="261">
        <v>45291</v>
      </c>
      <c r="AC2274" s="217">
        <f>vykonyz.xlsx3[[#This Row],[Kod]]-vykonyz.xlsx[[#This Row],[Kod]]</f>
        <v>0</v>
      </c>
      <c r="AD2274" t="s">
        <v>7716</v>
      </c>
      <c r="AE2274" t="s">
        <v>7700</v>
      </c>
      <c r="AF2274" t="s">
        <v>50</v>
      </c>
      <c r="AG2274"/>
      <c r="AH2274" t="s">
        <v>7717</v>
      </c>
      <c r="AI2274" t="s">
        <v>7718</v>
      </c>
      <c r="AJ2274"/>
      <c r="AK2274" t="s">
        <v>1008</v>
      </c>
      <c r="AL2274" t="s">
        <v>1008</v>
      </c>
      <c r="AM2274" t="s">
        <v>33</v>
      </c>
      <c r="AN2274" t="s">
        <v>33</v>
      </c>
      <c r="AO2274"/>
      <c r="AP2274" t="s">
        <v>1080</v>
      </c>
      <c r="AQ2274"/>
      <c r="AR2274" t="s">
        <v>35</v>
      </c>
      <c r="AS2274" t="s">
        <v>35</v>
      </c>
    </row>
    <row r="2275" spans="1:45">
      <c r="A2275" s="264" t="s">
        <v>7721</v>
      </c>
      <c r="B2275" s="217" t="s">
        <v>7722</v>
      </c>
      <c r="E2275" s="217" t="s">
        <v>7723</v>
      </c>
      <c r="F2275" s="217" t="s">
        <v>7724</v>
      </c>
      <c r="H2275" s="217" t="s">
        <v>45</v>
      </c>
      <c r="I2275" s="217" t="s">
        <v>45</v>
      </c>
      <c r="J2275" s="217" t="s">
        <v>33</v>
      </c>
      <c r="K2275" s="217" t="s">
        <v>33</v>
      </c>
      <c r="M2275" s="217" t="s">
        <v>34</v>
      </c>
      <c r="O2275" s="217" t="s">
        <v>35</v>
      </c>
      <c r="P2275" s="217" t="s">
        <v>35</v>
      </c>
      <c r="Q2275" s="217">
        <f>S3380-vykonyz.xlsx[[#This Row],[Kod]]</f>
        <v>29812</v>
      </c>
      <c r="R2275" s="217">
        <f>S2264-vykonyz.xlsx[[#This Row],[Kod]]</f>
        <v>-36167</v>
      </c>
      <c r="S2275" s="217" t="s">
        <v>7725</v>
      </c>
      <c r="T2275" s="217" t="s">
        <v>7726</v>
      </c>
      <c r="U2275" s="217">
        <v>1498</v>
      </c>
      <c r="V2275" s="261">
        <v>45292</v>
      </c>
      <c r="W2275" s="217" t="s">
        <v>7725</v>
      </c>
      <c r="X2275" s="217">
        <v>1305</v>
      </c>
      <c r="Y2275" s="217">
        <v>193</v>
      </c>
      <c r="Z2275" s="261">
        <v>45291</v>
      </c>
      <c r="AC2275" s="217">
        <f>vykonyz.xlsx3[[#This Row],[Kod]]-vykonyz.xlsx[[#This Row],[Kod]]</f>
        <v>0</v>
      </c>
      <c r="AD2275" t="s">
        <v>7721</v>
      </c>
      <c r="AE2275" t="s">
        <v>7722</v>
      </c>
      <c r="AF2275"/>
      <c r="AG2275"/>
      <c r="AH2275" t="s">
        <v>7723</v>
      </c>
      <c r="AI2275" t="s">
        <v>7724</v>
      </c>
      <c r="AJ2275"/>
      <c r="AK2275" t="s">
        <v>45</v>
      </c>
      <c r="AL2275" t="s">
        <v>45</v>
      </c>
      <c r="AM2275" t="s">
        <v>33</v>
      </c>
      <c r="AN2275" t="s">
        <v>33</v>
      </c>
      <c r="AO2275"/>
      <c r="AP2275" t="s">
        <v>34</v>
      </c>
      <c r="AQ2275"/>
      <c r="AR2275" t="s">
        <v>35</v>
      </c>
      <c r="AS2275" t="s">
        <v>35</v>
      </c>
    </row>
    <row r="2276" spans="1:45">
      <c r="A2276" s="264" t="s">
        <v>7675</v>
      </c>
      <c r="B2276" s="217" t="s">
        <v>725</v>
      </c>
      <c r="E2276" s="217" t="s">
        <v>7676</v>
      </c>
      <c r="F2276" s="217" t="s">
        <v>7727</v>
      </c>
      <c r="H2276" s="217" t="s">
        <v>981</v>
      </c>
      <c r="I2276" s="217" t="s">
        <v>981</v>
      </c>
      <c r="J2276" s="217" t="s">
        <v>33</v>
      </c>
      <c r="K2276" s="217" t="s">
        <v>33</v>
      </c>
      <c r="M2276" s="217">
        <f t="shared" ref="M2276:M2309" si="40">U2265</f>
        <v>1016</v>
      </c>
      <c r="O2276" s="217" t="s">
        <v>35</v>
      </c>
      <c r="P2276" s="217" t="s">
        <v>35</v>
      </c>
      <c r="Q2276" s="217">
        <f>S3381-vykonyz.xlsx[[#This Row],[Kod]]</f>
        <v>28960</v>
      </c>
      <c r="R2276" s="217">
        <f>S2265-vykonyz.xlsx[[#This Row],[Kod]]</f>
        <v>0</v>
      </c>
      <c r="S2276" s="217" t="s">
        <v>7728</v>
      </c>
      <c r="T2276" s="217" t="s">
        <v>7729</v>
      </c>
      <c r="U2276" s="217">
        <v>982</v>
      </c>
      <c r="V2276" s="261">
        <v>45292</v>
      </c>
      <c r="W2276" s="217" t="s">
        <v>7728</v>
      </c>
      <c r="X2276" s="217">
        <v>854</v>
      </c>
      <c r="Y2276" s="217">
        <v>128</v>
      </c>
      <c r="Z2276" s="261">
        <v>45291</v>
      </c>
      <c r="AC2276" s="217">
        <f>vykonyz.xlsx3[[#This Row],[Kod]]-vykonyz.xlsx[[#This Row],[Kod]]</f>
        <v>0</v>
      </c>
      <c r="AD2276" t="s">
        <v>7675</v>
      </c>
      <c r="AE2276" t="s">
        <v>725</v>
      </c>
      <c r="AF2276"/>
      <c r="AG2276"/>
      <c r="AH2276" t="s">
        <v>7676</v>
      </c>
      <c r="AI2276" t="s">
        <v>7727</v>
      </c>
      <c r="AJ2276"/>
      <c r="AK2276" t="s">
        <v>981</v>
      </c>
      <c r="AL2276" t="s">
        <v>981</v>
      </c>
      <c r="AM2276" t="s">
        <v>33</v>
      </c>
      <c r="AN2276" t="s">
        <v>33</v>
      </c>
      <c r="AO2276"/>
      <c r="AP2276" t="s">
        <v>7730</v>
      </c>
      <c r="AQ2276"/>
      <c r="AR2276" t="s">
        <v>35</v>
      </c>
      <c r="AS2276" t="s">
        <v>35</v>
      </c>
    </row>
    <row r="2277" spans="1:45">
      <c r="A2277" s="264" t="s">
        <v>7681</v>
      </c>
      <c r="B2277" s="217" t="s">
        <v>725</v>
      </c>
      <c r="E2277" s="217" t="s">
        <v>7682</v>
      </c>
      <c r="F2277" s="217" t="s">
        <v>7727</v>
      </c>
      <c r="H2277" s="217" t="s">
        <v>981</v>
      </c>
      <c r="I2277" s="217" t="s">
        <v>981</v>
      </c>
      <c r="J2277" s="217" t="s">
        <v>33</v>
      </c>
      <c r="K2277" s="217" t="s">
        <v>33</v>
      </c>
      <c r="M2277" s="217">
        <f t="shared" si="40"/>
        <v>1016</v>
      </c>
      <c r="O2277" s="217" t="s">
        <v>35</v>
      </c>
      <c r="P2277" s="217" t="s">
        <v>35</v>
      </c>
      <c r="Q2277" s="217">
        <f>S3382-vykonyz.xlsx[[#This Row],[Kod]]</f>
        <v>28961</v>
      </c>
      <c r="R2277" s="217">
        <f>S2266-vykonyz.xlsx[[#This Row],[Kod]]</f>
        <v>0</v>
      </c>
      <c r="S2277" s="217" t="s">
        <v>7731</v>
      </c>
      <c r="T2277" s="217" t="s">
        <v>7732</v>
      </c>
      <c r="U2277" s="217">
        <v>732</v>
      </c>
      <c r="V2277" s="261">
        <v>45292</v>
      </c>
      <c r="W2277" s="217" t="s">
        <v>7731</v>
      </c>
      <c r="X2277" s="217">
        <v>639</v>
      </c>
      <c r="Y2277" s="217">
        <v>93</v>
      </c>
      <c r="Z2277" s="261">
        <v>45291</v>
      </c>
      <c r="AC2277" s="217">
        <f>vykonyz.xlsx3[[#This Row],[Kod]]-vykonyz.xlsx[[#This Row],[Kod]]</f>
        <v>0</v>
      </c>
      <c r="AD2277" t="s">
        <v>7681</v>
      </c>
      <c r="AE2277" t="s">
        <v>725</v>
      </c>
      <c r="AF2277"/>
      <c r="AG2277"/>
      <c r="AH2277" t="s">
        <v>7682</v>
      </c>
      <c r="AI2277" t="s">
        <v>7727</v>
      </c>
      <c r="AJ2277"/>
      <c r="AK2277" t="s">
        <v>981</v>
      </c>
      <c r="AL2277" t="s">
        <v>981</v>
      </c>
      <c r="AM2277" t="s">
        <v>33</v>
      </c>
      <c r="AN2277" t="s">
        <v>33</v>
      </c>
      <c r="AO2277"/>
      <c r="AP2277" t="s">
        <v>7730</v>
      </c>
      <c r="AQ2277"/>
      <c r="AR2277" t="s">
        <v>35</v>
      </c>
      <c r="AS2277" t="s">
        <v>35</v>
      </c>
    </row>
    <row r="2278" spans="1:45">
      <c r="A2278" s="264" t="s">
        <v>7687</v>
      </c>
      <c r="B2278" s="217" t="s">
        <v>725</v>
      </c>
      <c r="E2278" s="217" t="s">
        <v>7688</v>
      </c>
      <c r="F2278" s="217" t="s">
        <v>7727</v>
      </c>
      <c r="H2278" s="217" t="s">
        <v>1008</v>
      </c>
      <c r="I2278" s="217" t="s">
        <v>1008</v>
      </c>
      <c r="J2278" s="217" t="s">
        <v>33</v>
      </c>
      <c r="K2278" s="217" t="s">
        <v>33</v>
      </c>
      <c r="M2278" s="217">
        <f t="shared" si="40"/>
        <v>508</v>
      </c>
      <c r="O2278" s="217" t="s">
        <v>35</v>
      </c>
      <c r="P2278" s="217" t="s">
        <v>35</v>
      </c>
      <c r="Q2278" s="217">
        <f>S3383-vykonyz.xlsx[[#This Row],[Kod]]</f>
        <v>28962</v>
      </c>
      <c r="R2278" s="217">
        <f>S2267-vykonyz.xlsx[[#This Row],[Kod]]</f>
        <v>0</v>
      </c>
      <c r="S2278" s="217" t="s">
        <v>7733</v>
      </c>
      <c r="T2278" s="217" t="s">
        <v>7734</v>
      </c>
      <c r="U2278" s="217">
        <v>378</v>
      </c>
      <c r="V2278" s="261">
        <v>45292</v>
      </c>
      <c r="W2278" s="217" t="s">
        <v>7733</v>
      </c>
      <c r="X2278" s="217">
        <v>332</v>
      </c>
      <c r="Y2278" s="217">
        <v>46</v>
      </c>
      <c r="Z2278" s="261">
        <v>45291</v>
      </c>
      <c r="AC2278" s="217">
        <f>vykonyz.xlsx3[[#This Row],[Kod]]-vykonyz.xlsx[[#This Row],[Kod]]</f>
        <v>0</v>
      </c>
      <c r="AD2278" t="s">
        <v>7687</v>
      </c>
      <c r="AE2278" t="s">
        <v>725</v>
      </c>
      <c r="AF2278"/>
      <c r="AG2278"/>
      <c r="AH2278" t="s">
        <v>7688</v>
      </c>
      <c r="AI2278" t="s">
        <v>7727</v>
      </c>
      <c r="AJ2278"/>
      <c r="AK2278" t="s">
        <v>1008</v>
      </c>
      <c r="AL2278" t="s">
        <v>1008</v>
      </c>
      <c r="AM2278" t="s">
        <v>33</v>
      </c>
      <c r="AN2278" t="s">
        <v>33</v>
      </c>
      <c r="AO2278"/>
      <c r="AP2278" t="s">
        <v>7735</v>
      </c>
      <c r="AQ2278"/>
      <c r="AR2278" t="s">
        <v>35</v>
      </c>
      <c r="AS2278" t="s">
        <v>35</v>
      </c>
    </row>
    <row r="2279" spans="1:45">
      <c r="A2279" s="264" t="s">
        <v>7693</v>
      </c>
      <c r="B2279" s="217" t="s">
        <v>7736</v>
      </c>
      <c r="E2279" s="217" t="s">
        <v>7694</v>
      </c>
      <c r="F2279" s="217" t="s">
        <v>7737</v>
      </c>
      <c r="H2279" s="217" t="s">
        <v>981</v>
      </c>
      <c r="I2279" s="217" t="s">
        <v>981</v>
      </c>
      <c r="J2279" s="217" t="s">
        <v>33</v>
      </c>
      <c r="K2279" s="217" t="s">
        <v>33</v>
      </c>
      <c r="M2279" s="217">
        <f t="shared" si="40"/>
        <v>1133</v>
      </c>
      <c r="O2279" s="217" t="s">
        <v>35</v>
      </c>
      <c r="P2279" s="217" t="s">
        <v>35</v>
      </c>
      <c r="Q2279" s="217">
        <f>S3384-vykonyz.xlsx[[#This Row],[Kod]]</f>
        <v>28930</v>
      </c>
      <c r="R2279" s="217">
        <f>S2268-vykonyz.xlsx[[#This Row],[Kod]]</f>
        <v>0</v>
      </c>
      <c r="S2279" s="217" t="s">
        <v>7738</v>
      </c>
      <c r="T2279" s="217" t="s">
        <v>7739</v>
      </c>
      <c r="U2279" s="217">
        <v>122</v>
      </c>
      <c r="V2279" s="261">
        <v>45292</v>
      </c>
      <c r="W2279" s="217" t="s">
        <v>7738</v>
      </c>
      <c r="X2279" s="217">
        <v>106</v>
      </c>
      <c r="Y2279" s="217">
        <v>16</v>
      </c>
      <c r="Z2279" s="261">
        <v>45291</v>
      </c>
      <c r="AC2279" s="217">
        <f>vykonyz.xlsx3[[#This Row],[Kod]]-vykonyz.xlsx[[#This Row],[Kod]]</f>
        <v>0</v>
      </c>
      <c r="AD2279" t="s">
        <v>7693</v>
      </c>
      <c r="AE2279" t="s">
        <v>7736</v>
      </c>
      <c r="AF2279"/>
      <c r="AG2279"/>
      <c r="AH2279" t="s">
        <v>7694</v>
      </c>
      <c r="AI2279" t="s">
        <v>7737</v>
      </c>
      <c r="AJ2279"/>
      <c r="AK2279" t="s">
        <v>981</v>
      </c>
      <c r="AL2279" t="s">
        <v>981</v>
      </c>
      <c r="AM2279" t="s">
        <v>33</v>
      </c>
      <c r="AN2279" t="s">
        <v>33</v>
      </c>
      <c r="AO2279"/>
      <c r="AP2279" t="s">
        <v>7740</v>
      </c>
      <c r="AQ2279"/>
      <c r="AR2279" t="s">
        <v>35</v>
      </c>
      <c r="AS2279" t="s">
        <v>35</v>
      </c>
    </row>
    <row r="2280" spans="1:45">
      <c r="A2280" s="264" t="s">
        <v>7698</v>
      </c>
      <c r="B2280" s="217" t="s">
        <v>7736</v>
      </c>
      <c r="E2280" s="217" t="s">
        <v>7699</v>
      </c>
      <c r="F2280" s="217" t="s">
        <v>7741</v>
      </c>
      <c r="H2280" s="217" t="s">
        <v>981</v>
      </c>
      <c r="I2280" s="217" t="s">
        <v>981</v>
      </c>
      <c r="J2280" s="217" t="s">
        <v>33</v>
      </c>
      <c r="K2280" s="217" t="s">
        <v>33</v>
      </c>
      <c r="M2280" s="217">
        <f t="shared" si="40"/>
        <v>1133</v>
      </c>
      <c r="O2280" s="217" t="s">
        <v>35</v>
      </c>
      <c r="P2280" s="217" t="s">
        <v>35</v>
      </c>
      <c r="Q2280" s="217">
        <f>S3385-vykonyz.xlsx[[#This Row],[Kod]]</f>
        <v>28931</v>
      </c>
      <c r="R2280" s="217">
        <f>S2269-vykonyz.xlsx[[#This Row],[Kod]]</f>
        <v>0</v>
      </c>
      <c r="S2280" s="217" t="s">
        <v>7742</v>
      </c>
      <c r="T2280" s="217" t="s">
        <v>7743</v>
      </c>
      <c r="U2280" s="217">
        <v>530</v>
      </c>
      <c r="V2280" s="261">
        <v>45292</v>
      </c>
      <c r="W2280" s="217" t="s">
        <v>7742</v>
      </c>
      <c r="X2280" s="217">
        <v>461</v>
      </c>
      <c r="Y2280" s="217">
        <v>69</v>
      </c>
      <c r="Z2280" s="261">
        <v>45291</v>
      </c>
      <c r="AC2280" s="217">
        <f>vykonyz.xlsx3[[#This Row],[Kod]]-vykonyz.xlsx[[#This Row],[Kod]]</f>
        <v>0</v>
      </c>
      <c r="AD2280" t="s">
        <v>7698</v>
      </c>
      <c r="AE2280" t="s">
        <v>7736</v>
      </c>
      <c r="AF2280"/>
      <c r="AG2280"/>
      <c r="AH2280" t="s">
        <v>7699</v>
      </c>
      <c r="AI2280" t="s">
        <v>7741</v>
      </c>
      <c r="AJ2280"/>
      <c r="AK2280" t="s">
        <v>981</v>
      </c>
      <c r="AL2280" t="s">
        <v>981</v>
      </c>
      <c r="AM2280" t="s">
        <v>33</v>
      </c>
      <c r="AN2280" t="s">
        <v>33</v>
      </c>
      <c r="AO2280"/>
      <c r="AP2280" t="s">
        <v>7740</v>
      </c>
      <c r="AQ2280"/>
      <c r="AR2280" t="s">
        <v>35</v>
      </c>
      <c r="AS2280" t="s">
        <v>35</v>
      </c>
    </row>
    <row r="2281" spans="1:45">
      <c r="A2281" s="264" t="s">
        <v>7702</v>
      </c>
      <c r="B2281" s="217" t="s">
        <v>7736</v>
      </c>
      <c r="E2281" s="217" t="s">
        <v>7703</v>
      </c>
      <c r="F2281" s="217" t="s">
        <v>7744</v>
      </c>
      <c r="H2281" s="217" t="s">
        <v>1008</v>
      </c>
      <c r="I2281" s="217" t="s">
        <v>1008</v>
      </c>
      <c r="J2281" s="217" t="s">
        <v>33</v>
      </c>
      <c r="K2281" s="217" t="s">
        <v>33</v>
      </c>
      <c r="M2281" s="217">
        <f t="shared" si="40"/>
        <v>566</v>
      </c>
      <c r="O2281" s="217" t="s">
        <v>35</v>
      </c>
      <c r="P2281" s="217" t="s">
        <v>35</v>
      </c>
      <c r="Q2281" s="217">
        <f>S3386-vykonyz.xlsx[[#This Row],[Kod]]</f>
        <v>28932</v>
      </c>
      <c r="R2281" s="217">
        <f>S2270-vykonyz.xlsx[[#This Row],[Kod]]</f>
        <v>0</v>
      </c>
      <c r="S2281" s="217" t="s">
        <v>7745</v>
      </c>
      <c r="T2281" s="217" t="s">
        <v>7746</v>
      </c>
      <c r="U2281" s="217">
        <v>530</v>
      </c>
      <c r="V2281" s="261">
        <v>45292</v>
      </c>
      <c r="W2281" s="217" t="s">
        <v>7745</v>
      </c>
      <c r="X2281" s="217">
        <v>461</v>
      </c>
      <c r="Y2281" s="217">
        <v>69</v>
      </c>
      <c r="Z2281" s="261">
        <v>45291</v>
      </c>
      <c r="AC2281" s="217">
        <f>vykonyz.xlsx3[[#This Row],[Kod]]-vykonyz.xlsx[[#This Row],[Kod]]</f>
        <v>0</v>
      </c>
      <c r="AD2281" t="s">
        <v>7702</v>
      </c>
      <c r="AE2281" t="s">
        <v>7736</v>
      </c>
      <c r="AF2281"/>
      <c r="AG2281"/>
      <c r="AH2281" t="s">
        <v>7703</v>
      </c>
      <c r="AI2281" t="s">
        <v>7744</v>
      </c>
      <c r="AJ2281"/>
      <c r="AK2281" t="s">
        <v>1008</v>
      </c>
      <c r="AL2281" t="s">
        <v>1008</v>
      </c>
      <c r="AM2281" t="s">
        <v>33</v>
      </c>
      <c r="AN2281" t="s">
        <v>33</v>
      </c>
      <c r="AO2281"/>
      <c r="AP2281" t="s">
        <v>7747</v>
      </c>
      <c r="AQ2281"/>
      <c r="AR2281" t="s">
        <v>35</v>
      </c>
      <c r="AS2281" t="s">
        <v>35</v>
      </c>
    </row>
    <row r="2282" spans="1:45">
      <c r="A2282" s="264" t="s">
        <v>7706</v>
      </c>
      <c r="B2282" s="217" t="s">
        <v>725</v>
      </c>
      <c r="E2282" s="217" t="s">
        <v>7707</v>
      </c>
      <c r="F2282" s="217" t="s">
        <v>7748</v>
      </c>
      <c r="H2282" s="217" t="s">
        <v>1008</v>
      </c>
      <c r="I2282" s="217" t="s">
        <v>1008</v>
      </c>
      <c r="J2282" s="217" t="s">
        <v>33</v>
      </c>
      <c r="K2282" s="217" t="s">
        <v>33</v>
      </c>
      <c r="M2282" s="217">
        <f t="shared" si="40"/>
        <v>227</v>
      </c>
      <c r="O2282" s="217" t="s">
        <v>35</v>
      </c>
      <c r="P2282" s="217" t="s">
        <v>35</v>
      </c>
      <c r="Q2282" s="217">
        <f>S3387-vykonyz.xlsx[[#This Row],[Kod]]</f>
        <v>28910</v>
      </c>
      <c r="R2282" s="217">
        <f>S2271-vykonyz.xlsx[[#This Row],[Kod]]</f>
        <v>0</v>
      </c>
      <c r="S2282" s="217" t="s">
        <v>7749</v>
      </c>
      <c r="T2282" s="217" t="s">
        <v>7750</v>
      </c>
      <c r="U2282" s="217">
        <v>268</v>
      </c>
      <c r="V2282" s="261">
        <v>45292</v>
      </c>
      <c r="W2282" s="217" t="s">
        <v>7749</v>
      </c>
      <c r="X2282" s="217">
        <v>233</v>
      </c>
      <c r="Y2282" s="217">
        <v>35</v>
      </c>
      <c r="Z2282" s="261">
        <v>45291</v>
      </c>
      <c r="AC2282" s="217">
        <f>vykonyz.xlsx3[[#This Row],[Kod]]-vykonyz.xlsx[[#This Row],[Kod]]</f>
        <v>0</v>
      </c>
      <c r="AD2282" t="s">
        <v>7706</v>
      </c>
      <c r="AE2282" t="s">
        <v>725</v>
      </c>
      <c r="AF2282"/>
      <c r="AG2282"/>
      <c r="AH2282" t="s">
        <v>7707</v>
      </c>
      <c r="AI2282" t="s">
        <v>7748</v>
      </c>
      <c r="AJ2282"/>
      <c r="AK2282" t="s">
        <v>1008</v>
      </c>
      <c r="AL2282" t="s">
        <v>1008</v>
      </c>
      <c r="AM2282" t="s">
        <v>33</v>
      </c>
      <c r="AN2282" t="s">
        <v>33</v>
      </c>
      <c r="AO2282"/>
      <c r="AP2282" t="s">
        <v>4183</v>
      </c>
      <c r="AQ2282"/>
      <c r="AR2282" t="s">
        <v>35</v>
      </c>
      <c r="AS2282" t="s">
        <v>35</v>
      </c>
    </row>
    <row r="2283" spans="1:45">
      <c r="A2283" s="264" t="s">
        <v>7710</v>
      </c>
      <c r="B2283" s="217" t="s">
        <v>725</v>
      </c>
      <c r="E2283" s="217" t="s">
        <v>7711</v>
      </c>
      <c r="F2283" s="217" t="s">
        <v>7751</v>
      </c>
      <c r="H2283" s="217" t="s">
        <v>1008</v>
      </c>
      <c r="I2283" s="217" t="s">
        <v>1008</v>
      </c>
      <c r="J2283" s="217" t="s">
        <v>33</v>
      </c>
      <c r="K2283" s="217" t="s">
        <v>33</v>
      </c>
      <c r="M2283" s="217">
        <f t="shared" si="40"/>
        <v>491</v>
      </c>
      <c r="O2283" s="217" t="s">
        <v>35</v>
      </c>
      <c r="P2283" s="217" t="s">
        <v>35</v>
      </c>
      <c r="Q2283" s="217">
        <f>S3388-vykonyz.xlsx[[#This Row],[Kod]]</f>
        <v>28907</v>
      </c>
      <c r="R2283" s="217">
        <f>S2272-vykonyz.xlsx[[#This Row],[Kod]]</f>
        <v>0</v>
      </c>
      <c r="S2283" s="217" t="s">
        <v>7752</v>
      </c>
      <c r="T2283" s="217" t="s">
        <v>7753</v>
      </c>
      <c r="U2283" s="217">
        <v>107</v>
      </c>
      <c r="V2283" s="261">
        <v>45292</v>
      </c>
      <c r="W2283" s="217" t="s">
        <v>7752</v>
      </c>
      <c r="X2283" s="217">
        <v>96</v>
      </c>
      <c r="Y2283" s="217">
        <v>11</v>
      </c>
      <c r="Z2283" s="261">
        <v>45291</v>
      </c>
      <c r="AC2283" s="217">
        <f>vykonyz.xlsx3[[#This Row],[Kod]]-vykonyz.xlsx[[#This Row],[Kod]]</f>
        <v>0</v>
      </c>
      <c r="AD2283" t="s">
        <v>7710</v>
      </c>
      <c r="AE2283" t="s">
        <v>725</v>
      </c>
      <c r="AF2283"/>
      <c r="AG2283"/>
      <c r="AH2283" t="s">
        <v>7711</v>
      </c>
      <c r="AI2283" t="s">
        <v>7751</v>
      </c>
      <c r="AJ2283"/>
      <c r="AK2283" t="s">
        <v>1008</v>
      </c>
      <c r="AL2283" t="s">
        <v>1008</v>
      </c>
      <c r="AM2283" t="s">
        <v>33</v>
      </c>
      <c r="AN2283" t="s">
        <v>33</v>
      </c>
      <c r="AO2283"/>
      <c r="AP2283" t="s">
        <v>1080</v>
      </c>
      <c r="AQ2283"/>
      <c r="AR2283" t="s">
        <v>35</v>
      </c>
      <c r="AS2283" t="s">
        <v>35</v>
      </c>
    </row>
    <row r="2284" spans="1:45">
      <c r="A2284" s="264" t="s">
        <v>7714</v>
      </c>
      <c r="B2284" s="217" t="s">
        <v>7581</v>
      </c>
      <c r="E2284" s="217" t="s">
        <v>7715</v>
      </c>
      <c r="F2284" s="217" t="s">
        <v>7754</v>
      </c>
      <c r="H2284" s="217" t="s">
        <v>6464</v>
      </c>
      <c r="I2284" s="217" t="s">
        <v>1350</v>
      </c>
      <c r="J2284" s="217" t="s">
        <v>33</v>
      </c>
      <c r="K2284" s="217" t="s">
        <v>33</v>
      </c>
      <c r="M2284" s="217">
        <f t="shared" si="40"/>
        <v>115</v>
      </c>
      <c r="O2284" s="217" t="s">
        <v>35</v>
      </c>
      <c r="P2284" s="217" t="s">
        <v>35</v>
      </c>
      <c r="Q2284" s="217">
        <f>S3389-vykonyz.xlsx[[#This Row],[Kod]]</f>
        <v>28906</v>
      </c>
      <c r="R2284" s="217">
        <f>S2273-vykonyz.xlsx[[#This Row],[Kod]]</f>
        <v>0</v>
      </c>
      <c r="S2284" s="217" t="s">
        <v>7755</v>
      </c>
      <c r="T2284" s="217" t="s">
        <v>7756</v>
      </c>
      <c r="U2284" s="217">
        <v>1504</v>
      </c>
      <c r="V2284" s="261">
        <v>45292</v>
      </c>
      <c r="W2284" s="217" t="s">
        <v>7755</v>
      </c>
      <c r="X2284" s="217">
        <v>1310</v>
      </c>
      <c r="Y2284" s="217">
        <v>194</v>
      </c>
      <c r="Z2284" s="261">
        <v>45291</v>
      </c>
      <c r="AC2284" s="217">
        <f>vykonyz.xlsx3[[#This Row],[Kod]]-vykonyz.xlsx[[#This Row],[Kod]]</f>
        <v>0</v>
      </c>
      <c r="AD2284" t="s">
        <v>7714</v>
      </c>
      <c r="AE2284" t="s">
        <v>7581</v>
      </c>
      <c r="AF2284"/>
      <c r="AG2284"/>
      <c r="AH2284" t="s">
        <v>7715</v>
      </c>
      <c r="AI2284" t="s">
        <v>7757</v>
      </c>
      <c r="AJ2284"/>
      <c r="AK2284" t="s">
        <v>6464</v>
      </c>
      <c r="AL2284" t="s">
        <v>1350</v>
      </c>
      <c r="AM2284" t="s">
        <v>33</v>
      </c>
      <c r="AN2284" t="s">
        <v>33</v>
      </c>
      <c r="AO2284"/>
      <c r="AP2284" t="s">
        <v>1301</v>
      </c>
      <c r="AQ2284"/>
      <c r="AR2284" t="s">
        <v>35</v>
      </c>
      <c r="AS2284" t="s">
        <v>35</v>
      </c>
    </row>
    <row r="2285" spans="1:45">
      <c r="A2285" s="264" t="s">
        <v>7719</v>
      </c>
      <c r="B2285" s="217" t="s">
        <v>7581</v>
      </c>
      <c r="E2285" s="217" t="s">
        <v>7720</v>
      </c>
      <c r="F2285" s="217" t="s">
        <v>7758</v>
      </c>
      <c r="H2285" s="217" t="s">
        <v>1350</v>
      </c>
      <c r="I2285" s="217" t="s">
        <v>6711</v>
      </c>
      <c r="J2285" s="217" t="s">
        <v>33</v>
      </c>
      <c r="K2285" s="217" t="s">
        <v>33</v>
      </c>
      <c r="M2285" s="217">
        <f t="shared" si="40"/>
        <v>230</v>
      </c>
      <c r="O2285" s="217" t="s">
        <v>35</v>
      </c>
      <c r="P2285" s="217" t="s">
        <v>35</v>
      </c>
      <c r="Q2285" s="217">
        <f>S3390-vykonyz.xlsx[[#This Row],[Kod]]</f>
        <v>28905</v>
      </c>
      <c r="R2285" s="217">
        <f>S2274-vykonyz.xlsx[[#This Row],[Kod]]</f>
        <v>0</v>
      </c>
      <c r="S2285" s="217" t="s">
        <v>7759</v>
      </c>
      <c r="T2285" s="217" t="s">
        <v>7760</v>
      </c>
      <c r="U2285" s="217">
        <v>1973</v>
      </c>
      <c r="V2285" s="261">
        <v>45292</v>
      </c>
      <c r="W2285" s="217" t="s">
        <v>7759</v>
      </c>
      <c r="X2285" s="217">
        <v>1715</v>
      </c>
      <c r="Y2285" s="217">
        <v>258</v>
      </c>
      <c r="Z2285" s="261">
        <v>45291</v>
      </c>
      <c r="AC2285" s="217">
        <f>vykonyz.xlsx3[[#This Row],[Kod]]-vykonyz.xlsx[[#This Row],[Kod]]</f>
        <v>0</v>
      </c>
      <c r="AD2285" t="s">
        <v>7719</v>
      </c>
      <c r="AE2285" t="s">
        <v>7581</v>
      </c>
      <c r="AF2285"/>
      <c r="AG2285"/>
      <c r="AH2285" t="s">
        <v>7720</v>
      </c>
      <c r="AI2285" t="s">
        <v>7761</v>
      </c>
      <c r="AJ2285"/>
      <c r="AK2285" t="s">
        <v>1350</v>
      </c>
      <c r="AL2285" t="s">
        <v>6711</v>
      </c>
      <c r="AM2285" t="s">
        <v>33</v>
      </c>
      <c r="AN2285" t="s">
        <v>33</v>
      </c>
      <c r="AO2285"/>
      <c r="AP2285" t="s">
        <v>1507</v>
      </c>
      <c r="AQ2285"/>
      <c r="AR2285" t="s">
        <v>35</v>
      </c>
      <c r="AS2285" t="s">
        <v>35</v>
      </c>
    </row>
    <row r="2286" spans="1:45">
      <c r="A2286" s="264" t="s">
        <v>7725</v>
      </c>
      <c r="B2286" s="217" t="s">
        <v>725</v>
      </c>
      <c r="E2286" s="217" t="s">
        <v>7726</v>
      </c>
      <c r="F2286" s="217" t="s">
        <v>7762</v>
      </c>
      <c r="H2286" s="217" t="s">
        <v>1573</v>
      </c>
      <c r="I2286" s="217" t="s">
        <v>1573</v>
      </c>
      <c r="J2286" s="217" t="s">
        <v>33</v>
      </c>
      <c r="K2286" s="217" t="s">
        <v>33</v>
      </c>
      <c r="M2286" s="217">
        <f t="shared" si="40"/>
        <v>1498</v>
      </c>
      <c r="O2286" s="217" t="s">
        <v>35</v>
      </c>
      <c r="P2286" s="217" t="s">
        <v>35</v>
      </c>
      <c r="Q2286" s="217">
        <f>S3391-vykonyz.xlsx[[#This Row],[Kod]]</f>
        <v>28910</v>
      </c>
      <c r="R2286" s="217">
        <f>S2275-vykonyz.xlsx[[#This Row],[Kod]]</f>
        <v>0</v>
      </c>
      <c r="S2286" s="217" t="s">
        <v>7763</v>
      </c>
      <c r="T2286" s="217" t="s">
        <v>7764</v>
      </c>
      <c r="U2286" s="217">
        <v>990</v>
      </c>
      <c r="V2286" s="261">
        <v>45292</v>
      </c>
      <c r="W2286" s="217" t="s">
        <v>7763</v>
      </c>
      <c r="X2286" s="217">
        <v>862</v>
      </c>
      <c r="Y2286" s="217">
        <v>128</v>
      </c>
      <c r="Z2286" s="261">
        <v>45291</v>
      </c>
      <c r="AC2286" s="217">
        <f>vykonyz.xlsx3[[#This Row],[Kod]]-vykonyz.xlsx[[#This Row],[Kod]]</f>
        <v>0</v>
      </c>
      <c r="AD2286" t="s">
        <v>7725</v>
      </c>
      <c r="AE2286" t="s">
        <v>725</v>
      </c>
      <c r="AF2286"/>
      <c r="AG2286"/>
      <c r="AH2286" t="s">
        <v>7726</v>
      </c>
      <c r="AI2286" t="s">
        <v>7762</v>
      </c>
      <c r="AJ2286"/>
      <c r="AK2286" t="s">
        <v>1573</v>
      </c>
      <c r="AL2286" t="s">
        <v>1573</v>
      </c>
      <c r="AM2286" t="s">
        <v>33</v>
      </c>
      <c r="AN2286" t="s">
        <v>33</v>
      </c>
      <c r="AO2286"/>
      <c r="AP2286" t="s">
        <v>7765</v>
      </c>
      <c r="AQ2286"/>
      <c r="AR2286" t="s">
        <v>35</v>
      </c>
      <c r="AS2286" t="s">
        <v>35</v>
      </c>
    </row>
    <row r="2287" spans="1:45">
      <c r="A2287" s="264" t="s">
        <v>7728</v>
      </c>
      <c r="B2287" s="217" t="s">
        <v>7581</v>
      </c>
      <c r="C2287" s="217" t="s">
        <v>50</v>
      </c>
      <c r="E2287" s="217" t="s">
        <v>7729</v>
      </c>
      <c r="F2287" s="217" t="s">
        <v>7766</v>
      </c>
      <c r="H2287" s="217" t="s">
        <v>981</v>
      </c>
      <c r="I2287" s="217" t="s">
        <v>981</v>
      </c>
      <c r="J2287" s="217" t="s">
        <v>33</v>
      </c>
      <c r="K2287" s="217" t="s">
        <v>33</v>
      </c>
      <c r="M2287" s="217">
        <f t="shared" si="40"/>
        <v>982</v>
      </c>
      <c r="O2287" s="217" t="s">
        <v>35</v>
      </c>
      <c r="P2287" s="217" t="s">
        <v>35</v>
      </c>
      <c r="Q2287" s="217">
        <f>S3392-vykonyz.xlsx[[#This Row],[Kod]]</f>
        <v>28912</v>
      </c>
      <c r="R2287" s="217">
        <f>S2276-vykonyz.xlsx[[#This Row],[Kod]]</f>
        <v>0</v>
      </c>
      <c r="S2287" s="217" t="s">
        <v>7767</v>
      </c>
      <c r="T2287" s="217" t="s">
        <v>7768</v>
      </c>
      <c r="U2287" s="217">
        <v>495</v>
      </c>
      <c r="V2287" s="261">
        <v>45292</v>
      </c>
      <c r="W2287" s="217" t="s">
        <v>7767</v>
      </c>
      <c r="X2287" s="217">
        <v>431</v>
      </c>
      <c r="Y2287" s="217">
        <v>64</v>
      </c>
      <c r="Z2287" s="261">
        <v>45291</v>
      </c>
      <c r="AC2287" s="217">
        <f>vykonyz.xlsx3[[#This Row],[Kod]]-vykonyz.xlsx[[#This Row],[Kod]]</f>
        <v>0</v>
      </c>
      <c r="AD2287" t="s">
        <v>7728</v>
      </c>
      <c r="AE2287" t="s">
        <v>7581</v>
      </c>
      <c r="AF2287" t="s">
        <v>50</v>
      </c>
      <c r="AG2287"/>
      <c r="AH2287" t="s">
        <v>7729</v>
      </c>
      <c r="AI2287" t="s">
        <v>7766</v>
      </c>
      <c r="AJ2287"/>
      <c r="AK2287" t="s">
        <v>981</v>
      </c>
      <c r="AL2287" t="s">
        <v>981</v>
      </c>
      <c r="AM2287" t="s">
        <v>33</v>
      </c>
      <c r="AN2287" t="s">
        <v>33</v>
      </c>
      <c r="AO2287"/>
      <c r="AP2287" t="s">
        <v>4129</v>
      </c>
      <c r="AQ2287"/>
      <c r="AR2287" t="s">
        <v>35</v>
      </c>
      <c r="AS2287" t="s">
        <v>35</v>
      </c>
    </row>
    <row r="2288" spans="1:45">
      <c r="A2288" s="264" t="s">
        <v>7731</v>
      </c>
      <c r="B2288" s="217" t="s">
        <v>7769</v>
      </c>
      <c r="C2288" s="217" t="s">
        <v>28</v>
      </c>
      <c r="E2288" s="217" t="s">
        <v>7732</v>
      </c>
      <c r="F2288" s="217" t="s">
        <v>7770</v>
      </c>
      <c r="H2288" s="217" t="s">
        <v>981</v>
      </c>
      <c r="I2288" s="217" t="s">
        <v>981</v>
      </c>
      <c r="J2288" s="217" t="s">
        <v>33</v>
      </c>
      <c r="K2288" s="217" t="s">
        <v>33</v>
      </c>
      <c r="M2288" s="217">
        <f t="shared" si="40"/>
        <v>732</v>
      </c>
      <c r="O2288" s="217" t="s">
        <v>35</v>
      </c>
      <c r="P2288" s="217" t="s">
        <v>35</v>
      </c>
      <c r="Q2288" s="217">
        <f>S3393-vykonyz.xlsx[[#This Row],[Kod]]</f>
        <v>28018</v>
      </c>
      <c r="R2288" s="217">
        <f>S2277-vykonyz.xlsx[[#This Row],[Kod]]</f>
        <v>0</v>
      </c>
      <c r="S2288" s="217" t="s">
        <v>7771</v>
      </c>
      <c r="T2288" s="217" t="s">
        <v>7772</v>
      </c>
      <c r="U2288" s="217">
        <v>2001</v>
      </c>
      <c r="V2288" s="261">
        <v>45292</v>
      </c>
      <c r="W2288" s="217" t="s">
        <v>7771</v>
      </c>
      <c r="X2288" s="217">
        <v>1744</v>
      </c>
      <c r="Y2288" s="217">
        <v>257</v>
      </c>
      <c r="Z2288" s="261">
        <v>45291</v>
      </c>
      <c r="AC2288" s="217">
        <f>vykonyz.xlsx3[[#This Row],[Kod]]-vykonyz.xlsx[[#This Row],[Kod]]</f>
        <v>0</v>
      </c>
      <c r="AD2288" t="s">
        <v>7731</v>
      </c>
      <c r="AE2288" t="s">
        <v>7769</v>
      </c>
      <c r="AF2288" t="s">
        <v>28</v>
      </c>
      <c r="AG2288"/>
      <c r="AH2288" t="s">
        <v>7732</v>
      </c>
      <c r="AI2288" t="s">
        <v>7770</v>
      </c>
      <c r="AJ2288"/>
      <c r="AK2288" t="s">
        <v>981</v>
      </c>
      <c r="AL2288" t="s">
        <v>981</v>
      </c>
      <c r="AM2288" t="s">
        <v>33</v>
      </c>
      <c r="AN2288" t="s">
        <v>33</v>
      </c>
      <c r="AO2288"/>
      <c r="AP2288" t="s">
        <v>7144</v>
      </c>
      <c r="AQ2288"/>
      <c r="AR2288" t="s">
        <v>35</v>
      </c>
      <c r="AS2288" t="s">
        <v>35</v>
      </c>
    </row>
    <row r="2289" spans="1:45">
      <c r="A2289" s="264" t="s">
        <v>7733</v>
      </c>
      <c r="B2289" s="217" t="s">
        <v>7769</v>
      </c>
      <c r="C2289" s="217" t="s">
        <v>28</v>
      </c>
      <c r="E2289" s="217" t="s">
        <v>7734</v>
      </c>
      <c r="F2289" s="217" t="s">
        <v>7773</v>
      </c>
      <c r="H2289" s="217" t="s">
        <v>1008</v>
      </c>
      <c r="I2289" s="217" t="s">
        <v>1008</v>
      </c>
      <c r="J2289" s="217" t="s">
        <v>33</v>
      </c>
      <c r="K2289" s="217" t="s">
        <v>33</v>
      </c>
      <c r="M2289" s="217">
        <f t="shared" si="40"/>
        <v>378</v>
      </c>
      <c r="O2289" s="217" t="s">
        <v>35</v>
      </c>
      <c r="P2289" s="217" t="s">
        <v>35</v>
      </c>
      <c r="Q2289" s="217">
        <f>S3394-vykonyz.xlsx[[#This Row],[Kod]]</f>
        <v>28019</v>
      </c>
      <c r="R2289" s="217">
        <f>S2278-vykonyz.xlsx[[#This Row],[Kod]]</f>
        <v>0</v>
      </c>
      <c r="S2289" s="217" t="s">
        <v>7774</v>
      </c>
      <c r="T2289" s="217" t="s">
        <v>7775</v>
      </c>
      <c r="U2289" s="217">
        <v>159</v>
      </c>
      <c r="V2289" s="261">
        <v>45292</v>
      </c>
      <c r="W2289" s="217" t="s">
        <v>7774</v>
      </c>
      <c r="X2289" s="217">
        <v>138</v>
      </c>
      <c r="Y2289" s="217">
        <v>21</v>
      </c>
      <c r="Z2289" s="261">
        <v>45291</v>
      </c>
      <c r="AC2289" s="217">
        <f>vykonyz.xlsx3[[#This Row],[Kod]]-vykonyz.xlsx[[#This Row],[Kod]]</f>
        <v>0</v>
      </c>
      <c r="AD2289" t="s">
        <v>7733</v>
      </c>
      <c r="AE2289" t="s">
        <v>7769</v>
      </c>
      <c r="AF2289" t="s">
        <v>28</v>
      </c>
      <c r="AG2289"/>
      <c r="AH2289" t="s">
        <v>7734</v>
      </c>
      <c r="AI2289" t="s">
        <v>7773</v>
      </c>
      <c r="AJ2289"/>
      <c r="AK2289" t="s">
        <v>1008</v>
      </c>
      <c r="AL2289" t="s">
        <v>1008</v>
      </c>
      <c r="AM2289" t="s">
        <v>33</v>
      </c>
      <c r="AN2289" t="s">
        <v>33</v>
      </c>
      <c r="AO2289"/>
      <c r="AP2289" t="s">
        <v>7776</v>
      </c>
      <c r="AQ2289"/>
      <c r="AR2289" t="s">
        <v>35</v>
      </c>
      <c r="AS2289" t="s">
        <v>35</v>
      </c>
    </row>
    <row r="2290" spans="1:45">
      <c r="A2290" s="264" t="s">
        <v>7738</v>
      </c>
      <c r="B2290" s="217" t="s">
        <v>7769</v>
      </c>
      <c r="E2290" s="217" t="s">
        <v>7739</v>
      </c>
      <c r="F2290" s="217" t="s">
        <v>7777</v>
      </c>
      <c r="H2290" s="217" t="s">
        <v>994</v>
      </c>
      <c r="I2290" s="217" t="s">
        <v>994</v>
      </c>
      <c r="J2290" s="217" t="s">
        <v>33</v>
      </c>
      <c r="K2290" s="217" t="s">
        <v>33</v>
      </c>
      <c r="M2290" s="217">
        <f t="shared" si="40"/>
        <v>122</v>
      </c>
      <c r="O2290" s="217" t="s">
        <v>35</v>
      </c>
      <c r="P2290" s="217" t="s">
        <v>35</v>
      </c>
      <c r="Q2290" s="217">
        <f>S3395-vykonyz.xlsx[[#This Row],[Kod]]</f>
        <v>28020</v>
      </c>
      <c r="R2290" s="217">
        <f>S2279-vykonyz.xlsx[[#This Row],[Kod]]</f>
        <v>0</v>
      </c>
      <c r="S2290" s="217" t="s">
        <v>7778</v>
      </c>
      <c r="T2290" s="217" t="s">
        <v>7779</v>
      </c>
      <c r="U2290" s="217">
        <v>261</v>
      </c>
      <c r="V2290" s="261">
        <v>45292</v>
      </c>
      <c r="W2290" s="217" t="s">
        <v>7778</v>
      </c>
      <c r="X2290" s="217">
        <v>230</v>
      </c>
      <c r="Y2290" s="217">
        <v>31</v>
      </c>
      <c r="Z2290" s="261">
        <v>45291</v>
      </c>
      <c r="AC2290" s="217">
        <f>vykonyz.xlsx3[[#This Row],[Kod]]-vykonyz.xlsx[[#This Row],[Kod]]</f>
        <v>0</v>
      </c>
      <c r="AD2290" t="s">
        <v>7738</v>
      </c>
      <c r="AE2290" t="s">
        <v>7769</v>
      </c>
      <c r="AF2290"/>
      <c r="AG2290"/>
      <c r="AH2290" t="s">
        <v>7739</v>
      </c>
      <c r="AI2290" t="s">
        <v>7777</v>
      </c>
      <c r="AJ2290"/>
      <c r="AK2290" t="s">
        <v>994</v>
      </c>
      <c r="AL2290" t="s">
        <v>994</v>
      </c>
      <c r="AM2290" t="s">
        <v>33</v>
      </c>
      <c r="AN2290" t="s">
        <v>33</v>
      </c>
      <c r="AO2290"/>
      <c r="AP2290" t="s">
        <v>695</v>
      </c>
      <c r="AQ2290"/>
      <c r="AR2290" t="s">
        <v>35</v>
      </c>
      <c r="AS2290" t="s">
        <v>35</v>
      </c>
    </row>
    <row r="2291" spans="1:45">
      <c r="A2291" s="264" t="s">
        <v>7742</v>
      </c>
      <c r="B2291" s="217" t="s">
        <v>7769</v>
      </c>
      <c r="C2291" s="217" t="s">
        <v>28</v>
      </c>
      <c r="E2291" s="217" t="s">
        <v>7743</v>
      </c>
      <c r="F2291" s="217" t="s">
        <v>7780</v>
      </c>
      <c r="H2291" s="217" t="s">
        <v>1290</v>
      </c>
      <c r="I2291" s="217" t="s">
        <v>1290</v>
      </c>
      <c r="J2291" s="217" t="s">
        <v>33</v>
      </c>
      <c r="K2291" s="217" t="s">
        <v>33</v>
      </c>
      <c r="M2291" s="217">
        <f t="shared" si="40"/>
        <v>530</v>
      </c>
      <c r="O2291" s="217" t="s">
        <v>35</v>
      </c>
      <c r="P2291" s="217" t="s">
        <v>35</v>
      </c>
      <c r="Q2291" s="217">
        <f>S3396-vykonyz.xlsx[[#This Row],[Kod]]</f>
        <v>28093</v>
      </c>
      <c r="R2291" s="217">
        <f>S2280-vykonyz.xlsx[[#This Row],[Kod]]</f>
        <v>0</v>
      </c>
      <c r="S2291" s="217" t="s">
        <v>7781</v>
      </c>
      <c r="T2291" s="217" t="s">
        <v>7782</v>
      </c>
      <c r="U2291" s="217">
        <v>990</v>
      </c>
      <c r="V2291" s="261">
        <v>45292</v>
      </c>
      <c r="W2291" s="217" t="s">
        <v>7781</v>
      </c>
      <c r="X2291" s="217">
        <v>862</v>
      </c>
      <c r="Y2291" s="217">
        <v>128</v>
      </c>
      <c r="Z2291" s="261">
        <v>45291</v>
      </c>
      <c r="AC2291" s="217">
        <f>vykonyz.xlsx3[[#This Row],[Kod]]-vykonyz.xlsx[[#This Row],[Kod]]</f>
        <v>0</v>
      </c>
      <c r="AD2291" t="s">
        <v>7742</v>
      </c>
      <c r="AE2291" t="s">
        <v>7769</v>
      </c>
      <c r="AF2291" t="s">
        <v>28</v>
      </c>
      <c r="AG2291"/>
      <c r="AH2291" t="s">
        <v>7743</v>
      </c>
      <c r="AI2291" t="s">
        <v>7780</v>
      </c>
      <c r="AJ2291"/>
      <c r="AK2291" t="s">
        <v>1290</v>
      </c>
      <c r="AL2291" t="s">
        <v>1290</v>
      </c>
      <c r="AM2291" t="s">
        <v>33</v>
      </c>
      <c r="AN2291" t="s">
        <v>33</v>
      </c>
      <c r="AO2291"/>
      <c r="AP2291" t="s">
        <v>1760</v>
      </c>
      <c r="AQ2291"/>
      <c r="AR2291" t="s">
        <v>35</v>
      </c>
      <c r="AS2291" t="s">
        <v>35</v>
      </c>
    </row>
    <row r="2292" spans="1:45">
      <c r="A2292" s="264" t="s">
        <v>7745</v>
      </c>
      <c r="B2292" s="217" t="s">
        <v>7769</v>
      </c>
      <c r="C2292" s="217" t="s">
        <v>28</v>
      </c>
      <c r="E2292" s="217" t="s">
        <v>7746</v>
      </c>
      <c r="F2292" s="217" t="s">
        <v>7783</v>
      </c>
      <c r="H2292" s="217" t="s">
        <v>1290</v>
      </c>
      <c r="I2292" s="217" t="s">
        <v>1290</v>
      </c>
      <c r="J2292" s="217" t="s">
        <v>33</v>
      </c>
      <c r="K2292" s="217" t="s">
        <v>33</v>
      </c>
      <c r="M2292" s="217">
        <f t="shared" si="40"/>
        <v>530</v>
      </c>
      <c r="O2292" s="217" t="s">
        <v>35</v>
      </c>
      <c r="P2292" s="217" t="s">
        <v>35</v>
      </c>
      <c r="Q2292" s="217">
        <f>S3397-vykonyz.xlsx[[#This Row],[Kod]]</f>
        <v>28093</v>
      </c>
      <c r="R2292" s="217">
        <f>S2281-vykonyz.xlsx[[#This Row],[Kod]]</f>
        <v>0</v>
      </c>
      <c r="S2292" s="217" t="s">
        <v>7784</v>
      </c>
      <c r="T2292" s="217" t="s">
        <v>7785</v>
      </c>
      <c r="U2292" s="217">
        <v>499</v>
      </c>
      <c r="V2292" s="261">
        <v>45292</v>
      </c>
      <c r="W2292" s="217" t="s">
        <v>7784</v>
      </c>
      <c r="X2292" s="217">
        <v>435</v>
      </c>
      <c r="Y2292" s="217">
        <v>64</v>
      </c>
      <c r="Z2292" s="261">
        <v>45291</v>
      </c>
      <c r="AC2292" s="217">
        <f>vykonyz.xlsx3[[#This Row],[Kod]]-vykonyz.xlsx[[#This Row],[Kod]]</f>
        <v>0</v>
      </c>
      <c r="AD2292" t="s">
        <v>7745</v>
      </c>
      <c r="AE2292" t="s">
        <v>7769</v>
      </c>
      <c r="AF2292" t="s">
        <v>28</v>
      </c>
      <c r="AG2292"/>
      <c r="AH2292" t="s">
        <v>7746</v>
      </c>
      <c r="AI2292" t="s">
        <v>7783</v>
      </c>
      <c r="AJ2292"/>
      <c r="AK2292" t="s">
        <v>1290</v>
      </c>
      <c r="AL2292" t="s">
        <v>1290</v>
      </c>
      <c r="AM2292" t="s">
        <v>33</v>
      </c>
      <c r="AN2292" t="s">
        <v>33</v>
      </c>
      <c r="AO2292"/>
      <c r="AP2292" t="s">
        <v>1760</v>
      </c>
      <c r="AQ2292"/>
      <c r="AR2292" t="s">
        <v>35</v>
      </c>
      <c r="AS2292" t="s">
        <v>35</v>
      </c>
    </row>
    <row r="2293" spans="1:45">
      <c r="A2293" s="264" t="s">
        <v>7749</v>
      </c>
      <c r="B2293" s="217" t="s">
        <v>7769</v>
      </c>
      <c r="C2293" s="217" t="s">
        <v>28</v>
      </c>
      <c r="E2293" s="217" t="s">
        <v>7786</v>
      </c>
      <c r="F2293" s="217" t="s">
        <v>7787</v>
      </c>
      <c r="H2293" s="217" t="s">
        <v>7788</v>
      </c>
      <c r="I2293" s="217" t="s">
        <v>2011</v>
      </c>
      <c r="J2293" s="217" t="s">
        <v>33</v>
      </c>
      <c r="K2293" s="217" t="s">
        <v>33</v>
      </c>
      <c r="M2293" s="217">
        <f t="shared" si="40"/>
        <v>268</v>
      </c>
      <c r="O2293" s="217" t="s">
        <v>35</v>
      </c>
      <c r="P2293" s="217" t="s">
        <v>35</v>
      </c>
      <c r="Q2293" s="217">
        <f>S3398-vykonyz.xlsx[[#This Row],[Kod]]</f>
        <v>28093</v>
      </c>
      <c r="R2293" s="217">
        <f>S2282-vykonyz.xlsx[[#This Row],[Kod]]</f>
        <v>0</v>
      </c>
      <c r="S2293" s="217" t="s">
        <v>7789</v>
      </c>
      <c r="T2293" s="217" t="s">
        <v>7790</v>
      </c>
      <c r="U2293" s="217">
        <v>250</v>
      </c>
      <c r="V2293" s="261">
        <v>45292</v>
      </c>
      <c r="W2293" s="217" t="s">
        <v>7789</v>
      </c>
      <c r="X2293" s="217">
        <v>217</v>
      </c>
      <c r="Y2293" s="217">
        <v>33</v>
      </c>
      <c r="Z2293" s="261">
        <v>45291</v>
      </c>
      <c r="AC2293" s="217">
        <f>vykonyz.xlsx3[[#This Row],[Kod]]-vykonyz.xlsx[[#This Row],[Kod]]</f>
        <v>0</v>
      </c>
      <c r="AD2293" t="s">
        <v>7749</v>
      </c>
      <c r="AE2293" t="s">
        <v>7769</v>
      </c>
      <c r="AF2293" t="s">
        <v>28</v>
      </c>
      <c r="AG2293"/>
      <c r="AH2293" t="s">
        <v>7786</v>
      </c>
      <c r="AI2293" t="s">
        <v>7787</v>
      </c>
      <c r="AJ2293"/>
      <c r="AK2293" t="s">
        <v>7788</v>
      </c>
      <c r="AL2293" t="s">
        <v>2011</v>
      </c>
      <c r="AM2293" t="s">
        <v>33</v>
      </c>
      <c r="AN2293" t="s">
        <v>33</v>
      </c>
      <c r="AO2293"/>
      <c r="AP2293" t="s">
        <v>948</v>
      </c>
      <c r="AQ2293"/>
      <c r="AR2293" t="s">
        <v>35</v>
      </c>
      <c r="AS2293" t="s">
        <v>35</v>
      </c>
    </row>
    <row r="2294" spans="1:45">
      <c r="A2294" s="264" t="s">
        <v>7752</v>
      </c>
      <c r="B2294" s="217" t="s">
        <v>7791</v>
      </c>
      <c r="E2294" s="217" t="s">
        <v>7753</v>
      </c>
      <c r="F2294" s="217" t="s">
        <v>7792</v>
      </c>
      <c r="H2294" s="217" t="s">
        <v>1130</v>
      </c>
      <c r="I2294" s="217" t="s">
        <v>1130</v>
      </c>
      <c r="J2294" s="217" t="s">
        <v>33</v>
      </c>
      <c r="K2294" s="217" t="s">
        <v>33</v>
      </c>
      <c r="M2294" s="217">
        <f t="shared" si="40"/>
        <v>107</v>
      </c>
      <c r="O2294" s="217" t="s">
        <v>35</v>
      </c>
      <c r="P2294" s="217" t="s">
        <v>35</v>
      </c>
      <c r="Q2294" s="217">
        <f>S3399-vykonyz.xlsx[[#This Row],[Kod]]</f>
        <v>27910</v>
      </c>
      <c r="R2294" s="217">
        <f>S2283-vykonyz.xlsx[[#This Row],[Kod]]</f>
        <v>0</v>
      </c>
      <c r="S2294" s="217" t="s">
        <v>7793</v>
      </c>
      <c r="T2294" s="217" t="s">
        <v>7794</v>
      </c>
      <c r="U2294" s="217">
        <v>1994</v>
      </c>
      <c r="V2294" s="261">
        <v>45292</v>
      </c>
      <c r="W2294" s="217" t="s">
        <v>7793</v>
      </c>
      <c r="X2294" s="217">
        <v>1736</v>
      </c>
      <c r="Y2294" s="217">
        <v>258</v>
      </c>
      <c r="Z2294" s="261">
        <v>45291</v>
      </c>
      <c r="AC2294" s="217">
        <f>vykonyz.xlsx3[[#This Row],[Kod]]-vykonyz.xlsx[[#This Row],[Kod]]</f>
        <v>0</v>
      </c>
      <c r="AD2294" t="s">
        <v>7752</v>
      </c>
      <c r="AE2294" t="s">
        <v>7791</v>
      </c>
      <c r="AF2294"/>
      <c r="AG2294"/>
      <c r="AH2294" t="s">
        <v>7753</v>
      </c>
      <c r="AI2294" t="s">
        <v>7792</v>
      </c>
      <c r="AJ2294"/>
      <c r="AK2294" t="s">
        <v>1130</v>
      </c>
      <c r="AL2294" t="s">
        <v>1130</v>
      </c>
      <c r="AM2294" t="s">
        <v>33</v>
      </c>
      <c r="AN2294" t="s">
        <v>33</v>
      </c>
      <c r="AO2294"/>
      <c r="AP2294" t="s">
        <v>751</v>
      </c>
      <c r="AQ2294"/>
      <c r="AR2294" t="s">
        <v>35</v>
      </c>
      <c r="AS2294" t="s">
        <v>35</v>
      </c>
    </row>
    <row r="2295" spans="1:45">
      <c r="A2295" s="264" t="s">
        <v>7755</v>
      </c>
      <c r="B2295" s="217" t="s">
        <v>7791</v>
      </c>
      <c r="C2295" s="217" t="s">
        <v>50</v>
      </c>
      <c r="E2295" s="217" t="s">
        <v>7756</v>
      </c>
      <c r="F2295" s="217" t="s">
        <v>7795</v>
      </c>
      <c r="H2295" s="217" t="s">
        <v>1573</v>
      </c>
      <c r="I2295" s="217" t="s">
        <v>1573</v>
      </c>
      <c r="J2295" s="217" t="s">
        <v>33</v>
      </c>
      <c r="K2295" s="217" t="s">
        <v>33</v>
      </c>
      <c r="M2295" s="217">
        <f t="shared" si="40"/>
        <v>1504</v>
      </c>
      <c r="O2295" s="217" t="s">
        <v>35</v>
      </c>
      <c r="P2295" s="217" t="s">
        <v>35</v>
      </c>
      <c r="Q2295" s="217">
        <f>S3400-vykonyz.xlsx[[#This Row],[Kod]]</f>
        <v>27892</v>
      </c>
      <c r="R2295" s="217">
        <f>S2284-vykonyz.xlsx[[#This Row],[Kod]]</f>
        <v>0</v>
      </c>
      <c r="S2295" s="217" t="s">
        <v>7796</v>
      </c>
      <c r="T2295" s="217" t="s">
        <v>7797</v>
      </c>
      <c r="U2295" s="217">
        <v>327</v>
      </c>
      <c r="V2295" s="261">
        <v>45292</v>
      </c>
      <c r="W2295" s="217" t="s">
        <v>7796</v>
      </c>
      <c r="X2295" s="217">
        <v>285</v>
      </c>
      <c r="Y2295" s="217">
        <v>42</v>
      </c>
      <c r="Z2295" s="261">
        <v>45291</v>
      </c>
      <c r="AC2295" s="217">
        <f>vykonyz.xlsx3[[#This Row],[Kod]]-vykonyz.xlsx[[#This Row],[Kod]]</f>
        <v>0</v>
      </c>
      <c r="AD2295" t="s">
        <v>7755</v>
      </c>
      <c r="AE2295" t="s">
        <v>7791</v>
      </c>
      <c r="AF2295" t="s">
        <v>50</v>
      </c>
      <c r="AG2295"/>
      <c r="AH2295" t="s">
        <v>7756</v>
      </c>
      <c r="AI2295" t="s">
        <v>7795</v>
      </c>
      <c r="AJ2295"/>
      <c r="AK2295" t="s">
        <v>1573</v>
      </c>
      <c r="AL2295" t="s">
        <v>1573</v>
      </c>
      <c r="AM2295" t="s">
        <v>33</v>
      </c>
      <c r="AN2295" t="s">
        <v>33</v>
      </c>
      <c r="AO2295"/>
      <c r="AP2295" t="s">
        <v>7798</v>
      </c>
      <c r="AQ2295"/>
      <c r="AR2295" t="s">
        <v>35</v>
      </c>
      <c r="AS2295" t="s">
        <v>35</v>
      </c>
    </row>
    <row r="2296" spans="1:45">
      <c r="A2296" s="264" t="s">
        <v>7759</v>
      </c>
      <c r="B2296" s="217" t="s">
        <v>7799</v>
      </c>
      <c r="E2296" s="217" t="s">
        <v>7760</v>
      </c>
      <c r="H2296" s="217" t="s">
        <v>1492</v>
      </c>
      <c r="I2296" s="217" t="s">
        <v>1492</v>
      </c>
      <c r="J2296" s="217" t="s">
        <v>33</v>
      </c>
      <c r="K2296" s="217" t="s">
        <v>33</v>
      </c>
      <c r="M2296" s="217">
        <f t="shared" si="40"/>
        <v>1973</v>
      </c>
      <c r="O2296" s="217" t="s">
        <v>35</v>
      </c>
      <c r="P2296" s="217" t="s">
        <v>35</v>
      </c>
      <c r="Q2296" s="217">
        <f>S3401-vykonyz.xlsx[[#This Row],[Kod]]</f>
        <v>27106</v>
      </c>
      <c r="R2296" s="217">
        <f>S2285-vykonyz.xlsx[[#This Row],[Kod]]</f>
        <v>0</v>
      </c>
      <c r="S2296" s="217" t="s">
        <v>7800</v>
      </c>
      <c r="T2296" s="217" t="s">
        <v>7801</v>
      </c>
      <c r="U2296" s="217">
        <v>633</v>
      </c>
      <c r="V2296" s="261">
        <v>45292</v>
      </c>
      <c r="W2296" s="217" t="s">
        <v>7800</v>
      </c>
      <c r="X2296" s="217">
        <v>561</v>
      </c>
      <c r="Y2296" s="217">
        <v>72</v>
      </c>
      <c r="Z2296" s="261">
        <v>45291</v>
      </c>
      <c r="AC2296" s="217">
        <f>vykonyz.xlsx3[[#This Row],[Kod]]-vykonyz.xlsx[[#This Row],[Kod]]</f>
        <v>0</v>
      </c>
      <c r="AD2296" t="s">
        <v>7759</v>
      </c>
      <c r="AE2296" t="s">
        <v>7799</v>
      </c>
      <c r="AF2296"/>
      <c r="AG2296"/>
      <c r="AH2296" t="s">
        <v>7760</v>
      </c>
      <c r="AI2296"/>
      <c r="AJ2296"/>
      <c r="AK2296" t="s">
        <v>1492</v>
      </c>
      <c r="AL2296" t="s">
        <v>1492</v>
      </c>
      <c r="AM2296" t="s">
        <v>33</v>
      </c>
      <c r="AN2296" t="s">
        <v>33</v>
      </c>
      <c r="AO2296"/>
      <c r="AP2296" t="s">
        <v>7540</v>
      </c>
      <c r="AQ2296"/>
      <c r="AR2296" t="s">
        <v>35</v>
      </c>
      <c r="AS2296" t="s">
        <v>35</v>
      </c>
    </row>
    <row r="2297" spans="1:45">
      <c r="A2297" s="264" t="s">
        <v>7763</v>
      </c>
      <c r="B2297" s="217" t="s">
        <v>7799</v>
      </c>
      <c r="E2297" s="217" t="s">
        <v>7764</v>
      </c>
      <c r="H2297" s="217" t="s">
        <v>981</v>
      </c>
      <c r="I2297" s="217" t="s">
        <v>981</v>
      </c>
      <c r="J2297" s="217" t="s">
        <v>33</v>
      </c>
      <c r="K2297" s="217" t="s">
        <v>33</v>
      </c>
      <c r="M2297" s="217">
        <f t="shared" si="40"/>
        <v>990</v>
      </c>
      <c r="O2297" s="217" t="s">
        <v>35</v>
      </c>
      <c r="P2297" s="217" t="s">
        <v>35</v>
      </c>
      <c r="Q2297" s="217">
        <f>S3402-vykonyz.xlsx[[#This Row],[Kod]]</f>
        <v>27111</v>
      </c>
      <c r="R2297" s="217">
        <f>S2286-vykonyz.xlsx[[#This Row],[Kod]]</f>
        <v>0</v>
      </c>
      <c r="S2297" s="217" t="s">
        <v>7802</v>
      </c>
      <c r="T2297" s="217" t="s">
        <v>7803</v>
      </c>
      <c r="U2297" s="217">
        <v>990</v>
      </c>
      <c r="V2297" s="261">
        <v>45292</v>
      </c>
      <c r="W2297" s="217" t="s">
        <v>7802</v>
      </c>
      <c r="X2297" s="217">
        <v>862</v>
      </c>
      <c r="Y2297" s="217">
        <v>128</v>
      </c>
      <c r="Z2297" s="261">
        <v>45291</v>
      </c>
      <c r="AC2297" s="217">
        <f>vykonyz.xlsx3[[#This Row],[Kod]]-vykonyz.xlsx[[#This Row],[Kod]]</f>
        <v>0</v>
      </c>
      <c r="AD2297" t="s">
        <v>7763</v>
      </c>
      <c r="AE2297" t="s">
        <v>7799</v>
      </c>
      <c r="AF2297"/>
      <c r="AG2297"/>
      <c r="AH2297" t="s">
        <v>7764</v>
      </c>
      <c r="AI2297"/>
      <c r="AJ2297"/>
      <c r="AK2297" t="s">
        <v>981</v>
      </c>
      <c r="AL2297" t="s">
        <v>981</v>
      </c>
      <c r="AM2297" t="s">
        <v>33</v>
      </c>
      <c r="AN2297" t="s">
        <v>33</v>
      </c>
      <c r="AO2297"/>
      <c r="AP2297" t="s">
        <v>773</v>
      </c>
      <c r="AQ2297"/>
      <c r="AR2297" t="s">
        <v>35</v>
      </c>
      <c r="AS2297" t="s">
        <v>35</v>
      </c>
    </row>
    <row r="2298" spans="1:45">
      <c r="A2298" s="264" t="s">
        <v>7767</v>
      </c>
      <c r="B2298" s="217" t="s">
        <v>7799</v>
      </c>
      <c r="E2298" s="217" t="s">
        <v>7768</v>
      </c>
      <c r="H2298" s="217" t="s">
        <v>1008</v>
      </c>
      <c r="I2298" s="217" t="s">
        <v>1008</v>
      </c>
      <c r="J2298" s="217" t="s">
        <v>33</v>
      </c>
      <c r="K2298" s="217" t="s">
        <v>33</v>
      </c>
      <c r="M2298" s="217">
        <f t="shared" si="40"/>
        <v>495</v>
      </c>
      <c r="O2298" s="217" t="s">
        <v>35</v>
      </c>
      <c r="P2298" s="217" t="s">
        <v>35</v>
      </c>
      <c r="Q2298" s="217">
        <f>S3403-vykonyz.xlsx[[#This Row],[Kod]]</f>
        <v>27194</v>
      </c>
      <c r="R2298" s="217">
        <f>S2287-vykonyz.xlsx[[#This Row],[Kod]]</f>
        <v>0</v>
      </c>
      <c r="S2298" s="217" t="s">
        <v>7804</v>
      </c>
      <c r="T2298" s="217" t="s">
        <v>7805</v>
      </c>
      <c r="U2298" s="217">
        <v>499</v>
      </c>
      <c r="V2298" s="261">
        <v>45292</v>
      </c>
      <c r="W2298" s="217" t="s">
        <v>7804</v>
      </c>
      <c r="X2298" s="217">
        <v>435</v>
      </c>
      <c r="Y2298" s="217">
        <v>64</v>
      </c>
      <c r="Z2298" s="261">
        <v>45291</v>
      </c>
      <c r="AC2298" s="217">
        <f>vykonyz.xlsx3[[#This Row],[Kod]]-vykonyz.xlsx[[#This Row],[Kod]]</f>
        <v>0</v>
      </c>
      <c r="AD2298" t="s">
        <v>7767</v>
      </c>
      <c r="AE2298" t="s">
        <v>7799</v>
      </c>
      <c r="AF2298"/>
      <c r="AG2298"/>
      <c r="AH2298" t="s">
        <v>7768</v>
      </c>
      <c r="AI2298"/>
      <c r="AJ2298"/>
      <c r="AK2298" t="s">
        <v>1008</v>
      </c>
      <c r="AL2298" t="s">
        <v>1008</v>
      </c>
      <c r="AM2298" t="s">
        <v>33</v>
      </c>
      <c r="AN2298" t="s">
        <v>33</v>
      </c>
      <c r="AO2298"/>
      <c r="AP2298" t="s">
        <v>6070</v>
      </c>
      <c r="AQ2298"/>
      <c r="AR2298" t="s">
        <v>35</v>
      </c>
      <c r="AS2298" t="s">
        <v>35</v>
      </c>
    </row>
    <row r="2299" spans="1:45">
      <c r="A2299" s="264" t="s">
        <v>7771</v>
      </c>
      <c r="B2299" s="217" t="s">
        <v>7799</v>
      </c>
      <c r="E2299" s="217" t="s">
        <v>7772</v>
      </c>
      <c r="F2299" s="217" t="s">
        <v>7806</v>
      </c>
      <c r="H2299" s="217" t="s">
        <v>1492</v>
      </c>
      <c r="I2299" s="217" t="s">
        <v>1492</v>
      </c>
      <c r="J2299" s="217" t="s">
        <v>33</v>
      </c>
      <c r="K2299" s="217" t="s">
        <v>33</v>
      </c>
      <c r="M2299" s="217">
        <f t="shared" si="40"/>
        <v>2001</v>
      </c>
      <c r="O2299" s="217" t="s">
        <v>35</v>
      </c>
      <c r="P2299" s="217" t="s">
        <v>35</v>
      </c>
      <c r="Q2299" s="217">
        <f>S3404-vykonyz.xlsx[[#This Row],[Kod]]</f>
        <v>27118</v>
      </c>
      <c r="R2299" s="217">
        <f>S2288-vykonyz.xlsx[[#This Row],[Kod]]</f>
        <v>0</v>
      </c>
      <c r="S2299" s="217" t="s">
        <v>7807</v>
      </c>
      <c r="T2299" s="217" t="s">
        <v>7808</v>
      </c>
      <c r="U2299" s="217">
        <v>250</v>
      </c>
      <c r="V2299" s="261">
        <v>45292</v>
      </c>
      <c r="W2299" s="217" t="s">
        <v>7807</v>
      </c>
      <c r="X2299" s="217">
        <v>217</v>
      </c>
      <c r="Y2299" s="217">
        <v>33</v>
      </c>
      <c r="Z2299" s="261">
        <v>45291</v>
      </c>
      <c r="AC2299" s="217">
        <f>vykonyz.xlsx3[[#This Row],[Kod]]-vykonyz.xlsx[[#This Row],[Kod]]</f>
        <v>0</v>
      </c>
      <c r="AD2299" t="s">
        <v>7771</v>
      </c>
      <c r="AE2299" t="s">
        <v>7799</v>
      </c>
      <c r="AF2299"/>
      <c r="AG2299"/>
      <c r="AH2299" t="s">
        <v>7772</v>
      </c>
      <c r="AI2299" t="s">
        <v>7806</v>
      </c>
      <c r="AJ2299"/>
      <c r="AK2299" t="s">
        <v>1492</v>
      </c>
      <c r="AL2299" t="s">
        <v>1492</v>
      </c>
      <c r="AM2299" t="s">
        <v>33</v>
      </c>
      <c r="AN2299" t="s">
        <v>33</v>
      </c>
      <c r="AO2299"/>
      <c r="AP2299" t="s">
        <v>7809</v>
      </c>
      <c r="AQ2299"/>
      <c r="AR2299" t="s">
        <v>35</v>
      </c>
      <c r="AS2299" t="s">
        <v>35</v>
      </c>
    </row>
    <row r="2300" spans="1:45">
      <c r="A2300" s="264" t="s">
        <v>7774</v>
      </c>
      <c r="B2300" s="217" t="s">
        <v>7799</v>
      </c>
      <c r="E2300" s="217" t="s">
        <v>7775</v>
      </c>
      <c r="F2300" s="217" t="s">
        <v>7810</v>
      </c>
      <c r="H2300" s="217" t="s">
        <v>989</v>
      </c>
      <c r="I2300" s="217" t="s">
        <v>989</v>
      </c>
      <c r="J2300" s="217" t="s">
        <v>33</v>
      </c>
      <c r="K2300" s="217" t="s">
        <v>33</v>
      </c>
      <c r="M2300" s="217">
        <f t="shared" si="40"/>
        <v>159</v>
      </c>
      <c r="O2300" s="217" t="s">
        <v>35</v>
      </c>
      <c r="P2300" s="217" t="s">
        <v>35</v>
      </c>
      <c r="Q2300" s="217">
        <f>S3405-vykonyz.xlsx[[#This Row],[Kod]]</f>
        <v>27118</v>
      </c>
      <c r="R2300" s="217">
        <f>S2289-vykonyz.xlsx[[#This Row],[Kod]]</f>
        <v>0</v>
      </c>
      <c r="AC2300" s="217">
        <f>vykonyz.xlsx3[[#This Row],[Kod]]-vykonyz.xlsx[[#This Row],[Kod]]</f>
        <v>0</v>
      </c>
      <c r="AD2300" t="s">
        <v>7774</v>
      </c>
      <c r="AE2300" t="s">
        <v>7799</v>
      </c>
      <c r="AF2300"/>
      <c r="AG2300"/>
      <c r="AH2300" t="s">
        <v>7775</v>
      </c>
      <c r="AI2300" t="s">
        <v>7810</v>
      </c>
      <c r="AJ2300"/>
      <c r="AK2300" t="s">
        <v>989</v>
      </c>
      <c r="AL2300" t="s">
        <v>989</v>
      </c>
      <c r="AM2300" t="s">
        <v>33</v>
      </c>
      <c r="AN2300" t="s">
        <v>33</v>
      </c>
      <c r="AO2300"/>
      <c r="AP2300" t="s">
        <v>4153</v>
      </c>
      <c r="AQ2300"/>
      <c r="AR2300" t="s">
        <v>35</v>
      </c>
      <c r="AS2300" t="s">
        <v>35</v>
      </c>
    </row>
    <row r="2301" spans="1:45">
      <c r="A2301" s="264" t="s">
        <v>7778</v>
      </c>
      <c r="B2301" s="217" t="s">
        <v>7799</v>
      </c>
      <c r="E2301" s="217" t="s">
        <v>7779</v>
      </c>
      <c r="F2301" s="217" t="s">
        <v>7811</v>
      </c>
      <c r="H2301" s="217" t="s">
        <v>1008</v>
      </c>
      <c r="I2301" s="217" t="s">
        <v>1008</v>
      </c>
      <c r="J2301" s="217" t="s">
        <v>33</v>
      </c>
      <c r="K2301" s="217" t="s">
        <v>33</v>
      </c>
      <c r="M2301" s="217">
        <f t="shared" si="40"/>
        <v>261</v>
      </c>
      <c r="O2301" s="217" t="s">
        <v>35</v>
      </c>
      <c r="P2301" s="217" t="s">
        <v>35</v>
      </c>
      <c r="Q2301" s="217">
        <f>S3406-vykonyz.xlsx[[#This Row],[Kod]]</f>
        <v>27118</v>
      </c>
      <c r="R2301" s="217">
        <f>S2290-vykonyz.xlsx[[#This Row],[Kod]]</f>
        <v>0</v>
      </c>
      <c r="AC2301" s="217">
        <f>vykonyz.xlsx3[[#This Row],[Kod]]-vykonyz.xlsx[[#This Row],[Kod]]</f>
        <v>0</v>
      </c>
      <c r="AD2301" t="s">
        <v>7778</v>
      </c>
      <c r="AE2301" t="s">
        <v>7799</v>
      </c>
      <c r="AF2301"/>
      <c r="AG2301"/>
      <c r="AH2301" t="s">
        <v>7779</v>
      </c>
      <c r="AI2301" t="s">
        <v>7811</v>
      </c>
      <c r="AJ2301"/>
      <c r="AK2301" t="s">
        <v>1008</v>
      </c>
      <c r="AL2301" t="s">
        <v>1008</v>
      </c>
      <c r="AM2301" t="s">
        <v>33</v>
      </c>
      <c r="AN2301" t="s">
        <v>33</v>
      </c>
      <c r="AO2301"/>
      <c r="AP2301" t="s">
        <v>7812</v>
      </c>
      <c r="AQ2301"/>
      <c r="AR2301" t="s">
        <v>35</v>
      </c>
      <c r="AS2301" t="s">
        <v>35</v>
      </c>
    </row>
    <row r="2302" spans="1:45">
      <c r="A2302" s="264" t="s">
        <v>7781</v>
      </c>
      <c r="B2302" s="217" t="s">
        <v>7813</v>
      </c>
      <c r="C2302" s="217" t="s">
        <v>50</v>
      </c>
      <c r="E2302" s="217" t="s">
        <v>7782</v>
      </c>
      <c r="H2302" s="217" t="s">
        <v>981</v>
      </c>
      <c r="I2302" s="217" t="s">
        <v>981</v>
      </c>
      <c r="J2302" s="217" t="s">
        <v>33</v>
      </c>
      <c r="K2302" s="217" t="s">
        <v>33</v>
      </c>
      <c r="M2302" s="217">
        <f t="shared" si="40"/>
        <v>990</v>
      </c>
      <c r="O2302" s="217" t="s">
        <v>35</v>
      </c>
      <c r="P2302" s="217" t="s">
        <v>35</v>
      </c>
      <c r="Q2302" s="217">
        <f>S3407-vykonyz.xlsx[[#This Row],[Kod]]</f>
        <v>25214</v>
      </c>
      <c r="R2302" s="217">
        <f>S2291-vykonyz.xlsx[[#This Row],[Kod]]</f>
        <v>0</v>
      </c>
      <c r="S2302" s="217" t="s">
        <v>7814</v>
      </c>
      <c r="T2302" s="217" t="s">
        <v>7815</v>
      </c>
      <c r="U2302" s="217">
        <v>694</v>
      </c>
      <c r="V2302" s="261">
        <v>45292</v>
      </c>
      <c r="W2302" s="217" t="s">
        <v>7814</v>
      </c>
      <c r="X2302" s="217">
        <v>609</v>
      </c>
      <c r="Y2302" s="217">
        <v>85</v>
      </c>
      <c r="Z2302" s="261">
        <v>45291</v>
      </c>
      <c r="AC2302" s="217">
        <f>vykonyz.xlsx3[[#This Row],[Kod]]-vykonyz.xlsx[[#This Row],[Kod]]</f>
        <v>0</v>
      </c>
      <c r="AD2302" t="s">
        <v>7781</v>
      </c>
      <c r="AE2302" t="s">
        <v>7813</v>
      </c>
      <c r="AF2302" t="s">
        <v>50</v>
      </c>
      <c r="AG2302"/>
      <c r="AH2302" t="s">
        <v>7782</v>
      </c>
      <c r="AI2302"/>
      <c r="AJ2302"/>
      <c r="AK2302" t="s">
        <v>981</v>
      </c>
      <c r="AL2302" t="s">
        <v>981</v>
      </c>
      <c r="AM2302" t="s">
        <v>33</v>
      </c>
      <c r="AN2302" t="s">
        <v>33</v>
      </c>
      <c r="AO2302"/>
      <c r="AP2302" t="s">
        <v>773</v>
      </c>
      <c r="AQ2302"/>
      <c r="AR2302" t="s">
        <v>35</v>
      </c>
      <c r="AS2302" t="s">
        <v>35</v>
      </c>
    </row>
    <row r="2303" spans="1:45">
      <c r="A2303" s="264" t="s">
        <v>7784</v>
      </c>
      <c r="B2303" s="217" t="s">
        <v>7813</v>
      </c>
      <c r="C2303" s="217" t="s">
        <v>50</v>
      </c>
      <c r="E2303" s="217" t="s">
        <v>7785</v>
      </c>
      <c r="H2303" s="217" t="s">
        <v>1008</v>
      </c>
      <c r="I2303" s="217" t="s">
        <v>1008</v>
      </c>
      <c r="J2303" s="217" t="s">
        <v>33</v>
      </c>
      <c r="K2303" s="217" t="s">
        <v>33</v>
      </c>
      <c r="M2303" s="217">
        <f t="shared" si="40"/>
        <v>499</v>
      </c>
      <c r="O2303" s="217" t="s">
        <v>35</v>
      </c>
      <c r="P2303" s="217" t="s">
        <v>35</v>
      </c>
      <c r="Q2303" s="217">
        <f>S3408-vykonyz.xlsx[[#This Row],[Kod]]</f>
        <v>25217</v>
      </c>
      <c r="R2303" s="217">
        <f>S2292-vykonyz.xlsx[[#This Row],[Kod]]</f>
        <v>0</v>
      </c>
      <c r="S2303" s="217" t="s">
        <v>7816</v>
      </c>
      <c r="T2303" s="217" t="s">
        <v>7817</v>
      </c>
      <c r="U2303" s="217">
        <v>318</v>
      </c>
      <c r="V2303" s="261">
        <v>45292</v>
      </c>
      <c r="W2303" s="217" t="s">
        <v>7816</v>
      </c>
      <c r="X2303" s="217">
        <v>285</v>
      </c>
      <c r="Y2303" s="217">
        <v>33</v>
      </c>
      <c r="Z2303" s="261">
        <v>45291</v>
      </c>
      <c r="AC2303" s="217">
        <f>vykonyz.xlsx3[[#This Row],[Kod]]-vykonyz.xlsx[[#This Row],[Kod]]</f>
        <v>0</v>
      </c>
      <c r="AD2303" t="s">
        <v>7784</v>
      </c>
      <c r="AE2303" t="s">
        <v>7813</v>
      </c>
      <c r="AF2303" t="s">
        <v>50</v>
      </c>
      <c r="AG2303"/>
      <c r="AH2303" t="s">
        <v>7785</v>
      </c>
      <c r="AI2303"/>
      <c r="AJ2303"/>
      <c r="AK2303" t="s">
        <v>1008</v>
      </c>
      <c r="AL2303" t="s">
        <v>1008</v>
      </c>
      <c r="AM2303" t="s">
        <v>33</v>
      </c>
      <c r="AN2303" t="s">
        <v>33</v>
      </c>
      <c r="AO2303"/>
      <c r="AP2303" t="s">
        <v>714</v>
      </c>
      <c r="AQ2303"/>
      <c r="AR2303" t="s">
        <v>35</v>
      </c>
      <c r="AS2303" t="s">
        <v>35</v>
      </c>
    </row>
    <row r="2304" spans="1:45">
      <c r="A2304" s="264" t="s">
        <v>7789</v>
      </c>
      <c r="B2304" s="217" t="s">
        <v>7813</v>
      </c>
      <c r="C2304" s="217" t="s">
        <v>50</v>
      </c>
      <c r="E2304" s="217" t="s">
        <v>7790</v>
      </c>
      <c r="H2304" s="217" t="s">
        <v>989</v>
      </c>
      <c r="I2304" s="217" t="s">
        <v>989</v>
      </c>
      <c r="J2304" s="217" t="s">
        <v>33</v>
      </c>
      <c r="K2304" s="217" t="s">
        <v>33</v>
      </c>
      <c r="M2304" s="217">
        <f t="shared" si="40"/>
        <v>250</v>
      </c>
      <c r="O2304" s="217" t="s">
        <v>35</v>
      </c>
      <c r="P2304" s="217" t="s">
        <v>35</v>
      </c>
      <c r="Q2304" s="217">
        <f>S3409-vykonyz.xlsx[[#This Row],[Kod]]</f>
        <v>25288</v>
      </c>
      <c r="R2304" s="217">
        <f>S2293-vykonyz.xlsx[[#This Row],[Kod]]</f>
        <v>0</v>
      </c>
      <c r="S2304" s="217" t="s">
        <v>7818</v>
      </c>
      <c r="T2304" s="217" t="s">
        <v>7819</v>
      </c>
      <c r="U2304" s="217">
        <v>990</v>
      </c>
      <c r="V2304" s="261">
        <v>45292</v>
      </c>
      <c r="W2304" s="217" t="s">
        <v>7818</v>
      </c>
      <c r="X2304" s="217">
        <v>862</v>
      </c>
      <c r="Y2304" s="217">
        <v>128</v>
      </c>
      <c r="Z2304" s="261">
        <v>45291</v>
      </c>
      <c r="AC2304" s="217">
        <f>vykonyz.xlsx3[[#This Row],[Kod]]-vykonyz.xlsx[[#This Row],[Kod]]</f>
        <v>0</v>
      </c>
      <c r="AD2304" t="s">
        <v>7789</v>
      </c>
      <c r="AE2304" t="s">
        <v>7813</v>
      </c>
      <c r="AF2304" t="s">
        <v>50</v>
      </c>
      <c r="AG2304"/>
      <c r="AH2304" t="s">
        <v>7790</v>
      </c>
      <c r="AI2304"/>
      <c r="AJ2304"/>
      <c r="AK2304" t="s">
        <v>989</v>
      </c>
      <c r="AL2304" t="s">
        <v>989</v>
      </c>
      <c r="AM2304" t="s">
        <v>33</v>
      </c>
      <c r="AN2304" t="s">
        <v>33</v>
      </c>
      <c r="AO2304"/>
      <c r="AP2304" t="s">
        <v>542</v>
      </c>
      <c r="AQ2304"/>
      <c r="AR2304" t="s">
        <v>35</v>
      </c>
      <c r="AS2304" t="s">
        <v>35</v>
      </c>
    </row>
    <row r="2305" spans="1:45">
      <c r="A2305" s="264" t="s">
        <v>7793</v>
      </c>
      <c r="B2305" s="217" t="s">
        <v>7813</v>
      </c>
      <c r="C2305" s="217" t="s">
        <v>50</v>
      </c>
      <c r="E2305" s="217" t="s">
        <v>7820</v>
      </c>
      <c r="F2305" s="217" t="s">
        <v>7821</v>
      </c>
      <c r="H2305" s="217" t="s">
        <v>1492</v>
      </c>
      <c r="I2305" s="217" t="s">
        <v>1492</v>
      </c>
      <c r="J2305" s="217" t="s">
        <v>33</v>
      </c>
      <c r="K2305" s="217" t="s">
        <v>33</v>
      </c>
      <c r="M2305" s="217">
        <f t="shared" si="40"/>
        <v>1994</v>
      </c>
      <c r="N2305" s="217" t="s">
        <v>914</v>
      </c>
      <c r="O2305" s="217" t="s">
        <v>35</v>
      </c>
      <c r="P2305" s="217" t="s">
        <v>35</v>
      </c>
      <c r="Q2305" s="217">
        <f>S3410-vykonyz.xlsx[[#This Row],[Kod]]</f>
        <v>25283</v>
      </c>
      <c r="R2305" s="217">
        <f>S2294-vykonyz.xlsx[[#This Row],[Kod]]</f>
        <v>0</v>
      </c>
      <c r="S2305" s="217" t="s">
        <v>7822</v>
      </c>
      <c r="T2305" s="217" t="s">
        <v>7823</v>
      </c>
      <c r="U2305" s="217">
        <v>499</v>
      </c>
      <c r="V2305" s="261">
        <v>45292</v>
      </c>
      <c r="W2305" s="217" t="s">
        <v>7822</v>
      </c>
      <c r="X2305" s="217">
        <v>435</v>
      </c>
      <c r="Y2305" s="217">
        <v>64</v>
      </c>
      <c r="Z2305" s="261">
        <v>45291</v>
      </c>
      <c r="AC2305" s="217">
        <f>vykonyz.xlsx3[[#This Row],[Kod]]-vykonyz.xlsx[[#This Row],[Kod]]</f>
        <v>0</v>
      </c>
      <c r="AD2305" t="s">
        <v>7793</v>
      </c>
      <c r="AE2305" t="s">
        <v>7813</v>
      </c>
      <c r="AF2305" t="s">
        <v>50</v>
      </c>
      <c r="AG2305"/>
      <c r="AH2305" t="s">
        <v>7794</v>
      </c>
      <c r="AI2305" t="s">
        <v>7821</v>
      </c>
      <c r="AJ2305"/>
      <c r="AK2305" t="s">
        <v>1492</v>
      </c>
      <c r="AL2305" t="s">
        <v>1492</v>
      </c>
      <c r="AM2305" t="s">
        <v>33</v>
      </c>
      <c r="AN2305" t="s">
        <v>33</v>
      </c>
      <c r="AO2305"/>
      <c r="AP2305" t="s">
        <v>7824</v>
      </c>
      <c r="AQ2305" t="s">
        <v>914</v>
      </c>
      <c r="AR2305" t="s">
        <v>35</v>
      </c>
      <c r="AS2305" t="s">
        <v>35</v>
      </c>
    </row>
    <row r="2306" spans="1:45">
      <c r="A2306" s="264" t="s">
        <v>7796</v>
      </c>
      <c r="B2306" s="217" t="s">
        <v>7813</v>
      </c>
      <c r="C2306" s="217" t="s">
        <v>50</v>
      </c>
      <c r="E2306" s="217" t="s">
        <v>7797</v>
      </c>
      <c r="F2306" s="217" t="s">
        <v>7825</v>
      </c>
      <c r="H2306" s="217" t="s">
        <v>1084</v>
      </c>
      <c r="I2306" s="217" t="s">
        <v>1084</v>
      </c>
      <c r="J2306" s="217" t="s">
        <v>33</v>
      </c>
      <c r="K2306" s="217" t="s">
        <v>33</v>
      </c>
      <c r="M2306" s="217">
        <f t="shared" si="40"/>
        <v>327</v>
      </c>
      <c r="O2306" s="217" t="s">
        <v>35</v>
      </c>
      <c r="P2306" s="217" t="s">
        <v>35</v>
      </c>
      <c r="Q2306" s="217">
        <f>S3411-vykonyz.xlsx[[#This Row],[Kod]]</f>
        <v>25275</v>
      </c>
      <c r="R2306" s="217">
        <f>S2295-vykonyz.xlsx[[#This Row],[Kod]]</f>
        <v>0</v>
      </c>
      <c r="S2306" s="217" t="s">
        <v>7826</v>
      </c>
      <c r="T2306" s="217" t="s">
        <v>7827</v>
      </c>
      <c r="U2306" s="217">
        <v>250</v>
      </c>
      <c r="V2306" s="261">
        <v>45292</v>
      </c>
      <c r="W2306" s="217" t="s">
        <v>7826</v>
      </c>
      <c r="X2306" s="217">
        <v>217</v>
      </c>
      <c r="Y2306" s="217">
        <v>33</v>
      </c>
      <c r="Z2306" s="261">
        <v>45291</v>
      </c>
      <c r="AC2306" s="217">
        <f>vykonyz.xlsx3[[#This Row],[Kod]]-vykonyz.xlsx[[#This Row],[Kod]]</f>
        <v>0</v>
      </c>
      <c r="AD2306" t="s">
        <v>7796</v>
      </c>
      <c r="AE2306" t="s">
        <v>7813</v>
      </c>
      <c r="AF2306" t="s">
        <v>50</v>
      </c>
      <c r="AG2306"/>
      <c r="AH2306" t="s">
        <v>7797</v>
      </c>
      <c r="AI2306" t="s">
        <v>7825</v>
      </c>
      <c r="AJ2306"/>
      <c r="AK2306" t="s">
        <v>1084</v>
      </c>
      <c r="AL2306" t="s">
        <v>1084</v>
      </c>
      <c r="AM2306" t="s">
        <v>33</v>
      </c>
      <c r="AN2306" t="s">
        <v>33</v>
      </c>
      <c r="AO2306"/>
      <c r="AP2306" t="s">
        <v>1085</v>
      </c>
      <c r="AQ2306"/>
      <c r="AR2306" t="s">
        <v>35</v>
      </c>
      <c r="AS2306" t="s">
        <v>35</v>
      </c>
    </row>
    <row r="2307" spans="1:45">
      <c r="A2307" s="264" t="s">
        <v>7800</v>
      </c>
      <c r="B2307" s="217" t="s">
        <v>7813</v>
      </c>
      <c r="C2307" s="217" t="s">
        <v>50</v>
      </c>
      <c r="E2307" s="217" t="s">
        <v>7801</v>
      </c>
      <c r="F2307" s="217" t="s">
        <v>7828</v>
      </c>
      <c r="H2307" s="217" t="s">
        <v>1290</v>
      </c>
      <c r="I2307" s="217" t="s">
        <v>1008</v>
      </c>
      <c r="J2307" s="217" t="s">
        <v>33</v>
      </c>
      <c r="K2307" s="217" t="s">
        <v>33</v>
      </c>
      <c r="M2307" s="217">
        <f t="shared" si="40"/>
        <v>633</v>
      </c>
      <c r="O2307" s="217" t="s">
        <v>35</v>
      </c>
      <c r="P2307" s="217" t="s">
        <v>35</v>
      </c>
      <c r="Q2307" s="217">
        <f>S3412-vykonyz.xlsx[[#This Row],[Kod]]</f>
        <v>25267</v>
      </c>
      <c r="R2307" s="217">
        <f>S2296-vykonyz.xlsx[[#This Row],[Kod]]</f>
        <v>0</v>
      </c>
      <c r="S2307" s="217" t="s">
        <v>7829</v>
      </c>
      <c r="T2307" s="217" t="s">
        <v>7830</v>
      </c>
      <c r="U2307" s="217">
        <v>39</v>
      </c>
      <c r="V2307" s="261">
        <v>45292</v>
      </c>
      <c r="W2307" s="217" t="s">
        <v>7829</v>
      </c>
      <c r="X2307" s="217">
        <v>34</v>
      </c>
      <c r="Y2307" s="217">
        <v>5</v>
      </c>
      <c r="Z2307" s="261">
        <v>45291</v>
      </c>
      <c r="AC2307" s="217">
        <f>vykonyz.xlsx3[[#This Row],[Kod]]-vykonyz.xlsx[[#This Row],[Kod]]</f>
        <v>0</v>
      </c>
      <c r="AD2307" t="s">
        <v>7800</v>
      </c>
      <c r="AE2307" t="s">
        <v>7813</v>
      </c>
      <c r="AF2307" t="s">
        <v>50</v>
      </c>
      <c r="AG2307"/>
      <c r="AH2307" t="s">
        <v>7801</v>
      </c>
      <c r="AI2307" t="s">
        <v>7828</v>
      </c>
      <c r="AJ2307"/>
      <c r="AK2307" t="s">
        <v>1290</v>
      </c>
      <c r="AL2307" t="s">
        <v>1008</v>
      </c>
      <c r="AM2307" t="s">
        <v>33</v>
      </c>
      <c r="AN2307" t="s">
        <v>33</v>
      </c>
      <c r="AO2307"/>
      <c r="AP2307" t="s">
        <v>5508</v>
      </c>
      <c r="AQ2307"/>
      <c r="AR2307" t="s">
        <v>35</v>
      </c>
      <c r="AS2307" t="s">
        <v>35</v>
      </c>
    </row>
    <row r="2308" spans="1:45">
      <c r="A2308" s="264" t="s">
        <v>7802</v>
      </c>
      <c r="B2308" s="217" t="s">
        <v>7831</v>
      </c>
      <c r="E2308" s="217" t="s">
        <v>7803</v>
      </c>
      <c r="H2308" s="217" t="s">
        <v>981</v>
      </c>
      <c r="I2308" s="217" t="s">
        <v>981</v>
      </c>
      <c r="J2308" s="217" t="s">
        <v>33</v>
      </c>
      <c r="K2308" s="217" t="s">
        <v>33</v>
      </c>
      <c r="M2308" s="217">
        <f t="shared" si="40"/>
        <v>990</v>
      </c>
      <c r="O2308" s="217" t="s">
        <v>35</v>
      </c>
      <c r="P2308" s="217" t="s">
        <v>35</v>
      </c>
      <c r="Q2308" s="217">
        <f>S3413-vykonyz.xlsx[[#This Row],[Kod]]</f>
        <v>24298</v>
      </c>
      <c r="R2308" s="217">
        <f>S2297-vykonyz.xlsx[[#This Row],[Kod]]</f>
        <v>0</v>
      </c>
      <c r="S2308" s="217" t="s">
        <v>7832</v>
      </c>
      <c r="T2308" s="217" t="s">
        <v>7833</v>
      </c>
      <c r="U2308" s="217">
        <v>181</v>
      </c>
      <c r="V2308" s="261">
        <v>45292</v>
      </c>
      <c r="W2308" s="217" t="s">
        <v>7832</v>
      </c>
      <c r="X2308" s="217">
        <v>171</v>
      </c>
      <c r="Y2308" s="217">
        <v>10</v>
      </c>
      <c r="Z2308" s="261">
        <v>45291</v>
      </c>
      <c r="AC2308" s="217">
        <f>vykonyz.xlsx3[[#This Row],[Kod]]-vykonyz.xlsx[[#This Row],[Kod]]</f>
        <v>0</v>
      </c>
      <c r="AD2308" t="s">
        <v>7802</v>
      </c>
      <c r="AE2308" t="s">
        <v>7831</v>
      </c>
      <c r="AF2308"/>
      <c r="AG2308"/>
      <c r="AH2308" t="s">
        <v>7803</v>
      </c>
      <c r="AI2308"/>
      <c r="AJ2308"/>
      <c r="AK2308" t="s">
        <v>981</v>
      </c>
      <c r="AL2308" t="s">
        <v>981</v>
      </c>
      <c r="AM2308" t="s">
        <v>33</v>
      </c>
      <c r="AN2308" t="s">
        <v>33</v>
      </c>
      <c r="AO2308"/>
      <c r="AP2308" t="s">
        <v>773</v>
      </c>
      <c r="AQ2308"/>
      <c r="AR2308" t="s">
        <v>35</v>
      </c>
      <c r="AS2308" t="s">
        <v>35</v>
      </c>
    </row>
    <row r="2309" spans="1:45">
      <c r="A2309" s="264" t="s">
        <v>7804</v>
      </c>
      <c r="B2309" s="217" t="s">
        <v>7831</v>
      </c>
      <c r="E2309" s="217" t="s">
        <v>7805</v>
      </c>
      <c r="H2309" s="217" t="s">
        <v>1008</v>
      </c>
      <c r="I2309" s="217" t="s">
        <v>1008</v>
      </c>
      <c r="J2309" s="217" t="s">
        <v>33</v>
      </c>
      <c r="K2309" s="217" t="s">
        <v>33</v>
      </c>
      <c r="M2309" s="217">
        <f t="shared" si="40"/>
        <v>499</v>
      </c>
      <c r="O2309" s="217" t="s">
        <v>35</v>
      </c>
      <c r="P2309" s="217" t="s">
        <v>35</v>
      </c>
      <c r="Q2309" s="217">
        <f>S3414-vykonyz.xlsx[[#This Row],[Kod]]</f>
        <v>24299</v>
      </c>
      <c r="R2309" s="217">
        <f>S2298-vykonyz.xlsx[[#This Row],[Kod]]</f>
        <v>0</v>
      </c>
      <c r="S2309" s="217" t="s">
        <v>7834</v>
      </c>
      <c r="T2309" s="217" t="s">
        <v>7835</v>
      </c>
      <c r="U2309" s="217">
        <v>390</v>
      </c>
      <c r="V2309" s="261">
        <v>45292</v>
      </c>
      <c r="W2309" s="217" t="s">
        <v>7834</v>
      </c>
      <c r="X2309" s="217">
        <v>349</v>
      </c>
      <c r="Y2309" s="217">
        <v>41</v>
      </c>
      <c r="Z2309" s="261">
        <v>45291</v>
      </c>
      <c r="AC2309" s="217">
        <f>vykonyz.xlsx3[[#This Row],[Kod]]-vykonyz.xlsx[[#This Row],[Kod]]</f>
        <v>0</v>
      </c>
      <c r="AD2309" t="s">
        <v>7804</v>
      </c>
      <c r="AE2309" t="s">
        <v>7831</v>
      </c>
      <c r="AF2309"/>
      <c r="AG2309"/>
      <c r="AH2309" t="s">
        <v>7805</v>
      </c>
      <c r="AI2309"/>
      <c r="AJ2309"/>
      <c r="AK2309" t="s">
        <v>1008</v>
      </c>
      <c r="AL2309" t="s">
        <v>1008</v>
      </c>
      <c r="AM2309" t="s">
        <v>33</v>
      </c>
      <c r="AN2309" t="s">
        <v>33</v>
      </c>
      <c r="AO2309"/>
      <c r="AP2309" t="s">
        <v>714</v>
      </c>
      <c r="AQ2309"/>
      <c r="AR2309" t="s">
        <v>35</v>
      </c>
      <c r="AS2309" t="s">
        <v>35</v>
      </c>
    </row>
    <row r="2310" spans="1:45">
      <c r="A2310" s="264" t="s">
        <v>7807</v>
      </c>
      <c r="B2310" s="217" t="s">
        <v>7831</v>
      </c>
      <c r="E2310" s="217" t="s">
        <v>7808</v>
      </c>
      <c r="H2310" s="217" t="s">
        <v>989</v>
      </c>
      <c r="I2310" s="217" t="s">
        <v>989</v>
      </c>
      <c r="J2310" s="217" t="s">
        <v>33</v>
      </c>
      <c r="K2310" s="217" t="s">
        <v>33</v>
      </c>
      <c r="M2310" s="217">
        <f>U2299</f>
        <v>250</v>
      </c>
      <c r="O2310" s="217" t="s">
        <v>35</v>
      </c>
      <c r="P2310" s="217" t="s">
        <v>35</v>
      </c>
      <c r="Q2310" s="217">
        <f>S3415-vykonyz.xlsx[[#This Row],[Kod]]</f>
        <v>24300</v>
      </c>
      <c r="R2310" s="217">
        <f>S2299-vykonyz.xlsx[[#This Row],[Kod]]</f>
        <v>0</v>
      </c>
      <c r="S2310" s="217" t="s">
        <v>7836</v>
      </c>
      <c r="T2310" s="217" t="s">
        <v>7837</v>
      </c>
      <c r="U2310" s="217">
        <v>7784</v>
      </c>
      <c r="V2310" s="261">
        <v>45292</v>
      </c>
      <c r="W2310" s="217" t="s">
        <v>7836</v>
      </c>
      <c r="X2310" s="217">
        <v>7190</v>
      </c>
      <c r="Y2310" s="217">
        <v>594</v>
      </c>
      <c r="Z2310" s="261">
        <v>45291</v>
      </c>
      <c r="AC2310" s="217">
        <f>vykonyz.xlsx3[[#This Row],[Kod]]-vykonyz.xlsx[[#This Row],[Kod]]</f>
        <v>0</v>
      </c>
      <c r="AD2310" t="s">
        <v>7807</v>
      </c>
      <c r="AE2310" t="s">
        <v>7831</v>
      </c>
      <c r="AF2310"/>
      <c r="AG2310"/>
      <c r="AH2310" t="s">
        <v>7808</v>
      </c>
      <c r="AI2310"/>
      <c r="AJ2310"/>
      <c r="AK2310" t="s">
        <v>989</v>
      </c>
      <c r="AL2310" t="s">
        <v>989</v>
      </c>
      <c r="AM2310" t="s">
        <v>33</v>
      </c>
      <c r="AN2310" t="s">
        <v>33</v>
      </c>
      <c r="AO2310"/>
      <c r="AP2310" t="s">
        <v>542</v>
      </c>
      <c r="AQ2310"/>
      <c r="AR2310" t="s">
        <v>35</v>
      </c>
      <c r="AS2310" t="s">
        <v>35</v>
      </c>
    </row>
    <row r="2311" spans="1:45">
      <c r="A2311" s="264" t="s">
        <v>7838</v>
      </c>
      <c r="B2311" s="217" t="s">
        <v>7831</v>
      </c>
      <c r="C2311" s="217" t="s">
        <v>50</v>
      </c>
      <c r="E2311" s="217" t="s">
        <v>7839</v>
      </c>
      <c r="F2311" s="217" t="s">
        <v>7840</v>
      </c>
      <c r="G2311" s="217" t="s">
        <v>28</v>
      </c>
      <c r="H2311" s="217" t="s">
        <v>45</v>
      </c>
      <c r="I2311" s="217" t="s">
        <v>45</v>
      </c>
      <c r="J2311" s="217" t="s">
        <v>33</v>
      </c>
      <c r="K2311" s="217" t="s">
        <v>33</v>
      </c>
      <c r="M2311" s="217" t="s">
        <v>704</v>
      </c>
      <c r="O2311" s="217" t="s">
        <v>35</v>
      </c>
      <c r="P2311" s="217" t="s">
        <v>35</v>
      </c>
      <c r="Q2311" s="217">
        <f>S3416-vykonyz.xlsx[[#This Row],[Kod]]</f>
        <v>24275</v>
      </c>
      <c r="R2311" s="217">
        <f>S2300-vykonyz.xlsx[[#This Row],[Kod]]</f>
        <v>-42050</v>
      </c>
      <c r="S2311" s="217" t="s">
        <v>7841</v>
      </c>
      <c r="T2311" s="217" t="s">
        <v>7842</v>
      </c>
      <c r="U2311" s="217">
        <v>671</v>
      </c>
      <c r="V2311" s="261">
        <v>45292</v>
      </c>
      <c r="W2311" s="217" t="s">
        <v>7841</v>
      </c>
      <c r="X2311" s="217">
        <v>639</v>
      </c>
      <c r="Y2311" s="217">
        <v>32</v>
      </c>
      <c r="Z2311" s="261">
        <v>45291</v>
      </c>
      <c r="AC2311" s="217">
        <f>vykonyz.xlsx3[[#This Row],[Kod]]-vykonyz.xlsx[[#This Row],[Kod]]</f>
        <v>0</v>
      </c>
      <c r="AD2311" t="s">
        <v>7838</v>
      </c>
      <c r="AE2311" t="s">
        <v>7831</v>
      </c>
      <c r="AF2311" t="s">
        <v>50</v>
      </c>
      <c r="AG2311"/>
      <c r="AH2311" t="s">
        <v>7839</v>
      </c>
      <c r="AI2311" t="s">
        <v>7840</v>
      </c>
      <c r="AJ2311" t="s">
        <v>28</v>
      </c>
      <c r="AK2311" t="s">
        <v>45</v>
      </c>
      <c r="AL2311" t="s">
        <v>45</v>
      </c>
      <c r="AM2311" t="s">
        <v>33</v>
      </c>
      <c r="AN2311" t="s">
        <v>33</v>
      </c>
      <c r="AO2311"/>
      <c r="AP2311" t="s">
        <v>704</v>
      </c>
      <c r="AQ2311"/>
      <c r="AR2311" t="s">
        <v>35</v>
      </c>
      <c r="AS2311" t="s">
        <v>35</v>
      </c>
    </row>
    <row r="2312" spans="1:45">
      <c r="A2312" s="264" t="s">
        <v>7843</v>
      </c>
      <c r="B2312" s="217" t="s">
        <v>7831</v>
      </c>
      <c r="C2312" s="217" t="s">
        <v>50</v>
      </c>
      <c r="E2312" s="217" t="s">
        <v>7844</v>
      </c>
      <c r="F2312" s="217" t="s">
        <v>7845</v>
      </c>
      <c r="H2312" s="217" t="s">
        <v>45</v>
      </c>
      <c r="I2312" s="217" t="s">
        <v>45</v>
      </c>
      <c r="J2312" s="217" t="s">
        <v>33</v>
      </c>
      <c r="K2312" s="217" t="s">
        <v>33</v>
      </c>
      <c r="M2312" s="217" t="s">
        <v>7846</v>
      </c>
      <c r="O2312" s="217" t="s">
        <v>35</v>
      </c>
      <c r="P2312" s="217" t="s">
        <v>35</v>
      </c>
      <c r="Q2312" s="217">
        <f>S3417-vykonyz.xlsx[[#This Row],[Kod]]</f>
        <v>24276</v>
      </c>
      <c r="R2312" s="217">
        <f>S2301-vykonyz.xlsx[[#This Row],[Kod]]</f>
        <v>-42051</v>
      </c>
      <c r="S2312" s="217" t="s">
        <v>7847</v>
      </c>
      <c r="T2312" s="217" t="s">
        <v>7848</v>
      </c>
      <c r="U2312" s="217">
        <v>224</v>
      </c>
      <c r="V2312" s="261">
        <v>45292</v>
      </c>
      <c r="W2312" s="217" t="s">
        <v>7847</v>
      </c>
      <c r="X2312" s="217">
        <v>213</v>
      </c>
      <c r="Y2312" s="217">
        <v>11</v>
      </c>
      <c r="Z2312" s="261">
        <v>45291</v>
      </c>
      <c r="AC2312" s="217">
        <f>vykonyz.xlsx3[[#This Row],[Kod]]-vykonyz.xlsx[[#This Row],[Kod]]</f>
        <v>0</v>
      </c>
      <c r="AD2312" t="s">
        <v>7843</v>
      </c>
      <c r="AE2312" t="s">
        <v>7831</v>
      </c>
      <c r="AF2312" t="s">
        <v>50</v>
      </c>
      <c r="AG2312"/>
      <c r="AH2312" t="s">
        <v>7844</v>
      </c>
      <c r="AI2312" t="s">
        <v>7845</v>
      </c>
      <c r="AJ2312"/>
      <c r="AK2312" t="s">
        <v>45</v>
      </c>
      <c r="AL2312" t="s">
        <v>45</v>
      </c>
      <c r="AM2312" t="s">
        <v>33</v>
      </c>
      <c r="AN2312" t="s">
        <v>33</v>
      </c>
      <c r="AO2312"/>
      <c r="AP2312" t="s">
        <v>7846</v>
      </c>
      <c r="AQ2312"/>
      <c r="AR2312" t="s">
        <v>35</v>
      </c>
      <c r="AS2312" t="s">
        <v>35</v>
      </c>
    </row>
    <row r="2313" spans="1:45">
      <c r="A2313" s="264" t="s">
        <v>7814</v>
      </c>
      <c r="B2313" s="217" t="s">
        <v>7831</v>
      </c>
      <c r="C2313" s="217" t="s">
        <v>50</v>
      </c>
      <c r="E2313" s="217" t="s">
        <v>7815</v>
      </c>
      <c r="F2313" s="217" t="s">
        <v>7849</v>
      </c>
      <c r="H2313" s="217" t="s">
        <v>1573</v>
      </c>
      <c r="I2313" s="217" t="s">
        <v>1290</v>
      </c>
      <c r="J2313" s="217" t="s">
        <v>33</v>
      </c>
      <c r="K2313" s="217" t="s">
        <v>33</v>
      </c>
      <c r="M2313" s="217">
        <f t="shared" ref="M2313:M2361" si="41">U2302</f>
        <v>694</v>
      </c>
      <c r="O2313" s="217" t="s">
        <v>35</v>
      </c>
      <c r="P2313" s="217" t="s">
        <v>35</v>
      </c>
      <c r="Q2313" s="217">
        <f>S3418-vykonyz.xlsx[[#This Row],[Kod]]</f>
        <v>23819</v>
      </c>
      <c r="R2313" s="217">
        <f>S2302-vykonyz.xlsx[[#This Row],[Kod]]</f>
        <v>0</v>
      </c>
      <c r="S2313" s="217" t="s">
        <v>7850</v>
      </c>
      <c r="T2313" s="217" t="s">
        <v>7851</v>
      </c>
      <c r="U2313" s="217">
        <v>755</v>
      </c>
      <c r="V2313" s="261">
        <v>45292</v>
      </c>
      <c r="W2313" s="217" t="s">
        <v>7850</v>
      </c>
      <c r="X2313" s="217">
        <v>659</v>
      </c>
      <c r="Y2313" s="217">
        <v>96</v>
      </c>
      <c r="Z2313" s="261">
        <v>45291</v>
      </c>
      <c r="AC2313" s="217">
        <f>vykonyz.xlsx3[[#This Row],[Kod]]-vykonyz.xlsx[[#This Row],[Kod]]</f>
        <v>0</v>
      </c>
      <c r="AD2313" t="s">
        <v>7814</v>
      </c>
      <c r="AE2313" t="s">
        <v>7831</v>
      </c>
      <c r="AF2313" t="s">
        <v>50</v>
      </c>
      <c r="AG2313"/>
      <c r="AH2313" t="s">
        <v>7815</v>
      </c>
      <c r="AI2313" t="s">
        <v>7849</v>
      </c>
      <c r="AJ2313"/>
      <c r="AK2313" t="s">
        <v>1573</v>
      </c>
      <c r="AL2313" t="s">
        <v>1290</v>
      </c>
      <c r="AM2313" t="s">
        <v>33</v>
      </c>
      <c r="AN2313" t="s">
        <v>33</v>
      </c>
      <c r="AO2313"/>
      <c r="AP2313" t="s">
        <v>7852</v>
      </c>
      <c r="AQ2313"/>
      <c r="AR2313" t="s">
        <v>35</v>
      </c>
      <c r="AS2313" t="s">
        <v>35</v>
      </c>
    </row>
    <row r="2314" spans="1:45">
      <c r="A2314" s="264" t="s">
        <v>7816</v>
      </c>
      <c r="B2314" s="217" t="s">
        <v>7831</v>
      </c>
      <c r="C2314" s="217" t="s">
        <v>50</v>
      </c>
      <c r="E2314" s="217" t="s">
        <v>7817</v>
      </c>
      <c r="F2314" s="217" t="s">
        <v>7853</v>
      </c>
      <c r="G2314" s="217" t="s">
        <v>28</v>
      </c>
      <c r="H2314" s="217" t="s">
        <v>989</v>
      </c>
      <c r="I2314" s="217" t="s">
        <v>40</v>
      </c>
      <c r="J2314" s="217" t="s">
        <v>33</v>
      </c>
      <c r="K2314" s="217" t="s">
        <v>33</v>
      </c>
      <c r="M2314" s="217">
        <f t="shared" si="41"/>
        <v>318</v>
      </c>
      <c r="O2314" s="217" t="s">
        <v>35</v>
      </c>
      <c r="P2314" s="217" t="s">
        <v>35</v>
      </c>
      <c r="Q2314" s="217">
        <f>S3419-vykonyz.xlsx[[#This Row],[Kod]]</f>
        <v>23811</v>
      </c>
      <c r="R2314" s="217">
        <f>S2303-vykonyz.xlsx[[#This Row],[Kod]]</f>
        <v>0</v>
      </c>
      <c r="S2314" s="217" t="s">
        <v>7854</v>
      </c>
      <c r="T2314" s="217" t="s">
        <v>7855</v>
      </c>
      <c r="U2314" s="217">
        <v>1531</v>
      </c>
      <c r="V2314" s="261">
        <v>45292</v>
      </c>
      <c r="W2314" s="217" t="s">
        <v>7854</v>
      </c>
      <c r="X2314" s="217">
        <v>1402</v>
      </c>
      <c r="Y2314" s="217">
        <v>129</v>
      </c>
      <c r="Z2314" s="261">
        <v>45291</v>
      </c>
      <c r="AC2314" s="217">
        <f>vykonyz.xlsx3[[#This Row],[Kod]]-vykonyz.xlsx[[#This Row],[Kod]]</f>
        <v>0</v>
      </c>
      <c r="AD2314" t="s">
        <v>7816</v>
      </c>
      <c r="AE2314" t="s">
        <v>7831</v>
      </c>
      <c r="AF2314" t="s">
        <v>50</v>
      </c>
      <c r="AG2314"/>
      <c r="AH2314" t="s">
        <v>7817</v>
      </c>
      <c r="AI2314" t="s">
        <v>7853</v>
      </c>
      <c r="AJ2314" t="s">
        <v>28</v>
      </c>
      <c r="AK2314" t="s">
        <v>989</v>
      </c>
      <c r="AL2314" t="s">
        <v>40</v>
      </c>
      <c r="AM2314" t="s">
        <v>33</v>
      </c>
      <c r="AN2314" t="s">
        <v>33</v>
      </c>
      <c r="AO2314"/>
      <c r="AP2314" t="s">
        <v>7856</v>
      </c>
      <c r="AQ2314"/>
      <c r="AR2314" t="s">
        <v>35</v>
      </c>
      <c r="AS2314" t="s">
        <v>35</v>
      </c>
    </row>
    <row r="2315" spans="1:45">
      <c r="A2315" s="264" t="s">
        <v>7818</v>
      </c>
      <c r="B2315" s="217" t="s">
        <v>7857</v>
      </c>
      <c r="E2315" s="217" t="s">
        <v>7819</v>
      </c>
      <c r="H2315" s="217" t="s">
        <v>981</v>
      </c>
      <c r="I2315" s="217" t="s">
        <v>981</v>
      </c>
      <c r="J2315" s="217" t="s">
        <v>33</v>
      </c>
      <c r="K2315" s="217" t="s">
        <v>33</v>
      </c>
      <c r="M2315" s="217">
        <f t="shared" si="41"/>
        <v>990</v>
      </c>
      <c r="O2315" s="217" t="s">
        <v>35</v>
      </c>
      <c r="P2315" s="217" t="s">
        <v>35</v>
      </c>
      <c r="Q2315" s="217">
        <f>S3420-vykonyz.xlsx[[#This Row],[Kod]]</f>
        <v>23312</v>
      </c>
      <c r="R2315" s="217">
        <f>S2304-vykonyz.xlsx[[#This Row],[Kod]]</f>
        <v>0</v>
      </c>
      <c r="S2315" s="217" t="s">
        <v>7858</v>
      </c>
      <c r="T2315" s="217" t="s">
        <v>7859</v>
      </c>
      <c r="U2315" s="217">
        <v>381</v>
      </c>
      <c r="V2315" s="261">
        <v>45292</v>
      </c>
      <c r="W2315" s="217" t="s">
        <v>7858</v>
      </c>
      <c r="X2315" s="217">
        <v>371</v>
      </c>
      <c r="Y2315" s="217">
        <v>10</v>
      </c>
      <c r="Z2315" s="261">
        <v>45291</v>
      </c>
      <c r="AC2315" s="217">
        <f>vykonyz.xlsx3[[#This Row],[Kod]]-vykonyz.xlsx[[#This Row],[Kod]]</f>
        <v>0</v>
      </c>
      <c r="AD2315" t="s">
        <v>7818</v>
      </c>
      <c r="AE2315" t="s">
        <v>7857</v>
      </c>
      <c r="AF2315"/>
      <c r="AG2315"/>
      <c r="AH2315" t="s">
        <v>7819</v>
      </c>
      <c r="AI2315"/>
      <c r="AJ2315"/>
      <c r="AK2315" t="s">
        <v>981</v>
      </c>
      <c r="AL2315" t="s">
        <v>981</v>
      </c>
      <c r="AM2315" t="s">
        <v>33</v>
      </c>
      <c r="AN2315" t="s">
        <v>33</v>
      </c>
      <c r="AO2315"/>
      <c r="AP2315" t="s">
        <v>773</v>
      </c>
      <c r="AQ2315"/>
      <c r="AR2315" t="s">
        <v>35</v>
      </c>
      <c r="AS2315" t="s">
        <v>35</v>
      </c>
    </row>
    <row r="2316" spans="1:45">
      <c r="A2316" s="264" t="s">
        <v>7822</v>
      </c>
      <c r="B2316" s="217" t="s">
        <v>7857</v>
      </c>
      <c r="E2316" s="217" t="s">
        <v>7823</v>
      </c>
      <c r="H2316" s="217" t="s">
        <v>1008</v>
      </c>
      <c r="I2316" s="217" t="s">
        <v>1008</v>
      </c>
      <c r="J2316" s="217" t="s">
        <v>33</v>
      </c>
      <c r="K2316" s="217" t="s">
        <v>33</v>
      </c>
      <c r="M2316" s="217">
        <f t="shared" si="41"/>
        <v>499</v>
      </c>
      <c r="O2316" s="217" t="s">
        <v>35</v>
      </c>
      <c r="P2316" s="217" t="s">
        <v>35</v>
      </c>
      <c r="Q2316" s="217">
        <f>S3421-vykonyz.xlsx[[#This Row],[Kod]]</f>
        <v>23313</v>
      </c>
      <c r="R2316" s="217">
        <f>S2305-vykonyz.xlsx[[#This Row],[Kod]]</f>
        <v>0</v>
      </c>
      <c r="S2316" s="217" t="s">
        <v>7860</v>
      </c>
      <c r="T2316" s="217" t="s">
        <v>7861</v>
      </c>
      <c r="U2316" s="217">
        <v>9209</v>
      </c>
      <c r="V2316" s="261">
        <v>45292</v>
      </c>
      <c r="W2316" s="217" t="s">
        <v>7860</v>
      </c>
      <c r="X2316" s="217">
        <v>8951</v>
      </c>
      <c r="Y2316" s="217">
        <v>258</v>
      </c>
      <c r="Z2316" s="261">
        <v>45291</v>
      </c>
      <c r="AC2316" s="217">
        <f>vykonyz.xlsx3[[#This Row],[Kod]]-vykonyz.xlsx[[#This Row],[Kod]]</f>
        <v>0</v>
      </c>
      <c r="AD2316" t="s">
        <v>7822</v>
      </c>
      <c r="AE2316" t="s">
        <v>7857</v>
      </c>
      <c r="AF2316"/>
      <c r="AG2316"/>
      <c r="AH2316" t="s">
        <v>7823</v>
      </c>
      <c r="AI2316"/>
      <c r="AJ2316"/>
      <c r="AK2316" t="s">
        <v>1008</v>
      </c>
      <c r="AL2316" t="s">
        <v>1008</v>
      </c>
      <c r="AM2316" t="s">
        <v>33</v>
      </c>
      <c r="AN2316" t="s">
        <v>33</v>
      </c>
      <c r="AO2316"/>
      <c r="AP2316" t="s">
        <v>714</v>
      </c>
      <c r="AQ2316"/>
      <c r="AR2316" t="s">
        <v>35</v>
      </c>
      <c r="AS2316" t="s">
        <v>35</v>
      </c>
    </row>
    <row r="2317" spans="1:45">
      <c r="A2317" s="264" t="s">
        <v>7826</v>
      </c>
      <c r="B2317" s="217" t="s">
        <v>7857</v>
      </c>
      <c r="E2317" s="217" t="s">
        <v>7827</v>
      </c>
      <c r="H2317" s="217" t="s">
        <v>989</v>
      </c>
      <c r="I2317" s="217" t="s">
        <v>989</v>
      </c>
      <c r="J2317" s="217" t="s">
        <v>33</v>
      </c>
      <c r="K2317" s="217" t="s">
        <v>33</v>
      </c>
      <c r="M2317" s="217">
        <f t="shared" si="41"/>
        <v>250</v>
      </c>
      <c r="O2317" s="217" t="s">
        <v>35</v>
      </c>
      <c r="P2317" s="217" t="s">
        <v>35</v>
      </c>
      <c r="Q2317" s="217">
        <f>S3422-vykonyz.xlsx[[#This Row],[Kod]]</f>
        <v>23314</v>
      </c>
      <c r="R2317" s="217">
        <f>S2306-vykonyz.xlsx[[#This Row],[Kod]]</f>
        <v>0</v>
      </c>
      <c r="S2317" s="217" t="s">
        <v>7862</v>
      </c>
      <c r="T2317" s="217" t="s">
        <v>7863</v>
      </c>
      <c r="U2317" s="217">
        <v>763</v>
      </c>
      <c r="V2317" s="261">
        <v>45292</v>
      </c>
      <c r="W2317" s="217" t="s">
        <v>7862</v>
      </c>
      <c r="X2317" s="217">
        <v>741</v>
      </c>
      <c r="Y2317" s="217">
        <v>22</v>
      </c>
      <c r="Z2317" s="261">
        <v>45291</v>
      </c>
      <c r="AC2317" s="217">
        <f>vykonyz.xlsx3[[#This Row],[Kod]]-vykonyz.xlsx[[#This Row],[Kod]]</f>
        <v>0</v>
      </c>
      <c r="AD2317" t="s">
        <v>7826</v>
      </c>
      <c r="AE2317" t="s">
        <v>7857</v>
      </c>
      <c r="AF2317"/>
      <c r="AG2317"/>
      <c r="AH2317" t="s">
        <v>7827</v>
      </c>
      <c r="AI2317"/>
      <c r="AJ2317"/>
      <c r="AK2317" t="s">
        <v>989</v>
      </c>
      <c r="AL2317" t="s">
        <v>989</v>
      </c>
      <c r="AM2317" t="s">
        <v>33</v>
      </c>
      <c r="AN2317" t="s">
        <v>33</v>
      </c>
      <c r="AO2317"/>
      <c r="AP2317" t="s">
        <v>542</v>
      </c>
      <c r="AQ2317"/>
      <c r="AR2317" t="s">
        <v>35</v>
      </c>
      <c r="AS2317" t="s">
        <v>35</v>
      </c>
    </row>
    <row r="2318" spans="1:45">
      <c r="A2318" s="264" t="s">
        <v>7829</v>
      </c>
      <c r="B2318" s="217" t="s">
        <v>7857</v>
      </c>
      <c r="C2318" s="217" t="s">
        <v>50</v>
      </c>
      <c r="E2318" s="217" t="s">
        <v>7830</v>
      </c>
      <c r="F2318" s="217" t="s">
        <v>7864</v>
      </c>
      <c r="G2318" s="217" t="s">
        <v>53</v>
      </c>
      <c r="H2318" s="217" t="s">
        <v>1130</v>
      </c>
      <c r="I2318" s="217" t="s">
        <v>1130</v>
      </c>
      <c r="J2318" s="217" t="s">
        <v>33</v>
      </c>
      <c r="K2318" s="217" t="s">
        <v>33</v>
      </c>
      <c r="M2318" s="217">
        <f t="shared" si="41"/>
        <v>39</v>
      </c>
      <c r="O2318" s="217" t="s">
        <v>35</v>
      </c>
      <c r="P2318" s="217" t="s">
        <v>35</v>
      </c>
      <c r="Q2318" s="217">
        <f>S3423-vykonyz.xlsx[[#This Row],[Kod]]</f>
        <v>23289</v>
      </c>
      <c r="R2318" s="217">
        <f>S2307-vykonyz.xlsx[[#This Row],[Kod]]</f>
        <v>0</v>
      </c>
      <c r="S2318" s="217" t="s">
        <v>7865</v>
      </c>
      <c r="T2318" s="217" t="s">
        <v>7866</v>
      </c>
      <c r="U2318" s="217">
        <v>100</v>
      </c>
      <c r="V2318" s="261">
        <v>45292</v>
      </c>
      <c r="W2318" s="217" t="s">
        <v>7865</v>
      </c>
      <c r="X2318" s="217">
        <v>89</v>
      </c>
      <c r="Y2318" s="217">
        <v>11</v>
      </c>
      <c r="Z2318" s="261">
        <v>45291</v>
      </c>
      <c r="AC2318" s="217">
        <f>vykonyz.xlsx3[[#This Row],[Kod]]-vykonyz.xlsx[[#This Row],[Kod]]</f>
        <v>0</v>
      </c>
      <c r="AD2318" t="s">
        <v>7829</v>
      </c>
      <c r="AE2318" t="s">
        <v>7857</v>
      </c>
      <c r="AF2318" t="s">
        <v>50</v>
      </c>
      <c r="AG2318"/>
      <c r="AH2318" t="s">
        <v>7830</v>
      </c>
      <c r="AI2318" t="s">
        <v>7864</v>
      </c>
      <c r="AJ2318" t="s">
        <v>53</v>
      </c>
      <c r="AK2318" t="s">
        <v>1130</v>
      </c>
      <c r="AL2318" t="s">
        <v>1130</v>
      </c>
      <c r="AM2318" t="s">
        <v>33</v>
      </c>
      <c r="AN2318" t="s">
        <v>33</v>
      </c>
      <c r="AO2318"/>
      <c r="AP2318" t="s">
        <v>6826</v>
      </c>
      <c r="AQ2318"/>
      <c r="AR2318" t="s">
        <v>35</v>
      </c>
      <c r="AS2318" t="s">
        <v>35</v>
      </c>
    </row>
    <row r="2319" spans="1:45">
      <c r="A2319" s="264" t="s">
        <v>7832</v>
      </c>
      <c r="B2319" s="217" t="s">
        <v>7857</v>
      </c>
      <c r="C2319" s="217" t="s">
        <v>50</v>
      </c>
      <c r="E2319" s="217" t="s">
        <v>7833</v>
      </c>
      <c r="H2319" s="217" t="s">
        <v>994</v>
      </c>
      <c r="I2319" s="217" t="s">
        <v>1130</v>
      </c>
      <c r="J2319" s="217" t="s">
        <v>33</v>
      </c>
      <c r="K2319" s="217" t="s">
        <v>33</v>
      </c>
      <c r="M2319" s="217">
        <f t="shared" si="41"/>
        <v>181</v>
      </c>
      <c r="O2319" s="217" t="s">
        <v>35</v>
      </c>
      <c r="P2319" s="217" t="s">
        <v>35</v>
      </c>
      <c r="Q2319" s="217">
        <f>S3424-vykonyz.xlsx[[#This Row],[Kod]]</f>
        <v>23230</v>
      </c>
      <c r="R2319" s="217">
        <f>S2308-vykonyz.xlsx[[#This Row],[Kod]]</f>
        <v>0</v>
      </c>
      <c r="S2319" s="217" t="s">
        <v>7867</v>
      </c>
      <c r="T2319" s="217" t="s">
        <v>7868</v>
      </c>
      <c r="U2319" s="217">
        <v>1352</v>
      </c>
      <c r="V2319" s="261">
        <v>45292</v>
      </c>
      <c r="W2319" s="217" t="s">
        <v>7867</v>
      </c>
      <c r="X2319" s="217">
        <v>1193</v>
      </c>
      <c r="Y2319" s="217">
        <v>159</v>
      </c>
      <c r="Z2319" s="261">
        <v>45291</v>
      </c>
      <c r="AC2319" s="217">
        <f>vykonyz.xlsx3[[#This Row],[Kod]]-vykonyz.xlsx[[#This Row],[Kod]]</f>
        <v>0</v>
      </c>
      <c r="AD2319" t="s">
        <v>7832</v>
      </c>
      <c r="AE2319" t="s">
        <v>7857</v>
      </c>
      <c r="AF2319" t="s">
        <v>50</v>
      </c>
      <c r="AG2319"/>
      <c r="AH2319" t="s">
        <v>7833</v>
      </c>
      <c r="AI2319"/>
      <c r="AJ2319"/>
      <c r="AK2319" t="s">
        <v>994</v>
      </c>
      <c r="AL2319" t="s">
        <v>1130</v>
      </c>
      <c r="AM2319" t="s">
        <v>33</v>
      </c>
      <c r="AN2319" t="s">
        <v>33</v>
      </c>
      <c r="AO2319"/>
      <c r="AP2319" t="s">
        <v>7869</v>
      </c>
      <c r="AQ2319"/>
      <c r="AR2319" t="s">
        <v>35</v>
      </c>
      <c r="AS2319" t="s">
        <v>35</v>
      </c>
    </row>
    <row r="2320" spans="1:45">
      <c r="A2320" s="264" t="s">
        <v>7834</v>
      </c>
      <c r="B2320" s="217" t="s">
        <v>7857</v>
      </c>
      <c r="C2320" s="217" t="s">
        <v>50</v>
      </c>
      <c r="E2320" s="217" t="s">
        <v>7835</v>
      </c>
      <c r="F2320" s="217" t="s">
        <v>7870</v>
      </c>
      <c r="G2320" s="217" t="s">
        <v>53</v>
      </c>
      <c r="H2320" s="217" t="s">
        <v>1008</v>
      </c>
      <c r="I2320" s="217" t="s">
        <v>1008</v>
      </c>
      <c r="J2320" s="217" t="s">
        <v>33</v>
      </c>
      <c r="K2320" s="217" t="s">
        <v>33</v>
      </c>
      <c r="M2320" s="217">
        <f t="shared" si="41"/>
        <v>390</v>
      </c>
      <c r="O2320" s="217" t="s">
        <v>35</v>
      </c>
      <c r="P2320" s="217" t="s">
        <v>35</v>
      </c>
      <c r="Q2320" s="217">
        <f>S3425-vykonyz.xlsx[[#This Row],[Kod]]</f>
        <v>23230</v>
      </c>
      <c r="R2320" s="217">
        <f>S2309-vykonyz.xlsx[[#This Row],[Kod]]</f>
        <v>0</v>
      </c>
      <c r="S2320" s="217" t="s">
        <v>7871</v>
      </c>
      <c r="T2320" s="217" t="s">
        <v>7872</v>
      </c>
      <c r="U2320" s="217">
        <v>703</v>
      </c>
      <c r="V2320" s="261">
        <v>45292</v>
      </c>
      <c r="W2320" s="217" t="s">
        <v>7871</v>
      </c>
      <c r="X2320" s="217">
        <v>671</v>
      </c>
      <c r="Y2320" s="217">
        <v>32</v>
      </c>
      <c r="Z2320" s="261">
        <v>45291</v>
      </c>
      <c r="AC2320" s="217">
        <f>vykonyz.xlsx3[[#This Row],[Kod]]-vykonyz.xlsx[[#This Row],[Kod]]</f>
        <v>0</v>
      </c>
      <c r="AD2320" t="s">
        <v>7834</v>
      </c>
      <c r="AE2320" t="s">
        <v>7857</v>
      </c>
      <c r="AF2320" t="s">
        <v>50</v>
      </c>
      <c r="AG2320"/>
      <c r="AH2320" t="s">
        <v>7835</v>
      </c>
      <c r="AI2320" t="s">
        <v>7870</v>
      </c>
      <c r="AJ2320" t="s">
        <v>53</v>
      </c>
      <c r="AK2320" t="s">
        <v>1008</v>
      </c>
      <c r="AL2320" t="s">
        <v>1008</v>
      </c>
      <c r="AM2320" t="s">
        <v>33</v>
      </c>
      <c r="AN2320" t="s">
        <v>33</v>
      </c>
      <c r="AO2320"/>
      <c r="AP2320" t="s">
        <v>7873</v>
      </c>
      <c r="AQ2320"/>
      <c r="AR2320" t="s">
        <v>35</v>
      </c>
      <c r="AS2320" t="s">
        <v>35</v>
      </c>
    </row>
    <row r="2321" spans="1:45">
      <c r="A2321" s="264" t="s">
        <v>7836</v>
      </c>
      <c r="B2321" s="217" t="s">
        <v>7857</v>
      </c>
      <c r="C2321" s="217" t="s">
        <v>50</v>
      </c>
      <c r="E2321" s="217" t="s">
        <v>7837</v>
      </c>
      <c r="F2321" s="217" t="s">
        <v>7874</v>
      </c>
      <c r="H2321" s="217" t="s">
        <v>39</v>
      </c>
      <c r="I2321" s="217" t="s">
        <v>6213</v>
      </c>
      <c r="J2321" s="217" t="s">
        <v>33</v>
      </c>
      <c r="K2321" s="217" t="s">
        <v>33</v>
      </c>
      <c r="M2321" s="217">
        <f t="shared" si="41"/>
        <v>7784</v>
      </c>
      <c r="O2321" s="217" t="s">
        <v>35</v>
      </c>
      <c r="P2321" s="217" t="s">
        <v>35</v>
      </c>
      <c r="Q2321" s="217">
        <f>S3426-vykonyz.xlsx[[#This Row],[Kod]]</f>
        <v>23135</v>
      </c>
      <c r="R2321" s="217">
        <f>S2310-vykonyz.xlsx[[#This Row],[Kod]]</f>
        <v>0</v>
      </c>
      <c r="S2321" s="217" t="s">
        <v>7875</v>
      </c>
      <c r="T2321" s="217" t="s">
        <v>7876</v>
      </c>
      <c r="U2321" s="217">
        <v>6729</v>
      </c>
      <c r="V2321" s="261">
        <v>45292</v>
      </c>
      <c r="W2321" s="217" t="s">
        <v>7875</v>
      </c>
      <c r="X2321" s="217">
        <v>6471</v>
      </c>
      <c r="Y2321" s="217">
        <v>258</v>
      </c>
      <c r="Z2321" s="261">
        <v>45291</v>
      </c>
      <c r="AC2321" s="217">
        <f>vykonyz.xlsx3[[#This Row],[Kod]]-vykonyz.xlsx[[#This Row],[Kod]]</f>
        <v>0</v>
      </c>
      <c r="AD2321" t="s">
        <v>7836</v>
      </c>
      <c r="AE2321" t="s">
        <v>7857</v>
      </c>
      <c r="AF2321" t="s">
        <v>50</v>
      </c>
      <c r="AG2321"/>
      <c r="AH2321" t="s">
        <v>7837</v>
      </c>
      <c r="AI2321" t="s">
        <v>7874</v>
      </c>
      <c r="AJ2321"/>
      <c r="AK2321" t="s">
        <v>39</v>
      </c>
      <c r="AL2321" t="s">
        <v>6213</v>
      </c>
      <c r="AM2321" t="s">
        <v>33</v>
      </c>
      <c r="AN2321" t="s">
        <v>33</v>
      </c>
      <c r="AO2321"/>
      <c r="AP2321" t="s">
        <v>7877</v>
      </c>
      <c r="AQ2321"/>
      <c r="AR2321" t="s">
        <v>35</v>
      </c>
      <c r="AS2321" t="s">
        <v>35</v>
      </c>
    </row>
    <row r="2322" spans="1:45">
      <c r="A2322" s="264" t="s">
        <v>7841</v>
      </c>
      <c r="B2322" s="217" t="s">
        <v>7857</v>
      </c>
      <c r="C2322" s="217" t="s">
        <v>50</v>
      </c>
      <c r="E2322" s="217" t="s">
        <v>7878</v>
      </c>
      <c r="F2322" s="217" t="s">
        <v>7879</v>
      </c>
      <c r="H2322" s="217" t="s">
        <v>989</v>
      </c>
      <c r="I2322" s="217" t="s">
        <v>989</v>
      </c>
      <c r="J2322" s="217" t="s">
        <v>33</v>
      </c>
      <c r="K2322" s="217" t="s">
        <v>33</v>
      </c>
      <c r="M2322" s="217">
        <f t="shared" si="41"/>
        <v>671</v>
      </c>
      <c r="O2322" s="217" t="s">
        <v>35</v>
      </c>
      <c r="P2322" s="217" t="s">
        <v>35</v>
      </c>
      <c r="Q2322" s="217">
        <f>S3427-vykonyz.xlsx[[#This Row],[Kod]]</f>
        <v>23134</v>
      </c>
      <c r="R2322" s="217">
        <f>S2311-vykonyz.xlsx[[#This Row],[Kod]]</f>
        <v>0</v>
      </c>
      <c r="S2322" s="217" t="s">
        <v>7880</v>
      </c>
      <c r="T2322" s="217" t="s">
        <v>7881</v>
      </c>
      <c r="U2322" s="217">
        <v>5643</v>
      </c>
      <c r="V2322" s="261">
        <v>45292</v>
      </c>
      <c r="W2322" s="217" t="s">
        <v>7880</v>
      </c>
      <c r="X2322" s="217">
        <v>5210</v>
      </c>
      <c r="Y2322" s="217">
        <v>433</v>
      </c>
      <c r="Z2322" s="261">
        <v>45291</v>
      </c>
      <c r="AC2322" s="217">
        <f>vykonyz.xlsx3[[#This Row],[Kod]]-vykonyz.xlsx[[#This Row],[Kod]]</f>
        <v>0</v>
      </c>
      <c r="AD2322" t="s">
        <v>7841</v>
      </c>
      <c r="AE2322" t="s">
        <v>7857</v>
      </c>
      <c r="AF2322" t="s">
        <v>50</v>
      </c>
      <c r="AG2322"/>
      <c r="AH2322" t="s">
        <v>7878</v>
      </c>
      <c r="AI2322" t="s">
        <v>7879</v>
      </c>
      <c r="AJ2322"/>
      <c r="AK2322" t="s">
        <v>989</v>
      </c>
      <c r="AL2322" t="s">
        <v>989</v>
      </c>
      <c r="AM2322" t="s">
        <v>33</v>
      </c>
      <c r="AN2322" t="s">
        <v>33</v>
      </c>
      <c r="AO2322"/>
      <c r="AP2322" t="s">
        <v>7882</v>
      </c>
      <c r="AQ2322"/>
      <c r="AR2322" t="s">
        <v>35</v>
      </c>
      <c r="AS2322" t="s">
        <v>35</v>
      </c>
    </row>
    <row r="2323" spans="1:45">
      <c r="A2323" s="264" t="s">
        <v>7847</v>
      </c>
      <c r="B2323" s="217" t="s">
        <v>7857</v>
      </c>
      <c r="C2323" s="217" t="s">
        <v>50</v>
      </c>
      <c r="E2323" s="217" t="s">
        <v>7848</v>
      </c>
      <c r="H2323" s="217" t="s">
        <v>1130</v>
      </c>
      <c r="I2323" s="217" t="s">
        <v>1130</v>
      </c>
      <c r="J2323" s="217" t="s">
        <v>33</v>
      </c>
      <c r="K2323" s="217" t="s">
        <v>33</v>
      </c>
      <c r="M2323" s="217">
        <f t="shared" si="41"/>
        <v>224</v>
      </c>
      <c r="O2323" s="217" t="s">
        <v>35</v>
      </c>
      <c r="P2323" s="217" t="s">
        <v>35</v>
      </c>
      <c r="Q2323" s="217">
        <f>S3428-vykonyz.xlsx[[#This Row],[Kod]]</f>
        <v>23196</v>
      </c>
      <c r="R2323" s="217">
        <f>S2312-vykonyz.xlsx[[#This Row],[Kod]]</f>
        <v>0</v>
      </c>
      <c r="S2323" s="217" t="s">
        <v>7883</v>
      </c>
      <c r="T2323" s="217" t="s">
        <v>7884</v>
      </c>
      <c r="U2323" s="217">
        <v>7315</v>
      </c>
      <c r="V2323" s="261">
        <v>45292</v>
      </c>
      <c r="W2323" s="217" t="s">
        <v>7883</v>
      </c>
      <c r="X2323" s="217">
        <v>7026</v>
      </c>
      <c r="Y2323" s="217">
        <v>289</v>
      </c>
      <c r="Z2323" s="261">
        <v>45291</v>
      </c>
      <c r="AC2323" s="217">
        <f>vykonyz.xlsx3[[#This Row],[Kod]]-vykonyz.xlsx[[#This Row],[Kod]]</f>
        <v>0</v>
      </c>
      <c r="AD2323" t="s">
        <v>7847</v>
      </c>
      <c r="AE2323" t="s">
        <v>7857</v>
      </c>
      <c r="AF2323" t="s">
        <v>50</v>
      </c>
      <c r="AG2323"/>
      <c r="AH2323" t="s">
        <v>7848</v>
      </c>
      <c r="AI2323"/>
      <c r="AJ2323"/>
      <c r="AK2323" t="s">
        <v>1130</v>
      </c>
      <c r="AL2323" t="s">
        <v>1130</v>
      </c>
      <c r="AM2323" t="s">
        <v>33</v>
      </c>
      <c r="AN2323" t="s">
        <v>33</v>
      </c>
      <c r="AO2323"/>
      <c r="AP2323" t="s">
        <v>1798</v>
      </c>
      <c r="AQ2323"/>
      <c r="AR2323" t="s">
        <v>35</v>
      </c>
      <c r="AS2323" t="s">
        <v>35</v>
      </c>
    </row>
    <row r="2324" spans="1:45">
      <c r="A2324" s="264" t="s">
        <v>7850</v>
      </c>
      <c r="B2324" s="217" t="s">
        <v>7857</v>
      </c>
      <c r="C2324" s="217" t="s">
        <v>50</v>
      </c>
      <c r="E2324" s="217" t="s">
        <v>7851</v>
      </c>
      <c r="H2324" s="217" t="s">
        <v>1290</v>
      </c>
      <c r="I2324" s="217" t="s">
        <v>1290</v>
      </c>
      <c r="J2324" s="217" t="s">
        <v>33</v>
      </c>
      <c r="K2324" s="217" t="s">
        <v>33</v>
      </c>
      <c r="M2324" s="217">
        <f t="shared" si="41"/>
        <v>755</v>
      </c>
      <c r="O2324" s="217" t="s">
        <v>35</v>
      </c>
      <c r="P2324" s="217" t="s">
        <v>35</v>
      </c>
      <c r="Q2324" s="217">
        <f>S3429-vykonyz.xlsx[[#This Row],[Kod]]</f>
        <v>23196</v>
      </c>
      <c r="R2324" s="217">
        <f>S2313-vykonyz.xlsx[[#This Row],[Kod]]</f>
        <v>0</v>
      </c>
      <c r="S2324" s="217" t="s">
        <v>7885</v>
      </c>
      <c r="T2324" s="217" t="s">
        <v>7886</v>
      </c>
      <c r="U2324" s="217">
        <v>3690</v>
      </c>
      <c r="V2324" s="261">
        <v>45292</v>
      </c>
      <c r="W2324" s="217" t="s">
        <v>7885</v>
      </c>
      <c r="X2324" s="217">
        <v>3401</v>
      </c>
      <c r="Y2324" s="217">
        <v>289</v>
      </c>
      <c r="Z2324" s="261">
        <v>45291</v>
      </c>
      <c r="AC2324" s="217">
        <f>vykonyz.xlsx3[[#This Row],[Kod]]-vykonyz.xlsx[[#This Row],[Kod]]</f>
        <v>0</v>
      </c>
      <c r="AD2324" t="s">
        <v>7850</v>
      </c>
      <c r="AE2324" t="s">
        <v>7857</v>
      </c>
      <c r="AF2324" t="s">
        <v>50</v>
      </c>
      <c r="AG2324"/>
      <c r="AH2324" t="s">
        <v>7851</v>
      </c>
      <c r="AI2324"/>
      <c r="AJ2324"/>
      <c r="AK2324" t="s">
        <v>1290</v>
      </c>
      <c r="AL2324" t="s">
        <v>1290</v>
      </c>
      <c r="AM2324" t="s">
        <v>33</v>
      </c>
      <c r="AN2324" t="s">
        <v>33</v>
      </c>
      <c r="AO2324"/>
      <c r="AP2324" t="s">
        <v>7887</v>
      </c>
      <c r="AQ2324"/>
      <c r="AR2324" t="s">
        <v>35</v>
      </c>
      <c r="AS2324" t="s">
        <v>35</v>
      </c>
    </row>
    <row r="2325" spans="1:45">
      <c r="A2325" s="264" t="s">
        <v>7854</v>
      </c>
      <c r="B2325" s="217" t="s">
        <v>7857</v>
      </c>
      <c r="C2325" s="217" t="s">
        <v>50</v>
      </c>
      <c r="E2325" s="217" t="s">
        <v>7888</v>
      </c>
      <c r="H2325" s="217" t="s">
        <v>981</v>
      </c>
      <c r="I2325" s="217" t="s">
        <v>981</v>
      </c>
      <c r="J2325" s="217" t="s">
        <v>33</v>
      </c>
      <c r="K2325" s="217" t="s">
        <v>33</v>
      </c>
      <c r="M2325" s="217">
        <f t="shared" si="41"/>
        <v>1531</v>
      </c>
      <c r="O2325" s="217" t="s">
        <v>35</v>
      </c>
      <c r="P2325" s="217" t="s">
        <v>35</v>
      </c>
      <c r="Q2325" s="217">
        <f>S3430-vykonyz.xlsx[[#This Row],[Kod]]</f>
        <v>23196</v>
      </c>
      <c r="R2325" s="217">
        <f>S2314-vykonyz.xlsx[[#This Row],[Kod]]</f>
        <v>0</v>
      </c>
      <c r="S2325" s="217" t="s">
        <v>7889</v>
      </c>
      <c r="T2325" s="217" t="s">
        <v>7890</v>
      </c>
      <c r="U2325" s="217">
        <v>919</v>
      </c>
      <c r="V2325" s="261">
        <v>45292</v>
      </c>
      <c r="W2325" s="217" t="s">
        <v>7889</v>
      </c>
      <c r="X2325" s="217">
        <v>854</v>
      </c>
      <c r="Y2325" s="217">
        <v>65</v>
      </c>
      <c r="Z2325" s="261">
        <v>45291</v>
      </c>
      <c r="AC2325" s="217">
        <f>vykonyz.xlsx3[[#This Row],[Kod]]-vykonyz.xlsx[[#This Row],[Kod]]</f>
        <v>0</v>
      </c>
      <c r="AD2325" t="s">
        <v>7854</v>
      </c>
      <c r="AE2325" t="s">
        <v>7857</v>
      </c>
      <c r="AF2325" t="s">
        <v>50</v>
      </c>
      <c r="AG2325"/>
      <c r="AH2325" t="s">
        <v>7888</v>
      </c>
      <c r="AI2325"/>
      <c r="AJ2325"/>
      <c r="AK2325" t="s">
        <v>981</v>
      </c>
      <c r="AL2325" t="s">
        <v>981</v>
      </c>
      <c r="AM2325" t="s">
        <v>33</v>
      </c>
      <c r="AN2325" t="s">
        <v>33</v>
      </c>
      <c r="AO2325"/>
      <c r="AP2325" t="s">
        <v>7891</v>
      </c>
      <c r="AQ2325"/>
      <c r="AR2325" t="s">
        <v>35</v>
      </c>
      <c r="AS2325" t="s">
        <v>35</v>
      </c>
    </row>
    <row r="2326" spans="1:45">
      <c r="A2326" s="264" t="s">
        <v>7858</v>
      </c>
      <c r="B2326" s="217" t="s">
        <v>7857</v>
      </c>
      <c r="C2326" s="217" t="s">
        <v>50</v>
      </c>
      <c r="E2326" s="217" t="s">
        <v>7859</v>
      </c>
      <c r="H2326" s="217" t="s">
        <v>1130</v>
      </c>
      <c r="I2326" s="217" t="s">
        <v>1130</v>
      </c>
      <c r="J2326" s="217" t="s">
        <v>33</v>
      </c>
      <c r="K2326" s="217" t="s">
        <v>33</v>
      </c>
      <c r="M2326" s="217">
        <f t="shared" si="41"/>
        <v>381</v>
      </c>
      <c r="O2326" s="217" t="s">
        <v>35</v>
      </c>
      <c r="P2326" s="217" t="s">
        <v>35</v>
      </c>
      <c r="Q2326" s="217">
        <f>S3431-vykonyz.xlsx[[#This Row],[Kod]]</f>
        <v>23106</v>
      </c>
      <c r="R2326" s="217">
        <f>S2315-vykonyz.xlsx[[#This Row],[Kod]]</f>
        <v>0</v>
      </c>
      <c r="S2326" s="217" t="s">
        <v>7892</v>
      </c>
      <c r="T2326" s="217" t="s">
        <v>7893</v>
      </c>
      <c r="U2326" s="217">
        <v>1083</v>
      </c>
      <c r="V2326" s="261">
        <v>45292</v>
      </c>
      <c r="W2326" s="217" t="s">
        <v>7892</v>
      </c>
      <c r="X2326" s="217">
        <v>1019</v>
      </c>
      <c r="Y2326" s="217">
        <v>64</v>
      </c>
      <c r="Z2326" s="261">
        <v>45291</v>
      </c>
      <c r="AC2326" s="217">
        <f>vykonyz.xlsx3[[#This Row],[Kod]]-vykonyz.xlsx[[#This Row],[Kod]]</f>
        <v>0</v>
      </c>
      <c r="AD2326" t="s">
        <v>7858</v>
      </c>
      <c r="AE2326" t="s">
        <v>7857</v>
      </c>
      <c r="AF2326" t="s">
        <v>50</v>
      </c>
      <c r="AG2326"/>
      <c r="AH2326" t="s">
        <v>7859</v>
      </c>
      <c r="AI2326"/>
      <c r="AJ2326"/>
      <c r="AK2326" t="s">
        <v>1130</v>
      </c>
      <c r="AL2326" t="s">
        <v>1130</v>
      </c>
      <c r="AM2326" t="s">
        <v>33</v>
      </c>
      <c r="AN2326" t="s">
        <v>33</v>
      </c>
      <c r="AO2326"/>
      <c r="AP2326" t="s">
        <v>1391</v>
      </c>
      <c r="AQ2326"/>
      <c r="AR2326" t="s">
        <v>35</v>
      </c>
      <c r="AS2326" t="s">
        <v>35</v>
      </c>
    </row>
    <row r="2327" spans="1:45">
      <c r="A2327" s="264" t="s">
        <v>7860</v>
      </c>
      <c r="B2327" s="217" t="s">
        <v>7857</v>
      </c>
      <c r="C2327" s="217" t="s">
        <v>50</v>
      </c>
      <c r="E2327" s="217" t="s">
        <v>7861</v>
      </c>
      <c r="F2327" s="217" t="s">
        <v>7894</v>
      </c>
      <c r="H2327" s="217" t="s">
        <v>1492</v>
      </c>
      <c r="I2327" s="217" t="s">
        <v>1492</v>
      </c>
      <c r="J2327" s="217" t="s">
        <v>33</v>
      </c>
      <c r="K2327" s="217" t="s">
        <v>33</v>
      </c>
      <c r="M2327" s="217">
        <f t="shared" si="41"/>
        <v>9209</v>
      </c>
      <c r="O2327" s="217" t="s">
        <v>35</v>
      </c>
      <c r="P2327" s="217" t="s">
        <v>35</v>
      </c>
      <c r="Q2327" s="217">
        <f>S3432-vykonyz.xlsx[[#This Row],[Kod]]</f>
        <v>23106</v>
      </c>
      <c r="R2327" s="217">
        <f>S2316-vykonyz.xlsx[[#This Row],[Kod]]</f>
        <v>0</v>
      </c>
      <c r="S2327" s="217" t="s">
        <v>7895</v>
      </c>
      <c r="T2327" s="217" t="s">
        <v>7896</v>
      </c>
      <c r="U2327" s="217">
        <v>4201</v>
      </c>
      <c r="V2327" s="261">
        <v>45292</v>
      </c>
      <c r="W2327" s="217" t="s">
        <v>7895</v>
      </c>
      <c r="X2327" s="217">
        <v>3912</v>
      </c>
      <c r="Y2327" s="217">
        <v>289</v>
      </c>
      <c r="Z2327" s="261">
        <v>45291</v>
      </c>
      <c r="AC2327" s="217">
        <f>vykonyz.xlsx3[[#This Row],[Kod]]-vykonyz.xlsx[[#This Row],[Kod]]</f>
        <v>0</v>
      </c>
      <c r="AD2327" t="s">
        <v>7860</v>
      </c>
      <c r="AE2327" t="s">
        <v>7857</v>
      </c>
      <c r="AF2327" t="s">
        <v>50</v>
      </c>
      <c r="AG2327"/>
      <c r="AH2327" t="s">
        <v>7861</v>
      </c>
      <c r="AI2327" t="s">
        <v>7894</v>
      </c>
      <c r="AJ2327"/>
      <c r="AK2327" t="s">
        <v>1492</v>
      </c>
      <c r="AL2327" t="s">
        <v>1492</v>
      </c>
      <c r="AM2327" t="s">
        <v>33</v>
      </c>
      <c r="AN2327" t="s">
        <v>33</v>
      </c>
      <c r="AO2327"/>
      <c r="AP2327" t="s">
        <v>7897</v>
      </c>
      <c r="AQ2327"/>
      <c r="AR2327" t="s">
        <v>35</v>
      </c>
      <c r="AS2327" t="s">
        <v>35</v>
      </c>
    </row>
    <row r="2328" spans="1:45">
      <c r="A2328" s="264" t="s">
        <v>7862</v>
      </c>
      <c r="B2328" s="217" t="s">
        <v>7857</v>
      </c>
      <c r="C2328" s="217" t="s">
        <v>50</v>
      </c>
      <c r="E2328" s="217" t="s">
        <v>7898</v>
      </c>
      <c r="F2328" s="217" t="s">
        <v>7879</v>
      </c>
      <c r="H2328" s="217" t="s">
        <v>994</v>
      </c>
      <c r="I2328" s="217" t="s">
        <v>994</v>
      </c>
      <c r="J2328" s="217" t="s">
        <v>33</v>
      </c>
      <c r="K2328" s="217" t="s">
        <v>33</v>
      </c>
      <c r="M2328" s="217">
        <f t="shared" si="41"/>
        <v>763</v>
      </c>
      <c r="O2328" s="217" t="s">
        <v>35</v>
      </c>
      <c r="P2328" s="217" t="s">
        <v>35</v>
      </c>
      <c r="Q2328" s="217">
        <f>S3433-vykonyz.xlsx[[#This Row],[Kod]]</f>
        <v>23106</v>
      </c>
      <c r="R2328" s="217">
        <f>S2317-vykonyz.xlsx[[#This Row],[Kod]]</f>
        <v>0</v>
      </c>
      <c r="S2328" s="217" t="s">
        <v>7899</v>
      </c>
      <c r="T2328" s="217" t="s">
        <v>7900</v>
      </c>
      <c r="U2328" s="217">
        <v>3409</v>
      </c>
      <c r="V2328" s="261">
        <v>45292</v>
      </c>
      <c r="W2328" s="217" t="s">
        <v>7899</v>
      </c>
      <c r="X2328" s="217">
        <v>3120</v>
      </c>
      <c r="Y2328" s="217">
        <v>289</v>
      </c>
      <c r="Z2328" s="261">
        <v>45291</v>
      </c>
      <c r="AC2328" s="217">
        <f>vykonyz.xlsx3[[#This Row],[Kod]]-vykonyz.xlsx[[#This Row],[Kod]]</f>
        <v>0</v>
      </c>
      <c r="AD2328" t="s">
        <v>7862</v>
      </c>
      <c r="AE2328" t="s">
        <v>7857</v>
      </c>
      <c r="AF2328" t="s">
        <v>50</v>
      </c>
      <c r="AG2328"/>
      <c r="AH2328" t="s">
        <v>7898</v>
      </c>
      <c r="AI2328" t="s">
        <v>7879</v>
      </c>
      <c r="AJ2328"/>
      <c r="AK2328" t="s">
        <v>994</v>
      </c>
      <c r="AL2328" t="s">
        <v>994</v>
      </c>
      <c r="AM2328" t="s">
        <v>33</v>
      </c>
      <c r="AN2328" t="s">
        <v>33</v>
      </c>
      <c r="AO2328"/>
      <c r="AP2328" t="s">
        <v>7901</v>
      </c>
      <c r="AQ2328"/>
      <c r="AR2328" t="s">
        <v>35</v>
      </c>
      <c r="AS2328" t="s">
        <v>35</v>
      </c>
    </row>
    <row r="2329" spans="1:45">
      <c r="A2329" s="264" t="s">
        <v>7865</v>
      </c>
      <c r="B2329" s="217" t="s">
        <v>7857</v>
      </c>
      <c r="C2329" s="217" t="s">
        <v>50</v>
      </c>
      <c r="E2329" s="217" t="s">
        <v>7866</v>
      </c>
      <c r="F2329" s="217" t="s">
        <v>7902</v>
      </c>
      <c r="H2329" s="217" t="s">
        <v>6464</v>
      </c>
      <c r="I2329" s="217" t="s">
        <v>1350</v>
      </c>
      <c r="J2329" s="217" t="s">
        <v>33</v>
      </c>
      <c r="K2329" s="217" t="s">
        <v>33</v>
      </c>
      <c r="M2329" s="217">
        <f t="shared" si="41"/>
        <v>100</v>
      </c>
      <c r="O2329" s="217" t="s">
        <v>35</v>
      </c>
      <c r="P2329" s="217" t="s">
        <v>35</v>
      </c>
      <c r="Q2329" s="217">
        <f>S3434-vykonyz.xlsx[[#This Row],[Kod]]</f>
        <v>23106</v>
      </c>
      <c r="R2329" s="217">
        <f>S2318-vykonyz.xlsx[[#This Row],[Kod]]</f>
        <v>0</v>
      </c>
      <c r="S2329" s="217" t="s">
        <v>7903</v>
      </c>
      <c r="T2329" s="217" t="s">
        <v>7904</v>
      </c>
      <c r="U2329" s="217">
        <v>370</v>
      </c>
      <c r="V2329" s="261">
        <v>45292</v>
      </c>
      <c r="W2329" s="217" t="s">
        <v>7903</v>
      </c>
      <c r="X2329" s="217">
        <v>332</v>
      </c>
      <c r="Y2329" s="217">
        <v>38</v>
      </c>
      <c r="Z2329" s="261">
        <v>45291</v>
      </c>
      <c r="AC2329" s="217">
        <f>vykonyz.xlsx3[[#This Row],[Kod]]-vykonyz.xlsx[[#This Row],[Kod]]</f>
        <v>0</v>
      </c>
      <c r="AD2329" t="s">
        <v>7865</v>
      </c>
      <c r="AE2329" t="s">
        <v>7857</v>
      </c>
      <c r="AF2329" t="s">
        <v>50</v>
      </c>
      <c r="AG2329"/>
      <c r="AH2329" t="s">
        <v>7866</v>
      </c>
      <c r="AI2329" t="s">
        <v>7902</v>
      </c>
      <c r="AJ2329"/>
      <c r="AK2329" t="s">
        <v>6464</v>
      </c>
      <c r="AL2329" t="s">
        <v>1350</v>
      </c>
      <c r="AM2329" t="s">
        <v>33</v>
      </c>
      <c r="AN2329" t="s">
        <v>33</v>
      </c>
      <c r="AO2329"/>
      <c r="AP2329" t="s">
        <v>1051</v>
      </c>
      <c r="AQ2329"/>
      <c r="AR2329" t="s">
        <v>35</v>
      </c>
      <c r="AS2329" t="s">
        <v>35</v>
      </c>
    </row>
    <row r="2330" spans="1:45">
      <c r="A2330" s="264" t="s">
        <v>7867</v>
      </c>
      <c r="B2330" s="217" t="s">
        <v>7857</v>
      </c>
      <c r="C2330" s="217" t="s">
        <v>50</v>
      </c>
      <c r="E2330" s="217" t="s">
        <v>7868</v>
      </c>
      <c r="F2330" s="217" t="s">
        <v>7905</v>
      </c>
      <c r="H2330" s="217" t="s">
        <v>981</v>
      </c>
      <c r="I2330" s="217" t="s">
        <v>1492</v>
      </c>
      <c r="J2330" s="217" t="s">
        <v>33</v>
      </c>
      <c r="K2330" s="217" t="s">
        <v>33</v>
      </c>
      <c r="M2330" s="217">
        <f t="shared" si="41"/>
        <v>1352</v>
      </c>
      <c r="O2330" s="217" t="s">
        <v>35</v>
      </c>
      <c r="P2330" s="217" t="s">
        <v>35</v>
      </c>
      <c r="Q2330" s="217">
        <f>S3435-vykonyz.xlsx[[#This Row],[Kod]]</f>
        <v>23106</v>
      </c>
      <c r="R2330" s="217">
        <f>S2319-vykonyz.xlsx[[#This Row],[Kod]]</f>
        <v>0</v>
      </c>
      <c r="S2330" s="217" t="s">
        <v>7906</v>
      </c>
      <c r="T2330" s="217" t="s">
        <v>7907</v>
      </c>
      <c r="U2330" s="217">
        <v>1605</v>
      </c>
      <c r="V2330" s="261">
        <v>45292</v>
      </c>
      <c r="W2330" s="217" t="s">
        <v>7906</v>
      </c>
      <c r="X2330" s="217">
        <v>1573</v>
      </c>
      <c r="Y2330" s="217">
        <v>32</v>
      </c>
      <c r="Z2330" s="261">
        <v>45291</v>
      </c>
      <c r="AC2330" s="217">
        <f>vykonyz.xlsx3[[#This Row],[Kod]]-vykonyz.xlsx[[#This Row],[Kod]]</f>
        <v>0</v>
      </c>
      <c r="AD2330" t="s">
        <v>7867</v>
      </c>
      <c r="AE2330" t="s">
        <v>7857</v>
      </c>
      <c r="AF2330" t="s">
        <v>50</v>
      </c>
      <c r="AG2330"/>
      <c r="AH2330" t="s">
        <v>7868</v>
      </c>
      <c r="AI2330" t="s">
        <v>7905</v>
      </c>
      <c r="AJ2330"/>
      <c r="AK2330" t="s">
        <v>981</v>
      </c>
      <c r="AL2330" t="s">
        <v>1492</v>
      </c>
      <c r="AM2330" t="s">
        <v>33</v>
      </c>
      <c r="AN2330" t="s">
        <v>33</v>
      </c>
      <c r="AO2330"/>
      <c r="AP2330" t="s">
        <v>7274</v>
      </c>
      <c r="AQ2330"/>
      <c r="AR2330" t="s">
        <v>35</v>
      </c>
      <c r="AS2330" t="s">
        <v>35</v>
      </c>
    </row>
    <row r="2331" spans="1:45">
      <c r="A2331" s="264" t="s">
        <v>7871</v>
      </c>
      <c r="B2331" s="217" t="s">
        <v>7857</v>
      </c>
      <c r="C2331" s="217" t="s">
        <v>50</v>
      </c>
      <c r="E2331" s="217" t="s">
        <v>7872</v>
      </c>
      <c r="F2331" s="217" t="s">
        <v>7908</v>
      </c>
      <c r="G2331" s="217" t="s">
        <v>53</v>
      </c>
      <c r="H2331" s="217" t="s">
        <v>989</v>
      </c>
      <c r="I2331" s="217" t="s">
        <v>989</v>
      </c>
      <c r="J2331" s="217" t="s">
        <v>33</v>
      </c>
      <c r="K2331" s="217" t="s">
        <v>33</v>
      </c>
      <c r="M2331" s="217">
        <f t="shared" si="41"/>
        <v>703</v>
      </c>
      <c r="O2331" s="217" t="s">
        <v>35</v>
      </c>
      <c r="P2331" s="217" t="s">
        <v>35</v>
      </c>
      <c r="Q2331" s="217">
        <f>S3436-vykonyz.xlsx[[#This Row],[Kod]]</f>
        <v>23014</v>
      </c>
      <c r="R2331" s="217">
        <f>S2320-vykonyz.xlsx[[#This Row],[Kod]]</f>
        <v>0</v>
      </c>
      <c r="S2331" s="217" t="s">
        <v>7909</v>
      </c>
      <c r="T2331" s="217" t="s">
        <v>7910</v>
      </c>
      <c r="U2331" s="217">
        <v>5197</v>
      </c>
      <c r="V2331" s="261">
        <v>45292</v>
      </c>
      <c r="W2331" s="217" t="s">
        <v>7909</v>
      </c>
      <c r="X2331" s="217">
        <v>4836</v>
      </c>
      <c r="Y2331" s="217">
        <v>361</v>
      </c>
      <c r="Z2331" s="261">
        <v>45291</v>
      </c>
      <c r="AC2331" s="217">
        <f>vykonyz.xlsx3[[#This Row],[Kod]]-vykonyz.xlsx[[#This Row],[Kod]]</f>
        <v>0</v>
      </c>
      <c r="AD2331" t="s">
        <v>7871</v>
      </c>
      <c r="AE2331" t="s">
        <v>7857</v>
      </c>
      <c r="AF2331" t="s">
        <v>50</v>
      </c>
      <c r="AG2331"/>
      <c r="AH2331" t="s">
        <v>7872</v>
      </c>
      <c r="AI2331" t="s">
        <v>7908</v>
      </c>
      <c r="AJ2331" t="s">
        <v>53</v>
      </c>
      <c r="AK2331" t="s">
        <v>989</v>
      </c>
      <c r="AL2331" t="s">
        <v>989</v>
      </c>
      <c r="AM2331" t="s">
        <v>33</v>
      </c>
      <c r="AN2331" t="s">
        <v>33</v>
      </c>
      <c r="AO2331"/>
      <c r="AP2331" t="s">
        <v>7911</v>
      </c>
      <c r="AQ2331"/>
      <c r="AR2331" t="s">
        <v>35</v>
      </c>
      <c r="AS2331" t="s">
        <v>35</v>
      </c>
    </row>
    <row r="2332" spans="1:45">
      <c r="A2332" s="264" t="s">
        <v>7875</v>
      </c>
      <c r="B2332" s="217" t="s">
        <v>7857</v>
      </c>
      <c r="C2332" s="217" t="s">
        <v>50</v>
      </c>
      <c r="E2332" s="217" t="s">
        <v>7876</v>
      </c>
      <c r="G2332" s="217" t="s">
        <v>53</v>
      </c>
      <c r="H2332" s="217" t="s">
        <v>1492</v>
      </c>
      <c r="I2332" s="217" t="s">
        <v>1492</v>
      </c>
      <c r="J2332" s="217" t="s">
        <v>33</v>
      </c>
      <c r="K2332" s="217" t="s">
        <v>33</v>
      </c>
      <c r="M2332" s="217">
        <f t="shared" si="41"/>
        <v>6729</v>
      </c>
      <c r="O2332" s="217" t="s">
        <v>35</v>
      </c>
      <c r="P2332" s="217" t="s">
        <v>35</v>
      </c>
      <c r="Q2332" s="217">
        <f>S3437-vykonyz.xlsx[[#This Row],[Kod]]</f>
        <v>23014</v>
      </c>
      <c r="R2332" s="217">
        <f>S2321-vykonyz.xlsx[[#This Row],[Kod]]</f>
        <v>0</v>
      </c>
      <c r="S2332" s="217" t="s">
        <v>7912</v>
      </c>
      <c r="T2332" s="217" t="s">
        <v>7913</v>
      </c>
      <c r="U2332" s="217">
        <v>9135</v>
      </c>
      <c r="V2332" s="261">
        <v>45292</v>
      </c>
      <c r="W2332" s="217" t="s">
        <v>7912</v>
      </c>
      <c r="X2332" s="217">
        <v>8822</v>
      </c>
      <c r="Y2332" s="217">
        <v>313</v>
      </c>
      <c r="Z2332" s="261">
        <v>45291</v>
      </c>
      <c r="AC2332" s="217">
        <f>vykonyz.xlsx3[[#This Row],[Kod]]-vykonyz.xlsx[[#This Row],[Kod]]</f>
        <v>0</v>
      </c>
      <c r="AD2332" t="s">
        <v>7875</v>
      </c>
      <c r="AE2332" t="s">
        <v>7857</v>
      </c>
      <c r="AF2332" t="s">
        <v>50</v>
      </c>
      <c r="AG2332"/>
      <c r="AH2332" t="s">
        <v>7876</v>
      </c>
      <c r="AI2332"/>
      <c r="AJ2332" t="s">
        <v>53</v>
      </c>
      <c r="AK2332" t="s">
        <v>1492</v>
      </c>
      <c r="AL2332" t="s">
        <v>1492</v>
      </c>
      <c r="AM2332" t="s">
        <v>33</v>
      </c>
      <c r="AN2332" t="s">
        <v>33</v>
      </c>
      <c r="AO2332"/>
      <c r="AP2332" t="s">
        <v>7914</v>
      </c>
      <c r="AQ2332"/>
      <c r="AR2332" t="s">
        <v>35</v>
      </c>
      <c r="AS2332" t="s">
        <v>35</v>
      </c>
    </row>
    <row r="2333" spans="1:45">
      <c r="A2333" s="264" t="s">
        <v>7880</v>
      </c>
      <c r="B2333" s="217" t="s">
        <v>1499</v>
      </c>
      <c r="C2333" s="217" t="s">
        <v>611</v>
      </c>
      <c r="E2333" s="217" t="s">
        <v>7881</v>
      </c>
      <c r="H2333" s="217" t="s">
        <v>39</v>
      </c>
      <c r="I2333" s="217" t="s">
        <v>39</v>
      </c>
      <c r="J2333" s="217" t="s">
        <v>33</v>
      </c>
      <c r="K2333" s="217" t="s">
        <v>33</v>
      </c>
      <c r="M2333" s="217">
        <f t="shared" si="41"/>
        <v>5643</v>
      </c>
      <c r="O2333" s="217" t="s">
        <v>35</v>
      </c>
      <c r="P2333" s="217" t="s">
        <v>35</v>
      </c>
      <c r="Q2333" s="217">
        <f>S3438-vykonyz.xlsx[[#This Row],[Kod]]</f>
        <v>23014</v>
      </c>
      <c r="R2333" s="217">
        <f>S2322-vykonyz.xlsx[[#This Row],[Kod]]</f>
        <v>0</v>
      </c>
      <c r="S2333" s="217" t="s">
        <v>7915</v>
      </c>
      <c r="T2333" s="217" t="s">
        <v>7916</v>
      </c>
      <c r="U2333" s="217">
        <v>19221</v>
      </c>
      <c r="V2333" s="261">
        <v>45292</v>
      </c>
      <c r="W2333" s="217" t="s">
        <v>7915</v>
      </c>
      <c r="X2333" s="217">
        <v>18365</v>
      </c>
      <c r="Y2333" s="217">
        <v>856</v>
      </c>
      <c r="Z2333" s="261">
        <v>45291</v>
      </c>
      <c r="AC2333" s="217">
        <f>vykonyz.xlsx3[[#This Row],[Kod]]-vykonyz.xlsx[[#This Row],[Kod]]</f>
        <v>0</v>
      </c>
      <c r="AD2333" t="s">
        <v>7880</v>
      </c>
      <c r="AE2333" t="s">
        <v>1499</v>
      </c>
      <c r="AF2333" t="s">
        <v>611</v>
      </c>
      <c r="AG2333"/>
      <c r="AH2333" t="s">
        <v>7881</v>
      </c>
      <c r="AI2333"/>
      <c r="AJ2333"/>
      <c r="AK2333" t="s">
        <v>39</v>
      </c>
      <c r="AL2333" t="s">
        <v>39</v>
      </c>
      <c r="AM2333" t="s">
        <v>33</v>
      </c>
      <c r="AN2333" t="s">
        <v>33</v>
      </c>
      <c r="AO2333"/>
      <c r="AP2333" t="s">
        <v>7917</v>
      </c>
      <c r="AQ2333"/>
      <c r="AR2333" t="s">
        <v>35</v>
      </c>
      <c r="AS2333" t="s">
        <v>35</v>
      </c>
    </row>
    <row r="2334" spans="1:45">
      <c r="A2334" s="264" t="s">
        <v>7883</v>
      </c>
      <c r="B2334" s="217" t="s">
        <v>1499</v>
      </c>
      <c r="C2334" s="217" t="s">
        <v>50</v>
      </c>
      <c r="E2334" s="217" t="s">
        <v>7884</v>
      </c>
      <c r="G2334" s="217" t="s">
        <v>53</v>
      </c>
      <c r="H2334" s="217" t="s">
        <v>1492</v>
      </c>
      <c r="I2334" s="217" t="s">
        <v>1492</v>
      </c>
      <c r="J2334" s="217" t="s">
        <v>33</v>
      </c>
      <c r="K2334" s="217" t="s">
        <v>33</v>
      </c>
      <c r="M2334" s="217">
        <f t="shared" si="41"/>
        <v>7315</v>
      </c>
      <c r="O2334" s="217" t="s">
        <v>35</v>
      </c>
      <c r="P2334" s="217" t="s">
        <v>35</v>
      </c>
      <c r="Q2334" s="217">
        <f>S3439-vykonyz.xlsx[[#This Row],[Kod]]</f>
        <v>23014</v>
      </c>
      <c r="R2334" s="217">
        <f>S2323-vykonyz.xlsx[[#This Row],[Kod]]</f>
        <v>0</v>
      </c>
      <c r="S2334" s="217" t="s">
        <v>7918</v>
      </c>
      <c r="T2334" s="217" t="s">
        <v>7919</v>
      </c>
      <c r="U2334" s="217">
        <v>982</v>
      </c>
      <c r="V2334" s="261">
        <v>45292</v>
      </c>
      <c r="W2334" s="217" t="s">
        <v>7918</v>
      </c>
      <c r="X2334" s="217">
        <v>854</v>
      </c>
      <c r="Y2334" s="217">
        <v>128</v>
      </c>
      <c r="Z2334" s="261">
        <v>45291</v>
      </c>
      <c r="AC2334" s="217">
        <f>vykonyz.xlsx3[[#This Row],[Kod]]-vykonyz.xlsx[[#This Row],[Kod]]</f>
        <v>0</v>
      </c>
      <c r="AD2334" t="s">
        <v>7883</v>
      </c>
      <c r="AE2334" t="s">
        <v>1499</v>
      </c>
      <c r="AF2334" t="s">
        <v>50</v>
      </c>
      <c r="AG2334"/>
      <c r="AH2334" t="s">
        <v>7884</v>
      </c>
      <c r="AI2334"/>
      <c r="AJ2334" t="s">
        <v>53</v>
      </c>
      <c r="AK2334" t="s">
        <v>1492</v>
      </c>
      <c r="AL2334" t="s">
        <v>1492</v>
      </c>
      <c r="AM2334" t="s">
        <v>33</v>
      </c>
      <c r="AN2334" t="s">
        <v>33</v>
      </c>
      <c r="AO2334"/>
      <c r="AP2334" t="s">
        <v>7920</v>
      </c>
      <c r="AQ2334"/>
      <c r="AR2334" t="s">
        <v>35</v>
      </c>
      <c r="AS2334" t="s">
        <v>35</v>
      </c>
    </row>
    <row r="2335" spans="1:45">
      <c r="A2335" s="264" t="s">
        <v>7885</v>
      </c>
      <c r="B2335" s="217" t="s">
        <v>1499</v>
      </c>
      <c r="C2335" s="217" t="s">
        <v>611</v>
      </c>
      <c r="E2335" s="217" t="s">
        <v>7886</v>
      </c>
      <c r="H2335" s="217" t="s">
        <v>1492</v>
      </c>
      <c r="I2335" s="217" t="s">
        <v>1492</v>
      </c>
      <c r="J2335" s="217" t="s">
        <v>33</v>
      </c>
      <c r="K2335" s="217" t="s">
        <v>33</v>
      </c>
      <c r="M2335" s="217">
        <f t="shared" si="41"/>
        <v>3690</v>
      </c>
      <c r="O2335" s="217" t="s">
        <v>35</v>
      </c>
      <c r="P2335" s="217" t="s">
        <v>35</v>
      </c>
      <c r="Q2335" s="217">
        <f>S3440-vykonyz.xlsx[[#This Row],[Kod]]</f>
        <v>23014</v>
      </c>
      <c r="R2335" s="217">
        <f>S2324-vykonyz.xlsx[[#This Row],[Kod]]</f>
        <v>0</v>
      </c>
      <c r="S2335" s="217" t="s">
        <v>7921</v>
      </c>
      <c r="T2335" s="217" t="s">
        <v>7922</v>
      </c>
      <c r="U2335" s="217">
        <v>1364</v>
      </c>
      <c r="V2335" s="261">
        <v>45292</v>
      </c>
      <c r="W2335" s="217" t="s">
        <v>7921</v>
      </c>
      <c r="X2335" s="217">
        <v>1235</v>
      </c>
      <c r="Y2335" s="217">
        <v>129</v>
      </c>
      <c r="Z2335" s="261">
        <v>45291</v>
      </c>
      <c r="AC2335" s="217">
        <f>vykonyz.xlsx3[[#This Row],[Kod]]-vykonyz.xlsx[[#This Row],[Kod]]</f>
        <v>0</v>
      </c>
      <c r="AD2335" t="s">
        <v>7885</v>
      </c>
      <c r="AE2335" t="s">
        <v>1499</v>
      </c>
      <c r="AF2335" t="s">
        <v>611</v>
      </c>
      <c r="AG2335"/>
      <c r="AH2335" t="s">
        <v>7886</v>
      </c>
      <c r="AI2335"/>
      <c r="AJ2335"/>
      <c r="AK2335" t="s">
        <v>1492</v>
      </c>
      <c r="AL2335" t="s">
        <v>1492</v>
      </c>
      <c r="AM2335" t="s">
        <v>33</v>
      </c>
      <c r="AN2335" t="s">
        <v>33</v>
      </c>
      <c r="AO2335"/>
      <c r="AP2335" t="s">
        <v>7923</v>
      </c>
      <c r="AQ2335"/>
      <c r="AR2335" t="s">
        <v>35</v>
      </c>
      <c r="AS2335" t="s">
        <v>35</v>
      </c>
    </row>
    <row r="2336" spans="1:45">
      <c r="A2336" s="264" t="s">
        <v>7889</v>
      </c>
      <c r="B2336" s="217" t="s">
        <v>7857</v>
      </c>
      <c r="C2336" s="217" t="s">
        <v>50</v>
      </c>
      <c r="E2336" s="217" t="s">
        <v>7890</v>
      </c>
      <c r="H2336" s="217" t="s">
        <v>1008</v>
      </c>
      <c r="I2336" s="217" t="s">
        <v>1008</v>
      </c>
      <c r="J2336" s="217" t="s">
        <v>33</v>
      </c>
      <c r="K2336" s="217" t="s">
        <v>33</v>
      </c>
      <c r="M2336" s="217">
        <f t="shared" si="41"/>
        <v>919</v>
      </c>
      <c r="O2336" s="217" t="s">
        <v>35</v>
      </c>
      <c r="P2336" s="217" t="s">
        <v>35</v>
      </c>
      <c r="Q2336" s="217">
        <f>S3441-vykonyz.xlsx[[#This Row],[Kod]]</f>
        <v>23014</v>
      </c>
      <c r="R2336" s="217">
        <f>S2325-vykonyz.xlsx[[#This Row],[Kod]]</f>
        <v>0</v>
      </c>
      <c r="S2336" s="217" t="s">
        <v>7924</v>
      </c>
      <c r="T2336" s="217" t="s">
        <v>7925</v>
      </c>
      <c r="U2336" s="217">
        <v>2005</v>
      </c>
      <c r="V2336" s="261">
        <v>45292</v>
      </c>
      <c r="W2336" s="217" t="s">
        <v>7924</v>
      </c>
      <c r="X2336" s="217">
        <v>1909</v>
      </c>
      <c r="Y2336" s="217">
        <v>96</v>
      </c>
      <c r="Z2336" s="261">
        <v>45291</v>
      </c>
      <c r="AC2336" s="217">
        <f>vykonyz.xlsx3[[#This Row],[Kod]]-vykonyz.xlsx[[#This Row],[Kod]]</f>
        <v>0</v>
      </c>
      <c r="AD2336" t="s">
        <v>7889</v>
      </c>
      <c r="AE2336" t="s">
        <v>7857</v>
      </c>
      <c r="AF2336" t="s">
        <v>50</v>
      </c>
      <c r="AG2336"/>
      <c r="AH2336" t="s">
        <v>7890</v>
      </c>
      <c r="AI2336"/>
      <c r="AJ2336"/>
      <c r="AK2336" t="s">
        <v>1008</v>
      </c>
      <c r="AL2336" t="s">
        <v>1008</v>
      </c>
      <c r="AM2336" t="s">
        <v>33</v>
      </c>
      <c r="AN2336" t="s">
        <v>33</v>
      </c>
      <c r="AO2336"/>
      <c r="AP2336" t="s">
        <v>7769</v>
      </c>
      <c r="AQ2336"/>
      <c r="AR2336" t="s">
        <v>35</v>
      </c>
      <c r="AS2336" t="s">
        <v>35</v>
      </c>
    </row>
    <row r="2337" spans="1:45">
      <c r="A2337" s="264" t="s">
        <v>7892</v>
      </c>
      <c r="B2337" s="217" t="s">
        <v>7857</v>
      </c>
      <c r="C2337" s="217" t="s">
        <v>50</v>
      </c>
      <c r="E2337" s="217" t="s">
        <v>7893</v>
      </c>
      <c r="H2337" s="217" t="s">
        <v>1008</v>
      </c>
      <c r="I2337" s="217" t="s">
        <v>1008</v>
      </c>
      <c r="J2337" s="217" t="s">
        <v>33</v>
      </c>
      <c r="K2337" s="217" t="s">
        <v>33</v>
      </c>
      <c r="M2337" s="217">
        <f t="shared" si="41"/>
        <v>1083</v>
      </c>
      <c r="O2337" s="217" t="s">
        <v>35</v>
      </c>
      <c r="P2337" s="217" t="s">
        <v>35</v>
      </c>
      <c r="Q2337" s="217">
        <f>S3442-vykonyz.xlsx[[#This Row],[Kod]]</f>
        <v>23014</v>
      </c>
      <c r="R2337" s="217">
        <f>S2326-vykonyz.xlsx[[#This Row],[Kod]]</f>
        <v>0</v>
      </c>
      <c r="S2337" s="217" t="s">
        <v>7926</v>
      </c>
      <c r="T2337" s="217" t="s">
        <v>7927</v>
      </c>
      <c r="U2337" s="217">
        <v>2699</v>
      </c>
      <c r="V2337" s="261">
        <v>45292</v>
      </c>
      <c r="W2337" s="217" t="s">
        <v>7926</v>
      </c>
      <c r="X2337" s="217">
        <v>2570</v>
      </c>
      <c r="Y2337" s="217">
        <v>129</v>
      </c>
      <c r="Z2337" s="261">
        <v>45291</v>
      </c>
      <c r="AC2337" s="217">
        <f>vykonyz.xlsx3[[#This Row],[Kod]]-vykonyz.xlsx[[#This Row],[Kod]]</f>
        <v>0</v>
      </c>
      <c r="AD2337" t="s">
        <v>7892</v>
      </c>
      <c r="AE2337" t="s">
        <v>7857</v>
      </c>
      <c r="AF2337" t="s">
        <v>50</v>
      </c>
      <c r="AG2337"/>
      <c r="AH2337" t="s">
        <v>7893</v>
      </c>
      <c r="AI2337"/>
      <c r="AJ2337"/>
      <c r="AK2337" t="s">
        <v>1008</v>
      </c>
      <c r="AL2337" t="s">
        <v>1008</v>
      </c>
      <c r="AM2337" t="s">
        <v>33</v>
      </c>
      <c r="AN2337" t="s">
        <v>33</v>
      </c>
      <c r="AO2337"/>
      <c r="AP2337" t="s">
        <v>7928</v>
      </c>
      <c r="AQ2337"/>
      <c r="AR2337" t="s">
        <v>35</v>
      </c>
      <c r="AS2337" t="s">
        <v>35</v>
      </c>
    </row>
    <row r="2338" spans="1:45">
      <c r="A2338" s="264" t="s">
        <v>7895</v>
      </c>
      <c r="B2338" s="217" t="s">
        <v>1499</v>
      </c>
      <c r="C2338" s="217" t="s">
        <v>50</v>
      </c>
      <c r="E2338" s="217" t="s">
        <v>7929</v>
      </c>
      <c r="H2338" s="217" t="s">
        <v>1492</v>
      </c>
      <c r="I2338" s="217" t="s">
        <v>1492</v>
      </c>
      <c r="J2338" s="217" t="s">
        <v>33</v>
      </c>
      <c r="K2338" s="217" t="s">
        <v>33</v>
      </c>
      <c r="M2338" s="217">
        <f t="shared" si="41"/>
        <v>4201</v>
      </c>
      <c r="O2338" s="217" t="s">
        <v>35</v>
      </c>
      <c r="P2338" s="217" t="s">
        <v>35</v>
      </c>
      <c r="Q2338" s="217">
        <f>S3443-vykonyz.xlsx[[#This Row],[Kod]]</f>
        <v>23010</v>
      </c>
      <c r="R2338" s="217">
        <f>S2327-vykonyz.xlsx[[#This Row],[Kod]]</f>
        <v>0</v>
      </c>
      <c r="S2338" s="217" t="s">
        <v>7930</v>
      </c>
      <c r="T2338" s="217" t="s">
        <v>7931</v>
      </c>
      <c r="U2338" s="217">
        <v>4439</v>
      </c>
      <c r="V2338" s="261">
        <v>45292</v>
      </c>
      <c r="W2338" s="217" t="s">
        <v>7930</v>
      </c>
      <c r="X2338" s="217">
        <v>4246</v>
      </c>
      <c r="Y2338" s="217">
        <v>193</v>
      </c>
      <c r="Z2338" s="261">
        <v>45291</v>
      </c>
      <c r="AC2338" s="217">
        <f>vykonyz.xlsx3[[#This Row],[Kod]]-vykonyz.xlsx[[#This Row],[Kod]]</f>
        <v>0</v>
      </c>
      <c r="AD2338" t="s">
        <v>7895</v>
      </c>
      <c r="AE2338" t="s">
        <v>1499</v>
      </c>
      <c r="AF2338" t="s">
        <v>50</v>
      </c>
      <c r="AG2338"/>
      <c r="AH2338" t="s">
        <v>7929</v>
      </c>
      <c r="AI2338"/>
      <c r="AJ2338"/>
      <c r="AK2338" t="s">
        <v>1492</v>
      </c>
      <c r="AL2338" t="s">
        <v>1492</v>
      </c>
      <c r="AM2338" t="s">
        <v>33</v>
      </c>
      <c r="AN2338" t="s">
        <v>33</v>
      </c>
      <c r="AO2338"/>
      <c r="AP2338" t="s">
        <v>7932</v>
      </c>
      <c r="AQ2338"/>
      <c r="AR2338" t="s">
        <v>35</v>
      </c>
      <c r="AS2338" t="s">
        <v>35</v>
      </c>
    </row>
    <row r="2339" spans="1:45">
      <c r="A2339" s="264" t="s">
        <v>7899</v>
      </c>
      <c r="B2339" s="217" t="s">
        <v>1499</v>
      </c>
      <c r="C2339" s="217" t="s">
        <v>50</v>
      </c>
      <c r="E2339" s="217" t="s">
        <v>7933</v>
      </c>
      <c r="G2339" s="217" t="s">
        <v>53</v>
      </c>
      <c r="H2339" s="217" t="s">
        <v>1492</v>
      </c>
      <c r="I2339" s="217" t="s">
        <v>1492</v>
      </c>
      <c r="J2339" s="217" t="s">
        <v>33</v>
      </c>
      <c r="K2339" s="217" t="s">
        <v>33</v>
      </c>
      <c r="M2339" s="217">
        <f t="shared" si="41"/>
        <v>3409</v>
      </c>
      <c r="O2339" s="217" t="s">
        <v>35</v>
      </c>
      <c r="P2339" s="217" t="s">
        <v>35</v>
      </c>
      <c r="Q2339" s="217">
        <f>S3444-vykonyz.xlsx[[#This Row],[Kod]]</f>
        <v>23010</v>
      </c>
      <c r="R2339" s="217">
        <f>S2328-vykonyz.xlsx[[#This Row],[Kod]]</f>
        <v>0</v>
      </c>
      <c r="S2339" s="217" t="s">
        <v>7934</v>
      </c>
      <c r="T2339" s="217" t="s">
        <v>7935</v>
      </c>
      <c r="U2339" s="217">
        <v>176</v>
      </c>
      <c r="V2339" s="261">
        <v>45292</v>
      </c>
      <c r="W2339" s="217" t="s">
        <v>7934</v>
      </c>
      <c r="X2339" s="217">
        <v>162</v>
      </c>
      <c r="Y2339" s="217">
        <v>14</v>
      </c>
      <c r="Z2339" s="261">
        <v>45291</v>
      </c>
      <c r="AC2339" s="217">
        <f>vykonyz.xlsx3[[#This Row],[Kod]]-vykonyz.xlsx[[#This Row],[Kod]]</f>
        <v>0</v>
      </c>
      <c r="AD2339" t="s">
        <v>7899</v>
      </c>
      <c r="AE2339" t="s">
        <v>1499</v>
      </c>
      <c r="AF2339" t="s">
        <v>50</v>
      </c>
      <c r="AG2339"/>
      <c r="AH2339" t="s">
        <v>7933</v>
      </c>
      <c r="AI2339"/>
      <c r="AJ2339" t="s">
        <v>53</v>
      </c>
      <c r="AK2339" t="s">
        <v>1492</v>
      </c>
      <c r="AL2339" t="s">
        <v>1492</v>
      </c>
      <c r="AM2339" t="s">
        <v>33</v>
      </c>
      <c r="AN2339" t="s">
        <v>33</v>
      </c>
      <c r="AO2339"/>
      <c r="AP2339" t="s">
        <v>7936</v>
      </c>
      <c r="AQ2339"/>
      <c r="AR2339" t="s">
        <v>35</v>
      </c>
      <c r="AS2339" t="s">
        <v>35</v>
      </c>
    </row>
    <row r="2340" spans="1:45">
      <c r="A2340" s="264" t="s">
        <v>7903</v>
      </c>
      <c r="B2340" s="217" t="s">
        <v>7857</v>
      </c>
      <c r="C2340" s="217" t="s">
        <v>50</v>
      </c>
      <c r="E2340" s="217" t="s">
        <v>7937</v>
      </c>
      <c r="F2340" s="217" t="s">
        <v>7938</v>
      </c>
      <c r="H2340" s="217" t="s">
        <v>989</v>
      </c>
      <c r="I2340" s="217" t="s">
        <v>1084</v>
      </c>
      <c r="J2340" s="217" t="s">
        <v>33</v>
      </c>
      <c r="K2340" s="217" t="s">
        <v>33</v>
      </c>
      <c r="M2340" s="217">
        <f t="shared" si="41"/>
        <v>370</v>
      </c>
      <c r="O2340" s="217" t="s">
        <v>35</v>
      </c>
      <c r="P2340" s="217" t="s">
        <v>35</v>
      </c>
      <c r="Q2340" s="217">
        <f>S3445-vykonyz.xlsx[[#This Row],[Kod]]</f>
        <v>23011</v>
      </c>
      <c r="R2340" s="217">
        <f>S2329-vykonyz.xlsx[[#This Row],[Kod]]</f>
        <v>0</v>
      </c>
      <c r="S2340" s="217" t="s">
        <v>7939</v>
      </c>
      <c r="T2340" s="217" t="s">
        <v>7940</v>
      </c>
      <c r="U2340" s="217">
        <v>9424</v>
      </c>
      <c r="V2340" s="261">
        <v>45292</v>
      </c>
      <c r="W2340" s="217" t="s">
        <v>7939</v>
      </c>
      <c r="X2340" s="217">
        <v>9209</v>
      </c>
      <c r="Y2340" s="217">
        <v>215</v>
      </c>
      <c r="Z2340" s="261">
        <v>45291</v>
      </c>
      <c r="AC2340" s="217">
        <f>vykonyz.xlsx3[[#This Row],[Kod]]-vykonyz.xlsx[[#This Row],[Kod]]</f>
        <v>0</v>
      </c>
      <c r="AD2340" t="s">
        <v>7903</v>
      </c>
      <c r="AE2340" t="s">
        <v>7857</v>
      </c>
      <c r="AF2340" t="s">
        <v>50</v>
      </c>
      <c r="AG2340"/>
      <c r="AH2340" t="s">
        <v>7937</v>
      </c>
      <c r="AI2340" t="s">
        <v>7938</v>
      </c>
      <c r="AJ2340"/>
      <c r="AK2340" t="s">
        <v>989</v>
      </c>
      <c r="AL2340" t="s">
        <v>1084</v>
      </c>
      <c r="AM2340" t="s">
        <v>33</v>
      </c>
      <c r="AN2340" t="s">
        <v>33</v>
      </c>
      <c r="AO2340"/>
      <c r="AP2340" t="s">
        <v>6630</v>
      </c>
      <c r="AQ2340"/>
      <c r="AR2340" t="s">
        <v>35</v>
      </c>
      <c r="AS2340" t="s">
        <v>35</v>
      </c>
    </row>
    <row r="2341" spans="1:45">
      <c r="A2341" s="264" t="s">
        <v>7906</v>
      </c>
      <c r="B2341" s="217" t="s">
        <v>7857</v>
      </c>
      <c r="C2341" s="217" t="s">
        <v>50</v>
      </c>
      <c r="E2341" s="217" t="s">
        <v>7907</v>
      </c>
      <c r="F2341" s="217" t="s">
        <v>7941</v>
      </c>
      <c r="H2341" s="217" t="s">
        <v>981</v>
      </c>
      <c r="I2341" s="217" t="s">
        <v>45</v>
      </c>
      <c r="J2341" s="217" t="s">
        <v>33</v>
      </c>
      <c r="K2341" s="217" t="s">
        <v>33</v>
      </c>
      <c r="M2341" s="217">
        <f t="shared" si="41"/>
        <v>1605</v>
      </c>
      <c r="O2341" s="217" t="s">
        <v>35</v>
      </c>
      <c r="P2341" s="217" t="s">
        <v>35</v>
      </c>
      <c r="Q2341" s="217">
        <f>S3446-vykonyz.xlsx[[#This Row],[Kod]]</f>
        <v>23012</v>
      </c>
      <c r="R2341" s="217">
        <f>S2330-vykonyz.xlsx[[#This Row],[Kod]]</f>
        <v>0</v>
      </c>
      <c r="S2341" s="217" t="s">
        <v>7942</v>
      </c>
      <c r="T2341" s="217" t="s">
        <v>7943</v>
      </c>
      <c r="U2341" s="217">
        <v>7694</v>
      </c>
      <c r="V2341" s="261">
        <v>45292</v>
      </c>
      <c r="W2341" s="217" t="s">
        <v>7942</v>
      </c>
      <c r="X2341" s="217">
        <v>7479</v>
      </c>
      <c r="Y2341" s="217">
        <v>215</v>
      </c>
      <c r="Z2341" s="261">
        <v>45291</v>
      </c>
      <c r="AC2341" s="217">
        <f>vykonyz.xlsx3[[#This Row],[Kod]]-vykonyz.xlsx[[#This Row],[Kod]]</f>
        <v>0</v>
      </c>
      <c r="AD2341" t="s">
        <v>7906</v>
      </c>
      <c r="AE2341" t="s">
        <v>7857</v>
      </c>
      <c r="AF2341" t="s">
        <v>50</v>
      </c>
      <c r="AG2341"/>
      <c r="AH2341" t="s">
        <v>7907</v>
      </c>
      <c r="AI2341" t="s">
        <v>7941</v>
      </c>
      <c r="AJ2341"/>
      <c r="AK2341" t="s">
        <v>981</v>
      </c>
      <c r="AL2341" t="s">
        <v>45</v>
      </c>
      <c r="AM2341" t="s">
        <v>33</v>
      </c>
      <c r="AN2341" t="s">
        <v>33</v>
      </c>
      <c r="AO2341"/>
      <c r="AP2341" t="s">
        <v>7944</v>
      </c>
      <c r="AQ2341"/>
      <c r="AR2341" t="s">
        <v>35</v>
      </c>
      <c r="AS2341" t="s">
        <v>35</v>
      </c>
    </row>
    <row r="2342" spans="1:45">
      <c r="A2342" s="264" t="s">
        <v>7909</v>
      </c>
      <c r="B2342" s="217" t="s">
        <v>1499</v>
      </c>
      <c r="C2342" s="217" t="s">
        <v>50</v>
      </c>
      <c r="E2342" s="217" t="s">
        <v>7910</v>
      </c>
      <c r="F2342" s="217" t="s">
        <v>7945</v>
      </c>
      <c r="G2342" s="217" t="s">
        <v>28</v>
      </c>
      <c r="H2342" s="217" t="s">
        <v>77</v>
      </c>
      <c r="I2342" s="217" t="s">
        <v>77</v>
      </c>
      <c r="J2342" s="217" t="s">
        <v>33</v>
      </c>
      <c r="K2342" s="217" t="s">
        <v>33</v>
      </c>
      <c r="M2342" s="217">
        <f t="shared" si="41"/>
        <v>5197</v>
      </c>
      <c r="O2342" s="217" t="s">
        <v>35</v>
      </c>
      <c r="P2342" s="217" t="s">
        <v>35</v>
      </c>
      <c r="Q2342" s="217">
        <f>S3447-vykonyz.xlsx[[#This Row],[Kod]]</f>
        <v>23008</v>
      </c>
      <c r="R2342" s="217">
        <f>S2331-vykonyz.xlsx[[#This Row],[Kod]]</f>
        <v>0</v>
      </c>
      <c r="S2342" s="217" t="s">
        <v>7946</v>
      </c>
      <c r="T2342" s="217" t="s">
        <v>7947</v>
      </c>
      <c r="U2342" s="217">
        <v>159</v>
      </c>
      <c r="V2342" s="261">
        <v>45292</v>
      </c>
      <c r="W2342" s="217" t="s">
        <v>7946</v>
      </c>
      <c r="X2342" s="217">
        <v>145</v>
      </c>
      <c r="Y2342" s="217">
        <v>14</v>
      </c>
      <c r="Z2342" s="261">
        <v>45291</v>
      </c>
      <c r="AC2342" s="217">
        <f>vykonyz.xlsx3[[#This Row],[Kod]]-vykonyz.xlsx[[#This Row],[Kod]]</f>
        <v>0</v>
      </c>
      <c r="AD2342" t="s">
        <v>7909</v>
      </c>
      <c r="AE2342" t="s">
        <v>1499</v>
      </c>
      <c r="AF2342" t="s">
        <v>50</v>
      </c>
      <c r="AG2342"/>
      <c r="AH2342" t="s">
        <v>7910</v>
      </c>
      <c r="AI2342" t="s">
        <v>7945</v>
      </c>
      <c r="AJ2342" t="s">
        <v>28</v>
      </c>
      <c r="AK2342" t="s">
        <v>77</v>
      </c>
      <c r="AL2342" t="s">
        <v>77</v>
      </c>
      <c r="AM2342" t="s">
        <v>33</v>
      </c>
      <c r="AN2342" t="s">
        <v>33</v>
      </c>
      <c r="AO2342"/>
      <c r="AP2342" t="s">
        <v>7948</v>
      </c>
      <c r="AQ2342"/>
      <c r="AR2342" t="s">
        <v>35</v>
      </c>
      <c r="AS2342" t="s">
        <v>35</v>
      </c>
    </row>
    <row r="2343" spans="1:45">
      <c r="A2343" s="264" t="s">
        <v>7912</v>
      </c>
      <c r="B2343" s="217" t="s">
        <v>1499</v>
      </c>
      <c r="C2343" s="217" t="s">
        <v>50</v>
      </c>
      <c r="E2343" s="217" t="s">
        <v>7949</v>
      </c>
      <c r="F2343" s="217" t="s">
        <v>7950</v>
      </c>
      <c r="G2343" s="217" t="s">
        <v>28</v>
      </c>
      <c r="H2343" s="217" t="s">
        <v>77</v>
      </c>
      <c r="I2343" s="217" t="s">
        <v>1492</v>
      </c>
      <c r="J2343" s="217" t="s">
        <v>33</v>
      </c>
      <c r="K2343" s="217" t="s">
        <v>33</v>
      </c>
      <c r="M2343" s="217">
        <f t="shared" si="41"/>
        <v>9135</v>
      </c>
      <c r="O2343" s="217" t="s">
        <v>35</v>
      </c>
      <c r="P2343" s="217" t="s">
        <v>35</v>
      </c>
      <c r="Q2343" s="217">
        <f>S3448-vykonyz.xlsx[[#This Row],[Kod]]</f>
        <v>23008</v>
      </c>
      <c r="R2343" s="217">
        <f>S2332-vykonyz.xlsx[[#This Row],[Kod]]</f>
        <v>0</v>
      </c>
      <c r="S2343" s="217" t="s">
        <v>7951</v>
      </c>
      <c r="T2343" s="217" t="s">
        <v>7952</v>
      </c>
      <c r="U2343" s="217">
        <v>2233</v>
      </c>
      <c r="V2343" s="261">
        <v>45292</v>
      </c>
      <c r="W2343" s="217" t="s">
        <v>7951</v>
      </c>
      <c r="X2343" s="217">
        <v>2104</v>
      </c>
      <c r="Y2343" s="217">
        <v>129</v>
      </c>
      <c r="Z2343" s="261">
        <v>45291</v>
      </c>
      <c r="AC2343" s="217">
        <f>vykonyz.xlsx3[[#This Row],[Kod]]-vykonyz.xlsx[[#This Row],[Kod]]</f>
        <v>0</v>
      </c>
      <c r="AD2343" t="s">
        <v>7912</v>
      </c>
      <c r="AE2343" t="s">
        <v>1499</v>
      </c>
      <c r="AF2343" t="s">
        <v>50</v>
      </c>
      <c r="AG2343"/>
      <c r="AH2343" t="s">
        <v>7949</v>
      </c>
      <c r="AI2343" t="s">
        <v>7950</v>
      </c>
      <c r="AJ2343" t="s">
        <v>28</v>
      </c>
      <c r="AK2343" t="s">
        <v>77</v>
      </c>
      <c r="AL2343" t="s">
        <v>1492</v>
      </c>
      <c r="AM2343" t="s">
        <v>33</v>
      </c>
      <c r="AN2343" t="s">
        <v>33</v>
      </c>
      <c r="AO2343"/>
      <c r="AP2343" t="s">
        <v>7953</v>
      </c>
      <c r="AQ2343"/>
      <c r="AR2343" t="s">
        <v>35</v>
      </c>
      <c r="AS2343" t="s">
        <v>35</v>
      </c>
    </row>
    <row r="2344" spans="1:45">
      <c r="A2344" s="264" t="s">
        <v>7915</v>
      </c>
      <c r="B2344" s="217" t="s">
        <v>1499</v>
      </c>
      <c r="C2344" s="217" t="s">
        <v>50</v>
      </c>
      <c r="E2344" s="217" t="s">
        <v>7916</v>
      </c>
      <c r="F2344" s="217" t="s">
        <v>7954</v>
      </c>
      <c r="H2344" s="217" t="s">
        <v>5824</v>
      </c>
      <c r="I2344" s="217" t="s">
        <v>31</v>
      </c>
      <c r="J2344" s="217" t="s">
        <v>33</v>
      </c>
      <c r="K2344" s="217" t="s">
        <v>33</v>
      </c>
      <c r="M2344" s="217">
        <f t="shared" si="41"/>
        <v>19221</v>
      </c>
      <c r="O2344" s="217" t="s">
        <v>35</v>
      </c>
      <c r="P2344" s="217" t="s">
        <v>35</v>
      </c>
      <c r="Q2344" s="217">
        <f>S3449-vykonyz.xlsx[[#This Row],[Kod]]</f>
        <v>23006</v>
      </c>
      <c r="R2344" s="217">
        <f>S2333-vykonyz.xlsx[[#This Row],[Kod]]</f>
        <v>0</v>
      </c>
      <c r="S2344" s="217" t="s">
        <v>7955</v>
      </c>
      <c r="T2344" s="217" t="s">
        <v>7956</v>
      </c>
      <c r="U2344" s="217">
        <v>3555</v>
      </c>
      <c r="V2344" s="261">
        <v>45292</v>
      </c>
      <c r="W2344" s="217" t="s">
        <v>7955</v>
      </c>
      <c r="X2344" s="217">
        <v>3251</v>
      </c>
      <c r="Y2344" s="217">
        <v>304</v>
      </c>
      <c r="Z2344" s="261">
        <v>45291</v>
      </c>
      <c r="AC2344" s="217">
        <f>vykonyz.xlsx3[[#This Row],[Kod]]-vykonyz.xlsx[[#This Row],[Kod]]</f>
        <v>0</v>
      </c>
      <c r="AD2344" t="s">
        <v>7915</v>
      </c>
      <c r="AE2344" t="s">
        <v>1499</v>
      </c>
      <c r="AF2344" t="s">
        <v>50</v>
      </c>
      <c r="AG2344"/>
      <c r="AH2344" t="s">
        <v>7916</v>
      </c>
      <c r="AI2344" t="s">
        <v>7954</v>
      </c>
      <c r="AJ2344"/>
      <c r="AK2344" t="s">
        <v>5824</v>
      </c>
      <c r="AL2344" t="s">
        <v>31</v>
      </c>
      <c r="AM2344" t="s">
        <v>33</v>
      </c>
      <c r="AN2344" t="s">
        <v>33</v>
      </c>
      <c r="AO2344"/>
      <c r="AP2344" t="s">
        <v>7957</v>
      </c>
      <c r="AQ2344"/>
      <c r="AR2344" t="s">
        <v>35</v>
      </c>
      <c r="AS2344" t="s">
        <v>35</v>
      </c>
    </row>
    <row r="2345" spans="1:45">
      <c r="A2345" s="264" t="s">
        <v>7918</v>
      </c>
      <c r="B2345" s="217" t="s">
        <v>7857</v>
      </c>
      <c r="C2345" s="217" t="s">
        <v>50</v>
      </c>
      <c r="E2345" s="217" t="s">
        <v>7919</v>
      </c>
      <c r="F2345" s="217" t="s">
        <v>7958</v>
      </c>
      <c r="H2345" s="217" t="s">
        <v>981</v>
      </c>
      <c r="I2345" s="217" t="s">
        <v>981</v>
      </c>
      <c r="J2345" s="217" t="s">
        <v>33</v>
      </c>
      <c r="K2345" s="217" t="s">
        <v>33</v>
      </c>
      <c r="M2345" s="217">
        <f t="shared" si="41"/>
        <v>982</v>
      </c>
      <c r="O2345" s="217" t="s">
        <v>35</v>
      </c>
      <c r="P2345" s="217" t="s">
        <v>35</v>
      </c>
      <c r="Q2345" s="217">
        <f>S3450-vykonyz.xlsx[[#This Row],[Kod]]</f>
        <v>22942</v>
      </c>
      <c r="R2345" s="217">
        <f>S2334-vykonyz.xlsx[[#This Row],[Kod]]</f>
        <v>0</v>
      </c>
      <c r="S2345" s="217" t="s">
        <v>7959</v>
      </c>
      <c r="T2345" s="217" t="s">
        <v>7960</v>
      </c>
      <c r="U2345" s="217">
        <v>4709</v>
      </c>
      <c r="V2345" s="261">
        <v>45292</v>
      </c>
      <c r="W2345" s="217" t="s">
        <v>7959</v>
      </c>
      <c r="X2345" s="217">
        <v>4432</v>
      </c>
      <c r="Y2345" s="217">
        <v>277</v>
      </c>
      <c r="Z2345" s="261">
        <v>45291</v>
      </c>
      <c r="AC2345" s="217">
        <f>vykonyz.xlsx3[[#This Row],[Kod]]-vykonyz.xlsx[[#This Row],[Kod]]</f>
        <v>0</v>
      </c>
      <c r="AD2345" t="s">
        <v>7918</v>
      </c>
      <c r="AE2345" t="s">
        <v>7857</v>
      </c>
      <c r="AF2345" t="s">
        <v>50</v>
      </c>
      <c r="AG2345"/>
      <c r="AH2345" t="s">
        <v>7919</v>
      </c>
      <c r="AI2345" t="s">
        <v>7958</v>
      </c>
      <c r="AJ2345"/>
      <c r="AK2345" t="s">
        <v>981</v>
      </c>
      <c r="AL2345" t="s">
        <v>981</v>
      </c>
      <c r="AM2345" t="s">
        <v>33</v>
      </c>
      <c r="AN2345" t="s">
        <v>33</v>
      </c>
      <c r="AO2345"/>
      <c r="AP2345" t="s">
        <v>4129</v>
      </c>
      <c r="AQ2345"/>
      <c r="AR2345" t="s">
        <v>35</v>
      </c>
      <c r="AS2345" t="s">
        <v>35</v>
      </c>
    </row>
    <row r="2346" spans="1:45">
      <c r="A2346" s="264" t="s">
        <v>7921</v>
      </c>
      <c r="B2346" s="217" t="s">
        <v>7857</v>
      </c>
      <c r="C2346" s="217" t="s">
        <v>50</v>
      </c>
      <c r="E2346" s="217" t="s">
        <v>7922</v>
      </c>
      <c r="F2346" s="217" t="s">
        <v>7961</v>
      </c>
      <c r="H2346" s="217" t="s">
        <v>981</v>
      </c>
      <c r="I2346" s="217" t="s">
        <v>981</v>
      </c>
      <c r="J2346" s="217" t="s">
        <v>33</v>
      </c>
      <c r="K2346" s="217" t="s">
        <v>33</v>
      </c>
      <c r="M2346" s="217">
        <f t="shared" si="41"/>
        <v>1364</v>
      </c>
      <c r="O2346" s="217" t="s">
        <v>35</v>
      </c>
      <c r="P2346" s="217" t="s">
        <v>35</v>
      </c>
      <c r="Q2346" s="217">
        <f>S3451-vykonyz.xlsx[[#This Row],[Kod]]</f>
        <v>22942</v>
      </c>
      <c r="R2346" s="217">
        <f>S2335-vykonyz.xlsx[[#This Row],[Kod]]</f>
        <v>0</v>
      </c>
      <c r="S2346" s="217" t="s">
        <v>7962</v>
      </c>
      <c r="T2346" s="217" t="s">
        <v>7963</v>
      </c>
      <c r="U2346" s="217">
        <v>983</v>
      </c>
      <c r="V2346" s="261">
        <v>45292</v>
      </c>
      <c r="W2346" s="217" t="s">
        <v>7962</v>
      </c>
      <c r="X2346" s="217">
        <v>860</v>
      </c>
      <c r="Y2346" s="217">
        <v>123</v>
      </c>
      <c r="Z2346" s="261">
        <v>45291</v>
      </c>
      <c r="AC2346" s="217">
        <f>vykonyz.xlsx3[[#This Row],[Kod]]-vykonyz.xlsx[[#This Row],[Kod]]</f>
        <v>0</v>
      </c>
      <c r="AD2346" t="s">
        <v>7921</v>
      </c>
      <c r="AE2346" t="s">
        <v>7857</v>
      </c>
      <c r="AF2346" t="s">
        <v>50</v>
      </c>
      <c r="AG2346"/>
      <c r="AH2346" t="s">
        <v>7922</v>
      </c>
      <c r="AI2346" t="s">
        <v>7961</v>
      </c>
      <c r="AJ2346"/>
      <c r="AK2346" t="s">
        <v>981</v>
      </c>
      <c r="AL2346" t="s">
        <v>981</v>
      </c>
      <c r="AM2346" t="s">
        <v>33</v>
      </c>
      <c r="AN2346" t="s">
        <v>33</v>
      </c>
      <c r="AO2346"/>
      <c r="AP2346" t="s">
        <v>7964</v>
      </c>
      <c r="AQ2346"/>
      <c r="AR2346" t="s">
        <v>35</v>
      </c>
      <c r="AS2346" t="s">
        <v>35</v>
      </c>
    </row>
    <row r="2347" spans="1:45">
      <c r="A2347" s="264" t="s">
        <v>7924</v>
      </c>
      <c r="B2347" s="217" t="s">
        <v>7857</v>
      </c>
      <c r="C2347" s="217" t="s">
        <v>50</v>
      </c>
      <c r="E2347" s="217" t="s">
        <v>7925</v>
      </c>
      <c r="F2347" s="217" t="s">
        <v>7965</v>
      </c>
      <c r="H2347" s="217" t="s">
        <v>1290</v>
      </c>
      <c r="I2347" s="217" t="s">
        <v>1290</v>
      </c>
      <c r="J2347" s="217" t="s">
        <v>33</v>
      </c>
      <c r="K2347" s="217" t="s">
        <v>33</v>
      </c>
      <c r="M2347" s="217">
        <f t="shared" si="41"/>
        <v>2005</v>
      </c>
      <c r="O2347" s="217" t="s">
        <v>35</v>
      </c>
      <c r="P2347" s="217" t="s">
        <v>35</v>
      </c>
      <c r="Q2347" s="217">
        <f>S3452-vykonyz.xlsx[[#This Row],[Kod]]</f>
        <v>22858</v>
      </c>
      <c r="R2347" s="217">
        <f>S2336-vykonyz.xlsx[[#This Row],[Kod]]</f>
        <v>0</v>
      </c>
      <c r="S2347" s="217" t="s">
        <v>7966</v>
      </c>
      <c r="T2347" s="217" t="s">
        <v>7967</v>
      </c>
      <c r="U2347" s="217">
        <v>4508</v>
      </c>
      <c r="V2347" s="261">
        <v>45292</v>
      </c>
      <c r="W2347" s="217" t="s">
        <v>7966</v>
      </c>
      <c r="X2347" s="217">
        <v>4211</v>
      </c>
      <c r="Y2347" s="217">
        <v>297</v>
      </c>
      <c r="Z2347" s="261">
        <v>45291</v>
      </c>
      <c r="AC2347" s="217">
        <f>vykonyz.xlsx3[[#This Row],[Kod]]-vykonyz.xlsx[[#This Row],[Kod]]</f>
        <v>0</v>
      </c>
      <c r="AD2347" t="s">
        <v>7924</v>
      </c>
      <c r="AE2347" t="s">
        <v>7857</v>
      </c>
      <c r="AF2347" t="s">
        <v>50</v>
      </c>
      <c r="AG2347"/>
      <c r="AH2347" t="s">
        <v>7925</v>
      </c>
      <c r="AI2347" t="s">
        <v>7965</v>
      </c>
      <c r="AJ2347"/>
      <c r="AK2347" t="s">
        <v>1290</v>
      </c>
      <c r="AL2347" t="s">
        <v>1290</v>
      </c>
      <c r="AM2347" t="s">
        <v>33</v>
      </c>
      <c r="AN2347" t="s">
        <v>33</v>
      </c>
      <c r="AO2347"/>
      <c r="AP2347" t="s">
        <v>7968</v>
      </c>
      <c r="AQ2347"/>
      <c r="AR2347" t="s">
        <v>35</v>
      </c>
      <c r="AS2347" t="s">
        <v>35</v>
      </c>
    </row>
    <row r="2348" spans="1:45">
      <c r="A2348" s="264" t="s">
        <v>7926</v>
      </c>
      <c r="B2348" s="217" t="s">
        <v>7857</v>
      </c>
      <c r="C2348" s="217" t="s">
        <v>50</v>
      </c>
      <c r="E2348" s="217" t="s">
        <v>7969</v>
      </c>
      <c r="F2348" s="217" t="s">
        <v>7970</v>
      </c>
      <c r="G2348" s="217" t="s">
        <v>1190</v>
      </c>
      <c r="H2348" s="217" t="s">
        <v>981</v>
      </c>
      <c r="I2348" s="217" t="s">
        <v>981</v>
      </c>
      <c r="J2348" s="217" t="s">
        <v>33</v>
      </c>
      <c r="K2348" s="217" t="s">
        <v>33</v>
      </c>
      <c r="M2348" s="217">
        <f t="shared" si="41"/>
        <v>2699</v>
      </c>
      <c r="O2348" s="217" t="s">
        <v>35</v>
      </c>
      <c r="P2348" s="217" t="s">
        <v>35</v>
      </c>
      <c r="Q2348" s="217">
        <f>S3453-vykonyz.xlsx[[#This Row],[Kod]]</f>
        <v>22858</v>
      </c>
      <c r="R2348" s="217">
        <f>S2337-vykonyz.xlsx[[#This Row],[Kod]]</f>
        <v>0</v>
      </c>
      <c r="S2348" s="217" t="s">
        <v>7971</v>
      </c>
      <c r="T2348" s="217" t="s">
        <v>7972</v>
      </c>
      <c r="U2348" s="217">
        <v>938</v>
      </c>
      <c r="V2348" s="261">
        <v>45292</v>
      </c>
      <c r="W2348" s="217" t="s">
        <v>7971</v>
      </c>
      <c r="X2348" s="217">
        <v>912</v>
      </c>
      <c r="Y2348" s="217">
        <v>26</v>
      </c>
      <c r="Z2348" s="261">
        <v>45291</v>
      </c>
      <c r="AC2348" s="217">
        <f>vykonyz.xlsx3[[#This Row],[Kod]]-vykonyz.xlsx[[#This Row],[Kod]]</f>
        <v>0</v>
      </c>
      <c r="AD2348" t="s">
        <v>7926</v>
      </c>
      <c r="AE2348" t="s">
        <v>7857</v>
      </c>
      <c r="AF2348" t="s">
        <v>50</v>
      </c>
      <c r="AG2348"/>
      <c r="AH2348" t="s">
        <v>7969</v>
      </c>
      <c r="AI2348" t="s">
        <v>7970</v>
      </c>
      <c r="AJ2348" t="s">
        <v>1190</v>
      </c>
      <c r="AK2348" t="s">
        <v>981</v>
      </c>
      <c r="AL2348" t="s">
        <v>981</v>
      </c>
      <c r="AM2348" t="s">
        <v>33</v>
      </c>
      <c r="AN2348" t="s">
        <v>33</v>
      </c>
      <c r="AO2348"/>
      <c r="AP2348" t="s">
        <v>7973</v>
      </c>
      <c r="AQ2348"/>
      <c r="AR2348" t="s">
        <v>35</v>
      </c>
      <c r="AS2348" t="s">
        <v>35</v>
      </c>
    </row>
    <row r="2349" spans="1:45">
      <c r="A2349" s="264" t="s">
        <v>7930</v>
      </c>
      <c r="B2349" s="217" t="s">
        <v>7857</v>
      </c>
      <c r="C2349" s="217" t="s">
        <v>50</v>
      </c>
      <c r="E2349" s="217" t="s">
        <v>7974</v>
      </c>
      <c r="F2349" s="217" t="s">
        <v>7975</v>
      </c>
      <c r="H2349" s="217" t="s">
        <v>1573</v>
      </c>
      <c r="I2349" s="217" t="s">
        <v>1573</v>
      </c>
      <c r="J2349" s="217" t="s">
        <v>33</v>
      </c>
      <c r="K2349" s="217" t="s">
        <v>33</v>
      </c>
      <c r="M2349" s="217">
        <f t="shared" si="41"/>
        <v>4439</v>
      </c>
      <c r="O2349" s="217" t="s">
        <v>35</v>
      </c>
      <c r="P2349" s="217" t="s">
        <v>35</v>
      </c>
      <c r="Q2349" s="217">
        <f>S3454-vykonyz.xlsx[[#This Row],[Kod]]</f>
        <v>22858</v>
      </c>
      <c r="R2349" s="217">
        <f>S2338-vykonyz.xlsx[[#This Row],[Kod]]</f>
        <v>0</v>
      </c>
      <c r="S2349" s="217" t="s">
        <v>7976</v>
      </c>
      <c r="T2349" s="217" t="s">
        <v>7977</v>
      </c>
      <c r="U2349" s="217">
        <v>9986</v>
      </c>
      <c r="V2349" s="261">
        <v>45292</v>
      </c>
      <c r="W2349" s="217" t="s">
        <v>7976</v>
      </c>
      <c r="X2349" s="217">
        <v>9261</v>
      </c>
      <c r="Y2349" s="217">
        <v>725</v>
      </c>
      <c r="Z2349" s="261">
        <v>45291</v>
      </c>
      <c r="AC2349" s="217">
        <f>vykonyz.xlsx3[[#This Row],[Kod]]-vykonyz.xlsx[[#This Row],[Kod]]</f>
        <v>0</v>
      </c>
      <c r="AD2349" t="s">
        <v>7930</v>
      </c>
      <c r="AE2349" t="s">
        <v>7857</v>
      </c>
      <c r="AF2349" t="s">
        <v>50</v>
      </c>
      <c r="AG2349"/>
      <c r="AH2349" t="s">
        <v>7974</v>
      </c>
      <c r="AI2349" t="s">
        <v>7975</v>
      </c>
      <c r="AJ2349"/>
      <c r="AK2349" t="s">
        <v>1573</v>
      </c>
      <c r="AL2349" t="s">
        <v>1573</v>
      </c>
      <c r="AM2349" t="s">
        <v>33</v>
      </c>
      <c r="AN2349" t="s">
        <v>33</v>
      </c>
      <c r="AO2349"/>
      <c r="AP2349" t="s">
        <v>7978</v>
      </c>
      <c r="AQ2349"/>
      <c r="AR2349" t="s">
        <v>35</v>
      </c>
      <c r="AS2349" t="s">
        <v>35</v>
      </c>
    </row>
    <row r="2350" spans="1:45">
      <c r="A2350" s="264" t="s">
        <v>7934</v>
      </c>
      <c r="B2350" s="217" t="s">
        <v>7857</v>
      </c>
      <c r="C2350" s="217" t="s">
        <v>50</v>
      </c>
      <c r="E2350" s="217" t="s">
        <v>7935</v>
      </c>
      <c r="H2350" s="217" t="s">
        <v>994</v>
      </c>
      <c r="I2350" s="217" t="s">
        <v>994</v>
      </c>
      <c r="J2350" s="217" t="s">
        <v>33</v>
      </c>
      <c r="K2350" s="217" t="s">
        <v>33</v>
      </c>
      <c r="M2350" s="217">
        <f t="shared" si="41"/>
        <v>176</v>
      </c>
      <c r="O2350" s="217" t="s">
        <v>35</v>
      </c>
      <c r="P2350" s="217" t="s">
        <v>35</v>
      </c>
      <c r="Q2350" s="217">
        <f>S3455-vykonyz.xlsx[[#This Row],[Kod]]</f>
        <v>22854</v>
      </c>
      <c r="R2350" s="217">
        <f>S2339-vykonyz.xlsx[[#This Row],[Kod]]</f>
        <v>0</v>
      </c>
      <c r="S2350" s="217" t="s">
        <v>7979</v>
      </c>
      <c r="T2350" s="217" t="s">
        <v>7980</v>
      </c>
      <c r="U2350" s="217">
        <v>15439</v>
      </c>
      <c r="V2350" s="261">
        <v>45292</v>
      </c>
      <c r="W2350" s="217" t="s">
        <v>7979</v>
      </c>
      <c r="X2350" s="217">
        <v>15150</v>
      </c>
      <c r="Y2350" s="217">
        <v>289</v>
      </c>
      <c r="Z2350" s="261">
        <v>45291</v>
      </c>
      <c r="AC2350" s="217">
        <f>vykonyz.xlsx3[[#This Row],[Kod]]-vykonyz.xlsx[[#This Row],[Kod]]</f>
        <v>0</v>
      </c>
      <c r="AD2350" t="s">
        <v>7934</v>
      </c>
      <c r="AE2350" t="s">
        <v>7857</v>
      </c>
      <c r="AF2350" t="s">
        <v>50</v>
      </c>
      <c r="AG2350"/>
      <c r="AH2350" t="s">
        <v>7935</v>
      </c>
      <c r="AI2350"/>
      <c r="AJ2350"/>
      <c r="AK2350" t="s">
        <v>994</v>
      </c>
      <c r="AL2350" t="s">
        <v>994</v>
      </c>
      <c r="AM2350" t="s">
        <v>33</v>
      </c>
      <c r="AN2350" t="s">
        <v>33</v>
      </c>
      <c r="AO2350"/>
      <c r="AP2350" t="s">
        <v>6459</v>
      </c>
      <c r="AQ2350"/>
      <c r="AR2350" t="s">
        <v>35</v>
      </c>
      <c r="AS2350" t="s">
        <v>35</v>
      </c>
    </row>
    <row r="2351" spans="1:45">
      <c r="A2351" s="264" t="s">
        <v>7939</v>
      </c>
      <c r="B2351" s="217" t="s">
        <v>7857</v>
      </c>
      <c r="C2351" s="217" t="s">
        <v>50</v>
      </c>
      <c r="E2351" s="217" t="s">
        <v>7940</v>
      </c>
      <c r="F2351" s="217" t="s">
        <v>7981</v>
      </c>
      <c r="H2351" s="217" t="s">
        <v>1488</v>
      </c>
      <c r="I2351" s="217" t="s">
        <v>1488</v>
      </c>
      <c r="J2351" s="217" t="s">
        <v>33</v>
      </c>
      <c r="K2351" s="217" t="s">
        <v>33</v>
      </c>
      <c r="M2351" s="217">
        <f t="shared" si="41"/>
        <v>9424</v>
      </c>
      <c r="O2351" s="217" t="s">
        <v>35</v>
      </c>
      <c r="P2351" s="217" t="s">
        <v>35</v>
      </c>
      <c r="Q2351" s="217">
        <f>S3456-vykonyz.xlsx[[#This Row],[Kod]]</f>
        <v>22898</v>
      </c>
      <c r="R2351" s="217">
        <f>S2340-vykonyz.xlsx[[#This Row],[Kod]]</f>
        <v>0</v>
      </c>
      <c r="S2351" s="217" t="s">
        <v>7982</v>
      </c>
      <c r="T2351" s="217" t="s">
        <v>7983</v>
      </c>
      <c r="U2351" s="217">
        <v>22031</v>
      </c>
      <c r="V2351" s="261">
        <v>45292</v>
      </c>
      <c r="W2351" s="217" t="s">
        <v>7982</v>
      </c>
      <c r="X2351" s="217">
        <v>21455</v>
      </c>
      <c r="Y2351" s="217">
        <v>576</v>
      </c>
      <c r="Z2351" s="261">
        <v>45291</v>
      </c>
      <c r="AC2351" s="217">
        <f>vykonyz.xlsx3[[#This Row],[Kod]]-vykonyz.xlsx[[#This Row],[Kod]]</f>
        <v>0</v>
      </c>
      <c r="AD2351" t="s">
        <v>7939</v>
      </c>
      <c r="AE2351" t="s">
        <v>7857</v>
      </c>
      <c r="AF2351" t="s">
        <v>50</v>
      </c>
      <c r="AG2351"/>
      <c r="AH2351" t="s">
        <v>7940</v>
      </c>
      <c r="AI2351" t="s">
        <v>7981</v>
      </c>
      <c r="AJ2351"/>
      <c r="AK2351" t="s">
        <v>1488</v>
      </c>
      <c r="AL2351" t="s">
        <v>1488</v>
      </c>
      <c r="AM2351" t="s">
        <v>33</v>
      </c>
      <c r="AN2351" t="s">
        <v>33</v>
      </c>
      <c r="AO2351"/>
      <c r="AP2351" t="s">
        <v>7984</v>
      </c>
      <c r="AQ2351"/>
      <c r="AR2351" t="s">
        <v>35</v>
      </c>
      <c r="AS2351" t="s">
        <v>35</v>
      </c>
    </row>
    <row r="2352" spans="1:45">
      <c r="A2352" s="264" t="s">
        <v>7942</v>
      </c>
      <c r="B2352" s="217" t="s">
        <v>7857</v>
      </c>
      <c r="C2352" s="217" t="s">
        <v>50</v>
      </c>
      <c r="E2352" s="217" t="s">
        <v>7943</v>
      </c>
      <c r="F2352" s="217" t="s">
        <v>7985</v>
      </c>
      <c r="H2352" s="217" t="s">
        <v>1488</v>
      </c>
      <c r="I2352" s="217" t="s">
        <v>1488</v>
      </c>
      <c r="J2352" s="217" t="s">
        <v>33</v>
      </c>
      <c r="K2352" s="217" t="s">
        <v>33</v>
      </c>
      <c r="M2352" s="217">
        <f t="shared" si="41"/>
        <v>7694</v>
      </c>
      <c r="O2352" s="217" t="s">
        <v>35</v>
      </c>
      <c r="P2352" s="217" t="s">
        <v>35</v>
      </c>
      <c r="Q2352" s="217">
        <f>S3457-vykonyz.xlsx[[#This Row],[Kod]]</f>
        <v>22896</v>
      </c>
      <c r="R2352" s="217">
        <f>S2341-vykonyz.xlsx[[#This Row],[Kod]]</f>
        <v>0</v>
      </c>
      <c r="S2352" s="217" t="s">
        <v>7986</v>
      </c>
      <c r="T2352" s="217" t="s">
        <v>7987</v>
      </c>
      <c r="U2352" s="217">
        <v>621</v>
      </c>
      <c r="V2352" s="261">
        <v>45292</v>
      </c>
      <c r="W2352" s="217" t="s">
        <v>7986</v>
      </c>
      <c r="X2352" s="217">
        <v>576</v>
      </c>
      <c r="Y2352" s="217">
        <v>45</v>
      </c>
      <c r="Z2352" s="261">
        <v>45291</v>
      </c>
      <c r="AC2352" s="217">
        <f>vykonyz.xlsx3[[#This Row],[Kod]]-vykonyz.xlsx[[#This Row],[Kod]]</f>
        <v>0</v>
      </c>
      <c r="AD2352" t="s">
        <v>7942</v>
      </c>
      <c r="AE2352" t="s">
        <v>7857</v>
      </c>
      <c r="AF2352" t="s">
        <v>50</v>
      </c>
      <c r="AG2352"/>
      <c r="AH2352" t="s">
        <v>7943</v>
      </c>
      <c r="AI2352" t="s">
        <v>7985</v>
      </c>
      <c r="AJ2352"/>
      <c r="AK2352" t="s">
        <v>1488</v>
      </c>
      <c r="AL2352" t="s">
        <v>1488</v>
      </c>
      <c r="AM2352" t="s">
        <v>33</v>
      </c>
      <c r="AN2352" t="s">
        <v>33</v>
      </c>
      <c r="AO2352"/>
      <c r="AP2352" t="s">
        <v>7988</v>
      </c>
      <c r="AQ2352"/>
      <c r="AR2352" t="s">
        <v>35</v>
      </c>
      <c r="AS2352" t="s">
        <v>35</v>
      </c>
    </row>
    <row r="2353" spans="1:45">
      <c r="A2353" s="264" t="s">
        <v>7946</v>
      </c>
      <c r="B2353" s="217" t="s">
        <v>7857</v>
      </c>
      <c r="C2353" s="217" t="s">
        <v>50</v>
      </c>
      <c r="E2353" s="217" t="s">
        <v>7947</v>
      </c>
      <c r="H2353" s="217" t="s">
        <v>994</v>
      </c>
      <c r="I2353" s="217" t="s">
        <v>994</v>
      </c>
      <c r="J2353" s="217" t="s">
        <v>33</v>
      </c>
      <c r="K2353" s="217" t="s">
        <v>33</v>
      </c>
      <c r="M2353" s="217">
        <f t="shared" si="41"/>
        <v>159</v>
      </c>
      <c r="O2353" s="217" t="s">
        <v>35</v>
      </c>
      <c r="P2353" s="217" t="s">
        <v>35</v>
      </c>
      <c r="Q2353" s="217">
        <f>S3458-vykonyz.xlsx[[#This Row],[Kod]]</f>
        <v>22896</v>
      </c>
      <c r="R2353" s="217">
        <f>S2342-vykonyz.xlsx[[#This Row],[Kod]]</f>
        <v>0</v>
      </c>
      <c r="S2353" s="217" t="s">
        <v>7989</v>
      </c>
      <c r="T2353" s="217" t="s">
        <v>7990</v>
      </c>
      <c r="U2353" s="217">
        <v>27631</v>
      </c>
      <c r="V2353" s="261">
        <v>45292</v>
      </c>
      <c r="W2353" s="217" t="s">
        <v>7989</v>
      </c>
      <c r="X2353" s="217">
        <v>27551</v>
      </c>
      <c r="Y2353" s="217">
        <v>80</v>
      </c>
      <c r="Z2353" s="261">
        <v>45291</v>
      </c>
      <c r="AC2353" s="217">
        <f>vykonyz.xlsx3[[#This Row],[Kod]]-vykonyz.xlsx[[#This Row],[Kod]]</f>
        <v>0</v>
      </c>
      <c r="AD2353" t="s">
        <v>7946</v>
      </c>
      <c r="AE2353" t="s">
        <v>7857</v>
      </c>
      <c r="AF2353" t="s">
        <v>50</v>
      </c>
      <c r="AG2353"/>
      <c r="AH2353" t="s">
        <v>7947</v>
      </c>
      <c r="AI2353"/>
      <c r="AJ2353"/>
      <c r="AK2353" t="s">
        <v>994</v>
      </c>
      <c r="AL2353" t="s">
        <v>994</v>
      </c>
      <c r="AM2353" t="s">
        <v>33</v>
      </c>
      <c r="AN2353" t="s">
        <v>33</v>
      </c>
      <c r="AO2353"/>
      <c r="AP2353" t="s">
        <v>4153</v>
      </c>
      <c r="AQ2353"/>
      <c r="AR2353" t="s">
        <v>35</v>
      </c>
      <c r="AS2353" t="s">
        <v>35</v>
      </c>
    </row>
    <row r="2354" spans="1:45">
      <c r="A2354" s="264" t="s">
        <v>7951</v>
      </c>
      <c r="B2354" s="217" t="s">
        <v>7857</v>
      </c>
      <c r="C2354" s="217" t="s">
        <v>50</v>
      </c>
      <c r="E2354" s="217" t="s">
        <v>7952</v>
      </c>
      <c r="G2354" s="217" t="s">
        <v>1190</v>
      </c>
      <c r="H2354" s="217" t="s">
        <v>981</v>
      </c>
      <c r="I2354" s="217" t="s">
        <v>981</v>
      </c>
      <c r="J2354" s="217" t="s">
        <v>33</v>
      </c>
      <c r="K2354" s="217" t="s">
        <v>33</v>
      </c>
      <c r="M2354" s="217">
        <f t="shared" si="41"/>
        <v>2233</v>
      </c>
      <c r="O2354" s="217" t="s">
        <v>35</v>
      </c>
      <c r="P2354" s="217" t="s">
        <v>35</v>
      </c>
      <c r="Q2354" s="217">
        <f>S3459-vykonyz.xlsx[[#This Row],[Kod]]</f>
        <v>22896</v>
      </c>
      <c r="R2354" s="217">
        <f>S2343-vykonyz.xlsx[[#This Row],[Kod]]</f>
        <v>0</v>
      </c>
      <c r="S2354" s="217" t="s">
        <v>7991</v>
      </c>
      <c r="T2354" s="217" t="s">
        <v>7992</v>
      </c>
      <c r="U2354" s="217">
        <v>39473</v>
      </c>
      <c r="V2354" s="261">
        <v>45292</v>
      </c>
      <c r="W2354" s="217" t="s">
        <v>7991</v>
      </c>
      <c r="X2354" s="217">
        <v>39358</v>
      </c>
      <c r="Y2354" s="217">
        <v>115</v>
      </c>
      <c r="Z2354" s="261">
        <v>45291</v>
      </c>
      <c r="AC2354" s="217">
        <f>vykonyz.xlsx3[[#This Row],[Kod]]-vykonyz.xlsx[[#This Row],[Kod]]</f>
        <v>0</v>
      </c>
      <c r="AD2354" t="s">
        <v>7951</v>
      </c>
      <c r="AE2354" t="s">
        <v>7857</v>
      </c>
      <c r="AF2354" t="s">
        <v>50</v>
      </c>
      <c r="AG2354"/>
      <c r="AH2354" t="s">
        <v>7952</v>
      </c>
      <c r="AI2354"/>
      <c r="AJ2354" t="s">
        <v>1190</v>
      </c>
      <c r="AK2354" t="s">
        <v>981</v>
      </c>
      <c r="AL2354" t="s">
        <v>981</v>
      </c>
      <c r="AM2354" t="s">
        <v>33</v>
      </c>
      <c r="AN2354" t="s">
        <v>33</v>
      </c>
      <c r="AO2354"/>
      <c r="AP2354" t="s">
        <v>7993</v>
      </c>
      <c r="AQ2354"/>
      <c r="AR2354" t="s">
        <v>35</v>
      </c>
      <c r="AS2354" t="s">
        <v>35</v>
      </c>
    </row>
    <row r="2355" spans="1:45">
      <c r="A2355" s="264" t="s">
        <v>7955</v>
      </c>
      <c r="B2355" s="217" t="s">
        <v>7857</v>
      </c>
      <c r="C2355" s="217" t="s">
        <v>50</v>
      </c>
      <c r="E2355" s="217" t="s">
        <v>7956</v>
      </c>
      <c r="F2355" s="217" t="s">
        <v>7994</v>
      </c>
      <c r="H2355" s="217" t="s">
        <v>39</v>
      </c>
      <c r="I2355" s="217" t="s">
        <v>39</v>
      </c>
      <c r="J2355" s="217" t="s">
        <v>33</v>
      </c>
      <c r="K2355" s="217" t="s">
        <v>33</v>
      </c>
      <c r="M2355" s="217">
        <f t="shared" si="41"/>
        <v>3555</v>
      </c>
      <c r="O2355" s="217" t="s">
        <v>35</v>
      </c>
      <c r="P2355" s="217" t="s">
        <v>35</v>
      </c>
      <c r="Q2355" s="217">
        <f>S3460-vykonyz.xlsx[[#This Row],[Kod]]</f>
        <v>22896</v>
      </c>
      <c r="R2355" s="217">
        <f>S2344-vykonyz.xlsx[[#This Row],[Kod]]</f>
        <v>0</v>
      </c>
      <c r="S2355" s="217" t="s">
        <v>7995</v>
      </c>
      <c r="T2355" s="217" t="s">
        <v>7996</v>
      </c>
      <c r="U2355" s="217">
        <v>9491</v>
      </c>
      <c r="V2355" s="261">
        <v>45292</v>
      </c>
      <c r="W2355" s="217" t="s">
        <v>7995</v>
      </c>
      <c r="X2355" s="217">
        <v>9333</v>
      </c>
      <c r="Y2355" s="217">
        <v>158</v>
      </c>
      <c r="Z2355" s="261">
        <v>45291</v>
      </c>
      <c r="AC2355" s="217">
        <f>vykonyz.xlsx3[[#This Row],[Kod]]-vykonyz.xlsx[[#This Row],[Kod]]</f>
        <v>0</v>
      </c>
      <c r="AD2355" t="s">
        <v>7955</v>
      </c>
      <c r="AE2355" t="s">
        <v>7857</v>
      </c>
      <c r="AF2355" t="s">
        <v>50</v>
      </c>
      <c r="AG2355"/>
      <c r="AH2355" t="s">
        <v>7956</v>
      </c>
      <c r="AI2355" t="s">
        <v>7994</v>
      </c>
      <c r="AJ2355"/>
      <c r="AK2355" t="s">
        <v>39</v>
      </c>
      <c r="AL2355" t="s">
        <v>39</v>
      </c>
      <c r="AM2355" t="s">
        <v>33</v>
      </c>
      <c r="AN2355" t="s">
        <v>33</v>
      </c>
      <c r="AO2355"/>
      <c r="AP2355" t="s">
        <v>7997</v>
      </c>
      <c r="AQ2355"/>
      <c r="AR2355" t="s">
        <v>35</v>
      </c>
      <c r="AS2355" t="s">
        <v>35</v>
      </c>
    </row>
    <row r="2356" spans="1:45">
      <c r="A2356" s="264" t="s">
        <v>7959</v>
      </c>
      <c r="B2356" s="217" t="s">
        <v>7857</v>
      </c>
      <c r="C2356" s="217" t="s">
        <v>50</v>
      </c>
      <c r="E2356" s="217" t="s">
        <v>7960</v>
      </c>
      <c r="G2356" s="217" t="s">
        <v>53</v>
      </c>
      <c r="H2356" s="217" t="s">
        <v>7177</v>
      </c>
      <c r="I2356" s="217" t="s">
        <v>7177</v>
      </c>
      <c r="J2356" s="217" t="s">
        <v>33</v>
      </c>
      <c r="K2356" s="217" t="s">
        <v>33</v>
      </c>
      <c r="M2356" s="217">
        <f t="shared" si="41"/>
        <v>4709</v>
      </c>
      <c r="O2356" s="217" t="s">
        <v>35</v>
      </c>
      <c r="P2356" s="217" t="s">
        <v>35</v>
      </c>
      <c r="Q2356" s="217">
        <f>S3461-vykonyz.xlsx[[#This Row],[Kod]]</f>
        <v>22898</v>
      </c>
      <c r="R2356" s="217">
        <f>S2345-vykonyz.xlsx[[#This Row],[Kod]]</f>
        <v>0</v>
      </c>
      <c r="S2356" s="217" t="s">
        <v>7998</v>
      </c>
      <c r="T2356" s="217" t="s">
        <v>7999</v>
      </c>
      <c r="U2356" s="217">
        <v>30536</v>
      </c>
      <c r="V2356" s="261">
        <v>45292</v>
      </c>
      <c r="W2356" s="217" t="s">
        <v>7998</v>
      </c>
      <c r="X2356" s="217">
        <v>30378</v>
      </c>
      <c r="Y2356" s="217">
        <v>158</v>
      </c>
      <c r="Z2356" s="261">
        <v>45291</v>
      </c>
      <c r="AC2356" s="217">
        <f>vykonyz.xlsx3[[#This Row],[Kod]]-vykonyz.xlsx[[#This Row],[Kod]]</f>
        <v>0</v>
      </c>
      <c r="AD2356" t="s">
        <v>7959</v>
      </c>
      <c r="AE2356" t="s">
        <v>7857</v>
      </c>
      <c r="AF2356" t="s">
        <v>50</v>
      </c>
      <c r="AG2356"/>
      <c r="AH2356" t="s">
        <v>7960</v>
      </c>
      <c r="AI2356"/>
      <c r="AJ2356" t="s">
        <v>53</v>
      </c>
      <c r="AK2356" t="s">
        <v>7177</v>
      </c>
      <c r="AL2356" t="s">
        <v>7177</v>
      </c>
      <c r="AM2356" t="s">
        <v>33</v>
      </c>
      <c r="AN2356" t="s">
        <v>33</v>
      </c>
      <c r="AO2356"/>
      <c r="AP2356" t="s">
        <v>8000</v>
      </c>
      <c r="AQ2356"/>
      <c r="AR2356" t="s">
        <v>35</v>
      </c>
      <c r="AS2356" t="s">
        <v>35</v>
      </c>
    </row>
    <row r="2357" spans="1:45">
      <c r="A2357" s="264" t="s">
        <v>7962</v>
      </c>
      <c r="B2357" s="217" t="s">
        <v>7857</v>
      </c>
      <c r="C2357" s="217" t="s">
        <v>50</v>
      </c>
      <c r="E2357" s="217" t="s">
        <v>7963</v>
      </c>
      <c r="G2357" s="217" t="s">
        <v>53</v>
      </c>
      <c r="H2357" s="217" t="s">
        <v>1492</v>
      </c>
      <c r="I2357" s="217" t="s">
        <v>1492</v>
      </c>
      <c r="J2357" s="217" t="s">
        <v>33</v>
      </c>
      <c r="K2357" s="217" t="s">
        <v>33</v>
      </c>
      <c r="M2357" s="217">
        <f t="shared" si="41"/>
        <v>983</v>
      </c>
      <c r="O2357" s="217" t="s">
        <v>35</v>
      </c>
      <c r="P2357" s="217" t="s">
        <v>35</v>
      </c>
      <c r="Q2357" s="217">
        <f>S3462-vykonyz.xlsx[[#This Row],[Kod]]</f>
        <v>22898</v>
      </c>
      <c r="R2357" s="217">
        <f>S2346-vykonyz.xlsx[[#This Row],[Kod]]</f>
        <v>0</v>
      </c>
      <c r="S2357" s="217" t="s">
        <v>8001</v>
      </c>
      <c r="T2357" s="217" t="s">
        <v>8002</v>
      </c>
      <c r="U2357" s="217">
        <v>990</v>
      </c>
      <c r="V2357" s="261">
        <v>45292</v>
      </c>
      <c r="W2357" s="217" t="s">
        <v>8001</v>
      </c>
      <c r="X2357" s="217">
        <v>862</v>
      </c>
      <c r="Y2357" s="217">
        <v>128</v>
      </c>
      <c r="Z2357" s="261">
        <v>45291</v>
      </c>
      <c r="AC2357" s="217">
        <f>vykonyz.xlsx3[[#This Row],[Kod]]-vykonyz.xlsx[[#This Row],[Kod]]</f>
        <v>0</v>
      </c>
      <c r="AD2357" t="s">
        <v>7962</v>
      </c>
      <c r="AE2357" t="s">
        <v>7857</v>
      </c>
      <c r="AF2357" t="s">
        <v>50</v>
      </c>
      <c r="AG2357"/>
      <c r="AH2357" t="s">
        <v>7963</v>
      </c>
      <c r="AI2357"/>
      <c r="AJ2357" t="s">
        <v>53</v>
      </c>
      <c r="AK2357" t="s">
        <v>1492</v>
      </c>
      <c r="AL2357" t="s">
        <v>1492</v>
      </c>
      <c r="AM2357" t="s">
        <v>33</v>
      </c>
      <c r="AN2357" t="s">
        <v>33</v>
      </c>
      <c r="AO2357"/>
      <c r="AP2357" t="s">
        <v>8003</v>
      </c>
      <c r="AQ2357"/>
      <c r="AR2357" t="s">
        <v>35</v>
      </c>
      <c r="AS2357" t="s">
        <v>35</v>
      </c>
    </row>
    <row r="2358" spans="1:45">
      <c r="A2358" s="264" t="s">
        <v>7966</v>
      </c>
      <c r="B2358" s="217" t="s">
        <v>7857</v>
      </c>
      <c r="C2358" s="217" t="s">
        <v>50</v>
      </c>
      <c r="E2358" s="217" t="s">
        <v>7967</v>
      </c>
      <c r="F2358" s="217" t="s">
        <v>8004</v>
      </c>
      <c r="H2358" s="217" t="s">
        <v>1573</v>
      </c>
      <c r="I2358" s="217" t="s">
        <v>39</v>
      </c>
      <c r="J2358" s="217" t="s">
        <v>33</v>
      </c>
      <c r="K2358" s="217" t="s">
        <v>33</v>
      </c>
      <c r="M2358" s="217">
        <f t="shared" si="41"/>
        <v>4508</v>
      </c>
      <c r="O2358" s="217" t="s">
        <v>35</v>
      </c>
      <c r="P2358" s="217" t="s">
        <v>35</v>
      </c>
      <c r="Q2358" s="217">
        <f>S3463-vykonyz.xlsx[[#This Row],[Kod]]</f>
        <v>22898</v>
      </c>
      <c r="R2358" s="217">
        <f>S2347-vykonyz.xlsx[[#This Row],[Kod]]</f>
        <v>0</v>
      </c>
      <c r="S2358" s="217" t="s">
        <v>8005</v>
      </c>
      <c r="T2358" s="217" t="s">
        <v>8006</v>
      </c>
      <c r="U2358" s="217">
        <v>499</v>
      </c>
      <c r="V2358" s="261">
        <v>45292</v>
      </c>
      <c r="W2358" s="217" t="s">
        <v>8005</v>
      </c>
      <c r="X2358" s="217">
        <v>435</v>
      </c>
      <c r="Y2358" s="217">
        <v>64</v>
      </c>
      <c r="Z2358" s="261">
        <v>45291</v>
      </c>
      <c r="AC2358" s="217">
        <f>vykonyz.xlsx3[[#This Row],[Kod]]-vykonyz.xlsx[[#This Row],[Kod]]</f>
        <v>0</v>
      </c>
      <c r="AD2358" t="s">
        <v>7966</v>
      </c>
      <c r="AE2358" t="s">
        <v>7857</v>
      </c>
      <c r="AF2358" t="s">
        <v>50</v>
      </c>
      <c r="AG2358"/>
      <c r="AH2358" t="s">
        <v>7967</v>
      </c>
      <c r="AI2358" t="s">
        <v>8004</v>
      </c>
      <c r="AJ2358"/>
      <c r="AK2358" t="s">
        <v>1573</v>
      </c>
      <c r="AL2358" t="s">
        <v>39</v>
      </c>
      <c r="AM2358" t="s">
        <v>33</v>
      </c>
      <c r="AN2358" t="s">
        <v>33</v>
      </c>
      <c r="AO2358"/>
      <c r="AP2358" t="s">
        <v>8007</v>
      </c>
      <c r="AQ2358"/>
      <c r="AR2358" t="s">
        <v>35</v>
      </c>
      <c r="AS2358" t="s">
        <v>35</v>
      </c>
    </row>
    <row r="2359" spans="1:45">
      <c r="A2359" s="264" t="s">
        <v>7971</v>
      </c>
      <c r="B2359" s="217" t="s">
        <v>7857</v>
      </c>
      <c r="C2359" s="217" t="s">
        <v>50</v>
      </c>
      <c r="E2359" s="217" t="s">
        <v>7972</v>
      </c>
      <c r="F2359" s="217" t="s">
        <v>8008</v>
      </c>
      <c r="H2359" s="217" t="s">
        <v>1032</v>
      </c>
      <c r="I2359" s="217" t="s">
        <v>1032</v>
      </c>
      <c r="J2359" s="217" t="s">
        <v>33</v>
      </c>
      <c r="K2359" s="217" t="s">
        <v>33</v>
      </c>
      <c r="M2359" s="217">
        <f t="shared" si="41"/>
        <v>938</v>
      </c>
      <c r="O2359" s="217" t="s">
        <v>35</v>
      </c>
      <c r="P2359" s="217" t="s">
        <v>35</v>
      </c>
      <c r="Q2359" s="217">
        <f>S3464-vykonyz.xlsx[[#This Row],[Kod]]</f>
        <v>22898</v>
      </c>
      <c r="R2359" s="217">
        <f>S2348-vykonyz.xlsx[[#This Row],[Kod]]</f>
        <v>0</v>
      </c>
      <c r="S2359" s="217" t="s">
        <v>8009</v>
      </c>
      <c r="T2359" s="217" t="s">
        <v>8010</v>
      </c>
      <c r="U2359" s="217">
        <v>250</v>
      </c>
      <c r="V2359" s="261">
        <v>45292</v>
      </c>
      <c r="W2359" s="217" t="s">
        <v>8009</v>
      </c>
      <c r="X2359" s="217">
        <v>217</v>
      </c>
      <c r="Y2359" s="217">
        <v>33</v>
      </c>
      <c r="Z2359" s="261">
        <v>45291</v>
      </c>
      <c r="AC2359" s="217">
        <f>vykonyz.xlsx3[[#This Row],[Kod]]-vykonyz.xlsx[[#This Row],[Kod]]</f>
        <v>0</v>
      </c>
      <c r="AD2359" t="s">
        <v>7971</v>
      </c>
      <c r="AE2359" t="s">
        <v>7857</v>
      </c>
      <c r="AF2359" t="s">
        <v>50</v>
      </c>
      <c r="AG2359"/>
      <c r="AH2359" t="s">
        <v>7972</v>
      </c>
      <c r="AI2359" t="s">
        <v>8008</v>
      </c>
      <c r="AJ2359"/>
      <c r="AK2359" t="s">
        <v>1032</v>
      </c>
      <c r="AL2359" t="s">
        <v>1032</v>
      </c>
      <c r="AM2359" t="s">
        <v>33</v>
      </c>
      <c r="AN2359" t="s">
        <v>33</v>
      </c>
      <c r="AO2359"/>
      <c r="AP2359" t="s">
        <v>8011</v>
      </c>
      <c r="AQ2359"/>
      <c r="AR2359" t="s">
        <v>35</v>
      </c>
      <c r="AS2359" t="s">
        <v>35</v>
      </c>
    </row>
    <row r="2360" spans="1:45">
      <c r="A2360" s="264" t="s">
        <v>7976</v>
      </c>
      <c r="B2360" s="217" t="s">
        <v>7857</v>
      </c>
      <c r="C2360" s="217" t="s">
        <v>50</v>
      </c>
      <c r="E2360" s="217" t="s">
        <v>7977</v>
      </c>
      <c r="H2360" s="217" t="s">
        <v>108</v>
      </c>
      <c r="I2360" s="217" t="s">
        <v>8012</v>
      </c>
      <c r="J2360" s="217" t="s">
        <v>33</v>
      </c>
      <c r="K2360" s="217" t="s">
        <v>33</v>
      </c>
      <c r="M2360" s="217">
        <f t="shared" si="41"/>
        <v>9986</v>
      </c>
      <c r="O2360" s="217" t="s">
        <v>35</v>
      </c>
      <c r="P2360" s="217" t="s">
        <v>35</v>
      </c>
      <c r="Q2360" s="217">
        <f>S3465-vykonyz.xlsx[[#This Row],[Kod]]</f>
        <v>22898</v>
      </c>
      <c r="R2360" s="217">
        <f>S2349-vykonyz.xlsx[[#This Row],[Kod]]</f>
        <v>0</v>
      </c>
      <c r="S2360" s="217" t="s">
        <v>8013</v>
      </c>
      <c r="T2360" s="217" t="s">
        <v>8014</v>
      </c>
      <c r="U2360" s="217">
        <v>491</v>
      </c>
      <c r="V2360" s="261">
        <v>45292</v>
      </c>
      <c r="W2360" s="217" t="s">
        <v>8013</v>
      </c>
      <c r="X2360" s="217">
        <v>427</v>
      </c>
      <c r="Y2360" s="217">
        <v>64</v>
      </c>
      <c r="Z2360" s="261">
        <v>45291</v>
      </c>
      <c r="AC2360" s="217">
        <f>vykonyz.xlsx3[[#This Row],[Kod]]-vykonyz.xlsx[[#This Row],[Kod]]</f>
        <v>0</v>
      </c>
      <c r="AD2360" t="s">
        <v>7976</v>
      </c>
      <c r="AE2360" t="s">
        <v>7857</v>
      </c>
      <c r="AF2360" t="s">
        <v>50</v>
      </c>
      <c r="AG2360"/>
      <c r="AH2360" t="s">
        <v>7977</v>
      </c>
      <c r="AI2360"/>
      <c r="AJ2360"/>
      <c r="AK2360" t="s">
        <v>108</v>
      </c>
      <c r="AL2360" t="s">
        <v>8012</v>
      </c>
      <c r="AM2360" t="s">
        <v>33</v>
      </c>
      <c r="AN2360" t="s">
        <v>33</v>
      </c>
      <c r="AO2360"/>
      <c r="AP2360" t="s">
        <v>8015</v>
      </c>
      <c r="AQ2360"/>
      <c r="AR2360" t="s">
        <v>35</v>
      </c>
      <c r="AS2360" t="s">
        <v>35</v>
      </c>
    </row>
    <row r="2361" spans="1:45">
      <c r="A2361" s="264" t="s">
        <v>7979</v>
      </c>
      <c r="B2361" s="217" t="s">
        <v>1499</v>
      </c>
      <c r="C2361" s="217" t="s">
        <v>50</v>
      </c>
      <c r="E2361" s="217" t="s">
        <v>7980</v>
      </c>
      <c r="F2361" s="217" t="s">
        <v>8016</v>
      </c>
      <c r="G2361" s="217" t="s">
        <v>53</v>
      </c>
      <c r="H2361" s="217" t="s">
        <v>1492</v>
      </c>
      <c r="I2361" s="217" t="s">
        <v>1492</v>
      </c>
      <c r="J2361" s="217" t="s">
        <v>33</v>
      </c>
      <c r="K2361" s="217" t="s">
        <v>33</v>
      </c>
      <c r="M2361" s="217">
        <f t="shared" si="41"/>
        <v>15439</v>
      </c>
      <c r="O2361" s="217" t="s">
        <v>35</v>
      </c>
      <c r="P2361" s="217" t="s">
        <v>35</v>
      </c>
      <c r="Q2361" s="217">
        <f>S3466-vykonyz.xlsx[[#This Row],[Kod]]</f>
        <v>22900</v>
      </c>
      <c r="R2361" s="217">
        <f>S2350-vykonyz.xlsx[[#This Row],[Kod]]</f>
        <v>0</v>
      </c>
      <c r="S2361" s="217" t="s">
        <v>8017</v>
      </c>
      <c r="T2361" s="217" t="s">
        <v>8018</v>
      </c>
      <c r="U2361" s="217">
        <v>499</v>
      </c>
      <c r="V2361" s="261">
        <v>45292</v>
      </c>
      <c r="W2361" s="217" t="s">
        <v>8017</v>
      </c>
      <c r="X2361" s="217">
        <v>435</v>
      </c>
      <c r="Y2361" s="217">
        <v>64</v>
      </c>
      <c r="Z2361" s="261">
        <v>45291</v>
      </c>
      <c r="AC2361" s="217">
        <f>vykonyz.xlsx3[[#This Row],[Kod]]-vykonyz.xlsx[[#This Row],[Kod]]</f>
        <v>0</v>
      </c>
      <c r="AD2361" t="s">
        <v>7979</v>
      </c>
      <c r="AE2361" t="s">
        <v>1499</v>
      </c>
      <c r="AF2361" t="s">
        <v>50</v>
      </c>
      <c r="AG2361"/>
      <c r="AH2361" t="s">
        <v>7980</v>
      </c>
      <c r="AI2361" t="s">
        <v>8016</v>
      </c>
      <c r="AJ2361" t="s">
        <v>53</v>
      </c>
      <c r="AK2361" t="s">
        <v>1492</v>
      </c>
      <c r="AL2361" t="s">
        <v>1492</v>
      </c>
      <c r="AM2361" t="s">
        <v>33</v>
      </c>
      <c r="AN2361" t="s">
        <v>33</v>
      </c>
      <c r="AO2361"/>
      <c r="AP2361" t="s">
        <v>8019</v>
      </c>
      <c r="AQ2361"/>
      <c r="AR2361" t="s">
        <v>35</v>
      </c>
      <c r="AS2361" t="s">
        <v>35</v>
      </c>
    </row>
    <row r="2362" spans="1:45">
      <c r="A2362" s="264" t="s">
        <v>8020</v>
      </c>
      <c r="B2362" s="217" t="s">
        <v>1499</v>
      </c>
      <c r="C2362" s="217" t="s">
        <v>50</v>
      </c>
      <c r="E2362" s="217" t="s">
        <v>8021</v>
      </c>
      <c r="F2362" s="217" t="s">
        <v>8022</v>
      </c>
      <c r="G2362" s="217" t="s">
        <v>53</v>
      </c>
      <c r="H2362" s="217" t="s">
        <v>1492</v>
      </c>
      <c r="I2362" s="217" t="s">
        <v>5824</v>
      </c>
      <c r="J2362" s="217" t="s">
        <v>33</v>
      </c>
      <c r="K2362" s="217" t="s">
        <v>33</v>
      </c>
      <c r="M2362" s="217" t="s">
        <v>8023</v>
      </c>
      <c r="O2362" s="217" t="s">
        <v>35</v>
      </c>
      <c r="P2362" s="217" t="s">
        <v>35</v>
      </c>
      <c r="Q2362" s="217">
        <f>S2365-vykonyz.xlsx[[#This Row],[Kod]]</f>
        <v>473</v>
      </c>
      <c r="R2362" s="217">
        <f>S2362-vykonyz.xlsx[[#This Row],[Kod]]</f>
        <v>384</v>
      </c>
      <c r="S2362" s="217" t="s">
        <v>8024</v>
      </c>
      <c r="T2362" s="217" t="s">
        <v>8025</v>
      </c>
      <c r="U2362" s="217">
        <v>335</v>
      </c>
      <c r="V2362" s="261">
        <v>45292</v>
      </c>
      <c r="W2362" s="217" t="s">
        <v>8024</v>
      </c>
      <c r="X2362" s="217">
        <v>293</v>
      </c>
      <c r="Y2362" s="217">
        <v>42</v>
      </c>
      <c r="Z2362" s="261">
        <v>45291</v>
      </c>
      <c r="AC2362" s="217">
        <f>vykonyz.xlsx3[[#This Row],[Kod]]-vykonyz.xlsx[[#This Row],[Kod]]</f>
        <v>0</v>
      </c>
      <c r="AD2362" t="s">
        <v>8020</v>
      </c>
      <c r="AE2362" t="s">
        <v>1499</v>
      </c>
      <c r="AF2362" t="s">
        <v>50</v>
      </c>
      <c r="AG2362"/>
      <c r="AH2362" t="s">
        <v>8021</v>
      </c>
      <c r="AI2362" t="s">
        <v>8022</v>
      </c>
      <c r="AJ2362" t="s">
        <v>53</v>
      </c>
      <c r="AK2362" t="s">
        <v>1492</v>
      </c>
      <c r="AL2362" t="s">
        <v>5824</v>
      </c>
      <c r="AM2362" t="s">
        <v>33</v>
      </c>
      <c r="AN2362" t="s">
        <v>33</v>
      </c>
      <c r="AO2362"/>
      <c r="AP2362" t="s">
        <v>8023</v>
      </c>
      <c r="AQ2362"/>
      <c r="AR2362" t="s">
        <v>35</v>
      </c>
      <c r="AS2362" t="s">
        <v>35</v>
      </c>
    </row>
    <row r="2363" spans="1:45">
      <c r="A2363" s="264" t="s">
        <v>7982</v>
      </c>
      <c r="B2363" s="217" t="s">
        <v>1499</v>
      </c>
      <c r="C2363" s="217" t="s">
        <v>50</v>
      </c>
      <c r="E2363" s="217" t="s">
        <v>7983</v>
      </c>
      <c r="F2363" s="217" t="s">
        <v>8026</v>
      </c>
      <c r="H2363" s="217" t="s">
        <v>77</v>
      </c>
      <c r="I2363" s="217" t="s">
        <v>1848</v>
      </c>
      <c r="J2363" s="217" t="s">
        <v>33</v>
      </c>
      <c r="K2363" s="217" t="s">
        <v>33</v>
      </c>
      <c r="M2363" s="217">
        <f t="shared" ref="M2363:M2377" si="42">U2351</f>
        <v>22031</v>
      </c>
      <c r="O2363" s="217" t="s">
        <v>35</v>
      </c>
      <c r="P2363" s="217" t="s">
        <v>35</v>
      </c>
      <c r="Q2363" s="217">
        <f>S3467-vykonyz.xlsx[[#This Row],[Kod]]</f>
        <v>22971</v>
      </c>
      <c r="R2363" s="217">
        <f>S2351-vykonyz.xlsx[[#This Row],[Kod]]</f>
        <v>0</v>
      </c>
      <c r="S2363" s="217" t="s">
        <v>8027</v>
      </c>
      <c r="T2363" s="217" t="s">
        <v>8028</v>
      </c>
      <c r="U2363" s="217">
        <v>168</v>
      </c>
      <c r="V2363" s="261">
        <v>45292</v>
      </c>
      <c r="W2363" s="217" t="s">
        <v>8027</v>
      </c>
      <c r="X2363" s="217">
        <v>146</v>
      </c>
      <c r="Y2363" s="217">
        <v>22</v>
      </c>
      <c r="Z2363" s="261">
        <v>45291</v>
      </c>
      <c r="AC2363" s="217">
        <f>vykonyz.xlsx3[[#This Row],[Kod]]-vykonyz.xlsx[[#This Row],[Kod]]</f>
        <v>0</v>
      </c>
      <c r="AD2363" t="s">
        <v>7982</v>
      </c>
      <c r="AE2363" t="s">
        <v>1499</v>
      </c>
      <c r="AF2363" t="s">
        <v>50</v>
      </c>
      <c r="AG2363"/>
      <c r="AH2363" t="s">
        <v>7983</v>
      </c>
      <c r="AI2363" t="s">
        <v>8026</v>
      </c>
      <c r="AJ2363"/>
      <c r="AK2363" t="s">
        <v>77</v>
      </c>
      <c r="AL2363" t="s">
        <v>1848</v>
      </c>
      <c r="AM2363" t="s">
        <v>33</v>
      </c>
      <c r="AN2363" t="s">
        <v>33</v>
      </c>
      <c r="AO2363"/>
      <c r="AP2363" t="s">
        <v>8029</v>
      </c>
      <c r="AQ2363"/>
      <c r="AR2363" t="s">
        <v>35</v>
      </c>
      <c r="AS2363" t="s">
        <v>35</v>
      </c>
    </row>
    <row r="2364" spans="1:45">
      <c r="A2364" s="264" t="s">
        <v>7986</v>
      </c>
      <c r="B2364" s="217" t="s">
        <v>1499</v>
      </c>
      <c r="C2364" s="217" t="s">
        <v>50</v>
      </c>
      <c r="E2364" s="217" t="s">
        <v>7987</v>
      </c>
      <c r="F2364" s="217" t="s">
        <v>8030</v>
      </c>
      <c r="G2364" s="217" t="s">
        <v>53</v>
      </c>
      <c r="H2364" s="217" t="s">
        <v>1084</v>
      </c>
      <c r="I2364" s="217" t="s">
        <v>1084</v>
      </c>
      <c r="J2364" s="217" t="s">
        <v>33</v>
      </c>
      <c r="K2364" s="217" t="s">
        <v>33</v>
      </c>
      <c r="M2364" s="217">
        <f t="shared" si="42"/>
        <v>621</v>
      </c>
      <c r="O2364" s="217" t="s">
        <v>35</v>
      </c>
      <c r="P2364" s="217" t="s">
        <v>35</v>
      </c>
      <c r="Q2364" s="217">
        <f>S3468-vykonyz.xlsx[[#This Row],[Kod]]</f>
        <v>22970</v>
      </c>
      <c r="R2364" s="217">
        <f>S2352-vykonyz.xlsx[[#This Row],[Kod]]</f>
        <v>0</v>
      </c>
      <c r="S2364" s="217" t="s">
        <v>8031</v>
      </c>
      <c r="T2364" s="217" t="s">
        <v>8032</v>
      </c>
      <c r="U2364" s="217">
        <v>491</v>
      </c>
      <c r="V2364" s="261">
        <v>45292</v>
      </c>
      <c r="W2364" s="217" t="s">
        <v>8031</v>
      </c>
      <c r="X2364" s="217">
        <v>427</v>
      </c>
      <c r="Y2364" s="217">
        <v>64</v>
      </c>
      <c r="Z2364" s="261">
        <v>45291</v>
      </c>
      <c r="AC2364" s="217">
        <f>vykonyz.xlsx3[[#This Row],[Kod]]-vykonyz.xlsx[[#This Row],[Kod]]</f>
        <v>0</v>
      </c>
      <c r="AD2364" t="s">
        <v>7986</v>
      </c>
      <c r="AE2364" t="s">
        <v>1499</v>
      </c>
      <c r="AF2364" t="s">
        <v>50</v>
      </c>
      <c r="AG2364"/>
      <c r="AH2364" t="s">
        <v>7987</v>
      </c>
      <c r="AI2364" t="s">
        <v>8030</v>
      </c>
      <c r="AJ2364" t="s">
        <v>53</v>
      </c>
      <c r="AK2364" t="s">
        <v>1084</v>
      </c>
      <c r="AL2364" t="s">
        <v>1084</v>
      </c>
      <c r="AM2364" t="s">
        <v>33</v>
      </c>
      <c r="AN2364" t="s">
        <v>33</v>
      </c>
      <c r="AO2364"/>
      <c r="AP2364" t="s">
        <v>1395</v>
      </c>
      <c r="AQ2364"/>
      <c r="AR2364" t="s">
        <v>35</v>
      </c>
      <c r="AS2364" t="s">
        <v>35</v>
      </c>
    </row>
    <row r="2365" spans="1:45">
      <c r="A2365" s="264" t="s">
        <v>7989</v>
      </c>
      <c r="B2365" s="217" t="s">
        <v>1499</v>
      </c>
      <c r="C2365" s="217" t="s">
        <v>50</v>
      </c>
      <c r="E2365" s="217" t="s">
        <v>7990</v>
      </c>
      <c r="F2365" s="217" t="s">
        <v>8033</v>
      </c>
      <c r="H2365" s="217" t="s">
        <v>2008</v>
      </c>
      <c r="I2365" s="217" t="s">
        <v>8034</v>
      </c>
      <c r="J2365" s="217" t="s">
        <v>33</v>
      </c>
      <c r="K2365" s="217" t="s">
        <v>33</v>
      </c>
      <c r="M2365" s="217">
        <f t="shared" si="42"/>
        <v>27631</v>
      </c>
      <c r="N2365" s="217" t="s">
        <v>53</v>
      </c>
      <c r="O2365" s="217" t="s">
        <v>35</v>
      </c>
      <c r="P2365" s="217" t="s">
        <v>35</v>
      </c>
      <c r="Q2365" s="217">
        <f>S3469-vykonyz.xlsx[[#This Row],[Kod]]</f>
        <v>22960</v>
      </c>
      <c r="R2365" s="217">
        <f>S2353-vykonyz.xlsx[[#This Row],[Kod]]</f>
        <v>0</v>
      </c>
      <c r="S2365" s="217" t="s">
        <v>8035</v>
      </c>
      <c r="T2365" s="217" t="s">
        <v>8036</v>
      </c>
      <c r="U2365" s="217">
        <v>87</v>
      </c>
      <c r="V2365" s="261">
        <v>45292</v>
      </c>
      <c r="W2365" s="217" t="s">
        <v>8035</v>
      </c>
      <c r="X2365" s="217">
        <v>76</v>
      </c>
      <c r="Y2365" s="217">
        <v>11</v>
      </c>
      <c r="Z2365" s="261">
        <v>45291</v>
      </c>
      <c r="AC2365" s="217">
        <f>vykonyz.xlsx3[[#This Row],[Kod]]-vykonyz.xlsx[[#This Row],[Kod]]</f>
        <v>0</v>
      </c>
      <c r="AD2365" t="s">
        <v>7989</v>
      </c>
      <c r="AE2365" t="s">
        <v>1499</v>
      </c>
      <c r="AF2365" t="s">
        <v>50</v>
      </c>
      <c r="AG2365"/>
      <c r="AH2365" t="s">
        <v>7990</v>
      </c>
      <c r="AI2365" t="s">
        <v>8033</v>
      </c>
      <c r="AJ2365"/>
      <c r="AK2365" t="s">
        <v>2008</v>
      </c>
      <c r="AL2365" t="s">
        <v>8034</v>
      </c>
      <c r="AM2365" t="s">
        <v>33</v>
      </c>
      <c r="AN2365" t="s">
        <v>33</v>
      </c>
      <c r="AO2365"/>
      <c r="AP2365" t="s">
        <v>8037</v>
      </c>
      <c r="AQ2365" t="s">
        <v>53</v>
      </c>
      <c r="AR2365" t="s">
        <v>35</v>
      </c>
      <c r="AS2365" t="s">
        <v>35</v>
      </c>
    </row>
    <row r="2366" spans="1:45">
      <c r="A2366" s="264" t="s">
        <v>7991</v>
      </c>
      <c r="B2366" s="217" t="s">
        <v>1499</v>
      </c>
      <c r="C2366" s="217" t="s">
        <v>50</v>
      </c>
      <c r="E2366" s="217" t="s">
        <v>8038</v>
      </c>
      <c r="F2366" s="217" t="s">
        <v>8039</v>
      </c>
      <c r="H2366" s="217" t="s">
        <v>985</v>
      </c>
      <c r="I2366" s="217" t="s">
        <v>1336</v>
      </c>
      <c r="J2366" s="217" t="s">
        <v>33</v>
      </c>
      <c r="K2366" s="217" t="s">
        <v>33</v>
      </c>
      <c r="M2366" s="217">
        <f t="shared" si="42"/>
        <v>39473</v>
      </c>
      <c r="N2366" s="217" t="s">
        <v>53</v>
      </c>
      <c r="O2366" s="217" t="s">
        <v>35</v>
      </c>
      <c r="P2366" s="217" t="s">
        <v>35</v>
      </c>
      <c r="Q2366" s="217">
        <f>S3470-vykonyz.xlsx[[#This Row],[Kod]]</f>
        <v>22960</v>
      </c>
      <c r="R2366" s="217">
        <f>S2354-vykonyz.xlsx[[#This Row],[Kod]]</f>
        <v>0</v>
      </c>
      <c r="S2366" s="217" t="s">
        <v>8040</v>
      </c>
      <c r="T2366" s="217" t="s">
        <v>8041</v>
      </c>
      <c r="U2366" s="217">
        <v>34</v>
      </c>
      <c r="V2366" s="261">
        <v>45292</v>
      </c>
      <c r="W2366" s="217" t="s">
        <v>8040</v>
      </c>
      <c r="X2366" s="217">
        <v>31</v>
      </c>
      <c r="Y2366" s="217">
        <v>3</v>
      </c>
      <c r="Z2366" s="261">
        <v>45291</v>
      </c>
      <c r="AC2366" s="217">
        <f>vykonyz.xlsx3[[#This Row],[Kod]]-vykonyz.xlsx[[#This Row],[Kod]]</f>
        <v>0</v>
      </c>
      <c r="AD2366" t="s">
        <v>7991</v>
      </c>
      <c r="AE2366" t="s">
        <v>1499</v>
      </c>
      <c r="AF2366" t="s">
        <v>50</v>
      </c>
      <c r="AG2366"/>
      <c r="AH2366" t="s">
        <v>7992</v>
      </c>
      <c r="AI2366" t="s">
        <v>8039</v>
      </c>
      <c r="AJ2366"/>
      <c r="AK2366" t="s">
        <v>985</v>
      </c>
      <c r="AL2366" t="s">
        <v>1336</v>
      </c>
      <c r="AM2366" t="s">
        <v>33</v>
      </c>
      <c r="AN2366" t="s">
        <v>33</v>
      </c>
      <c r="AO2366"/>
      <c r="AP2366" t="s">
        <v>8042</v>
      </c>
      <c r="AQ2366" t="s">
        <v>53</v>
      </c>
      <c r="AR2366" t="s">
        <v>35</v>
      </c>
      <c r="AS2366" t="s">
        <v>35</v>
      </c>
    </row>
    <row r="2367" spans="1:45">
      <c r="A2367" s="264" t="s">
        <v>7995</v>
      </c>
      <c r="B2367" s="217" t="s">
        <v>1499</v>
      </c>
      <c r="E2367" s="217" t="s">
        <v>7996</v>
      </c>
      <c r="F2367" s="217" t="s">
        <v>8043</v>
      </c>
      <c r="G2367" s="217" t="s">
        <v>53</v>
      </c>
      <c r="H2367" s="217" t="s">
        <v>108</v>
      </c>
      <c r="I2367" s="217" t="s">
        <v>8044</v>
      </c>
      <c r="J2367" s="217" t="s">
        <v>33</v>
      </c>
      <c r="K2367" s="217" t="s">
        <v>33</v>
      </c>
      <c r="M2367" s="217">
        <f t="shared" si="42"/>
        <v>9491</v>
      </c>
      <c r="O2367" s="217" t="s">
        <v>35</v>
      </c>
      <c r="P2367" s="217" t="s">
        <v>35</v>
      </c>
      <c r="Q2367" s="217">
        <f>S3471-vykonyz.xlsx[[#This Row],[Kod]]</f>
        <v>22919</v>
      </c>
      <c r="R2367" s="217">
        <f>S2355-vykonyz.xlsx[[#This Row],[Kod]]</f>
        <v>0</v>
      </c>
      <c r="S2367" s="217" t="s">
        <v>8045</v>
      </c>
      <c r="T2367" s="217" t="s">
        <v>8046</v>
      </c>
      <c r="U2367" s="217">
        <v>164</v>
      </c>
      <c r="V2367" s="261">
        <v>45292</v>
      </c>
      <c r="W2367" s="217" t="s">
        <v>8045</v>
      </c>
      <c r="X2367" s="217">
        <v>142</v>
      </c>
      <c r="Y2367" s="217">
        <v>22</v>
      </c>
      <c r="Z2367" s="261">
        <v>45291</v>
      </c>
      <c r="AC2367" s="217">
        <f>vykonyz.xlsx3[[#This Row],[Kod]]-vykonyz.xlsx[[#This Row],[Kod]]</f>
        <v>0</v>
      </c>
      <c r="AD2367" t="s">
        <v>7995</v>
      </c>
      <c r="AE2367" t="s">
        <v>1499</v>
      </c>
      <c r="AF2367"/>
      <c r="AG2367"/>
      <c r="AH2367" t="s">
        <v>7996</v>
      </c>
      <c r="AI2367" t="s">
        <v>8043</v>
      </c>
      <c r="AJ2367" t="s">
        <v>53</v>
      </c>
      <c r="AK2367" t="s">
        <v>108</v>
      </c>
      <c r="AL2367" t="s">
        <v>8044</v>
      </c>
      <c r="AM2367" t="s">
        <v>33</v>
      </c>
      <c r="AN2367" t="s">
        <v>33</v>
      </c>
      <c r="AO2367"/>
      <c r="AP2367" t="s">
        <v>8047</v>
      </c>
      <c r="AQ2367"/>
      <c r="AR2367" t="s">
        <v>35</v>
      </c>
      <c r="AS2367" t="s">
        <v>35</v>
      </c>
    </row>
    <row r="2368" spans="1:45">
      <c r="A2368" s="264" t="s">
        <v>7998</v>
      </c>
      <c r="B2368" s="217" t="s">
        <v>1499</v>
      </c>
      <c r="E2368" s="217" t="s">
        <v>7999</v>
      </c>
      <c r="F2368" s="217" t="s">
        <v>8043</v>
      </c>
      <c r="H2368" s="217" t="s">
        <v>108</v>
      </c>
      <c r="I2368" s="217" t="s">
        <v>6770</v>
      </c>
      <c r="J2368" s="217" t="s">
        <v>33</v>
      </c>
      <c r="K2368" s="217" t="s">
        <v>33</v>
      </c>
      <c r="M2368" s="217">
        <f t="shared" si="42"/>
        <v>30536</v>
      </c>
      <c r="O2368" s="217" t="s">
        <v>35</v>
      </c>
      <c r="P2368" s="217" t="s">
        <v>35</v>
      </c>
      <c r="Q2368" s="217">
        <f>S3472-vykonyz.xlsx[[#This Row],[Kod]]</f>
        <v>22920</v>
      </c>
      <c r="R2368" s="217">
        <f>S2356-vykonyz.xlsx[[#This Row],[Kod]]</f>
        <v>0</v>
      </c>
      <c r="S2368" s="217" t="s">
        <v>8048</v>
      </c>
      <c r="T2368" s="217" t="s">
        <v>8049</v>
      </c>
      <c r="U2368" s="217">
        <v>248</v>
      </c>
      <c r="V2368" s="261">
        <v>45292</v>
      </c>
      <c r="W2368" s="217" t="s">
        <v>8048</v>
      </c>
      <c r="X2368" s="217">
        <v>216</v>
      </c>
      <c r="Y2368" s="217">
        <v>32</v>
      </c>
      <c r="Z2368" s="261">
        <v>45291</v>
      </c>
      <c r="AC2368" s="217">
        <f>vykonyz.xlsx3[[#This Row],[Kod]]-vykonyz.xlsx[[#This Row],[Kod]]</f>
        <v>0</v>
      </c>
      <c r="AD2368" t="s">
        <v>7998</v>
      </c>
      <c r="AE2368" t="s">
        <v>1499</v>
      </c>
      <c r="AF2368"/>
      <c r="AG2368"/>
      <c r="AH2368" t="s">
        <v>7999</v>
      </c>
      <c r="AI2368" t="s">
        <v>8043</v>
      </c>
      <c r="AJ2368"/>
      <c r="AK2368" t="s">
        <v>108</v>
      </c>
      <c r="AL2368" t="s">
        <v>6770</v>
      </c>
      <c r="AM2368" t="s">
        <v>33</v>
      </c>
      <c r="AN2368" t="s">
        <v>33</v>
      </c>
      <c r="AO2368"/>
      <c r="AP2368" t="s">
        <v>8050</v>
      </c>
      <c r="AQ2368"/>
      <c r="AR2368" t="s">
        <v>35</v>
      </c>
      <c r="AS2368" t="s">
        <v>35</v>
      </c>
    </row>
    <row r="2369" spans="1:45">
      <c r="A2369" s="264" t="s">
        <v>8001</v>
      </c>
      <c r="B2369" s="217" t="s">
        <v>8051</v>
      </c>
      <c r="E2369" s="217" t="s">
        <v>8002</v>
      </c>
      <c r="G2369" s="217" t="s">
        <v>53</v>
      </c>
      <c r="H2369" s="217" t="s">
        <v>981</v>
      </c>
      <c r="I2369" s="217" t="s">
        <v>981</v>
      </c>
      <c r="J2369" s="217" t="s">
        <v>33</v>
      </c>
      <c r="K2369" s="217" t="s">
        <v>33</v>
      </c>
      <c r="M2369" s="217">
        <f t="shared" si="42"/>
        <v>990</v>
      </c>
      <c r="O2369" s="217" t="s">
        <v>35</v>
      </c>
      <c r="P2369" s="217" t="s">
        <v>35</v>
      </c>
      <c r="Q2369" s="217">
        <f>S3473-vykonyz.xlsx[[#This Row],[Kod]]</f>
        <v>22617</v>
      </c>
      <c r="R2369" s="217">
        <f>S2357-vykonyz.xlsx[[#This Row],[Kod]]</f>
        <v>0</v>
      </c>
      <c r="S2369" s="217" t="s">
        <v>8052</v>
      </c>
      <c r="T2369" s="217" t="s">
        <v>8053</v>
      </c>
      <c r="U2369" s="217">
        <v>165</v>
      </c>
      <c r="V2369" s="261">
        <v>45292</v>
      </c>
      <c r="W2369" s="217" t="s">
        <v>8052</v>
      </c>
      <c r="X2369" s="217">
        <v>143</v>
      </c>
      <c r="Y2369" s="217">
        <v>22</v>
      </c>
      <c r="Z2369" s="261">
        <v>45291</v>
      </c>
      <c r="AC2369" s="217">
        <f>vykonyz.xlsx3[[#This Row],[Kod]]-vykonyz.xlsx[[#This Row],[Kod]]</f>
        <v>0</v>
      </c>
      <c r="AD2369" t="s">
        <v>8001</v>
      </c>
      <c r="AE2369" t="s">
        <v>8051</v>
      </c>
      <c r="AF2369"/>
      <c r="AG2369"/>
      <c r="AH2369" t="s">
        <v>8002</v>
      </c>
      <c r="AI2369"/>
      <c r="AJ2369" t="s">
        <v>53</v>
      </c>
      <c r="AK2369" t="s">
        <v>981</v>
      </c>
      <c r="AL2369" t="s">
        <v>981</v>
      </c>
      <c r="AM2369" t="s">
        <v>33</v>
      </c>
      <c r="AN2369" t="s">
        <v>33</v>
      </c>
      <c r="AO2369"/>
      <c r="AP2369" t="s">
        <v>773</v>
      </c>
      <c r="AQ2369"/>
      <c r="AR2369" t="s">
        <v>35</v>
      </c>
      <c r="AS2369" t="s">
        <v>35</v>
      </c>
    </row>
    <row r="2370" spans="1:45">
      <c r="A2370" s="264" t="s">
        <v>8005</v>
      </c>
      <c r="B2370" s="217" t="s">
        <v>8051</v>
      </c>
      <c r="E2370" s="217" t="s">
        <v>8006</v>
      </c>
      <c r="G2370" s="217" t="s">
        <v>53</v>
      </c>
      <c r="H2370" s="217" t="s">
        <v>1008</v>
      </c>
      <c r="I2370" s="217" t="s">
        <v>1008</v>
      </c>
      <c r="J2370" s="217" t="s">
        <v>33</v>
      </c>
      <c r="K2370" s="217" t="s">
        <v>33</v>
      </c>
      <c r="M2370" s="217">
        <f t="shared" si="42"/>
        <v>499</v>
      </c>
      <c r="O2370" s="217" t="s">
        <v>35</v>
      </c>
      <c r="P2370" s="217" t="s">
        <v>35</v>
      </c>
      <c r="Q2370" s="217">
        <f>S3474-vykonyz.xlsx[[#This Row],[Kod]]</f>
        <v>22618</v>
      </c>
      <c r="R2370" s="217">
        <f>S2358-vykonyz.xlsx[[#This Row],[Kod]]</f>
        <v>0</v>
      </c>
      <c r="S2370" s="217" t="s">
        <v>8054</v>
      </c>
      <c r="T2370" s="217" t="s">
        <v>8055</v>
      </c>
      <c r="U2370" s="217">
        <v>492</v>
      </c>
      <c r="V2370" s="261">
        <v>45292</v>
      </c>
      <c r="W2370" s="217" t="s">
        <v>8054</v>
      </c>
      <c r="X2370" s="217">
        <v>427</v>
      </c>
      <c r="Y2370" s="217">
        <v>65</v>
      </c>
      <c r="Z2370" s="261">
        <v>45291</v>
      </c>
      <c r="AC2370" s="217">
        <f>vykonyz.xlsx3[[#This Row],[Kod]]-vykonyz.xlsx[[#This Row],[Kod]]</f>
        <v>0</v>
      </c>
      <c r="AD2370" t="s">
        <v>8005</v>
      </c>
      <c r="AE2370" t="s">
        <v>8051</v>
      </c>
      <c r="AF2370"/>
      <c r="AG2370"/>
      <c r="AH2370" t="s">
        <v>8006</v>
      </c>
      <c r="AI2370"/>
      <c r="AJ2370" t="s">
        <v>53</v>
      </c>
      <c r="AK2370" t="s">
        <v>1008</v>
      </c>
      <c r="AL2370" t="s">
        <v>1008</v>
      </c>
      <c r="AM2370" t="s">
        <v>33</v>
      </c>
      <c r="AN2370" t="s">
        <v>33</v>
      </c>
      <c r="AO2370"/>
      <c r="AP2370" t="s">
        <v>714</v>
      </c>
      <c r="AQ2370"/>
      <c r="AR2370" t="s">
        <v>35</v>
      </c>
      <c r="AS2370" t="s">
        <v>35</v>
      </c>
    </row>
    <row r="2371" spans="1:45">
      <c r="A2371" s="264" t="s">
        <v>8009</v>
      </c>
      <c r="B2371" s="217" t="s">
        <v>8051</v>
      </c>
      <c r="E2371" s="217" t="s">
        <v>8010</v>
      </c>
      <c r="H2371" s="217" t="s">
        <v>989</v>
      </c>
      <c r="I2371" s="217" t="s">
        <v>989</v>
      </c>
      <c r="J2371" s="217" t="s">
        <v>33</v>
      </c>
      <c r="K2371" s="217" t="s">
        <v>33</v>
      </c>
      <c r="M2371" s="217">
        <f t="shared" si="42"/>
        <v>250</v>
      </c>
      <c r="O2371" s="217" t="s">
        <v>35</v>
      </c>
      <c r="P2371" s="217" t="s">
        <v>35</v>
      </c>
      <c r="Q2371" s="217">
        <f>S3475-vykonyz.xlsx[[#This Row],[Kod]]</f>
        <v>22621</v>
      </c>
      <c r="R2371" s="217">
        <f>S2359-vykonyz.xlsx[[#This Row],[Kod]]</f>
        <v>0</v>
      </c>
      <c r="S2371" s="217" t="s">
        <v>8056</v>
      </c>
      <c r="T2371" s="217" t="s">
        <v>8057</v>
      </c>
      <c r="U2371" s="217">
        <v>327</v>
      </c>
      <c r="V2371" s="261">
        <v>45292</v>
      </c>
      <c r="W2371" s="217" t="s">
        <v>8056</v>
      </c>
      <c r="X2371" s="217">
        <v>285</v>
      </c>
      <c r="Y2371" s="217">
        <v>42</v>
      </c>
      <c r="Z2371" s="261">
        <v>45291</v>
      </c>
      <c r="AC2371" s="217">
        <f>vykonyz.xlsx3[[#This Row],[Kod]]-vykonyz.xlsx[[#This Row],[Kod]]</f>
        <v>0</v>
      </c>
      <c r="AD2371" t="s">
        <v>8009</v>
      </c>
      <c r="AE2371" t="s">
        <v>8051</v>
      </c>
      <c r="AF2371"/>
      <c r="AG2371"/>
      <c r="AH2371" t="s">
        <v>8010</v>
      </c>
      <c r="AI2371"/>
      <c r="AJ2371"/>
      <c r="AK2371" t="s">
        <v>989</v>
      </c>
      <c r="AL2371" t="s">
        <v>989</v>
      </c>
      <c r="AM2371" t="s">
        <v>33</v>
      </c>
      <c r="AN2371" t="s">
        <v>33</v>
      </c>
      <c r="AO2371"/>
      <c r="AP2371" t="s">
        <v>542</v>
      </c>
      <c r="AQ2371"/>
      <c r="AR2371" t="s">
        <v>35</v>
      </c>
      <c r="AS2371" t="s">
        <v>35</v>
      </c>
    </row>
    <row r="2372" spans="1:45">
      <c r="A2372" s="264" t="s">
        <v>8013</v>
      </c>
      <c r="B2372" s="217" t="s">
        <v>8051</v>
      </c>
      <c r="E2372" s="217" t="s">
        <v>8058</v>
      </c>
      <c r="F2372" s="217" t="s">
        <v>8059</v>
      </c>
      <c r="H2372" s="217" t="s">
        <v>1008</v>
      </c>
      <c r="I2372" s="217" t="s">
        <v>1008</v>
      </c>
      <c r="J2372" s="217" t="s">
        <v>33</v>
      </c>
      <c r="K2372" s="217" t="s">
        <v>33</v>
      </c>
      <c r="M2372" s="217">
        <f t="shared" si="42"/>
        <v>491</v>
      </c>
      <c r="O2372" s="217" t="s">
        <v>35</v>
      </c>
      <c r="P2372" s="217" t="s">
        <v>35</v>
      </c>
      <c r="Q2372" s="217">
        <f>S3476-vykonyz.xlsx[[#This Row],[Kod]]</f>
        <v>22624</v>
      </c>
      <c r="R2372" s="217">
        <f>S2360-vykonyz.xlsx[[#This Row],[Kod]]</f>
        <v>0</v>
      </c>
      <c r="S2372" s="217" t="s">
        <v>8060</v>
      </c>
      <c r="T2372" s="217" t="s">
        <v>8061</v>
      </c>
      <c r="U2372" s="217">
        <v>547</v>
      </c>
      <c r="V2372" s="261">
        <v>45292</v>
      </c>
      <c r="W2372" s="217" t="s">
        <v>8060</v>
      </c>
      <c r="X2372" s="217">
        <v>475</v>
      </c>
      <c r="Y2372" s="217">
        <v>72</v>
      </c>
      <c r="Z2372" s="261">
        <v>45291</v>
      </c>
      <c r="AC2372" s="217">
        <f>vykonyz.xlsx3[[#This Row],[Kod]]-vykonyz.xlsx[[#This Row],[Kod]]</f>
        <v>0</v>
      </c>
      <c r="AD2372" t="s">
        <v>8013</v>
      </c>
      <c r="AE2372" t="s">
        <v>8051</v>
      </c>
      <c r="AF2372"/>
      <c r="AG2372"/>
      <c r="AH2372" t="s">
        <v>8058</v>
      </c>
      <c r="AI2372" t="s">
        <v>8059</v>
      </c>
      <c r="AJ2372"/>
      <c r="AK2372" t="s">
        <v>1008</v>
      </c>
      <c r="AL2372" t="s">
        <v>1008</v>
      </c>
      <c r="AM2372" t="s">
        <v>33</v>
      </c>
      <c r="AN2372" t="s">
        <v>33</v>
      </c>
      <c r="AO2372"/>
      <c r="AP2372" t="s">
        <v>1080</v>
      </c>
      <c r="AQ2372"/>
      <c r="AR2372" t="s">
        <v>35</v>
      </c>
      <c r="AS2372" t="s">
        <v>35</v>
      </c>
    </row>
    <row r="2373" spans="1:45">
      <c r="A2373" s="264" t="s">
        <v>8017</v>
      </c>
      <c r="B2373" s="217" t="s">
        <v>8051</v>
      </c>
      <c r="E2373" s="217" t="s">
        <v>8018</v>
      </c>
      <c r="G2373" s="217" t="s">
        <v>53</v>
      </c>
      <c r="H2373" s="217" t="s">
        <v>1008</v>
      </c>
      <c r="I2373" s="217" t="s">
        <v>1008</v>
      </c>
      <c r="J2373" s="217" t="s">
        <v>33</v>
      </c>
      <c r="K2373" s="217" t="s">
        <v>33</v>
      </c>
      <c r="M2373" s="217">
        <f t="shared" si="42"/>
        <v>499</v>
      </c>
      <c r="O2373" s="217" t="s">
        <v>35</v>
      </c>
      <c r="P2373" s="217" t="s">
        <v>35</v>
      </c>
      <c r="Q2373" s="217">
        <f>S3477-vykonyz.xlsx[[#This Row],[Kod]]</f>
        <v>22612</v>
      </c>
      <c r="R2373" s="217">
        <f>S2361-vykonyz.xlsx[[#This Row],[Kod]]</f>
        <v>0</v>
      </c>
      <c r="S2373" s="217" t="s">
        <v>8062</v>
      </c>
      <c r="T2373" s="217" t="s">
        <v>8063</v>
      </c>
      <c r="U2373" s="217">
        <v>162</v>
      </c>
      <c r="V2373" s="261">
        <v>45292</v>
      </c>
      <c r="W2373" s="217" t="s">
        <v>8062</v>
      </c>
      <c r="X2373" s="217">
        <v>141</v>
      </c>
      <c r="Y2373" s="217">
        <v>21</v>
      </c>
      <c r="Z2373" s="261">
        <v>45291</v>
      </c>
      <c r="AC2373" s="217">
        <f>vykonyz.xlsx3[[#This Row],[Kod]]-vykonyz.xlsx[[#This Row],[Kod]]</f>
        <v>0</v>
      </c>
      <c r="AD2373" t="s">
        <v>8017</v>
      </c>
      <c r="AE2373" t="s">
        <v>8051</v>
      </c>
      <c r="AF2373"/>
      <c r="AG2373"/>
      <c r="AH2373" t="s">
        <v>8018</v>
      </c>
      <c r="AI2373"/>
      <c r="AJ2373" t="s">
        <v>53</v>
      </c>
      <c r="AK2373" t="s">
        <v>1008</v>
      </c>
      <c r="AL2373" t="s">
        <v>1008</v>
      </c>
      <c r="AM2373" t="s">
        <v>33</v>
      </c>
      <c r="AN2373" t="s">
        <v>33</v>
      </c>
      <c r="AO2373"/>
      <c r="AP2373" t="s">
        <v>714</v>
      </c>
      <c r="AQ2373"/>
      <c r="AR2373" t="s">
        <v>35</v>
      </c>
      <c r="AS2373" t="s">
        <v>35</v>
      </c>
    </row>
    <row r="2374" spans="1:45">
      <c r="A2374" s="264" t="s">
        <v>8024</v>
      </c>
      <c r="B2374" s="217" t="s">
        <v>8051</v>
      </c>
      <c r="E2374" s="217" t="s">
        <v>8025</v>
      </c>
      <c r="G2374" s="217" t="s">
        <v>53</v>
      </c>
      <c r="H2374" s="217" t="s">
        <v>1084</v>
      </c>
      <c r="I2374" s="217" t="s">
        <v>1084</v>
      </c>
      <c r="J2374" s="217" t="s">
        <v>33</v>
      </c>
      <c r="K2374" s="217" t="s">
        <v>33</v>
      </c>
      <c r="M2374" s="217">
        <f t="shared" si="42"/>
        <v>335</v>
      </c>
      <c r="O2374" s="217" t="s">
        <v>35</v>
      </c>
      <c r="P2374" s="217" t="s">
        <v>35</v>
      </c>
      <c r="Q2374" s="217">
        <f>S3478-vykonyz.xlsx[[#This Row],[Kod]]</f>
        <v>22613</v>
      </c>
      <c r="R2374" s="217">
        <f>S2362-vykonyz.xlsx[[#This Row],[Kod]]</f>
        <v>0</v>
      </c>
      <c r="S2374" s="217" t="s">
        <v>8064</v>
      </c>
      <c r="T2374" s="217" t="s">
        <v>8065</v>
      </c>
      <c r="U2374" s="217">
        <v>811</v>
      </c>
      <c r="V2374" s="261">
        <v>45292</v>
      </c>
      <c r="W2374" s="217" t="s">
        <v>8064</v>
      </c>
      <c r="X2374" s="217">
        <v>746</v>
      </c>
      <c r="Y2374" s="217">
        <v>65</v>
      </c>
      <c r="Z2374" s="261">
        <v>45291</v>
      </c>
      <c r="AC2374" s="217">
        <f>vykonyz.xlsx3[[#This Row],[Kod]]-vykonyz.xlsx[[#This Row],[Kod]]</f>
        <v>0</v>
      </c>
      <c r="AD2374" t="s">
        <v>8024</v>
      </c>
      <c r="AE2374" t="s">
        <v>8051</v>
      </c>
      <c r="AF2374"/>
      <c r="AG2374"/>
      <c r="AH2374" t="s">
        <v>8025</v>
      </c>
      <c r="AI2374"/>
      <c r="AJ2374" t="s">
        <v>53</v>
      </c>
      <c r="AK2374" t="s">
        <v>1084</v>
      </c>
      <c r="AL2374" t="s">
        <v>1084</v>
      </c>
      <c r="AM2374" t="s">
        <v>33</v>
      </c>
      <c r="AN2374" t="s">
        <v>33</v>
      </c>
      <c r="AO2374"/>
      <c r="AP2374" t="s">
        <v>7075</v>
      </c>
      <c r="AQ2374"/>
      <c r="AR2374" t="s">
        <v>35</v>
      </c>
      <c r="AS2374" t="s">
        <v>35</v>
      </c>
    </row>
    <row r="2375" spans="1:45">
      <c r="A2375" s="264" t="s">
        <v>8027</v>
      </c>
      <c r="B2375" s="217" t="s">
        <v>8051</v>
      </c>
      <c r="E2375" s="217" t="s">
        <v>8028</v>
      </c>
      <c r="G2375" s="217" t="s">
        <v>53</v>
      </c>
      <c r="H2375" s="217" t="s">
        <v>994</v>
      </c>
      <c r="I2375" s="217" t="s">
        <v>994</v>
      </c>
      <c r="J2375" s="217" t="s">
        <v>33</v>
      </c>
      <c r="K2375" s="217" t="s">
        <v>33</v>
      </c>
      <c r="M2375" s="217">
        <f t="shared" si="42"/>
        <v>168</v>
      </c>
      <c r="O2375" s="217" t="s">
        <v>35</v>
      </c>
      <c r="P2375" s="217" t="s">
        <v>35</v>
      </c>
      <c r="Q2375" s="217">
        <f>S3479-vykonyz.xlsx[[#This Row],[Kod]]</f>
        <v>22614</v>
      </c>
      <c r="R2375" s="217">
        <f>S2363-vykonyz.xlsx[[#This Row],[Kod]]</f>
        <v>0</v>
      </c>
      <c r="S2375" s="217" t="s">
        <v>8066</v>
      </c>
      <c r="T2375" s="217" t="s">
        <v>8067</v>
      </c>
      <c r="U2375" s="217">
        <v>130</v>
      </c>
      <c r="V2375" s="261">
        <v>45292</v>
      </c>
      <c r="W2375" s="217" t="s">
        <v>8066</v>
      </c>
      <c r="X2375" s="217">
        <v>115</v>
      </c>
      <c r="Y2375" s="217">
        <v>15</v>
      </c>
      <c r="Z2375" s="261">
        <v>45291</v>
      </c>
      <c r="AC2375" s="217">
        <f>vykonyz.xlsx3[[#This Row],[Kod]]-vykonyz.xlsx[[#This Row],[Kod]]</f>
        <v>0</v>
      </c>
      <c r="AD2375" t="s">
        <v>8027</v>
      </c>
      <c r="AE2375" t="s">
        <v>8051</v>
      </c>
      <c r="AF2375"/>
      <c r="AG2375"/>
      <c r="AH2375" t="s">
        <v>8028</v>
      </c>
      <c r="AI2375"/>
      <c r="AJ2375" t="s">
        <v>53</v>
      </c>
      <c r="AK2375" t="s">
        <v>994</v>
      </c>
      <c r="AL2375" t="s">
        <v>994</v>
      </c>
      <c r="AM2375" t="s">
        <v>33</v>
      </c>
      <c r="AN2375" t="s">
        <v>33</v>
      </c>
      <c r="AO2375"/>
      <c r="AP2375" t="s">
        <v>860</v>
      </c>
      <c r="AQ2375"/>
      <c r="AR2375" t="s">
        <v>35</v>
      </c>
      <c r="AS2375" t="s">
        <v>35</v>
      </c>
    </row>
    <row r="2376" spans="1:45">
      <c r="A2376" s="264" t="s">
        <v>8031</v>
      </c>
      <c r="B2376" s="217" t="s">
        <v>8051</v>
      </c>
      <c r="E2376" s="217" t="s">
        <v>8068</v>
      </c>
      <c r="F2376" s="217" t="s">
        <v>8069</v>
      </c>
      <c r="H2376" s="217" t="s">
        <v>1008</v>
      </c>
      <c r="I2376" s="217" t="s">
        <v>1008</v>
      </c>
      <c r="J2376" s="217" t="s">
        <v>33</v>
      </c>
      <c r="K2376" s="217" t="s">
        <v>33</v>
      </c>
      <c r="M2376" s="217">
        <f t="shared" si="42"/>
        <v>491</v>
      </c>
      <c r="O2376" s="217" t="s">
        <v>35</v>
      </c>
      <c r="P2376" s="217" t="s">
        <v>35</v>
      </c>
      <c r="Q2376" s="217">
        <f>S3480-vykonyz.xlsx[[#This Row],[Kod]]</f>
        <v>22615</v>
      </c>
      <c r="R2376" s="217">
        <f>S2364-vykonyz.xlsx[[#This Row],[Kod]]</f>
        <v>0</v>
      </c>
      <c r="S2376" s="217" t="s">
        <v>8070</v>
      </c>
      <c r="T2376" s="217" t="s">
        <v>8071</v>
      </c>
      <c r="U2376" s="217">
        <v>172</v>
      </c>
      <c r="V2376" s="261">
        <v>45292</v>
      </c>
      <c r="W2376" s="217" t="s">
        <v>8070</v>
      </c>
      <c r="X2376" s="217">
        <v>150</v>
      </c>
      <c r="Y2376" s="217">
        <v>22</v>
      </c>
      <c r="Z2376" s="261">
        <v>45291</v>
      </c>
      <c r="AC2376" s="217">
        <f>vykonyz.xlsx3[[#This Row],[Kod]]-vykonyz.xlsx[[#This Row],[Kod]]</f>
        <v>0</v>
      </c>
      <c r="AD2376" t="s">
        <v>8031</v>
      </c>
      <c r="AE2376" t="s">
        <v>8051</v>
      </c>
      <c r="AF2376"/>
      <c r="AG2376"/>
      <c r="AH2376" t="s">
        <v>8068</v>
      </c>
      <c r="AI2376" t="s">
        <v>8069</v>
      </c>
      <c r="AJ2376"/>
      <c r="AK2376" t="s">
        <v>1008</v>
      </c>
      <c r="AL2376" t="s">
        <v>1008</v>
      </c>
      <c r="AM2376" t="s">
        <v>33</v>
      </c>
      <c r="AN2376" t="s">
        <v>33</v>
      </c>
      <c r="AO2376"/>
      <c r="AP2376" t="s">
        <v>1080</v>
      </c>
      <c r="AQ2376"/>
      <c r="AR2376" t="s">
        <v>35</v>
      </c>
      <c r="AS2376" t="s">
        <v>35</v>
      </c>
    </row>
    <row r="2377" spans="1:45">
      <c r="A2377" s="264" t="s">
        <v>8035</v>
      </c>
      <c r="B2377" s="217" t="s">
        <v>8051</v>
      </c>
      <c r="C2377" s="217" t="s">
        <v>50</v>
      </c>
      <c r="E2377" s="217" t="s">
        <v>8036</v>
      </c>
      <c r="F2377" s="217" t="s">
        <v>8072</v>
      </c>
      <c r="H2377" s="217" t="s">
        <v>994</v>
      </c>
      <c r="I2377" s="217" t="s">
        <v>994</v>
      </c>
      <c r="J2377" s="217" t="s">
        <v>33</v>
      </c>
      <c r="K2377" s="217" t="s">
        <v>33</v>
      </c>
      <c r="M2377" s="217">
        <f t="shared" si="42"/>
        <v>87</v>
      </c>
      <c r="O2377" s="217" t="s">
        <v>35</v>
      </c>
      <c r="P2377" s="217" t="s">
        <v>35</v>
      </c>
      <c r="Q2377" s="217">
        <f>S3481-vykonyz.xlsx[[#This Row],[Kod]]</f>
        <v>22530</v>
      </c>
      <c r="R2377" s="217">
        <f>S2365-vykonyz.xlsx[[#This Row],[Kod]]</f>
        <v>0</v>
      </c>
      <c r="S2377" s="217" t="s">
        <v>8073</v>
      </c>
      <c r="T2377" s="217" t="s">
        <v>8074</v>
      </c>
      <c r="U2377" s="217">
        <v>54</v>
      </c>
      <c r="V2377" s="261">
        <v>45292</v>
      </c>
      <c r="W2377" s="217" t="s">
        <v>8073</v>
      </c>
      <c r="X2377" s="217">
        <v>47</v>
      </c>
      <c r="Y2377" s="217">
        <v>7</v>
      </c>
      <c r="Z2377" s="261">
        <v>45291</v>
      </c>
      <c r="AC2377" s="217">
        <f>vykonyz.xlsx3[[#This Row],[Kod]]-vykonyz.xlsx[[#This Row],[Kod]]</f>
        <v>0</v>
      </c>
      <c r="AD2377" t="s">
        <v>8035</v>
      </c>
      <c r="AE2377" t="s">
        <v>8051</v>
      </c>
      <c r="AF2377" t="s">
        <v>50</v>
      </c>
      <c r="AG2377"/>
      <c r="AH2377" t="s">
        <v>8036</v>
      </c>
      <c r="AI2377" t="s">
        <v>8072</v>
      </c>
      <c r="AJ2377"/>
      <c r="AK2377" t="s">
        <v>994</v>
      </c>
      <c r="AL2377" t="s">
        <v>994</v>
      </c>
      <c r="AM2377" t="s">
        <v>33</v>
      </c>
      <c r="AN2377" t="s">
        <v>33</v>
      </c>
      <c r="AO2377"/>
      <c r="AP2377" t="s">
        <v>41</v>
      </c>
      <c r="AQ2377"/>
      <c r="AR2377" t="s">
        <v>35</v>
      </c>
      <c r="AS2377" t="s">
        <v>35</v>
      </c>
    </row>
    <row r="2378" spans="1:45">
      <c r="A2378" s="264" t="s">
        <v>8075</v>
      </c>
      <c r="B2378" s="217" t="s">
        <v>8051</v>
      </c>
      <c r="C2378" s="217" t="s">
        <v>28</v>
      </c>
      <c r="E2378" s="217" t="s">
        <v>8076</v>
      </c>
      <c r="F2378" s="217" t="s">
        <v>8077</v>
      </c>
      <c r="H2378" s="217" t="s">
        <v>994</v>
      </c>
      <c r="I2378" s="217" t="s">
        <v>994</v>
      </c>
      <c r="J2378" s="217" t="s">
        <v>33</v>
      </c>
      <c r="K2378" s="217" t="s">
        <v>33</v>
      </c>
      <c r="M2378" s="217" t="s">
        <v>875</v>
      </c>
      <c r="O2378" s="217" t="s">
        <v>35</v>
      </c>
      <c r="P2378" s="217" t="s">
        <v>35</v>
      </c>
      <c r="Q2378" s="217">
        <f>S2381-vykonyz.xlsx[[#This Row],[Kod]]</f>
        <v>117</v>
      </c>
      <c r="R2378" s="217">
        <f>S2378-vykonyz.xlsx[[#This Row],[Kod]]</f>
        <v>111</v>
      </c>
      <c r="S2378" s="217" t="s">
        <v>8078</v>
      </c>
      <c r="T2378" s="217" t="s">
        <v>8079</v>
      </c>
      <c r="U2378" s="217">
        <v>253</v>
      </c>
      <c r="V2378" s="261">
        <v>45292</v>
      </c>
      <c r="W2378" s="217" t="s">
        <v>8078</v>
      </c>
      <c r="X2378" s="217">
        <v>225</v>
      </c>
      <c r="Y2378" s="217">
        <v>28</v>
      </c>
      <c r="Z2378" s="261">
        <v>45291</v>
      </c>
      <c r="AC2378" s="217">
        <f>vykonyz.xlsx3[[#This Row],[Kod]]-vykonyz.xlsx[[#This Row],[Kod]]</f>
        <v>0</v>
      </c>
      <c r="AD2378" t="s">
        <v>8075</v>
      </c>
      <c r="AE2378" t="s">
        <v>8051</v>
      </c>
      <c r="AF2378" t="s">
        <v>28</v>
      </c>
      <c r="AG2378"/>
      <c r="AH2378" t="s">
        <v>8076</v>
      </c>
      <c r="AI2378" t="s">
        <v>8077</v>
      </c>
      <c r="AJ2378"/>
      <c r="AK2378" t="s">
        <v>994</v>
      </c>
      <c r="AL2378" t="s">
        <v>994</v>
      </c>
      <c r="AM2378" t="s">
        <v>33</v>
      </c>
      <c r="AN2378" t="s">
        <v>33</v>
      </c>
      <c r="AO2378"/>
      <c r="AP2378" t="s">
        <v>875</v>
      </c>
      <c r="AQ2378"/>
      <c r="AR2378" t="s">
        <v>35</v>
      </c>
      <c r="AS2378" t="s">
        <v>35</v>
      </c>
    </row>
    <row r="2379" spans="1:45">
      <c r="A2379" s="264" t="s">
        <v>8040</v>
      </c>
      <c r="B2379" s="217" t="s">
        <v>8051</v>
      </c>
      <c r="E2379" s="217" t="s">
        <v>8041</v>
      </c>
      <c r="F2379" s="217" t="s">
        <v>8080</v>
      </c>
      <c r="H2379" s="217" t="s">
        <v>1125</v>
      </c>
      <c r="I2379" s="217" t="s">
        <v>7244</v>
      </c>
      <c r="J2379" s="217" t="s">
        <v>33</v>
      </c>
      <c r="K2379" s="217" t="s">
        <v>33</v>
      </c>
      <c r="M2379" s="217">
        <f t="shared" ref="M2379:M2380" si="43">U2366</f>
        <v>34</v>
      </c>
      <c r="O2379" s="217" t="s">
        <v>35</v>
      </c>
      <c r="P2379" s="217" t="s">
        <v>35</v>
      </c>
      <c r="Q2379" s="217">
        <f>S3482-vykonyz.xlsx[[#This Row],[Kod]]</f>
        <v>22529</v>
      </c>
      <c r="R2379" s="217">
        <f>S2366-vykonyz.xlsx[[#This Row],[Kod]]</f>
        <v>0</v>
      </c>
      <c r="S2379" s="217" t="s">
        <v>8081</v>
      </c>
      <c r="T2379" s="217" t="s">
        <v>8082</v>
      </c>
      <c r="U2379" s="217">
        <v>217</v>
      </c>
      <c r="V2379" s="261">
        <v>45292</v>
      </c>
      <c r="W2379" s="217" t="s">
        <v>8081</v>
      </c>
      <c r="X2379" s="217">
        <v>197</v>
      </c>
      <c r="Y2379" s="217">
        <v>20</v>
      </c>
      <c r="Z2379" s="261">
        <v>45291</v>
      </c>
      <c r="AC2379" s="217">
        <f>vykonyz.xlsx3[[#This Row],[Kod]]-vykonyz.xlsx[[#This Row],[Kod]]</f>
        <v>0</v>
      </c>
      <c r="AD2379" t="s">
        <v>8040</v>
      </c>
      <c r="AE2379" t="s">
        <v>8051</v>
      </c>
      <c r="AF2379"/>
      <c r="AG2379"/>
      <c r="AH2379" t="s">
        <v>8041</v>
      </c>
      <c r="AI2379" t="s">
        <v>8080</v>
      </c>
      <c r="AJ2379"/>
      <c r="AK2379" t="s">
        <v>1125</v>
      </c>
      <c r="AL2379" t="s">
        <v>7244</v>
      </c>
      <c r="AM2379" t="s">
        <v>33</v>
      </c>
      <c r="AN2379" t="s">
        <v>33</v>
      </c>
      <c r="AO2379"/>
      <c r="AP2379" t="s">
        <v>7254</v>
      </c>
      <c r="AQ2379"/>
      <c r="AR2379" t="s">
        <v>35</v>
      </c>
      <c r="AS2379" t="s">
        <v>35</v>
      </c>
    </row>
    <row r="2380" spans="1:45">
      <c r="A2380" s="264" t="s">
        <v>8045</v>
      </c>
      <c r="B2380" s="217" t="s">
        <v>8051</v>
      </c>
      <c r="E2380" s="217" t="s">
        <v>8046</v>
      </c>
      <c r="F2380" s="217" t="s">
        <v>8083</v>
      </c>
      <c r="G2380" s="217" t="s">
        <v>53</v>
      </c>
      <c r="H2380" s="217" t="s">
        <v>994</v>
      </c>
      <c r="I2380" s="217" t="s">
        <v>994</v>
      </c>
      <c r="J2380" s="217" t="s">
        <v>33</v>
      </c>
      <c r="K2380" s="217" t="s">
        <v>33</v>
      </c>
      <c r="M2380" s="217">
        <f t="shared" si="43"/>
        <v>164</v>
      </c>
      <c r="O2380" s="217" t="s">
        <v>35</v>
      </c>
      <c r="P2380" s="217" t="s">
        <v>35</v>
      </c>
      <c r="Q2380" s="217">
        <f>S3483-vykonyz.xlsx[[#This Row],[Kod]]</f>
        <v>22528</v>
      </c>
      <c r="R2380" s="217">
        <f>S2367-vykonyz.xlsx[[#This Row],[Kod]]</f>
        <v>0</v>
      </c>
      <c r="S2380" s="217" t="s">
        <v>8084</v>
      </c>
      <c r="T2380" s="217" t="s">
        <v>8085</v>
      </c>
      <c r="U2380" s="217">
        <v>296</v>
      </c>
      <c r="V2380" s="261">
        <v>45292</v>
      </c>
      <c r="W2380" s="217" t="s">
        <v>8084</v>
      </c>
      <c r="X2380" s="217">
        <v>264</v>
      </c>
      <c r="Y2380" s="217">
        <v>32</v>
      </c>
      <c r="Z2380" s="261">
        <v>45291</v>
      </c>
      <c r="AC2380" s="217">
        <f>vykonyz.xlsx3[[#This Row],[Kod]]-vykonyz.xlsx[[#This Row],[Kod]]</f>
        <v>0</v>
      </c>
      <c r="AD2380" t="s">
        <v>8045</v>
      </c>
      <c r="AE2380" t="s">
        <v>8051</v>
      </c>
      <c r="AF2380"/>
      <c r="AG2380"/>
      <c r="AH2380" t="s">
        <v>8046</v>
      </c>
      <c r="AI2380" t="s">
        <v>8083</v>
      </c>
      <c r="AJ2380" t="s">
        <v>53</v>
      </c>
      <c r="AK2380" t="s">
        <v>994</v>
      </c>
      <c r="AL2380" t="s">
        <v>994</v>
      </c>
      <c r="AM2380" t="s">
        <v>33</v>
      </c>
      <c r="AN2380" t="s">
        <v>33</v>
      </c>
      <c r="AO2380"/>
      <c r="AP2380" t="s">
        <v>875</v>
      </c>
      <c r="AQ2380"/>
      <c r="AR2380" t="s">
        <v>35</v>
      </c>
      <c r="AS2380" t="s">
        <v>35</v>
      </c>
    </row>
    <row r="2381" spans="1:45">
      <c r="A2381" s="264" t="s">
        <v>8086</v>
      </c>
      <c r="B2381" s="217" t="s">
        <v>8051</v>
      </c>
      <c r="C2381" s="217" t="s">
        <v>28</v>
      </c>
      <c r="E2381" s="217" t="s">
        <v>8087</v>
      </c>
      <c r="F2381" s="217" t="s">
        <v>8088</v>
      </c>
      <c r="H2381" s="217" t="s">
        <v>1130</v>
      </c>
      <c r="I2381" s="217" t="s">
        <v>1130</v>
      </c>
      <c r="J2381" s="217" t="s">
        <v>33</v>
      </c>
      <c r="K2381" s="217" t="s">
        <v>33</v>
      </c>
      <c r="M2381" s="217" t="s">
        <v>786</v>
      </c>
      <c r="O2381" s="217" t="s">
        <v>35</v>
      </c>
      <c r="P2381" s="217" t="s">
        <v>35</v>
      </c>
      <c r="Q2381" s="217">
        <f>S2384-vykonyz.xlsx[[#This Row],[Kod]]</f>
        <v>119</v>
      </c>
      <c r="R2381" s="217">
        <f>S2381-vykonyz.xlsx[[#This Row],[Kod]]</f>
        <v>113</v>
      </c>
      <c r="S2381" s="217" t="s">
        <v>8089</v>
      </c>
      <c r="T2381" s="217" t="s">
        <v>8090</v>
      </c>
      <c r="U2381" s="217">
        <v>342</v>
      </c>
      <c r="V2381" s="261">
        <v>45292</v>
      </c>
      <c r="W2381" s="217" t="s">
        <v>8089</v>
      </c>
      <c r="X2381" s="217">
        <v>299</v>
      </c>
      <c r="Y2381" s="217">
        <v>43</v>
      </c>
      <c r="Z2381" s="261">
        <v>45291</v>
      </c>
      <c r="AC2381" s="217">
        <f>vykonyz.xlsx3[[#This Row],[Kod]]-vykonyz.xlsx[[#This Row],[Kod]]</f>
        <v>0</v>
      </c>
      <c r="AD2381" t="s">
        <v>8086</v>
      </c>
      <c r="AE2381" t="s">
        <v>8051</v>
      </c>
      <c r="AF2381" t="s">
        <v>28</v>
      </c>
      <c r="AG2381"/>
      <c r="AH2381" t="s">
        <v>8087</v>
      </c>
      <c r="AI2381" t="s">
        <v>8088</v>
      </c>
      <c r="AJ2381"/>
      <c r="AK2381" t="s">
        <v>1130</v>
      </c>
      <c r="AL2381" t="s">
        <v>1130</v>
      </c>
      <c r="AM2381" t="s">
        <v>33</v>
      </c>
      <c r="AN2381" t="s">
        <v>33</v>
      </c>
      <c r="AO2381"/>
      <c r="AP2381" t="s">
        <v>786</v>
      </c>
      <c r="AQ2381"/>
      <c r="AR2381" t="s">
        <v>35</v>
      </c>
      <c r="AS2381" t="s">
        <v>35</v>
      </c>
    </row>
    <row r="2382" spans="1:45">
      <c r="A2382" s="264" t="s">
        <v>8048</v>
      </c>
      <c r="B2382" s="217" t="s">
        <v>8051</v>
      </c>
      <c r="E2382" s="217" t="s">
        <v>8049</v>
      </c>
      <c r="F2382" s="217" t="s">
        <v>8091</v>
      </c>
      <c r="G2382" s="217" t="s">
        <v>1190</v>
      </c>
      <c r="H2382" s="217" t="s">
        <v>989</v>
      </c>
      <c r="I2382" s="217" t="s">
        <v>989</v>
      </c>
      <c r="J2382" s="217" t="s">
        <v>33</v>
      </c>
      <c r="K2382" s="217" t="s">
        <v>33</v>
      </c>
      <c r="M2382" s="217">
        <f t="shared" ref="M2382:M2413" si="44">U2368</f>
        <v>248</v>
      </c>
      <c r="O2382" s="217" t="s">
        <v>35</v>
      </c>
      <c r="P2382" s="217" t="s">
        <v>35</v>
      </c>
      <c r="Q2382" s="217">
        <f>S3484-vykonyz.xlsx[[#This Row],[Kod]]</f>
        <v>22528</v>
      </c>
      <c r="R2382" s="217">
        <f>S2368-vykonyz.xlsx[[#This Row],[Kod]]</f>
        <v>0</v>
      </c>
      <c r="S2382" s="217" t="s">
        <v>8092</v>
      </c>
      <c r="T2382" s="217" t="s">
        <v>8093</v>
      </c>
      <c r="U2382" s="217">
        <v>755</v>
      </c>
      <c r="V2382" s="261">
        <v>45292</v>
      </c>
      <c r="W2382" s="217" t="s">
        <v>8092</v>
      </c>
      <c r="X2382" s="217">
        <v>680</v>
      </c>
      <c r="Y2382" s="217">
        <v>75</v>
      </c>
      <c r="Z2382" s="261">
        <v>45291</v>
      </c>
      <c r="AC2382" s="217">
        <f>vykonyz.xlsx3[[#This Row],[Kod]]-vykonyz.xlsx[[#This Row],[Kod]]</f>
        <v>0</v>
      </c>
      <c r="AD2382" t="s">
        <v>8048</v>
      </c>
      <c r="AE2382" t="s">
        <v>8051</v>
      </c>
      <c r="AF2382"/>
      <c r="AG2382"/>
      <c r="AH2382" t="s">
        <v>8049</v>
      </c>
      <c r="AI2382" t="s">
        <v>8091</v>
      </c>
      <c r="AJ2382" t="s">
        <v>1190</v>
      </c>
      <c r="AK2382" t="s">
        <v>989</v>
      </c>
      <c r="AL2382" t="s">
        <v>989</v>
      </c>
      <c r="AM2382" t="s">
        <v>33</v>
      </c>
      <c r="AN2382" t="s">
        <v>33</v>
      </c>
      <c r="AO2382"/>
      <c r="AP2382" t="s">
        <v>6303</v>
      </c>
      <c r="AQ2382"/>
      <c r="AR2382" t="s">
        <v>35</v>
      </c>
      <c r="AS2382" t="s">
        <v>35</v>
      </c>
    </row>
    <row r="2383" spans="1:45">
      <c r="A2383" s="264" t="s">
        <v>8052</v>
      </c>
      <c r="B2383" s="217" t="s">
        <v>8051</v>
      </c>
      <c r="C2383" s="217" t="s">
        <v>50</v>
      </c>
      <c r="E2383" s="217" t="s">
        <v>8053</v>
      </c>
      <c r="F2383" s="217" t="s">
        <v>8094</v>
      </c>
      <c r="H2383" s="217" t="s">
        <v>994</v>
      </c>
      <c r="I2383" s="217" t="s">
        <v>994</v>
      </c>
      <c r="J2383" s="217" t="s">
        <v>33</v>
      </c>
      <c r="K2383" s="217" t="s">
        <v>33</v>
      </c>
      <c r="M2383" s="217">
        <f t="shared" si="44"/>
        <v>165</v>
      </c>
      <c r="O2383" s="217" t="s">
        <v>35</v>
      </c>
      <c r="P2383" s="217" t="s">
        <v>35</v>
      </c>
      <c r="Q2383" s="217">
        <f>S3485-vykonyz.xlsx[[#This Row],[Kod]]</f>
        <v>22528</v>
      </c>
      <c r="R2383" s="217">
        <f>S2369-vykonyz.xlsx[[#This Row],[Kod]]</f>
        <v>0</v>
      </c>
      <c r="S2383" s="217" t="s">
        <v>8095</v>
      </c>
      <c r="T2383" s="217" t="s">
        <v>8096</v>
      </c>
      <c r="U2383" s="217">
        <v>367</v>
      </c>
      <c r="V2383" s="261">
        <v>45292</v>
      </c>
      <c r="W2383" s="217" t="s">
        <v>8095</v>
      </c>
      <c r="X2383" s="217">
        <v>335</v>
      </c>
      <c r="Y2383" s="217">
        <v>32</v>
      </c>
      <c r="Z2383" s="261">
        <v>45291</v>
      </c>
      <c r="AC2383" s="217">
        <f>vykonyz.xlsx3[[#This Row],[Kod]]-vykonyz.xlsx[[#This Row],[Kod]]</f>
        <v>0</v>
      </c>
      <c r="AD2383" t="s">
        <v>8052</v>
      </c>
      <c r="AE2383" t="s">
        <v>8051</v>
      </c>
      <c r="AF2383" t="s">
        <v>50</v>
      </c>
      <c r="AG2383"/>
      <c r="AH2383" t="s">
        <v>8053</v>
      </c>
      <c r="AI2383" t="s">
        <v>8094</v>
      </c>
      <c r="AJ2383"/>
      <c r="AK2383" t="s">
        <v>994</v>
      </c>
      <c r="AL2383" t="s">
        <v>994</v>
      </c>
      <c r="AM2383" t="s">
        <v>33</v>
      </c>
      <c r="AN2383" t="s">
        <v>33</v>
      </c>
      <c r="AO2383"/>
      <c r="AP2383" t="s">
        <v>8097</v>
      </c>
      <c r="AQ2383"/>
      <c r="AR2383" t="s">
        <v>35</v>
      </c>
      <c r="AS2383" t="s">
        <v>35</v>
      </c>
    </row>
    <row r="2384" spans="1:45">
      <c r="A2384" s="264" t="s">
        <v>8054</v>
      </c>
      <c r="B2384" s="217" t="s">
        <v>8051</v>
      </c>
      <c r="E2384" s="217" t="s">
        <v>8055</v>
      </c>
      <c r="F2384" s="217" t="s">
        <v>8098</v>
      </c>
      <c r="H2384" s="217" t="s">
        <v>1008</v>
      </c>
      <c r="I2384" s="217" t="s">
        <v>1008</v>
      </c>
      <c r="J2384" s="217" t="s">
        <v>33</v>
      </c>
      <c r="K2384" s="217" t="s">
        <v>33</v>
      </c>
      <c r="M2384" s="217">
        <f t="shared" si="44"/>
        <v>492</v>
      </c>
      <c r="O2384" s="217" t="s">
        <v>35</v>
      </c>
      <c r="P2384" s="217" t="s">
        <v>35</v>
      </c>
      <c r="Q2384" s="217">
        <f>S3486-vykonyz.xlsx[[#This Row],[Kod]]</f>
        <v>22528</v>
      </c>
      <c r="R2384" s="217">
        <f>S2370-vykonyz.xlsx[[#This Row],[Kod]]</f>
        <v>0</v>
      </c>
      <c r="S2384" s="217" t="s">
        <v>8099</v>
      </c>
      <c r="T2384" s="217" t="s">
        <v>8100</v>
      </c>
      <c r="U2384" s="217">
        <v>279</v>
      </c>
      <c r="V2384" s="261">
        <v>45292</v>
      </c>
      <c r="W2384" s="217" t="s">
        <v>8099</v>
      </c>
      <c r="X2384" s="217">
        <v>248</v>
      </c>
      <c r="Y2384" s="217">
        <v>31</v>
      </c>
      <c r="Z2384" s="261">
        <v>45291</v>
      </c>
      <c r="AC2384" s="217">
        <f>vykonyz.xlsx3[[#This Row],[Kod]]-vykonyz.xlsx[[#This Row],[Kod]]</f>
        <v>0</v>
      </c>
      <c r="AD2384" t="s">
        <v>8054</v>
      </c>
      <c r="AE2384" t="s">
        <v>8051</v>
      </c>
      <c r="AF2384"/>
      <c r="AG2384"/>
      <c r="AH2384" t="s">
        <v>8055</v>
      </c>
      <c r="AI2384" t="s">
        <v>8098</v>
      </c>
      <c r="AJ2384"/>
      <c r="AK2384" t="s">
        <v>1008</v>
      </c>
      <c r="AL2384" t="s">
        <v>1008</v>
      </c>
      <c r="AM2384" t="s">
        <v>33</v>
      </c>
      <c r="AN2384" t="s">
        <v>33</v>
      </c>
      <c r="AO2384"/>
      <c r="AP2384" t="s">
        <v>761</v>
      </c>
      <c r="AQ2384"/>
      <c r="AR2384" t="s">
        <v>35</v>
      </c>
      <c r="AS2384" t="s">
        <v>35</v>
      </c>
    </row>
    <row r="2385" spans="1:45">
      <c r="A2385" s="264" t="s">
        <v>8056</v>
      </c>
      <c r="B2385" s="217" t="s">
        <v>8051</v>
      </c>
      <c r="E2385" s="217" t="s">
        <v>8057</v>
      </c>
      <c r="F2385" s="217" t="s">
        <v>8101</v>
      </c>
      <c r="H2385" s="217" t="s">
        <v>1084</v>
      </c>
      <c r="I2385" s="217" t="s">
        <v>1084</v>
      </c>
      <c r="J2385" s="217" t="s">
        <v>33</v>
      </c>
      <c r="K2385" s="217" t="s">
        <v>33</v>
      </c>
      <c r="M2385" s="217">
        <f t="shared" si="44"/>
        <v>327</v>
      </c>
      <c r="O2385" s="217" t="s">
        <v>35</v>
      </c>
      <c r="P2385" s="217" t="s">
        <v>35</v>
      </c>
      <c r="Q2385" s="217">
        <f>S3487-vykonyz.xlsx[[#This Row],[Kod]]</f>
        <v>22442</v>
      </c>
      <c r="R2385" s="217">
        <f>S2371-vykonyz.xlsx[[#This Row],[Kod]]</f>
        <v>0</v>
      </c>
      <c r="S2385" s="217" t="s">
        <v>8102</v>
      </c>
      <c r="T2385" s="217" t="s">
        <v>8103</v>
      </c>
      <c r="U2385" s="217">
        <v>175</v>
      </c>
      <c r="V2385" s="261">
        <v>45292</v>
      </c>
      <c r="W2385" s="217" t="s">
        <v>8102</v>
      </c>
      <c r="X2385" s="217">
        <v>153</v>
      </c>
      <c r="Y2385" s="217">
        <v>22</v>
      </c>
      <c r="Z2385" s="261">
        <v>45291</v>
      </c>
      <c r="AC2385" s="217">
        <f>vykonyz.xlsx3[[#This Row],[Kod]]-vykonyz.xlsx[[#This Row],[Kod]]</f>
        <v>0</v>
      </c>
      <c r="AD2385" t="s">
        <v>8056</v>
      </c>
      <c r="AE2385" t="s">
        <v>8051</v>
      </c>
      <c r="AF2385"/>
      <c r="AG2385"/>
      <c r="AH2385" t="s">
        <v>8057</v>
      </c>
      <c r="AI2385" t="s">
        <v>8101</v>
      </c>
      <c r="AJ2385"/>
      <c r="AK2385" t="s">
        <v>1084</v>
      </c>
      <c r="AL2385" t="s">
        <v>1084</v>
      </c>
      <c r="AM2385" t="s">
        <v>33</v>
      </c>
      <c r="AN2385" t="s">
        <v>33</v>
      </c>
      <c r="AO2385"/>
      <c r="AP2385" t="s">
        <v>1085</v>
      </c>
      <c r="AQ2385"/>
      <c r="AR2385" t="s">
        <v>35</v>
      </c>
      <c r="AS2385" t="s">
        <v>35</v>
      </c>
    </row>
    <row r="2386" spans="1:45">
      <c r="A2386" s="264" t="s">
        <v>8060</v>
      </c>
      <c r="B2386" s="217" t="s">
        <v>8051</v>
      </c>
      <c r="E2386" s="217" t="s">
        <v>8061</v>
      </c>
      <c r="F2386" s="217" t="s">
        <v>8104</v>
      </c>
      <c r="G2386" s="217" t="s">
        <v>53</v>
      </c>
      <c r="H2386" s="217" t="s">
        <v>59</v>
      </c>
      <c r="I2386" s="217" t="s">
        <v>59</v>
      </c>
      <c r="J2386" s="217" t="s">
        <v>33</v>
      </c>
      <c r="K2386" s="217" t="s">
        <v>33</v>
      </c>
      <c r="M2386" s="217">
        <f t="shared" si="44"/>
        <v>547</v>
      </c>
      <c r="O2386" s="217" t="s">
        <v>35</v>
      </c>
      <c r="P2386" s="217" t="s">
        <v>35</v>
      </c>
      <c r="Q2386" s="217">
        <f>S3488-vykonyz.xlsx[[#This Row],[Kod]]</f>
        <v>22442</v>
      </c>
      <c r="R2386" s="217">
        <f>S2372-vykonyz.xlsx[[#This Row],[Kod]]</f>
        <v>0</v>
      </c>
      <c r="S2386" s="217" t="s">
        <v>8105</v>
      </c>
      <c r="T2386" s="217" t="s">
        <v>8106</v>
      </c>
      <c r="U2386" s="217">
        <v>568</v>
      </c>
      <c r="V2386" s="261">
        <v>45292</v>
      </c>
      <c r="W2386" s="217" t="s">
        <v>8105</v>
      </c>
      <c r="X2386" s="217">
        <v>525</v>
      </c>
      <c r="Y2386" s="217">
        <v>43</v>
      </c>
      <c r="Z2386" s="261">
        <v>45291</v>
      </c>
      <c r="AC2386" s="217">
        <f>vykonyz.xlsx3[[#This Row],[Kod]]-vykonyz.xlsx[[#This Row],[Kod]]</f>
        <v>0</v>
      </c>
      <c r="AD2386" t="s">
        <v>8060</v>
      </c>
      <c r="AE2386" t="s">
        <v>8051</v>
      </c>
      <c r="AF2386"/>
      <c r="AG2386"/>
      <c r="AH2386" t="s">
        <v>8061</v>
      </c>
      <c r="AI2386" t="s">
        <v>8104</v>
      </c>
      <c r="AJ2386" t="s">
        <v>53</v>
      </c>
      <c r="AK2386" t="s">
        <v>59</v>
      </c>
      <c r="AL2386" t="s">
        <v>59</v>
      </c>
      <c r="AM2386" t="s">
        <v>33</v>
      </c>
      <c r="AN2386" t="s">
        <v>33</v>
      </c>
      <c r="AO2386"/>
      <c r="AP2386" t="s">
        <v>8107</v>
      </c>
      <c r="AQ2386"/>
      <c r="AR2386" t="s">
        <v>35</v>
      </c>
      <c r="AS2386" t="s">
        <v>35</v>
      </c>
    </row>
    <row r="2387" spans="1:45">
      <c r="A2387" s="264" t="s">
        <v>8062</v>
      </c>
      <c r="B2387" s="217" t="s">
        <v>8051</v>
      </c>
      <c r="E2387" s="217" t="s">
        <v>8063</v>
      </c>
      <c r="F2387" s="217" t="s">
        <v>8108</v>
      </c>
      <c r="H2387" s="217" t="s">
        <v>1008</v>
      </c>
      <c r="I2387" s="217" t="s">
        <v>994</v>
      </c>
      <c r="J2387" s="217" t="s">
        <v>33</v>
      </c>
      <c r="K2387" s="217" t="s">
        <v>33</v>
      </c>
      <c r="M2387" s="217">
        <f t="shared" si="44"/>
        <v>162</v>
      </c>
      <c r="O2387" s="217" t="s">
        <v>35</v>
      </c>
      <c r="P2387" s="217" t="s">
        <v>35</v>
      </c>
      <c r="Q2387" s="217">
        <f>S3489-vykonyz.xlsx[[#This Row],[Kod]]</f>
        <v>22442</v>
      </c>
      <c r="R2387" s="217">
        <f>S2373-vykonyz.xlsx[[#This Row],[Kod]]</f>
        <v>0</v>
      </c>
      <c r="S2387" s="217" t="s">
        <v>8109</v>
      </c>
      <c r="T2387" s="217" t="s">
        <v>8110</v>
      </c>
      <c r="U2387" s="217">
        <v>314</v>
      </c>
      <c r="V2387" s="261">
        <v>45292</v>
      </c>
      <c r="W2387" s="217" t="s">
        <v>8109</v>
      </c>
      <c r="X2387" s="217">
        <v>273</v>
      </c>
      <c r="Y2387" s="217">
        <v>41</v>
      </c>
      <c r="Z2387" s="261">
        <v>45291</v>
      </c>
      <c r="AC2387" s="217">
        <f>vykonyz.xlsx3[[#This Row],[Kod]]-vykonyz.xlsx[[#This Row],[Kod]]</f>
        <v>0</v>
      </c>
      <c r="AD2387" t="s">
        <v>8062</v>
      </c>
      <c r="AE2387" t="s">
        <v>8051</v>
      </c>
      <c r="AF2387"/>
      <c r="AG2387"/>
      <c r="AH2387" t="s">
        <v>8063</v>
      </c>
      <c r="AI2387" t="s">
        <v>8108</v>
      </c>
      <c r="AJ2387"/>
      <c r="AK2387" t="s">
        <v>1008</v>
      </c>
      <c r="AL2387" t="s">
        <v>994</v>
      </c>
      <c r="AM2387" t="s">
        <v>33</v>
      </c>
      <c r="AN2387" t="s">
        <v>33</v>
      </c>
      <c r="AO2387"/>
      <c r="AP2387" t="s">
        <v>859</v>
      </c>
      <c r="AQ2387"/>
      <c r="AR2387" t="s">
        <v>35</v>
      </c>
      <c r="AS2387" t="s">
        <v>35</v>
      </c>
    </row>
    <row r="2388" spans="1:45">
      <c r="A2388" s="264" t="s">
        <v>8064</v>
      </c>
      <c r="B2388" s="217" t="s">
        <v>8051</v>
      </c>
      <c r="E2388" s="217" t="s">
        <v>8065</v>
      </c>
      <c r="F2388" s="217" t="s">
        <v>8111</v>
      </c>
      <c r="H2388" s="217" t="s">
        <v>1008</v>
      </c>
      <c r="I2388" s="217" t="s">
        <v>1008</v>
      </c>
      <c r="J2388" s="217" t="s">
        <v>33</v>
      </c>
      <c r="K2388" s="217" t="s">
        <v>33</v>
      </c>
      <c r="M2388" s="217">
        <f t="shared" si="44"/>
        <v>811</v>
      </c>
      <c r="O2388" s="217" t="s">
        <v>35</v>
      </c>
      <c r="P2388" s="217" t="s">
        <v>35</v>
      </c>
      <c r="Q2388" s="217">
        <f>S3490-vykonyz.xlsx[[#This Row],[Kod]]</f>
        <v>22442</v>
      </c>
      <c r="R2388" s="217">
        <f>S2374-vykonyz.xlsx[[#This Row],[Kod]]</f>
        <v>0</v>
      </c>
      <c r="S2388" s="217" t="s">
        <v>8112</v>
      </c>
      <c r="T2388" s="217" t="s">
        <v>8113</v>
      </c>
      <c r="U2388" s="217">
        <v>174</v>
      </c>
      <c r="V2388" s="261">
        <v>45292</v>
      </c>
      <c r="W2388" s="217" t="s">
        <v>8112</v>
      </c>
      <c r="X2388" s="217">
        <v>153</v>
      </c>
      <c r="Y2388" s="217">
        <v>21</v>
      </c>
      <c r="Z2388" s="261">
        <v>45291</v>
      </c>
      <c r="AC2388" s="217">
        <f>vykonyz.xlsx3[[#This Row],[Kod]]-vykonyz.xlsx[[#This Row],[Kod]]</f>
        <v>0</v>
      </c>
      <c r="AD2388" t="s">
        <v>8064</v>
      </c>
      <c r="AE2388" t="s">
        <v>8051</v>
      </c>
      <c r="AF2388"/>
      <c r="AG2388"/>
      <c r="AH2388" t="s">
        <v>8065</v>
      </c>
      <c r="AI2388" t="s">
        <v>8111</v>
      </c>
      <c r="AJ2388"/>
      <c r="AK2388" t="s">
        <v>1008</v>
      </c>
      <c r="AL2388" t="s">
        <v>1008</v>
      </c>
      <c r="AM2388" t="s">
        <v>33</v>
      </c>
      <c r="AN2388" t="s">
        <v>33</v>
      </c>
      <c r="AO2388"/>
      <c r="AP2388" t="s">
        <v>7331</v>
      </c>
      <c r="AQ2388"/>
      <c r="AR2388" t="s">
        <v>35</v>
      </c>
      <c r="AS2388" t="s">
        <v>35</v>
      </c>
    </row>
    <row r="2389" spans="1:45">
      <c r="A2389" s="264" t="s">
        <v>8066</v>
      </c>
      <c r="B2389" s="217" t="s">
        <v>8051</v>
      </c>
      <c r="E2389" s="217" t="s">
        <v>8067</v>
      </c>
      <c r="G2389" s="217" t="s">
        <v>53</v>
      </c>
      <c r="H2389" s="217" t="s">
        <v>989</v>
      </c>
      <c r="I2389" s="217" t="s">
        <v>989</v>
      </c>
      <c r="J2389" s="217" t="s">
        <v>33</v>
      </c>
      <c r="K2389" s="217" t="s">
        <v>33</v>
      </c>
      <c r="M2389" s="217">
        <f t="shared" si="44"/>
        <v>130</v>
      </c>
      <c r="O2389" s="217" t="s">
        <v>35</v>
      </c>
      <c r="P2389" s="217" t="s">
        <v>35</v>
      </c>
      <c r="Q2389" s="217">
        <f>S3491-vykonyz.xlsx[[#This Row],[Kod]]</f>
        <v>22442</v>
      </c>
      <c r="R2389" s="217">
        <f>S2375-vykonyz.xlsx[[#This Row],[Kod]]</f>
        <v>0</v>
      </c>
      <c r="S2389" s="217" t="s">
        <v>8114</v>
      </c>
      <c r="T2389" s="217" t="s">
        <v>8115</v>
      </c>
      <c r="U2389" s="217">
        <v>337</v>
      </c>
      <c r="V2389" s="261">
        <v>45292</v>
      </c>
      <c r="W2389" s="217" t="s">
        <v>8114</v>
      </c>
      <c r="X2389" s="217">
        <v>294</v>
      </c>
      <c r="Y2389" s="217">
        <v>43</v>
      </c>
      <c r="Z2389" s="261">
        <v>45291</v>
      </c>
      <c r="AC2389" s="217">
        <f>vykonyz.xlsx3[[#This Row],[Kod]]-vykonyz.xlsx[[#This Row],[Kod]]</f>
        <v>0</v>
      </c>
      <c r="AD2389" t="s">
        <v>8066</v>
      </c>
      <c r="AE2389" t="s">
        <v>8051</v>
      </c>
      <c r="AF2389"/>
      <c r="AG2389"/>
      <c r="AH2389" t="s">
        <v>8067</v>
      </c>
      <c r="AI2389"/>
      <c r="AJ2389" t="s">
        <v>53</v>
      </c>
      <c r="AK2389" t="s">
        <v>989</v>
      </c>
      <c r="AL2389" t="s">
        <v>989</v>
      </c>
      <c r="AM2389" t="s">
        <v>33</v>
      </c>
      <c r="AN2389" t="s">
        <v>33</v>
      </c>
      <c r="AO2389"/>
      <c r="AP2389" t="s">
        <v>642</v>
      </c>
      <c r="AQ2389"/>
      <c r="AR2389" t="s">
        <v>35</v>
      </c>
      <c r="AS2389" t="s">
        <v>35</v>
      </c>
    </row>
    <row r="2390" spans="1:45">
      <c r="A2390" s="264" t="s">
        <v>8070</v>
      </c>
      <c r="B2390" s="217" t="s">
        <v>8051</v>
      </c>
      <c r="E2390" s="217" t="s">
        <v>8071</v>
      </c>
      <c r="F2390" s="217" t="s">
        <v>8116</v>
      </c>
      <c r="H2390" s="217" t="s">
        <v>994</v>
      </c>
      <c r="I2390" s="217" t="s">
        <v>994</v>
      </c>
      <c r="J2390" s="217" t="s">
        <v>33</v>
      </c>
      <c r="K2390" s="217" t="s">
        <v>33</v>
      </c>
      <c r="M2390" s="217">
        <f t="shared" si="44"/>
        <v>172</v>
      </c>
      <c r="O2390" s="217" t="s">
        <v>35</v>
      </c>
      <c r="P2390" s="217" t="s">
        <v>35</v>
      </c>
      <c r="Q2390" s="217">
        <f>S3492-vykonyz.xlsx[[#This Row],[Kod]]</f>
        <v>22442</v>
      </c>
      <c r="R2390" s="217">
        <f>S2376-vykonyz.xlsx[[#This Row],[Kod]]</f>
        <v>0</v>
      </c>
      <c r="S2390" s="217" t="s">
        <v>8117</v>
      </c>
      <c r="T2390" s="217" t="s">
        <v>8118</v>
      </c>
      <c r="U2390" s="217">
        <v>325</v>
      </c>
      <c r="V2390" s="261">
        <v>45292</v>
      </c>
      <c r="W2390" s="217" t="s">
        <v>8117</v>
      </c>
      <c r="X2390" s="217">
        <v>295</v>
      </c>
      <c r="Y2390" s="217">
        <v>30</v>
      </c>
      <c r="Z2390" s="261">
        <v>45291</v>
      </c>
      <c r="AC2390" s="217">
        <f>vykonyz.xlsx3[[#This Row],[Kod]]-vykonyz.xlsx[[#This Row],[Kod]]</f>
        <v>0</v>
      </c>
      <c r="AD2390" t="s">
        <v>8070</v>
      </c>
      <c r="AE2390" t="s">
        <v>8051</v>
      </c>
      <c r="AF2390"/>
      <c r="AG2390"/>
      <c r="AH2390" t="s">
        <v>8071</v>
      </c>
      <c r="AI2390" t="s">
        <v>8116</v>
      </c>
      <c r="AJ2390"/>
      <c r="AK2390" t="s">
        <v>994</v>
      </c>
      <c r="AL2390" t="s">
        <v>994</v>
      </c>
      <c r="AM2390" t="s">
        <v>33</v>
      </c>
      <c r="AN2390" t="s">
        <v>33</v>
      </c>
      <c r="AO2390"/>
      <c r="AP2390" t="s">
        <v>8119</v>
      </c>
      <c r="AQ2390"/>
      <c r="AR2390" t="s">
        <v>35</v>
      </c>
      <c r="AS2390" t="s">
        <v>35</v>
      </c>
    </row>
    <row r="2391" spans="1:45">
      <c r="A2391" s="264" t="s">
        <v>8073</v>
      </c>
      <c r="B2391" s="217" t="s">
        <v>8051</v>
      </c>
      <c r="E2391" s="217" t="s">
        <v>8074</v>
      </c>
      <c r="F2391" s="217" t="s">
        <v>8120</v>
      </c>
      <c r="G2391" s="217" t="s">
        <v>1190</v>
      </c>
      <c r="H2391" s="217" t="s">
        <v>1130</v>
      </c>
      <c r="I2391" s="217" t="s">
        <v>1130</v>
      </c>
      <c r="J2391" s="217" t="s">
        <v>33</v>
      </c>
      <c r="K2391" s="217" t="s">
        <v>33</v>
      </c>
      <c r="M2391" s="217">
        <f t="shared" si="44"/>
        <v>54</v>
      </c>
      <c r="O2391" s="217" t="s">
        <v>35</v>
      </c>
      <c r="P2391" s="217" t="s">
        <v>35</v>
      </c>
      <c r="Q2391" s="217">
        <f>S3493-vykonyz.xlsx[[#This Row],[Kod]]</f>
        <v>22444</v>
      </c>
      <c r="R2391" s="217">
        <f>S2377-vykonyz.xlsx[[#This Row],[Kod]]</f>
        <v>0</v>
      </c>
      <c r="S2391" s="217" t="s">
        <v>8121</v>
      </c>
      <c r="T2391" s="217" t="s">
        <v>8122</v>
      </c>
      <c r="U2391" s="217">
        <v>387</v>
      </c>
      <c r="V2391" s="261">
        <v>45292</v>
      </c>
      <c r="W2391" s="217" t="s">
        <v>8121</v>
      </c>
      <c r="X2391" s="217">
        <v>356</v>
      </c>
      <c r="Y2391" s="217">
        <v>31</v>
      </c>
      <c r="Z2391" s="261">
        <v>45291</v>
      </c>
      <c r="AC2391" s="217">
        <f>vykonyz.xlsx3[[#This Row],[Kod]]-vykonyz.xlsx[[#This Row],[Kod]]</f>
        <v>0</v>
      </c>
      <c r="AD2391" t="s">
        <v>8073</v>
      </c>
      <c r="AE2391" t="s">
        <v>8051</v>
      </c>
      <c r="AF2391"/>
      <c r="AG2391"/>
      <c r="AH2391" t="s">
        <v>8074</v>
      </c>
      <c r="AI2391" t="s">
        <v>8120</v>
      </c>
      <c r="AJ2391" t="s">
        <v>1190</v>
      </c>
      <c r="AK2391" t="s">
        <v>1130</v>
      </c>
      <c r="AL2391" t="s">
        <v>1130</v>
      </c>
      <c r="AM2391" t="s">
        <v>33</v>
      </c>
      <c r="AN2391" t="s">
        <v>33</v>
      </c>
      <c r="AO2391"/>
      <c r="AP2391" t="s">
        <v>1902</v>
      </c>
      <c r="AQ2391"/>
      <c r="AR2391" t="s">
        <v>35</v>
      </c>
      <c r="AS2391" t="s">
        <v>35</v>
      </c>
    </row>
    <row r="2392" spans="1:45">
      <c r="A2392" s="264" t="s">
        <v>8078</v>
      </c>
      <c r="B2392" s="217" t="s">
        <v>8051</v>
      </c>
      <c r="E2392" s="217" t="s">
        <v>8123</v>
      </c>
      <c r="F2392" s="217" t="s">
        <v>8124</v>
      </c>
      <c r="G2392" s="217" t="s">
        <v>28</v>
      </c>
      <c r="H2392" s="217" t="s">
        <v>1084</v>
      </c>
      <c r="I2392" s="217" t="s">
        <v>1084</v>
      </c>
      <c r="J2392" s="217" t="s">
        <v>33</v>
      </c>
      <c r="K2392" s="217" t="s">
        <v>33</v>
      </c>
      <c r="M2392" s="217">
        <f t="shared" si="44"/>
        <v>253</v>
      </c>
      <c r="O2392" s="217" t="s">
        <v>35</v>
      </c>
      <c r="P2392" s="217" t="s">
        <v>35</v>
      </c>
      <c r="Q2392" s="217">
        <f>S3494-vykonyz.xlsx[[#This Row],[Kod]]</f>
        <v>22444</v>
      </c>
      <c r="R2392" s="217">
        <f>S2378-vykonyz.xlsx[[#This Row],[Kod]]</f>
        <v>0</v>
      </c>
      <c r="S2392" s="217" t="s">
        <v>8125</v>
      </c>
      <c r="T2392" s="217" t="s">
        <v>8126</v>
      </c>
      <c r="U2392" s="217">
        <v>147</v>
      </c>
      <c r="V2392" s="261">
        <v>45292</v>
      </c>
      <c r="W2392" s="217" t="s">
        <v>8125</v>
      </c>
      <c r="X2392" s="217">
        <v>132</v>
      </c>
      <c r="Y2392" s="217">
        <v>15</v>
      </c>
      <c r="Z2392" s="261">
        <v>45291</v>
      </c>
      <c r="AC2392" s="217">
        <f>vykonyz.xlsx3[[#This Row],[Kod]]-vykonyz.xlsx[[#This Row],[Kod]]</f>
        <v>0</v>
      </c>
      <c r="AD2392" t="s">
        <v>8078</v>
      </c>
      <c r="AE2392" t="s">
        <v>8051</v>
      </c>
      <c r="AF2392"/>
      <c r="AG2392"/>
      <c r="AH2392" t="s">
        <v>8079</v>
      </c>
      <c r="AI2392" t="s">
        <v>8127</v>
      </c>
      <c r="AJ2392" t="s">
        <v>28</v>
      </c>
      <c r="AK2392" t="s">
        <v>1084</v>
      </c>
      <c r="AL2392" t="s">
        <v>1084</v>
      </c>
      <c r="AM2392" t="s">
        <v>33</v>
      </c>
      <c r="AN2392" t="s">
        <v>33</v>
      </c>
      <c r="AO2392"/>
      <c r="AP2392" t="s">
        <v>8128</v>
      </c>
      <c r="AQ2392"/>
      <c r="AR2392" t="s">
        <v>35</v>
      </c>
      <c r="AS2392" t="s">
        <v>35</v>
      </c>
    </row>
    <row r="2393" spans="1:45">
      <c r="A2393" s="264" t="s">
        <v>8081</v>
      </c>
      <c r="B2393" s="217" t="s">
        <v>8051</v>
      </c>
      <c r="E2393" s="217" t="s">
        <v>8082</v>
      </c>
      <c r="F2393" s="217" t="s">
        <v>8129</v>
      </c>
      <c r="G2393" s="217" t="s">
        <v>28</v>
      </c>
      <c r="H2393" s="217" t="s">
        <v>989</v>
      </c>
      <c r="I2393" s="217" t="s">
        <v>989</v>
      </c>
      <c r="J2393" s="217" t="s">
        <v>33</v>
      </c>
      <c r="K2393" s="217" t="s">
        <v>33</v>
      </c>
      <c r="M2393" s="217">
        <f t="shared" si="44"/>
        <v>217</v>
      </c>
      <c r="O2393" s="217" t="s">
        <v>35</v>
      </c>
      <c r="P2393" s="217" t="s">
        <v>35</v>
      </c>
      <c r="Q2393" s="217">
        <f>S3495-vykonyz.xlsx[[#This Row],[Kod]]</f>
        <v>22446</v>
      </c>
      <c r="R2393" s="217">
        <f>S2379-vykonyz.xlsx[[#This Row],[Kod]]</f>
        <v>0</v>
      </c>
      <c r="S2393" s="217" t="s">
        <v>8130</v>
      </c>
      <c r="T2393" s="217" t="s">
        <v>8131</v>
      </c>
      <c r="U2393" s="217">
        <v>295</v>
      </c>
      <c r="V2393" s="261">
        <v>45292</v>
      </c>
      <c r="W2393" s="217" t="s">
        <v>8130</v>
      </c>
      <c r="X2393" s="217">
        <v>270</v>
      </c>
      <c r="Y2393" s="217">
        <v>25</v>
      </c>
      <c r="Z2393" s="261">
        <v>45291</v>
      </c>
      <c r="AC2393" s="217">
        <f>vykonyz.xlsx3[[#This Row],[Kod]]-vykonyz.xlsx[[#This Row],[Kod]]</f>
        <v>0</v>
      </c>
      <c r="AD2393" t="s">
        <v>8081</v>
      </c>
      <c r="AE2393" t="s">
        <v>8051</v>
      </c>
      <c r="AF2393"/>
      <c r="AG2393"/>
      <c r="AH2393" t="s">
        <v>8082</v>
      </c>
      <c r="AI2393" t="s">
        <v>8129</v>
      </c>
      <c r="AJ2393" t="s">
        <v>28</v>
      </c>
      <c r="AK2393" t="s">
        <v>989</v>
      </c>
      <c r="AL2393" t="s">
        <v>989</v>
      </c>
      <c r="AM2393" t="s">
        <v>33</v>
      </c>
      <c r="AN2393" t="s">
        <v>33</v>
      </c>
      <c r="AO2393"/>
      <c r="AP2393" t="s">
        <v>8132</v>
      </c>
      <c r="AQ2393"/>
      <c r="AR2393" t="s">
        <v>35</v>
      </c>
      <c r="AS2393" t="s">
        <v>35</v>
      </c>
    </row>
    <row r="2394" spans="1:45">
      <c r="A2394" s="264" t="s">
        <v>8084</v>
      </c>
      <c r="B2394" s="217" t="s">
        <v>8051</v>
      </c>
      <c r="E2394" s="217" t="s">
        <v>8085</v>
      </c>
      <c r="F2394" s="217" t="s">
        <v>8133</v>
      </c>
      <c r="H2394" s="217" t="s">
        <v>989</v>
      </c>
      <c r="I2394" s="217" t="s">
        <v>989</v>
      </c>
      <c r="J2394" s="217" t="s">
        <v>33</v>
      </c>
      <c r="K2394" s="217" t="s">
        <v>33</v>
      </c>
      <c r="M2394" s="217">
        <f t="shared" si="44"/>
        <v>296</v>
      </c>
      <c r="O2394" s="217" t="s">
        <v>35</v>
      </c>
      <c r="P2394" s="217" t="s">
        <v>35</v>
      </c>
      <c r="Q2394" s="217">
        <f>S3496-vykonyz.xlsx[[#This Row],[Kod]]</f>
        <v>22446</v>
      </c>
      <c r="R2394" s="217">
        <f>S2380-vykonyz.xlsx[[#This Row],[Kod]]</f>
        <v>0</v>
      </c>
      <c r="S2394" s="217" t="s">
        <v>8134</v>
      </c>
      <c r="T2394" s="217" t="s">
        <v>8135</v>
      </c>
      <c r="U2394" s="217">
        <v>201</v>
      </c>
      <c r="V2394" s="261">
        <v>45292</v>
      </c>
      <c r="W2394" s="217" t="s">
        <v>8134</v>
      </c>
      <c r="X2394" s="217">
        <v>183</v>
      </c>
      <c r="Y2394" s="217">
        <v>18</v>
      </c>
      <c r="Z2394" s="261">
        <v>45291</v>
      </c>
      <c r="AC2394" s="217">
        <f>vykonyz.xlsx3[[#This Row],[Kod]]-vykonyz.xlsx[[#This Row],[Kod]]</f>
        <v>0</v>
      </c>
      <c r="AD2394" t="s">
        <v>8084</v>
      </c>
      <c r="AE2394" t="s">
        <v>8051</v>
      </c>
      <c r="AF2394"/>
      <c r="AG2394"/>
      <c r="AH2394" t="s">
        <v>8085</v>
      </c>
      <c r="AI2394" t="s">
        <v>8133</v>
      </c>
      <c r="AJ2394"/>
      <c r="AK2394" t="s">
        <v>989</v>
      </c>
      <c r="AL2394" t="s">
        <v>989</v>
      </c>
      <c r="AM2394" t="s">
        <v>33</v>
      </c>
      <c r="AN2394" t="s">
        <v>33</v>
      </c>
      <c r="AO2394"/>
      <c r="AP2394" t="s">
        <v>8136</v>
      </c>
      <c r="AQ2394"/>
      <c r="AR2394" t="s">
        <v>35</v>
      </c>
      <c r="AS2394" t="s">
        <v>35</v>
      </c>
    </row>
    <row r="2395" spans="1:45">
      <c r="A2395" s="264" t="s">
        <v>8089</v>
      </c>
      <c r="B2395" s="217" t="s">
        <v>8051</v>
      </c>
      <c r="E2395" s="217" t="s">
        <v>8090</v>
      </c>
      <c r="F2395" s="217" t="s">
        <v>8137</v>
      </c>
      <c r="G2395" s="217" t="s">
        <v>28</v>
      </c>
      <c r="H2395" s="217" t="s">
        <v>1084</v>
      </c>
      <c r="I2395" s="217" t="s">
        <v>1084</v>
      </c>
      <c r="J2395" s="217" t="s">
        <v>33</v>
      </c>
      <c r="K2395" s="217" t="s">
        <v>33</v>
      </c>
      <c r="M2395" s="217">
        <f t="shared" si="44"/>
        <v>342</v>
      </c>
      <c r="O2395" s="217" t="s">
        <v>35</v>
      </c>
      <c r="P2395" s="217" t="s">
        <v>35</v>
      </c>
      <c r="Q2395" s="217">
        <f>S3497-vykonyz.xlsx[[#This Row],[Kod]]</f>
        <v>22446</v>
      </c>
      <c r="R2395" s="217">
        <f>S2381-vykonyz.xlsx[[#This Row],[Kod]]</f>
        <v>0</v>
      </c>
      <c r="S2395" s="217" t="s">
        <v>8138</v>
      </c>
      <c r="T2395" s="217" t="s">
        <v>8139</v>
      </c>
      <c r="U2395" s="217">
        <v>532</v>
      </c>
      <c r="V2395" s="261">
        <v>45292</v>
      </c>
      <c r="W2395" s="217" t="s">
        <v>8138</v>
      </c>
      <c r="X2395" s="217">
        <v>493</v>
      </c>
      <c r="Y2395" s="217">
        <v>39</v>
      </c>
      <c r="Z2395" s="261">
        <v>45291</v>
      </c>
      <c r="AC2395" s="217">
        <f>vykonyz.xlsx3[[#This Row],[Kod]]-vykonyz.xlsx[[#This Row],[Kod]]</f>
        <v>0</v>
      </c>
      <c r="AD2395" t="s">
        <v>8089</v>
      </c>
      <c r="AE2395" t="s">
        <v>8051</v>
      </c>
      <c r="AF2395"/>
      <c r="AG2395"/>
      <c r="AH2395" t="s">
        <v>8090</v>
      </c>
      <c r="AI2395" t="s">
        <v>8137</v>
      </c>
      <c r="AJ2395" t="s">
        <v>28</v>
      </c>
      <c r="AK2395" t="s">
        <v>1084</v>
      </c>
      <c r="AL2395" t="s">
        <v>1084</v>
      </c>
      <c r="AM2395" t="s">
        <v>33</v>
      </c>
      <c r="AN2395" t="s">
        <v>33</v>
      </c>
      <c r="AO2395"/>
      <c r="AP2395" t="s">
        <v>1323</v>
      </c>
      <c r="AQ2395"/>
      <c r="AR2395" t="s">
        <v>35</v>
      </c>
      <c r="AS2395" t="s">
        <v>35</v>
      </c>
    </row>
    <row r="2396" spans="1:45">
      <c r="A2396" s="264" t="s">
        <v>8092</v>
      </c>
      <c r="B2396" s="217" t="s">
        <v>8051</v>
      </c>
      <c r="C2396" s="217" t="s">
        <v>50</v>
      </c>
      <c r="E2396" s="217" t="s">
        <v>8093</v>
      </c>
      <c r="F2396" s="217" t="s">
        <v>8140</v>
      </c>
      <c r="H2396" s="217" t="s">
        <v>1295</v>
      </c>
      <c r="I2396" s="217" t="s">
        <v>1295</v>
      </c>
      <c r="J2396" s="217" t="s">
        <v>33</v>
      </c>
      <c r="K2396" s="217" t="s">
        <v>33</v>
      </c>
      <c r="M2396" s="217">
        <f t="shared" si="44"/>
        <v>755</v>
      </c>
      <c r="O2396" s="217" t="s">
        <v>35</v>
      </c>
      <c r="P2396" s="217" t="s">
        <v>35</v>
      </c>
      <c r="Q2396" s="217">
        <f>S3498-vykonyz.xlsx[[#This Row],[Kod]]</f>
        <v>22446</v>
      </c>
      <c r="R2396" s="217">
        <f>S2382-vykonyz.xlsx[[#This Row],[Kod]]</f>
        <v>0</v>
      </c>
      <c r="S2396" s="217" t="s">
        <v>8141</v>
      </c>
      <c r="T2396" s="217" t="s">
        <v>8142</v>
      </c>
      <c r="U2396" s="217">
        <v>556</v>
      </c>
      <c r="V2396" s="261">
        <v>45292</v>
      </c>
      <c r="W2396" s="217" t="s">
        <v>8141</v>
      </c>
      <c r="X2396" s="217">
        <v>492</v>
      </c>
      <c r="Y2396" s="217">
        <v>64</v>
      </c>
      <c r="Z2396" s="261">
        <v>45291</v>
      </c>
      <c r="AC2396" s="217">
        <f>vykonyz.xlsx3[[#This Row],[Kod]]-vykonyz.xlsx[[#This Row],[Kod]]</f>
        <v>0</v>
      </c>
      <c r="AD2396" t="s">
        <v>8092</v>
      </c>
      <c r="AE2396" t="s">
        <v>8051</v>
      </c>
      <c r="AF2396" t="s">
        <v>50</v>
      </c>
      <c r="AG2396"/>
      <c r="AH2396" t="s">
        <v>8093</v>
      </c>
      <c r="AI2396" t="s">
        <v>8140</v>
      </c>
      <c r="AJ2396"/>
      <c r="AK2396" t="s">
        <v>1295</v>
      </c>
      <c r="AL2396" t="s">
        <v>1295</v>
      </c>
      <c r="AM2396" t="s">
        <v>33</v>
      </c>
      <c r="AN2396" t="s">
        <v>33</v>
      </c>
      <c r="AO2396"/>
      <c r="AP2396" t="s">
        <v>7887</v>
      </c>
      <c r="AQ2396"/>
      <c r="AR2396" t="s">
        <v>35</v>
      </c>
      <c r="AS2396" t="s">
        <v>35</v>
      </c>
    </row>
    <row r="2397" spans="1:45">
      <c r="A2397" s="264" t="s">
        <v>8095</v>
      </c>
      <c r="B2397" s="217" t="s">
        <v>8051</v>
      </c>
      <c r="E2397" s="217" t="s">
        <v>8143</v>
      </c>
      <c r="F2397" s="217" t="s">
        <v>8144</v>
      </c>
      <c r="G2397" s="217" t="s">
        <v>53</v>
      </c>
      <c r="H2397" s="217" t="s">
        <v>989</v>
      </c>
      <c r="I2397" s="217" t="s">
        <v>989</v>
      </c>
      <c r="J2397" s="217" t="s">
        <v>33</v>
      </c>
      <c r="K2397" s="217" t="s">
        <v>33</v>
      </c>
      <c r="M2397" s="217">
        <f t="shared" si="44"/>
        <v>367</v>
      </c>
      <c r="O2397" s="217" t="s">
        <v>35</v>
      </c>
      <c r="P2397" s="217" t="s">
        <v>35</v>
      </c>
      <c r="Q2397" s="217">
        <f>S3499-vykonyz.xlsx[[#This Row],[Kod]]</f>
        <v>22446</v>
      </c>
      <c r="R2397" s="217">
        <f>S2383-vykonyz.xlsx[[#This Row],[Kod]]</f>
        <v>0</v>
      </c>
      <c r="S2397" s="217" t="s">
        <v>8145</v>
      </c>
      <c r="T2397" s="217" t="s">
        <v>8146</v>
      </c>
      <c r="U2397" s="217">
        <v>788</v>
      </c>
      <c r="V2397" s="261">
        <v>45292</v>
      </c>
      <c r="W2397" s="217" t="s">
        <v>8145</v>
      </c>
      <c r="X2397" s="217">
        <v>707</v>
      </c>
      <c r="Y2397" s="217">
        <v>81</v>
      </c>
      <c r="Z2397" s="261">
        <v>45291</v>
      </c>
      <c r="AC2397" s="217">
        <f>vykonyz.xlsx3[[#This Row],[Kod]]-vykonyz.xlsx[[#This Row],[Kod]]</f>
        <v>0</v>
      </c>
      <c r="AD2397" t="s">
        <v>8095</v>
      </c>
      <c r="AE2397" t="s">
        <v>8051</v>
      </c>
      <c r="AF2397"/>
      <c r="AG2397"/>
      <c r="AH2397" t="s">
        <v>8143</v>
      </c>
      <c r="AI2397" t="s">
        <v>8144</v>
      </c>
      <c r="AJ2397" t="s">
        <v>53</v>
      </c>
      <c r="AK2397" t="s">
        <v>989</v>
      </c>
      <c r="AL2397" t="s">
        <v>989</v>
      </c>
      <c r="AM2397" t="s">
        <v>33</v>
      </c>
      <c r="AN2397" t="s">
        <v>33</v>
      </c>
      <c r="AO2397"/>
      <c r="AP2397" t="s">
        <v>8147</v>
      </c>
      <c r="AQ2397"/>
      <c r="AR2397" t="s">
        <v>35</v>
      </c>
      <c r="AS2397" t="s">
        <v>35</v>
      </c>
    </row>
    <row r="2398" spans="1:45">
      <c r="A2398" s="264" t="s">
        <v>8099</v>
      </c>
      <c r="B2398" s="217" t="s">
        <v>8051</v>
      </c>
      <c r="E2398" s="217" t="s">
        <v>8100</v>
      </c>
      <c r="G2398" s="217" t="s">
        <v>53</v>
      </c>
      <c r="H2398" s="217" t="s">
        <v>1008</v>
      </c>
      <c r="I2398" s="217" t="s">
        <v>1008</v>
      </c>
      <c r="J2398" s="217" t="s">
        <v>33</v>
      </c>
      <c r="K2398" s="217" t="s">
        <v>33</v>
      </c>
      <c r="M2398" s="217">
        <f t="shared" si="44"/>
        <v>279</v>
      </c>
      <c r="O2398" s="217" t="s">
        <v>35</v>
      </c>
      <c r="P2398" s="217" t="s">
        <v>35</v>
      </c>
      <c r="Q2398" s="217">
        <f>S3500-vykonyz.xlsx[[#This Row],[Kod]]</f>
        <v>22446</v>
      </c>
      <c r="R2398" s="217">
        <f>S2384-vykonyz.xlsx[[#This Row],[Kod]]</f>
        <v>0</v>
      </c>
      <c r="S2398" s="217" t="s">
        <v>8148</v>
      </c>
      <c r="T2398" s="217" t="s">
        <v>8149</v>
      </c>
      <c r="U2398" s="217">
        <v>32369</v>
      </c>
      <c r="V2398" s="261">
        <v>45292</v>
      </c>
      <c r="W2398" s="217" t="s">
        <v>8148</v>
      </c>
      <c r="X2398" s="217">
        <v>32198</v>
      </c>
      <c r="Y2398" s="217">
        <v>171</v>
      </c>
      <c r="Z2398" s="261">
        <v>45291</v>
      </c>
      <c r="AC2398" s="217">
        <f>vykonyz.xlsx3[[#This Row],[Kod]]-vykonyz.xlsx[[#This Row],[Kod]]</f>
        <v>0</v>
      </c>
      <c r="AD2398" t="s">
        <v>8099</v>
      </c>
      <c r="AE2398" t="s">
        <v>8051</v>
      </c>
      <c r="AF2398"/>
      <c r="AG2398"/>
      <c r="AH2398" t="s">
        <v>8100</v>
      </c>
      <c r="AI2398"/>
      <c r="AJ2398" t="s">
        <v>53</v>
      </c>
      <c r="AK2398" t="s">
        <v>1008</v>
      </c>
      <c r="AL2398" t="s">
        <v>1008</v>
      </c>
      <c r="AM2398" t="s">
        <v>33</v>
      </c>
      <c r="AN2398" t="s">
        <v>33</v>
      </c>
      <c r="AO2398"/>
      <c r="AP2398" t="s">
        <v>961</v>
      </c>
      <c r="AQ2398"/>
      <c r="AR2398" t="s">
        <v>35</v>
      </c>
      <c r="AS2398" t="s">
        <v>35</v>
      </c>
    </row>
    <row r="2399" spans="1:45">
      <c r="A2399" s="264" t="s">
        <v>8102</v>
      </c>
      <c r="B2399" s="217" t="s">
        <v>8051</v>
      </c>
      <c r="E2399" s="217" t="s">
        <v>8103</v>
      </c>
      <c r="F2399" s="217" t="s">
        <v>8150</v>
      </c>
      <c r="H2399" s="217" t="s">
        <v>994</v>
      </c>
      <c r="I2399" s="217" t="s">
        <v>994</v>
      </c>
      <c r="J2399" s="217" t="s">
        <v>33</v>
      </c>
      <c r="K2399" s="217" t="s">
        <v>33</v>
      </c>
      <c r="M2399" s="217">
        <f t="shared" si="44"/>
        <v>175</v>
      </c>
      <c r="O2399" s="217" t="s">
        <v>35</v>
      </c>
      <c r="P2399" s="217" t="s">
        <v>35</v>
      </c>
      <c r="Q2399" s="217">
        <f>S3501-vykonyz.xlsx[[#This Row],[Kod]]</f>
        <v>22446</v>
      </c>
      <c r="R2399" s="217">
        <f>S2385-vykonyz.xlsx[[#This Row],[Kod]]</f>
        <v>0</v>
      </c>
      <c r="S2399" s="217" t="s">
        <v>8151</v>
      </c>
      <c r="T2399" s="217" t="s">
        <v>8152</v>
      </c>
      <c r="U2399" s="217">
        <v>223</v>
      </c>
      <c r="V2399" s="261">
        <v>45292</v>
      </c>
      <c r="W2399" s="217" t="s">
        <v>8151</v>
      </c>
      <c r="X2399" s="217">
        <v>218</v>
      </c>
      <c r="Y2399" s="217">
        <v>5</v>
      </c>
      <c r="Z2399" s="261">
        <v>45291</v>
      </c>
      <c r="AC2399" s="217">
        <f>vykonyz.xlsx3[[#This Row],[Kod]]-vykonyz.xlsx[[#This Row],[Kod]]</f>
        <v>0</v>
      </c>
      <c r="AD2399" t="s">
        <v>8102</v>
      </c>
      <c r="AE2399" t="s">
        <v>8051</v>
      </c>
      <c r="AF2399"/>
      <c r="AG2399"/>
      <c r="AH2399" t="s">
        <v>8103</v>
      </c>
      <c r="AI2399" t="s">
        <v>8150</v>
      </c>
      <c r="AJ2399"/>
      <c r="AK2399" t="s">
        <v>994</v>
      </c>
      <c r="AL2399" t="s">
        <v>994</v>
      </c>
      <c r="AM2399" t="s">
        <v>33</v>
      </c>
      <c r="AN2399" t="s">
        <v>33</v>
      </c>
      <c r="AO2399"/>
      <c r="AP2399" t="s">
        <v>34</v>
      </c>
      <c r="AQ2399"/>
      <c r="AR2399" t="s">
        <v>35</v>
      </c>
      <c r="AS2399" t="s">
        <v>35</v>
      </c>
    </row>
    <row r="2400" spans="1:45">
      <c r="A2400" s="264" t="s">
        <v>8105</v>
      </c>
      <c r="B2400" s="217" t="s">
        <v>8051</v>
      </c>
      <c r="C2400" s="217" t="s">
        <v>28</v>
      </c>
      <c r="E2400" s="217" t="s">
        <v>8106</v>
      </c>
      <c r="F2400" s="217" t="s">
        <v>8153</v>
      </c>
      <c r="G2400" s="217" t="s">
        <v>53</v>
      </c>
      <c r="H2400" s="217" t="s">
        <v>1084</v>
      </c>
      <c r="I2400" s="217" t="s">
        <v>1084</v>
      </c>
      <c r="J2400" s="217" t="s">
        <v>33</v>
      </c>
      <c r="K2400" s="217" t="s">
        <v>33</v>
      </c>
      <c r="L2400" s="217" t="s">
        <v>990</v>
      </c>
      <c r="M2400" s="217">
        <f t="shared" si="44"/>
        <v>568</v>
      </c>
      <c r="O2400" s="217" t="s">
        <v>35</v>
      </c>
      <c r="P2400" s="217" t="s">
        <v>35</v>
      </c>
      <c r="Q2400" s="217">
        <f>S3502-vykonyz.xlsx[[#This Row],[Kod]]</f>
        <v>22446</v>
      </c>
      <c r="R2400" s="217">
        <f>S2386-vykonyz.xlsx[[#This Row],[Kod]]</f>
        <v>0</v>
      </c>
      <c r="AC2400" s="217">
        <f>vykonyz.xlsx3[[#This Row],[Kod]]-vykonyz.xlsx[[#This Row],[Kod]]</f>
        <v>0</v>
      </c>
      <c r="AD2400" t="s">
        <v>8105</v>
      </c>
      <c r="AE2400" t="s">
        <v>8051</v>
      </c>
      <c r="AF2400" t="s">
        <v>28</v>
      </c>
      <c r="AG2400"/>
      <c r="AH2400" t="s">
        <v>8106</v>
      </c>
      <c r="AI2400" t="s">
        <v>8153</v>
      </c>
      <c r="AJ2400" t="s">
        <v>53</v>
      </c>
      <c r="AK2400" t="s">
        <v>1084</v>
      </c>
      <c r="AL2400" t="s">
        <v>1084</v>
      </c>
      <c r="AM2400" t="s">
        <v>33</v>
      </c>
      <c r="AN2400" t="s">
        <v>33</v>
      </c>
      <c r="AO2400" t="s">
        <v>990</v>
      </c>
      <c r="AP2400" t="s">
        <v>908</v>
      </c>
      <c r="AQ2400"/>
      <c r="AR2400" t="s">
        <v>35</v>
      </c>
      <c r="AS2400" t="s">
        <v>35</v>
      </c>
    </row>
    <row r="2401" spans="1:45">
      <c r="A2401" s="264" t="s">
        <v>8109</v>
      </c>
      <c r="B2401" s="217" t="s">
        <v>8051</v>
      </c>
      <c r="E2401" s="217" t="s">
        <v>8110</v>
      </c>
      <c r="F2401" s="217" t="s">
        <v>8154</v>
      </c>
      <c r="H2401" s="217" t="s">
        <v>1008</v>
      </c>
      <c r="I2401" s="217" t="s">
        <v>1008</v>
      </c>
      <c r="J2401" s="217" t="s">
        <v>33</v>
      </c>
      <c r="K2401" s="217" t="s">
        <v>33</v>
      </c>
      <c r="M2401" s="217">
        <f t="shared" si="44"/>
        <v>314</v>
      </c>
      <c r="N2401" s="217" t="s">
        <v>53</v>
      </c>
      <c r="O2401" s="217" t="s">
        <v>35</v>
      </c>
      <c r="P2401" s="217" t="s">
        <v>35</v>
      </c>
      <c r="Q2401" s="217">
        <f>S3503-vykonyz.xlsx[[#This Row],[Kod]]</f>
        <v>22446</v>
      </c>
      <c r="R2401" s="217">
        <f>S2387-vykonyz.xlsx[[#This Row],[Kod]]</f>
        <v>0</v>
      </c>
      <c r="AC2401" s="217">
        <f>vykonyz.xlsx3[[#This Row],[Kod]]-vykonyz.xlsx[[#This Row],[Kod]]</f>
        <v>0</v>
      </c>
      <c r="AD2401" t="s">
        <v>8109</v>
      </c>
      <c r="AE2401" t="s">
        <v>8051</v>
      </c>
      <c r="AF2401"/>
      <c r="AG2401"/>
      <c r="AH2401" t="s">
        <v>8110</v>
      </c>
      <c r="AI2401" t="s">
        <v>8154</v>
      </c>
      <c r="AJ2401"/>
      <c r="AK2401" t="s">
        <v>1008</v>
      </c>
      <c r="AL2401" t="s">
        <v>1008</v>
      </c>
      <c r="AM2401" t="s">
        <v>33</v>
      </c>
      <c r="AN2401" t="s">
        <v>33</v>
      </c>
      <c r="AO2401"/>
      <c r="AP2401" t="s">
        <v>8155</v>
      </c>
      <c r="AQ2401" t="s">
        <v>53</v>
      </c>
      <c r="AR2401" t="s">
        <v>35</v>
      </c>
      <c r="AS2401" t="s">
        <v>35</v>
      </c>
    </row>
    <row r="2402" spans="1:45">
      <c r="A2402" s="264" t="s">
        <v>8112</v>
      </c>
      <c r="B2402" s="217" t="s">
        <v>8051</v>
      </c>
      <c r="E2402" s="217" t="s">
        <v>8113</v>
      </c>
      <c r="F2402" s="217" t="s">
        <v>8156</v>
      </c>
      <c r="H2402" s="217" t="s">
        <v>994</v>
      </c>
      <c r="I2402" s="217" t="s">
        <v>994</v>
      </c>
      <c r="J2402" s="217" t="s">
        <v>33</v>
      </c>
      <c r="K2402" s="217" t="s">
        <v>33</v>
      </c>
      <c r="M2402" s="217">
        <f t="shared" si="44"/>
        <v>174</v>
      </c>
      <c r="O2402" s="217" t="s">
        <v>35</v>
      </c>
      <c r="P2402" s="217" t="s">
        <v>35</v>
      </c>
      <c r="Q2402" s="217">
        <f>S3504-vykonyz.xlsx[[#This Row],[Kod]]</f>
        <v>22450</v>
      </c>
      <c r="R2402" s="217">
        <f>S2388-vykonyz.xlsx[[#This Row],[Kod]]</f>
        <v>0</v>
      </c>
      <c r="AC2402" s="217">
        <f>vykonyz.xlsx3[[#This Row],[Kod]]-vykonyz.xlsx[[#This Row],[Kod]]</f>
        <v>0</v>
      </c>
      <c r="AD2402" t="s">
        <v>8112</v>
      </c>
      <c r="AE2402" t="s">
        <v>8051</v>
      </c>
      <c r="AF2402"/>
      <c r="AG2402"/>
      <c r="AH2402" t="s">
        <v>8113</v>
      </c>
      <c r="AI2402" t="s">
        <v>8156</v>
      </c>
      <c r="AJ2402"/>
      <c r="AK2402" t="s">
        <v>994</v>
      </c>
      <c r="AL2402" t="s">
        <v>994</v>
      </c>
      <c r="AM2402" t="s">
        <v>33</v>
      </c>
      <c r="AN2402" t="s">
        <v>33</v>
      </c>
      <c r="AO2402"/>
      <c r="AP2402" t="s">
        <v>841</v>
      </c>
      <c r="AQ2402"/>
      <c r="AR2402" t="s">
        <v>35</v>
      </c>
      <c r="AS2402" t="s">
        <v>35</v>
      </c>
    </row>
    <row r="2403" spans="1:45">
      <c r="A2403" s="264" t="s">
        <v>8114</v>
      </c>
      <c r="B2403" s="217" t="s">
        <v>8051</v>
      </c>
      <c r="E2403" s="217" t="s">
        <v>8115</v>
      </c>
      <c r="G2403" s="217" t="s">
        <v>28</v>
      </c>
      <c r="H2403" s="217" t="s">
        <v>1084</v>
      </c>
      <c r="I2403" s="217" t="s">
        <v>1084</v>
      </c>
      <c r="J2403" s="217" t="s">
        <v>33</v>
      </c>
      <c r="K2403" s="217" t="s">
        <v>33</v>
      </c>
      <c r="M2403" s="217">
        <f t="shared" si="44"/>
        <v>337</v>
      </c>
      <c r="O2403" s="217" t="s">
        <v>35</v>
      </c>
      <c r="P2403" s="217" t="s">
        <v>35</v>
      </c>
      <c r="Q2403" s="217">
        <f>S3505-vykonyz.xlsx[[#This Row],[Kod]]</f>
        <v>22450</v>
      </c>
      <c r="R2403" s="217">
        <f>S2389-vykonyz.xlsx[[#This Row],[Kod]]</f>
        <v>0</v>
      </c>
      <c r="S2403" s="217" t="s">
        <v>8157</v>
      </c>
      <c r="T2403" s="217" t="s">
        <v>8158</v>
      </c>
      <c r="U2403" s="217">
        <v>499</v>
      </c>
      <c r="V2403" s="261">
        <v>45292</v>
      </c>
      <c r="W2403" s="217" t="s">
        <v>8157</v>
      </c>
      <c r="X2403" s="217">
        <v>435</v>
      </c>
      <c r="Y2403" s="217">
        <v>64</v>
      </c>
      <c r="Z2403" s="261">
        <v>45291</v>
      </c>
      <c r="AC2403" s="217">
        <f>vykonyz.xlsx3[[#This Row],[Kod]]-vykonyz.xlsx[[#This Row],[Kod]]</f>
        <v>0</v>
      </c>
      <c r="AD2403" t="s">
        <v>8114</v>
      </c>
      <c r="AE2403" t="s">
        <v>8051</v>
      </c>
      <c r="AF2403"/>
      <c r="AG2403"/>
      <c r="AH2403" t="s">
        <v>8115</v>
      </c>
      <c r="AI2403"/>
      <c r="AJ2403" t="s">
        <v>28</v>
      </c>
      <c r="AK2403" t="s">
        <v>1084</v>
      </c>
      <c r="AL2403" t="s">
        <v>1084</v>
      </c>
      <c r="AM2403" t="s">
        <v>33</v>
      </c>
      <c r="AN2403" t="s">
        <v>33</v>
      </c>
      <c r="AO2403"/>
      <c r="AP2403" t="s">
        <v>8159</v>
      </c>
      <c r="AQ2403"/>
      <c r="AR2403" t="s">
        <v>35</v>
      </c>
      <c r="AS2403" t="s">
        <v>35</v>
      </c>
    </row>
    <row r="2404" spans="1:45">
      <c r="A2404" s="264" t="s">
        <v>8117</v>
      </c>
      <c r="B2404" s="217" t="s">
        <v>8051</v>
      </c>
      <c r="E2404" s="217" t="s">
        <v>8118</v>
      </c>
      <c r="F2404" s="217" t="s">
        <v>8160</v>
      </c>
      <c r="G2404" s="217" t="s">
        <v>53</v>
      </c>
      <c r="H2404" s="217" t="s">
        <v>1008</v>
      </c>
      <c r="I2404" s="217" t="s">
        <v>1008</v>
      </c>
      <c r="J2404" s="217" t="s">
        <v>33</v>
      </c>
      <c r="K2404" s="217" t="s">
        <v>33</v>
      </c>
      <c r="M2404" s="217">
        <f t="shared" si="44"/>
        <v>325</v>
      </c>
      <c r="O2404" s="217" t="s">
        <v>35</v>
      </c>
      <c r="P2404" s="217" t="s">
        <v>35</v>
      </c>
      <c r="Q2404" s="217">
        <f>S3506-vykonyz.xlsx[[#This Row],[Kod]]</f>
        <v>22446</v>
      </c>
      <c r="R2404" s="217">
        <f>S2390-vykonyz.xlsx[[#This Row],[Kod]]</f>
        <v>0</v>
      </c>
      <c r="S2404" s="217" t="s">
        <v>8161</v>
      </c>
      <c r="T2404" s="217" t="s">
        <v>8162</v>
      </c>
      <c r="U2404" s="217">
        <v>335</v>
      </c>
      <c r="V2404" s="261">
        <v>45292</v>
      </c>
      <c r="W2404" s="217" t="s">
        <v>8161</v>
      </c>
      <c r="X2404" s="217">
        <v>293</v>
      </c>
      <c r="Y2404" s="217">
        <v>42</v>
      </c>
      <c r="Z2404" s="261">
        <v>45291</v>
      </c>
      <c r="AC2404" s="217">
        <f>vykonyz.xlsx3[[#This Row],[Kod]]-vykonyz.xlsx[[#This Row],[Kod]]</f>
        <v>0</v>
      </c>
      <c r="AD2404" t="s">
        <v>8117</v>
      </c>
      <c r="AE2404" t="s">
        <v>8051</v>
      </c>
      <c r="AF2404"/>
      <c r="AG2404"/>
      <c r="AH2404" t="s">
        <v>8118</v>
      </c>
      <c r="AI2404" t="s">
        <v>8160</v>
      </c>
      <c r="AJ2404" t="s">
        <v>53</v>
      </c>
      <c r="AK2404" t="s">
        <v>1008</v>
      </c>
      <c r="AL2404" t="s">
        <v>1008</v>
      </c>
      <c r="AM2404" t="s">
        <v>33</v>
      </c>
      <c r="AN2404" t="s">
        <v>33</v>
      </c>
      <c r="AO2404"/>
      <c r="AP2404" t="s">
        <v>8163</v>
      </c>
      <c r="AQ2404"/>
      <c r="AR2404" t="s">
        <v>35</v>
      </c>
      <c r="AS2404" t="s">
        <v>35</v>
      </c>
    </row>
    <row r="2405" spans="1:45">
      <c r="A2405" s="264" t="s">
        <v>8121</v>
      </c>
      <c r="B2405" s="217" t="s">
        <v>8051</v>
      </c>
      <c r="E2405" s="217" t="s">
        <v>8122</v>
      </c>
      <c r="F2405" s="217" t="s">
        <v>8164</v>
      </c>
      <c r="G2405" s="217" t="s">
        <v>53</v>
      </c>
      <c r="H2405" s="217" t="s">
        <v>1008</v>
      </c>
      <c r="I2405" s="217" t="s">
        <v>1008</v>
      </c>
      <c r="J2405" s="217" t="s">
        <v>33</v>
      </c>
      <c r="K2405" s="217" t="s">
        <v>33</v>
      </c>
      <c r="M2405" s="217">
        <f t="shared" si="44"/>
        <v>387</v>
      </c>
      <c r="O2405" s="217" t="s">
        <v>35</v>
      </c>
      <c r="P2405" s="217" t="s">
        <v>35</v>
      </c>
      <c r="Q2405" s="217">
        <f>S3507-vykonyz.xlsx[[#This Row],[Kod]]</f>
        <v>22446</v>
      </c>
      <c r="R2405" s="217">
        <f>S2391-vykonyz.xlsx[[#This Row],[Kod]]</f>
        <v>0</v>
      </c>
      <c r="S2405" s="217" t="s">
        <v>8165</v>
      </c>
      <c r="T2405" s="217" t="s">
        <v>8166</v>
      </c>
      <c r="U2405" s="217">
        <v>168</v>
      </c>
      <c r="V2405" s="261">
        <v>45292</v>
      </c>
      <c r="W2405" s="217" t="s">
        <v>8165</v>
      </c>
      <c r="X2405" s="217">
        <v>146</v>
      </c>
      <c r="Y2405" s="217">
        <v>22</v>
      </c>
      <c r="Z2405" s="261">
        <v>45291</v>
      </c>
      <c r="AC2405" s="217">
        <f>vykonyz.xlsx3[[#This Row],[Kod]]-vykonyz.xlsx[[#This Row],[Kod]]</f>
        <v>0</v>
      </c>
      <c r="AD2405" t="s">
        <v>8121</v>
      </c>
      <c r="AE2405" t="s">
        <v>8051</v>
      </c>
      <c r="AF2405"/>
      <c r="AG2405"/>
      <c r="AH2405" t="s">
        <v>8122</v>
      </c>
      <c r="AI2405" t="s">
        <v>8164</v>
      </c>
      <c r="AJ2405" t="s">
        <v>53</v>
      </c>
      <c r="AK2405" t="s">
        <v>1008</v>
      </c>
      <c r="AL2405" t="s">
        <v>1008</v>
      </c>
      <c r="AM2405" t="s">
        <v>33</v>
      </c>
      <c r="AN2405" t="s">
        <v>33</v>
      </c>
      <c r="AO2405"/>
      <c r="AP2405" t="s">
        <v>6436</v>
      </c>
      <c r="AQ2405"/>
      <c r="AR2405" t="s">
        <v>35</v>
      </c>
      <c r="AS2405" t="s">
        <v>35</v>
      </c>
    </row>
    <row r="2406" spans="1:45">
      <c r="A2406" s="264" t="s">
        <v>8125</v>
      </c>
      <c r="B2406" s="217" t="s">
        <v>8051</v>
      </c>
      <c r="E2406" s="217" t="s">
        <v>8167</v>
      </c>
      <c r="F2406" s="217" t="s">
        <v>8168</v>
      </c>
      <c r="H2406" s="217" t="s">
        <v>989</v>
      </c>
      <c r="I2406" s="217" t="s">
        <v>989</v>
      </c>
      <c r="J2406" s="217" t="s">
        <v>33</v>
      </c>
      <c r="K2406" s="217" t="s">
        <v>33</v>
      </c>
      <c r="M2406" s="217">
        <f t="shared" si="44"/>
        <v>147</v>
      </c>
      <c r="O2406" s="217" t="s">
        <v>35</v>
      </c>
      <c r="P2406" s="217" t="s">
        <v>35</v>
      </c>
      <c r="Q2406" s="217">
        <f>S3508-vykonyz.xlsx[[#This Row],[Kod]]</f>
        <v>22450</v>
      </c>
      <c r="R2406" s="217">
        <f>S2392-vykonyz.xlsx[[#This Row],[Kod]]</f>
        <v>0</v>
      </c>
      <c r="S2406" s="217" t="s">
        <v>8169</v>
      </c>
      <c r="T2406" s="217" t="s">
        <v>8170</v>
      </c>
      <c r="U2406" s="217">
        <v>499</v>
      </c>
      <c r="V2406" s="261">
        <v>45292</v>
      </c>
      <c r="W2406" s="217" t="s">
        <v>8169</v>
      </c>
      <c r="X2406" s="217">
        <v>435</v>
      </c>
      <c r="Y2406" s="217">
        <v>64</v>
      </c>
      <c r="Z2406" s="261">
        <v>45291</v>
      </c>
      <c r="AC2406" s="217">
        <f>vykonyz.xlsx3[[#This Row],[Kod]]-vykonyz.xlsx[[#This Row],[Kod]]</f>
        <v>0</v>
      </c>
      <c r="AD2406" t="s">
        <v>8125</v>
      </c>
      <c r="AE2406" t="s">
        <v>8051</v>
      </c>
      <c r="AF2406"/>
      <c r="AG2406"/>
      <c r="AH2406" t="s">
        <v>8167</v>
      </c>
      <c r="AI2406" t="s">
        <v>8168</v>
      </c>
      <c r="AJ2406"/>
      <c r="AK2406" t="s">
        <v>989</v>
      </c>
      <c r="AL2406" t="s">
        <v>989</v>
      </c>
      <c r="AM2406" t="s">
        <v>33</v>
      </c>
      <c r="AN2406" t="s">
        <v>33</v>
      </c>
      <c r="AO2406"/>
      <c r="AP2406" t="s">
        <v>690</v>
      </c>
      <c r="AQ2406"/>
      <c r="AR2406" t="s">
        <v>35</v>
      </c>
      <c r="AS2406" t="s">
        <v>35</v>
      </c>
    </row>
    <row r="2407" spans="1:45">
      <c r="A2407" s="264" t="s">
        <v>8130</v>
      </c>
      <c r="B2407" s="217" t="s">
        <v>8051</v>
      </c>
      <c r="E2407" s="217" t="s">
        <v>8171</v>
      </c>
      <c r="F2407" s="217" t="s">
        <v>8172</v>
      </c>
      <c r="H2407" s="217" t="s">
        <v>40</v>
      </c>
      <c r="I2407" s="217" t="s">
        <v>40</v>
      </c>
      <c r="J2407" s="217" t="s">
        <v>33</v>
      </c>
      <c r="K2407" s="217" t="s">
        <v>33</v>
      </c>
      <c r="M2407" s="217">
        <f t="shared" si="44"/>
        <v>295</v>
      </c>
      <c r="O2407" s="217" t="s">
        <v>35</v>
      </c>
      <c r="P2407" s="217" t="s">
        <v>35</v>
      </c>
      <c r="Q2407" s="217">
        <f>S3509-vykonyz.xlsx[[#This Row],[Kod]]</f>
        <v>22452</v>
      </c>
      <c r="R2407" s="217">
        <f>S2393-vykonyz.xlsx[[#This Row],[Kod]]</f>
        <v>0</v>
      </c>
      <c r="S2407" s="217" t="s">
        <v>8173</v>
      </c>
      <c r="T2407" s="217" t="s">
        <v>8174</v>
      </c>
      <c r="U2407" s="217">
        <v>335</v>
      </c>
      <c r="V2407" s="261">
        <v>45292</v>
      </c>
      <c r="W2407" s="217" t="s">
        <v>8173</v>
      </c>
      <c r="X2407" s="217">
        <v>293</v>
      </c>
      <c r="Y2407" s="217">
        <v>42</v>
      </c>
      <c r="Z2407" s="261">
        <v>45291</v>
      </c>
      <c r="AC2407" s="217">
        <f>vykonyz.xlsx3[[#This Row],[Kod]]-vykonyz.xlsx[[#This Row],[Kod]]</f>
        <v>0</v>
      </c>
      <c r="AD2407" t="s">
        <v>8130</v>
      </c>
      <c r="AE2407" t="s">
        <v>8051</v>
      </c>
      <c r="AF2407"/>
      <c r="AG2407"/>
      <c r="AH2407" t="s">
        <v>8171</v>
      </c>
      <c r="AI2407" t="s">
        <v>8172</v>
      </c>
      <c r="AJ2407"/>
      <c r="AK2407" t="s">
        <v>40</v>
      </c>
      <c r="AL2407" t="s">
        <v>40</v>
      </c>
      <c r="AM2407" t="s">
        <v>33</v>
      </c>
      <c r="AN2407" t="s">
        <v>33</v>
      </c>
      <c r="AO2407"/>
      <c r="AP2407" t="s">
        <v>8175</v>
      </c>
      <c r="AQ2407"/>
      <c r="AR2407" t="s">
        <v>35</v>
      </c>
      <c r="AS2407" t="s">
        <v>35</v>
      </c>
    </row>
    <row r="2408" spans="1:45">
      <c r="A2408" s="264" t="s">
        <v>8134</v>
      </c>
      <c r="B2408" s="217" t="s">
        <v>8051</v>
      </c>
      <c r="C2408" s="217" t="s">
        <v>50</v>
      </c>
      <c r="E2408" s="217" t="s">
        <v>8135</v>
      </c>
      <c r="F2408" s="217" t="s">
        <v>8176</v>
      </c>
      <c r="G2408" s="217" t="s">
        <v>1190</v>
      </c>
      <c r="H2408" s="217" t="s">
        <v>1084</v>
      </c>
      <c r="I2408" s="217" t="s">
        <v>989</v>
      </c>
      <c r="J2408" s="217" t="s">
        <v>33</v>
      </c>
      <c r="K2408" s="217" t="s">
        <v>33</v>
      </c>
      <c r="M2408" s="217">
        <f t="shared" si="44"/>
        <v>201</v>
      </c>
      <c r="O2408" s="217" t="s">
        <v>35</v>
      </c>
      <c r="P2408" s="217" t="s">
        <v>35</v>
      </c>
      <c r="Q2408" s="217">
        <f>S3510-vykonyz.xlsx[[#This Row],[Kod]]</f>
        <v>22446</v>
      </c>
      <c r="R2408" s="217">
        <f>S2394-vykonyz.xlsx[[#This Row],[Kod]]</f>
        <v>0</v>
      </c>
      <c r="S2408" s="217" t="s">
        <v>8177</v>
      </c>
      <c r="T2408" s="217" t="s">
        <v>8178</v>
      </c>
      <c r="U2408" s="217">
        <v>168</v>
      </c>
      <c r="V2408" s="261">
        <v>45292</v>
      </c>
      <c r="W2408" s="217" t="s">
        <v>8177</v>
      </c>
      <c r="X2408" s="217">
        <v>146</v>
      </c>
      <c r="Y2408" s="217">
        <v>22</v>
      </c>
      <c r="Z2408" s="261">
        <v>45291</v>
      </c>
      <c r="AC2408" s="217">
        <f>vykonyz.xlsx3[[#This Row],[Kod]]-vykonyz.xlsx[[#This Row],[Kod]]</f>
        <v>0</v>
      </c>
      <c r="AD2408" t="s">
        <v>8134</v>
      </c>
      <c r="AE2408" t="s">
        <v>8051</v>
      </c>
      <c r="AF2408" t="s">
        <v>50</v>
      </c>
      <c r="AG2408"/>
      <c r="AH2408" t="s">
        <v>8135</v>
      </c>
      <c r="AI2408" t="s">
        <v>8176</v>
      </c>
      <c r="AJ2408" t="s">
        <v>1190</v>
      </c>
      <c r="AK2408" t="s">
        <v>1084</v>
      </c>
      <c r="AL2408" t="s">
        <v>989</v>
      </c>
      <c r="AM2408" t="s">
        <v>33</v>
      </c>
      <c r="AN2408" t="s">
        <v>33</v>
      </c>
      <c r="AO2408"/>
      <c r="AP2408" t="s">
        <v>6421</v>
      </c>
      <c r="AQ2408"/>
      <c r="AR2408" t="s">
        <v>35</v>
      </c>
      <c r="AS2408" t="s">
        <v>35</v>
      </c>
    </row>
    <row r="2409" spans="1:45">
      <c r="A2409" s="264" t="s">
        <v>8138</v>
      </c>
      <c r="B2409" s="217" t="s">
        <v>8051</v>
      </c>
      <c r="C2409" s="217" t="s">
        <v>50</v>
      </c>
      <c r="E2409" s="217" t="s">
        <v>8139</v>
      </c>
      <c r="F2409" s="217" t="s">
        <v>8179</v>
      </c>
      <c r="H2409" s="217" t="s">
        <v>981</v>
      </c>
      <c r="I2409" s="217" t="s">
        <v>989</v>
      </c>
      <c r="J2409" s="217" t="s">
        <v>33</v>
      </c>
      <c r="K2409" s="217" t="s">
        <v>33</v>
      </c>
      <c r="M2409" s="217">
        <f t="shared" si="44"/>
        <v>532</v>
      </c>
      <c r="O2409" s="217" t="s">
        <v>35</v>
      </c>
      <c r="P2409" s="217" t="s">
        <v>35</v>
      </c>
      <c r="Q2409" s="217">
        <f>S3511-vykonyz.xlsx[[#This Row],[Kod]]</f>
        <v>22446</v>
      </c>
      <c r="R2409" s="217">
        <f>S2395-vykonyz.xlsx[[#This Row],[Kod]]</f>
        <v>0</v>
      </c>
      <c r="S2409" s="217" t="s">
        <v>8180</v>
      </c>
      <c r="T2409" s="217" t="s">
        <v>8181</v>
      </c>
      <c r="U2409" s="217">
        <v>509</v>
      </c>
      <c r="V2409" s="261">
        <v>45292</v>
      </c>
      <c r="W2409" s="217" t="s">
        <v>8180</v>
      </c>
      <c r="X2409" s="217">
        <v>445</v>
      </c>
      <c r="Y2409" s="217">
        <v>64</v>
      </c>
      <c r="Z2409" s="261">
        <v>45291</v>
      </c>
      <c r="AC2409" s="217">
        <f>vykonyz.xlsx3[[#This Row],[Kod]]-vykonyz.xlsx[[#This Row],[Kod]]</f>
        <v>0</v>
      </c>
      <c r="AD2409" t="s">
        <v>8138</v>
      </c>
      <c r="AE2409" t="s">
        <v>8051</v>
      </c>
      <c r="AF2409" t="s">
        <v>50</v>
      </c>
      <c r="AG2409"/>
      <c r="AH2409" t="s">
        <v>8139</v>
      </c>
      <c r="AI2409" t="s">
        <v>8179</v>
      </c>
      <c r="AJ2409"/>
      <c r="AK2409" t="s">
        <v>981</v>
      </c>
      <c r="AL2409" t="s">
        <v>989</v>
      </c>
      <c r="AM2409" t="s">
        <v>33</v>
      </c>
      <c r="AN2409" t="s">
        <v>33</v>
      </c>
      <c r="AO2409"/>
      <c r="AP2409" t="s">
        <v>1696</v>
      </c>
      <c r="AQ2409"/>
      <c r="AR2409" t="s">
        <v>35</v>
      </c>
      <c r="AS2409" t="s">
        <v>35</v>
      </c>
    </row>
    <row r="2410" spans="1:45">
      <c r="A2410" s="264" t="s">
        <v>8141</v>
      </c>
      <c r="B2410" s="217" t="s">
        <v>8051</v>
      </c>
      <c r="C2410" s="217" t="s">
        <v>50</v>
      </c>
      <c r="E2410" s="217" t="s">
        <v>8142</v>
      </c>
      <c r="F2410" s="217" t="s">
        <v>8182</v>
      </c>
      <c r="H2410" s="217" t="s">
        <v>1008</v>
      </c>
      <c r="I2410" s="217" t="s">
        <v>1008</v>
      </c>
      <c r="J2410" s="217" t="s">
        <v>33</v>
      </c>
      <c r="K2410" s="217" t="s">
        <v>33</v>
      </c>
      <c r="M2410" s="217">
        <f t="shared" si="44"/>
        <v>556</v>
      </c>
      <c r="O2410" s="217" t="s">
        <v>35</v>
      </c>
      <c r="P2410" s="217" t="s">
        <v>35</v>
      </c>
      <c r="Q2410" s="217">
        <f>S3512-vykonyz.xlsx[[#This Row],[Kod]]</f>
        <v>22442</v>
      </c>
      <c r="R2410" s="217">
        <f>S2396-vykonyz.xlsx[[#This Row],[Kod]]</f>
        <v>0</v>
      </c>
      <c r="S2410" s="217" t="s">
        <v>8183</v>
      </c>
      <c r="T2410" s="217" t="s">
        <v>8184</v>
      </c>
      <c r="U2410" s="217">
        <v>990</v>
      </c>
      <c r="V2410" s="261">
        <v>45292</v>
      </c>
      <c r="W2410" s="217" t="s">
        <v>8183</v>
      </c>
      <c r="X2410" s="217">
        <v>862</v>
      </c>
      <c r="Y2410" s="217">
        <v>128</v>
      </c>
      <c r="Z2410" s="261">
        <v>45291</v>
      </c>
      <c r="AC2410" s="217">
        <f>vykonyz.xlsx3[[#This Row],[Kod]]-vykonyz.xlsx[[#This Row],[Kod]]</f>
        <v>0</v>
      </c>
      <c r="AD2410" t="s">
        <v>8141</v>
      </c>
      <c r="AE2410" t="s">
        <v>8051</v>
      </c>
      <c r="AF2410" t="s">
        <v>50</v>
      </c>
      <c r="AG2410"/>
      <c r="AH2410" t="s">
        <v>8142</v>
      </c>
      <c r="AI2410" t="s">
        <v>8182</v>
      </c>
      <c r="AJ2410"/>
      <c r="AK2410" t="s">
        <v>1008</v>
      </c>
      <c r="AL2410" t="s">
        <v>1008</v>
      </c>
      <c r="AM2410" t="s">
        <v>33</v>
      </c>
      <c r="AN2410" t="s">
        <v>33</v>
      </c>
      <c r="AO2410"/>
      <c r="AP2410" t="s">
        <v>953</v>
      </c>
      <c r="AQ2410"/>
      <c r="AR2410" t="s">
        <v>35</v>
      </c>
      <c r="AS2410" t="s">
        <v>35</v>
      </c>
    </row>
    <row r="2411" spans="1:45">
      <c r="A2411" s="264" t="s">
        <v>8145</v>
      </c>
      <c r="B2411" s="217" t="s">
        <v>8051</v>
      </c>
      <c r="C2411" s="217" t="s">
        <v>50</v>
      </c>
      <c r="E2411" s="217" t="s">
        <v>8146</v>
      </c>
      <c r="F2411" s="217" t="s">
        <v>8185</v>
      </c>
      <c r="G2411" s="217" t="s">
        <v>1190</v>
      </c>
      <c r="H2411" s="217" t="s">
        <v>981</v>
      </c>
      <c r="I2411" s="217" t="s">
        <v>1008</v>
      </c>
      <c r="J2411" s="217" t="s">
        <v>33</v>
      </c>
      <c r="K2411" s="217" t="s">
        <v>33</v>
      </c>
      <c r="M2411" s="217">
        <f t="shared" si="44"/>
        <v>788</v>
      </c>
      <c r="O2411" s="217" t="s">
        <v>35</v>
      </c>
      <c r="P2411" s="217" t="s">
        <v>35</v>
      </c>
      <c r="Q2411" s="217">
        <f>S3513-vykonyz.xlsx[[#This Row],[Kod]]</f>
        <v>22452</v>
      </c>
      <c r="R2411" s="217">
        <f>S2397-vykonyz.xlsx[[#This Row],[Kod]]</f>
        <v>0</v>
      </c>
      <c r="S2411" s="217" t="s">
        <v>8186</v>
      </c>
      <c r="T2411" s="217" t="s">
        <v>8187</v>
      </c>
      <c r="U2411" s="217">
        <v>499</v>
      </c>
      <c r="V2411" s="261">
        <v>45292</v>
      </c>
      <c r="W2411" s="217" t="s">
        <v>8186</v>
      </c>
      <c r="X2411" s="217">
        <v>435</v>
      </c>
      <c r="Y2411" s="217">
        <v>64</v>
      </c>
      <c r="Z2411" s="261">
        <v>45291</v>
      </c>
      <c r="AC2411" s="217">
        <f>vykonyz.xlsx3[[#This Row],[Kod]]-vykonyz.xlsx[[#This Row],[Kod]]</f>
        <v>0</v>
      </c>
      <c r="AD2411" t="s">
        <v>8145</v>
      </c>
      <c r="AE2411" t="s">
        <v>8051</v>
      </c>
      <c r="AF2411" t="s">
        <v>50</v>
      </c>
      <c r="AG2411"/>
      <c r="AH2411" t="s">
        <v>8146</v>
      </c>
      <c r="AI2411" t="s">
        <v>8185</v>
      </c>
      <c r="AJ2411" t="s">
        <v>1190</v>
      </c>
      <c r="AK2411" t="s">
        <v>981</v>
      </c>
      <c r="AL2411" t="s">
        <v>1008</v>
      </c>
      <c r="AM2411" t="s">
        <v>33</v>
      </c>
      <c r="AN2411" t="s">
        <v>33</v>
      </c>
      <c r="AO2411"/>
      <c r="AP2411" t="s">
        <v>428</v>
      </c>
      <c r="AQ2411"/>
      <c r="AR2411" t="s">
        <v>35</v>
      </c>
      <c r="AS2411" t="s">
        <v>35</v>
      </c>
    </row>
    <row r="2412" spans="1:45">
      <c r="A2412" s="264" t="s">
        <v>8148</v>
      </c>
      <c r="B2412" s="217" t="s">
        <v>8051</v>
      </c>
      <c r="C2412" s="217" t="s">
        <v>50</v>
      </c>
      <c r="E2412" s="217" t="s">
        <v>8149</v>
      </c>
      <c r="F2412" s="217" t="s">
        <v>8188</v>
      </c>
      <c r="H2412" s="217" t="s">
        <v>1492</v>
      </c>
      <c r="I2412" s="217" t="s">
        <v>1613</v>
      </c>
      <c r="J2412" s="217" t="s">
        <v>33</v>
      </c>
      <c r="K2412" s="217" t="s">
        <v>33</v>
      </c>
      <c r="M2412" s="217">
        <f t="shared" si="44"/>
        <v>32369</v>
      </c>
      <c r="O2412" s="217" t="s">
        <v>35</v>
      </c>
      <c r="P2412" s="217" t="s">
        <v>35</v>
      </c>
      <c r="Q2412" s="217">
        <f>S3514-vykonyz.xlsx[[#This Row],[Kod]]</f>
        <v>22459</v>
      </c>
      <c r="R2412" s="217">
        <f>S2398-vykonyz.xlsx[[#This Row],[Kod]]</f>
        <v>0</v>
      </c>
      <c r="S2412" s="217" t="s">
        <v>8189</v>
      </c>
      <c r="T2412" s="217" t="s">
        <v>8190</v>
      </c>
      <c r="U2412" s="217">
        <v>250</v>
      </c>
      <c r="V2412" s="261">
        <v>45292</v>
      </c>
      <c r="W2412" s="217" t="s">
        <v>8189</v>
      </c>
      <c r="X2412" s="217">
        <v>217</v>
      </c>
      <c r="Y2412" s="217">
        <v>33</v>
      </c>
      <c r="Z2412" s="261">
        <v>45291</v>
      </c>
      <c r="AC2412" s="217">
        <f>vykonyz.xlsx3[[#This Row],[Kod]]-vykonyz.xlsx[[#This Row],[Kod]]</f>
        <v>0</v>
      </c>
      <c r="AD2412" t="s">
        <v>8148</v>
      </c>
      <c r="AE2412" t="s">
        <v>8051</v>
      </c>
      <c r="AF2412" t="s">
        <v>50</v>
      </c>
      <c r="AG2412"/>
      <c r="AH2412" t="s">
        <v>8149</v>
      </c>
      <c r="AI2412" t="s">
        <v>8188</v>
      </c>
      <c r="AJ2412"/>
      <c r="AK2412" t="s">
        <v>1492</v>
      </c>
      <c r="AL2412" t="s">
        <v>1613</v>
      </c>
      <c r="AM2412" t="s">
        <v>33</v>
      </c>
      <c r="AN2412" t="s">
        <v>33</v>
      </c>
      <c r="AO2412"/>
      <c r="AP2412" t="s">
        <v>8191</v>
      </c>
      <c r="AQ2412"/>
      <c r="AR2412" t="s">
        <v>35</v>
      </c>
      <c r="AS2412" t="s">
        <v>35</v>
      </c>
    </row>
    <row r="2413" spans="1:45">
      <c r="A2413" s="264" t="s">
        <v>8151</v>
      </c>
      <c r="B2413" s="217" t="s">
        <v>8051</v>
      </c>
      <c r="C2413" s="217" t="s">
        <v>50</v>
      </c>
      <c r="E2413" s="217" t="s">
        <v>8192</v>
      </c>
      <c r="F2413" s="217" t="s">
        <v>8193</v>
      </c>
      <c r="H2413" s="217" t="s">
        <v>1130</v>
      </c>
      <c r="I2413" s="217" t="s">
        <v>1130</v>
      </c>
      <c r="J2413" s="217" t="s">
        <v>33</v>
      </c>
      <c r="K2413" s="217" t="s">
        <v>33</v>
      </c>
      <c r="M2413" s="217">
        <f t="shared" si="44"/>
        <v>223</v>
      </c>
      <c r="O2413" s="217" t="s">
        <v>35</v>
      </c>
      <c r="P2413" s="217" t="s">
        <v>35</v>
      </c>
      <c r="Q2413" s="217">
        <f>S3515-vykonyz.xlsx[[#This Row],[Kod]]</f>
        <v>22460</v>
      </c>
      <c r="R2413" s="217">
        <f>S2399-vykonyz.xlsx[[#This Row],[Kod]]</f>
        <v>0</v>
      </c>
      <c r="S2413" s="217" t="s">
        <v>8194</v>
      </c>
      <c r="T2413" s="217" t="s">
        <v>8195</v>
      </c>
      <c r="U2413" s="217">
        <v>987</v>
      </c>
      <c r="V2413" s="261">
        <v>45292</v>
      </c>
      <c r="W2413" s="217" t="s">
        <v>8194</v>
      </c>
      <c r="X2413" s="217">
        <v>858</v>
      </c>
      <c r="Y2413" s="217">
        <v>129</v>
      </c>
      <c r="Z2413" s="261">
        <v>45291</v>
      </c>
      <c r="AC2413" s="217">
        <f>vykonyz.xlsx3[[#This Row],[Kod]]-vykonyz.xlsx[[#This Row],[Kod]]</f>
        <v>0</v>
      </c>
      <c r="AD2413" t="s">
        <v>8151</v>
      </c>
      <c r="AE2413" t="s">
        <v>8051</v>
      </c>
      <c r="AF2413" t="s">
        <v>50</v>
      </c>
      <c r="AG2413"/>
      <c r="AH2413" t="s">
        <v>8192</v>
      </c>
      <c r="AI2413" t="s">
        <v>8196</v>
      </c>
      <c r="AJ2413"/>
      <c r="AK2413" t="s">
        <v>1130</v>
      </c>
      <c r="AL2413" t="s">
        <v>1130</v>
      </c>
      <c r="AM2413" t="s">
        <v>33</v>
      </c>
      <c r="AN2413" t="s">
        <v>33</v>
      </c>
      <c r="AO2413"/>
      <c r="AP2413" t="s">
        <v>6503</v>
      </c>
      <c r="AQ2413"/>
      <c r="AR2413" t="s">
        <v>35</v>
      </c>
      <c r="AS2413" t="s">
        <v>35</v>
      </c>
    </row>
    <row r="2414" spans="1:45">
      <c r="A2414" s="264" t="s">
        <v>8197</v>
      </c>
      <c r="B2414" s="217" t="s">
        <v>8051</v>
      </c>
      <c r="C2414" s="217" t="s">
        <v>28</v>
      </c>
      <c r="E2414" s="217" t="s">
        <v>8198</v>
      </c>
      <c r="F2414" s="217" t="s">
        <v>8199</v>
      </c>
      <c r="H2414" s="217" t="s">
        <v>45</v>
      </c>
      <c r="I2414" s="217" t="s">
        <v>45</v>
      </c>
      <c r="J2414" s="217" t="s">
        <v>33</v>
      </c>
      <c r="K2414" s="217" t="s">
        <v>33</v>
      </c>
      <c r="M2414" s="217" t="s">
        <v>4233</v>
      </c>
      <c r="O2414" s="217" t="s">
        <v>35</v>
      </c>
      <c r="P2414" s="217" t="s">
        <v>35</v>
      </c>
      <c r="Q2414" s="217">
        <f>S3516-vykonyz.xlsx[[#This Row],[Kod]]</f>
        <v>22349</v>
      </c>
      <c r="R2414" s="217">
        <f>S2400-vykonyz.xlsx[[#This Row],[Kod]]</f>
        <v>-44400</v>
      </c>
      <c r="S2414" s="217" t="s">
        <v>8200</v>
      </c>
      <c r="T2414" s="217" t="s">
        <v>8201</v>
      </c>
      <c r="U2414" s="217">
        <v>496</v>
      </c>
      <c r="V2414" s="261">
        <v>45292</v>
      </c>
      <c r="W2414" s="217" t="s">
        <v>8200</v>
      </c>
      <c r="X2414" s="217">
        <v>432</v>
      </c>
      <c r="Y2414" s="217">
        <v>64</v>
      </c>
      <c r="Z2414" s="261">
        <v>45291</v>
      </c>
      <c r="AC2414" s="217">
        <f>vykonyz.xlsx3[[#This Row],[Kod]]-vykonyz.xlsx[[#This Row],[Kod]]</f>
        <v>0</v>
      </c>
      <c r="AD2414" t="s">
        <v>8197</v>
      </c>
      <c r="AE2414" t="s">
        <v>8051</v>
      </c>
      <c r="AF2414" t="s">
        <v>28</v>
      </c>
      <c r="AG2414"/>
      <c r="AH2414" t="s">
        <v>8198</v>
      </c>
      <c r="AI2414" t="s">
        <v>8199</v>
      </c>
      <c r="AJ2414"/>
      <c r="AK2414" t="s">
        <v>45</v>
      </c>
      <c r="AL2414" t="s">
        <v>45</v>
      </c>
      <c r="AM2414" t="s">
        <v>33</v>
      </c>
      <c r="AN2414" t="s">
        <v>33</v>
      </c>
      <c r="AO2414"/>
      <c r="AP2414" t="s">
        <v>4233</v>
      </c>
      <c r="AQ2414"/>
      <c r="AR2414" t="s">
        <v>35</v>
      </c>
      <c r="AS2414" t="s">
        <v>35</v>
      </c>
    </row>
    <row r="2415" spans="1:45">
      <c r="A2415" s="264" t="s">
        <v>8202</v>
      </c>
      <c r="B2415" s="217" t="s">
        <v>8051</v>
      </c>
      <c r="C2415" s="217" t="s">
        <v>28</v>
      </c>
      <c r="E2415" s="217" t="s">
        <v>8203</v>
      </c>
      <c r="F2415" s="217" t="s">
        <v>8199</v>
      </c>
      <c r="H2415" s="217" t="s">
        <v>45</v>
      </c>
      <c r="I2415" s="217" t="s">
        <v>45</v>
      </c>
      <c r="J2415" s="217" t="s">
        <v>33</v>
      </c>
      <c r="K2415" s="217" t="s">
        <v>33</v>
      </c>
      <c r="M2415" s="217" t="s">
        <v>33</v>
      </c>
      <c r="O2415" s="217" t="s">
        <v>35</v>
      </c>
      <c r="P2415" s="217" t="s">
        <v>35</v>
      </c>
      <c r="Q2415" s="217">
        <f>S3517-vykonyz.xlsx[[#This Row],[Kod]]</f>
        <v>22352</v>
      </c>
      <c r="R2415" s="217">
        <f>S2401-vykonyz.xlsx[[#This Row],[Kod]]</f>
        <v>-44401</v>
      </c>
      <c r="S2415" s="217" t="s">
        <v>8204</v>
      </c>
      <c r="T2415" s="217" t="s">
        <v>8205</v>
      </c>
      <c r="U2415" s="217">
        <v>987</v>
      </c>
      <c r="V2415" s="261">
        <v>45292</v>
      </c>
      <c r="W2415" s="217" t="s">
        <v>8204</v>
      </c>
      <c r="X2415" s="217">
        <v>858</v>
      </c>
      <c r="Y2415" s="217">
        <v>129</v>
      </c>
      <c r="Z2415" s="261">
        <v>45291</v>
      </c>
      <c r="AC2415" s="217">
        <f>vykonyz.xlsx3[[#This Row],[Kod]]-vykonyz.xlsx[[#This Row],[Kod]]</f>
        <v>0</v>
      </c>
      <c r="AD2415" t="s">
        <v>8202</v>
      </c>
      <c r="AE2415" t="s">
        <v>8051</v>
      </c>
      <c r="AF2415" t="s">
        <v>28</v>
      </c>
      <c r="AG2415"/>
      <c r="AH2415" t="s">
        <v>8203</v>
      </c>
      <c r="AI2415" t="s">
        <v>8199</v>
      </c>
      <c r="AJ2415"/>
      <c r="AK2415" t="s">
        <v>45</v>
      </c>
      <c r="AL2415" t="s">
        <v>45</v>
      </c>
      <c r="AM2415" t="s">
        <v>33</v>
      </c>
      <c r="AN2415" t="s">
        <v>33</v>
      </c>
      <c r="AO2415"/>
      <c r="AP2415" t="s">
        <v>33</v>
      </c>
      <c r="AQ2415"/>
      <c r="AR2415" t="s">
        <v>35</v>
      </c>
      <c r="AS2415" t="s">
        <v>35</v>
      </c>
    </row>
    <row r="2416" spans="1:45">
      <c r="A2416" s="264" t="s">
        <v>8206</v>
      </c>
      <c r="B2416" s="217" t="s">
        <v>8051</v>
      </c>
      <c r="C2416" s="217" t="s">
        <v>28</v>
      </c>
      <c r="E2416" s="217" t="s">
        <v>8207</v>
      </c>
      <c r="F2416" s="217" t="s">
        <v>8199</v>
      </c>
      <c r="H2416" s="217" t="s">
        <v>45</v>
      </c>
      <c r="I2416" s="217" t="s">
        <v>45</v>
      </c>
      <c r="J2416" s="217" t="s">
        <v>33</v>
      </c>
      <c r="K2416" s="217" t="s">
        <v>33</v>
      </c>
      <c r="M2416" s="217" t="s">
        <v>33</v>
      </c>
      <c r="O2416" s="217" t="s">
        <v>35</v>
      </c>
      <c r="P2416" s="217" t="s">
        <v>35</v>
      </c>
      <c r="Q2416" s="217">
        <f>S3518-vykonyz.xlsx[[#This Row],[Kod]]</f>
        <v>22409</v>
      </c>
      <c r="R2416" s="217">
        <f>S2402-vykonyz.xlsx[[#This Row],[Kod]]</f>
        <v>-44402</v>
      </c>
      <c r="S2416" s="217" t="s">
        <v>8208</v>
      </c>
      <c r="T2416" s="217" t="s">
        <v>8209</v>
      </c>
      <c r="U2416" s="217">
        <v>660</v>
      </c>
      <c r="V2416" s="261">
        <v>45292</v>
      </c>
      <c r="W2416" s="217" t="s">
        <v>8208</v>
      </c>
      <c r="X2416" s="217">
        <v>574</v>
      </c>
      <c r="Y2416" s="217">
        <v>86</v>
      </c>
      <c r="Z2416" s="261">
        <v>45291</v>
      </c>
      <c r="AC2416" s="217">
        <f>vykonyz.xlsx3[[#This Row],[Kod]]-vykonyz.xlsx[[#This Row],[Kod]]</f>
        <v>0</v>
      </c>
      <c r="AD2416" t="s">
        <v>8206</v>
      </c>
      <c r="AE2416" t="s">
        <v>8051</v>
      </c>
      <c r="AF2416" t="s">
        <v>28</v>
      </c>
      <c r="AG2416"/>
      <c r="AH2416" t="s">
        <v>8207</v>
      </c>
      <c r="AI2416" t="s">
        <v>8199</v>
      </c>
      <c r="AJ2416"/>
      <c r="AK2416" t="s">
        <v>45</v>
      </c>
      <c r="AL2416" t="s">
        <v>45</v>
      </c>
      <c r="AM2416" t="s">
        <v>33</v>
      </c>
      <c r="AN2416" t="s">
        <v>33</v>
      </c>
      <c r="AO2416"/>
      <c r="AP2416" t="s">
        <v>33</v>
      </c>
      <c r="AQ2416"/>
      <c r="AR2416" t="s">
        <v>35</v>
      </c>
      <c r="AS2416" t="s">
        <v>35</v>
      </c>
    </row>
    <row r="2417" spans="1:45">
      <c r="A2417" s="264" t="s">
        <v>8157</v>
      </c>
      <c r="B2417" s="217" t="s">
        <v>930</v>
      </c>
      <c r="E2417" s="217" t="s">
        <v>8158</v>
      </c>
      <c r="F2417" s="217" t="s">
        <v>8210</v>
      </c>
      <c r="H2417" s="217" t="s">
        <v>1008</v>
      </c>
      <c r="I2417" s="217" t="s">
        <v>1008</v>
      </c>
      <c r="J2417" s="217" t="s">
        <v>33</v>
      </c>
      <c r="K2417" s="217" t="s">
        <v>33</v>
      </c>
      <c r="M2417" s="217">
        <f t="shared" ref="M2417:M2480" si="45">U2403</f>
        <v>499</v>
      </c>
      <c r="O2417" s="217" t="s">
        <v>35</v>
      </c>
      <c r="P2417" s="217" t="s">
        <v>35</v>
      </c>
      <c r="Q2417" s="217">
        <f>S3519-vykonyz.xlsx[[#This Row],[Kod]]</f>
        <v>21792</v>
      </c>
      <c r="R2417" s="217">
        <f>S2403-vykonyz.xlsx[[#This Row],[Kod]]</f>
        <v>0</v>
      </c>
      <c r="S2417" s="217" t="s">
        <v>8211</v>
      </c>
      <c r="T2417" s="217" t="s">
        <v>8212</v>
      </c>
      <c r="U2417" s="217">
        <v>497</v>
      </c>
      <c r="V2417" s="261">
        <v>45292</v>
      </c>
      <c r="W2417" s="217" t="s">
        <v>8211</v>
      </c>
      <c r="X2417" s="217">
        <v>432</v>
      </c>
      <c r="Y2417" s="217">
        <v>65</v>
      </c>
      <c r="Z2417" s="261">
        <v>45291</v>
      </c>
      <c r="AC2417" s="217">
        <f>vykonyz.xlsx3[[#This Row],[Kod]]-vykonyz.xlsx[[#This Row],[Kod]]</f>
        <v>0</v>
      </c>
      <c r="AD2417" t="s">
        <v>8157</v>
      </c>
      <c r="AE2417" t="s">
        <v>930</v>
      </c>
      <c r="AF2417"/>
      <c r="AG2417"/>
      <c r="AH2417" t="s">
        <v>8158</v>
      </c>
      <c r="AI2417" t="s">
        <v>8210</v>
      </c>
      <c r="AJ2417"/>
      <c r="AK2417" t="s">
        <v>1008</v>
      </c>
      <c r="AL2417" t="s">
        <v>1008</v>
      </c>
      <c r="AM2417" t="s">
        <v>33</v>
      </c>
      <c r="AN2417" t="s">
        <v>33</v>
      </c>
      <c r="AO2417"/>
      <c r="AP2417" t="s">
        <v>714</v>
      </c>
      <c r="AQ2417"/>
      <c r="AR2417" t="s">
        <v>35</v>
      </c>
      <c r="AS2417" t="s">
        <v>35</v>
      </c>
    </row>
    <row r="2418" spans="1:45">
      <c r="A2418" s="264" t="s">
        <v>8161</v>
      </c>
      <c r="B2418" s="217" t="s">
        <v>930</v>
      </c>
      <c r="E2418" s="217" t="s">
        <v>8162</v>
      </c>
      <c r="F2418" s="217" t="s">
        <v>8210</v>
      </c>
      <c r="H2418" s="217" t="s">
        <v>1084</v>
      </c>
      <c r="I2418" s="217" t="s">
        <v>1084</v>
      </c>
      <c r="J2418" s="217" t="s">
        <v>33</v>
      </c>
      <c r="K2418" s="217" t="s">
        <v>33</v>
      </c>
      <c r="M2418" s="217">
        <f t="shared" si="45"/>
        <v>335</v>
      </c>
      <c r="O2418" s="217" t="s">
        <v>35</v>
      </c>
      <c r="P2418" s="217" t="s">
        <v>35</v>
      </c>
      <c r="Q2418" s="217">
        <f>S3520-vykonyz.xlsx[[#This Row],[Kod]]</f>
        <v>21793</v>
      </c>
      <c r="R2418" s="217">
        <f>S2404-vykonyz.xlsx[[#This Row],[Kod]]</f>
        <v>0</v>
      </c>
      <c r="S2418" s="217" t="s">
        <v>8213</v>
      </c>
      <c r="T2418" s="217" t="s">
        <v>8214</v>
      </c>
      <c r="U2418" s="217">
        <v>1084</v>
      </c>
      <c r="V2418" s="261">
        <v>45292</v>
      </c>
      <c r="W2418" s="217" t="s">
        <v>8213</v>
      </c>
      <c r="X2418" s="217">
        <v>955</v>
      </c>
      <c r="Y2418" s="217">
        <v>129</v>
      </c>
      <c r="Z2418" s="261">
        <v>45291</v>
      </c>
      <c r="AC2418" s="217">
        <f>vykonyz.xlsx3[[#This Row],[Kod]]-vykonyz.xlsx[[#This Row],[Kod]]</f>
        <v>0</v>
      </c>
      <c r="AD2418" t="s">
        <v>8161</v>
      </c>
      <c r="AE2418" t="s">
        <v>930</v>
      </c>
      <c r="AF2418"/>
      <c r="AG2418"/>
      <c r="AH2418" t="s">
        <v>8162</v>
      </c>
      <c r="AI2418" t="s">
        <v>8210</v>
      </c>
      <c r="AJ2418"/>
      <c r="AK2418" t="s">
        <v>1084</v>
      </c>
      <c r="AL2418" t="s">
        <v>1084</v>
      </c>
      <c r="AM2418" t="s">
        <v>33</v>
      </c>
      <c r="AN2418" t="s">
        <v>33</v>
      </c>
      <c r="AO2418"/>
      <c r="AP2418" t="s">
        <v>7075</v>
      </c>
      <c r="AQ2418"/>
      <c r="AR2418" t="s">
        <v>35</v>
      </c>
      <c r="AS2418" t="s">
        <v>35</v>
      </c>
    </row>
    <row r="2419" spans="1:45">
      <c r="A2419" s="264" t="s">
        <v>8165</v>
      </c>
      <c r="B2419" s="217" t="s">
        <v>930</v>
      </c>
      <c r="E2419" s="217" t="s">
        <v>8166</v>
      </c>
      <c r="F2419" s="217" t="s">
        <v>8210</v>
      </c>
      <c r="H2419" s="217" t="s">
        <v>994</v>
      </c>
      <c r="I2419" s="217" t="s">
        <v>994</v>
      </c>
      <c r="J2419" s="217" t="s">
        <v>33</v>
      </c>
      <c r="K2419" s="217" t="s">
        <v>33</v>
      </c>
      <c r="M2419" s="217">
        <f t="shared" si="45"/>
        <v>168</v>
      </c>
      <c r="O2419" s="217" t="s">
        <v>35</v>
      </c>
      <c r="P2419" s="217" t="s">
        <v>35</v>
      </c>
      <c r="Q2419" s="217">
        <f>S3521-vykonyz.xlsx[[#This Row],[Kod]]</f>
        <v>21794</v>
      </c>
      <c r="R2419" s="217">
        <f>S2405-vykonyz.xlsx[[#This Row],[Kod]]</f>
        <v>0</v>
      </c>
      <c r="S2419" s="217" t="s">
        <v>8215</v>
      </c>
      <c r="T2419" s="217" t="s">
        <v>8216</v>
      </c>
      <c r="U2419" s="217">
        <v>404</v>
      </c>
      <c r="V2419" s="261">
        <v>45292</v>
      </c>
      <c r="W2419" s="217" t="s">
        <v>8215</v>
      </c>
      <c r="X2419" s="217">
        <v>366</v>
      </c>
      <c r="Y2419" s="217">
        <v>38</v>
      </c>
      <c r="Z2419" s="261">
        <v>45291</v>
      </c>
      <c r="AC2419" s="217">
        <f>vykonyz.xlsx3[[#This Row],[Kod]]-vykonyz.xlsx[[#This Row],[Kod]]</f>
        <v>0</v>
      </c>
      <c r="AD2419" t="s">
        <v>8165</v>
      </c>
      <c r="AE2419" t="s">
        <v>930</v>
      </c>
      <c r="AF2419"/>
      <c r="AG2419"/>
      <c r="AH2419" t="s">
        <v>8166</v>
      </c>
      <c r="AI2419" t="s">
        <v>8210</v>
      </c>
      <c r="AJ2419"/>
      <c r="AK2419" t="s">
        <v>994</v>
      </c>
      <c r="AL2419" t="s">
        <v>994</v>
      </c>
      <c r="AM2419" t="s">
        <v>33</v>
      </c>
      <c r="AN2419" t="s">
        <v>33</v>
      </c>
      <c r="AO2419"/>
      <c r="AP2419" t="s">
        <v>860</v>
      </c>
      <c r="AQ2419"/>
      <c r="AR2419" t="s">
        <v>35</v>
      </c>
      <c r="AS2419" t="s">
        <v>35</v>
      </c>
    </row>
    <row r="2420" spans="1:45">
      <c r="A2420" s="264" t="s">
        <v>8169</v>
      </c>
      <c r="B2420" s="217" t="s">
        <v>8217</v>
      </c>
      <c r="E2420" s="217" t="s">
        <v>8170</v>
      </c>
      <c r="F2420" s="217" t="s">
        <v>8218</v>
      </c>
      <c r="H2420" s="217" t="s">
        <v>1008</v>
      </c>
      <c r="I2420" s="217" t="s">
        <v>1008</v>
      </c>
      <c r="J2420" s="217" t="s">
        <v>33</v>
      </c>
      <c r="K2420" s="217" t="s">
        <v>33</v>
      </c>
      <c r="M2420" s="217">
        <f t="shared" si="45"/>
        <v>499</v>
      </c>
      <c r="O2420" s="217" t="s">
        <v>35</v>
      </c>
      <c r="P2420" s="217" t="s">
        <v>35</v>
      </c>
      <c r="Q2420" s="217">
        <f>S3522-vykonyz.xlsx[[#This Row],[Kod]]</f>
        <v>20798</v>
      </c>
      <c r="R2420" s="217">
        <f>S2406-vykonyz.xlsx[[#This Row],[Kod]]</f>
        <v>0</v>
      </c>
      <c r="S2420" s="217" t="s">
        <v>8219</v>
      </c>
      <c r="T2420" s="217" t="s">
        <v>8220</v>
      </c>
      <c r="U2420" s="217">
        <v>1663</v>
      </c>
      <c r="V2420" s="261">
        <v>45292</v>
      </c>
      <c r="W2420" s="217" t="s">
        <v>8219</v>
      </c>
      <c r="X2420" s="217">
        <v>1556</v>
      </c>
      <c r="Y2420" s="217">
        <v>107</v>
      </c>
      <c r="Z2420" s="261">
        <v>45291</v>
      </c>
      <c r="AC2420" s="217">
        <f>vykonyz.xlsx3[[#This Row],[Kod]]-vykonyz.xlsx[[#This Row],[Kod]]</f>
        <v>0</v>
      </c>
      <c r="AD2420" t="s">
        <v>8169</v>
      </c>
      <c r="AE2420" t="s">
        <v>8217</v>
      </c>
      <c r="AF2420"/>
      <c r="AG2420"/>
      <c r="AH2420" t="s">
        <v>8170</v>
      </c>
      <c r="AI2420" t="s">
        <v>8218</v>
      </c>
      <c r="AJ2420"/>
      <c r="AK2420" t="s">
        <v>1008</v>
      </c>
      <c r="AL2420" t="s">
        <v>1008</v>
      </c>
      <c r="AM2420" t="s">
        <v>33</v>
      </c>
      <c r="AN2420" t="s">
        <v>33</v>
      </c>
      <c r="AO2420"/>
      <c r="AP2420" t="s">
        <v>714</v>
      </c>
      <c r="AQ2420"/>
      <c r="AR2420" t="s">
        <v>35</v>
      </c>
      <c r="AS2420" t="s">
        <v>35</v>
      </c>
    </row>
    <row r="2421" spans="1:45">
      <c r="A2421" s="264" t="s">
        <v>8173</v>
      </c>
      <c r="B2421" s="217" t="s">
        <v>8217</v>
      </c>
      <c r="E2421" s="217" t="s">
        <v>8174</v>
      </c>
      <c r="F2421" s="217" t="s">
        <v>8218</v>
      </c>
      <c r="H2421" s="217" t="s">
        <v>1084</v>
      </c>
      <c r="I2421" s="217" t="s">
        <v>1084</v>
      </c>
      <c r="J2421" s="217" t="s">
        <v>33</v>
      </c>
      <c r="K2421" s="217" t="s">
        <v>33</v>
      </c>
      <c r="M2421" s="217">
        <f t="shared" si="45"/>
        <v>335</v>
      </c>
      <c r="O2421" s="217" t="s">
        <v>35</v>
      </c>
      <c r="P2421" s="217" t="s">
        <v>35</v>
      </c>
      <c r="Q2421" s="217">
        <f>S3523-vykonyz.xlsx[[#This Row],[Kod]]</f>
        <v>20799</v>
      </c>
      <c r="R2421" s="217">
        <f>S2407-vykonyz.xlsx[[#This Row],[Kod]]</f>
        <v>0</v>
      </c>
      <c r="S2421" s="217" t="s">
        <v>8221</v>
      </c>
      <c r="T2421" s="217" t="s">
        <v>8222</v>
      </c>
      <c r="U2421" s="217">
        <v>1438</v>
      </c>
      <c r="V2421" s="261">
        <v>45292</v>
      </c>
      <c r="W2421" s="217" t="s">
        <v>8221</v>
      </c>
      <c r="X2421" s="217">
        <v>1320</v>
      </c>
      <c r="Y2421" s="217">
        <v>118</v>
      </c>
      <c r="Z2421" s="261">
        <v>45291</v>
      </c>
      <c r="AC2421" s="217">
        <f>vykonyz.xlsx3[[#This Row],[Kod]]-vykonyz.xlsx[[#This Row],[Kod]]</f>
        <v>0</v>
      </c>
      <c r="AD2421" t="s">
        <v>8173</v>
      </c>
      <c r="AE2421" t="s">
        <v>8217</v>
      </c>
      <c r="AF2421"/>
      <c r="AG2421"/>
      <c r="AH2421" t="s">
        <v>8174</v>
      </c>
      <c r="AI2421" t="s">
        <v>8218</v>
      </c>
      <c r="AJ2421"/>
      <c r="AK2421" t="s">
        <v>1084</v>
      </c>
      <c r="AL2421" t="s">
        <v>1084</v>
      </c>
      <c r="AM2421" t="s">
        <v>33</v>
      </c>
      <c r="AN2421" t="s">
        <v>33</v>
      </c>
      <c r="AO2421"/>
      <c r="AP2421" t="s">
        <v>7075</v>
      </c>
      <c r="AQ2421"/>
      <c r="AR2421" t="s">
        <v>35</v>
      </c>
      <c r="AS2421" t="s">
        <v>35</v>
      </c>
    </row>
    <row r="2422" spans="1:45">
      <c r="A2422" s="264" t="s">
        <v>8177</v>
      </c>
      <c r="B2422" s="217" t="s">
        <v>8217</v>
      </c>
      <c r="E2422" s="217" t="s">
        <v>8178</v>
      </c>
      <c r="F2422" s="217" t="s">
        <v>8218</v>
      </c>
      <c r="H2422" s="217" t="s">
        <v>994</v>
      </c>
      <c r="I2422" s="217" t="s">
        <v>994</v>
      </c>
      <c r="J2422" s="217" t="s">
        <v>33</v>
      </c>
      <c r="K2422" s="217" t="s">
        <v>33</v>
      </c>
      <c r="M2422" s="217">
        <f t="shared" si="45"/>
        <v>168</v>
      </c>
      <c r="O2422" s="217" t="s">
        <v>35</v>
      </c>
      <c r="P2422" s="217" t="s">
        <v>35</v>
      </c>
      <c r="Q2422" s="217">
        <f>S3524-vykonyz.xlsx[[#This Row],[Kod]]</f>
        <v>20800</v>
      </c>
      <c r="R2422" s="217">
        <f>S2408-vykonyz.xlsx[[#This Row],[Kod]]</f>
        <v>0</v>
      </c>
      <c r="S2422" s="217" t="s">
        <v>8223</v>
      </c>
      <c r="T2422" s="217" t="s">
        <v>8224</v>
      </c>
      <c r="U2422" s="217">
        <v>1092</v>
      </c>
      <c r="V2422" s="261">
        <v>45292</v>
      </c>
      <c r="W2422" s="217" t="s">
        <v>8223</v>
      </c>
      <c r="X2422" s="217">
        <v>1006</v>
      </c>
      <c r="Y2422" s="217">
        <v>86</v>
      </c>
      <c r="Z2422" s="261">
        <v>45291</v>
      </c>
      <c r="AC2422" s="217">
        <f>vykonyz.xlsx3[[#This Row],[Kod]]-vykonyz.xlsx[[#This Row],[Kod]]</f>
        <v>0</v>
      </c>
      <c r="AD2422" t="s">
        <v>8177</v>
      </c>
      <c r="AE2422" t="s">
        <v>8217</v>
      </c>
      <c r="AF2422"/>
      <c r="AG2422"/>
      <c r="AH2422" t="s">
        <v>8178</v>
      </c>
      <c r="AI2422" t="s">
        <v>8218</v>
      </c>
      <c r="AJ2422"/>
      <c r="AK2422" t="s">
        <v>994</v>
      </c>
      <c r="AL2422" t="s">
        <v>994</v>
      </c>
      <c r="AM2422" t="s">
        <v>33</v>
      </c>
      <c r="AN2422" t="s">
        <v>33</v>
      </c>
      <c r="AO2422"/>
      <c r="AP2422" t="s">
        <v>860</v>
      </c>
      <c r="AQ2422"/>
      <c r="AR2422" t="s">
        <v>35</v>
      </c>
      <c r="AS2422" t="s">
        <v>35</v>
      </c>
    </row>
    <row r="2423" spans="1:45">
      <c r="A2423" s="264" t="s">
        <v>8180</v>
      </c>
      <c r="B2423" s="217" t="s">
        <v>8217</v>
      </c>
      <c r="E2423" s="217" t="s">
        <v>8181</v>
      </c>
      <c r="F2423" s="217" t="s">
        <v>8225</v>
      </c>
      <c r="G2423" s="217" t="s">
        <v>53</v>
      </c>
      <c r="H2423" s="217" t="s">
        <v>1008</v>
      </c>
      <c r="I2423" s="217" t="s">
        <v>1008</v>
      </c>
      <c r="J2423" s="217" t="s">
        <v>33</v>
      </c>
      <c r="K2423" s="217" t="s">
        <v>33</v>
      </c>
      <c r="M2423" s="217">
        <f t="shared" si="45"/>
        <v>509</v>
      </c>
      <c r="O2423" s="217" t="s">
        <v>35</v>
      </c>
      <c r="P2423" s="217" t="s">
        <v>35</v>
      </c>
      <c r="Q2423" s="217">
        <f>S3525-vykonyz.xlsx[[#This Row],[Kod]]</f>
        <v>20714</v>
      </c>
      <c r="R2423" s="217">
        <f>S2409-vykonyz.xlsx[[#This Row],[Kod]]</f>
        <v>0</v>
      </c>
      <c r="S2423" s="217" t="s">
        <v>8226</v>
      </c>
      <c r="T2423" s="217" t="s">
        <v>8227</v>
      </c>
      <c r="U2423" s="217">
        <v>1127</v>
      </c>
      <c r="V2423" s="261">
        <v>45292</v>
      </c>
      <c r="W2423" s="217" t="s">
        <v>8226</v>
      </c>
      <c r="X2423" s="217">
        <v>1033</v>
      </c>
      <c r="Y2423" s="217">
        <v>94</v>
      </c>
      <c r="Z2423" s="261">
        <v>45291</v>
      </c>
      <c r="AC2423" s="217">
        <f>vykonyz.xlsx3[[#This Row],[Kod]]-vykonyz.xlsx[[#This Row],[Kod]]</f>
        <v>0</v>
      </c>
      <c r="AD2423" t="s">
        <v>8180</v>
      </c>
      <c r="AE2423" t="s">
        <v>8217</v>
      </c>
      <c r="AF2423"/>
      <c r="AG2423"/>
      <c r="AH2423" t="s">
        <v>8181</v>
      </c>
      <c r="AI2423" t="s">
        <v>8225</v>
      </c>
      <c r="AJ2423" t="s">
        <v>53</v>
      </c>
      <c r="AK2423" t="s">
        <v>1008</v>
      </c>
      <c r="AL2423" t="s">
        <v>1008</v>
      </c>
      <c r="AM2423" t="s">
        <v>33</v>
      </c>
      <c r="AN2423" t="s">
        <v>33</v>
      </c>
      <c r="AO2423"/>
      <c r="AP2423" t="s">
        <v>7432</v>
      </c>
      <c r="AQ2423"/>
      <c r="AR2423" t="s">
        <v>35</v>
      </c>
      <c r="AS2423" t="s">
        <v>35</v>
      </c>
    </row>
    <row r="2424" spans="1:45">
      <c r="A2424" s="264" t="s">
        <v>8183</v>
      </c>
      <c r="B2424" s="217" t="s">
        <v>8228</v>
      </c>
      <c r="C2424" s="217" t="s">
        <v>50</v>
      </c>
      <c r="E2424" s="217" t="s">
        <v>8229</v>
      </c>
      <c r="H2424" s="217" t="s">
        <v>981</v>
      </c>
      <c r="I2424" s="217" t="s">
        <v>981</v>
      </c>
      <c r="J2424" s="217" t="s">
        <v>33</v>
      </c>
      <c r="K2424" s="217" t="s">
        <v>33</v>
      </c>
      <c r="M2424" s="217">
        <f t="shared" si="45"/>
        <v>990</v>
      </c>
      <c r="O2424" s="217" t="s">
        <v>35</v>
      </c>
      <c r="P2424" s="217" t="s">
        <v>35</v>
      </c>
      <c r="Q2424" s="217">
        <f>S3526-vykonyz.xlsx[[#This Row],[Kod]]</f>
        <v>19806</v>
      </c>
      <c r="R2424" s="217">
        <f>S2410-vykonyz.xlsx[[#This Row],[Kod]]</f>
        <v>0</v>
      </c>
      <c r="S2424" s="217" t="s">
        <v>8230</v>
      </c>
      <c r="T2424" s="217" t="s">
        <v>8231</v>
      </c>
      <c r="U2424" s="217">
        <v>2100</v>
      </c>
      <c r="V2424" s="261">
        <v>45292</v>
      </c>
      <c r="W2424" s="217" t="s">
        <v>8230</v>
      </c>
      <c r="X2424" s="217">
        <v>1939</v>
      </c>
      <c r="Y2424" s="217">
        <v>161</v>
      </c>
      <c r="Z2424" s="261">
        <v>45291</v>
      </c>
      <c r="AC2424" s="217">
        <f>vykonyz.xlsx3[[#This Row],[Kod]]-vykonyz.xlsx[[#This Row],[Kod]]</f>
        <v>0</v>
      </c>
      <c r="AD2424" t="s">
        <v>8183</v>
      </c>
      <c r="AE2424" t="s">
        <v>8228</v>
      </c>
      <c r="AF2424" t="s">
        <v>50</v>
      </c>
      <c r="AG2424"/>
      <c r="AH2424" t="s">
        <v>8229</v>
      </c>
      <c r="AI2424"/>
      <c r="AJ2424"/>
      <c r="AK2424" t="s">
        <v>981</v>
      </c>
      <c r="AL2424" t="s">
        <v>981</v>
      </c>
      <c r="AM2424" t="s">
        <v>33</v>
      </c>
      <c r="AN2424" t="s">
        <v>33</v>
      </c>
      <c r="AO2424"/>
      <c r="AP2424" t="s">
        <v>773</v>
      </c>
      <c r="AQ2424"/>
      <c r="AR2424" t="s">
        <v>35</v>
      </c>
      <c r="AS2424" t="s">
        <v>35</v>
      </c>
    </row>
    <row r="2425" spans="1:45">
      <c r="A2425" s="264" t="s">
        <v>8186</v>
      </c>
      <c r="B2425" s="217" t="s">
        <v>8228</v>
      </c>
      <c r="C2425" s="217" t="s">
        <v>50</v>
      </c>
      <c r="E2425" s="217" t="s">
        <v>8232</v>
      </c>
      <c r="H2425" s="217" t="s">
        <v>1008</v>
      </c>
      <c r="I2425" s="217" t="s">
        <v>1008</v>
      </c>
      <c r="J2425" s="217" t="s">
        <v>33</v>
      </c>
      <c r="K2425" s="217" t="s">
        <v>33</v>
      </c>
      <c r="M2425" s="217">
        <f t="shared" si="45"/>
        <v>499</v>
      </c>
      <c r="O2425" s="217" t="s">
        <v>35</v>
      </c>
      <c r="P2425" s="217" t="s">
        <v>35</v>
      </c>
      <c r="Q2425" s="217">
        <f>S3527-vykonyz.xlsx[[#This Row],[Kod]]</f>
        <v>19807</v>
      </c>
      <c r="R2425" s="217">
        <f>S2411-vykonyz.xlsx[[#This Row],[Kod]]</f>
        <v>0</v>
      </c>
      <c r="S2425" s="217" t="s">
        <v>8233</v>
      </c>
      <c r="T2425" s="217" t="s">
        <v>8234</v>
      </c>
      <c r="U2425" s="217">
        <v>2638</v>
      </c>
      <c r="V2425" s="261">
        <v>45292</v>
      </c>
      <c r="W2425" s="217" t="s">
        <v>8233</v>
      </c>
      <c r="X2425" s="217">
        <v>2450</v>
      </c>
      <c r="Y2425" s="217">
        <v>188</v>
      </c>
      <c r="Z2425" s="261">
        <v>45291</v>
      </c>
      <c r="AC2425" s="217">
        <f>vykonyz.xlsx3[[#This Row],[Kod]]-vykonyz.xlsx[[#This Row],[Kod]]</f>
        <v>0</v>
      </c>
      <c r="AD2425" t="s">
        <v>8186</v>
      </c>
      <c r="AE2425" t="s">
        <v>8228</v>
      </c>
      <c r="AF2425" t="s">
        <v>50</v>
      </c>
      <c r="AG2425"/>
      <c r="AH2425" t="s">
        <v>8232</v>
      </c>
      <c r="AI2425"/>
      <c r="AJ2425"/>
      <c r="AK2425" t="s">
        <v>1008</v>
      </c>
      <c r="AL2425" t="s">
        <v>1008</v>
      </c>
      <c r="AM2425" t="s">
        <v>33</v>
      </c>
      <c r="AN2425" t="s">
        <v>33</v>
      </c>
      <c r="AO2425"/>
      <c r="AP2425" t="s">
        <v>714</v>
      </c>
      <c r="AQ2425"/>
      <c r="AR2425" t="s">
        <v>35</v>
      </c>
      <c r="AS2425" t="s">
        <v>35</v>
      </c>
    </row>
    <row r="2426" spans="1:45">
      <c r="A2426" s="264" t="s">
        <v>8189</v>
      </c>
      <c r="B2426" s="217" t="s">
        <v>8228</v>
      </c>
      <c r="C2426" s="217" t="s">
        <v>50</v>
      </c>
      <c r="E2426" s="217" t="s">
        <v>8235</v>
      </c>
      <c r="H2426" s="217" t="s">
        <v>989</v>
      </c>
      <c r="I2426" s="217" t="s">
        <v>989</v>
      </c>
      <c r="J2426" s="217" t="s">
        <v>33</v>
      </c>
      <c r="K2426" s="217" t="s">
        <v>33</v>
      </c>
      <c r="M2426" s="217">
        <f t="shared" si="45"/>
        <v>250</v>
      </c>
      <c r="O2426" s="217" t="s">
        <v>35</v>
      </c>
      <c r="P2426" s="217" t="s">
        <v>35</v>
      </c>
      <c r="Q2426" s="217">
        <f>S3528-vykonyz.xlsx[[#This Row],[Kod]]</f>
        <v>19810</v>
      </c>
      <c r="R2426" s="217">
        <f>S2412-vykonyz.xlsx[[#This Row],[Kod]]</f>
        <v>0</v>
      </c>
      <c r="S2426" s="217" t="s">
        <v>8236</v>
      </c>
      <c r="T2426" s="217" t="s">
        <v>8237</v>
      </c>
      <c r="U2426" s="217">
        <v>863</v>
      </c>
      <c r="V2426" s="261">
        <v>45292</v>
      </c>
      <c r="W2426" s="217" t="s">
        <v>8236</v>
      </c>
      <c r="X2426" s="217">
        <v>799</v>
      </c>
      <c r="Y2426" s="217">
        <v>64</v>
      </c>
      <c r="Z2426" s="261">
        <v>45291</v>
      </c>
      <c r="AC2426" s="217">
        <f>vykonyz.xlsx3[[#This Row],[Kod]]-vykonyz.xlsx[[#This Row],[Kod]]</f>
        <v>0</v>
      </c>
      <c r="AD2426" t="s">
        <v>8189</v>
      </c>
      <c r="AE2426" t="s">
        <v>8228</v>
      </c>
      <c r="AF2426" t="s">
        <v>50</v>
      </c>
      <c r="AG2426"/>
      <c r="AH2426" t="s">
        <v>8235</v>
      </c>
      <c r="AI2426"/>
      <c r="AJ2426"/>
      <c r="AK2426" t="s">
        <v>989</v>
      </c>
      <c r="AL2426" t="s">
        <v>989</v>
      </c>
      <c r="AM2426" t="s">
        <v>33</v>
      </c>
      <c r="AN2426" t="s">
        <v>33</v>
      </c>
      <c r="AO2426"/>
      <c r="AP2426" t="s">
        <v>542</v>
      </c>
      <c r="AQ2426"/>
      <c r="AR2426" t="s">
        <v>35</v>
      </c>
      <c r="AS2426" t="s">
        <v>35</v>
      </c>
    </row>
    <row r="2427" spans="1:45">
      <c r="A2427" s="264" t="s">
        <v>8194</v>
      </c>
      <c r="B2427" s="217" t="s">
        <v>8228</v>
      </c>
      <c r="C2427" s="217" t="s">
        <v>50</v>
      </c>
      <c r="E2427" s="217" t="s">
        <v>8195</v>
      </c>
      <c r="F2427" s="217" t="s">
        <v>8238</v>
      </c>
      <c r="G2427" s="217" t="s">
        <v>1190</v>
      </c>
      <c r="H2427" s="217" t="s">
        <v>981</v>
      </c>
      <c r="I2427" s="217" t="s">
        <v>981</v>
      </c>
      <c r="J2427" s="217" t="s">
        <v>33</v>
      </c>
      <c r="K2427" s="217" t="s">
        <v>33</v>
      </c>
      <c r="M2427" s="217">
        <f t="shared" si="45"/>
        <v>987</v>
      </c>
      <c r="O2427" s="217" t="s">
        <v>35</v>
      </c>
      <c r="P2427" s="217" t="s">
        <v>35</v>
      </c>
      <c r="Q2427" s="217">
        <f>S3529-vykonyz.xlsx[[#This Row],[Kod]]</f>
        <v>19724</v>
      </c>
      <c r="R2427" s="217">
        <f>S2413-vykonyz.xlsx[[#This Row],[Kod]]</f>
        <v>0</v>
      </c>
      <c r="S2427" s="217" t="s">
        <v>8239</v>
      </c>
      <c r="T2427" s="217" t="s">
        <v>8240</v>
      </c>
      <c r="U2427" s="217">
        <v>1153</v>
      </c>
      <c r="V2427" s="261">
        <v>45292</v>
      </c>
      <c r="W2427" s="217" t="s">
        <v>8239</v>
      </c>
      <c r="X2427" s="217">
        <v>1059</v>
      </c>
      <c r="Y2427" s="217">
        <v>94</v>
      </c>
      <c r="Z2427" s="261">
        <v>45291</v>
      </c>
      <c r="AC2427" s="217">
        <f>vykonyz.xlsx3[[#This Row],[Kod]]-vykonyz.xlsx[[#This Row],[Kod]]</f>
        <v>0</v>
      </c>
      <c r="AD2427" t="s">
        <v>8194</v>
      </c>
      <c r="AE2427" t="s">
        <v>8228</v>
      </c>
      <c r="AF2427" t="s">
        <v>50</v>
      </c>
      <c r="AG2427"/>
      <c r="AH2427" t="s">
        <v>8195</v>
      </c>
      <c r="AI2427" t="s">
        <v>8238</v>
      </c>
      <c r="AJ2427" t="s">
        <v>1190</v>
      </c>
      <c r="AK2427" t="s">
        <v>981</v>
      </c>
      <c r="AL2427" t="s">
        <v>981</v>
      </c>
      <c r="AM2427" t="s">
        <v>33</v>
      </c>
      <c r="AN2427" t="s">
        <v>33</v>
      </c>
      <c r="AO2427"/>
      <c r="AP2427" t="s">
        <v>6417</v>
      </c>
      <c r="AQ2427"/>
      <c r="AR2427" t="s">
        <v>35</v>
      </c>
      <c r="AS2427" t="s">
        <v>35</v>
      </c>
    </row>
    <row r="2428" spans="1:45">
      <c r="A2428" s="264" t="s">
        <v>8200</v>
      </c>
      <c r="B2428" s="217" t="s">
        <v>8228</v>
      </c>
      <c r="C2428" s="217" t="s">
        <v>50</v>
      </c>
      <c r="E2428" s="217" t="s">
        <v>8201</v>
      </c>
      <c r="F2428" s="217" t="s">
        <v>8241</v>
      </c>
      <c r="G2428" s="217" t="s">
        <v>1190</v>
      </c>
      <c r="H2428" s="217" t="s">
        <v>1008</v>
      </c>
      <c r="I2428" s="217" t="s">
        <v>1008</v>
      </c>
      <c r="J2428" s="217" t="s">
        <v>33</v>
      </c>
      <c r="K2428" s="217" t="s">
        <v>33</v>
      </c>
      <c r="M2428" s="217">
        <f t="shared" si="45"/>
        <v>496</v>
      </c>
      <c r="O2428" s="217" t="s">
        <v>35</v>
      </c>
      <c r="P2428" s="217" t="s">
        <v>35</v>
      </c>
      <c r="Q2428" s="217">
        <f>S3530-vykonyz.xlsx[[#This Row],[Kod]]</f>
        <v>19724</v>
      </c>
      <c r="R2428" s="217">
        <f>S2414-vykonyz.xlsx[[#This Row],[Kod]]</f>
        <v>0</v>
      </c>
      <c r="S2428" s="217" t="s">
        <v>8242</v>
      </c>
      <c r="T2428" s="217" t="s">
        <v>8243</v>
      </c>
      <c r="U2428" s="217">
        <v>1768</v>
      </c>
      <c r="V2428" s="261">
        <v>45292</v>
      </c>
      <c r="W2428" s="217" t="s">
        <v>8242</v>
      </c>
      <c r="X2428" s="217">
        <v>1560</v>
      </c>
      <c r="Y2428" s="217">
        <v>208</v>
      </c>
      <c r="Z2428" s="261">
        <v>45291</v>
      </c>
      <c r="AC2428" s="217">
        <f>vykonyz.xlsx3[[#This Row],[Kod]]-vykonyz.xlsx[[#This Row],[Kod]]</f>
        <v>0</v>
      </c>
      <c r="AD2428" t="s">
        <v>8200</v>
      </c>
      <c r="AE2428" t="s">
        <v>8228</v>
      </c>
      <c r="AF2428" t="s">
        <v>50</v>
      </c>
      <c r="AG2428"/>
      <c r="AH2428" t="s">
        <v>8201</v>
      </c>
      <c r="AI2428" t="s">
        <v>8241</v>
      </c>
      <c r="AJ2428" t="s">
        <v>1190</v>
      </c>
      <c r="AK2428" t="s">
        <v>1008</v>
      </c>
      <c r="AL2428" t="s">
        <v>1008</v>
      </c>
      <c r="AM2428" t="s">
        <v>33</v>
      </c>
      <c r="AN2428" t="s">
        <v>33</v>
      </c>
      <c r="AO2428"/>
      <c r="AP2428" t="s">
        <v>8244</v>
      </c>
      <c r="AQ2428"/>
      <c r="AR2428" t="s">
        <v>35</v>
      </c>
      <c r="AS2428" t="s">
        <v>35</v>
      </c>
    </row>
    <row r="2429" spans="1:45">
      <c r="A2429" s="264" t="s">
        <v>8204</v>
      </c>
      <c r="B2429" s="217" t="s">
        <v>8228</v>
      </c>
      <c r="C2429" s="217" t="s">
        <v>50</v>
      </c>
      <c r="E2429" s="217" t="s">
        <v>8205</v>
      </c>
      <c r="F2429" s="217" t="s">
        <v>8245</v>
      </c>
      <c r="G2429" s="217" t="s">
        <v>1190</v>
      </c>
      <c r="H2429" s="217" t="s">
        <v>981</v>
      </c>
      <c r="I2429" s="217" t="s">
        <v>981</v>
      </c>
      <c r="J2429" s="217" t="s">
        <v>33</v>
      </c>
      <c r="K2429" s="217" t="s">
        <v>33</v>
      </c>
      <c r="M2429" s="217">
        <f t="shared" si="45"/>
        <v>987</v>
      </c>
      <c r="O2429" s="217" t="s">
        <v>35</v>
      </c>
      <c r="P2429" s="217" t="s">
        <v>35</v>
      </c>
      <c r="Q2429" s="217">
        <f>S3531-vykonyz.xlsx[[#This Row],[Kod]]</f>
        <v>19724</v>
      </c>
      <c r="R2429" s="217">
        <f>S2415-vykonyz.xlsx[[#This Row],[Kod]]</f>
        <v>0</v>
      </c>
      <c r="S2429" s="217" t="s">
        <v>8246</v>
      </c>
      <c r="T2429" s="217" t="s">
        <v>8247</v>
      </c>
      <c r="U2429" s="217">
        <v>1990</v>
      </c>
      <c r="V2429" s="261">
        <v>45292</v>
      </c>
      <c r="W2429" s="217" t="s">
        <v>8246</v>
      </c>
      <c r="X2429" s="217">
        <v>1846</v>
      </c>
      <c r="Y2429" s="217">
        <v>144</v>
      </c>
      <c r="Z2429" s="261">
        <v>45291</v>
      </c>
      <c r="AC2429" s="217">
        <f>vykonyz.xlsx3[[#This Row],[Kod]]-vykonyz.xlsx[[#This Row],[Kod]]</f>
        <v>0</v>
      </c>
      <c r="AD2429" t="s">
        <v>8204</v>
      </c>
      <c r="AE2429" t="s">
        <v>8228</v>
      </c>
      <c r="AF2429" t="s">
        <v>50</v>
      </c>
      <c r="AG2429"/>
      <c r="AH2429" t="s">
        <v>8205</v>
      </c>
      <c r="AI2429" t="s">
        <v>8245</v>
      </c>
      <c r="AJ2429" t="s">
        <v>1190</v>
      </c>
      <c r="AK2429" t="s">
        <v>981</v>
      </c>
      <c r="AL2429" t="s">
        <v>981</v>
      </c>
      <c r="AM2429" t="s">
        <v>33</v>
      </c>
      <c r="AN2429" t="s">
        <v>33</v>
      </c>
      <c r="AO2429"/>
      <c r="AP2429" t="s">
        <v>6417</v>
      </c>
      <c r="AQ2429"/>
      <c r="AR2429" t="s">
        <v>35</v>
      </c>
      <c r="AS2429" t="s">
        <v>35</v>
      </c>
    </row>
    <row r="2430" spans="1:45">
      <c r="A2430" s="264" t="s">
        <v>8208</v>
      </c>
      <c r="B2430" s="217" t="s">
        <v>8228</v>
      </c>
      <c r="C2430" s="217" t="s">
        <v>50</v>
      </c>
      <c r="E2430" s="217" t="s">
        <v>8209</v>
      </c>
      <c r="F2430" s="217" t="s">
        <v>8248</v>
      </c>
      <c r="G2430" s="217" t="s">
        <v>1190</v>
      </c>
      <c r="H2430" s="217" t="s">
        <v>985</v>
      </c>
      <c r="I2430" s="217" t="s">
        <v>985</v>
      </c>
      <c r="J2430" s="217" t="s">
        <v>33</v>
      </c>
      <c r="K2430" s="217" t="s">
        <v>33</v>
      </c>
      <c r="M2430" s="217">
        <f t="shared" si="45"/>
        <v>660</v>
      </c>
      <c r="O2430" s="217" t="s">
        <v>35</v>
      </c>
      <c r="P2430" s="217" t="s">
        <v>35</v>
      </c>
      <c r="Q2430" s="217">
        <f>S3532-vykonyz.xlsx[[#This Row],[Kod]]</f>
        <v>19724</v>
      </c>
      <c r="R2430" s="217">
        <f>S2416-vykonyz.xlsx[[#This Row],[Kod]]</f>
        <v>0</v>
      </c>
      <c r="S2430" s="217" t="s">
        <v>8249</v>
      </c>
      <c r="T2430" s="217" t="s">
        <v>8250</v>
      </c>
      <c r="U2430" s="217">
        <v>422</v>
      </c>
      <c r="V2430" s="261">
        <v>45292</v>
      </c>
      <c r="W2430" s="217" t="s">
        <v>8249</v>
      </c>
      <c r="X2430" s="217">
        <v>372</v>
      </c>
      <c r="Y2430" s="217">
        <v>50</v>
      </c>
      <c r="Z2430" s="261">
        <v>45291</v>
      </c>
      <c r="AC2430" s="217">
        <f>vykonyz.xlsx3[[#This Row],[Kod]]-vykonyz.xlsx[[#This Row],[Kod]]</f>
        <v>0</v>
      </c>
      <c r="AD2430" t="s">
        <v>8208</v>
      </c>
      <c r="AE2430" t="s">
        <v>8228</v>
      </c>
      <c r="AF2430" t="s">
        <v>50</v>
      </c>
      <c r="AG2430"/>
      <c r="AH2430" t="s">
        <v>8209</v>
      </c>
      <c r="AI2430" t="s">
        <v>8248</v>
      </c>
      <c r="AJ2430" t="s">
        <v>1190</v>
      </c>
      <c r="AK2430" t="s">
        <v>985</v>
      </c>
      <c r="AL2430" t="s">
        <v>985</v>
      </c>
      <c r="AM2430" t="s">
        <v>33</v>
      </c>
      <c r="AN2430" t="s">
        <v>33</v>
      </c>
      <c r="AO2430"/>
      <c r="AP2430" t="s">
        <v>8251</v>
      </c>
      <c r="AQ2430"/>
      <c r="AR2430" t="s">
        <v>35</v>
      </c>
      <c r="AS2430" t="s">
        <v>35</v>
      </c>
    </row>
    <row r="2431" spans="1:45">
      <c r="A2431" s="264" t="s">
        <v>8211</v>
      </c>
      <c r="B2431" s="217" t="s">
        <v>8228</v>
      </c>
      <c r="C2431" s="217" t="s">
        <v>50</v>
      </c>
      <c r="E2431" s="217" t="s">
        <v>8212</v>
      </c>
      <c r="F2431" s="217" t="s">
        <v>8252</v>
      </c>
      <c r="G2431" s="217" t="s">
        <v>1190</v>
      </c>
      <c r="H2431" s="217" t="s">
        <v>1008</v>
      </c>
      <c r="I2431" s="217" t="s">
        <v>1008</v>
      </c>
      <c r="J2431" s="217" t="s">
        <v>33</v>
      </c>
      <c r="K2431" s="217" t="s">
        <v>33</v>
      </c>
      <c r="M2431" s="217">
        <f t="shared" si="45"/>
        <v>497</v>
      </c>
      <c r="O2431" s="217" t="s">
        <v>35</v>
      </c>
      <c r="P2431" s="217" t="s">
        <v>35</v>
      </c>
      <c r="Q2431" s="217">
        <f>S3533-vykonyz.xlsx[[#This Row],[Kod]]</f>
        <v>19726</v>
      </c>
      <c r="R2431" s="217">
        <f>S2417-vykonyz.xlsx[[#This Row],[Kod]]</f>
        <v>0</v>
      </c>
      <c r="S2431" s="217" t="s">
        <v>8253</v>
      </c>
      <c r="T2431" s="217" t="s">
        <v>8254</v>
      </c>
      <c r="U2431" s="217">
        <v>533</v>
      </c>
      <c r="V2431" s="261">
        <v>45292</v>
      </c>
      <c r="W2431" s="217" t="s">
        <v>8253</v>
      </c>
      <c r="X2431" s="217">
        <v>490</v>
      </c>
      <c r="Y2431" s="217">
        <v>43</v>
      </c>
      <c r="Z2431" s="261">
        <v>45291</v>
      </c>
      <c r="AC2431" s="217">
        <f>vykonyz.xlsx3[[#This Row],[Kod]]-vykonyz.xlsx[[#This Row],[Kod]]</f>
        <v>0</v>
      </c>
      <c r="AD2431" t="s">
        <v>8211</v>
      </c>
      <c r="AE2431" t="s">
        <v>8228</v>
      </c>
      <c r="AF2431" t="s">
        <v>50</v>
      </c>
      <c r="AG2431"/>
      <c r="AH2431" t="s">
        <v>8212</v>
      </c>
      <c r="AI2431" t="s">
        <v>8252</v>
      </c>
      <c r="AJ2431" t="s">
        <v>1190</v>
      </c>
      <c r="AK2431" t="s">
        <v>1008</v>
      </c>
      <c r="AL2431" t="s">
        <v>1008</v>
      </c>
      <c r="AM2431" t="s">
        <v>33</v>
      </c>
      <c r="AN2431" t="s">
        <v>33</v>
      </c>
      <c r="AO2431"/>
      <c r="AP2431" t="s">
        <v>4067</v>
      </c>
      <c r="AQ2431"/>
      <c r="AR2431" t="s">
        <v>35</v>
      </c>
      <c r="AS2431" t="s">
        <v>35</v>
      </c>
    </row>
    <row r="2432" spans="1:45">
      <c r="A2432" s="264" t="s">
        <v>8213</v>
      </c>
      <c r="B2432" s="217" t="s">
        <v>8228</v>
      </c>
      <c r="C2432" s="217" t="s">
        <v>50</v>
      </c>
      <c r="E2432" s="217" t="s">
        <v>8214</v>
      </c>
      <c r="F2432" s="217" t="s">
        <v>8255</v>
      </c>
      <c r="G2432" s="217" t="s">
        <v>1190</v>
      </c>
      <c r="H2432" s="217" t="s">
        <v>981</v>
      </c>
      <c r="I2432" s="217" t="s">
        <v>981</v>
      </c>
      <c r="J2432" s="217" t="s">
        <v>33</v>
      </c>
      <c r="K2432" s="217" t="s">
        <v>33</v>
      </c>
      <c r="M2432" s="217">
        <f t="shared" si="45"/>
        <v>1084</v>
      </c>
      <c r="O2432" s="217" t="s">
        <v>35</v>
      </c>
      <c r="P2432" s="217" t="s">
        <v>35</v>
      </c>
      <c r="Q2432" s="217">
        <f>S3534-vykonyz.xlsx[[#This Row],[Kod]]</f>
        <v>19726</v>
      </c>
      <c r="R2432" s="217">
        <f>S2418-vykonyz.xlsx[[#This Row],[Kod]]</f>
        <v>0</v>
      </c>
      <c r="S2432" s="217" t="s">
        <v>8256</v>
      </c>
      <c r="T2432" s="217" t="s">
        <v>8257</v>
      </c>
      <c r="U2432" s="217">
        <v>3655</v>
      </c>
      <c r="V2432" s="261">
        <v>45292</v>
      </c>
      <c r="W2432" s="217" t="s">
        <v>8256</v>
      </c>
      <c r="X2432" s="217">
        <v>3403</v>
      </c>
      <c r="Y2432" s="217">
        <v>252</v>
      </c>
      <c r="Z2432" s="261">
        <v>45291</v>
      </c>
      <c r="AC2432" s="217">
        <f>vykonyz.xlsx3[[#This Row],[Kod]]-vykonyz.xlsx[[#This Row],[Kod]]</f>
        <v>0</v>
      </c>
      <c r="AD2432" t="s">
        <v>8213</v>
      </c>
      <c r="AE2432" t="s">
        <v>8228</v>
      </c>
      <c r="AF2432" t="s">
        <v>50</v>
      </c>
      <c r="AG2432"/>
      <c r="AH2432" t="s">
        <v>8214</v>
      </c>
      <c r="AI2432" t="s">
        <v>8255</v>
      </c>
      <c r="AJ2432" t="s">
        <v>1190</v>
      </c>
      <c r="AK2432" t="s">
        <v>981</v>
      </c>
      <c r="AL2432" t="s">
        <v>981</v>
      </c>
      <c r="AM2432" t="s">
        <v>33</v>
      </c>
      <c r="AN2432" t="s">
        <v>33</v>
      </c>
      <c r="AO2432"/>
      <c r="AP2432" t="s">
        <v>8258</v>
      </c>
      <c r="AQ2432"/>
      <c r="AR2432" t="s">
        <v>35</v>
      </c>
      <c r="AS2432" t="s">
        <v>35</v>
      </c>
    </row>
    <row r="2433" spans="1:45">
      <c r="A2433" s="264" t="s">
        <v>8215</v>
      </c>
      <c r="B2433" s="217" t="s">
        <v>8228</v>
      </c>
      <c r="C2433" s="217" t="s">
        <v>50</v>
      </c>
      <c r="E2433" s="217" t="s">
        <v>8216</v>
      </c>
      <c r="F2433" s="217" t="s">
        <v>8259</v>
      </c>
      <c r="G2433" s="217" t="s">
        <v>1190</v>
      </c>
      <c r="H2433" s="217" t="s">
        <v>994</v>
      </c>
      <c r="I2433" s="217" t="s">
        <v>1084</v>
      </c>
      <c r="J2433" s="217" t="s">
        <v>33</v>
      </c>
      <c r="K2433" s="217" t="s">
        <v>33</v>
      </c>
      <c r="M2433" s="217">
        <f t="shared" si="45"/>
        <v>404</v>
      </c>
      <c r="O2433" s="217" t="s">
        <v>35</v>
      </c>
      <c r="P2433" s="217" t="s">
        <v>35</v>
      </c>
      <c r="Q2433" s="217">
        <f>S3535-vykonyz.xlsx[[#This Row],[Kod]]</f>
        <v>19726</v>
      </c>
      <c r="R2433" s="217">
        <f>S2419-vykonyz.xlsx[[#This Row],[Kod]]</f>
        <v>0</v>
      </c>
      <c r="S2433" s="217" t="s">
        <v>8260</v>
      </c>
      <c r="T2433" s="217" t="s">
        <v>8261</v>
      </c>
      <c r="U2433" s="217">
        <v>1364</v>
      </c>
      <c r="V2433" s="261">
        <v>45292</v>
      </c>
      <c r="W2433" s="217" t="s">
        <v>8260</v>
      </c>
      <c r="X2433" s="217">
        <v>1205</v>
      </c>
      <c r="Y2433" s="217">
        <v>159</v>
      </c>
      <c r="Z2433" s="261">
        <v>45291</v>
      </c>
      <c r="AC2433" s="217">
        <f>vykonyz.xlsx3[[#This Row],[Kod]]-vykonyz.xlsx[[#This Row],[Kod]]</f>
        <v>0</v>
      </c>
      <c r="AD2433" t="s">
        <v>8215</v>
      </c>
      <c r="AE2433" t="s">
        <v>8228</v>
      </c>
      <c r="AF2433" t="s">
        <v>50</v>
      </c>
      <c r="AG2433"/>
      <c r="AH2433" t="s">
        <v>8216</v>
      </c>
      <c r="AI2433" t="s">
        <v>8259</v>
      </c>
      <c r="AJ2433" t="s">
        <v>1190</v>
      </c>
      <c r="AK2433" t="s">
        <v>994</v>
      </c>
      <c r="AL2433" t="s">
        <v>1084</v>
      </c>
      <c r="AM2433" t="s">
        <v>33</v>
      </c>
      <c r="AN2433" t="s">
        <v>33</v>
      </c>
      <c r="AO2433"/>
      <c r="AP2433" t="s">
        <v>8051</v>
      </c>
      <c r="AQ2433"/>
      <c r="AR2433" t="s">
        <v>35</v>
      </c>
      <c r="AS2433" t="s">
        <v>35</v>
      </c>
    </row>
    <row r="2434" spans="1:45">
      <c r="A2434" s="264" t="s">
        <v>8219</v>
      </c>
      <c r="B2434" s="217" t="s">
        <v>8228</v>
      </c>
      <c r="C2434" s="217" t="s">
        <v>50</v>
      </c>
      <c r="E2434" s="217" t="s">
        <v>8220</v>
      </c>
      <c r="F2434" s="217" t="s">
        <v>8262</v>
      </c>
      <c r="G2434" s="217" t="s">
        <v>1190</v>
      </c>
      <c r="H2434" s="217" t="s">
        <v>1150</v>
      </c>
      <c r="I2434" s="217" t="s">
        <v>1150</v>
      </c>
      <c r="J2434" s="217" t="s">
        <v>33</v>
      </c>
      <c r="K2434" s="217" t="s">
        <v>33</v>
      </c>
      <c r="M2434" s="217">
        <f t="shared" si="45"/>
        <v>1663</v>
      </c>
      <c r="O2434" s="217" t="s">
        <v>35</v>
      </c>
      <c r="P2434" s="217" t="s">
        <v>35</v>
      </c>
      <c r="Q2434" s="217">
        <f>S3536-vykonyz.xlsx[[#This Row],[Kod]]</f>
        <v>19726</v>
      </c>
      <c r="R2434" s="217">
        <f>S2420-vykonyz.xlsx[[#This Row],[Kod]]</f>
        <v>0</v>
      </c>
      <c r="S2434" s="217" t="s">
        <v>8263</v>
      </c>
      <c r="T2434" s="217" t="s">
        <v>8264</v>
      </c>
      <c r="U2434" s="217">
        <v>2365</v>
      </c>
      <c r="V2434" s="261">
        <v>45292</v>
      </c>
      <c r="W2434" s="217" t="s">
        <v>8263</v>
      </c>
      <c r="X2434" s="217">
        <v>2204</v>
      </c>
      <c r="Y2434" s="217">
        <v>161</v>
      </c>
      <c r="Z2434" s="261">
        <v>45291</v>
      </c>
      <c r="AC2434" s="217">
        <f>vykonyz.xlsx3[[#This Row],[Kod]]-vykonyz.xlsx[[#This Row],[Kod]]</f>
        <v>0</v>
      </c>
      <c r="AD2434" t="s">
        <v>8219</v>
      </c>
      <c r="AE2434" t="s">
        <v>8228</v>
      </c>
      <c r="AF2434" t="s">
        <v>50</v>
      </c>
      <c r="AG2434"/>
      <c r="AH2434" t="s">
        <v>8220</v>
      </c>
      <c r="AI2434" t="s">
        <v>8262</v>
      </c>
      <c r="AJ2434" t="s">
        <v>1190</v>
      </c>
      <c r="AK2434" t="s">
        <v>1150</v>
      </c>
      <c r="AL2434" t="s">
        <v>1150</v>
      </c>
      <c r="AM2434" t="s">
        <v>33</v>
      </c>
      <c r="AN2434" t="s">
        <v>33</v>
      </c>
      <c r="AO2434"/>
      <c r="AP2434" t="s">
        <v>8265</v>
      </c>
      <c r="AQ2434"/>
      <c r="AR2434" t="s">
        <v>35</v>
      </c>
      <c r="AS2434" t="s">
        <v>35</v>
      </c>
    </row>
    <row r="2435" spans="1:45">
      <c r="A2435" s="264" t="s">
        <v>8221</v>
      </c>
      <c r="B2435" s="217" t="s">
        <v>8228</v>
      </c>
      <c r="C2435" s="217" t="s">
        <v>50</v>
      </c>
      <c r="E2435" s="217" t="s">
        <v>8222</v>
      </c>
      <c r="F2435" s="217" t="s">
        <v>8266</v>
      </c>
      <c r="G2435" s="217" t="s">
        <v>1190</v>
      </c>
      <c r="H2435" s="217" t="s">
        <v>985</v>
      </c>
      <c r="I2435" s="217" t="s">
        <v>981</v>
      </c>
      <c r="J2435" s="217" t="s">
        <v>33</v>
      </c>
      <c r="K2435" s="217" t="s">
        <v>33</v>
      </c>
      <c r="M2435" s="217">
        <f t="shared" si="45"/>
        <v>1438</v>
      </c>
      <c r="O2435" s="217" t="s">
        <v>35</v>
      </c>
      <c r="P2435" s="217" t="s">
        <v>35</v>
      </c>
      <c r="Q2435" s="217">
        <f>S3537-vykonyz.xlsx[[#This Row],[Kod]]</f>
        <v>19726</v>
      </c>
      <c r="R2435" s="217">
        <f>S2421-vykonyz.xlsx[[#This Row],[Kod]]</f>
        <v>0</v>
      </c>
      <c r="S2435" s="217" t="s">
        <v>8267</v>
      </c>
      <c r="T2435" s="217" t="s">
        <v>8268</v>
      </c>
      <c r="U2435" s="217">
        <v>2424</v>
      </c>
      <c r="V2435" s="261">
        <v>45292</v>
      </c>
      <c r="W2435" s="217" t="s">
        <v>8267</v>
      </c>
      <c r="X2435" s="217">
        <v>2252</v>
      </c>
      <c r="Y2435" s="217">
        <v>172</v>
      </c>
      <c r="Z2435" s="261">
        <v>45291</v>
      </c>
      <c r="AC2435" s="217">
        <f>vykonyz.xlsx3[[#This Row],[Kod]]-vykonyz.xlsx[[#This Row],[Kod]]</f>
        <v>0</v>
      </c>
      <c r="AD2435" t="s">
        <v>8221</v>
      </c>
      <c r="AE2435" t="s">
        <v>8228</v>
      </c>
      <c r="AF2435" t="s">
        <v>50</v>
      </c>
      <c r="AG2435"/>
      <c r="AH2435" t="s">
        <v>8222</v>
      </c>
      <c r="AI2435" t="s">
        <v>8266</v>
      </c>
      <c r="AJ2435" t="s">
        <v>1190</v>
      </c>
      <c r="AK2435" t="s">
        <v>985</v>
      </c>
      <c r="AL2435" t="s">
        <v>981</v>
      </c>
      <c r="AM2435" t="s">
        <v>33</v>
      </c>
      <c r="AN2435" t="s">
        <v>33</v>
      </c>
      <c r="AO2435"/>
      <c r="AP2435" t="s">
        <v>8269</v>
      </c>
      <c r="AQ2435"/>
      <c r="AR2435" t="s">
        <v>35</v>
      </c>
      <c r="AS2435" t="s">
        <v>35</v>
      </c>
    </row>
    <row r="2436" spans="1:45">
      <c r="A2436" s="264" t="s">
        <v>8223</v>
      </c>
      <c r="B2436" s="217" t="s">
        <v>8228</v>
      </c>
      <c r="C2436" s="217" t="s">
        <v>50</v>
      </c>
      <c r="E2436" s="217" t="s">
        <v>8224</v>
      </c>
      <c r="F2436" s="217" t="s">
        <v>8270</v>
      </c>
      <c r="G2436" s="217" t="s">
        <v>1190</v>
      </c>
      <c r="H2436" s="217" t="s">
        <v>985</v>
      </c>
      <c r="I2436" s="217" t="s">
        <v>985</v>
      </c>
      <c r="J2436" s="217" t="s">
        <v>33</v>
      </c>
      <c r="K2436" s="217" t="s">
        <v>33</v>
      </c>
      <c r="M2436" s="217">
        <f t="shared" si="45"/>
        <v>1092</v>
      </c>
      <c r="O2436" s="217" t="s">
        <v>35</v>
      </c>
      <c r="P2436" s="217" t="s">
        <v>35</v>
      </c>
      <c r="Q2436" s="217">
        <f>S3538-vykonyz.xlsx[[#This Row],[Kod]]</f>
        <v>19726</v>
      </c>
      <c r="R2436" s="217">
        <f>S2422-vykonyz.xlsx[[#This Row],[Kod]]</f>
        <v>0</v>
      </c>
      <c r="S2436" s="217" t="s">
        <v>8271</v>
      </c>
      <c r="T2436" s="217" t="s">
        <v>8272</v>
      </c>
      <c r="U2436" s="217">
        <v>3520</v>
      </c>
      <c r="V2436" s="261">
        <v>45292</v>
      </c>
      <c r="W2436" s="217" t="s">
        <v>8271</v>
      </c>
      <c r="X2436" s="217">
        <v>3247</v>
      </c>
      <c r="Y2436" s="217">
        <v>273</v>
      </c>
      <c r="Z2436" s="261">
        <v>45291</v>
      </c>
      <c r="AC2436" s="217">
        <f>vykonyz.xlsx3[[#This Row],[Kod]]-vykonyz.xlsx[[#This Row],[Kod]]</f>
        <v>0</v>
      </c>
      <c r="AD2436" t="s">
        <v>8223</v>
      </c>
      <c r="AE2436" t="s">
        <v>8228</v>
      </c>
      <c r="AF2436" t="s">
        <v>50</v>
      </c>
      <c r="AG2436"/>
      <c r="AH2436" t="s">
        <v>8224</v>
      </c>
      <c r="AI2436" t="s">
        <v>8270</v>
      </c>
      <c r="AJ2436" t="s">
        <v>1190</v>
      </c>
      <c r="AK2436" t="s">
        <v>985</v>
      </c>
      <c r="AL2436" t="s">
        <v>985</v>
      </c>
      <c r="AM2436" t="s">
        <v>33</v>
      </c>
      <c r="AN2436" t="s">
        <v>33</v>
      </c>
      <c r="AO2436"/>
      <c r="AP2436" t="s">
        <v>8273</v>
      </c>
      <c r="AQ2436"/>
      <c r="AR2436" t="s">
        <v>35</v>
      </c>
      <c r="AS2436" t="s">
        <v>35</v>
      </c>
    </row>
    <row r="2437" spans="1:45">
      <c r="A2437" s="264" t="s">
        <v>8226</v>
      </c>
      <c r="B2437" s="217" t="s">
        <v>8228</v>
      </c>
      <c r="C2437" s="217" t="s">
        <v>50</v>
      </c>
      <c r="E2437" s="217" t="s">
        <v>8274</v>
      </c>
      <c r="F2437" s="217" t="s">
        <v>8275</v>
      </c>
      <c r="G2437" s="217" t="s">
        <v>1190</v>
      </c>
      <c r="H2437" s="217" t="s">
        <v>985</v>
      </c>
      <c r="I2437" s="217" t="s">
        <v>1290</v>
      </c>
      <c r="J2437" s="217" t="s">
        <v>33</v>
      </c>
      <c r="K2437" s="217" t="s">
        <v>33</v>
      </c>
      <c r="M2437" s="217">
        <f t="shared" si="45"/>
        <v>1127</v>
      </c>
      <c r="O2437" s="217" t="s">
        <v>35</v>
      </c>
      <c r="P2437" s="217" t="s">
        <v>35</v>
      </c>
      <c r="Q2437" s="217">
        <f>S3539-vykonyz.xlsx[[#This Row],[Kod]]</f>
        <v>19728</v>
      </c>
      <c r="R2437" s="217">
        <f>S2423-vykonyz.xlsx[[#This Row],[Kod]]</f>
        <v>0</v>
      </c>
      <c r="S2437" s="217" t="s">
        <v>8276</v>
      </c>
      <c r="T2437" s="217" t="s">
        <v>8277</v>
      </c>
      <c r="U2437" s="217">
        <v>622</v>
      </c>
      <c r="V2437" s="261">
        <v>45292</v>
      </c>
      <c r="W2437" s="217" t="s">
        <v>8276</v>
      </c>
      <c r="X2437" s="217">
        <v>571</v>
      </c>
      <c r="Y2437" s="217">
        <v>51</v>
      </c>
      <c r="Z2437" s="261">
        <v>45291</v>
      </c>
      <c r="AC2437" s="217">
        <f>vykonyz.xlsx3[[#This Row],[Kod]]-vykonyz.xlsx[[#This Row],[Kod]]</f>
        <v>0</v>
      </c>
      <c r="AD2437" t="s">
        <v>8226</v>
      </c>
      <c r="AE2437" t="s">
        <v>8228</v>
      </c>
      <c r="AF2437" t="s">
        <v>50</v>
      </c>
      <c r="AG2437"/>
      <c r="AH2437" t="s">
        <v>8274</v>
      </c>
      <c r="AI2437" t="s">
        <v>8275</v>
      </c>
      <c r="AJ2437" t="s">
        <v>1190</v>
      </c>
      <c r="AK2437" t="s">
        <v>985</v>
      </c>
      <c r="AL2437" t="s">
        <v>1290</v>
      </c>
      <c r="AM2437" t="s">
        <v>33</v>
      </c>
      <c r="AN2437" t="s">
        <v>33</v>
      </c>
      <c r="AO2437"/>
      <c r="AP2437" t="s">
        <v>868</v>
      </c>
      <c r="AQ2437"/>
      <c r="AR2437" t="s">
        <v>35</v>
      </c>
      <c r="AS2437" t="s">
        <v>35</v>
      </c>
    </row>
    <row r="2438" spans="1:45">
      <c r="A2438" s="264" t="s">
        <v>8230</v>
      </c>
      <c r="B2438" s="217" t="s">
        <v>8228</v>
      </c>
      <c r="C2438" s="217" t="s">
        <v>50</v>
      </c>
      <c r="E2438" s="217" t="s">
        <v>8231</v>
      </c>
      <c r="F2438" s="217" t="s">
        <v>8278</v>
      </c>
      <c r="G2438" s="217" t="s">
        <v>1190</v>
      </c>
      <c r="H2438" s="217" t="s">
        <v>981</v>
      </c>
      <c r="I2438" s="217" t="s">
        <v>1336</v>
      </c>
      <c r="J2438" s="217" t="s">
        <v>33</v>
      </c>
      <c r="K2438" s="217" t="s">
        <v>33</v>
      </c>
      <c r="M2438" s="217">
        <f t="shared" si="45"/>
        <v>2100</v>
      </c>
      <c r="O2438" s="217" t="s">
        <v>35</v>
      </c>
      <c r="P2438" s="217" t="s">
        <v>35</v>
      </c>
      <c r="Q2438" s="217">
        <f>S3540-vykonyz.xlsx[[#This Row],[Kod]]</f>
        <v>19728</v>
      </c>
      <c r="R2438" s="217">
        <f>S2424-vykonyz.xlsx[[#This Row],[Kod]]</f>
        <v>0</v>
      </c>
      <c r="S2438" s="217" t="s">
        <v>8279</v>
      </c>
      <c r="T2438" s="217" t="s">
        <v>8280</v>
      </c>
      <c r="U2438" s="217">
        <v>1264</v>
      </c>
      <c r="V2438" s="261">
        <v>45292</v>
      </c>
      <c r="W2438" s="217" t="s">
        <v>8279</v>
      </c>
      <c r="X2438" s="217">
        <v>1175</v>
      </c>
      <c r="Y2438" s="217">
        <v>89</v>
      </c>
      <c r="Z2438" s="261">
        <v>45291</v>
      </c>
      <c r="AC2438" s="217">
        <f>vykonyz.xlsx3[[#This Row],[Kod]]-vykonyz.xlsx[[#This Row],[Kod]]</f>
        <v>0</v>
      </c>
      <c r="AD2438" t="s">
        <v>8230</v>
      </c>
      <c r="AE2438" t="s">
        <v>8228</v>
      </c>
      <c r="AF2438" t="s">
        <v>50</v>
      </c>
      <c r="AG2438"/>
      <c r="AH2438" t="s">
        <v>8231</v>
      </c>
      <c r="AI2438" t="s">
        <v>8278</v>
      </c>
      <c r="AJ2438" t="s">
        <v>1190</v>
      </c>
      <c r="AK2438" t="s">
        <v>981</v>
      </c>
      <c r="AL2438" t="s">
        <v>1336</v>
      </c>
      <c r="AM2438" t="s">
        <v>33</v>
      </c>
      <c r="AN2438" t="s">
        <v>33</v>
      </c>
      <c r="AO2438"/>
      <c r="AP2438" t="s">
        <v>585</v>
      </c>
      <c r="AQ2438"/>
      <c r="AR2438" t="s">
        <v>35</v>
      </c>
      <c r="AS2438" t="s">
        <v>35</v>
      </c>
    </row>
    <row r="2439" spans="1:45">
      <c r="A2439" s="264" t="s">
        <v>8233</v>
      </c>
      <c r="B2439" s="217" t="s">
        <v>8228</v>
      </c>
      <c r="C2439" s="217" t="s">
        <v>50</v>
      </c>
      <c r="E2439" s="217" t="s">
        <v>8234</v>
      </c>
      <c r="F2439" s="217" t="s">
        <v>8281</v>
      </c>
      <c r="G2439" s="217" t="s">
        <v>1190</v>
      </c>
      <c r="H2439" s="217" t="s">
        <v>1336</v>
      </c>
      <c r="I2439" s="217" t="s">
        <v>1573</v>
      </c>
      <c r="J2439" s="217" t="s">
        <v>33</v>
      </c>
      <c r="K2439" s="217" t="s">
        <v>33</v>
      </c>
      <c r="M2439" s="217">
        <f t="shared" si="45"/>
        <v>2638</v>
      </c>
      <c r="O2439" s="217" t="s">
        <v>35</v>
      </c>
      <c r="P2439" s="217" t="s">
        <v>35</v>
      </c>
      <c r="Q2439" s="217">
        <f>S3541-vykonyz.xlsx[[#This Row],[Kod]]</f>
        <v>19728</v>
      </c>
      <c r="R2439" s="217">
        <f>S2425-vykonyz.xlsx[[#This Row],[Kod]]</f>
        <v>0</v>
      </c>
      <c r="S2439" s="217" t="s">
        <v>8282</v>
      </c>
      <c r="T2439" s="217" t="s">
        <v>8283</v>
      </c>
      <c r="U2439" s="217">
        <v>748</v>
      </c>
      <c r="V2439" s="261">
        <v>45292</v>
      </c>
      <c r="W2439" s="217" t="s">
        <v>8282</v>
      </c>
      <c r="X2439" s="217">
        <v>692</v>
      </c>
      <c r="Y2439" s="217">
        <v>56</v>
      </c>
      <c r="Z2439" s="261">
        <v>45291</v>
      </c>
      <c r="AC2439" s="217">
        <f>vykonyz.xlsx3[[#This Row],[Kod]]-vykonyz.xlsx[[#This Row],[Kod]]</f>
        <v>0</v>
      </c>
      <c r="AD2439" t="s">
        <v>8233</v>
      </c>
      <c r="AE2439" t="s">
        <v>8228</v>
      </c>
      <c r="AF2439" t="s">
        <v>50</v>
      </c>
      <c r="AG2439"/>
      <c r="AH2439" t="s">
        <v>8234</v>
      </c>
      <c r="AI2439" t="s">
        <v>8281</v>
      </c>
      <c r="AJ2439" t="s">
        <v>1190</v>
      </c>
      <c r="AK2439" t="s">
        <v>1336</v>
      </c>
      <c r="AL2439" t="s">
        <v>1573</v>
      </c>
      <c r="AM2439" t="s">
        <v>33</v>
      </c>
      <c r="AN2439" t="s">
        <v>33</v>
      </c>
      <c r="AO2439"/>
      <c r="AP2439" t="s">
        <v>8284</v>
      </c>
      <c r="AQ2439"/>
      <c r="AR2439" t="s">
        <v>35</v>
      </c>
      <c r="AS2439" t="s">
        <v>35</v>
      </c>
    </row>
    <row r="2440" spans="1:45">
      <c r="A2440" s="264" t="s">
        <v>8236</v>
      </c>
      <c r="B2440" s="217" t="s">
        <v>8228</v>
      </c>
      <c r="C2440" s="217" t="s">
        <v>50</v>
      </c>
      <c r="E2440" s="217" t="s">
        <v>8237</v>
      </c>
      <c r="F2440" s="217" t="s">
        <v>8275</v>
      </c>
      <c r="G2440" s="217" t="s">
        <v>1190</v>
      </c>
      <c r="H2440" s="217" t="s">
        <v>1008</v>
      </c>
      <c r="I2440" s="217" t="s">
        <v>1008</v>
      </c>
      <c r="J2440" s="217" t="s">
        <v>33</v>
      </c>
      <c r="K2440" s="217" t="s">
        <v>33</v>
      </c>
      <c r="M2440" s="217">
        <f t="shared" si="45"/>
        <v>863</v>
      </c>
      <c r="O2440" s="217" t="s">
        <v>35</v>
      </c>
      <c r="P2440" s="217" t="s">
        <v>35</v>
      </c>
      <c r="Q2440" s="217">
        <f>S3542-vykonyz.xlsx[[#This Row],[Kod]]</f>
        <v>19728</v>
      </c>
      <c r="R2440" s="217">
        <f>S2426-vykonyz.xlsx[[#This Row],[Kod]]</f>
        <v>0</v>
      </c>
      <c r="S2440" s="217" t="s">
        <v>8285</v>
      </c>
      <c r="T2440" s="217" t="s">
        <v>8286</v>
      </c>
      <c r="U2440" s="217">
        <v>3439</v>
      </c>
      <c r="V2440" s="261">
        <v>45292</v>
      </c>
      <c r="W2440" s="217" t="s">
        <v>8285</v>
      </c>
      <c r="X2440" s="217">
        <v>3263</v>
      </c>
      <c r="Y2440" s="217">
        <v>176</v>
      </c>
      <c r="Z2440" s="261">
        <v>45291</v>
      </c>
      <c r="AC2440" s="217">
        <f>vykonyz.xlsx3[[#This Row],[Kod]]-vykonyz.xlsx[[#This Row],[Kod]]</f>
        <v>0</v>
      </c>
      <c r="AD2440" t="s">
        <v>8236</v>
      </c>
      <c r="AE2440" t="s">
        <v>8228</v>
      </c>
      <c r="AF2440" t="s">
        <v>50</v>
      </c>
      <c r="AG2440"/>
      <c r="AH2440" t="s">
        <v>8237</v>
      </c>
      <c r="AI2440" t="s">
        <v>8275</v>
      </c>
      <c r="AJ2440" t="s">
        <v>1190</v>
      </c>
      <c r="AK2440" t="s">
        <v>1008</v>
      </c>
      <c r="AL2440" t="s">
        <v>1008</v>
      </c>
      <c r="AM2440" t="s">
        <v>33</v>
      </c>
      <c r="AN2440" t="s">
        <v>33</v>
      </c>
      <c r="AO2440"/>
      <c r="AP2440" t="s">
        <v>8287</v>
      </c>
      <c r="AQ2440"/>
      <c r="AR2440" t="s">
        <v>35</v>
      </c>
      <c r="AS2440" t="s">
        <v>35</v>
      </c>
    </row>
    <row r="2441" spans="1:45">
      <c r="A2441" s="264" t="s">
        <v>8239</v>
      </c>
      <c r="B2441" s="217" t="s">
        <v>8228</v>
      </c>
      <c r="C2441" s="217" t="s">
        <v>50</v>
      </c>
      <c r="E2441" s="217" t="s">
        <v>8240</v>
      </c>
      <c r="F2441" s="217" t="s">
        <v>8275</v>
      </c>
      <c r="G2441" s="217" t="s">
        <v>1190</v>
      </c>
      <c r="H2441" s="217" t="s">
        <v>985</v>
      </c>
      <c r="I2441" s="217" t="s">
        <v>1290</v>
      </c>
      <c r="J2441" s="217" t="s">
        <v>33</v>
      </c>
      <c r="K2441" s="217" t="s">
        <v>33</v>
      </c>
      <c r="M2441" s="217">
        <f t="shared" si="45"/>
        <v>1153</v>
      </c>
      <c r="O2441" s="217" t="s">
        <v>35</v>
      </c>
      <c r="P2441" s="217" t="s">
        <v>35</v>
      </c>
      <c r="Q2441" s="217">
        <f>S3543-vykonyz.xlsx[[#This Row],[Kod]]</f>
        <v>19728</v>
      </c>
      <c r="R2441" s="217">
        <f>S2427-vykonyz.xlsx[[#This Row],[Kod]]</f>
        <v>0</v>
      </c>
      <c r="S2441" s="217" t="s">
        <v>8288</v>
      </c>
      <c r="T2441" s="217" t="s">
        <v>8289</v>
      </c>
      <c r="U2441" s="217">
        <v>812</v>
      </c>
      <c r="V2441" s="261">
        <v>45292</v>
      </c>
      <c r="W2441" s="217" t="s">
        <v>8288</v>
      </c>
      <c r="X2441" s="217">
        <v>747</v>
      </c>
      <c r="Y2441" s="217">
        <v>65</v>
      </c>
      <c r="Z2441" s="261">
        <v>45291</v>
      </c>
      <c r="AC2441" s="217">
        <f>vykonyz.xlsx3[[#This Row],[Kod]]-vykonyz.xlsx[[#This Row],[Kod]]</f>
        <v>0</v>
      </c>
      <c r="AD2441" t="s">
        <v>8239</v>
      </c>
      <c r="AE2441" t="s">
        <v>8228</v>
      </c>
      <c r="AF2441" t="s">
        <v>50</v>
      </c>
      <c r="AG2441"/>
      <c r="AH2441" t="s">
        <v>8240</v>
      </c>
      <c r="AI2441" t="s">
        <v>8275</v>
      </c>
      <c r="AJ2441" t="s">
        <v>1190</v>
      </c>
      <c r="AK2441" t="s">
        <v>985</v>
      </c>
      <c r="AL2441" t="s">
        <v>1290</v>
      </c>
      <c r="AM2441" t="s">
        <v>33</v>
      </c>
      <c r="AN2441" t="s">
        <v>33</v>
      </c>
      <c r="AO2441"/>
      <c r="AP2441" t="s">
        <v>8290</v>
      </c>
      <c r="AQ2441"/>
      <c r="AR2441" t="s">
        <v>35</v>
      </c>
      <c r="AS2441" t="s">
        <v>35</v>
      </c>
    </row>
    <row r="2442" spans="1:45">
      <c r="A2442" s="264" t="s">
        <v>8242</v>
      </c>
      <c r="B2442" s="217" t="s">
        <v>8228</v>
      </c>
      <c r="C2442" s="217" t="s">
        <v>50</v>
      </c>
      <c r="E2442" s="217" t="s">
        <v>8243</v>
      </c>
      <c r="F2442" s="217" t="s">
        <v>8291</v>
      </c>
      <c r="G2442" s="217" t="s">
        <v>1190</v>
      </c>
      <c r="H2442" s="217" t="s">
        <v>7177</v>
      </c>
      <c r="I2442" s="217" t="s">
        <v>985</v>
      </c>
      <c r="J2442" s="217" t="s">
        <v>33</v>
      </c>
      <c r="K2442" s="217" t="s">
        <v>33</v>
      </c>
      <c r="M2442" s="217">
        <f t="shared" si="45"/>
        <v>1768</v>
      </c>
      <c r="O2442" s="217" t="s">
        <v>35</v>
      </c>
      <c r="P2442" s="217" t="s">
        <v>35</v>
      </c>
      <c r="Q2442" s="217">
        <f>S3544-vykonyz.xlsx[[#This Row],[Kod]]</f>
        <v>19728</v>
      </c>
      <c r="R2442" s="217">
        <f>S2428-vykonyz.xlsx[[#This Row],[Kod]]</f>
        <v>0</v>
      </c>
      <c r="S2442" s="217" t="s">
        <v>8292</v>
      </c>
      <c r="T2442" s="217" t="s">
        <v>8293</v>
      </c>
      <c r="U2442" s="217">
        <v>1323</v>
      </c>
      <c r="V2442" s="261">
        <v>45292</v>
      </c>
      <c r="W2442" s="217" t="s">
        <v>8292</v>
      </c>
      <c r="X2442" s="217">
        <v>1227</v>
      </c>
      <c r="Y2442" s="217">
        <v>96</v>
      </c>
      <c r="Z2442" s="261">
        <v>45291</v>
      </c>
      <c r="AC2442" s="217">
        <f>vykonyz.xlsx3[[#This Row],[Kod]]-vykonyz.xlsx[[#This Row],[Kod]]</f>
        <v>0</v>
      </c>
      <c r="AD2442" t="s">
        <v>8242</v>
      </c>
      <c r="AE2442" t="s">
        <v>8228</v>
      </c>
      <c r="AF2442" t="s">
        <v>50</v>
      </c>
      <c r="AG2442"/>
      <c r="AH2442" t="s">
        <v>8243</v>
      </c>
      <c r="AI2442" t="s">
        <v>8291</v>
      </c>
      <c r="AJ2442" t="s">
        <v>1190</v>
      </c>
      <c r="AK2442" t="s">
        <v>7177</v>
      </c>
      <c r="AL2442" t="s">
        <v>985</v>
      </c>
      <c r="AM2442" t="s">
        <v>33</v>
      </c>
      <c r="AN2442" t="s">
        <v>33</v>
      </c>
      <c r="AO2442"/>
      <c r="AP2442" t="s">
        <v>8294</v>
      </c>
      <c r="AQ2442"/>
      <c r="AR2442" t="s">
        <v>35</v>
      </c>
      <c r="AS2442" t="s">
        <v>35</v>
      </c>
    </row>
    <row r="2443" spans="1:45">
      <c r="A2443" s="264" t="s">
        <v>8246</v>
      </c>
      <c r="B2443" s="217" t="s">
        <v>8228</v>
      </c>
      <c r="C2443" s="217" t="s">
        <v>50</v>
      </c>
      <c r="E2443" s="217" t="s">
        <v>8247</v>
      </c>
      <c r="F2443" s="217" t="s">
        <v>8275</v>
      </c>
      <c r="G2443" s="217" t="s">
        <v>1190</v>
      </c>
      <c r="H2443" s="217" t="s">
        <v>1573</v>
      </c>
      <c r="I2443" s="217" t="s">
        <v>981</v>
      </c>
      <c r="J2443" s="217" t="s">
        <v>33</v>
      </c>
      <c r="K2443" s="217" t="s">
        <v>33</v>
      </c>
      <c r="M2443" s="217">
        <f t="shared" si="45"/>
        <v>1990</v>
      </c>
      <c r="O2443" s="217" t="s">
        <v>35</v>
      </c>
      <c r="P2443" s="217" t="s">
        <v>35</v>
      </c>
      <c r="Q2443" s="217">
        <f>S3545-vykonyz.xlsx[[#This Row],[Kod]]</f>
        <v>19728</v>
      </c>
      <c r="R2443" s="217">
        <f>S2429-vykonyz.xlsx[[#This Row],[Kod]]</f>
        <v>0</v>
      </c>
      <c r="S2443" s="217" t="s">
        <v>8295</v>
      </c>
      <c r="T2443" s="217" t="s">
        <v>8296</v>
      </c>
      <c r="U2443" s="217">
        <v>1583</v>
      </c>
      <c r="V2443" s="261">
        <v>45292</v>
      </c>
      <c r="W2443" s="217" t="s">
        <v>8295</v>
      </c>
      <c r="X2443" s="217">
        <v>1475</v>
      </c>
      <c r="Y2443" s="217">
        <v>108</v>
      </c>
      <c r="Z2443" s="261">
        <v>45291</v>
      </c>
      <c r="AC2443" s="217">
        <f>vykonyz.xlsx3[[#This Row],[Kod]]-vykonyz.xlsx[[#This Row],[Kod]]</f>
        <v>0</v>
      </c>
      <c r="AD2443" t="s">
        <v>8246</v>
      </c>
      <c r="AE2443" t="s">
        <v>8228</v>
      </c>
      <c r="AF2443" t="s">
        <v>50</v>
      </c>
      <c r="AG2443"/>
      <c r="AH2443" t="s">
        <v>8247</v>
      </c>
      <c r="AI2443" t="s">
        <v>8275</v>
      </c>
      <c r="AJ2443" t="s">
        <v>1190</v>
      </c>
      <c r="AK2443" t="s">
        <v>1573</v>
      </c>
      <c r="AL2443" t="s">
        <v>981</v>
      </c>
      <c r="AM2443" t="s">
        <v>33</v>
      </c>
      <c r="AN2443" t="s">
        <v>33</v>
      </c>
      <c r="AO2443"/>
      <c r="AP2443" t="s">
        <v>8297</v>
      </c>
      <c r="AQ2443"/>
      <c r="AR2443" t="s">
        <v>35</v>
      </c>
      <c r="AS2443" t="s">
        <v>35</v>
      </c>
    </row>
    <row r="2444" spans="1:45">
      <c r="A2444" s="264" t="s">
        <v>8249</v>
      </c>
      <c r="B2444" s="217" t="s">
        <v>8228</v>
      </c>
      <c r="C2444" s="217" t="s">
        <v>50</v>
      </c>
      <c r="E2444" s="217" t="s">
        <v>8250</v>
      </c>
      <c r="F2444" s="217" t="s">
        <v>8298</v>
      </c>
      <c r="G2444" s="217" t="s">
        <v>1190</v>
      </c>
      <c r="H2444" s="217" t="s">
        <v>1150</v>
      </c>
      <c r="I2444" s="217" t="s">
        <v>989</v>
      </c>
      <c r="J2444" s="217" t="s">
        <v>33</v>
      </c>
      <c r="K2444" s="217" t="s">
        <v>33</v>
      </c>
      <c r="M2444" s="217">
        <f t="shared" si="45"/>
        <v>422</v>
      </c>
      <c r="O2444" s="217" t="s">
        <v>35</v>
      </c>
      <c r="P2444" s="217" t="s">
        <v>35</v>
      </c>
      <c r="Q2444" s="217">
        <f>S3546-vykonyz.xlsx[[#This Row],[Kod]]</f>
        <v>19728</v>
      </c>
      <c r="R2444" s="217">
        <f>S2430-vykonyz.xlsx[[#This Row],[Kod]]</f>
        <v>0</v>
      </c>
      <c r="S2444" s="217" t="s">
        <v>8299</v>
      </c>
      <c r="T2444" s="217" t="s">
        <v>8300</v>
      </c>
      <c r="U2444" s="217">
        <v>2245</v>
      </c>
      <c r="V2444" s="261">
        <v>45292</v>
      </c>
      <c r="W2444" s="217" t="s">
        <v>8299</v>
      </c>
      <c r="X2444" s="217">
        <v>2100</v>
      </c>
      <c r="Y2444" s="217">
        <v>145</v>
      </c>
      <c r="Z2444" s="261">
        <v>45291</v>
      </c>
      <c r="AC2444" s="217">
        <f>vykonyz.xlsx3[[#This Row],[Kod]]-vykonyz.xlsx[[#This Row],[Kod]]</f>
        <v>0</v>
      </c>
      <c r="AD2444" t="s">
        <v>8249</v>
      </c>
      <c r="AE2444" t="s">
        <v>8228</v>
      </c>
      <c r="AF2444" t="s">
        <v>50</v>
      </c>
      <c r="AG2444"/>
      <c r="AH2444" t="s">
        <v>8250</v>
      </c>
      <c r="AI2444" t="s">
        <v>8298</v>
      </c>
      <c r="AJ2444" t="s">
        <v>1190</v>
      </c>
      <c r="AK2444" t="s">
        <v>1150</v>
      </c>
      <c r="AL2444" t="s">
        <v>989</v>
      </c>
      <c r="AM2444" t="s">
        <v>33</v>
      </c>
      <c r="AN2444" t="s">
        <v>33</v>
      </c>
      <c r="AO2444"/>
      <c r="AP2444" t="s">
        <v>7659</v>
      </c>
      <c r="AQ2444"/>
      <c r="AR2444" t="s">
        <v>35</v>
      </c>
      <c r="AS2444" t="s">
        <v>35</v>
      </c>
    </row>
    <row r="2445" spans="1:45">
      <c r="A2445" s="264" t="s">
        <v>8253</v>
      </c>
      <c r="B2445" s="217" t="s">
        <v>8228</v>
      </c>
      <c r="C2445" s="217" t="s">
        <v>50</v>
      </c>
      <c r="E2445" s="217" t="s">
        <v>8254</v>
      </c>
      <c r="F2445" s="217" t="s">
        <v>8275</v>
      </c>
      <c r="G2445" s="217" t="s">
        <v>1190</v>
      </c>
      <c r="H2445" s="217" t="s">
        <v>1084</v>
      </c>
      <c r="I2445" s="217" t="s">
        <v>1084</v>
      </c>
      <c r="J2445" s="217" t="s">
        <v>33</v>
      </c>
      <c r="K2445" s="217" t="s">
        <v>33</v>
      </c>
      <c r="M2445" s="217">
        <f t="shared" si="45"/>
        <v>533</v>
      </c>
      <c r="O2445" s="217" t="s">
        <v>35</v>
      </c>
      <c r="P2445" s="217" t="s">
        <v>35</v>
      </c>
      <c r="Q2445" s="217">
        <f>S3547-vykonyz.xlsx[[#This Row],[Kod]]</f>
        <v>19728</v>
      </c>
      <c r="R2445" s="217">
        <f>S2431-vykonyz.xlsx[[#This Row],[Kod]]</f>
        <v>0</v>
      </c>
      <c r="S2445" s="217" t="s">
        <v>8301</v>
      </c>
      <c r="T2445" s="217" t="s">
        <v>8302</v>
      </c>
      <c r="U2445" s="217">
        <v>1169</v>
      </c>
      <c r="V2445" s="261">
        <v>45292</v>
      </c>
      <c r="W2445" s="217" t="s">
        <v>8301</v>
      </c>
      <c r="X2445" s="217">
        <v>1028</v>
      </c>
      <c r="Y2445" s="217">
        <v>141</v>
      </c>
      <c r="Z2445" s="261">
        <v>45291</v>
      </c>
      <c r="AC2445" s="217">
        <f>vykonyz.xlsx3[[#This Row],[Kod]]-vykonyz.xlsx[[#This Row],[Kod]]</f>
        <v>0</v>
      </c>
      <c r="AD2445" t="s">
        <v>8253</v>
      </c>
      <c r="AE2445" t="s">
        <v>8228</v>
      </c>
      <c r="AF2445" t="s">
        <v>50</v>
      </c>
      <c r="AG2445"/>
      <c r="AH2445" t="s">
        <v>8254</v>
      </c>
      <c r="AI2445" t="s">
        <v>8275</v>
      </c>
      <c r="AJ2445" t="s">
        <v>1190</v>
      </c>
      <c r="AK2445" t="s">
        <v>1084</v>
      </c>
      <c r="AL2445" t="s">
        <v>1084</v>
      </c>
      <c r="AM2445" t="s">
        <v>33</v>
      </c>
      <c r="AN2445" t="s">
        <v>33</v>
      </c>
      <c r="AO2445"/>
      <c r="AP2445" t="s">
        <v>6444</v>
      </c>
      <c r="AQ2445"/>
      <c r="AR2445" t="s">
        <v>35</v>
      </c>
      <c r="AS2445" t="s">
        <v>35</v>
      </c>
    </row>
    <row r="2446" spans="1:45">
      <c r="A2446" s="264" t="s">
        <v>8256</v>
      </c>
      <c r="B2446" s="217" t="s">
        <v>8228</v>
      </c>
      <c r="C2446" s="217" t="s">
        <v>50</v>
      </c>
      <c r="E2446" s="217" t="s">
        <v>8257</v>
      </c>
      <c r="F2446" s="217" t="s">
        <v>8303</v>
      </c>
      <c r="G2446" s="217" t="s">
        <v>1190</v>
      </c>
      <c r="H2446" s="217" t="s">
        <v>46</v>
      </c>
      <c r="I2446" s="217" t="s">
        <v>1488</v>
      </c>
      <c r="J2446" s="217" t="s">
        <v>33</v>
      </c>
      <c r="K2446" s="217" t="s">
        <v>33</v>
      </c>
      <c r="M2446" s="217">
        <f t="shared" si="45"/>
        <v>3655</v>
      </c>
      <c r="O2446" s="217" t="s">
        <v>35</v>
      </c>
      <c r="P2446" s="217" t="s">
        <v>35</v>
      </c>
      <c r="Q2446" s="217">
        <f>S3548-vykonyz.xlsx[[#This Row],[Kod]]</f>
        <v>19728</v>
      </c>
      <c r="R2446" s="217">
        <f>S2432-vykonyz.xlsx[[#This Row],[Kod]]</f>
        <v>0</v>
      </c>
      <c r="S2446" s="217" t="s">
        <v>8304</v>
      </c>
      <c r="T2446" s="217" t="s">
        <v>8305</v>
      </c>
      <c r="U2446" s="217">
        <v>306</v>
      </c>
      <c r="V2446" s="261">
        <v>45292</v>
      </c>
      <c r="W2446" s="217" t="s">
        <v>8304</v>
      </c>
      <c r="X2446" s="217">
        <v>271</v>
      </c>
      <c r="Y2446" s="217">
        <v>35</v>
      </c>
      <c r="Z2446" s="261">
        <v>45291</v>
      </c>
      <c r="AC2446" s="217">
        <f>vykonyz.xlsx3[[#This Row],[Kod]]-vykonyz.xlsx[[#This Row],[Kod]]</f>
        <v>0</v>
      </c>
      <c r="AD2446" t="s">
        <v>8256</v>
      </c>
      <c r="AE2446" t="s">
        <v>8228</v>
      </c>
      <c r="AF2446" t="s">
        <v>50</v>
      </c>
      <c r="AG2446"/>
      <c r="AH2446" t="s">
        <v>8257</v>
      </c>
      <c r="AI2446" t="s">
        <v>8303</v>
      </c>
      <c r="AJ2446" t="s">
        <v>1190</v>
      </c>
      <c r="AK2446" t="s">
        <v>46</v>
      </c>
      <c r="AL2446" t="s">
        <v>1488</v>
      </c>
      <c r="AM2446" t="s">
        <v>33</v>
      </c>
      <c r="AN2446" t="s">
        <v>33</v>
      </c>
      <c r="AO2446"/>
      <c r="AP2446" t="s">
        <v>8306</v>
      </c>
      <c r="AQ2446"/>
      <c r="AR2446" t="s">
        <v>35</v>
      </c>
      <c r="AS2446" t="s">
        <v>35</v>
      </c>
    </row>
    <row r="2447" spans="1:45">
      <c r="A2447" s="264" t="s">
        <v>8260</v>
      </c>
      <c r="B2447" s="217" t="s">
        <v>8228</v>
      </c>
      <c r="C2447" s="217" t="s">
        <v>50</v>
      </c>
      <c r="E2447" s="217" t="s">
        <v>8261</v>
      </c>
      <c r="F2447" s="217" t="s">
        <v>8307</v>
      </c>
      <c r="G2447" s="217" t="s">
        <v>1190</v>
      </c>
      <c r="H2447" s="217" t="s">
        <v>5838</v>
      </c>
      <c r="I2447" s="217" t="s">
        <v>1008</v>
      </c>
      <c r="J2447" s="217" t="s">
        <v>33</v>
      </c>
      <c r="K2447" s="217" t="s">
        <v>33</v>
      </c>
      <c r="M2447" s="217">
        <f t="shared" si="45"/>
        <v>1364</v>
      </c>
      <c r="O2447" s="217" t="s">
        <v>35</v>
      </c>
      <c r="P2447" s="217" t="s">
        <v>35</v>
      </c>
      <c r="Q2447" s="217">
        <f>S3549-vykonyz.xlsx[[#This Row],[Kod]]</f>
        <v>19729</v>
      </c>
      <c r="R2447" s="217">
        <f>S2433-vykonyz.xlsx[[#This Row],[Kod]]</f>
        <v>0</v>
      </c>
      <c r="S2447" s="217" t="s">
        <v>8308</v>
      </c>
      <c r="T2447" s="217" t="s">
        <v>8309</v>
      </c>
      <c r="U2447" s="217">
        <v>354</v>
      </c>
      <c r="V2447" s="261">
        <v>45292</v>
      </c>
      <c r="W2447" s="217" t="s">
        <v>8308</v>
      </c>
      <c r="X2447" s="217">
        <v>314</v>
      </c>
      <c r="Y2447" s="217">
        <v>40</v>
      </c>
      <c r="Z2447" s="261">
        <v>45291</v>
      </c>
      <c r="AC2447" s="217">
        <f>vykonyz.xlsx3[[#This Row],[Kod]]-vykonyz.xlsx[[#This Row],[Kod]]</f>
        <v>0</v>
      </c>
      <c r="AD2447" t="s">
        <v>8260</v>
      </c>
      <c r="AE2447" t="s">
        <v>8228</v>
      </c>
      <c r="AF2447" t="s">
        <v>50</v>
      </c>
      <c r="AG2447"/>
      <c r="AH2447" t="s">
        <v>8261</v>
      </c>
      <c r="AI2447" t="s">
        <v>8307</v>
      </c>
      <c r="AJ2447" t="s">
        <v>1190</v>
      </c>
      <c r="AK2447" t="s">
        <v>5838</v>
      </c>
      <c r="AL2447" t="s">
        <v>1008</v>
      </c>
      <c r="AM2447" t="s">
        <v>33</v>
      </c>
      <c r="AN2447" t="s">
        <v>33</v>
      </c>
      <c r="AO2447"/>
      <c r="AP2447" t="s">
        <v>7964</v>
      </c>
      <c r="AQ2447"/>
      <c r="AR2447" t="s">
        <v>35</v>
      </c>
      <c r="AS2447" t="s">
        <v>35</v>
      </c>
    </row>
    <row r="2448" spans="1:45">
      <c r="A2448" s="264" t="s">
        <v>8263</v>
      </c>
      <c r="B2448" s="217" t="s">
        <v>8228</v>
      </c>
      <c r="C2448" s="217" t="s">
        <v>50</v>
      </c>
      <c r="E2448" s="217" t="s">
        <v>8264</v>
      </c>
      <c r="F2448" s="217" t="s">
        <v>8275</v>
      </c>
      <c r="G2448" s="217" t="s">
        <v>1190</v>
      </c>
      <c r="H2448" s="217" t="s">
        <v>1492</v>
      </c>
      <c r="I2448" s="217" t="s">
        <v>981</v>
      </c>
      <c r="J2448" s="217" t="s">
        <v>33</v>
      </c>
      <c r="K2448" s="217" t="s">
        <v>33</v>
      </c>
      <c r="M2448" s="217">
        <f t="shared" si="45"/>
        <v>2365</v>
      </c>
      <c r="O2448" s="217" t="s">
        <v>35</v>
      </c>
      <c r="P2448" s="217" t="s">
        <v>35</v>
      </c>
      <c r="Q2448" s="217">
        <f>S3550-vykonyz.xlsx[[#This Row],[Kod]]</f>
        <v>19730</v>
      </c>
      <c r="R2448" s="217">
        <f>S2434-vykonyz.xlsx[[#This Row],[Kod]]</f>
        <v>0</v>
      </c>
      <c r="S2448" s="217" t="s">
        <v>8310</v>
      </c>
      <c r="T2448" s="217" t="s">
        <v>8311</v>
      </c>
      <c r="U2448" s="217">
        <v>783</v>
      </c>
      <c r="V2448" s="261">
        <v>45292</v>
      </c>
      <c r="W2448" s="217" t="s">
        <v>8310</v>
      </c>
      <c r="X2448" s="217">
        <v>698</v>
      </c>
      <c r="Y2448" s="217">
        <v>85</v>
      </c>
      <c r="Z2448" s="261">
        <v>45291</v>
      </c>
      <c r="AC2448" s="217">
        <f>vykonyz.xlsx3[[#This Row],[Kod]]-vykonyz.xlsx[[#This Row],[Kod]]</f>
        <v>0</v>
      </c>
      <c r="AD2448" t="s">
        <v>8263</v>
      </c>
      <c r="AE2448" t="s">
        <v>8228</v>
      </c>
      <c r="AF2448" t="s">
        <v>50</v>
      </c>
      <c r="AG2448"/>
      <c r="AH2448" t="s">
        <v>8264</v>
      </c>
      <c r="AI2448" t="s">
        <v>8275</v>
      </c>
      <c r="AJ2448" t="s">
        <v>1190</v>
      </c>
      <c r="AK2448" t="s">
        <v>1492</v>
      </c>
      <c r="AL2448" t="s">
        <v>981</v>
      </c>
      <c r="AM2448" t="s">
        <v>33</v>
      </c>
      <c r="AN2448" t="s">
        <v>33</v>
      </c>
      <c r="AO2448"/>
      <c r="AP2448" t="s">
        <v>8312</v>
      </c>
      <c r="AQ2448"/>
      <c r="AR2448" t="s">
        <v>35</v>
      </c>
      <c r="AS2448" t="s">
        <v>35</v>
      </c>
    </row>
    <row r="2449" spans="1:45">
      <c r="A2449" s="264" t="s">
        <v>8267</v>
      </c>
      <c r="B2449" s="217" t="s">
        <v>8228</v>
      </c>
      <c r="C2449" s="217" t="s">
        <v>50</v>
      </c>
      <c r="E2449" s="217" t="s">
        <v>8268</v>
      </c>
      <c r="F2449" s="217" t="s">
        <v>8313</v>
      </c>
      <c r="G2449" s="217" t="s">
        <v>1190</v>
      </c>
      <c r="H2449" s="217" t="s">
        <v>1336</v>
      </c>
      <c r="I2449" s="217" t="s">
        <v>1336</v>
      </c>
      <c r="J2449" s="217" t="s">
        <v>33</v>
      </c>
      <c r="K2449" s="217" t="s">
        <v>33</v>
      </c>
      <c r="M2449" s="217">
        <f t="shared" si="45"/>
        <v>2424</v>
      </c>
      <c r="O2449" s="217" t="s">
        <v>35</v>
      </c>
      <c r="P2449" s="217" t="s">
        <v>35</v>
      </c>
      <c r="Q2449" s="217">
        <f>S3551-vykonyz.xlsx[[#This Row],[Kod]]</f>
        <v>19730</v>
      </c>
      <c r="R2449" s="217">
        <f>S2435-vykonyz.xlsx[[#This Row],[Kod]]</f>
        <v>0</v>
      </c>
      <c r="S2449" s="217" t="s">
        <v>8314</v>
      </c>
      <c r="T2449" s="217" t="s">
        <v>8315</v>
      </c>
      <c r="U2449" s="217">
        <v>609</v>
      </c>
      <c r="V2449" s="261">
        <v>45292</v>
      </c>
      <c r="W2449" s="217" t="s">
        <v>8314</v>
      </c>
      <c r="X2449" s="217">
        <v>534</v>
      </c>
      <c r="Y2449" s="217">
        <v>75</v>
      </c>
      <c r="Z2449" s="261">
        <v>45291</v>
      </c>
      <c r="AC2449" s="217">
        <f>vykonyz.xlsx3[[#This Row],[Kod]]-vykonyz.xlsx[[#This Row],[Kod]]</f>
        <v>0</v>
      </c>
      <c r="AD2449" t="s">
        <v>8267</v>
      </c>
      <c r="AE2449" t="s">
        <v>8228</v>
      </c>
      <c r="AF2449" t="s">
        <v>50</v>
      </c>
      <c r="AG2449"/>
      <c r="AH2449" t="s">
        <v>8268</v>
      </c>
      <c r="AI2449" t="s">
        <v>8313</v>
      </c>
      <c r="AJ2449" t="s">
        <v>1190</v>
      </c>
      <c r="AK2449" t="s">
        <v>1336</v>
      </c>
      <c r="AL2449" t="s">
        <v>1336</v>
      </c>
      <c r="AM2449" t="s">
        <v>33</v>
      </c>
      <c r="AN2449" t="s">
        <v>33</v>
      </c>
      <c r="AO2449"/>
      <c r="AP2449" t="s">
        <v>8316</v>
      </c>
      <c r="AQ2449"/>
      <c r="AR2449" t="s">
        <v>35</v>
      </c>
      <c r="AS2449" t="s">
        <v>35</v>
      </c>
    </row>
    <row r="2450" spans="1:45">
      <c r="A2450" s="264" t="s">
        <v>8271</v>
      </c>
      <c r="B2450" s="217" t="s">
        <v>8228</v>
      </c>
      <c r="C2450" s="217" t="s">
        <v>50</v>
      </c>
      <c r="E2450" s="217" t="s">
        <v>8272</v>
      </c>
      <c r="F2450" s="217" t="s">
        <v>8317</v>
      </c>
      <c r="G2450" s="217" t="s">
        <v>1190</v>
      </c>
      <c r="H2450" s="217" t="s">
        <v>77</v>
      </c>
      <c r="I2450" s="217" t="s">
        <v>1492</v>
      </c>
      <c r="J2450" s="217" t="s">
        <v>33</v>
      </c>
      <c r="K2450" s="217" t="s">
        <v>33</v>
      </c>
      <c r="M2450" s="217">
        <f t="shared" si="45"/>
        <v>3520</v>
      </c>
      <c r="O2450" s="217" t="s">
        <v>35</v>
      </c>
      <c r="P2450" s="217" t="s">
        <v>35</v>
      </c>
      <c r="Q2450" s="217">
        <f>S3552-vykonyz.xlsx[[#This Row],[Kod]]</f>
        <v>19730</v>
      </c>
      <c r="R2450" s="217">
        <f>S2436-vykonyz.xlsx[[#This Row],[Kod]]</f>
        <v>0</v>
      </c>
      <c r="S2450" s="217" t="s">
        <v>8318</v>
      </c>
      <c r="T2450" s="217" t="s">
        <v>8319</v>
      </c>
      <c r="U2450" s="217">
        <v>554</v>
      </c>
      <c r="V2450" s="261">
        <v>45292</v>
      </c>
      <c r="W2450" s="217" t="s">
        <v>8318</v>
      </c>
      <c r="X2450" s="217">
        <v>490</v>
      </c>
      <c r="Y2450" s="217">
        <v>64</v>
      </c>
      <c r="Z2450" s="261">
        <v>45291</v>
      </c>
      <c r="AC2450" s="217">
        <f>vykonyz.xlsx3[[#This Row],[Kod]]-vykonyz.xlsx[[#This Row],[Kod]]</f>
        <v>0</v>
      </c>
      <c r="AD2450" t="s">
        <v>8271</v>
      </c>
      <c r="AE2450" t="s">
        <v>8228</v>
      </c>
      <c r="AF2450" t="s">
        <v>50</v>
      </c>
      <c r="AG2450"/>
      <c r="AH2450" t="s">
        <v>8272</v>
      </c>
      <c r="AI2450" t="s">
        <v>8317</v>
      </c>
      <c r="AJ2450" t="s">
        <v>1190</v>
      </c>
      <c r="AK2450" t="s">
        <v>77</v>
      </c>
      <c r="AL2450" t="s">
        <v>1492</v>
      </c>
      <c r="AM2450" t="s">
        <v>33</v>
      </c>
      <c r="AN2450" t="s">
        <v>33</v>
      </c>
      <c r="AO2450"/>
      <c r="AP2450" t="s">
        <v>8320</v>
      </c>
      <c r="AQ2450"/>
      <c r="AR2450" t="s">
        <v>35</v>
      </c>
      <c r="AS2450" t="s">
        <v>35</v>
      </c>
    </row>
    <row r="2451" spans="1:45">
      <c r="A2451" s="264" t="s">
        <v>8276</v>
      </c>
      <c r="B2451" s="217" t="s">
        <v>8228</v>
      </c>
      <c r="C2451" s="217" t="s">
        <v>50</v>
      </c>
      <c r="E2451" s="217" t="s">
        <v>8277</v>
      </c>
      <c r="F2451" s="217" t="s">
        <v>8317</v>
      </c>
      <c r="G2451" s="217" t="s">
        <v>1190</v>
      </c>
      <c r="H2451" s="217" t="s">
        <v>1084</v>
      </c>
      <c r="I2451" s="217" t="s">
        <v>40</v>
      </c>
      <c r="J2451" s="217" t="s">
        <v>33</v>
      </c>
      <c r="K2451" s="217" t="s">
        <v>33</v>
      </c>
      <c r="M2451" s="217">
        <f t="shared" si="45"/>
        <v>622</v>
      </c>
      <c r="O2451" s="217" t="s">
        <v>35</v>
      </c>
      <c r="P2451" s="217" t="s">
        <v>35</v>
      </c>
      <c r="Q2451" s="217">
        <f>S3553-vykonyz.xlsx[[#This Row],[Kod]]</f>
        <v>19730</v>
      </c>
      <c r="R2451" s="217">
        <f>S2437-vykonyz.xlsx[[#This Row],[Kod]]</f>
        <v>0</v>
      </c>
      <c r="S2451" s="217" t="s">
        <v>8321</v>
      </c>
      <c r="T2451" s="217" t="s">
        <v>8322</v>
      </c>
      <c r="U2451" s="217">
        <v>816</v>
      </c>
      <c r="V2451" s="261">
        <v>45292</v>
      </c>
      <c r="W2451" s="217" t="s">
        <v>8321</v>
      </c>
      <c r="X2451" s="217">
        <v>751</v>
      </c>
      <c r="Y2451" s="217">
        <v>65</v>
      </c>
      <c r="Z2451" s="261">
        <v>45291</v>
      </c>
      <c r="AC2451" s="217">
        <f>vykonyz.xlsx3[[#This Row],[Kod]]-vykonyz.xlsx[[#This Row],[Kod]]</f>
        <v>0</v>
      </c>
      <c r="AD2451" t="s">
        <v>8276</v>
      </c>
      <c r="AE2451" t="s">
        <v>8228</v>
      </c>
      <c r="AF2451" t="s">
        <v>50</v>
      </c>
      <c r="AG2451"/>
      <c r="AH2451" t="s">
        <v>8277</v>
      </c>
      <c r="AI2451" t="s">
        <v>8317</v>
      </c>
      <c r="AJ2451" t="s">
        <v>1190</v>
      </c>
      <c r="AK2451" t="s">
        <v>1084</v>
      </c>
      <c r="AL2451" t="s">
        <v>40</v>
      </c>
      <c r="AM2451" t="s">
        <v>33</v>
      </c>
      <c r="AN2451" t="s">
        <v>33</v>
      </c>
      <c r="AO2451"/>
      <c r="AP2451" t="s">
        <v>8323</v>
      </c>
      <c r="AQ2451"/>
      <c r="AR2451" t="s">
        <v>35</v>
      </c>
      <c r="AS2451" t="s">
        <v>35</v>
      </c>
    </row>
    <row r="2452" spans="1:45">
      <c r="A2452" s="264" t="s">
        <v>8279</v>
      </c>
      <c r="B2452" s="217" t="s">
        <v>8228</v>
      </c>
      <c r="C2452" s="217" t="s">
        <v>50</v>
      </c>
      <c r="E2452" s="217" t="s">
        <v>8280</v>
      </c>
      <c r="F2452" s="217" t="s">
        <v>8317</v>
      </c>
      <c r="G2452" s="217" t="s">
        <v>1190</v>
      </c>
      <c r="H2452" s="217" t="s">
        <v>981</v>
      </c>
      <c r="I2452" s="217" t="s">
        <v>1295</v>
      </c>
      <c r="J2452" s="217" t="s">
        <v>33</v>
      </c>
      <c r="K2452" s="217" t="s">
        <v>33</v>
      </c>
      <c r="M2452" s="217">
        <f t="shared" si="45"/>
        <v>1264</v>
      </c>
      <c r="O2452" s="217" t="s">
        <v>35</v>
      </c>
      <c r="P2452" s="217" t="s">
        <v>35</v>
      </c>
      <c r="Q2452" s="217">
        <f>S3554-vykonyz.xlsx[[#This Row],[Kod]]</f>
        <v>19730</v>
      </c>
      <c r="R2452" s="217">
        <f>S2438-vykonyz.xlsx[[#This Row],[Kod]]</f>
        <v>0</v>
      </c>
      <c r="S2452" s="217" t="s">
        <v>8324</v>
      </c>
      <c r="T2452" s="217" t="s">
        <v>8325</v>
      </c>
      <c r="U2452" s="217">
        <v>2011</v>
      </c>
      <c r="V2452" s="261">
        <v>45292</v>
      </c>
      <c r="W2452" s="217" t="s">
        <v>8324</v>
      </c>
      <c r="X2452" s="217">
        <v>1866</v>
      </c>
      <c r="Y2452" s="217">
        <v>145</v>
      </c>
      <c r="Z2452" s="261">
        <v>45291</v>
      </c>
      <c r="AC2452" s="217">
        <f>vykonyz.xlsx3[[#This Row],[Kod]]-vykonyz.xlsx[[#This Row],[Kod]]</f>
        <v>0</v>
      </c>
      <c r="AD2452" t="s">
        <v>8279</v>
      </c>
      <c r="AE2452" t="s">
        <v>8228</v>
      </c>
      <c r="AF2452" t="s">
        <v>50</v>
      </c>
      <c r="AG2452"/>
      <c r="AH2452" t="s">
        <v>8280</v>
      </c>
      <c r="AI2452" t="s">
        <v>8317</v>
      </c>
      <c r="AJ2452" t="s">
        <v>1190</v>
      </c>
      <c r="AK2452" t="s">
        <v>981</v>
      </c>
      <c r="AL2452" t="s">
        <v>1295</v>
      </c>
      <c r="AM2452" t="s">
        <v>33</v>
      </c>
      <c r="AN2452" t="s">
        <v>33</v>
      </c>
      <c r="AO2452"/>
      <c r="AP2452" t="s">
        <v>1620</v>
      </c>
      <c r="AQ2452"/>
      <c r="AR2452" t="s">
        <v>35</v>
      </c>
      <c r="AS2452" t="s">
        <v>35</v>
      </c>
    </row>
    <row r="2453" spans="1:45">
      <c r="A2453" s="264" t="s">
        <v>8282</v>
      </c>
      <c r="B2453" s="217" t="s">
        <v>8228</v>
      </c>
      <c r="C2453" s="217" t="s">
        <v>50</v>
      </c>
      <c r="E2453" s="217" t="s">
        <v>8283</v>
      </c>
      <c r="F2453" s="217" t="s">
        <v>8317</v>
      </c>
      <c r="G2453" s="217" t="s">
        <v>1190</v>
      </c>
      <c r="H2453" s="217" t="s">
        <v>1008</v>
      </c>
      <c r="I2453" s="217" t="s">
        <v>40</v>
      </c>
      <c r="J2453" s="217" t="s">
        <v>33</v>
      </c>
      <c r="K2453" s="217" t="s">
        <v>33</v>
      </c>
      <c r="M2453" s="217">
        <f t="shared" si="45"/>
        <v>748</v>
      </c>
      <c r="O2453" s="217" t="s">
        <v>35</v>
      </c>
      <c r="P2453" s="217" t="s">
        <v>35</v>
      </c>
      <c r="Q2453" s="217">
        <f>S3555-vykonyz.xlsx[[#This Row],[Kod]]</f>
        <v>19732</v>
      </c>
      <c r="R2453" s="217">
        <f>S2439-vykonyz.xlsx[[#This Row],[Kod]]</f>
        <v>0</v>
      </c>
      <c r="S2453" s="217" t="s">
        <v>8326</v>
      </c>
      <c r="T2453" s="217" t="s">
        <v>8327</v>
      </c>
      <c r="U2453" s="217">
        <v>1866</v>
      </c>
      <c r="V2453" s="261">
        <v>45292</v>
      </c>
      <c r="W2453" s="217" t="s">
        <v>8326</v>
      </c>
      <c r="X2453" s="217">
        <v>1713</v>
      </c>
      <c r="Y2453" s="217">
        <v>153</v>
      </c>
      <c r="Z2453" s="261">
        <v>45291</v>
      </c>
      <c r="AC2453" s="217">
        <f>vykonyz.xlsx3[[#This Row],[Kod]]-vykonyz.xlsx[[#This Row],[Kod]]</f>
        <v>0</v>
      </c>
      <c r="AD2453" t="s">
        <v>8282</v>
      </c>
      <c r="AE2453" t="s">
        <v>8228</v>
      </c>
      <c r="AF2453" t="s">
        <v>50</v>
      </c>
      <c r="AG2453"/>
      <c r="AH2453" t="s">
        <v>8283</v>
      </c>
      <c r="AI2453" t="s">
        <v>8317</v>
      </c>
      <c r="AJ2453" t="s">
        <v>1190</v>
      </c>
      <c r="AK2453" t="s">
        <v>1008</v>
      </c>
      <c r="AL2453" t="s">
        <v>40</v>
      </c>
      <c r="AM2453" t="s">
        <v>33</v>
      </c>
      <c r="AN2453" t="s">
        <v>33</v>
      </c>
      <c r="AO2453"/>
      <c r="AP2453" t="s">
        <v>8328</v>
      </c>
      <c r="AQ2453"/>
      <c r="AR2453" t="s">
        <v>35</v>
      </c>
      <c r="AS2453" t="s">
        <v>35</v>
      </c>
    </row>
    <row r="2454" spans="1:45">
      <c r="A2454" s="264" t="s">
        <v>8285</v>
      </c>
      <c r="B2454" s="217" t="s">
        <v>8228</v>
      </c>
      <c r="C2454" s="217" t="s">
        <v>50</v>
      </c>
      <c r="E2454" s="217" t="s">
        <v>8286</v>
      </c>
      <c r="F2454" s="217" t="s">
        <v>8329</v>
      </c>
      <c r="G2454" s="217" t="s">
        <v>1190</v>
      </c>
      <c r="H2454" s="217" t="s">
        <v>77</v>
      </c>
      <c r="I2454" s="217" t="s">
        <v>981</v>
      </c>
      <c r="J2454" s="217" t="s">
        <v>33</v>
      </c>
      <c r="K2454" s="217" t="s">
        <v>33</v>
      </c>
      <c r="M2454" s="217">
        <f t="shared" si="45"/>
        <v>3439</v>
      </c>
      <c r="O2454" s="217" t="s">
        <v>35</v>
      </c>
      <c r="P2454" s="217" t="s">
        <v>35</v>
      </c>
      <c r="Q2454" s="217">
        <f>S3556-vykonyz.xlsx[[#This Row],[Kod]]</f>
        <v>19732</v>
      </c>
      <c r="R2454" s="217">
        <f>S2440-vykonyz.xlsx[[#This Row],[Kod]]</f>
        <v>0</v>
      </c>
      <c r="S2454" s="217" t="s">
        <v>8330</v>
      </c>
      <c r="T2454" s="217" t="s">
        <v>8331</v>
      </c>
      <c r="U2454" s="217">
        <v>357</v>
      </c>
      <c r="V2454" s="261">
        <v>45292</v>
      </c>
      <c r="W2454" s="217" t="s">
        <v>8330</v>
      </c>
      <c r="X2454" s="217">
        <v>314</v>
      </c>
      <c r="Y2454" s="217">
        <v>43</v>
      </c>
      <c r="Z2454" s="261">
        <v>45291</v>
      </c>
      <c r="AC2454" s="217">
        <f>vykonyz.xlsx3[[#This Row],[Kod]]-vykonyz.xlsx[[#This Row],[Kod]]</f>
        <v>0</v>
      </c>
      <c r="AD2454" t="s">
        <v>8285</v>
      </c>
      <c r="AE2454" t="s">
        <v>8228</v>
      </c>
      <c r="AF2454" t="s">
        <v>50</v>
      </c>
      <c r="AG2454"/>
      <c r="AH2454" t="s">
        <v>8286</v>
      </c>
      <c r="AI2454" t="s">
        <v>8329</v>
      </c>
      <c r="AJ2454" t="s">
        <v>1190</v>
      </c>
      <c r="AK2454" t="s">
        <v>77</v>
      </c>
      <c r="AL2454" t="s">
        <v>981</v>
      </c>
      <c r="AM2454" t="s">
        <v>33</v>
      </c>
      <c r="AN2454" t="s">
        <v>33</v>
      </c>
      <c r="AO2454"/>
      <c r="AP2454" t="s">
        <v>8332</v>
      </c>
      <c r="AQ2454"/>
      <c r="AR2454" t="s">
        <v>35</v>
      </c>
      <c r="AS2454" t="s">
        <v>35</v>
      </c>
    </row>
    <row r="2455" spans="1:45">
      <c r="A2455" s="264" t="s">
        <v>8288</v>
      </c>
      <c r="B2455" s="217" t="s">
        <v>8228</v>
      </c>
      <c r="C2455" s="217" t="s">
        <v>50</v>
      </c>
      <c r="E2455" s="217" t="s">
        <v>8289</v>
      </c>
      <c r="F2455" s="217" t="s">
        <v>8317</v>
      </c>
      <c r="G2455" s="217" t="s">
        <v>1190</v>
      </c>
      <c r="H2455" s="217" t="s">
        <v>1008</v>
      </c>
      <c r="I2455" s="217" t="s">
        <v>1008</v>
      </c>
      <c r="J2455" s="217" t="s">
        <v>33</v>
      </c>
      <c r="K2455" s="217" t="s">
        <v>33</v>
      </c>
      <c r="M2455" s="217">
        <f t="shared" si="45"/>
        <v>812</v>
      </c>
      <c r="O2455" s="217" t="s">
        <v>35</v>
      </c>
      <c r="P2455" s="217" t="s">
        <v>35</v>
      </c>
      <c r="Q2455" s="217">
        <f>S3557-vykonyz.xlsx[[#This Row],[Kod]]</f>
        <v>19732</v>
      </c>
      <c r="R2455" s="217">
        <f>S2441-vykonyz.xlsx[[#This Row],[Kod]]</f>
        <v>0</v>
      </c>
      <c r="S2455" s="217" t="s">
        <v>8333</v>
      </c>
      <c r="T2455" s="217" t="s">
        <v>8334</v>
      </c>
      <c r="U2455" s="217">
        <v>173</v>
      </c>
      <c r="V2455" s="261">
        <v>45292</v>
      </c>
      <c r="W2455" s="217" t="s">
        <v>8333</v>
      </c>
      <c r="X2455" s="217">
        <v>151</v>
      </c>
      <c r="Y2455" s="217">
        <v>22</v>
      </c>
      <c r="Z2455" s="261">
        <v>45291</v>
      </c>
      <c r="AC2455" s="217">
        <f>vykonyz.xlsx3[[#This Row],[Kod]]-vykonyz.xlsx[[#This Row],[Kod]]</f>
        <v>0</v>
      </c>
      <c r="AD2455" t="s">
        <v>8288</v>
      </c>
      <c r="AE2455" t="s">
        <v>8228</v>
      </c>
      <c r="AF2455" t="s">
        <v>50</v>
      </c>
      <c r="AG2455"/>
      <c r="AH2455" t="s">
        <v>8289</v>
      </c>
      <c r="AI2455" t="s">
        <v>8317</v>
      </c>
      <c r="AJ2455" t="s">
        <v>1190</v>
      </c>
      <c r="AK2455" t="s">
        <v>1008</v>
      </c>
      <c r="AL2455" t="s">
        <v>1008</v>
      </c>
      <c r="AM2455" t="s">
        <v>33</v>
      </c>
      <c r="AN2455" t="s">
        <v>33</v>
      </c>
      <c r="AO2455"/>
      <c r="AP2455" t="s">
        <v>8335</v>
      </c>
      <c r="AQ2455"/>
      <c r="AR2455" t="s">
        <v>35</v>
      </c>
      <c r="AS2455" t="s">
        <v>35</v>
      </c>
    </row>
    <row r="2456" spans="1:45">
      <c r="A2456" s="264" t="s">
        <v>8292</v>
      </c>
      <c r="B2456" s="217" t="s">
        <v>8228</v>
      </c>
      <c r="C2456" s="217" t="s">
        <v>50</v>
      </c>
      <c r="E2456" s="217" t="s">
        <v>8293</v>
      </c>
      <c r="F2456" s="217" t="s">
        <v>8336</v>
      </c>
      <c r="G2456" s="217" t="s">
        <v>1190</v>
      </c>
      <c r="H2456" s="217" t="s">
        <v>981</v>
      </c>
      <c r="I2456" s="217" t="s">
        <v>985</v>
      </c>
      <c r="J2456" s="217" t="s">
        <v>33</v>
      </c>
      <c r="K2456" s="217" t="s">
        <v>33</v>
      </c>
      <c r="M2456" s="217">
        <f t="shared" si="45"/>
        <v>1323</v>
      </c>
      <c r="O2456" s="217" t="s">
        <v>35</v>
      </c>
      <c r="P2456" s="217" t="s">
        <v>35</v>
      </c>
      <c r="Q2456" s="217">
        <f>S3558-vykonyz.xlsx[[#This Row],[Kod]]</f>
        <v>19732</v>
      </c>
      <c r="R2456" s="217">
        <f>S2442-vykonyz.xlsx[[#This Row],[Kod]]</f>
        <v>0</v>
      </c>
      <c r="S2456" s="217" t="s">
        <v>8337</v>
      </c>
      <c r="T2456" s="217" t="s">
        <v>8338</v>
      </c>
      <c r="U2456" s="217">
        <v>252</v>
      </c>
      <c r="V2456" s="261">
        <v>45292</v>
      </c>
      <c r="W2456" s="217" t="s">
        <v>8337</v>
      </c>
      <c r="X2456" s="217">
        <v>225</v>
      </c>
      <c r="Y2456" s="217">
        <v>27</v>
      </c>
      <c r="Z2456" s="261">
        <v>45291</v>
      </c>
      <c r="AC2456" s="217">
        <f>vykonyz.xlsx3[[#This Row],[Kod]]-vykonyz.xlsx[[#This Row],[Kod]]</f>
        <v>0</v>
      </c>
      <c r="AD2456" t="s">
        <v>8292</v>
      </c>
      <c r="AE2456" t="s">
        <v>8228</v>
      </c>
      <c r="AF2456" t="s">
        <v>50</v>
      </c>
      <c r="AG2456"/>
      <c r="AH2456" t="s">
        <v>8293</v>
      </c>
      <c r="AI2456" t="s">
        <v>8336</v>
      </c>
      <c r="AJ2456" t="s">
        <v>1190</v>
      </c>
      <c r="AK2456" t="s">
        <v>981</v>
      </c>
      <c r="AL2456" t="s">
        <v>985</v>
      </c>
      <c r="AM2456" t="s">
        <v>33</v>
      </c>
      <c r="AN2456" t="s">
        <v>33</v>
      </c>
      <c r="AO2456"/>
      <c r="AP2456" t="s">
        <v>6898</v>
      </c>
      <c r="AQ2456"/>
      <c r="AR2456" t="s">
        <v>35</v>
      </c>
      <c r="AS2456" t="s">
        <v>35</v>
      </c>
    </row>
    <row r="2457" spans="1:45">
      <c r="A2457" s="264" t="s">
        <v>8295</v>
      </c>
      <c r="B2457" s="217" t="s">
        <v>8228</v>
      </c>
      <c r="C2457" s="217" t="s">
        <v>50</v>
      </c>
      <c r="E2457" s="217" t="s">
        <v>8296</v>
      </c>
      <c r="F2457" s="217" t="s">
        <v>8317</v>
      </c>
      <c r="G2457" s="217" t="s">
        <v>1190</v>
      </c>
      <c r="H2457" s="217" t="s">
        <v>1336</v>
      </c>
      <c r="I2457" s="217" t="s">
        <v>985</v>
      </c>
      <c r="J2457" s="217" t="s">
        <v>33</v>
      </c>
      <c r="K2457" s="217" t="s">
        <v>33</v>
      </c>
      <c r="M2457" s="217">
        <f t="shared" si="45"/>
        <v>1583</v>
      </c>
      <c r="O2457" s="217" t="s">
        <v>35</v>
      </c>
      <c r="P2457" s="217" t="s">
        <v>35</v>
      </c>
      <c r="Q2457" s="217">
        <f>S3559-vykonyz.xlsx[[#This Row],[Kod]]</f>
        <v>19742</v>
      </c>
      <c r="R2457" s="217">
        <f>S2443-vykonyz.xlsx[[#This Row],[Kod]]</f>
        <v>0</v>
      </c>
      <c r="S2457" s="217" t="s">
        <v>8339</v>
      </c>
      <c r="T2457" s="217" t="s">
        <v>8340</v>
      </c>
      <c r="U2457" s="217">
        <v>253</v>
      </c>
      <c r="V2457" s="261">
        <v>45292</v>
      </c>
      <c r="W2457" s="217" t="s">
        <v>8339</v>
      </c>
      <c r="X2457" s="217">
        <v>226</v>
      </c>
      <c r="Y2457" s="217">
        <v>27</v>
      </c>
      <c r="Z2457" s="261">
        <v>45291</v>
      </c>
      <c r="AC2457" s="217">
        <f>vykonyz.xlsx3[[#This Row],[Kod]]-vykonyz.xlsx[[#This Row],[Kod]]</f>
        <v>0</v>
      </c>
      <c r="AD2457" t="s">
        <v>8295</v>
      </c>
      <c r="AE2457" t="s">
        <v>8228</v>
      </c>
      <c r="AF2457" t="s">
        <v>50</v>
      </c>
      <c r="AG2457"/>
      <c r="AH2457" t="s">
        <v>8296</v>
      </c>
      <c r="AI2457" t="s">
        <v>8317</v>
      </c>
      <c r="AJ2457" t="s">
        <v>1190</v>
      </c>
      <c r="AK2457" t="s">
        <v>1336</v>
      </c>
      <c r="AL2457" t="s">
        <v>985</v>
      </c>
      <c r="AM2457" t="s">
        <v>33</v>
      </c>
      <c r="AN2457" t="s">
        <v>33</v>
      </c>
      <c r="AO2457"/>
      <c r="AP2457" t="s">
        <v>8341</v>
      </c>
      <c r="AQ2457"/>
      <c r="AR2457" t="s">
        <v>35</v>
      </c>
      <c r="AS2457" t="s">
        <v>35</v>
      </c>
    </row>
    <row r="2458" spans="1:45">
      <c r="A2458" s="264" t="s">
        <v>8299</v>
      </c>
      <c r="B2458" s="217" t="s">
        <v>8228</v>
      </c>
      <c r="C2458" s="217" t="s">
        <v>50</v>
      </c>
      <c r="E2458" s="217" t="s">
        <v>8300</v>
      </c>
      <c r="F2458" s="217" t="s">
        <v>8317</v>
      </c>
      <c r="G2458" s="217" t="s">
        <v>1190</v>
      </c>
      <c r="H2458" s="217" t="s">
        <v>1492</v>
      </c>
      <c r="I2458" s="217" t="s">
        <v>1150</v>
      </c>
      <c r="J2458" s="217" t="s">
        <v>33</v>
      </c>
      <c r="K2458" s="217" t="s">
        <v>33</v>
      </c>
      <c r="M2458" s="217">
        <f t="shared" si="45"/>
        <v>2245</v>
      </c>
      <c r="O2458" s="217" t="s">
        <v>35</v>
      </c>
      <c r="P2458" s="217" t="s">
        <v>35</v>
      </c>
      <c r="Q2458" s="217">
        <f>S3560-vykonyz.xlsx[[#This Row],[Kod]]</f>
        <v>19744</v>
      </c>
      <c r="R2458" s="217">
        <f>S2444-vykonyz.xlsx[[#This Row],[Kod]]</f>
        <v>0</v>
      </c>
      <c r="S2458" s="217" t="s">
        <v>8342</v>
      </c>
      <c r="T2458" s="217" t="s">
        <v>8343</v>
      </c>
      <c r="U2458" s="217">
        <v>306</v>
      </c>
      <c r="V2458" s="261">
        <v>45292</v>
      </c>
      <c r="W2458" s="217" t="s">
        <v>8342</v>
      </c>
      <c r="X2458" s="217">
        <v>284</v>
      </c>
      <c r="Y2458" s="217">
        <v>22</v>
      </c>
      <c r="Z2458" s="261">
        <v>45291</v>
      </c>
      <c r="AC2458" s="217">
        <f>vykonyz.xlsx3[[#This Row],[Kod]]-vykonyz.xlsx[[#This Row],[Kod]]</f>
        <v>0</v>
      </c>
      <c r="AD2458" t="s">
        <v>8299</v>
      </c>
      <c r="AE2458" t="s">
        <v>8228</v>
      </c>
      <c r="AF2458" t="s">
        <v>50</v>
      </c>
      <c r="AG2458"/>
      <c r="AH2458" t="s">
        <v>8300</v>
      </c>
      <c r="AI2458" t="s">
        <v>8317</v>
      </c>
      <c r="AJ2458" t="s">
        <v>1190</v>
      </c>
      <c r="AK2458" t="s">
        <v>1492</v>
      </c>
      <c r="AL2458" t="s">
        <v>1150</v>
      </c>
      <c r="AM2458" t="s">
        <v>33</v>
      </c>
      <c r="AN2458" t="s">
        <v>33</v>
      </c>
      <c r="AO2458"/>
      <c r="AP2458" t="s">
        <v>8344</v>
      </c>
      <c r="AQ2458"/>
      <c r="AR2458" t="s">
        <v>35</v>
      </c>
      <c r="AS2458" t="s">
        <v>35</v>
      </c>
    </row>
    <row r="2459" spans="1:45">
      <c r="A2459" s="264" t="s">
        <v>8301</v>
      </c>
      <c r="B2459" s="217" t="s">
        <v>8228</v>
      </c>
      <c r="C2459" s="217" t="s">
        <v>50</v>
      </c>
      <c r="E2459" s="217" t="s">
        <v>8302</v>
      </c>
      <c r="F2459" s="217" t="s">
        <v>8345</v>
      </c>
      <c r="G2459" s="217" t="s">
        <v>1190</v>
      </c>
      <c r="H2459" s="217" t="s">
        <v>1532</v>
      </c>
      <c r="I2459" s="217" t="s">
        <v>1295</v>
      </c>
      <c r="J2459" s="217" t="s">
        <v>33</v>
      </c>
      <c r="K2459" s="217" t="s">
        <v>33</v>
      </c>
      <c r="M2459" s="217">
        <f t="shared" si="45"/>
        <v>1169</v>
      </c>
      <c r="O2459" s="217" t="s">
        <v>35</v>
      </c>
      <c r="P2459" s="217" t="s">
        <v>35</v>
      </c>
      <c r="Q2459" s="217">
        <f>S3561-vykonyz.xlsx[[#This Row],[Kod]]</f>
        <v>19744</v>
      </c>
      <c r="R2459" s="217">
        <f>S2445-vykonyz.xlsx[[#This Row],[Kod]]</f>
        <v>0</v>
      </c>
      <c r="S2459" s="217" t="s">
        <v>8346</v>
      </c>
      <c r="T2459" s="217" t="s">
        <v>8347</v>
      </c>
      <c r="U2459" s="217">
        <v>1341</v>
      </c>
      <c r="V2459" s="261">
        <v>45292</v>
      </c>
      <c r="W2459" s="217" t="s">
        <v>8346</v>
      </c>
      <c r="X2459" s="217">
        <v>1244</v>
      </c>
      <c r="Y2459" s="217">
        <v>97</v>
      </c>
      <c r="Z2459" s="261">
        <v>45291</v>
      </c>
      <c r="AC2459" s="217">
        <f>vykonyz.xlsx3[[#This Row],[Kod]]-vykonyz.xlsx[[#This Row],[Kod]]</f>
        <v>0</v>
      </c>
      <c r="AD2459" t="s">
        <v>8301</v>
      </c>
      <c r="AE2459" t="s">
        <v>8228</v>
      </c>
      <c r="AF2459" t="s">
        <v>50</v>
      </c>
      <c r="AG2459"/>
      <c r="AH2459" t="s">
        <v>8302</v>
      </c>
      <c r="AI2459" t="s">
        <v>8345</v>
      </c>
      <c r="AJ2459" t="s">
        <v>1190</v>
      </c>
      <c r="AK2459" t="s">
        <v>1532</v>
      </c>
      <c r="AL2459" t="s">
        <v>1295</v>
      </c>
      <c r="AM2459" t="s">
        <v>33</v>
      </c>
      <c r="AN2459" t="s">
        <v>33</v>
      </c>
      <c r="AO2459"/>
      <c r="AP2459" t="s">
        <v>8348</v>
      </c>
      <c r="AQ2459"/>
      <c r="AR2459" t="s">
        <v>35</v>
      </c>
      <c r="AS2459" t="s">
        <v>35</v>
      </c>
    </row>
    <row r="2460" spans="1:45">
      <c r="A2460" s="264" t="s">
        <v>8304</v>
      </c>
      <c r="B2460" s="217" t="s">
        <v>8228</v>
      </c>
      <c r="C2460" s="217" t="s">
        <v>50</v>
      </c>
      <c r="E2460" s="217" t="s">
        <v>8305</v>
      </c>
      <c r="F2460" s="217" t="s">
        <v>8349</v>
      </c>
      <c r="G2460" s="217" t="s">
        <v>1190</v>
      </c>
      <c r="H2460" s="217" t="s">
        <v>1084</v>
      </c>
      <c r="I2460" s="217" t="s">
        <v>989</v>
      </c>
      <c r="J2460" s="217" t="s">
        <v>33</v>
      </c>
      <c r="K2460" s="217" t="s">
        <v>33</v>
      </c>
      <c r="M2460" s="217">
        <f t="shared" si="45"/>
        <v>306</v>
      </c>
      <c r="O2460" s="217" t="s">
        <v>35</v>
      </c>
      <c r="P2460" s="217" t="s">
        <v>35</v>
      </c>
      <c r="Q2460" s="217">
        <f>S3562-vykonyz.xlsx[[#This Row],[Kod]]</f>
        <v>19744</v>
      </c>
      <c r="R2460" s="217">
        <f>S2446-vykonyz.xlsx[[#This Row],[Kod]]</f>
        <v>0</v>
      </c>
      <c r="S2460" s="217" t="s">
        <v>8350</v>
      </c>
      <c r="T2460" s="217" t="s">
        <v>8351</v>
      </c>
      <c r="U2460" s="217">
        <v>660</v>
      </c>
      <c r="V2460" s="261">
        <v>45292</v>
      </c>
      <c r="W2460" s="217" t="s">
        <v>8350</v>
      </c>
      <c r="X2460" s="217">
        <v>601</v>
      </c>
      <c r="Y2460" s="217">
        <v>59</v>
      </c>
      <c r="Z2460" s="261">
        <v>45291</v>
      </c>
      <c r="AC2460" s="217">
        <f>vykonyz.xlsx3[[#This Row],[Kod]]-vykonyz.xlsx[[#This Row],[Kod]]</f>
        <v>0</v>
      </c>
      <c r="AD2460" t="s">
        <v>8304</v>
      </c>
      <c r="AE2460" t="s">
        <v>8228</v>
      </c>
      <c r="AF2460" t="s">
        <v>50</v>
      </c>
      <c r="AG2460"/>
      <c r="AH2460" t="s">
        <v>8305</v>
      </c>
      <c r="AI2460" t="s">
        <v>8349</v>
      </c>
      <c r="AJ2460" t="s">
        <v>1190</v>
      </c>
      <c r="AK2460" t="s">
        <v>1084</v>
      </c>
      <c r="AL2460" t="s">
        <v>989</v>
      </c>
      <c r="AM2460" t="s">
        <v>33</v>
      </c>
      <c r="AN2460" t="s">
        <v>33</v>
      </c>
      <c r="AO2460"/>
      <c r="AP2460" t="s">
        <v>7700</v>
      </c>
      <c r="AQ2460"/>
      <c r="AR2460" t="s">
        <v>35</v>
      </c>
      <c r="AS2460" t="s">
        <v>35</v>
      </c>
    </row>
    <row r="2461" spans="1:45">
      <c r="A2461" s="264" t="s">
        <v>8308</v>
      </c>
      <c r="B2461" s="217" t="s">
        <v>8228</v>
      </c>
      <c r="C2461" s="217" t="s">
        <v>50</v>
      </c>
      <c r="E2461" s="217" t="s">
        <v>8309</v>
      </c>
      <c r="F2461" s="217" t="s">
        <v>8349</v>
      </c>
      <c r="G2461" s="217" t="s">
        <v>1190</v>
      </c>
      <c r="H2461" s="217" t="s">
        <v>1008</v>
      </c>
      <c r="I2461" s="217" t="s">
        <v>989</v>
      </c>
      <c r="J2461" s="217" t="s">
        <v>33</v>
      </c>
      <c r="K2461" s="217" t="s">
        <v>33</v>
      </c>
      <c r="M2461" s="217">
        <f t="shared" si="45"/>
        <v>354</v>
      </c>
      <c r="O2461" s="217" t="s">
        <v>35</v>
      </c>
      <c r="P2461" s="217" t="s">
        <v>35</v>
      </c>
      <c r="Q2461" s="217">
        <f>S3563-vykonyz.xlsx[[#This Row],[Kod]]</f>
        <v>19744</v>
      </c>
      <c r="R2461" s="217">
        <f>S2447-vykonyz.xlsx[[#This Row],[Kod]]</f>
        <v>0</v>
      </c>
      <c r="S2461" s="217" t="s">
        <v>8352</v>
      </c>
      <c r="T2461" s="217" t="s">
        <v>8353</v>
      </c>
      <c r="U2461" s="217">
        <v>1682</v>
      </c>
      <c r="V2461" s="261">
        <v>45292</v>
      </c>
      <c r="W2461" s="217" t="s">
        <v>8352</v>
      </c>
      <c r="X2461" s="217">
        <v>1569</v>
      </c>
      <c r="Y2461" s="217">
        <v>113</v>
      </c>
      <c r="Z2461" s="261">
        <v>45291</v>
      </c>
      <c r="AC2461" s="217">
        <f>vykonyz.xlsx3[[#This Row],[Kod]]-vykonyz.xlsx[[#This Row],[Kod]]</f>
        <v>0</v>
      </c>
      <c r="AD2461" t="s">
        <v>8308</v>
      </c>
      <c r="AE2461" t="s">
        <v>8228</v>
      </c>
      <c r="AF2461" t="s">
        <v>50</v>
      </c>
      <c r="AG2461"/>
      <c r="AH2461" t="s">
        <v>8309</v>
      </c>
      <c r="AI2461" t="s">
        <v>8349</v>
      </c>
      <c r="AJ2461" t="s">
        <v>1190</v>
      </c>
      <c r="AK2461" t="s">
        <v>1008</v>
      </c>
      <c r="AL2461" t="s">
        <v>989</v>
      </c>
      <c r="AM2461" t="s">
        <v>33</v>
      </c>
      <c r="AN2461" t="s">
        <v>33</v>
      </c>
      <c r="AO2461"/>
      <c r="AP2461" t="s">
        <v>1599</v>
      </c>
      <c r="AQ2461"/>
      <c r="AR2461" t="s">
        <v>35</v>
      </c>
      <c r="AS2461" t="s">
        <v>35</v>
      </c>
    </row>
    <row r="2462" spans="1:45">
      <c r="A2462" s="264" t="s">
        <v>8310</v>
      </c>
      <c r="B2462" s="217" t="s">
        <v>8228</v>
      </c>
      <c r="C2462" s="217" t="s">
        <v>50</v>
      </c>
      <c r="E2462" s="217" t="s">
        <v>8311</v>
      </c>
      <c r="F2462" s="217" t="s">
        <v>8354</v>
      </c>
      <c r="G2462" s="217" t="s">
        <v>1190</v>
      </c>
      <c r="H2462" s="217" t="s">
        <v>59</v>
      </c>
      <c r="I2462" s="217" t="s">
        <v>1008</v>
      </c>
      <c r="J2462" s="217" t="s">
        <v>33</v>
      </c>
      <c r="K2462" s="217" t="s">
        <v>33</v>
      </c>
      <c r="M2462" s="217">
        <f t="shared" si="45"/>
        <v>783</v>
      </c>
      <c r="O2462" s="217" t="s">
        <v>35</v>
      </c>
      <c r="P2462" s="217" t="s">
        <v>35</v>
      </c>
      <c r="Q2462" s="217">
        <f>S3564-vykonyz.xlsx[[#This Row],[Kod]]</f>
        <v>19744</v>
      </c>
      <c r="R2462" s="217">
        <f>S2448-vykonyz.xlsx[[#This Row],[Kod]]</f>
        <v>0</v>
      </c>
      <c r="S2462" s="217" t="s">
        <v>8355</v>
      </c>
      <c r="T2462" s="217" t="s">
        <v>8356</v>
      </c>
      <c r="U2462" s="217">
        <v>1348</v>
      </c>
      <c r="V2462" s="261">
        <v>45292</v>
      </c>
      <c r="W2462" s="217" t="s">
        <v>8355</v>
      </c>
      <c r="X2462" s="217">
        <v>1241</v>
      </c>
      <c r="Y2462" s="217">
        <v>107</v>
      </c>
      <c r="Z2462" s="261">
        <v>45291</v>
      </c>
      <c r="AC2462" s="217">
        <f>vykonyz.xlsx3[[#This Row],[Kod]]-vykonyz.xlsx[[#This Row],[Kod]]</f>
        <v>0</v>
      </c>
      <c r="AD2462" t="s">
        <v>8310</v>
      </c>
      <c r="AE2462" t="s">
        <v>8228</v>
      </c>
      <c r="AF2462" t="s">
        <v>50</v>
      </c>
      <c r="AG2462"/>
      <c r="AH2462" t="s">
        <v>8311</v>
      </c>
      <c r="AI2462" t="s">
        <v>8354</v>
      </c>
      <c r="AJ2462" t="s">
        <v>1190</v>
      </c>
      <c r="AK2462" t="s">
        <v>59</v>
      </c>
      <c r="AL2462" t="s">
        <v>1008</v>
      </c>
      <c r="AM2462" t="s">
        <v>33</v>
      </c>
      <c r="AN2462" t="s">
        <v>33</v>
      </c>
      <c r="AO2462"/>
      <c r="AP2462" t="s">
        <v>1307</v>
      </c>
      <c r="AQ2462"/>
      <c r="AR2462" t="s">
        <v>35</v>
      </c>
      <c r="AS2462" t="s">
        <v>35</v>
      </c>
    </row>
    <row r="2463" spans="1:45">
      <c r="A2463" s="264" t="s">
        <v>8314</v>
      </c>
      <c r="B2463" s="217" t="s">
        <v>8228</v>
      </c>
      <c r="C2463" s="217" t="s">
        <v>50</v>
      </c>
      <c r="E2463" s="217" t="s">
        <v>8315</v>
      </c>
      <c r="F2463" s="217" t="s">
        <v>8349</v>
      </c>
      <c r="G2463" s="217" t="s">
        <v>1190</v>
      </c>
      <c r="H2463" s="217" t="s">
        <v>1150</v>
      </c>
      <c r="I2463" s="217" t="s">
        <v>1008</v>
      </c>
      <c r="J2463" s="217" t="s">
        <v>33</v>
      </c>
      <c r="K2463" s="217" t="s">
        <v>33</v>
      </c>
      <c r="M2463" s="217">
        <f t="shared" si="45"/>
        <v>609</v>
      </c>
      <c r="O2463" s="217" t="s">
        <v>35</v>
      </c>
      <c r="P2463" s="217" t="s">
        <v>35</v>
      </c>
      <c r="Q2463" s="217">
        <f>S3565-vykonyz.xlsx[[#This Row],[Kod]]</f>
        <v>19744</v>
      </c>
      <c r="R2463" s="217">
        <f>S2449-vykonyz.xlsx[[#This Row],[Kod]]</f>
        <v>0</v>
      </c>
      <c r="S2463" s="217" t="s">
        <v>8357</v>
      </c>
      <c r="T2463" s="217" t="s">
        <v>8358</v>
      </c>
      <c r="U2463" s="217">
        <v>2288</v>
      </c>
      <c r="V2463" s="261">
        <v>45292</v>
      </c>
      <c r="W2463" s="217" t="s">
        <v>8357</v>
      </c>
      <c r="X2463" s="217">
        <v>2122</v>
      </c>
      <c r="Y2463" s="217">
        <v>166</v>
      </c>
      <c r="Z2463" s="261">
        <v>45291</v>
      </c>
      <c r="AC2463" s="217">
        <f>vykonyz.xlsx3[[#This Row],[Kod]]-vykonyz.xlsx[[#This Row],[Kod]]</f>
        <v>0</v>
      </c>
      <c r="AD2463" t="s">
        <v>8314</v>
      </c>
      <c r="AE2463" t="s">
        <v>8228</v>
      </c>
      <c r="AF2463" t="s">
        <v>50</v>
      </c>
      <c r="AG2463"/>
      <c r="AH2463" t="s">
        <v>8315</v>
      </c>
      <c r="AI2463" t="s">
        <v>8349</v>
      </c>
      <c r="AJ2463" t="s">
        <v>1190</v>
      </c>
      <c r="AK2463" t="s">
        <v>1150</v>
      </c>
      <c r="AL2463" t="s">
        <v>1008</v>
      </c>
      <c r="AM2463" t="s">
        <v>33</v>
      </c>
      <c r="AN2463" t="s">
        <v>33</v>
      </c>
      <c r="AO2463"/>
      <c r="AP2463" t="s">
        <v>1713</v>
      </c>
      <c r="AQ2463"/>
      <c r="AR2463" t="s">
        <v>35</v>
      </c>
      <c r="AS2463" t="s">
        <v>35</v>
      </c>
    </row>
    <row r="2464" spans="1:45">
      <c r="A2464" s="264" t="s">
        <v>8318</v>
      </c>
      <c r="B2464" s="217" t="s">
        <v>8228</v>
      </c>
      <c r="C2464" s="217" t="s">
        <v>50</v>
      </c>
      <c r="E2464" s="217" t="s">
        <v>8319</v>
      </c>
      <c r="F2464" s="217" t="s">
        <v>8359</v>
      </c>
      <c r="G2464" s="217" t="s">
        <v>1190</v>
      </c>
      <c r="H2464" s="217" t="s">
        <v>981</v>
      </c>
      <c r="I2464" s="217" t="s">
        <v>1084</v>
      </c>
      <c r="J2464" s="217" t="s">
        <v>33</v>
      </c>
      <c r="K2464" s="217" t="s">
        <v>33</v>
      </c>
      <c r="M2464" s="217">
        <f t="shared" si="45"/>
        <v>554</v>
      </c>
      <c r="O2464" s="217" t="s">
        <v>35</v>
      </c>
      <c r="P2464" s="217" t="s">
        <v>35</v>
      </c>
      <c r="Q2464" s="217">
        <f>S3566-vykonyz.xlsx[[#This Row],[Kod]]</f>
        <v>19744</v>
      </c>
      <c r="R2464" s="217">
        <f>S2450-vykonyz.xlsx[[#This Row],[Kod]]</f>
        <v>0</v>
      </c>
      <c r="S2464" s="217" t="s">
        <v>8360</v>
      </c>
      <c r="T2464" s="217" t="s">
        <v>8361</v>
      </c>
      <c r="U2464" s="217">
        <v>2101</v>
      </c>
      <c r="V2464" s="261">
        <v>45292</v>
      </c>
      <c r="W2464" s="217" t="s">
        <v>8360</v>
      </c>
      <c r="X2464" s="217">
        <v>1940</v>
      </c>
      <c r="Y2464" s="217">
        <v>161</v>
      </c>
      <c r="Z2464" s="261">
        <v>45291</v>
      </c>
      <c r="AC2464" s="217">
        <f>vykonyz.xlsx3[[#This Row],[Kod]]-vykonyz.xlsx[[#This Row],[Kod]]</f>
        <v>0</v>
      </c>
      <c r="AD2464" t="s">
        <v>8318</v>
      </c>
      <c r="AE2464" t="s">
        <v>8228</v>
      </c>
      <c r="AF2464" t="s">
        <v>50</v>
      </c>
      <c r="AG2464"/>
      <c r="AH2464" t="s">
        <v>8319</v>
      </c>
      <c r="AI2464" t="s">
        <v>8359</v>
      </c>
      <c r="AJ2464" t="s">
        <v>1190</v>
      </c>
      <c r="AK2464" t="s">
        <v>981</v>
      </c>
      <c r="AL2464" t="s">
        <v>1084</v>
      </c>
      <c r="AM2464" t="s">
        <v>33</v>
      </c>
      <c r="AN2464" t="s">
        <v>33</v>
      </c>
      <c r="AO2464"/>
      <c r="AP2464" t="s">
        <v>8362</v>
      </c>
      <c r="AQ2464"/>
      <c r="AR2464" t="s">
        <v>35</v>
      </c>
      <c r="AS2464" t="s">
        <v>35</v>
      </c>
    </row>
    <row r="2465" spans="1:45">
      <c r="A2465" s="264" t="s">
        <v>8321</v>
      </c>
      <c r="B2465" s="217" t="s">
        <v>8228</v>
      </c>
      <c r="C2465" s="217" t="s">
        <v>50</v>
      </c>
      <c r="E2465" s="217" t="s">
        <v>8322</v>
      </c>
      <c r="F2465" s="217" t="s">
        <v>8275</v>
      </c>
      <c r="G2465" s="217" t="s">
        <v>1190</v>
      </c>
      <c r="H2465" s="217" t="s">
        <v>1008</v>
      </c>
      <c r="I2465" s="217" t="s">
        <v>1008</v>
      </c>
      <c r="J2465" s="217" t="s">
        <v>33</v>
      </c>
      <c r="K2465" s="217" t="s">
        <v>33</v>
      </c>
      <c r="M2465" s="217">
        <f t="shared" si="45"/>
        <v>816</v>
      </c>
      <c r="O2465" s="217" t="s">
        <v>35</v>
      </c>
      <c r="P2465" s="217" t="s">
        <v>35</v>
      </c>
      <c r="Q2465" s="217">
        <f>S3567-vykonyz.xlsx[[#This Row],[Kod]]</f>
        <v>19744</v>
      </c>
      <c r="R2465" s="217">
        <f>S2451-vykonyz.xlsx[[#This Row],[Kod]]</f>
        <v>0</v>
      </c>
      <c r="S2465" s="217" t="s">
        <v>8363</v>
      </c>
      <c r="T2465" s="217" t="s">
        <v>8364</v>
      </c>
      <c r="U2465" s="217">
        <v>944</v>
      </c>
      <c r="V2465" s="261">
        <v>45292</v>
      </c>
      <c r="W2465" s="217" t="s">
        <v>8363</v>
      </c>
      <c r="X2465" s="217">
        <v>874</v>
      </c>
      <c r="Y2465" s="217">
        <v>70</v>
      </c>
      <c r="Z2465" s="261">
        <v>45291</v>
      </c>
      <c r="AC2465" s="217">
        <f>vykonyz.xlsx3[[#This Row],[Kod]]-vykonyz.xlsx[[#This Row],[Kod]]</f>
        <v>0</v>
      </c>
      <c r="AD2465" t="s">
        <v>8321</v>
      </c>
      <c r="AE2465" t="s">
        <v>8228</v>
      </c>
      <c r="AF2465" t="s">
        <v>50</v>
      </c>
      <c r="AG2465"/>
      <c r="AH2465" t="s">
        <v>8322</v>
      </c>
      <c r="AI2465" t="s">
        <v>8275</v>
      </c>
      <c r="AJ2465" t="s">
        <v>1190</v>
      </c>
      <c r="AK2465" t="s">
        <v>1008</v>
      </c>
      <c r="AL2465" t="s">
        <v>1008</v>
      </c>
      <c r="AM2465" t="s">
        <v>33</v>
      </c>
      <c r="AN2465" t="s">
        <v>33</v>
      </c>
      <c r="AO2465"/>
      <c r="AP2465" t="s">
        <v>8365</v>
      </c>
      <c r="AQ2465"/>
      <c r="AR2465" t="s">
        <v>35</v>
      </c>
      <c r="AS2465" t="s">
        <v>35</v>
      </c>
    </row>
    <row r="2466" spans="1:45">
      <c r="A2466" s="264" t="s">
        <v>8324</v>
      </c>
      <c r="B2466" s="217" t="s">
        <v>8228</v>
      </c>
      <c r="C2466" s="217" t="s">
        <v>50</v>
      </c>
      <c r="E2466" s="217" t="s">
        <v>8325</v>
      </c>
      <c r="F2466" s="217" t="s">
        <v>8366</v>
      </c>
      <c r="G2466" s="217" t="s">
        <v>1190</v>
      </c>
      <c r="H2466" s="217" t="s">
        <v>1573</v>
      </c>
      <c r="I2466" s="217" t="s">
        <v>981</v>
      </c>
      <c r="J2466" s="217" t="s">
        <v>33</v>
      </c>
      <c r="K2466" s="217" t="s">
        <v>33</v>
      </c>
      <c r="M2466" s="217">
        <f t="shared" si="45"/>
        <v>2011</v>
      </c>
      <c r="O2466" s="217" t="s">
        <v>35</v>
      </c>
      <c r="P2466" s="217" t="s">
        <v>35</v>
      </c>
      <c r="Q2466" s="217">
        <f>S3568-vykonyz.xlsx[[#This Row],[Kod]]</f>
        <v>19744</v>
      </c>
      <c r="R2466" s="217">
        <f>S2452-vykonyz.xlsx[[#This Row],[Kod]]</f>
        <v>0</v>
      </c>
      <c r="S2466" s="217" t="s">
        <v>8367</v>
      </c>
      <c r="T2466" s="217" t="s">
        <v>8368</v>
      </c>
      <c r="U2466" s="217">
        <v>1449</v>
      </c>
      <c r="V2466" s="261">
        <v>45292</v>
      </c>
      <c r="W2466" s="217" t="s">
        <v>8367</v>
      </c>
      <c r="X2466" s="217">
        <v>1347</v>
      </c>
      <c r="Y2466" s="217">
        <v>102</v>
      </c>
      <c r="Z2466" s="261">
        <v>45291</v>
      </c>
      <c r="AC2466" s="217">
        <f>vykonyz.xlsx3[[#This Row],[Kod]]-vykonyz.xlsx[[#This Row],[Kod]]</f>
        <v>0</v>
      </c>
      <c r="AD2466" t="s">
        <v>8324</v>
      </c>
      <c r="AE2466" t="s">
        <v>8228</v>
      </c>
      <c r="AF2466" t="s">
        <v>50</v>
      </c>
      <c r="AG2466"/>
      <c r="AH2466" t="s">
        <v>8325</v>
      </c>
      <c r="AI2466" t="s">
        <v>8366</v>
      </c>
      <c r="AJ2466" t="s">
        <v>1190</v>
      </c>
      <c r="AK2466" t="s">
        <v>1573</v>
      </c>
      <c r="AL2466" t="s">
        <v>981</v>
      </c>
      <c r="AM2466" t="s">
        <v>33</v>
      </c>
      <c r="AN2466" t="s">
        <v>33</v>
      </c>
      <c r="AO2466"/>
      <c r="AP2466" t="s">
        <v>8369</v>
      </c>
      <c r="AQ2466"/>
      <c r="AR2466" t="s">
        <v>35</v>
      </c>
      <c r="AS2466" t="s">
        <v>35</v>
      </c>
    </row>
    <row r="2467" spans="1:45">
      <c r="A2467" s="264" t="s">
        <v>8326</v>
      </c>
      <c r="B2467" s="217" t="s">
        <v>8228</v>
      </c>
      <c r="C2467" s="217" t="s">
        <v>50</v>
      </c>
      <c r="E2467" s="217" t="s">
        <v>8327</v>
      </c>
      <c r="F2467" s="217" t="s">
        <v>8370</v>
      </c>
      <c r="G2467" s="217" t="s">
        <v>1190</v>
      </c>
      <c r="H2467" s="217" t="s">
        <v>981</v>
      </c>
      <c r="I2467" s="217" t="s">
        <v>1479</v>
      </c>
      <c r="J2467" s="217" t="s">
        <v>33</v>
      </c>
      <c r="K2467" s="217" t="s">
        <v>33</v>
      </c>
      <c r="M2467" s="217">
        <f t="shared" si="45"/>
        <v>1866</v>
      </c>
      <c r="O2467" s="217" t="s">
        <v>35</v>
      </c>
      <c r="P2467" s="217" t="s">
        <v>35</v>
      </c>
      <c r="Q2467" s="217">
        <f>S3569-vykonyz.xlsx[[#This Row],[Kod]]</f>
        <v>19744</v>
      </c>
      <c r="R2467" s="217">
        <f>S2453-vykonyz.xlsx[[#This Row],[Kod]]</f>
        <v>0</v>
      </c>
      <c r="S2467" s="217" t="s">
        <v>8371</v>
      </c>
      <c r="T2467" s="217" t="s">
        <v>8372</v>
      </c>
      <c r="U2467" s="217">
        <v>190</v>
      </c>
      <c r="V2467" s="261">
        <v>45292</v>
      </c>
      <c r="W2467" s="217" t="s">
        <v>8371</v>
      </c>
      <c r="X2467" s="217">
        <v>169</v>
      </c>
      <c r="Y2467" s="217">
        <v>21</v>
      </c>
      <c r="Z2467" s="261">
        <v>45291</v>
      </c>
      <c r="AC2467" s="217">
        <f>vykonyz.xlsx3[[#This Row],[Kod]]-vykonyz.xlsx[[#This Row],[Kod]]</f>
        <v>0</v>
      </c>
      <c r="AD2467" t="s">
        <v>8326</v>
      </c>
      <c r="AE2467" t="s">
        <v>8228</v>
      </c>
      <c r="AF2467" t="s">
        <v>50</v>
      </c>
      <c r="AG2467"/>
      <c r="AH2467" t="s">
        <v>8327</v>
      </c>
      <c r="AI2467" t="s">
        <v>8370</v>
      </c>
      <c r="AJ2467" t="s">
        <v>1190</v>
      </c>
      <c r="AK2467" t="s">
        <v>981</v>
      </c>
      <c r="AL2467" t="s">
        <v>1479</v>
      </c>
      <c r="AM2467" t="s">
        <v>33</v>
      </c>
      <c r="AN2467" t="s">
        <v>33</v>
      </c>
      <c r="AO2467"/>
      <c r="AP2467" t="s">
        <v>8373</v>
      </c>
      <c r="AQ2467"/>
      <c r="AR2467" t="s">
        <v>35</v>
      </c>
      <c r="AS2467" t="s">
        <v>35</v>
      </c>
    </row>
    <row r="2468" spans="1:45">
      <c r="A2468" s="264" t="s">
        <v>8330</v>
      </c>
      <c r="B2468" s="217" t="s">
        <v>8228</v>
      </c>
      <c r="C2468" s="217" t="s">
        <v>50</v>
      </c>
      <c r="E2468" s="217" t="s">
        <v>8331</v>
      </c>
      <c r="F2468" s="217" t="s">
        <v>8359</v>
      </c>
      <c r="G2468" s="217" t="s">
        <v>1190</v>
      </c>
      <c r="H2468" s="217" t="s">
        <v>1084</v>
      </c>
      <c r="I2468" s="217" t="s">
        <v>1084</v>
      </c>
      <c r="J2468" s="217" t="s">
        <v>33</v>
      </c>
      <c r="K2468" s="217" t="s">
        <v>33</v>
      </c>
      <c r="M2468" s="217">
        <f t="shared" si="45"/>
        <v>357</v>
      </c>
      <c r="O2468" s="217" t="s">
        <v>35</v>
      </c>
      <c r="P2468" s="217" t="s">
        <v>35</v>
      </c>
      <c r="Q2468" s="217">
        <f>S3570-vykonyz.xlsx[[#This Row],[Kod]]</f>
        <v>19744</v>
      </c>
      <c r="R2468" s="217">
        <f>S2454-vykonyz.xlsx[[#This Row],[Kod]]</f>
        <v>0</v>
      </c>
      <c r="S2468" s="217" t="s">
        <v>8374</v>
      </c>
      <c r="T2468" s="217" t="s">
        <v>8375</v>
      </c>
      <c r="U2468" s="217">
        <v>3291</v>
      </c>
      <c r="V2468" s="261">
        <v>45292</v>
      </c>
      <c r="W2468" s="217" t="s">
        <v>8374</v>
      </c>
      <c r="X2468" s="217">
        <v>2949</v>
      </c>
      <c r="Y2468" s="217">
        <v>342</v>
      </c>
      <c r="Z2468" s="261">
        <v>45291</v>
      </c>
      <c r="AC2468" s="217">
        <f>vykonyz.xlsx3[[#This Row],[Kod]]-vykonyz.xlsx[[#This Row],[Kod]]</f>
        <v>0</v>
      </c>
      <c r="AD2468" t="s">
        <v>8330</v>
      </c>
      <c r="AE2468" t="s">
        <v>8228</v>
      </c>
      <c r="AF2468" t="s">
        <v>50</v>
      </c>
      <c r="AG2468"/>
      <c r="AH2468" t="s">
        <v>8331</v>
      </c>
      <c r="AI2468" t="s">
        <v>8359</v>
      </c>
      <c r="AJ2468" t="s">
        <v>1190</v>
      </c>
      <c r="AK2468" t="s">
        <v>1084</v>
      </c>
      <c r="AL2468" t="s">
        <v>1084</v>
      </c>
      <c r="AM2468" t="s">
        <v>33</v>
      </c>
      <c r="AN2468" t="s">
        <v>33</v>
      </c>
      <c r="AO2468"/>
      <c r="AP2468" t="s">
        <v>6033</v>
      </c>
      <c r="AQ2468"/>
      <c r="AR2468" t="s">
        <v>35</v>
      </c>
      <c r="AS2468" t="s">
        <v>35</v>
      </c>
    </row>
    <row r="2469" spans="1:45">
      <c r="A2469" s="264" t="s">
        <v>8333</v>
      </c>
      <c r="B2469" s="217" t="s">
        <v>8228</v>
      </c>
      <c r="C2469" s="217" t="s">
        <v>50</v>
      </c>
      <c r="E2469" s="217" t="s">
        <v>8334</v>
      </c>
      <c r="F2469" s="217" t="s">
        <v>8376</v>
      </c>
      <c r="H2469" s="217" t="s">
        <v>994</v>
      </c>
      <c r="I2469" s="217" t="s">
        <v>994</v>
      </c>
      <c r="J2469" s="217" t="s">
        <v>33</v>
      </c>
      <c r="K2469" s="217" t="s">
        <v>33</v>
      </c>
      <c r="M2469" s="217">
        <f t="shared" si="45"/>
        <v>173</v>
      </c>
      <c r="O2469" s="217" t="s">
        <v>35</v>
      </c>
      <c r="P2469" s="217" t="s">
        <v>35</v>
      </c>
      <c r="Q2469" s="217">
        <f>S3571-vykonyz.xlsx[[#This Row],[Kod]]</f>
        <v>19744</v>
      </c>
      <c r="R2469" s="217">
        <f>S2455-vykonyz.xlsx[[#This Row],[Kod]]</f>
        <v>0</v>
      </c>
      <c r="S2469" s="217" t="s">
        <v>8377</v>
      </c>
      <c r="T2469" s="217" t="s">
        <v>8378</v>
      </c>
      <c r="U2469" s="217">
        <v>3231</v>
      </c>
      <c r="V2469" s="261">
        <v>45292</v>
      </c>
      <c r="W2469" s="217" t="s">
        <v>8377</v>
      </c>
      <c r="X2469" s="217">
        <v>2894</v>
      </c>
      <c r="Y2469" s="217">
        <v>337</v>
      </c>
      <c r="Z2469" s="261">
        <v>45291</v>
      </c>
      <c r="AC2469" s="217">
        <f>vykonyz.xlsx3[[#This Row],[Kod]]-vykonyz.xlsx[[#This Row],[Kod]]</f>
        <v>0</v>
      </c>
      <c r="AD2469" t="s">
        <v>8333</v>
      </c>
      <c r="AE2469" t="s">
        <v>8228</v>
      </c>
      <c r="AF2469" t="s">
        <v>50</v>
      </c>
      <c r="AG2469"/>
      <c r="AH2469" t="s">
        <v>8334</v>
      </c>
      <c r="AI2469" t="s">
        <v>8376</v>
      </c>
      <c r="AJ2469"/>
      <c r="AK2469" t="s">
        <v>994</v>
      </c>
      <c r="AL2469" t="s">
        <v>994</v>
      </c>
      <c r="AM2469" t="s">
        <v>33</v>
      </c>
      <c r="AN2469" t="s">
        <v>33</v>
      </c>
      <c r="AO2469"/>
      <c r="AP2469" t="s">
        <v>1518</v>
      </c>
      <c r="AQ2469"/>
      <c r="AR2469" t="s">
        <v>35</v>
      </c>
      <c r="AS2469" t="s">
        <v>35</v>
      </c>
    </row>
    <row r="2470" spans="1:45">
      <c r="A2470" s="264" t="s">
        <v>8337</v>
      </c>
      <c r="B2470" s="217" t="s">
        <v>8228</v>
      </c>
      <c r="C2470" s="217" t="s">
        <v>50</v>
      </c>
      <c r="E2470" s="217" t="s">
        <v>8338</v>
      </c>
      <c r="F2470" s="217" t="s">
        <v>8379</v>
      </c>
      <c r="G2470" s="217" t="s">
        <v>1190</v>
      </c>
      <c r="H2470" s="217" t="s">
        <v>1084</v>
      </c>
      <c r="I2470" s="217" t="s">
        <v>994</v>
      </c>
      <c r="J2470" s="217" t="s">
        <v>33</v>
      </c>
      <c r="K2470" s="217" t="s">
        <v>33</v>
      </c>
      <c r="M2470" s="217">
        <f t="shared" si="45"/>
        <v>252</v>
      </c>
      <c r="O2470" s="217" t="s">
        <v>35</v>
      </c>
      <c r="P2470" s="217" t="s">
        <v>35</v>
      </c>
      <c r="Q2470" s="217">
        <f>S3572-vykonyz.xlsx[[#This Row],[Kod]]</f>
        <v>19744</v>
      </c>
      <c r="R2470" s="217">
        <f>S2456-vykonyz.xlsx[[#This Row],[Kod]]</f>
        <v>0</v>
      </c>
      <c r="S2470" s="217" t="s">
        <v>8380</v>
      </c>
      <c r="T2470" s="217" t="s">
        <v>8381</v>
      </c>
      <c r="U2470" s="217">
        <v>1714</v>
      </c>
      <c r="V2470" s="261">
        <v>45292</v>
      </c>
      <c r="W2470" s="217" t="s">
        <v>8380</v>
      </c>
      <c r="X2470" s="217">
        <v>1520</v>
      </c>
      <c r="Y2470" s="217">
        <v>194</v>
      </c>
      <c r="Z2470" s="261">
        <v>45291</v>
      </c>
      <c r="AC2470" s="217">
        <f>vykonyz.xlsx3[[#This Row],[Kod]]-vykonyz.xlsx[[#This Row],[Kod]]</f>
        <v>0</v>
      </c>
      <c r="AD2470" t="s">
        <v>8337</v>
      </c>
      <c r="AE2470" t="s">
        <v>8228</v>
      </c>
      <c r="AF2470" t="s">
        <v>50</v>
      </c>
      <c r="AG2470"/>
      <c r="AH2470" t="s">
        <v>8338</v>
      </c>
      <c r="AI2470" t="s">
        <v>8379</v>
      </c>
      <c r="AJ2470" t="s">
        <v>1190</v>
      </c>
      <c r="AK2470" t="s">
        <v>1084</v>
      </c>
      <c r="AL2470" t="s">
        <v>994</v>
      </c>
      <c r="AM2470" t="s">
        <v>33</v>
      </c>
      <c r="AN2470" t="s">
        <v>33</v>
      </c>
      <c r="AO2470"/>
      <c r="AP2470" t="s">
        <v>7188</v>
      </c>
      <c r="AQ2470"/>
      <c r="AR2470" t="s">
        <v>35</v>
      </c>
      <c r="AS2470" t="s">
        <v>35</v>
      </c>
    </row>
    <row r="2471" spans="1:45">
      <c r="A2471" s="264" t="s">
        <v>8339</v>
      </c>
      <c r="B2471" s="217" t="s">
        <v>8228</v>
      </c>
      <c r="C2471" s="217" t="s">
        <v>50</v>
      </c>
      <c r="E2471" s="217" t="s">
        <v>8340</v>
      </c>
      <c r="F2471" s="217" t="s">
        <v>8379</v>
      </c>
      <c r="G2471" s="217" t="s">
        <v>1190</v>
      </c>
      <c r="H2471" s="217" t="s">
        <v>1084</v>
      </c>
      <c r="I2471" s="217" t="s">
        <v>994</v>
      </c>
      <c r="J2471" s="217" t="s">
        <v>33</v>
      </c>
      <c r="K2471" s="217" t="s">
        <v>33</v>
      </c>
      <c r="M2471" s="217">
        <f t="shared" si="45"/>
        <v>253</v>
      </c>
      <c r="O2471" s="217" t="s">
        <v>35</v>
      </c>
      <c r="P2471" s="217" t="s">
        <v>35</v>
      </c>
      <c r="Q2471" s="217">
        <f>S3573-vykonyz.xlsx[[#This Row],[Kod]]</f>
        <v>19744</v>
      </c>
      <c r="R2471" s="217">
        <f>S2457-vykonyz.xlsx[[#This Row],[Kod]]</f>
        <v>0</v>
      </c>
      <c r="S2471" s="217" t="s">
        <v>8382</v>
      </c>
      <c r="T2471" s="217" t="s">
        <v>8383</v>
      </c>
      <c r="U2471" s="217">
        <v>1601</v>
      </c>
      <c r="V2471" s="261">
        <v>45292</v>
      </c>
      <c r="W2471" s="217" t="s">
        <v>8382</v>
      </c>
      <c r="X2471" s="217">
        <v>1472</v>
      </c>
      <c r="Y2471" s="217">
        <v>129</v>
      </c>
      <c r="Z2471" s="261">
        <v>45291</v>
      </c>
      <c r="AC2471" s="217">
        <f>vykonyz.xlsx3[[#This Row],[Kod]]-vykonyz.xlsx[[#This Row],[Kod]]</f>
        <v>0</v>
      </c>
      <c r="AD2471" t="s">
        <v>8339</v>
      </c>
      <c r="AE2471" t="s">
        <v>8228</v>
      </c>
      <c r="AF2471" t="s">
        <v>50</v>
      </c>
      <c r="AG2471"/>
      <c r="AH2471" t="s">
        <v>8340</v>
      </c>
      <c r="AI2471" t="s">
        <v>8379</v>
      </c>
      <c r="AJ2471" t="s">
        <v>1190</v>
      </c>
      <c r="AK2471" t="s">
        <v>1084</v>
      </c>
      <c r="AL2471" t="s">
        <v>994</v>
      </c>
      <c r="AM2471" t="s">
        <v>33</v>
      </c>
      <c r="AN2471" t="s">
        <v>33</v>
      </c>
      <c r="AO2471"/>
      <c r="AP2471" t="s">
        <v>8128</v>
      </c>
      <c r="AQ2471"/>
      <c r="AR2471" t="s">
        <v>35</v>
      </c>
      <c r="AS2471" t="s">
        <v>35</v>
      </c>
    </row>
    <row r="2472" spans="1:45">
      <c r="A2472" s="264" t="s">
        <v>8342</v>
      </c>
      <c r="B2472" s="217" t="s">
        <v>8228</v>
      </c>
      <c r="C2472" s="217" t="s">
        <v>50</v>
      </c>
      <c r="E2472" s="217" t="s">
        <v>8343</v>
      </c>
      <c r="F2472" s="217" t="s">
        <v>8275</v>
      </c>
      <c r="H2472" s="217" t="s">
        <v>994</v>
      </c>
      <c r="I2472" s="217" t="s">
        <v>994</v>
      </c>
      <c r="J2472" s="217" t="s">
        <v>33</v>
      </c>
      <c r="K2472" s="217" t="s">
        <v>33</v>
      </c>
      <c r="M2472" s="217">
        <f t="shared" si="45"/>
        <v>306</v>
      </c>
      <c r="O2472" s="217" t="s">
        <v>35</v>
      </c>
      <c r="P2472" s="217" t="s">
        <v>35</v>
      </c>
      <c r="Q2472" s="217">
        <f>S3574-vykonyz.xlsx[[#This Row],[Kod]]</f>
        <v>19748</v>
      </c>
      <c r="R2472" s="217">
        <f>S2458-vykonyz.xlsx[[#This Row],[Kod]]</f>
        <v>0</v>
      </c>
      <c r="S2472" s="217" t="s">
        <v>8384</v>
      </c>
      <c r="T2472" s="217" t="s">
        <v>8385</v>
      </c>
      <c r="U2472" s="217">
        <v>2795</v>
      </c>
      <c r="V2472" s="261">
        <v>45292</v>
      </c>
      <c r="W2472" s="217" t="s">
        <v>8384</v>
      </c>
      <c r="X2472" s="217">
        <v>2586</v>
      </c>
      <c r="Y2472" s="217">
        <v>209</v>
      </c>
      <c r="Z2472" s="261">
        <v>45291</v>
      </c>
      <c r="AC2472" s="217">
        <f>vykonyz.xlsx3[[#This Row],[Kod]]-vykonyz.xlsx[[#This Row],[Kod]]</f>
        <v>0</v>
      </c>
      <c r="AD2472" t="s">
        <v>8342</v>
      </c>
      <c r="AE2472" t="s">
        <v>8228</v>
      </c>
      <c r="AF2472" t="s">
        <v>50</v>
      </c>
      <c r="AG2472"/>
      <c r="AH2472" t="s">
        <v>8343</v>
      </c>
      <c r="AI2472" t="s">
        <v>8275</v>
      </c>
      <c r="AJ2472"/>
      <c r="AK2472" t="s">
        <v>994</v>
      </c>
      <c r="AL2472" t="s">
        <v>994</v>
      </c>
      <c r="AM2472" t="s">
        <v>33</v>
      </c>
      <c r="AN2472" t="s">
        <v>33</v>
      </c>
      <c r="AO2472"/>
      <c r="AP2472" t="s">
        <v>7700</v>
      </c>
      <c r="AQ2472"/>
      <c r="AR2472" t="s">
        <v>35</v>
      </c>
      <c r="AS2472" t="s">
        <v>35</v>
      </c>
    </row>
    <row r="2473" spans="1:45">
      <c r="A2473" s="264" t="s">
        <v>8346</v>
      </c>
      <c r="B2473" s="217" t="s">
        <v>8228</v>
      </c>
      <c r="C2473" s="217" t="s">
        <v>50</v>
      </c>
      <c r="E2473" s="217" t="s">
        <v>8347</v>
      </c>
      <c r="F2473" s="217" t="s">
        <v>8386</v>
      </c>
      <c r="G2473" s="217" t="s">
        <v>1190</v>
      </c>
      <c r="H2473" s="217" t="s">
        <v>981</v>
      </c>
      <c r="I2473" s="217" t="s">
        <v>985</v>
      </c>
      <c r="J2473" s="217" t="s">
        <v>33</v>
      </c>
      <c r="K2473" s="217" t="s">
        <v>33</v>
      </c>
      <c r="M2473" s="217">
        <f t="shared" si="45"/>
        <v>1341</v>
      </c>
      <c r="O2473" s="217" t="s">
        <v>35</v>
      </c>
      <c r="P2473" s="217" t="s">
        <v>35</v>
      </c>
      <c r="Q2473" s="217">
        <f>S3575-vykonyz.xlsx[[#This Row],[Kod]]</f>
        <v>19738</v>
      </c>
      <c r="R2473" s="217">
        <f>S2459-vykonyz.xlsx[[#This Row],[Kod]]</f>
        <v>0</v>
      </c>
      <c r="S2473" s="217" t="s">
        <v>8387</v>
      </c>
      <c r="T2473" s="217" t="s">
        <v>8388</v>
      </c>
      <c r="U2473" s="217">
        <v>754</v>
      </c>
      <c r="V2473" s="261">
        <v>45292</v>
      </c>
      <c r="W2473" s="217" t="s">
        <v>8387</v>
      </c>
      <c r="X2473" s="217">
        <v>698</v>
      </c>
      <c r="Y2473" s="217">
        <v>56</v>
      </c>
      <c r="Z2473" s="261">
        <v>45291</v>
      </c>
      <c r="AC2473" s="217">
        <f>vykonyz.xlsx3[[#This Row],[Kod]]-vykonyz.xlsx[[#This Row],[Kod]]</f>
        <v>0</v>
      </c>
      <c r="AD2473" t="s">
        <v>8346</v>
      </c>
      <c r="AE2473" t="s">
        <v>8228</v>
      </c>
      <c r="AF2473" t="s">
        <v>50</v>
      </c>
      <c r="AG2473"/>
      <c r="AH2473" t="s">
        <v>8347</v>
      </c>
      <c r="AI2473" t="s">
        <v>8386</v>
      </c>
      <c r="AJ2473" t="s">
        <v>1190</v>
      </c>
      <c r="AK2473" t="s">
        <v>981</v>
      </c>
      <c r="AL2473" t="s">
        <v>985</v>
      </c>
      <c r="AM2473" t="s">
        <v>33</v>
      </c>
      <c r="AN2473" t="s">
        <v>33</v>
      </c>
      <c r="AO2473"/>
      <c r="AP2473" t="s">
        <v>8389</v>
      </c>
      <c r="AQ2473"/>
      <c r="AR2473" t="s">
        <v>35</v>
      </c>
      <c r="AS2473" t="s">
        <v>35</v>
      </c>
    </row>
    <row r="2474" spans="1:45">
      <c r="A2474" s="264" t="s">
        <v>8350</v>
      </c>
      <c r="B2474" s="217" t="s">
        <v>8228</v>
      </c>
      <c r="C2474" s="217" t="s">
        <v>50</v>
      </c>
      <c r="E2474" s="217" t="s">
        <v>8351</v>
      </c>
      <c r="F2474" s="217" t="s">
        <v>8390</v>
      </c>
      <c r="G2474" s="217" t="s">
        <v>1190</v>
      </c>
      <c r="H2474" s="217" t="s">
        <v>1084</v>
      </c>
      <c r="I2474" s="217" t="s">
        <v>1008</v>
      </c>
      <c r="J2474" s="217" t="s">
        <v>33</v>
      </c>
      <c r="K2474" s="217" t="s">
        <v>33</v>
      </c>
      <c r="M2474" s="217">
        <f t="shared" si="45"/>
        <v>660</v>
      </c>
      <c r="O2474" s="217" t="s">
        <v>35</v>
      </c>
      <c r="P2474" s="217" t="s">
        <v>35</v>
      </c>
      <c r="Q2474" s="217">
        <f>S3576-vykonyz.xlsx[[#This Row],[Kod]]</f>
        <v>19737</v>
      </c>
      <c r="R2474" s="217">
        <f>S2460-vykonyz.xlsx[[#This Row],[Kod]]</f>
        <v>0</v>
      </c>
      <c r="S2474" s="217" t="s">
        <v>8391</v>
      </c>
      <c r="T2474" s="217" t="s">
        <v>8392</v>
      </c>
      <c r="U2474" s="217">
        <v>1631</v>
      </c>
      <c r="V2474" s="261">
        <v>45292</v>
      </c>
      <c r="W2474" s="217" t="s">
        <v>8391</v>
      </c>
      <c r="X2474" s="217">
        <v>1502</v>
      </c>
      <c r="Y2474" s="217">
        <v>129</v>
      </c>
      <c r="Z2474" s="261">
        <v>45291</v>
      </c>
      <c r="AC2474" s="217">
        <f>vykonyz.xlsx3[[#This Row],[Kod]]-vykonyz.xlsx[[#This Row],[Kod]]</f>
        <v>0</v>
      </c>
      <c r="AD2474" t="s">
        <v>8350</v>
      </c>
      <c r="AE2474" t="s">
        <v>8228</v>
      </c>
      <c r="AF2474" t="s">
        <v>50</v>
      </c>
      <c r="AG2474"/>
      <c r="AH2474" t="s">
        <v>8351</v>
      </c>
      <c r="AI2474" t="s">
        <v>8390</v>
      </c>
      <c r="AJ2474" t="s">
        <v>1190</v>
      </c>
      <c r="AK2474" t="s">
        <v>1084</v>
      </c>
      <c r="AL2474" t="s">
        <v>1008</v>
      </c>
      <c r="AM2474" t="s">
        <v>33</v>
      </c>
      <c r="AN2474" t="s">
        <v>33</v>
      </c>
      <c r="AO2474"/>
      <c r="AP2474" t="s">
        <v>8251</v>
      </c>
      <c r="AQ2474"/>
      <c r="AR2474" t="s">
        <v>35</v>
      </c>
      <c r="AS2474" t="s">
        <v>35</v>
      </c>
    </row>
    <row r="2475" spans="1:45">
      <c r="A2475" s="264" t="s">
        <v>8352</v>
      </c>
      <c r="B2475" s="217" t="s">
        <v>8228</v>
      </c>
      <c r="C2475" s="217" t="s">
        <v>50</v>
      </c>
      <c r="E2475" s="217" t="s">
        <v>8353</v>
      </c>
      <c r="F2475" s="217" t="s">
        <v>8393</v>
      </c>
      <c r="G2475" s="217" t="s">
        <v>1190</v>
      </c>
      <c r="H2475" s="217" t="s">
        <v>981</v>
      </c>
      <c r="I2475" s="217" t="s">
        <v>1150</v>
      </c>
      <c r="J2475" s="217" t="s">
        <v>33</v>
      </c>
      <c r="K2475" s="217" t="s">
        <v>33</v>
      </c>
      <c r="M2475" s="217">
        <f t="shared" si="45"/>
        <v>1682</v>
      </c>
      <c r="O2475" s="217" t="s">
        <v>35</v>
      </c>
      <c r="P2475" s="217" t="s">
        <v>35</v>
      </c>
      <c r="Q2475" s="217">
        <f>S3577-vykonyz.xlsx[[#This Row],[Kod]]</f>
        <v>19736</v>
      </c>
      <c r="R2475" s="217">
        <f>S2461-vykonyz.xlsx[[#This Row],[Kod]]</f>
        <v>0</v>
      </c>
      <c r="S2475" s="217" t="s">
        <v>8394</v>
      </c>
      <c r="T2475" s="217" t="s">
        <v>8395</v>
      </c>
      <c r="U2475" s="217">
        <v>1446</v>
      </c>
      <c r="V2475" s="261">
        <v>45292</v>
      </c>
      <c r="W2475" s="217" t="s">
        <v>8394</v>
      </c>
      <c r="X2475" s="217">
        <v>1341</v>
      </c>
      <c r="Y2475" s="217">
        <v>105</v>
      </c>
      <c r="Z2475" s="261">
        <v>45291</v>
      </c>
      <c r="AC2475" s="217">
        <f>vykonyz.xlsx3[[#This Row],[Kod]]-vykonyz.xlsx[[#This Row],[Kod]]</f>
        <v>0</v>
      </c>
      <c r="AD2475" t="s">
        <v>8352</v>
      </c>
      <c r="AE2475" t="s">
        <v>8228</v>
      </c>
      <c r="AF2475" t="s">
        <v>50</v>
      </c>
      <c r="AG2475"/>
      <c r="AH2475" t="s">
        <v>8353</v>
      </c>
      <c r="AI2475" t="s">
        <v>8393</v>
      </c>
      <c r="AJ2475" t="s">
        <v>1190</v>
      </c>
      <c r="AK2475" t="s">
        <v>981</v>
      </c>
      <c r="AL2475" t="s">
        <v>1150</v>
      </c>
      <c r="AM2475" t="s">
        <v>33</v>
      </c>
      <c r="AN2475" t="s">
        <v>33</v>
      </c>
      <c r="AO2475"/>
      <c r="AP2475" t="s">
        <v>8396</v>
      </c>
      <c r="AQ2475"/>
      <c r="AR2475" t="s">
        <v>35</v>
      </c>
      <c r="AS2475" t="s">
        <v>35</v>
      </c>
    </row>
    <row r="2476" spans="1:45">
      <c r="A2476" s="264" t="s">
        <v>8355</v>
      </c>
      <c r="B2476" s="217" t="s">
        <v>8228</v>
      </c>
      <c r="C2476" s="217" t="s">
        <v>50</v>
      </c>
      <c r="E2476" s="217" t="s">
        <v>8356</v>
      </c>
      <c r="F2476" s="217" t="s">
        <v>8397</v>
      </c>
      <c r="G2476" s="217" t="s">
        <v>1190</v>
      </c>
      <c r="H2476" s="217" t="s">
        <v>1150</v>
      </c>
      <c r="I2476" s="217" t="s">
        <v>1150</v>
      </c>
      <c r="J2476" s="217" t="s">
        <v>33</v>
      </c>
      <c r="K2476" s="217" t="s">
        <v>33</v>
      </c>
      <c r="M2476" s="217">
        <f t="shared" si="45"/>
        <v>1348</v>
      </c>
      <c r="O2476" s="217" t="s">
        <v>35</v>
      </c>
      <c r="P2476" s="217" t="s">
        <v>35</v>
      </c>
      <c r="Q2476" s="217">
        <f>S3578-vykonyz.xlsx[[#This Row],[Kod]]</f>
        <v>19735</v>
      </c>
      <c r="R2476" s="217">
        <f>S2462-vykonyz.xlsx[[#This Row],[Kod]]</f>
        <v>0</v>
      </c>
      <c r="S2476" s="217" t="s">
        <v>8398</v>
      </c>
      <c r="T2476" s="217" t="s">
        <v>8399</v>
      </c>
      <c r="U2476" s="217">
        <v>2276</v>
      </c>
      <c r="V2476" s="261">
        <v>45292</v>
      </c>
      <c r="W2476" s="217" t="s">
        <v>8398</v>
      </c>
      <c r="X2476" s="217">
        <v>2088</v>
      </c>
      <c r="Y2476" s="217">
        <v>188</v>
      </c>
      <c r="Z2476" s="261">
        <v>45291</v>
      </c>
      <c r="AC2476" s="217">
        <f>vykonyz.xlsx3[[#This Row],[Kod]]-vykonyz.xlsx[[#This Row],[Kod]]</f>
        <v>0</v>
      </c>
      <c r="AD2476" t="s">
        <v>8355</v>
      </c>
      <c r="AE2476" t="s">
        <v>8228</v>
      </c>
      <c r="AF2476" t="s">
        <v>50</v>
      </c>
      <c r="AG2476"/>
      <c r="AH2476" t="s">
        <v>8356</v>
      </c>
      <c r="AI2476" t="s">
        <v>8397</v>
      </c>
      <c r="AJ2476" t="s">
        <v>1190</v>
      </c>
      <c r="AK2476" t="s">
        <v>1150</v>
      </c>
      <c r="AL2476" t="s">
        <v>1150</v>
      </c>
      <c r="AM2476" t="s">
        <v>33</v>
      </c>
      <c r="AN2476" t="s">
        <v>33</v>
      </c>
      <c r="AO2476"/>
      <c r="AP2476" t="s">
        <v>747</v>
      </c>
      <c r="AQ2476"/>
      <c r="AR2476" t="s">
        <v>35</v>
      </c>
      <c r="AS2476" t="s">
        <v>35</v>
      </c>
    </row>
    <row r="2477" spans="1:45">
      <c r="A2477" s="264" t="s">
        <v>8357</v>
      </c>
      <c r="B2477" s="217" t="s">
        <v>8228</v>
      </c>
      <c r="C2477" s="217" t="s">
        <v>50</v>
      </c>
      <c r="E2477" s="217" t="s">
        <v>8358</v>
      </c>
      <c r="F2477" s="217" t="s">
        <v>8400</v>
      </c>
      <c r="G2477" s="217" t="s">
        <v>1190</v>
      </c>
      <c r="H2477" s="217" t="s">
        <v>59</v>
      </c>
      <c r="I2477" s="217" t="s">
        <v>1336</v>
      </c>
      <c r="J2477" s="217" t="s">
        <v>33</v>
      </c>
      <c r="K2477" s="217" t="s">
        <v>33</v>
      </c>
      <c r="M2477" s="217">
        <f t="shared" si="45"/>
        <v>2288</v>
      </c>
      <c r="O2477" s="217" t="s">
        <v>35</v>
      </c>
      <c r="P2477" s="217" t="s">
        <v>35</v>
      </c>
      <c r="Q2477" s="217">
        <f>S3579-vykonyz.xlsx[[#This Row],[Kod]]</f>
        <v>19734</v>
      </c>
      <c r="R2477" s="217">
        <f>S2463-vykonyz.xlsx[[#This Row],[Kod]]</f>
        <v>0</v>
      </c>
      <c r="S2477" s="217" t="s">
        <v>8401</v>
      </c>
      <c r="T2477" s="217" t="s">
        <v>8402</v>
      </c>
      <c r="U2477" s="217">
        <v>737</v>
      </c>
      <c r="V2477" s="261">
        <v>45292</v>
      </c>
      <c r="W2477" s="217" t="s">
        <v>8401</v>
      </c>
      <c r="X2477" s="217">
        <v>678</v>
      </c>
      <c r="Y2477" s="217">
        <v>59</v>
      </c>
      <c r="Z2477" s="261">
        <v>45291</v>
      </c>
      <c r="AC2477" s="217">
        <f>vykonyz.xlsx3[[#This Row],[Kod]]-vykonyz.xlsx[[#This Row],[Kod]]</f>
        <v>0</v>
      </c>
      <c r="AD2477" t="s">
        <v>8357</v>
      </c>
      <c r="AE2477" t="s">
        <v>8228</v>
      </c>
      <c r="AF2477" t="s">
        <v>50</v>
      </c>
      <c r="AG2477"/>
      <c r="AH2477" t="s">
        <v>8358</v>
      </c>
      <c r="AI2477" t="s">
        <v>8400</v>
      </c>
      <c r="AJ2477" t="s">
        <v>1190</v>
      </c>
      <c r="AK2477" t="s">
        <v>59</v>
      </c>
      <c r="AL2477" t="s">
        <v>1336</v>
      </c>
      <c r="AM2477" t="s">
        <v>33</v>
      </c>
      <c r="AN2477" t="s">
        <v>33</v>
      </c>
      <c r="AO2477"/>
      <c r="AP2477" t="s">
        <v>8403</v>
      </c>
      <c r="AQ2477"/>
      <c r="AR2477" t="s">
        <v>35</v>
      </c>
      <c r="AS2477" t="s">
        <v>35</v>
      </c>
    </row>
    <row r="2478" spans="1:45">
      <c r="A2478" s="264" t="s">
        <v>8360</v>
      </c>
      <c r="B2478" s="217" t="s">
        <v>8228</v>
      </c>
      <c r="C2478" s="217" t="s">
        <v>50</v>
      </c>
      <c r="E2478" s="217" t="s">
        <v>8361</v>
      </c>
      <c r="F2478" s="217" t="s">
        <v>8404</v>
      </c>
      <c r="G2478" s="217" t="s">
        <v>1190</v>
      </c>
      <c r="H2478" s="217" t="s">
        <v>981</v>
      </c>
      <c r="I2478" s="217" t="s">
        <v>1336</v>
      </c>
      <c r="J2478" s="217" t="s">
        <v>33</v>
      </c>
      <c r="K2478" s="217" t="s">
        <v>33</v>
      </c>
      <c r="M2478" s="217">
        <f t="shared" si="45"/>
        <v>2101</v>
      </c>
      <c r="O2478" s="217" t="s">
        <v>35</v>
      </c>
      <c r="P2478" s="217" t="s">
        <v>35</v>
      </c>
      <c r="Q2478" s="217">
        <f>S3580-vykonyz.xlsx[[#This Row],[Kod]]</f>
        <v>19733</v>
      </c>
      <c r="R2478" s="217">
        <f>S2464-vykonyz.xlsx[[#This Row],[Kod]]</f>
        <v>0</v>
      </c>
      <c r="S2478" s="217" t="s">
        <v>8405</v>
      </c>
      <c r="T2478" s="217" t="s">
        <v>8406</v>
      </c>
      <c r="U2478" s="217">
        <v>821</v>
      </c>
      <c r="V2478" s="261">
        <v>45292</v>
      </c>
      <c r="W2478" s="217" t="s">
        <v>8405</v>
      </c>
      <c r="X2478" s="217">
        <v>756</v>
      </c>
      <c r="Y2478" s="217">
        <v>65</v>
      </c>
      <c r="Z2478" s="261">
        <v>45291</v>
      </c>
      <c r="AC2478" s="217">
        <f>vykonyz.xlsx3[[#This Row],[Kod]]-vykonyz.xlsx[[#This Row],[Kod]]</f>
        <v>0</v>
      </c>
      <c r="AD2478" t="s">
        <v>8360</v>
      </c>
      <c r="AE2478" t="s">
        <v>8228</v>
      </c>
      <c r="AF2478" t="s">
        <v>50</v>
      </c>
      <c r="AG2478"/>
      <c r="AH2478" t="s">
        <v>8361</v>
      </c>
      <c r="AI2478" t="s">
        <v>8404</v>
      </c>
      <c r="AJ2478" t="s">
        <v>1190</v>
      </c>
      <c r="AK2478" t="s">
        <v>981</v>
      </c>
      <c r="AL2478" t="s">
        <v>1336</v>
      </c>
      <c r="AM2478" t="s">
        <v>33</v>
      </c>
      <c r="AN2478" t="s">
        <v>33</v>
      </c>
      <c r="AO2478"/>
      <c r="AP2478" t="s">
        <v>6102</v>
      </c>
      <c r="AQ2478"/>
      <c r="AR2478" t="s">
        <v>35</v>
      </c>
      <c r="AS2478" t="s">
        <v>35</v>
      </c>
    </row>
    <row r="2479" spans="1:45">
      <c r="A2479" s="264" t="s">
        <v>8363</v>
      </c>
      <c r="B2479" s="217" t="s">
        <v>8228</v>
      </c>
      <c r="C2479" s="217" t="s">
        <v>50</v>
      </c>
      <c r="E2479" s="217" t="s">
        <v>8364</v>
      </c>
      <c r="F2479" s="217" t="s">
        <v>8275</v>
      </c>
      <c r="G2479" s="217" t="s">
        <v>1190</v>
      </c>
      <c r="H2479" s="217" t="s">
        <v>985</v>
      </c>
      <c r="I2479" s="217" t="s">
        <v>1008</v>
      </c>
      <c r="J2479" s="217" t="s">
        <v>33</v>
      </c>
      <c r="K2479" s="217" t="s">
        <v>33</v>
      </c>
      <c r="M2479" s="217">
        <f t="shared" si="45"/>
        <v>944</v>
      </c>
      <c r="O2479" s="217" t="s">
        <v>35</v>
      </c>
      <c r="P2479" s="217" t="s">
        <v>35</v>
      </c>
      <c r="Q2479" s="217">
        <f>S3581-vykonyz.xlsx[[#This Row],[Kod]]</f>
        <v>19732</v>
      </c>
      <c r="R2479" s="217">
        <f>S2465-vykonyz.xlsx[[#This Row],[Kod]]</f>
        <v>0</v>
      </c>
      <c r="S2479" s="217" t="s">
        <v>8407</v>
      </c>
      <c r="T2479" s="217" t="s">
        <v>8408</v>
      </c>
      <c r="U2479" s="217">
        <v>2709</v>
      </c>
      <c r="V2479" s="261">
        <v>45292</v>
      </c>
      <c r="W2479" s="217" t="s">
        <v>8407</v>
      </c>
      <c r="X2479" s="217">
        <v>2494</v>
      </c>
      <c r="Y2479" s="217">
        <v>215</v>
      </c>
      <c r="Z2479" s="261">
        <v>45291</v>
      </c>
      <c r="AC2479" s="217">
        <f>vykonyz.xlsx3[[#This Row],[Kod]]-vykonyz.xlsx[[#This Row],[Kod]]</f>
        <v>0</v>
      </c>
      <c r="AD2479" t="s">
        <v>8363</v>
      </c>
      <c r="AE2479" t="s">
        <v>8228</v>
      </c>
      <c r="AF2479" t="s">
        <v>50</v>
      </c>
      <c r="AG2479"/>
      <c r="AH2479" t="s">
        <v>8364</v>
      </c>
      <c r="AI2479" t="s">
        <v>8275</v>
      </c>
      <c r="AJ2479" t="s">
        <v>1190</v>
      </c>
      <c r="AK2479" t="s">
        <v>985</v>
      </c>
      <c r="AL2479" t="s">
        <v>1008</v>
      </c>
      <c r="AM2479" t="s">
        <v>33</v>
      </c>
      <c r="AN2479" t="s">
        <v>33</v>
      </c>
      <c r="AO2479"/>
      <c r="AP2479" t="s">
        <v>8409</v>
      </c>
      <c r="AQ2479"/>
      <c r="AR2479" t="s">
        <v>35</v>
      </c>
      <c r="AS2479" t="s">
        <v>35</v>
      </c>
    </row>
    <row r="2480" spans="1:45">
      <c r="A2480" s="264" t="s">
        <v>8367</v>
      </c>
      <c r="B2480" s="217" t="s">
        <v>8228</v>
      </c>
      <c r="C2480" s="217" t="s">
        <v>50</v>
      </c>
      <c r="E2480" s="217" t="s">
        <v>8368</v>
      </c>
      <c r="F2480" s="217" t="s">
        <v>8410</v>
      </c>
      <c r="G2480" s="217" t="s">
        <v>1190</v>
      </c>
      <c r="H2480" s="217" t="s">
        <v>59</v>
      </c>
      <c r="I2480" s="217" t="s">
        <v>985</v>
      </c>
      <c r="J2480" s="217" t="s">
        <v>33</v>
      </c>
      <c r="K2480" s="217" t="s">
        <v>33</v>
      </c>
      <c r="M2480" s="217">
        <f t="shared" si="45"/>
        <v>1449</v>
      </c>
      <c r="O2480" s="217" t="s">
        <v>35</v>
      </c>
      <c r="P2480" s="217" t="s">
        <v>35</v>
      </c>
      <c r="Q2480" s="217">
        <f>S3582-vykonyz.xlsx[[#This Row],[Kod]]</f>
        <v>19731</v>
      </c>
      <c r="R2480" s="217">
        <f>S2466-vykonyz.xlsx[[#This Row],[Kod]]</f>
        <v>0</v>
      </c>
      <c r="S2480" s="217" t="s">
        <v>8411</v>
      </c>
      <c r="T2480" s="217" t="s">
        <v>8412</v>
      </c>
      <c r="U2480" s="217">
        <v>1898</v>
      </c>
      <c r="V2480" s="261">
        <v>45292</v>
      </c>
      <c r="W2480" s="217" t="s">
        <v>8411</v>
      </c>
      <c r="X2480" s="217">
        <v>1769</v>
      </c>
      <c r="Y2480" s="217">
        <v>129</v>
      </c>
      <c r="Z2480" s="261">
        <v>45291</v>
      </c>
      <c r="AC2480" s="217">
        <f>vykonyz.xlsx3[[#This Row],[Kod]]-vykonyz.xlsx[[#This Row],[Kod]]</f>
        <v>0</v>
      </c>
      <c r="AD2480" t="s">
        <v>8367</v>
      </c>
      <c r="AE2480" t="s">
        <v>8228</v>
      </c>
      <c r="AF2480" t="s">
        <v>50</v>
      </c>
      <c r="AG2480"/>
      <c r="AH2480" t="s">
        <v>8368</v>
      </c>
      <c r="AI2480" t="s">
        <v>8410</v>
      </c>
      <c r="AJ2480" t="s">
        <v>1190</v>
      </c>
      <c r="AK2480" t="s">
        <v>59</v>
      </c>
      <c r="AL2480" t="s">
        <v>985</v>
      </c>
      <c r="AM2480" t="s">
        <v>33</v>
      </c>
      <c r="AN2480" t="s">
        <v>33</v>
      </c>
      <c r="AO2480"/>
      <c r="AP2480" t="s">
        <v>8413</v>
      </c>
      <c r="AQ2480"/>
      <c r="AR2480" t="s">
        <v>35</v>
      </c>
      <c r="AS2480" t="s">
        <v>35</v>
      </c>
    </row>
    <row r="2481" spans="1:45">
      <c r="A2481" s="264" t="s">
        <v>8371</v>
      </c>
      <c r="B2481" s="217" t="s">
        <v>8228</v>
      </c>
      <c r="C2481" s="217" t="s">
        <v>50</v>
      </c>
      <c r="E2481" s="217" t="s">
        <v>8372</v>
      </c>
      <c r="F2481" s="217" t="s">
        <v>8349</v>
      </c>
      <c r="G2481" s="217" t="s">
        <v>1190</v>
      </c>
      <c r="H2481" s="217" t="s">
        <v>994</v>
      </c>
      <c r="I2481" s="217" t="s">
        <v>994</v>
      </c>
      <c r="J2481" s="217" t="s">
        <v>33</v>
      </c>
      <c r="K2481" s="217" t="s">
        <v>33</v>
      </c>
      <c r="M2481" s="217">
        <f t="shared" ref="M2481:M2544" si="46">U2467</f>
        <v>190</v>
      </c>
      <c r="O2481" s="217" t="s">
        <v>35</v>
      </c>
      <c r="P2481" s="217" t="s">
        <v>35</v>
      </c>
      <c r="Q2481" s="217">
        <f>S3583-vykonyz.xlsx[[#This Row],[Kod]]</f>
        <v>19730</v>
      </c>
      <c r="R2481" s="217">
        <f>S2467-vykonyz.xlsx[[#This Row],[Kod]]</f>
        <v>0</v>
      </c>
      <c r="S2481" s="217" t="s">
        <v>8414</v>
      </c>
      <c r="T2481" s="217" t="s">
        <v>8415</v>
      </c>
      <c r="U2481" s="217">
        <v>625</v>
      </c>
      <c r="V2481" s="261">
        <v>45292</v>
      </c>
      <c r="W2481" s="217" t="s">
        <v>8414</v>
      </c>
      <c r="X2481" s="217">
        <v>574</v>
      </c>
      <c r="Y2481" s="217">
        <v>51</v>
      </c>
      <c r="Z2481" s="261">
        <v>45291</v>
      </c>
      <c r="AC2481" s="217">
        <f>vykonyz.xlsx3[[#This Row],[Kod]]-vykonyz.xlsx[[#This Row],[Kod]]</f>
        <v>0</v>
      </c>
      <c r="AD2481" t="s">
        <v>8371</v>
      </c>
      <c r="AE2481" t="s">
        <v>8228</v>
      </c>
      <c r="AF2481" t="s">
        <v>50</v>
      </c>
      <c r="AG2481"/>
      <c r="AH2481" t="s">
        <v>8372</v>
      </c>
      <c r="AI2481" t="s">
        <v>8349</v>
      </c>
      <c r="AJ2481" t="s">
        <v>1190</v>
      </c>
      <c r="AK2481" t="s">
        <v>994</v>
      </c>
      <c r="AL2481" t="s">
        <v>994</v>
      </c>
      <c r="AM2481" t="s">
        <v>33</v>
      </c>
      <c r="AN2481" t="s">
        <v>33</v>
      </c>
      <c r="AO2481"/>
      <c r="AP2481" t="s">
        <v>4159</v>
      </c>
      <c r="AQ2481"/>
      <c r="AR2481" t="s">
        <v>35</v>
      </c>
      <c r="AS2481" t="s">
        <v>35</v>
      </c>
    </row>
    <row r="2482" spans="1:45">
      <c r="A2482" s="264" t="s">
        <v>8374</v>
      </c>
      <c r="B2482" s="217" t="s">
        <v>8228</v>
      </c>
      <c r="C2482" s="217" t="s">
        <v>50</v>
      </c>
      <c r="E2482" s="217" t="s">
        <v>8375</v>
      </c>
      <c r="F2482" s="217" t="s">
        <v>8416</v>
      </c>
      <c r="G2482" s="217" t="s">
        <v>1190</v>
      </c>
      <c r="H2482" s="217" t="s">
        <v>6770</v>
      </c>
      <c r="I2482" s="217" t="s">
        <v>1336</v>
      </c>
      <c r="J2482" s="217" t="s">
        <v>33</v>
      </c>
      <c r="K2482" s="217" t="s">
        <v>33</v>
      </c>
      <c r="M2482" s="217">
        <f t="shared" si="46"/>
        <v>3291</v>
      </c>
      <c r="O2482" s="217" t="s">
        <v>35</v>
      </c>
      <c r="P2482" s="217" t="s">
        <v>35</v>
      </c>
      <c r="Q2482" s="217">
        <f>S3584-vykonyz.xlsx[[#This Row],[Kod]]</f>
        <v>19729</v>
      </c>
      <c r="R2482" s="217">
        <f>S2468-vykonyz.xlsx[[#This Row],[Kod]]</f>
        <v>0</v>
      </c>
      <c r="S2482" s="217" t="s">
        <v>8417</v>
      </c>
      <c r="T2482" s="217" t="s">
        <v>8418</v>
      </c>
      <c r="U2482" s="217">
        <v>826</v>
      </c>
      <c r="V2482" s="261">
        <v>45292</v>
      </c>
      <c r="W2482" s="217" t="s">
        <v>8417</v>
      </c>
      <c r="X2482" s="217">
        <v>762</v>
      </c>
      <c r="Y2482" s="217">
        <v>64</v>
      </c>
      <c r="Z2482" s="261">
        <v>45291</v>
      </c>
      <c r="AC2482" s="217">
        <f>vykonyz.xlsx3[[#This Row],[Kod]]-vykonyz.xlsx[[#This Row],[Kod]]</f>
        <v>0</v>
      </c>
      <c r="AD2482" t="s">
        <v>8374</v>
      </c>
      <c r="AE2482" t="s">
        <v>8228</v>
      </c>
      <c r="AF2482" t="s">
        <v>50</v>
      </c>
      <c r="AG2482"/>
      <c r="AH2482" t="s">
        <v>8375</v>
      </c>
      <c r="AI2482" t="s">
        <v>8416</v>
      </c>
      <c r="AJ2482" t="s">
        <v>1190</v>
      </c>
      <c r="AK2482" t="s">
        <v>6770</v>
      </c>
      <c r="AL2482" t="s">
        <v>1336</v>
      </c>
      <c r="AM2482" t="s">
        <v>33</v>
      </c>
      <c r="AN2482" t="s">
        <v>33</v>
      </c>
      <c r="AO2482"/>
      <c r="AP2482" t="s">
        <v>8419</v>
      </c>
      <c r="AQ2482"/>
      <c r="AR2482" t="s">
        <v>35</v>
      </c>
      <c r="AS2482" t="s">
        <v>35</v>
      </c>
    </row>
    <row r="2483" spans="1:45">
      <c r="A2483" s="264" t="s">
        <v>8377</v>
      </c>
      <c r="B2483" s="217" t="s">
        <v>8228</v>
      </c>
      <c r="C2483" s="217" t="s">
        <v>50</v>
      </c>
      <c r="E2483" s="217" t="s">
        <v>8378</v>
      </c>
      <c r="F2483" s="217" t="s">
        <v>8416</v>
      </c>
      <c r="G2483" s="217" t="s">
        <v>1190</v>
      </c>
      <c r="H2483" s="217" t="s">
        <v>6213</v>
      </c>
      <c r="I2483" s="217" t="s">
        <v>1573</v>
      </c>
      <c r="J2483" s="217" t="s">
        <v>33</v>
      </c>
      <c r="K2483" s="217" t="s">
        <v>33</v>
      </c>
      <c r="M2483" s="217">
        <f t="shared" si="46"/>
        <v>3231</v>
      </c>
      <c r="O2483" s="217" t="s">
        <v>35</v>
      </c>
      <c r="P2483" s="217" t="s">
        <v>35</v>
      </c>
      <c r="Q2483" s="217">
        <f>S3585-vykonyz.xlsx[[#This Row],[Kod]]</f>
        <v>19728</v>
      </c>
      <c r="R2483" s="217">
        <f>S2469-vykonyz.xlsx[[#This Row],[Kod]]</f>
        <v>0</v>
      </c>
      <c r="S2483" s="217" t="s">
        <v>8420</v>
      </c>
      <c r="T2483" s="217" t="s">
        <v>8421</v>
      </c>
      <c r="U2483" s="217">
        <v>1144</v>
      </c>
      <c r="V2483" s="261">
        <v>45292</v>
      </c>
      <c r="W2483" s="217" t="s">
        <v>8420</v>
      </c>
      <c r="X2483" s="217">
        <v>1050</v>
      </c>
      <c r="Y2483" s="217">
        <v>94</v>
      </c>
      <c r="Z2483" s="261">
        <v>45291</v>
      </c>
      <c r="AC2483" s="217">
        <f>vykonyz.xlsx3[[#This Row],[Kod]]-vykonyz.xlsx[[#This Row],[Kod]]</f>
        <v>0</v>
      </c>
      <c r="AD2483" t="s">
        <v>8377</v>
      </c>
      <c r="AE2483" t="s">
        <v>8228</v>
      </c>
      <c r="AF2483" t="s">
        <v>50</v>
      </c>
      <c r="AG2483"/>
      <c r="AH2483" t="s">
        <v>8378</v>
      </c>
      <c r="AI2483" t="s">
        <v>8416</v>
      </c>
      <c r="AJ2483" t="s">
        <v>1190</v>
      </c>
      <c r="AK2483" t="s">
        <v>6213</v>
      </c>
      <c r="AL2483" t="s">
        <v>1573</v>
      </c>
      <c r="AM2483" t="s">
        <v>33</v>
      </c>
      <c r="AN2483" t="s">
        <v>33</v>
      </c>
      <c r="AO2483"/>
      <c r="AP2483" t="s">
        <v>8422</v>
      </c>
      <c r="AQ2483"/>
      <c r="AR2483" t="s">
        <v>35</v>
      </c>
      <c r="AS2483" t="s">
        <v>35</v>
      </c>
    </row>
    <row r="2484" spans="1:45">
      <c r="A2484" s="264" t="s">
        <v>8380</v>
      </c>
      <c r="B2484" s="217" t="s">
        <v>8228</v>
      </c>
      <c r="C2484" s="217" t="s">
        <v>50</v>
      </c>
      <c r="E2484" s="217" t="s">
        <v>8423</v>
      </c>
      <c r="F2484" s="217" t="s">
        <v>8416</v>
      </c>
      <c r="G2484" s="217" t="s">
        <v>1190</v>
      </c>
      <c r="H2484" s="217" t="s">
        <v>1573</v>
      </c>
      <c r="I2484" s="217" t="s">
        <v>1573</v>
      </c>
      <c r="J2484" s="217" t="s">
        <v>33</v>
      </c>
      <c r="K2484" s="217" t="s">
        <v>33</v>
      </c>
      <c r="M2484" s="217">
        <f t="shared" si="46"/>
        <v>1714</v>
      </c>
      <c r="O2484" s="217" t="s">
        <v>35</v>
      </c>
      <c r="P2484" s="217" t="s">
        <v>35</v>
      </c>
      <c r="Q2484" s="217">
        <f>S3586-vykonyz.xlsx[[#This Row],[Kod]]</f>
        <v>19788</v>
      </c>
      <c r="R2484" s="217">
        <f>S2470-vykonyz.xlsx[[#This Row],[Kod]]</f>
        <v>0</v>
      </c>
      <c r="S2484" s="217" t="s">
        <v>8424</v>
      </c>
      <c r="T2484" s="217" t="s">
        <v>8425</v>
      </c>
      <c r="U2484" s="217">
        <v>880</v>
      </c>
      <c r="V2484" s="261">
        <v>45292</v>
      </c>
      <c r="W2484" s="217" t="s">
        <v>8424</v>
      </c>
      <c r="X2484" s="217">
        <v>808</v>
      </c>
      <c r="Y2484" s="217">
        <v>72</v>
      </c>
      <c r="Z2484" s="261">
        <v>45291</v>
      </c>
      <c r="AC2484" s="217">
        <f>vykonyz.xlsx3[[#This Row],[Kod]]-vykonyz.xlsx[[#This Row],[Kod]]</f>
        <v>0</v>
      </c>
      <c r="AD2484" t="s">
        <v>8380</v>
      </c>
      <c r="AE2484" t="s">
        <v>8228</v>
      </c>
      <c r="AF2484" t="s">
        <v>50</v>
      </c>
      <c r="AG2484"/>
      <c r="AH2484" t="s">
        <v>8423</v>
      </c>
      <c r="AI2484" t="s">
        <v>8416</v>
      </c>
      <c r="AJ2484" t="s">
        <v>1190</v>
      </c>
      <c r="AK2484" t="s">
        <v>1573</v>
      </c>
      <c r="AL2484" t="s">
        <v>1573</v>
      </c>
      <c r="AM2484" t="s">
        <v>33</v>
      </c>
      <c r="AN2484" t="s">
        <v>33</v>
      </c>
      <c r="AO2484"/>
      <c r="AP2484" t="s">
        <v>8426</v>
      </c>
      <c r="AQ2484"/>
      <c r="AR2484" t="s">
        <v>35</v>
      </c>
      <c r="AS2484" t="s">
        <v>35</v>
      </c>
    </row>
    <row r="2485" spans="1:45">
      <c r="A2485" s="264" t="s">
        <v>8382</v>
      </c>
      <c r="B2485" s="217" t="s">
        <v>8228</v>
      </c>
      <c r="C2485" s="217" t="s">
        <v>50</v>
      </c>
      <c r="E2485" s="217" t="s">
        <v>8383</v>
      </c>
      <c r="F2485" s="217" t="s">
        <v>8275</v>
      </c>
      <c r="G2485" s="217" t="s">
        <v>1190</v>
      </c>
      <c r="H2485" s="217" t="s">
        <v>981</v>
      </c>
      <c r="I2485" s="217" t="s">
        <v>981</v>
      </c>
      <c r="J2485" s="217" t="s">
        <v>33</v>
      </c>
      <c r="K2485" s="217" t="s">
        <v>33</v>
      </c>
      <c r="M2485" s="217">
        <f t="shared" si="46"/>
        <v>1601</v>
      </c>
      <c r="O2485" s="217" t="s">
        <v>35</v>
      </c>
      <c r="P2485" s="217" t="s">
        <v>35</v>
      </c>
      <c r="Q2485" s="217">
        <f>S3587-vykonyz.xlsx[[#This Row],[Kod]]</f>
        <v>19787</v>
      </c>
      <c r="R2485" s="217">
        <f>S2471-vykonyz.xlsx[[#This Row],[Kod]]</f>
        <v>0</v>
      </c>
      <c r="S2485" s="217" t="s">
        <v>8427</v>
      </c>
      <c r="T2485" s="217" t="s">
        <v>8428</v>
      </c>
      <c r="U2485" s="217">
        <v>3217</v>
      </c>
      <c r="V2485" s="261">
        <v>45292</v>
      </c>
      <c r="W2485" s="217" t="s">
        <v>8427</v>
      </c>
      <c r="X2485" s="217">
        <v>2959</v>
      </c>
      <c r="Y2485" s="217">
        <v>258</v>
      </c>
      <c r="Z2485" s="261">
        <v>45291</v>
      </c>
      <c r="AC2485" s="217">
        <f>vykonyz.xlsx3[[#This Row],[Kod]]-vykonyz.xlsx[[#This Row],[Kod]]</f>
        <v>0</v>
      </c>
      <c r="AD2485" t="s">
        <v>8382</v>
      </c>
      <c r="AE2485" t="s">
        <v>8228</v>
      </c>
      <c r="AF2485" t="s">
        <v>50</v>
      </c>
      <c r="AG2485"/>
      <c r="AH2485" t="s">
        <v>8383</v>
      </c>
      <c r="AI2485" t="s">
        <v>8275</v>
      </c>
      <c r="AJ2485" t="s">
        <v>1190</v>
      </c>
      <c r="AK2485" t="s">
        <v>981</v>
      </c>
      <c r="AL2485" t="s">
        <v>981</v>
      </c>
      <c r="AM2485" t="s">
        <v>33</v>
      </c>
      <c r="AN2485" t="s">
        <v>33</v>
      </c>
      <c r="AO2485"/>
      <c r="AP2485" t="s">
        <v>8429</v>
      </c>
      <c r="AQ2485"/>
      <c r="AR2485" t="s">
        <v>35</v>
      </c>
      <c r="AS2485" t="s">
        <v>35</v>
      </c>
    </row>
    <row r="2486" spans="1:45">
      <c r="A2486" s="264" t="s">
        <v>8384</v>
      </c>
      <c r="B2486" s="217" t="s">
        <v>8228</v>
      </c>
      <c r="C2486" s="217" t="s">
        <v>50</v>
      </c>
      <c r="E2486" s="217" t="s">
        <v>8430</v>
      </c>
      <c r="F2486" s="217" t="s">
        <v>8275</v>
      </c>
      <c r="G2486" s="217" t="s">
        <v>1190</v>
      </c>
      <c r="H2486" s="217" t="s">
        <v>1492</v>
      </c>
      <c r="I2486" s="217" t="s">
        <v>1573</v>
      </c>
      <c r="J2486" s="217" t="s">
        <v>33</v>
      </c>
      <c r="K2486" s="217" t="s">
        <v>33</v>
      </c>
      <c r="M2486" s="217">
        <f t="shared" si="46"/>
        <v>2795</v>
      </c>
      <c r="O2486" s="217" t="s">
        <v>35</v>
      </c>
      <c r="P2486" s="217" t="s">
        <v>35</v>
      </c>
      <c r="Q2486" s="217">
        <f>S3588-vykonyz.xlsx[[#This Row],[Kod]]</f>
        <v>19786</v>
      </c>
      <c r="R2486" s="217">
        <f>S2472-vykonyz.xlsx[[#This Row],[Kod]]</f>
        <v>0</v>
      </c>
      <c r="S2486" s="217" t="s">
        <v>8431</v>
      </c>
      <c r="T2486" s="217" t="s">
        <v>8432</v>
      </c>
      <c r="U2486" s="217">
        <v>3226</v>
      </c>
      <c r="V2486" s="261">
        <v>45292</v>
      </c>
      <c r="W2486" s="217" t="s">
        <v>8431</v>
      </c>
      <c r="X2486" s="217">
        <v>2968</v>
      </c>
      <c r="Y2486" s="217">
        <v>258</v>
      </c>
      <c r="Z2486" s="261">
        <v>45291</v>
      </c>
      <c r="AC2486" s="217">
        <f>vykonyz.xlsx3[[#This Row],[Kod]]-vykonyz.xlsx[[#This Row],[Kod]]</f>
        <v>0</v>
      </c>
      <c r="AD2486" t="s">
        <v>8384</v>
      </c>
      <c r="AE2486" t="s">
        <v>8228</v>
      </c>
      <c r="AF2486" t="s">
        <v>50</v>
      </c>
      <c r="AG2486"/>
      <c r="AH2486" t="s">
        <v>8430</v>
      </c>
      <c r="AI2486" t="s">
        <v>8275</v>
      </c>
      <c r="AJ2486" t="s">
        <v>1190</v>
      </c>
      <c r="AK2486" t="s">
        <v>1492</v>
      </c>
      <c r="AL2486" t="s">
        <v>1573</v>
      </c>
      <c r="AM2486" t="s">
        <v>33</v>
      </c>
      <c r="AN2486" t="s">
        <v>33</v>
      </c>
      <c r="AO2486"/>
      <c r="AP2486" t="s">
        <v>8433</v>
      </c>
      <c r="AQ2486"/>
      <c r="AR2486" t="s">
        <v>35</v>
      </c>
      <c r="AS2486" t="s">
        <v>35</v>
      </c>
    </row>
    <row r="2487" spans="1:45">
      <c r="A2487" s="264" t="s">
        <v>8387</v>
      </c>
      <c r="B2487" s="217" t="s">
        <v>8228</v>
      </c>
      <c r="C2487" s="217" t="s">
        <v>50</v>
      </c>
      <c r="E2487" s="217" t="s">
        <v>8388</v>
      </c>
      <c r="F2487" s="217" t="s">
        <v>8434</v>
      </c>
      <c r="G2487" s="217" t="s">
        <v>1190</v>
      </c>
      <c r="H2487" s="217" t="s">
        <v>1008</v>
      </c>
      <c r="I2487" s="217" t="s">
        <v>40</v>
      </c>
      <c r="J2487" s="217" t="s">
        <v>33</v>
      </c>
      <c r="K2487" s="217" t="s">
        <v>33</v>
      </c>
      <c r="M2487" s="217">
        <f t="shared" si="46"/>
        <v>754</v>
      </c>
      <c r="O2487" s="217" t="s">
        <v>35</v>
      </c>
      <c r="P2487" s="217" t="s">
        <v>35</v>
      </c>
      <c r="Q2487" s="217">
        <f>S3589-vykonyz.xlsx[[#This Row],[Kod]]</f>
        <v>19872</v>
      </c>
      <c r="R2487" s="217">
        <f>S2473-vykonyz.xlsx[[#This Row],[Kod]]</f>
        <v>0</v>
      </c>
      <c r="S2487" s="217" t="s">
        <v>8435</v>
      </c>
      <c r="T2487" s="217" t="s">
        <v>8436</v>
      </c>
      <c r="U2487" s="217">
        <v>2191</v>
      </c>
      <c r="V2487" s="261">
        <v>45292</v>
      </c>
      <c r="W2487" s="217" t="s">
        <v>8435</v>
      </c>
      <c r="X2487" s="217">
        <v>2030</v>
      </c>
      <c r="Y2487" s="217">
        <v>161</v>
      </c>
      <c r="Z2487" s="261">
        <v>45291</v>
      </c>
      <c r="AC2487" s="217">
        <f>vykonyz.xlsx3[[#This Row],[Kod]]-vykonyz.xlsx[[#This Row],[Kod]]</f>
        <v>0</v>
      </c>
      <c r="AD2487" t="s">
        <v>8387</v>
      </c>
      <c r="AE2487" t="s">
        <v>8228</v>
      </c>
      <c r="AF2487" t="s">
        <v>50</v>
      </c>
      <c r="AG2487"/>
      <c r="AH2487" t="s">
        <v>8388</v>
      </c>
      <c r="AI2487" t="s">
        <v>8434</v>
      </c>
      <c r="AJ2487" t="s">
        <v>1190</v>
      </c>
      <c r="AK2487" t="s">
        <v>1008</v>
      </c>
      <c r="AL2487" t="s">
        <v>40</v>
      </c>
      <c r="AM2487" t="s">
        <v>33</v>
      </c>
      <c r="AN2487" t="s">
        <v>33</v>
      </c>
      <c r="AO2487"/>
      <c r="AP2487" t="s">
        <v>700</v>
      </c>
      <c r="AQ2487"/>
      <c r="AR2487" t="s">
        <v>35</v>
      </c>
      <c r="AS2487" t="s">
        <v>35</v>
      </c>
    </row>
    <row r="2488" spans="1:45">
      <c r="A2488" s="264" t="s">
        <v>8391</v>
      </c>
      <c r="B2488" s="217" t="s">
        <v>8228</v>
      </c>
      <c r="C2488" s="217" t="s">
        <v>50</v>
      </c>
      <c r="E2488" s="217" t="s">
        <v>8392</v>
      </c>
      <c r="F2488" s="217" t="s">
        <v>8437</v>
      </c>
      <c r="G2488" s="217" t="s">
        <v>1190</v>
      </c>
      <c r="H2488" s="217" t="s">
        <v>981</v>
      </c>
      <c r="I2488" s="217" t="s">
        <v>981</v>
      </c>
      <c r="J2488" s="217" t="s">
        <v>33</v>
      </c>
      <c r="K2488" s="217" t="s">
        <v>33</v>
      </c>
      <c r="M2488" s="217">
        <f t="shared" si="46"/>
        <v>1631</v>
      </c>
      <c r="O2488" s="217" t="s">
        <v>35</v>
      </c>
      <c r="P2488" s="217" t="s">
        <v>35</v>
      </c>
      <c r="Q2488" s="217">
        <f>S3590-vykonyz.xlsx[[#This Row],[Kod]]</f>
        <v>19872</v>
      </c>
      <c r="R2488" s="217">
        <f>S2474-vykonyz.xlsx[[#This Row],[Kod]]</f>
        <v>0</v>
      </c>
      <c r="S2488" s="217" t="s">
        <v>8438</v>
      </c>
      <c r="T2488" s="217" t="s">
        <v>8439</v>
      </c>
      <c r="U2488" s="217">
        <v>263</v>
      </c>
      <c r="V2488" s="261">
        <v>45292</v>
      </c>
      <c r="W2488" s="217" t="s">
        <v>8438</v>
      </c>
      <c r="X2488" s="217">
        <v>241</v>
      </c>
      <c r="Y2488" s="217">
        <v>22</v>
      </c>
      <c r="Z2488" s="261">
        <v>45291</v>
      </c>
      <c r="AC2488" s="217">
        <f>vykonyz.xlsx3[[#This Row],[Kod]]-vykonyz.xlsx[[#This Row],[Kod]]</f>
        <v>0</v>
      </c>
      <c r="AD2488" t="s">
        <v>8391</v>
      </c>
      <c r="AE2488" t="s">
        <v>8228</v>
      </c>
      <c r="AF2488" t="s">
        <v>50</v>
      </c>
      <c r="AG2488"/>
      <c r="AH2488" t="s">
        <v>8392</v>
      </c>
      <c r="AI2488" t="s">
        <v>8437</v>
      </c>
      <c r="AJ2488" t="s">
        <v>1190</v>
      </c>
      <c r="AK2488" t="s">
        <v>981</v>
      </c>
      <c r="AL2488" t="s">
        <v>981</v>
      </c>
      <c r="AM2488" t="s">
        <v>33</v>
      </c>
      <c r="AN2488" t="s">
        <v>33</v>
      </c>
      <c r="AO2488"/>
      <c r="AP2488" t="s">
        <v>8440</v>
      </c>
      <c r="AQ2488"/>
      <c r="AR2488" t="s">
        <v>35</v>
      </c>
      <c r="AS2488" t="s">
        <v>35</v>
      </c>
    </row>
    <row r="2489" spans="1:45">
      <c r="A2489" s="264" t="s">
        <v>8394</v>
      </c>
      <c r="B2489" s="217" t="s">
        <v>8228</v>
      </c>
      <c r="C2489" s="217" t="s">
        <v>50</v>
      </c>
      <c r="E2489" s="217" t="s">
        <v>8395</v>
      </c>
      <c r="F2489" s="217" t="s">
        <v>8441</v>
      </c>
      <c r="G2489" s="217" t="s">
        <v>1190</v>
      </c>
      <c r="H2489" s="217" t="s">
        <v>981</v>
      </c>
      <c r="I2489" s="217" t="s">
        <v>1290</v>
      </c>
      <c r="J2489" s="217" t="s">
        <v>33</v>
      </c>
      <c r="K2489" s="217" t="s">
        <v>33</v>
      </c>
      <c r="M2489" s="217">
        <f t="shared" si="46"/>
        <v>1446</v>
      </c>
      <c r="O2489" s="217" t="s">
        <v>35</v>
      </c>
      <c r="P2489" s="217" t="s">
        <v>35</v>
      </c>
      <c r="Q2489" s="217">
        <f>S3591-vykonyz.xlsx[[#This Row],[Kod]]</f>
        <v>19870</v>
      </c>
      <c r="R2489" s="217">
        <f>S2475-vykonyz.xlsx[[#This Row],[Kod]]</f>
        <v>0</v>
      </c>
      <c r="S2489" s="217" t="s">
        <v>8442</v>
      </c>
      <c r="T2489" s="217" t="s">
        <v>8443</v>
      </c>
      <c r="U2489" s="217">
        <v>526</v>
      </c>
      <c r="V2489" s="261">
        <v>45292</v>
      </c>
      <c r="W2489" s="217" t="s">
        <v>8442</v>
      </c>
      <c r="X2489" s="217">
        <v>483</v>
      </c>
      <c r="Y2489" s="217">
        <v>43</v>
      </c>
      <c r="Z2489" s="261">
        <v>45291</v>
      </c>
      <c r="AC2489" s="217">
        <f>vykonyz.xlsx3[[#This Row],[Kod]]-vykonyz.xlsx[[#This Row],[Kod]]</f>
        <v>0</v>
      </c>
      <c r="AD2489" t="s">
        <v>8394</v>
      </c>
      <c r="AE2489" t="s">
        <v>8228</v>
      </c>
      <c r="AF2489" t="s">
        <v>50</v>
      </c>
      <c r="AG2489"/>
      <c r="AH2489" t="s">
        <v>8395</v>
      </c>
      <c r="AI2489" t="s">
        <v>8441</v>
      </c>
      <c r="AJ2489" t="s">
        <v>1190</v>
      </c>
      <c r="AK2489" t="s">
        <v>981</v>
      </c>
      <c r="AL2489" t="s">
        <v>1290</v>
      </c>
      <c r="AM2489" t="s">
        <v>33</v>
      </c>
      <c r="AN2489" t="s">
        <v>33</v>
      </c>
      <c r="AO2489"/>
      <c r="AP2489" t="s">
        <v>813</v>
      </c>
      <c r="AQ2489"/>
      <c r="AR2489" t="s">
        <v>35</v>
      </c>
      <c r="AS2489" t="s">
        <v>35</v>
      </c>
    </row>
    <row r="2490" spans="1:45">
      <c r="A2490" s="264" t="s">
        <v>8398</v>
      </c>
      <c r="B2490" s="217" t="s">
        <v>8228</v>
      </c>
      <c r="C2490" s="217" t="s">
        <v>50</v>
      </c>
      <c r="E2490" s="217" t="s">
        <v>8399</v>
      </c>
      <c r="F2490" s="217" t="s">
        <v>8444</v>
      </c>
      <c r="G2490" s="217" t="s">
        <v>1190</v>
      </c>
      <c r="H2490" s="217" t="s">
        <v>1336</v>
      </c>
      <c r="I2490" s="217" t="s">
        <v>1573</v>
      </c>
      <c r="J2490" s="217" t="s">
        <v>33</v>
      </c>
      <c r="K2490" s="217" t="s">
        <v>33</v>
      </c>
      <c r="M2490" s="217">
        <f t="shared" si="46"/>
        <v>2276</v>
      </c>
      <c r="O2490" s="217" t="s">
        <v>35</v>
      </c>
      <c r="P2490" s="217" t="s">
        <v>35</v>
      </c>
      <c r="Q2490" s="217">
        <f>S3592-vykonyz.xlsx[[#This Row],[Kod]]</f>
        <v>19869</v>
      </c>
      <c r="R2490" s="217">
        <f>S2476-vykonyz.xlsx[[#This Row],[Kod]]</f>
        <v>0</v>
      </c>
      <c r="S2490" s="217" t="s">
        <v>8445</v>
      </c>
      <c r="T2490" s="217" t="s">
        <v>8446</v>
      </c>
      <c r="U2490" s="217">
        <v>3962</v>
      </c>
      <c r="V2490" s="261">
        <v>45292</v>
      </c>
      <c r="W2490" s="217" t="s">
        <v>8445</v>
      </c>
      <c r="X2490" s="217">
        <v>3761</v>
      </c>
      <c r="Y2490" s="217">
        <v>201</v>
      </c>
      <c r="Z2490" s="261">
        <v>45291</v>
      </c>
      <c r="AC2490" s="217">
        <f>vykonyz.xlsx3[[#This Row],[Kod]]-vykonyz.xlsx[[#This Row],[Kod]]</f>
        <v>0</v>
      </c>
      <c r="AD2490" t="s">
        <v>8398</v>
      </c>
      <c r="AE2490" t="s">
        <v>8228</v>
      </c>
      <c r="AF2490" t="s">
        <v>50</v>
      </c>
      <c r="AG2490"/>
      <c r="AH2490" t="s">
        <v>8399</v>
      </c>
      <c r="AI2490" t="s">
        <v>8444</v>
      </c>
      <c r="AJ2490" t="s">
        <v>1190</v>
      </c>
      <c r="AK2490" t="s">
        <v>1336</v>
      </c>
      <c r="AL2490" t="s">
        <v>1573</v>
      </c>
      <c r="AM2490" t="s">
        <v>33</v>
      </c>
      <c r="AN2490" t="s">
        <v>33</v>
      </c>
      <c r="AO2490"/>
      <c r="AP2490" t="s">
        <v>8447</v>
      </c>
      <c r="AQ2490"/>
      <c r="AR2490" t="s">
        <v>35</v>
      </c>
      <c r="AS2490" t="s">
        <v>35</v>
      </c>
    </row>
    <row r="2491" spans="1:45">
      <c r="A2491" s="264" t="s">
        <v>8401</v>
      </c>
      <c r="B2491" s="217" t="s">
        <v>8228</v>
      </c>
      <c r="C2491" s="217" t="s">
        <v>50</v>
      </c>
      <c r="E2491" s="217" t="s">
        <v>8402</v>
      </c>
      <c r="F2491" s="217" t="s">
        <v>8444</v>
      </c>
      <c r="G2491" s="217" t="s">
        <v>1190</v>
      </c>
      <c r="H2491" s="217" t="s">
        <v>1084</v>
      </c>
      <c r="I2491" s="217" t="s">
        <v>1008</v>
      </c>
      <c r="J2491" s="217" t="s">
        <v>33</v>
      </c>
      <c r="K2491" s="217" t="s">
        <v>33</v>
      </c>
      <c r="M2491" s="217">
        <f t="shared" si="46"/>
        <v>737</v>
      </c>
      <c r="O2491" s="217" t="s">
        <v>35</v>
      </c>
      <c r="P2491" s="217" t="s">
        <v>35</v>
      </c>
      <c r="Q2491" s="217">
        <f>S3593-vykonyz.xlsx[[#This Row],[Kod]]</f>
        <v>19868</v>
      </c>
      <c r="R2491" s="217">
        <f>S2477-vykonyz.xlsx[[#This Row],[Kod]]</f>
        <v>0</v>
      </c>
      <c r="S2491" s="217" t="s">
        <v>8448</v>
      </c>
      <c r="T2491" s="217" t="s">
        <v>8449</v>
      </c>
      <c r="U2491" s="217">
        <v>414</v>
      </c>
      <c r="V2491" s="261">
        <v>45292</v>
      </c>
      <c r="W2491" s="217" t="s">
        <v>8448</v>
      </c>
      <c r="X2491" s="217">
        <v>375</v>
      </c>
      <c r="Y2491" s="217">
        <v>39</v>
      </c>
      <c r="Z2491" s="261">
        <v>45291</v>
      </c>
      <c r="AC2491" s="217">
        <f>vykonyz.xlsx3[[#This Row],[Kod]]-vykonyz.xlsx[[#This Row],[Kod]]</f>
        <v>0</v>
      </c>
      <c r="AD2491" t="s">
        <v>8401</v>
      </c>
      <c r="AE2491" t="s">
        <v>8228</v>
      </c>
      <c r="AF2491" t="s">
        <v>50</v>
      </c>
      <c r="AG2491"/>
      <c r="AH2491" t="s">
        <v>8402</v>
      </c>
      <c r="AI2491" t="s">
        <v>8444</v>
      </c>
      <c r="AJ2491" t="s">
        <v>1190</v>
      </c>
      <c r="AK2491" t="s">
        <v>1084</v>
      </c>
      <c r="AL2491" t="s">
        <v>1008</v>
      </c>
      <c r="AM2491" t="s">
        <v>33</v>
      </c>
      <c r="AN2491" t="s">
        <v>33</v>
      </c>
      <c r="AO2491"/>
      <c r="AP2491" t="s">
        <v>808</v>
      </c>
      <c r="AQ2491"/>
      <c r="AR2491" t="s">
        <v>35</v>
      </c>
      <c r="AS2491" t="s">
        <v>35</v>
      </c>
    </row>
    <row r="2492" spans="1:45">
      <c r="A2492" s="264" t="s">
        <v>8405</v>
      </c>
      <c r="B2492" s="217" t="s">
        <v>8228</v>
      </c>
      <c r="C2492" s="217" t="s">
        <v>50</v>
      </c>
      <c r="E2492" s="217" t="s">
        <v>8406</v>
      </c>
      <c r="F2492" s="217" t="s">
        <v>8444</v>
      </c>
      <c r="G2492" s="217" t="s">
        <v>1190</v>
      </c>
      <c r="H2492" s="217" t="s">
        <v>1008</v>
      </c>
      <c r="I2492" s="217" t="s">
        <v>1008</v>
      </c>
      <c r="J2492" s="217" t="s">
        <v>33</v>
      </c>
      <c r="K2492" s="217" t="s">
        <v>33</v>
      </c>
      <c r="M2492" s="217">
        <f t="shared" si="46"/>
        <v>821</v>
      </c>
      <c r="O2492" s="217" t="s">
        <v>35</v>
      </c>
      <c r="P2492" s="217" t="s">
        <v>35</v>
      </c>
      <c r="Q2492" s="217">
        <f>S3594-vykonyz.xlsx[[#This Row],[Kod]]</f>
        <v>19868</v>
      </c>
      <c r="R2492" s="217">
        <f>S2478-vykonyz.xlsx[[#This Row],[Kod]]</f>
        <v>0</v>
      </c>
      <c r="S2492" s="217" t="s">
        <v>8450</v>
      </c>
      <c r="T2492" s="217" t="s">
        <v>8451</v>
      </c>
      <c r="U2492" s="217">
        <v>8977</v>
      </c>
      <c r="V2492" s="261">
        <v>45292</v>
      </c>
      <c r="W2492" s="217" t="s">
        <v>8450</v>
      </c>
      <c r="X2492" s="217">
        <v>8485</v>
      </c>
      <c r="Y2492" s="217">
        <v>492</v>
      </c>
      <c r="Z2492" s="261">
        <v>45291</v>
      </c>
      <c r="AC2492" s="217">
        <f>vykonyz.xlsx3[[#This Row],[Kod]]-vykonyz.xlsx[[#This Row],[Kod]]</f>
        <v>0</v>
      </c>
      <c r="AD2492" t="s">
        <v>8405</v>
      </c>
      <c r="AE2492" t="s">
        <v>8228</v>
      </c>
      <c r="AF2492" t="s">
        <v>50</v>
      </c>
      <c r="AG2492"/>
      <c r="AH2492" t="s">
        <v>8406</v>
      </c>
      <c r="AI2492" t="s">
        <v>8444</v>
      </c>
      <c r="AJ2492" t="s">
        <v>1190</v>
      </c>
      <c r="AK2492" t="s">
        <v>1008</v>
      </c>
      <c r="AL2492" t="s">
        <v>1008</v>
      </c>
      <c r="AM2492" t="s">
        <v>33</v>
      </c>
      <c r="AN2492" t="s">
        <v>33</v>
      </c>
      <c r="AO2492"/>
      <c r="AP2492" t="s">
        <v>8452</v>
      </c>
      <c r="AQ2492"/>
      <c r="AR2492" t="s">
        <v>35</v>
      </c>
      <c r="AS2492" t="s">
        <v>35</v>
      </c>
    </row>
    <row r="2493" spans="1:45">
      <c r="A2493" s="264" t="s">
        <v>8407</v>
      </c>
      <c r="B2493" s="217" t="s">
        <v>8228</v>
      </c>
      <c r="C2493" s="217" t="s">
        <v>50</v>
      </c>
      <c r="E2493" s="217" t="s">
        <v>8408</v>
      </c>
      <c r="F2493" s="217" t="s">
        <v>8453</v>
      </c>
      <c r="G2493" s="217" t="s">
        <v>1190</v>
      </c>
      <c r="H2493" s="217" t="s">
        <v>1488</v>
      </c>
      <c r="I2493" s="217" t="s">
        <v>1488</v>
      </c>
      <c r="J2493" s="217" t="s">
        <v>33</v>
      </c>
      <c r="K2493" s="217" t="s">
        <v>33</v>
      </c>
      <c r="M2493" s="217">
        <f t="shared" si="46"/>
        <v>2709</v>
      </c>
      <c r="O2493" s="217" t="s">
        <v>35</v>
      </c>
      <c r="P2493" s="217" t="s">
        <v>35</v>
      </c>
      <c r="Q2493" s="217">
        <f>S3595-vykonyz.xlsx[[#This Row],[Kod]]</f>
        <v>19868</v>
      </c>
      <c r="R2493" s="217">
        <f>S2479-vykonyz.xlsx[[#This Row],[Kod]]</f>
        <v>0</v>
      </c>
      <c r="S2493" s="217" t="s">
        <v>8454</v>
      </c>
      <c r="T2493" s="217" t="s">
        <v>8455</v>
      </c>
      <c r="U2493" s="217">
        <v>18117</v>
      </c>
      <c r="V2493" s="261">
        <v>45292</v>
      </c>
      <c r="W2493" s="217" t="s">
        <v>8454</v>
      </c>
      <c r="X2493" s="217">
        <v>16742</v>
      </c>
      <c r="Y2493" s="217">
        <v>1375</v>
      </c>
      <c r="Z2493" s="261">
        <v>45291</v>
      </c>
      <c r="AC2493" s="217">
        <f>vykonyz.xlsx3[[#This Row],[Kod]]-vykonyz.xlsx[[#This Row],[Kod]]</f>
        <v>0</v>
      </c>
      <c r="AD2493" t="s">
        <v>8407</v>
      </c>
      <c r="AE2493" t="s">
        <v>8228</v>
      </c>
      <c r="AF2493" t="s">
        <v>50</v>
      </c>
      <c r="AG2493"/>
      <c r="AH2493" t="s">
        <v>8408</v>
      </c>
      <c r="AI2493" t="s">
        <v>8453</v>
      </c>
      <c r="AJ2493" t="s">
        <v>1190</v>
      </c>
      <c r="AK2493" t="s">
        <v>1488</v>
      </c>
      <c r="AL2493" t="s">
        <v>1488</v>
      </c>
      <c r="AM2493" t="s">
        <v>33</v>
      </c>
      <c r="AN2493" t="s">
        <v>33</v>
      </c>
      <c r="AO2493"/>
      <c r="AP2493" t="s">
        <v>8456</v>
      </c>
      <c r="AQ2493"/>
      <c r="AR2493" t="s">
        <v>35</v>
      </c>
      <c r="AS2493" t="s">
        <v>35</v>
      </c>
    </row>
    <row r="2494" spans="1:45">
      <c r="A2494" s="264" t="s">
        <v>8411</v>
      </c>
      <c r="B2494" s="217" t="s">
        <v>8228</v>
      </c>
      <c r="C2494" s="217" t="s">
        <v>50</v>
      </c>
      <c r="E2494" s="217" t="s">
        <v>8412</v>
      </c>
      <c r="F2494" s="217" t="s">
        <v>8457</v>
      </c>
      <c r="G2494" s="217" t="s">
        <v>1190</v>
      </c>
      <c r="H2494" s="217" t="s">
        <v>981</v>
      </c>
      <c r="I2494" s="217" t="s">
        <v>981</v>
      </c>
      <c r="J2494" s="217" t="s">
        <v>33</v>
      </c>
      <c r="K2494" s="217" t="s">
        <v>33</v>
      </c>
      <c r="M2494" s="217">
        <f t="shared" si="46"/>
        <v>1898</v>
      </c>
      <c r="O2494" s="217" t="s">
        <v>35</v>
      </c>
      <c r="P2494" s="217" t="s">
        <v>35</v>
      </c>
      <c r="Q2494" s="217">
        <f>S3596-vykonyz.xlsx[[#This Row],[Kod]]</f>
        <v>19868</v>
      </c>
      <c r="R2494" s="217">
        <f>S2480-vykonyz.xlsx[[#This Row],[Kod]]</f>
        <v>0</v>
      </c>
      <c r="S2494" s="217" t="s">
        <v>8458</v>
      </c>
      <c r="T2494" s="217" t="s">
        <v>8459</v>
      </c>
      <c r="U2494" s="217">
        <v>1549</v>
      </c>
      <c r="V2494" s="261">
        <v>45292</v>
      </c>
      <c r="W2494" s="217" t="s">
        <v>8458</v>
      </c>
      <c r="X2494" s="217">
        <v>1389</v>
      </c>
      <c r="Y2494" s="217">
        <v>160</v>
      </c>
      <c r="Z2494" s="261">
        <v>45291</v>
      </c>
      <c r="AC2494" s="217">
        <f>vykonyz.xlsx3[[#This Row],[Kod]]-vykonyz.xlsx[[#This Row],[Kod]]</f>
        <v>0</v>
      </c>
      <c r="AD2494" t="s">
        <v>8411</v>
      </c>
      <c r="AE2494" t="s">
        <v>8228</v>
      </c>
      <c r="AF2494" t="s">
        <v>50</v>
      </c>
      <c r="AG2494"/>
      <c r="AH2494" t="s">
        <v>8412</v>
      </c>
      <c r="AI2494" t="s">
        <v>8457</v>
      </c>
      <c r="AJ2494" t="s">
        <v>1190</v>
      </c>
      <c r="AK2494" t="s">
        <v>981</v>
      </c>
      <c r="AL2494" t="s">
        <v>981</v>
      </c>
      <c r="AM2494" t="s">
        <v>33</v>
      </c>
      <c r="AN2494" t="s">
        <v>33</v>
      </c>
      <c r="AO2494"/>
      <c r="AP2494" t="s">
        <v>8460</v>
      </c>
      <c r="AQ2494"/>
      <c r="AR2494" t="s">
        <v>35</v>
      </c>
      <c r="AS2494" t="s">
        <v>35</v>
      </c>
    </row>
    <row r="2495" spans="1:45">
      <c r="A2495" s="264" t="s">
        <v>8414</v>
      </c>
      <c r="B2495" s="217" t="s">
        <v>8228</v>
      </c>
      <c r="C2495" s="217" t="s">
        <v>50</v>
      </c>
      <c r="E2495" s="217" t="s">
        <v>8415</v>
      </c>
      <c r="F2495" s="217" t="s">
        <v>8275</v>
      </c>
      <c r="G2495" s="217" t="s">
        <v>1190</v>
      </c>
      <c r="H2495" s="217" t="s">
        <v>1084</v>
      </c>
      <c r="I2495" s="217" t="s">
        <v>40</v>
      </c>
      <c r="J2495" s="217" t="s">
        <v>33</v>
      </c>
      <c r="K2495" s="217" t="s">
        <v>33</v>
      </c>
      <c r="M2495" s="217">
        <f t="shared" si="46"/>
        <v>625</v>
      </c>
      <c r="O2495" s="217" t="s">
        <v>35</v>
      </c>
      <c r="P2495" s="217" t="s">
        <v>35</v>
      </c>
      <c r="Q2495" s="217">
        <f>S3597-vykonyz.xlsx[[#This Row],[Kod]]</f>
        <v>19868</v>
      </c>
      <c r="R2495" s="217">
        <f>S2481-vykonyz.xlsx[[#This Row],[Kod]]</f>
        <v>0</v>
      </c>
      <c r="S2495" s="217" t="s">
        <v>8461</v>
      </c>
      <c r="T2495" s="217" t="s">
        <v>8462</v>
      </c>
      <c r="U2495" s="217">
        <v>17221</v>
      </c>
      <c r="V2495" s="261">
        <v>45292</v>
      </c>
      <c r="W2495" s="217" t="s">
        <v>8461</v>
      </c>
      <c r="X2495" s="217">
        <v>16861</v>
      </c>
      <c r="Y2495" s="217">
        <v>360</v>
      </c>
      <c r="Z2495" s="261">
        <v>45291</v>
      </c>
      <c r="AC2495" s="217">
        <f>vykonyz.xlsx3[[#This Row],[Kod]]-vykonyz.xlsx[[#This Row],[Kod]]</f>
        <v>0</v>
      </c>
      <c r="AD2495" t="s">
        <v>8414</v>
      </c>
      <c r="AE2495" t="s">
        <v>8228</v>
      </c>
      <c r="AF2495" t="s">
        <v>50</v>
      </c>
      <c r="AG2495"/>
      <c r="AH2495" t="s">
        <v>8415</v>
      </c>
      <c r="AI2495" t="s">
        <v>8275</v>
      </c>
      <c r="AJ2495" t="s">
        <v>1190</v>
      </c>
      <c r="AK2495" t="s">
        <v>1084</v>
      </c>
      <c r="AL2495" t="s">
        <v>40</v>
      </c>
      <c r="AM2495" t="s">
        <v>33</v>
      </c>
      <c r="AN2495" t="s">
        <v>33</v>
      </c>
      <c r="AO2495"/>
      <c r="AP2495" t="s">
        <v>1870</v>
      </c>
      <c r="AQ2495"/>
      <c r="AR2495" t="s">
        <v>35</v>
      </c>
      <c r="AS2495" t="s">
        <v>35</v>
      </c>
    </row>
    <row r="2496" spans="1:45">
      <c r="A2496" s="264" t="s">
        <v>8417</v>
      </c>
      <c r="B2496" s="217" t="s">
        <v>8228</v>
      </c>
      <c r="C2496" s="217" t="s">
        <v>50</v>
      </c>
      <c r="E2496" s="217" t="s">
        <v>8418</v>
      </c>
      <c r="F2496" s="217" t="s">
        <v>8463</v>
      </c>
      <c r="G2496" s="217" t="s">
        <v>28</v>
      </c>
      <c r="H2496" s="217" t="s">
        <v>1008</v>
      </c>
      <c r="I2496" s="217" t="s">
        <v>1008</v>
      </c>
      <c r="J2496" s="217" t="s">
        <v>33</v>
      </c>
      <c r="K2496" s="217" t="s">
        <v>33</v>
      </c>
      <c r="M2496" s="217">
        <f t="shared" si="46"/>
        <v>826</v>
      </c>
      <c r="O2496" s="217" t="s">
        <v>35</v>
      </c>
      <c r="P2496" s="217" t="s">
        <v>35</v>
      </c>
      <c r="Q2496" s="217">
        <f>S3598-vykonyz.xlsx[[#This Row],[Kod]]</f>
        <v>19868</v>
      </c>
      <c r="R2496" s="217">
        <f>S2482-vykonyz.xlsx[[#This Row],[Kod]]</f>
        <v>0</v>
      </c>
      <c r="S2496" s="217" t="s">
        <v>8464</v>
      </c>
      <c r="T2496" s="217" t="s">
        <v>8465</v>
      </c>
      <c r="U2496" s="217">
        <v>9120</v>
      </c>
      <c r="V2496" s="261">
        <v>45292</v>
      </c>
      <c r="W2496" s="217" t="s">
        <v>8464</v>
      </c>
      <c r="X2496" s="217">
        <v>8891</v>
      </c>
      <c r="Y2496" s="217">
        <v>229</v>
      </c>
      <c r="Z2496" s="261">
        <v>45291</v>
      </c>
      <c r="AC2496" s="217">
        <f>vykonyz.xlsx3[[#This Row],[Kod]]-vykonyz.xlsx[[#This Row],[Kod]]</f>
        <v>0</v>
      </c>
      <c r="AD2496" t="s">
        <v>8417</v>
      </c>
      <c r="AE2496" t="s">
        <v>8228</v>
      </c>
      <c r="AF2496" t="s">
        <v>50</v>
      </c>
      <c r="AG2496"/>
      <c r="AH2496" t="s">
        <v>8418</v>
      </c>
      <c r="AI2496" t="s">
        <v>8463</v>
      </c>
      <c r="AJ2496" t="s">
        <v>28</v>
      </c>
      <c r="AK2496" t="s">
        <v>1008</v>
      </c>
      <c r="AL2496" t="s">
        <v>1008</v>
      </c>
      <c r="AM2496" t="s">
        <v>33</v>
      </c>
      <c r="AN2496" t="s">
        <v>33</v>
      </c>
      <c r="AO2496"/>
      <c r="AP2496" t="s">
        <v>8466</v>
      </c>
      <c r="AQ2496"/>
      <c r="AR2496" t="s">
        <v>35</v>
      </c>
      <c r="AS2496" t="s">
        <v>35</v>
      </c>
    </row>
    <row r="2497" spans="1:45">
      <c r="A2497" s="264" t="s">
        <v>8420</v>
      </c>
      <c r="B2497" s="217" t="s">
        <v>8228</v>
      </c>
      <c r="C2497" s="217" t="s">
        <v>50</v>
      </c>
      <c r="E2497" s="217" t="s">
        <v>8421</v>
      </c>
      <c r="F2497" s="217" t="s">
        <v>8463</v>
      </c>
      <c r="G2497" s="217" t="s">
        <v>28</v>
      </c>
      <c r="H2497" s="217" t="s">
        <v>985</v>
      </c>
      <c r="I2497" s="217" t="s">
        <v>1290</v>
      </c>
      <c r="J2497" s="217" t="s">
        <v>33</v>
      </c>
      <c r="K2497" s="217" t="s">
        <v>33</v>
      </c>
      <c r="M2497" s="217">
        <f t="shared" si="46"/>
        <v>1144</v>
      </c>
      <c r="O2497" s="217" t="s">
        <v>35</v>
      </c>
      <c r="P2497" s="217" t="s">
        <v>35</v>
      </c>
      <c r="Q2497" s="217">
        <f>S3599-vykonyz.xlsx[[#This Row],[Kod]]</f>
        <v>19868</v>
      </c>
      <c r="R2497" s="217">
        <f>S2483-vykonyz.xlsx[[#This Row],[Kod]]</f>
        <v>0</v>
      </c>
      <c r="S2497" s="217" t="s">
        <v>8467</v>
      </c>
      <c r="T2497" s="217" t="s">
        <v>8468</v>
      </c>
      <c r="U2497" s="217">
        <v>15405</v>
      </c>
      <c r="V2497" s="261">
        <v>45292</v>
      </c>
      <c r="W2497" s="217" t="s">
        <v>8467</v>
      </c>
      <c r="X2497" s="217">
        <v>15014</v>
      </c>
      <c r="Y2497" s="217">
        <v>391</v>
      </c>
      <c r="Z2497" s="261">
        <v>45291</v>
      </c>
      <c r="AC2497" s="217">
        <f>vykonyz.xlsx3[[#This Row],[Kod]]-vykonyz.xlsx[[#This Row],[Kod]]</f>
        <v>0</v>
      </c>
      <c r="AD2497" t="s">
        <v>8420</v>
      </c>
      <c r="AE2497" t="s">
        <v>8228</v>
      </c>
      <c r="AF2497" t="s">
        <v>50</v>
      </c>
      <c r="AG2497"/>
      <c r="AH2497" t="s">
        <v>8421</v>
      </c>
      <c r="AI2497" t="s">
        <v>8463</v>
      </c>
      <c r="AJ2497" t="s">
        <v>28</v>
      </c>
      <c r="AK2497" t="s">
        <v>985</v>
      </c>
      <c r="AL2497" t="s">
        <v>1290</v>
      </c>
      <c r="AM2497" t="s">
        <v>33</v>
      </c>
      <c r="AN2497" t="s">
        <v>33</v>
      </c>
      <c r="AO2497"/>
      <c r="AP2497" t="s">
        <v>8469</v>
      </c>
      <c r="AQ2497"/>
      <c r="AR2497" t="s">
        <v>35</v>
      </c>
      <c r="AS2497" t="s">
        <v>35</v>
      </c>
    </row>
    <row r="2498" spans="1:45">
      <c r="A2498" s="264" t="s">
        <v>8424</v>
      </c>
      <c r="B2498" s="217" t="s">
        <v>8228</v>
      </c>
      <c r="C2498" s="217" t="s">
        <v>50</v>
      </c>
      <c r="E2498" s="217" t="s">
        <v>8425</v>
      </c>
      <c r="F2498" s="217" t="s">
        <v>8275</v>
      </c>
      <c r="G2498" s="217" t="s">
        <v>1190</v>
      </c>
      <c r="H2498" s="217" t="s">
        <v>1008</v>
      </c>
      <c r="I2498" s="217" t="s">
        <v>1295</v>
      </c>
      <c r="J2498" s="217" t="s">
        <v>33</v>
      </c>
      <c r="K2498" s="217" t="s">
        <v>33</v>
      </c>
      <c r="M2498" s="217">
        <f t="shared" si="46"/>
        <v>880</v>
      </c>
      <c r="O2498" s="217" t="s">
        <v>35</v>
      </c>
      <c r="P2498" s="217" t="s">
        <v>35</v>
      </c>
      <c r="Q2498" s="217">
        <f>S3600-vykonyz.xlsx[[#This Row],[Kod]]</f>
        <v>19948</v>
      </c>
      <c r="R2498" s="217">
        <f>S2484-vykonyz.xlsx[[#This Row],[Kod]]</f>
        <v>0</v>
      </c>
      <c r="S2498" s="217" t="s">
        <v>8470</v>
      </c>
      <c r="T2498" s="217" t="s">
        <v>8471</v>
      </c>
      <c r="U2498" s="217">
        <v>15754</v>
      </c>
      <c r="V2498" s="261">
        <v>45292</v>
      </c>
      <c r="W2498" s="217" t="s">
        <v>8470</v>
      </c>
      <c r="X2498" s="217">
        <v>15311</v>
      </c>
      <c r="Y2498" s="217">
        <v>443</v>
      </c>
      <c r="Z2498" s="261">
        <v>45291</v>
      </c>
      <c r="AC2498" s="217">
        <f>vykonyz.xlsx3[[#This Row],[Kod]]-vykonyz.xlsx[[#This Row],[Kod]]</f>
        <v>0</v>
      </c>
      <c r="AD2498" t="s">
        <v>8424</v>
      </c>
      <c r="AE2498" t="s">
        <v>8228</v>
      </c>
      <c r="AF2498" t="s">
        <v>50</v>
      </c>
      <c r="AG2498"/>
      <c r="AH2498" t="s">
        <v>8425</v>
      </c>
      <c r="AI2498" t="s">
        <v>8275</v>
      </c>
      <c r="AJ2498" t="s">
        <v>1190</v>
      </c>
      <c r="AK2498" t="s">
        <v>1008</v>
      </c>
      <c r="AL2498" t="s">
        <v>1295</v>
      </c>
      <c r="AM2498" t="s">
        <v>33</v>
      </c>
      <c r="AN2498" t="s">
        <v>33</v>
      </c>
      <c r="AO2498"/>
      <c r="AP2498" t="s">
        <v>8472</v>
      </c>
      <c r="AQ2498"/>
      <c r="AR2498" t="s">
        <v>35</v>
      </c>
      <c r="AS2498" t="s">
        <v>35</v>
      </c>
    </row>
    <row r="2499" spans="1:45">
      <c r="A2499" s="264" t="s">
        <v>8427</v>
      </c>
      <c r="B2499" s="217" t="s">
        <v>8228</v>
      </c>
      <c r="C2499" s="217" t="s">
        <v>50</v>
      </c>
      <c r="E2499" s="217" t="s">
        <v>8428</v>
      </c>
      <c r="F2499" s="217" t="s">
        <v>8473</v>
      </c>
      <c r="G2499" s="217" t="s">
        <v>1190</v>
      </c>
      <c r="H2499" s="217" t="s">
        <v>1492</v>
      </c>
      <c r="I2499" s="217" t="s">
        <v>1492</v>
      </c>
      <c r="J2499" s="217" t="s">
        <v>33</v>
      </c>
      <c r="K2499" s="217" t="s">
        <v>33</v>
      </c>
      <c r="M2499" s="217">
        <f t="shared" si="46"/>
        <v>3217</v>
      </c>
      <c r="O2499" s="217" t="s">
        <v>35</v>
      </c>
      <c r="P2499" s="217" t="s">
        <v>35</v>
      </c>
      <c r="Q2499" s="217">
        <f>S3601-vykonyz.xlsx[[#This Row],[Kod]]</f>
        <v>19948</v>
      </c>
      <c r="R2499" s="217">
        <f>S2485-vykonyz.xlsx[[#This Row],[Kod]]</f>
        <v>0</v>
      </c>
      <c r="S2499" s="217" t="s">
        <v>8474</v>
      </c>
      <c r="T2499" s="217" t="s">
        <v>8475</v>
      </c>
      <c r="U2499" s="217">
        <v>524</v>
      </c>
      <c r="V2499" s="261">
        <v>45292</v>
      </c>
      <c r="W2499" s="217" t="s">
        <v>8474</v>
      </c>
      <c r="X2499" s="217">
        <v>456</v>
      </c>
      <c r="Y2499" s="217">
        <v>68</v>
      </c>
      <c r="Z2499" s="261">
        <v>45291</v>
      </c>
      <c r="AC2499" s="217">
        <f>vykonyz.xlsx3[[#This Row],[Kod]]-vykonyz.xlsx[[#This Row],[Kod]]</f>
        <v>0</v>
      </c>
      <c r="AD2499" t="s">
        <v>8427</v>
      </c>
      <c r="AE2499" t="s">
        <v>8228</v>
      </c>
      <c r="AF2499" t="s">
        <v>50</v>
      </c>
      <c r="AG2499"/>
      <c r="AH2499" t="s">
        <v>8428</v>
      </c>
      <c r="AI2499" t="s">
        <v>8473</v>
      </c>
      <c r="AJ2499" t="s">
        <v>1190</v>
      </c>
      <c r="AK2499" t="s">
        <v>1492</v>
      </c>
      <c r="AL2499" t="s">
        <v>1492</v>
      </c>
      <c r="AM2499" t="s">
        <v>33</v>
      </c>
      <c r="AN2499" t="s">
        <v>33</v>
      </c>
      <c r="AO2499"/>
      <c r="AP2499" t="s">
        <v>8476</v>
      </c>
      <c r="AQ2499"/>
      <c r="AR2499" t="s">
        <v>35</v>
      </c>
      <c r="AS2499" t="s">
        <v>35</v>
      </c>
    </row>
    <row r="2500" spans="1:45">
      <c r="A2500" s="264" t="s">
        <v>8431</v>
      </c>
      <c r="B2500" s="217" t="s">
        <v>8228</v>
      </c>
      <c r="C2500" s="217" t="s">
        <v>50</v>
      </c>
      <c r="E2500" s="217" t="s">
        <v>8477</v>
      </c>
      <c r="F2500" s="217" t="s">
        <v>8478</v>
      </c>
      <c r="G2500" s="217" t="s">
        <v>1190</v>
      </c>
      <c r="H2500" s="217" t="s">
        <v>1492</v>
      </c>
      <c r="I2500" s="217" t="s">
        <v>1492</v>
      </c>
      <c r="J2500" s="217" t="s">
        <v>33</v>
      </c>
      <c r="K2500" s="217" t="s">
        <v>33</v>
      </c>
      <c r="M2500" s="217">
        <f t="shared" si="46"/>
        <v>3226</v>
      </c>
      <c r="O2500" s="217" t="s">
        <v>35</v>
      </c>
      <c r="P2500" s="217" t="s">
        <v>35</v>
      </c>
      <c r="Q2500" s="217">
        <f>S3602-vykonyz.xlsx[[#This Row],[Kod]]</f>
        <v>19950</v>
      </c>
      <c r="R2500" s="217">
        <f>S2486-vykonyz.xlsx[[#This Row],[Kod]]</f>
        <v>0</v>
      </c>
      <c r="S2500" s="217" t="s">
        <v>8479</v>
      </c>
      <c r="T2500" s="217" t="s">
        <v>8480</v>
      </c>
      <c r="U2500" s="217">
        <v>352</v>
      </c>
      <c r="V2500" s="261">
        <v>45292</v>
      </c>
      <c r="W2500" s="217" t="s">
        <v>8479</v>
      </c>
      <c r="X2500" s="217">
        <v>307</v>
      </c>
      <c r="Y2500" s="217">
        <v>45</v>
      </c>
      <c r="Z2500" s="261">
        <v>45291</v>
      </c>
      <c r="AC2500" s="217">
        <f>vykonyz.xlsx3[[#This Row],[Kod]]-vykonyz.xlsx[[#This Row],[Kod]]</f>
        <v>0</v>
      </c>
      <c r="AD2500" t="s">
        <v>8431</v>
      </c>
      <c r="AE2500" t="s">
        <v>8228</v>
      </c>
      <c r="AF2500" t="s">
        <v>50</v>
      </c>
      <c r="AG2500"/>
      <c r="AH2500" t="s">
        <v>8432</v>
      </c>
      <c r="AI2500" t="s">
        <v>8478</v>
      </c>
      <c r="AJ2500" t="s">
        <v>1190</v>
      </c>
      <c r="AK2500" t="s">
        <v>1492</v>
      </c>
      <c r="AL2500" t="s">
        <v>1492</v>
      </c>
      <c r="AM2500" t="s">
        <v>33</v>
      </c>
      <c r="AN2500" t="s">
        <v>33</v>
      </c>
      <c r="AO2500"/>
      <c r="AP2500" t="s">
        <v>8481</v>
      </c>
      <c r="AQ2500"/>
      <c r="AR2500" t="s">
        <v>35</v>
      </c>
      <c r="AS2500" t="s">
        <v>35</v>
      </c>
    </row>
    <row r="2501" spans="1:45">
      <c r="A2501" s="264" t="s">
        <v>8435</v>
      </c>
      <c r="B2501" s="217" t="s">
        <v>8228</v>
      </c>
      <c r="C2501" s="217" t="s">
        <v>50</v>
      </c>
      <c r="E2501" s="217" t="s">
        <v>8436</v>
      </c>
      <c r="F2501" s="217" t="s">
        <v>8482</v>
      </c>
      <c r="G2501" s="217" t="s">
        <v>1190</v>
      </c>
      <c r="H2501" s="217" t="s">
        <v>981</v>
      </c>
      <c r="I2501" s="217" t="s">
        <v>1336</v>
      </c>
      <c r="J2501" s="217" t="s">
        <v>33</v>
      </c>
      <c r="K2501" s="217" t="s">
        <v>33</v>
      </c>
      <c r="M2501" s="217">
        <f t="shared" si="46"/>
        <v>2191</v>
      </c>
      <c r="O2501" s="217" t="s">
        <v>35</v>
      </c>
      <c r="P2501" s="217" t="s">
        <v>35</v>
      </c>
      <c r="Q2501" s="217">
        <f>S3603-vykonyz.xlsx[[#This Row],[Kod]]</f>
        <v>19950</v>
      </c>
      <c r="R2501" s="217">
        <f>S2487-vykonyz.xlsx[[#This Row],[Kod]]</f>
        <v>0</v>
      </c>
      <c r="S2501" s="217" t="s">
        <v>8483</v>
      </c>
      <c r="T2501" s="217" t="s">
        <v>8484</v>
      </c>
      <c r="U2501" s="217">
        <v>176</v>
      </c>
      <c r="V2501" s="261">
        <v>45292</v>
      </c>
      <c r="W2501" s="217" t="s">
        <v>8483</v>
      </c>
      <c r="X2501" s="217">
        <v>153</v>
      </c>
      <c r="Y2501" s="217">
        <v>23</v>
      </c>
      <c r="Z2501" s="261">
        <v>45291</v>
      </c>
      <c r="AC2501" s="217">
        <f>vykonyz.xlsx3[[#This Row],[Kod]]-vykonyz.xlsx[[#This Row],[Kod]]</f>
        <v>0</v>
      </c>
      <c r="AD2501" t="s">
        <v>8435</v>
      </c>
      <c r="AE2501" t="s">
        <v>8228</v>
      </c>
      <c r="AF2501" t="s">
        <v>50</v>
      </c>
      <c r="AG2501"/>
      <c r="AH2501" t="s">
        <v>8436</v>
      </c>
      <c r="AI2501" t="s">
        <v>8482</v>
      </c>
      <c r="AJ2501" t="s">
        <v>1190</v>
      </c>
      <c r="AK2501" t="s">
        <v>981</v>
      </c>
      <c r="AL2501" t="s">
        <v>1336</v>
      </c>
      <c r="AM2501" t="s">
        <v>33</v>
      </c>
      <c r="AN2501" t="s">
        <v>33</v>
      </c>
      <c r="AO2501"/>
      <c r="AP2501" t="s">
        <v>8485</v>
      </c>
      <c r="AQ2501"/>
      <c r="AR2501" t="s">
        <v>35</v>
      </c>
      <c r="AS2501" t="s">
        <v>35</v>
      </c>
    </row>
    <row r="2502" spans="1:45">
      <c r="A2502" s="264" t="s">
        <v>8438</v>
      </c>
      <c r="B2502" s="217" t="s">
        <v>8228</v>
      </c>
      <c r="C2502" s="217" t="s">
        <v>50</v>
      </c>
      <c r="E2502" s="217" t="s">
        <v>8439</v>
      </c>
      <c r="F2502" s="217" t="s">
        <v>8486</v>
      </c>
      <c r="H2502" s="217" t="s">
        <v>994</v>
      </c>
      <c r="I2502" s="217" t="s">
        <v>994</v>
      </c>
      <c r="J2502" s="217" t="s">
        <v>33</v>
      </c>
      <c r="K2502" s="217" t="s">
        <v>33</v>
      </c>
      <c r="M2502" s="217">
        <f t="shared" si="46"/>
        <v>263</v>
      </c>
      <c r="O2502" s="217" t="s">
        <v>35</v>
      </c>
      <c r="P2502" s="217" t="s">
        <v>35</v>
      </c>
      <c r="Q2502" s="217">
        <f>S3604-vykonyz.xlsx[[#This Row],[Kod]]</f>
        <v>19950</v>
      </c>
      <c r="R2502" s="217">
        <f>S2488-vykonyz.xlsx[[#This Row],[Kod]]</f>
        <v>0</v>
      </c>
      <c r="S2502" s="217" t="s">
        <v>8487</v>
      </c>
      <c r="T2502" s="217" t="s">
        <v>8488</v>
      </c>
      <c r="U2502" s="217">
        <v>1177</v>
      </c>
      <c r="V2502" s="261">
        <v>45292</v>
      </c>
      <c r="W2502" s="217" t="s">
        <v>8487</v>
      </c>
      <c r="X2502" s="217">
        <v>1123</v>
      </c>
      <c r="Y2502" s="217">
        <v>54</v>
      </c>
      <c r="Z2502" s="261">
        <v>45291</v>
      </c>
      <c r="AC2502" s="217">
        <f>vykonyz.xlsx3[[#This Row],[Kod]]-vykonyz.xlsx[[#This Row],[Kod]]</f>
        <v>0</v>
      </c>
      <c r="AD2502" t="s">
        <v>8438</v>
      </c>
      <c r="AE2502" t="s">
        <v>8228</v>
      </c>
      <c r="AF2502" t="s">
        <v>50</v>
      </c>
      <c r="AG2502"/>
      <c r="AH2502" t="s">
        <v>8439</v>
      </c>
      <c r="AI2502" t="s">
        <v>8486</v>
      </c>
      <c r="AJ2502"/>
      <c r="AK2502" t="s">
        <v>994</v>
      </c>
      <c r="AL2502" t="s">
        <v>994</v>
      </c>
      <c r="AM2502" t="s">
        <v>33</v>
      </c>
      <c r="AN2502" t="s">
        <v>33</v>
      </c>
      <c r="AO2502"/>
      <c r="AP2502" t="s">
        <v>6536</v>
      </c>
      <c r="AQ2502"/>
      <c r="AR2502" t="s">
        <v>35</v>
      </c>
      <c r="AS2502" t="s">
        <v>35</v>
      </c>
    </row>
    <row r="2503" spans="1:45">
      <c r="A2503" s="264" t="s">
        <v>8442</v>
      </c>
      <c r="B2503" s="217" t="s">
        <v>8228</v>
      </c>
      <c r="C2503" s="217" t="s">
        <v>50</v>
      </c>
      <c r="E2503" s="217" t="s">
        <v>8443</v>
      </c>
      <c r="F2503" s="217" t="s">
        <v>8489</v>
      </c>
      <c r="H2503" s="217" t="s">
        <v>1084</v>
      </c>
      <c r="I2503" s="217" t="s">
        <v>1084</v>
      </c>
      <c r="J2503" s="217" t="s">
        <v>33</v>
      </c>
      <c r="K2503" s="217" t="s">
        <v>33</v>
      </c>
      <c r="M2503" s="217">
        <f t="shared" si="46"/>
        <v>526</v>
      </c>
      <c r="O2503" s="217" t="s">
        <v>35</v>
      </c>
      <c r="P2503" s="217" t="s">
        <v>35</v>
      </c>
      <c r="Q2503" s="217">
        <f>S3605-vykonyz.xlsx[[#This Row],[Kod]]</f>
        <v>19950</v>
      </c>
      <c r="R2503" s="217">
        <f>S2489-vykonyz.xlsx[[#This Row],[Kod]]</f>
        <v>0</v>
      </c>
      <c r="S2503" s="217" t="s">
        <v>8490</v>
      </c>
      <c r="T2503" s="217" t="s">
        <v>8491</v>
      </c>
      <c r="U2503" s="217">
        <v>2068</v>
      </c>
      <c r="V2503" s="261">
        <v>45292</v>
      </c>
      <c r="W2503" s="217" t="s">
        <v>8490</v>
      </c>
      <c r="X2503" s="217">
        <v>1882</v>
      </c>
      <c r="Y2503" s="217">
        <v>186</v>
      </c>
      <c r="Z2503" s="261">
        <v>45291</v>
      </c>
      <c r="AC2503" s="217">
        <f>vykonyz.xlsx3[[#This Row],[Kod]]-vykonyz.xlsx[[#This Row],[Kod]]</f>
        <v>0</v>
      </c>
      <c r="AD2503" t="s">
        <v>8442</v>
      </c>
      <c r="AE2503" t="s">
        <v>8228</v>
      </c>
      <c r="AF2503" t="s">
        <v>50</v>
      </c>
      <c r="AG2503"/>
      <c r="AH2503" t="s">
        <v>8443</v>
      </c>
      <c r="AI2503" t="s">
        <v>8489</v>
      </c>
      <c r="AJ2503"/>
      <c r="AK2503" t="s">
        <v>1084</v>
      </c>
      <c r="AL2503" t="s">
        <v>1084</v>
      </c>
      <c r="AM2503" t="s">
        <v>33</v>
      </c>
      <c r="AN2503" t="s">
        <v>33</v>
      </c>
      <c r="AO2503"/>
      <c r="AP2503" t="s">
        <v>720</v>
      </c>
      <c r="AQ2503"/>
      <c r="AR2503" t="s">
        <v>35</v>
      </c>
      <c r="AS2503" t="s">
        <v>35</v>
      </c>
    </row>
    <row r="2504" spans="1:45">
      <c r="A2504" s="264" t="s">
        <v>8445</v>
      </c>
      <c r="B2504" s="217" t="s">
        <v>8228</v>
      </c>
      <c r="C2504" s="217" t="s">
        <v>50</v>
      </c>
      <c r="E2504" s="217" t="s">
        <v>8446</v>
      </c>
      <c r="F2504" s="217" t="s">
        <v>8492</v>
      </c>
      <c r="G2504" s="217" t="s">
        <v>1190</v>
      </c>
      <c r="H2504" s="217" t="s">
        <v>8493</v>
      </c>
      <c r="I2504" s="217" t="s">
        <v>1336</v>
      </c>
      <c r="J2504" s="217" t="s">
        <v>33</v>
      </c>
      <c r="K2504" s="217" t="s">
        <v>33</v>
      </c>
      <c r="M2504" s="217">
        <f t="shared" si="46"/>
        <v>3962</v>
      </c>
      <c r="O2504" s="217" t="s">
        <v>35</v>
      </c>
      <c r="P2504" s="217" t="s">
        <v>35</v>
      </c>
      <c r="Q2504" s="217">
        <f>S3606-vykonyz.xlsx[[#This Row],[Kod]]</f>
        <v>19950</v>
      </c>
      <c r="R2504" s="217">
        <f>S2490-vykonyz.xlsx[[#This Row],[Kod]]</f>
        <v>0</v>
      </c>
      <c r="S2504" s="217" t="s">
        <v>8494</v>
      </c>
      <c r="T2504" s="217" t="s">
        <v>8495</v>
      </c>
      <c r="U2504" s="217">
        <v>3564</v>
      </c>
      <c r="V2504" s="261">
        <v>45292</v>
      </c>
      <c r="W2504" s="217" t="s">
        <v>8494</v>
      </c>
      <c r="X2504" s="217">
        <v>3229</v>
      </c>
      <c r="Y2504" s="217">
        <v>335</v>
      </c>
      <c r="Z2504" s="261">
        <v>45291</v>
      </c>
      <c r="AC2504" s="217">
        <f>vykonyz.xlsx3[[#This Row],[Kod]]-vykonyz.xlsx[[#This Row],[Kod]]</f>
        <v>0</v>
      </c>
      <c r="AD2504" t="s">
        <v>8445</v>
      </c>
      <c r="AE2504" t="s">
        <v>8228</v>
      </c>
      <c r="AF2504" t="s">
        <v>50</v>
      </c>
      <c r="AG2504"/>
      <c r="AH2504" t="s">
        <v>8446</v>
      </c>
      <c r="AI2504" t="s">
        <v>8496</v>
      </c>
      <c r="AJ2504" t="s">
        <v>1190</v>
      </c>
      <c r="AK2504" t="s">
        <v>8493</v>
      </c>
      <c r="AL2504" t="s">
        <v>1336</v>
      </c>
      <c r="AM2504" t="s">
        <v>33</v>
      </c>
      <c r="AN2504" t="s">
        <v>33</v>
      </c>
      <c r="AO2504"/>
      <c r="AP2504" t="s">
        <v>8497</v>
      </c>
      <c r="AQ2504"/>
      <c r="AR2504" t="s">
        <v>35</v>
      </c>
      <c r="AS2504" t="s">
        <v>35</v>
      </c>
    </row>
    <row r="2505" spans="1:45">
      <c r="A2505" s="264" t="s">
        <v>8448</v>
      </c>
      <c r="B2505" s="217" t="s">
        <v>1136</v>
      </c>
      <c r="C2505" s="217" t="s">
        <v>50</v>
      </c>
      <c r="E2505" s="217" t="s">
        <v>8498</v>
      </c>
      <c r="F2505" s="217" t="s">
        <v>8499</v>
      </c>
      <c r="H2505" s="217" t="s">
        <v>989</v>
      </c>
      <c r="I2505" s="217" t="s">
        <v>1008</v>
      </c>
      <c r="J2505" s="217" t="s">
        <v>33</v>
      </c>
      <c r="K2505" s="217" t="s">
        <v>33</v>
      </c>
      <c r="M2505" s="217">
        <f t="shared" si="46"/>
        <v>414</v>
      </c>
      <c r="O2505" s="217" t="s">
        <v>35</v>
      </c>
      <c r="P2505" s="217" t="s">
        <v>35</v>
      </c>
      <c r="Q2505" s="217">
        <f>S3607-vykonyz.xlsx[[#This Row],[Kod]]</f>
        <v>19950</v>
      </c>
      <c r="R2505" s="217">
        <f>S2491-vykonyz.xlsx[[#This Row],[Kod]]</f>
        <v>0</v>
      </c>
      <c r="S2505" s="217" t="s">
        <v>8500</v>
      </c>
      <c r="T2505" s="217" t="s">
        <v>8501</v>
      </c>
      <c r="U2505" s="217">
        <v>2295</v>
      </c>
      <c r="V2505" s="261">
        <v>45292</v>
      </c>
      <c r="W2505" s="217" t="s">
        <v>8500</v>
      </c>
      <c r="X2505" s="217">
        <v>2072</v>
      </c>
      <c r="Y2505" s="217">
        <v>223</v>
      </c>
      <c r="Z2505" s="261">
        <v>45291</v>
      </c>
      <c r="AC2505" s="217">
        <f>vykonyz.xlsx3[[#This Row],[Kod]]-vykonyz.xlsx[[#This Row],[Kod]]</f>
        <v>0</v>
      </c>
      <c r="AD2505" t="s">
        <v>8448</v>
      </c>
      <c r="AE2505" t="s">
        <v>1136</v>
      </c>
      <c r="AF2505" t="s">
        <v>50</v>
      </c>
      <c r="AG2505"/>
      <c r="AH2505" t="s">
        <v>8498</v>
      </c>
      <c r="AI2505" t="s">
        <v>8499</v>
      </c>
      <c r="AJ2505"/>
      <c r="AK2505" t="s">
        <v>989</v>
      </c>
      <c r="AL2505" t="s">
        <v>1008</v>
      </c>
      <c r="AM2505" t="s">
        <v>33</v>
      </c>
      <c r="AN2505" t="s">
        <v>33</v>
      </c>
      <c r="AO2505"/>
      <c r="AP2505" t="s">
        <v>8502</v>
      </c>
      <c r="AQ2505"/>
      <c r="AR2505" t="s">
        <v>35</v>
      </c>
      <c r="AS2505" t="s">
        <v>35</v>
      </c>
    </row>
    <row r="2506" spans="1:45">
      <c r="A2506" s="264" t="s">
        <v>8450</v>
      </c>
      <c r="B2506" s="217" t="s">
        <v>8228</v>
      </c>
      <c r="C2506" s="217" t="s">
        <v>50</v>
      </c>
      <c r="E2506" s="217" t="s">
        <v>8451</v>
      </c>
      <c r="F2506" s="217" t="s">
        <v>8503</v>
      </c>
      <c r="G2506" s="217" t="s">
        <v>1190</v>
      </c>
      <c r="H2506" s="217" t="s">
        <v>5824</v>
      </c>
      <c r="I2506" s="217" t="s">
        <v>6842</v>
      </c>
      <c r="J2506" s="217" t="s">
        <v>33</v>
      </c>
      <c r="K2506" s="217" t="s">
        <v>33</v>
      </c>
      <c r="M2506" s="217">
        <f t="shared" si="46"/>
        <v>8977</v>
      </c>
      <c r="O2506" s="217" t="s">
        <v>35</v>
      </c>
      <c r="P2506" s="217" t="s">
        <v>35</v>
      </c>
      <c r="Q2506" s="217">
        <f>S3608-vykonyz.xlsx[[#This Row],[Kod]]</f>
        <v>19926</v>
      </c>
      <c r="R2506" s="217">
        <f>S2492-vykonyz.xlsx[[#This Row],[Kod]]</f>
        <v>0</v>
      </c>
      <c r="S2506" s="217" t="s">
        <v>8504</v>
      </c>
      <c r="T2506" s="217" t="s">
        <v>8505</v>
      </c>
      <c r="U2506" s="217">
        <v>6217</v>
      </c>
      <c r="V2506" s="261">
        <v>45292</v>
      </c>
      <c r="W2506" s="217" t="s">
        <v>8504</v>
      </c>
      <c r="X2506" s="217">
        <v>5676</v>
      </c>
      <c r="Y2506" s="217">
        <v>541</v>
      </c>
      <c r="Z2506" s="261">
        <v>45291</v>
      </c>
      <c r="AC2506" s="217">
        <f>vykonyz.xlsx3[[#This Row],[Kod]]-vykonyz.xlsx[[#This Row],[Kod]]</f>
        <v>0</v>
      </c>
      <c r="AD2506" t="s">
        <v>8450</v>
      </c>
      <c r="AE2506" t="s">
        <v>8228</v>
      </c>
      <c r="AF2506" t="s">
        <v>50</v>
      </c>
      <c r="AG2506"/>
      <c r="AH2506" t="s">
        <v>8451</v>
      </c>
      <c r="AI2506" t="s">
        <v>8503</v>
      </c>
      <c r="AJ2506" t="s">
        <v>1190</v>
      </c>
      <c r="AK2506" t="s">
        <v>5824</v>
      </c>
      <c r="AL2506" t="s">
        <v>6842</v>
      </c>
      <c r="AM2506" t="s">
        <v>33</v>
      </c>
      <c r="AN2506" t="s">
        <v>33</v>
      </c>
      <c r="AO2506"/>
      <c r="AP2506" t="s">
        <v>8506</v>
      </c>
      <c r="AQ2506"/>
      <c r="AR2506" t="s">
        <v>35</v>
      </c>
      <c r="AS2506" t="s">
        <v>35</v>
      </c>
    </row>
    <row r="2507" spans="1:45">
      <c r="A2507" s="264" t="s">
        <v>8454</v>
      </c>
      <c r="B2507" s="217" t="s">
        <v>8228</v>
      </c>
      <c r="C2507" s="217" t="s">
        <v>50</v>
      </c>
      <c r="E2507" s="217" t="s">
        <v>8455</v>
      </c>
      <c r="F2507" s="217" t="s">
        <v>8507</v>
      </c>
      <c r="G2507" s="217" t="s">
        <v>1190</v>
      </c>
      <c r="H2507" s="217" t="s">
        <v>7485</v>
      </c>
      <c r="I2507" s="217" t="s">
        <v>8508</v>
      </c>
      <c r="J2507" s="217" t="s">
        <v>33</v>
      </c>
      <c r="K2507" s="217" t="s">
        <v>33</v>
      </c>
      <c r="M2507" s="217">
        <f t="shared" si="46"/>
        <v>18117</v>
      </c>
      <c r="O2507" s="217" t="s">
        <v>35</v>
      </c>
      <c r="P2507" s="217" t="s">
        <v>35</v>
      </c>
      <c r="Q2507" s="217">
        <f>S3609-vykonyz.xlsx[[#This Row],[Kod]]</f>
        <v>19927</v>
      </c>
      <c r="R2507" s="217">
        <f>S2493-vykonyz.xlsx[[#This Row],[Kod]]</f>
        <v>0</v>
      </c>
      <c r="S2507" s="217" t="s">
        <v>8509</v>
      </c>
      <c r="T2507" s="217" t="s">
        <v>8510</v>
      </c>
      <c r="U2507" s="217">
        <v>7301</v>
      </c>
      <c r="V2507" s="261">
        <v>45292</v>
      </c>
      <c r="W2507" s="217" t="s">
        <v>8509</v>
      </c>
      <c r="X2507" s="217">
        <v>6490</v>
      </c>
      <c r="Y2507" s="217">
        <v>811</v>
      </c>
      <c r="Z2507" s="261">
        <v>45291</v>
      </c>
      <c r="AC2507" s="217">
        <f>vykonyz.xlsx3[[#This Row],[Kod]]-vykonyz.xlsx[[#This Row],[Kod]]</f>
        <v>0</v>
      </c>
      <c r="AD2507" t="s">
        <v>8454</v>
      </c>
      <c r="AE2507" t="s">
        <v>8228</v>
      </c>
      <c r="AF2507" t="s">
        <v>50</v>
      </c>
      <c r="AG2507"/>
      <c r="AH2507" t="s">
        <v>8455</v>
      </c>
      <c r="AI2507" t="s">
        <v>8507</v>
      </c>
      <c r="AJ2507" t="s">
        <v>1190</v>
      </c>
      <c r="AK2507" t="s">
        <v>7485</v>
      </c>
      <c r="AL2507" t="s">
        <v>8508</v>
      </c>
      <c r="AM2507" t="s">
        <v>33</v>
      </c>
      <c r="AN2507" t="s">
        <v>33</v>
      </c>
      <c r="AO2507"/>
      <c r="AP2507" t="s">
        <v>8511</v>
      </c>
      <c r="AQ2507"/>
      <c r="AR2507" t="s">
        <v>35</v>
      </c>
      <c r="AS2507" t="s">
        <v>35</v>
      </c>
    </row>
    <row r="2508" spans="1:45">
      <c r="A2508" s="264" t="s">
        <v>8458</v>
      </c>
      <c r="B2508" s="217" t="s">
        <v>8228</v>
      </c>
      <c r="C2508" s="217" t="s">
        <v>50</v>
      </c>
      <c r="E2508" s="217" t="s">
        <v>8459</v>
      </c>
      <c r="F2508" s="217" t="s">
        <v>8512</v>
      </c>
      <c r="G2508" s="217" t="s">
        <v>1190</v>
      </c>
      <c r="H2508" s="217" t="s">
        <v>1573</v>
      </c>
      <c r="I2508" s="217" t="s">
        <v>1573</v>
      </c>
      <c r="J2508" s="217" t="s">
        <v>33</v>
      </c>
      <c r="K2508" s="217" t="s">
        <v>33</v>
      </c>
      <c r="M2508" s="217">
        <f t="shared" si="46"/>
        <v>1549</v>
      </c>
      <c r="O2508" s="217" t="s">
        <v>35</v>
      </c>
      <c r="P2508" s="217" t="s">
        <v>35</v>
      </c>
      <c r="Q2508" s="217">
        <f>S3610-vykonyz.xlsx[[#This Row],[Kod]]</f>
        <v>19922</v>
      </c>
      <c r="R2508" s="217">
        <f>S2494-vykonyz.xlsx[[#This Row],[Kod]]</f>
        <v>0</v>
      </c>
      <c r="S2508" s="217" t="s">
        <v>8513</v>
      </c>
      <c r="T2508" s="217" t="s">
        <v>8514</v>
      </c>
      <c r="U2508" s="217">
        <v>1809</v>
      </c>
      <c r="V2508" s="261">
        <v>45292</v>
      </c>
      <c r="W2508" s="217" t="s">
        <v>8513</v>
      </c>
      <c r="X2508" s="217">
        <v>1679</v>
      </c>
      <c r="Y2508" s="217">
        <v>130</v>
      </c>
      <c r="Z2508" s="261">
        <v>45291</v>
      </c>
      <c r="AC2508" s="217">
        <f>vykonyz.xlsx3[[#This Row],[Kod]]-vykonyz.xlsx[[#This Row],[Kod]]</f>
        <v>0</v>
      </c>
      <c r="AD2508" t="s">
        <v>8458</v>
      </c>
      <c r="AE2508" t="s">
        <v>8228</v>
      </c>
      <c r="AF2508" t="s">
        <v>50</v>
      </c>
      <c r="AG2508"/>
      <c r="AH2508" t="s">
        <v>8459</v>
      </c>
      <c r="AI2508" t="s">
        <v>8512</v>
      </c>
      <c r="AJ2508" t="s">
        <v>1190</v>
      </c>
      <c r="AK2508" t="s">
        <v>1573</v>
      </c>
      <c r="AL2508" t="s">
        <v>1573</v>
      </c>
      <c r="AM2508" t="s">
        <v>33</v>
      </c>
      <c r="AN2508" t="s">
        <v>33</v>
      </c>
      <c r="AO2508"/>
      <c r="AP2508" t="s">
        <v>8515</v>
      </c>
      <c r="AQ2508"/>
      <c r="AR2508" t="s">
        <v>35</v>
      </c>
      <c r="AS2508" t="s">
        <v>35</v>
      </c>
    </row>
    <row r="2509" spans="1:45">
      <c r="A2509" s="264" t="s">
        <v>8461</v>
      </c>
      <c r="B2509" s="217" t="s">
        <v>8228</v>
      </c>
      <c r="C2509" s="217" t="s">
        <v>50</v>
      </c>
      <c r="E2509" s="217" t="s">
        <v>8462</v>
      </c>
      <c r="F2509" s="217" t="s">
        <v>8516</v>
      </c>
      <c r="G2509" s="217" t="s">
        <v>1190</v>
      </c>
      <c r="H2509" s="217" t="s">
        <v>1492</v>
      </c>
      <c r="I2509" s="217" t="s">
        <v>108</v>
      </c>
      <c r="J2509" s="217" t="s">
        <v>33</v>
      </c>
      <c r="K2509" s="217" t="s">
        <v>33</v>
      </c>
      <c r="M2509" s="217">
        <f t="shared" si="46"/>
        <v>17221</v>
      </c>
      <c r="O2509" s="217" t="s">
        <v>35</v>
      </c>
      <c r="P2509" s="217" t="s">
        <v>35</v>
      </c>
      <c r="Q2509" s="217">
        <f>S3611-vykonyz.xlsx[[#This Row],[Kod]]</f>
        <v>23670</v>
      </c>
      <c r="R2509" s="217">
        <f>S2495-vykonyz.xlsx[[#This Row],[Kod]]</f>
        <v>0</v>
      </c>
      <c r="S2509" s="217" t="s">
        <v>8517</v>
      </c>
      <c r="T2509" s="217" t="s">
        <v>8518</v>
      </c>
      <c r="U2509" s="217">
        <v>4962</v>
      </c>
      <c r="V2509" s="261">
        <v>45292</v>
      </c>
      <c r="W2509" s="217" t="s">
        <v>8517</v>
      </c>
      <c r="X2509" s="217">
        <v>4441</v>
      </c>
      <c r="Y2509" s="217">
        <v>521</v>
      </c>
      <c r="Z2509" s="261">
        <v>45291</v>
      </c>
      <c r="AC2509" s="217">
        <f>vykonyz.xlsx3[[#This Row],[Kod]]-vykonyz.xlsx[[#This Row],[Kod]]</f>
        <v>0</v>
      </c>
      <c r="AD2509" t="s">
        <v>8461</v>
      </c>
      <c r="AE2509" t="s">
        <v>8228</v>
      </c>
      <c r="AF2509" t="s">
        <v>50</v>
      </c>
      <c r="AG2509"/>
      <c r="AH2509" t="s">
        <v>8462</v>
      </c>
      <c r="AI2509" t="s">
        <v>8516</v>
      </c>
      <c r="AJ2509" t="s">
        <v>1190</v>
      </c>
      <c r="AK2509" t="s">
        <v>1492</v>
      </c>
      <c r="AL2509" t="s">
        <v>108</v>
      </c>
      <c r="AM2509" t="s">
        <v>33</v>
      </c>
      <c r="AN2509" t="s">
        <v>33</v>
      </c>
      <c r="AO2509"/>
      <c r="AP2509" t="s">
        <v>8519</v>
      </c>
      <c r="AQ2509"/>
      <c r="AR2509" t="s">
        <v>35</v>
      </c>
      <c r="AS2509" t="s">
        <v>35</v>
      </c>
    </row>
    <row r="2510" spans="1:45">
      <c r="A2510" s="264" t="s">
        <v>8464</v>
      </c>
      <c r="B2510" s="217" t="s">
        <v>8228</v>
      </c>
      <c r="C2510" s="217" t="s">
        <v>50</v>
      </c>
      <c r="E2510" s="217" t="s">
        <v>8465</v>
      </c>
      <c r="F2510" s="217" t="s">
        <v>8516</v>
      </c>
      <c r="G2510" s="217" t="s">
        <v>1190</v>
      </c>
      <c r="H2510" s="217" t="s">
        <v>981</v>
      </c>
      <c r="I2510" s="217" t="s">
        <v>8493</v>
      </c>
      <c r="J2510" s="217" t="s">
        <v>33</v>
      </c>
      <c r="K2510" s="217" t="s">
        <v>33</v>
      </c>
      <c r="M2510" s="217">
        <f t="shared" si="46"/>
        <v>9120</v>
      </c>
      <c r="O2510" s="217" t="s">
        <v>35</v>
      </c>
      <c r="P2510" s="217" t="s">
        <v>35</v>
      </c>
      <c r="Q2510" s="217">
        <f>S3612-vykonyz.xlsx[[#This Row],[Kod]]</f>
        <v>23669</v>
      </c>
      <c r="R2510" s="217">
        <f>S2496-vykonyz.xlsx[[#This Row],[Kod]]</f>
        <v>0</v>
      </c>
      <c r="S2510" s="217" t="s">
        <v>8520</v>
      </c>
      <c r="T2510" s="217" t="s">
        <v>8521</v>
      </c>
      <c r="U2510" s="217">
        <v>4837</v>
      </c>
      <c r="V2510" s="261">
        <v>45292</v>
      </c>
      <c r="W2510" s="217" t="s">
        <v>8520</v>
      </c>
      <c r="X2510" s="217">
        <v>4314</v>
      </c>
      <c r="Y2510" s="217">
        <v>523</v>
      </c>
      <c r="Z2510" s="261">
        <v>45291</v>
      </c>
      <c r="AC2510" s="217">
        <f>vykonyz.xlsx3[[#This Row],[Kod]]-vykonyz.xlsx[[#This Row],[Kod]]</f>
        <v>0</v>
      </c>
      <c r="AD2510" t="s">
        <v>8464</v>
      </c>
      <c r="AE2510" t="s">
        <v>8228</v>
      </c>
      <c r="AF2510" t="s">
        <v>50</v>
      </c>
      <c r="AG2510"/>
      <c r="AH2510" t="s">
        <v>8465</v>
      </c>
      <c r="AI2510" t="s">
        <v>8516</v>
      </c>
      <c r="AJ2510" t="s">
        <v>1190</v>
      </c>
      <c r="AK2510" t="s">
        <v>981</v>
      </c>
      <c r="AL2510" t="s">
        <v>8493</v>
      </c>
      <c r="AM2510" t="s">
        <v>33</v>
      </c>
      <c r="AN2510" t="s">
        <v>33</v>
      </c>
      <c r="AO2510"/>
      <c r="AP2510" t="s">
        <v>8522</v>
      </c>
      <c r="AQ2510"/>
      <c r="AR2510" t="s">
        <v>35</v>
      </c>
      <c r="AS2510" t="s">
        <v>35</v>
      </c>
    </row>
    <row r="2511" spans="1:45">
      <c r="A2511" s="264" t="s">
        <v>8467</v>
      </c>
      <c r="B2511" s="217" t="s">
        <v>8228</v>
      </c>
      <c r="C2511" s="217" t="s">
        <v>50</v>
      </c>
      <c r="E2511" s="217" t="s">
        <v>8468</v>
      </c>
      <c r="F2511" s="217" t="s">
        <v>8523</v>
      </c>
      <c r="G2511" s="217" t="s">
        <v>28</v>
      </c>
      <c r="H2511" s="217" t="s">
        <v>1573</v>
      </c>
      <c r="I2511" s="217" t="s">
        <v>131</v>
      </c>
      <c r="J2511" s="217" t="s">
        <v>33</v>
      </c>
      <c r="K2511" s="217" t="s">
        <v>33</v>
      </c>
      <c r="M2511" s="217">
        <f t="shared" si="46"/>
        <v>15405</v>
      </c>
      <c r="O2511" s="217" t="s">
        <v>35</v>
      </c>
      <c r="P2511" s="217" t="s">
        <v>35</v>
      </c>
      <c r="Q2511" s="217">
        <f>S3613-vykonyz.xlsx[[#This Row],[Kod]]</f>
        <v>23668</v>
      </c>
      <c r="R2511" s="217">
        <f>S2497-vykonyz.xlsx[[#This Row],[Kod]]</f>
        <v>0</v>
      </c>
      <c r="S2511" s="217" t="s">
        <v>8524</v>
      </c>
      <c r="T2511" s="217" t="s">
        <v>8525</v>
      </c>
      <c r="U2511" s="217">
        <v>9218</v>
      </c>
      <c r="V2511" s="261">
        <v>45292</v>
      </c>
      <c r="W2511" s="217" t="s">
        <v>8524</v>
      </c>
      <c r="X2511" s="217">
        <v>8137</v>
      </c>
      <c r="Y2511" s="217">
        <v>1081</v>
      </c>
      <c r="Z2511" s="261">
        <v>45291</v>
      </c>
      <c r="AC2511" s="217">
        <f>vykonyz.xlsx3[[#This Row],[Kod]]-vykonyz.xlsx[[#This Row],[Kod]]</f>
        <v>0</v>
      </c>
      <c r="AD2511" t="s">
        <v>8467</v>
      </c>
      <c r="AE2511" t="s">
        <v>8228</v>
      </c>
      <c r="AF2511" t="s">
        <v>50</v>
      </c>
      <c r="AG2511"/>
      <c r="AH2511" t="s">
        <v>8468</v>
      </c>
      <c r="AI2511" t="s">
        <v>8523</v>
      </c>
      <c r="AJ2511" t="s">
        <v>28</v>
      </c>
      <c r="AK2511" t="s">
        <v>1573</v>
      </c>
      <c r="AL2511" t="s">
        <v>131</v>
      </c>
      <c r="AM2511" t="s">
        <v>33</v>
      </c>
      <c r="AN2511" t="s">
        <v>33</v>
      </c>
      <c r="AO2511"/>
      <c r="AP2511" t="s">
        <v>8526</v>
      </c>
      <c r="AQ2511"/>
      <c r="AR2511" t="s">
        <v>35</v>
      </c>
      <c r="AS2511" t="s">
        <v>35</v>
      </c>
    </row>
    <row r="2512" spans="1:45">
      <c r="A2512" s="264" t="s">
        <v>8470</v>
      </c>
      <c r="B2512" s="217" t="s">
        <v>8228</v>
      </c>
      <c r="C2512" s="217" t="s">
        <v>50</v>
      </c>
      <c r="E2512" s="217" t="s">
        <v>8527</v>
      </c>
      <c r="F2512" s="217" t="s">
        <v>8528</v>
      </c>
      <c r="G2512" s="217" t="s">
        <v>28</v>
      </c>
      <c r="H2512" s="217" t="s">
        <v>1573</v>
      </c>
      <c r="I2512" s="217" t="s">
        <v>7177</v>
      </c>
      <c r="J2512" s="217" t="s">
        <v>33</v>
      </c>
      <c r="K2512" s="217" t="s">
        <v>33</v>
      </c>
      <c r="M2512" s="217">
        <f t="shared" si="46"/>
        <v>15754</v>
      </c>
      <c r="O2512" s="217" t="s">
        <v>35</v>
      </c>
      <c r="P2512" s="217" t="s">
        <v>35</v>
      </c>
      <c r="Q2512" s="217">
        <f>S3618-vykonyz.xlsx[[#This Row],[Kod]]</f>
        <v>23678</v>
      </c>
      <c r="R2512" s="217">
        <f>S2498-vykonyz.xlsx[[#This Row],[Kod]]</f>
        <v>0</v>
      </c>
      <c r="S2512" s="217" t="s">
        <v>8529</v>
      </c>
      <c r="T2512" s="217" t="s">
        <v>8530</v>
      </c>
      <c r="U2512" s="217">
        <v>5560</v>
      </c>
      <c r="V2512" s="261">
        <v>45292</v>
      </c>
      <c r="W2512" s="217" t="s">
        <v>8529</v>
      </c>
      <c r="X2512" s="217">
        <v>4943</v>
      </c>
      <c r="Y2512" s="217">
        <v>617</v>
      </c>
      <c r="Z2512" s="261">
        <v>45291</v>
      </c>
      <c r="AC2512" s="217">
        <f>vykonyz.xlsx3[[#This Row],[Kod]]-vykonyz.xlsx[[#This Row],[Kod]]</f>
        <v>0</v>
      </c>
      <c r="AD2512" t="s">
        <v>8470</v>
      </c>
      <c r="AE2512" t="s">
        <v>8228</v>
      </c>
      <c r="AF2512" t="s">
        <v>50</v>
      </c>
      <c r="AG2512"/>
      <c r="AH2512" t="s">
        <v>8527</v>
      </c>
      <c r="AI2512" t="s">
        <v>8528</v>
      </c>
      <c r="AJ2512" t="s">
        <v>28</v>
      </c>
      <c r="AK2512" t="s">
        <v>1573</v>
      </c>
      <c r="AL2512" t="s">
        <v>7177</v>
      </c>
      <c r="AM2512" t="s">
        <v>33</v>
      </c>
      <c r="AN2512" t="s">
        <v>33</v>
      </c>
      <c r="AO2512"/>
      <c r="AP2512" t="s">
        <v>8531</v>
      </c>
      <c r="AQ2512"/>
      <c r="AR2512" t="s">
        <v>35</v>
      </c>
      <c r="AS2512" t="s">
        <v>35</v>
      </c>
    </row>
    <row r="2513" spans="1:45">
      <c r="A2513" s="264" t="s">
        <v>8474</v>
      </c>
      <c r="B2513" s="217" t="s">
        <v>2622</v>
      </c>
      <c r="E2513" s="217" t="s">
        <v>8475</v>
      </c>
      <c r="H2513" s="217" t="s">
        <v>1008</v>
      </c>
      <c r="I2513" s="217" t="s">
        <v>1008</v>
      </c>
      <c r="J2513" s="217" t="s">
        <v>33</v>
      </c>
      <c r="K2513" s="217" t="s">
        <v>33</v>
      </c>
      <c r="M2513" s="217">
        <f t="shared" si="46"/>
        <v>524</v>
      </c>
      <c r="O2513" s="217" t="s">
        <v>35</v>
      </c>
      <c r="P2513" s="217" t="s">
        <v>35</v>
      </c>
      <c r="Q2513" s="217">
        <f>S3619-vykonyz.xlsx[[#This Row],[Kod]]</f>
        <v>20015</v>
      </c>
      <c r="R2513" s="217">
        <f>S2499-vykonyz.xlsx[[#This Row],[Kod]]</f>
        <v>0</v>
      </c>
      <c r="S2513" s="217" t="s">
        <v>8532</v>
      </c>
      <c r="T2513" s="217" t="s">
        <v>8533</v>
      </c>
      <c r="U2513" s="217">
        <v>9471</v>
      </c>
      <c r="V2513" s="261">
        <v>45292</v>
      </c>
      <c r="W2513" s="217" t="s">
        <v>8532</v>
      </c>
      <c r="X2513" s="217">
        <v>8390</v>
      </c>
      <c r="Y2513" s="217">
        <v>1081</v>
      </c>
      <c r="Z2513" s="261">
        <v>45291</v>
      </c>
      <c r="AC2513" s="217">
        <f>vykonyz.xlsx3[[#This Row],[Kod]]-vykonyz.xlsx[[#This Row],[Kod]]</f>
        <v>0</v>
      </c>
      <c r="AD2513" t="s">
        <v>8474</v>
      </c>
      <c r="AE2513" t="s">
        <v>2622</v>
      </c>
      <c r="AF2513"/>
      <c r="AG2513"/>
      <c r="AH2513" t="s">
        <v>8475</v>
      </c>
      <c r="AI2513"/>
      <c r="AJ2513"/>
      <c r="AK2513" t="s">
        <v>1008</v>
      </c>
      <c r="AL2513" t="s">
        <v>1008</v>
      </c>
      <c r="AM2513" t="s">
        <v>33</v>
      </c>
      <c r="AN2513" t="s">
        <v>33</v>
      </c>
      <c r="AO2513"/>
      <c r="AP2513" t="s">
        <v>742</v>
      </c>
      <c r="AQ2513"/>
      <c r="AR2513" t="s">
        <v>35</v>
      </c>
      <c r="AS2513" t="s">
        <v>35</v>
      </c>
    </row>
    <row r="2514" spans="1:45">
      <c r="A2514" s="264" t="s">
        <v>8479</v>
      </c>
      <c r="B2514" s="217" t="s">
        <v>2622</v>
      </c>
      <c r="E2514" s="217" t="s">
        <v>8480</v>
      </c>
      <c r="H2514" s="217" t="s">
        <v>1084</v>
      </c>
      <c r="I2514" s="217" t="s">
        <v>1084</v>
      </c>
      <c r="J2514" s="217" t="s">
        <v>33</v>
      </c>
      <c r="K2514" s="217" t="s">
        <v>33</v>
      </c>
      <c r="M2514" s="217">
        <f t="shared" si="46"/>
        <v>352</v>
      </c>
      <c r="O2514" s="217" t="s">
        <v>35</v>
      </c>
      <c r="P2514" s="217" t="s">
        <v>35</v>
      </c>
      <c r="Q2514" s="217">
        <f>S3620-vykonyz.xlsx[[#This Row],[Kod]]</f>
        <v>20089</v>
      </c>
      <c r="R2514" s="217">
        <f>S2500-vykonyz.xlsx[[#This Row],[Kod]]</f>
        <v>0</v>
      </c>
      <c r="S2514" s="217" t="s">
        <v>8534</v>
      </c>
      <c r="T2514" s="217" t="s">
        <v>8535</v>
      </c>
      <c r="U2514" s="217">
        <v>50385</v>
      </c>
      <c r="V2514" s="261">
        <v>45292</v>
      </c>
      <c r="W2514" s="217" t="s">
        <v>8534</v>
      </c>
      <c r="X2514" s="217">
        <v>49680</v>
      </c>
      <c r="Y2514" s="217">
        <v>705</v>
      </c>
      <c r="Z2514" s="261">
        <v>45291</v>
      </c>
      <c r="AC2514" s="217">
        <f>vykonyz.xlsx3[[#This Row],[Kod]]-vykonyz.xlsx[[#This Row],[Kod]]</f>
        <v>0</v>
      </c>
      <c r="AD2514" t="s">
        <v>8479</v>
      </c>
      <c r="AE2514" t="s">
        <v>2622</v>
      </c>
      <c r="AF2514"/>
      <c r="AG2514"/>
      <c r="AH2514" t="s">
        <v>8480</v>
      </c>
      <c r="AI2514"/>
      <c r="AJ2514"/>
      <c r="AK2514" t="s">
        <v>1084</v>
      </c>
      <c r="AL2514" t="s">
        <v>1084</v>
      </c>
      <c r="AM2514" t="s">
        <v>33</v>
      </c>
      <c r="AN2514" t="s">
        <v>33</v>
      </c>
      <c r="AO2514"/>
      <c r="AP2514" t="s">
        <v>6531</v>
      </c>
      <c r="AQ2514"/>
      <c r="AR2514" t="s">
        <v>35</v>
      </c>
      <c r="AS2514" t="s">
        <v>35</v>
      </c>
    </row>
    <row r="2515" spans="1:45">
      <c r="A2515" s="264" t="s">
        <v>8483</v>
      </c>
      <c r="B2515" s="217" t="s">
        <v>2622</v>
      </c>
      <c r="E2515" s="217" t="s">
        <v>8484</v>
      </c>
      <c r="H2515" s="217" t="s">
        <v>994</v>
      </c>
      <c r="I2515" s="217" t="s">
        <v>994</v>
      </c>
      <c r="J2515" s="217" t="s">
        <v>33</v>
      </c>
      <c r="K2515" s="217" t="s">
        <v>33</v>
      </c>
      <c r="M2515" s="217">
        <f t="shared" si="46"/>
        <v>176</v>
      </c>
      <c r="O2515" s="217" t="s">
        <v>35</v>
      </c>
      <c r="P2515" s="217" t="s">
        <v>35</v>
      </c>
      <c r="Q2515" s="217">
        <f>S3621-vykonyz.xlsx[[#This Row],[Kod]]</f>
        <v>20089</v>
      </c>
      <c r="R2515" s="217">
        <f>S2501-vykonyz.xlsx[[#This Row],[Kod]]</f>
        <v>0</v>
      </c>
      <c r="S2515" s="217" t="s">
        <v>8536</v>
      </c>
      <c r="T2515" s="217" t="s">
        <v>8537</v>
      </c>
      <c r="U2515" s="217">
        <v>40617</v>
      </c>
      <c r="V2515" s="261">
        <v>45292</v>
      </c>
      <c r="W2515" s="217" t="s">
        <v>8536</v>
      </c>
      <c r="X2515" s="217">
        <v>39381</v>
      </c>
      <c r="Y2515" s="217">
        <v>1236</v>
      </c>
      <c r="Z2515" s="261">
        <v>45291</v>
      </c>
      <c r="AC2515" s="217">
        <f>vykonyz.xlsx3[[#This Row],[Kod]]-vykonyz.xlsx[[#This Row],[Kod]]</f>
        <v>0</v>
      </c>
      <c r="AD2515" t="s">
        <v>8483</v>
      </c>
      <c r="AE2515" t="s">
        <v>2622</v>
      </c>
      <c r="AF2515"/>
      <c r="AG2515"/>
      <c r="AH2515" t="s">
        <v>8484</v>
      </c>
      <c r="AI2515"/>
      <c r="AJ2515"/>
      <c r="AK2515" t="s">
        <v>994</v>
      </c>
      <c r="AL2515" t="s">
        <v>994</v>
      </c>
      <c r="AM2515" t="s">
        <v>33</v>
      </c>
      <c r="AN2515" t="s">
        <v>33</v>
      </c>
      <c r="AO2515"/>
      <c r="AP2515" t="s">
        <v>6459</v>
      </c>
      <c r="AQ2515"/>
      <c r="AR2515" t="s">
        <v>35</v>
      </c>
      <c r="AS2515" t="s">
        <v>35</v>
      </c>
    </row>
    <row r="2516" spans="1:45">
      <c r="A2516" s="264" t="s">
        <v>8487</v>
      </c>
      <c r="B2516" s="217" t="s">
        <v>623</v>
      </c>
      <c r="E2516" s="217" t="s">
        <v>8488</v>
      </c>
      <c r="F2516" s="217" t="s">
        <v>8538</v>
      </c>
      <c r="G2516" s="217" t="s">
        <v>1190</v>
      </c>
      <c r="H2516" s="217" t="s">
        <v>1008</v>
      </c>
      <c r="I2516" s="217" t="s">
        <v>1008</v>
      </c>
      <c r="J2516" s="217" t="s">
        <v>33</v>
      </c>
      <c r="K2516" s="217" t="s">
        <v>33</v>
      </c>
      <c r="M2516" s="217">
        <f t="shared" si="46"/>
        <v>1177</v>
      </c>
      <c r="O2516" s="217" t="s">
        <v>35</v>
      </c>
      <c r="P2516" s="217" t="s">
        <v>35</v>
      </c>
      <c r="Q2516" s="217">
        <f>S3622-vykonyz.xlsx[[#This Row],[Kod]]</f>
        <v>20002</v>
      </c>
      <c r="R2516" s="217">
        <f>S2502-vykonyz.xlsx[[#This Row],[Kod]]</f>
        <v>0</v>
      </c>
      <c r="S2516" s="217" t="s">
        <v>8539</v>
      </c>
      <c r="T2516" s="217" t="s">
        <v>8540</v>
      </c>
      <c r="U2516" s="217">
        <v>20700</v>
      </c>
      <c r="V2516" s="261">
        <v>45292</v>
      </c>
      <c r="W2516" s="217" t="s">
        <v>8539</v>
      </c>
      <c r="X2516" s="217">
        <v>19430</v>
      </c>
      <c r="Y2516" s="217">
        <v>1270</v>
      </c>
      <c r="Z2516" s="261">
        <v>45291</v>
      </c>
      <c r="AC2516" s="217">
        <f>vykonyz.xlsx3[[#This Row],[Kod]]-vykonyz.xlsx[[#This Row],[Kod]]</f>
        <v>0</v>
      </c>
      <c r="AD2516" t="s">
        <v>8487</v>
      </c>
      <c r="AE2516" t="s">
        <v>623</v>
      </c>
      <c r="AF2516"/>
      <c r="AG2516"/>
      <c r="AH2516" t="s">
        <v>8488</v>
      </c>
      <c r="AI2516" t="s">
        <v>8538</v>
      </c>
      <c r="AJ2516" t="s">
        <v>1190</v>
      </c>
      <c r="AK2516" t="s">
        <v>1008</v>
      </c>
      <c r="AL2516" t="s">
        <v>1008</v>
      </c>
      <c r="AM2516" t="s">
        <v>33</v>
      </c>
      <c r="AN2516" t="s">
        <v>33</v>
      </c>
      <c r="AO2516"/>
      <c r="AP2516" t="s">
        <v>8541</v>
      </c>
      <c r="AQ2516"/>
      <c r="AR2516" t="s">
        <v>35</v>
      </c>
      <c r="AS2516" t="s">
        <v>35</v>
      </c>
    </row>
    <row r="2517" spans="1:45">
      <c r="A2517" s="264" t="s">
        <v>8490</v>
      </c>
      <c r="B2517" s="217" t="s">
        <v>660</v>
      </c>
      <c r="C2517" s="217" t="s">
        <v>611</v>
      </c>
      <c r="E2517" s="217" t="s">
        <v>8491</v>
      </c>
      <c r="H2517" s="217" t="s">
        <v>1150</v>
      </c>
      <c r="I2517" s="217" t="s">
        <v>1488</v>
      </c>
      <c r="J2517" s="217" t="s">
        <v>33</v>
      </c>
      <c r="K2517" s="217" t="s">
        <v>33</v>
      </c>
      <c r="M2517" s="217">
        <f t="shared" si="46"/>
        <v>2068</v>
      </c>
      <c r="O2517" s="217" t="s">
        <v>35</v>
      </c>
      <c r="P2517" s="217" t="s">
        <v>35</v>
      </c>
      <c r="Q2517" s="217">
        <f>S3623-vykonyz.xlsx[[#This Row],[Kod]]</f>
        <v>20002</v>
      </c>
      <c r="R2517" s="217">
        <f>S2503-vykonyz.xlsx[[#This Row],[Kod]]</f>
        <v>0</v>
      </c>
      <c r="S2517" s="217" t="s">
        <v>8542</v>
      </c>
      <c r="T2517" s="217" t="s">
        <v>8543</v>
      </c>
      <c r="U2517" s="217">
        <v>7273</v>
      </c>
      <c r="V2517" s="261">
        <v>45292</v>
      </c>
      <c r="W2517" s="217" t="s">
        <v>8542</v>
      </c>
      <c r="X2517" s="217">
        <v>6815</v>
      </c>
      <c r="Y2517" s="217">
        <v>458</v>
      </c>
      <c r="Z2517" s="261">
        <v>45291</v>
      </c>
      <c r="AC2517" s="217">
        <f>vykonyz.xlsx3[[#This Row],[Kod]]-vykonyz.xlsx[[#This Row],[Kod]]</f>
        <v>0</v>
      </c>
      <c r="AD2517" t="s">
        <v>8490</v>
      </c>
      <c r="AE2517" t="s">
        <v>660</v>
      </c>
      <c r="AF2517" t="s">
        <v>611</v>
      </c>
      <c r="AG2517"/>
      <c r="AH2517" t="s">
        <v>8491</v>
      </c>
      <c r="AI2517"/>
      <c r="AJ2517"/>
      <c r="AK2517" t="s">
        <v>1150</v>
      </c>
      <c r="AL2517" t="s">
        <v>1488</v>
      </c>
      <c r="AM2517" t="s">
        <v>33</v>
      </c>
      <c r="AN2517" t="s">
        <v>33</v>
      </c>
      <c r="AO2517"/>
      <c r="AP2517" t="s">
        <v>8544</v>
      </c>
      <c r="AQ2517"/>
      <c r="AR2517" t="s">
        <v>35</v>
      </c>
      <c r="AS2517" t="s">
        <v>35</v>
      </c>
    </row>
    <row r="2518" spans="1:45">
      <c r="A2518" s="264" t="s">
        <v>8494</v>
      </c>
      <c r="B2518" s="217" t="s">
        <v>660</v>
      </c>
      <c r="C2518" s="217" t="s">
        <v>611</v>
      </c>
      <c r="E2518" s="217" t="s">
        <v>8495</v>
      </c>
      <c r="G2518" s="217" t="s">
        <v>53</v>
      </c>
      <c r="H2518" s="217" t="s">
        <v>1573</v>
      </c>
      <c r="I2518" s="217" t="s">
        <v>39</v>
      </c>
      <c r="J2518" s="217" t="s">
        <v>33</v>
      </c>
      <c r="K2518" s="217" t="s">
        <v>33</v>
      </c>
      <c r="M2518" s="217">
        <f t="shared" si="46"/>
        <v>3564</v>
      </c>
      <c r="O2518" s="217" t="s">
        <v>35</v>
      </c>
      <c r="P2518" s="217" t="s">
        <v>35</v>
      </c>
      <c r="Q2518" s="217">
        <f>S3624-vykonyz.xlsx[[#This Row],[Kod]]</f>
        <v>20002</v>
      </c>
      <c r="R2518" s="217">
        <f>S2504-vykonyz.xlsx[[#This Row],[Kod]]</f>
        <v>0</v>
      </c>
      <c r="S2518" s="217" t="s">
        <v>8545</v>
      </c>
      <c r="T2518" s="217" t="s">
        <v>8546</v>
      </c>
      <c r="U2518" s="217">
        <v>9487</v>
      </c>
      <c r="V2518" s="261">
        <v>45292</v>
      </c>
      <c r="W2518" s="217" t="s">
        <v>8545</v>
      </c>
      <c r="X2518" s="217">
        <v>8561</v>
      </c>
      <c r="Y2518" s="217">
        <v>926</v>
      </c>
      <c r="Z2518" s="261">
        <v>45291</v>
      </c>
      <c r="AC2518" s="217">
        <f>vykonyz.xlsx3[[#This Row],[Kod]]-vykonyz.xlsx[[#This Row],[Kod]]</f>
        <v>0</v>
      </c>
      <c r="AD2518" t="s">
        <v>8494</v>
      </c>
      <c r="AE2518" t="s">
        <v>660</v>
      </c>
      <c r="AF2518" t="s">
        <v>611</v>
      </c>
      <c r="AG2518"/>
      <c r="AH2518" t="s">
        <v>8495</v>
      </c>
      <c r="AI2518"/>
      <c r="AJ2518" t="s">
        <v>53</v>
      </c>
      <c r="AK2518" t="s">
        <v>1573</v>
      </c>
      <c r="AL2518" t="s">
        <v>39</v>
      </c>
      <c r="AM2518" t="s">
        <v>33</v>
      </c>
      <c r="AN2518" t="s">
        <v>33</v>
      </c>
      <c r="AO2518"/>
      <c r="AP2518" t="s">
        <v>8547</v>
      </c>
      <c r="AQ2518"/>
      <c r="AR2518" t="s">
        <v>35</v>
      </c>
      <c r="AS2518" t="s">
        <v>35</v>
      </c>
    </row>
    <row r="2519" spans="1:45">
      <c r="A2519" s="264" t="s">
        <v>8500</v>
      </c>
      <c r="B2519" s="217" t="s">
        <v>660</v>
      </c>
      <c r="C2519" s="217" t="s">
        <v>611</v>
      </c>
      <c r="E2519" s="217" t="s">
        <v>8501</v>
      </c>
      <c r="G2519" s="217" t="s">
        <v>53</v>
      </c>
      <c r="H2519" s="217" t="s">
        <v>981</v>
      </c>
      <c r="I2519" s="217" t="s">
        <v>1492</v>
      </c>
      <c r="J2519" s="217" t="s">
        <v>33</v>
      </c>
      <c r="K2519" s="217" t="s">
        <v>33</v>
      </c>
      <c r="M2519" s="217">
        <f t="shared" si="46"/>
        <v>2295</v>
      </c>
      <c r="O2519" s="217" t="s">
        <v>35</v>
      </c>
      <c r="P2519" s="217" t="s">
        <v>35</v>
      </c>
      <c r="Q2519" s="217">
        <f>S3625-vykonyz.xlsx[[#This Row],[Kod]]</f>
        <v>20002</v>
      </c>
      <c r="R2519" s="217">
        <f>S2505-vykonyz.xlsx[[#This Row],[Kod]]</f>
        <v>0</v>
      </c>
      <c r="S2519" s="217" t="s">
        <v>8548</v>
      </c>
      <c r="T2519" s="217" t="s">
        <v>8549</v>
      </c>
      <c r="U2519" s="217">
        <v>15824</v>
      </c>
      <c r="V2519" s="261">
        <v>45292</v>
      </c>
      <c r="W2519" s="217" t="s">
        <v>8548</v>
      </c>
      <c r="X2519" s="217">
        <v>14280</v>
      </c>
      <c r="Y2519" s="217">
        <v>1544</v>
      </c>
      <c r="Z2519" s="261">
        <v>45291</v>
      </c>
      <c r="AC2519" s="217">
        <f>vykonyz.xlsx3[[#This Row],[Kod]]-vykonyz.xlsx[[#This Row],[Kod]]</f>
        <v>0</v>
      </c>
      <c r="AD2519" t="s">
        <v>8500</v>
      </c>
      <c r="AE2519" t="s">
        <v>660</v>
      </c>
      <c r="AF2519" t="s">
        <v>611</v>
      </c>
      <c r="AG2519"/>
      <c r="AH2519" t="s">
        <v>8501</v>
      </c>
      <c r="AI2519"/>
      <c r="AJ2519" t="s">
        <v>53</v>
      </c>
      <c r="AK2519" t="s">
        <v>981</v>
      </c>
      <c r="AL2519" t="s">
        <v>1492</v>
      </c>
      <c r="AM2519" t="s">
        <v>33</v>
      </c>
      <c r="AN2519" t="s">
        <v>33</v>
      </c>
      <c r="AO2519"/>
      <c r="AP2519" t="s">
        <v>8550</v>
      </c>
      <c r="AQ2519"/>
      <c r="AR2519" t="s">
        <v>35</v>
      </c>
      <c r="AS2519" t="s">
        <v>35</v>
      </c>
    </row>
    <row r="2520" spans="1:45">
      <c r="A2520" s="264" t="s">
        <v>8504</v>
      </c>
      <c r="B2520" s="217" t="s">
        <v>660</v>
      </c>
      <c r="C2520" s="217" t="s">
        <v>611</v>
      </c>
      <c r="E2520" s="217" t="s">
        <v>8505</v>
      </c>
      <c r="H2520" s="217" t="s">
        <v>1492</v>
      </c>
      <c r="I2520" s="217" t="s">
        <v>5824</v>
      </c>
      <c r="J2520" s="217" t="s">
        <v>33</v>
      </c>
      <c r="K2520" s="217" t="s">
        <v>33</v>
      </c>
      <c r="M2520" s="217">
        <f t="shared" si="46"/>
        <v>6217</v>
      </c>
      <c r="O2520" s="217" t="s">
        <v>35</v>
      </c>
      <c r="P2520" s="217" t="s">
        <v>35</v>
      </c>
      <c r="Q2520" s="217">
        <f>S3626-vykonyz.xlsx[[#This Row],[Kod]]</f>
        <v>20002</v>
      </c>
      <c r="R2520" s="217">
        <f>S2506-vykonyz.xlsx[[#This Row],[Kod]]</f>
        <v>0</v>
      </c>
      <c r="S2520" s="217" t="s">
        <v>8551</v>
      </c>
      <c r="T2520" s="217" t="s">
        <v>8552</v>
      </c>
      <c r="U2520" s="217">
        <v>13415</v>
      </c>
      <c r="V2520" s="261">
        <v>45292</v>
      </c>
      <c r="W2520" s="217" t="s">
        <v>8551</v>
      </c>
      <c r="X2520" s="217">
        <v>12180</v>
      </c>
      <c r="Y2520" s="217">
        <v>1235</v>
      </c>
      <c r="Z2520" s="261">
        <v>45291</v>
      </c>
      <c r="AC2520" s="217">
        <f>vykonyz.xlsx3[[#This Row],[Kod]]-vykonyz.xlsx[[#This Row],[Kod]]</f>
        <v>0</v>
      </c>
      <c r="AD2520" t="s">
        <v>8504</v>
      </c>
      <c r="AE2520" t="s">
        <v>660</v>
      </c>
      <c r="AF2520" t="s">
        <v>611</v>
      </c>
      <c r="AG2520"/>
      <c r="AH2520" t="s">
        <v>8505</v>
      </c>
      <c r="AI2520"/>
      <c r="AJ2520"/>
      <c r="AK2520" t="s">
        <v>1492</v>
      </c>
      <c r="AL2520" t="s">
        <v>5824</v>
      </c>
      <c r="AM2520" t="s">
        <v>33</v>
      </c>
      <c r="AN2520" t="s">
        <v>33</v>
      </c>
      <c r="AO2520"/>
      <c r="AP2520" t="s">
        <v>8553</v>
      </c>
      <c r="AQ2520"/>
      <c r="AR2520" t="s">
        <v>35</v>
      </c>
      <c r="AS2520" t="s">
        <v>35</v>
      </c>
    </row>
    <row r="2521" spans="1:45">
      <c r="A2521" s="264" t="s">
        <v>8509</v>
      </c>
      <c r="B2521" s="217" t="s">
        <v>660</v>
      </c>
      <c r="C2521" s="217" t="s">
        <v>611</v>
      </c>
      <c r="E2521" s="217" t="s">
        <v>8554</v>
      </c>
      <c r="F2521" s="217" t="s">
        <v>8555</v>
      </c>
      <c r="H2521" s="217" t="s">
        <v>39</v>
      </c>
      <c r="I2521" s="217" t="s">
        <v>6213</v>
      </c>
      <c r="J2521" s="217" t="s">
        <v>33</v>
      </c>
      <c r="K2521" s="217" t="s">
        <v>33</v>
      </c>
      <c r="M2521" s="217">
        <f t="shared" si="46"/>
        <v>7301</v>
      </c>
      <c r="O2521" s="217" t="s">
        <v>35</v>
      </c>
      <c r="P2521" s="217" t="s">
        <v>35</v>
      </c>
      <c r="Q2521" s="217">
        <f>S3627-vykonyz.xlsx[[#This Row],[Kod]]</f>
        <v>20002</v>
      </c>
      <c r="R2521" s="217">
        <f>S2507-vykonyz.xlsx[[#This Row],[Kod]]</f>
        <v>0</v>
      </c>
      <c r="S2521" s="217" t="s">
        <v>8556</v>
      </c>
      <c r="T2521" s="217" t="s">
        <v>8557</v>
      </c>
      <c r="U2521" s="217">
        <v>19779</v>
      </c>
      <c r="V2521" s="261">
        <v>45292</v>
      </c>
      <c r="W2521" s="217" t="s">
        <v>8556</v>
      </c>
      <c r="X2521" s="217">
        <v>17618</v>
      </c>
      <c r="Y2521" s="217">
        <v>2161</v>
      </c>
      <c r="Z2521" s="261">
        <v>45291</v>
      </c>
      <c r="AC2521" s="217">
        <f>vykonyz.xlsx3[[#This Row],[Kod]]-vykonyz.xlsx[[#This Row],[Kod]]</f>
        <v>0</v>
      </c>
      <c r="AD2521" t="s">
        <v>8509</v>
      </c>
      <c r="AE2521" t="s">
        <v>660</v>
      </c>
      <c r="AF2521" t="s">
        <v>611</v>
      </c>
      <c r="AG2521"/>
      <c r="AH2521" t="s">
        <v>8554</v>
      </c>
      <c r="AI2521" t="s">
        <v>8555</v>
      </c>
      <c r="AJ2521"/>
      <c r="AK2521" t="s">
        <v>39</v>
      </c>
      <c r="AL2521" t="s">
        <v>6213</v>
      </c>
      <c r="AM2521" t="s">
        <v>33</v>
      </c>
      <c r="AN2521" t="s">
        <v>33</v>
      </c>
      <c r="AO2521"/>
      <c r="AP2521" t="s">
        <v>8558</v>
      </c>
      <c r="AQ2521"/>
      <c r="AR2521" t="s">
        <v>35</v>
      </c>
      <c r="AS2521" t="s">
        <v>35</v>
      </c>
    </row>
    <row r="2522" spans="1:45">
      <c r="A2522" s="264" t="s">
        <v>8513</v>
      </c>
      <c r="B2522" s="217" t="s">
        <v>660</v>
      </c>
      <c r="C2522" s="217" t="s">
        <v>611</v>
      </c>
      <c r="E2522" s="217" t="s">
        <v>8514</v>
      </c>
      <c r="F2522" s="217" t="s">
        <v>8559</v>
      </c>
      <c r="H2522" s="217" t="s">
        <v>1290</v>
      </c>
      <c r="I2522" s="217" t="s">
        <v>1290</v>
      </c>
      <c r="J2522" s="217" t="s">
        <v>33</v>
      </c>
      <c r="K2522" s="217" t="s">
        <v>33</v>
      </c>
      <c r="M2522" s="217">
        <f t="shared" si="46"/>
        <v>1809</v>
      </c>
      <c r="O2522" s="217" t="s">
        <v>35</v>
      </c>
      <c r="P2522" s="217" t="s">
        <v>35</v>
      </c>
      <c r="Q2522" s="217">
        <f>S3628-vykonyz.xlsx[[#This Row],[Kod]]</f>
        <v>20001</v>
      </c>
      <c r="R2522" s="217">
        <f>S2508-vykonyz.xlsx[[#This Row],[Kod]]</f>
        <v>0</v>
      </c>
      <c r="S2522" s="217" t="s">
        <v>8560</v>
      </c>
      <c r="T2522" s="217" t="s">
        <v>8561</v>
      </c>
      <c r="U2522" s="217">
        <v>22223</v>
      </c>
      <c r="V2522" s="261">
        <v>45292</v>
      </c>
      <c r="W2522" s="217" t="s">
        <v>8560</v>
      </c>
      <c r="X2522" s="217">
        <v>19753</v>
      </c>
      <c r="Y2522" s="217">
        <v>2470</v>
      </c>
      <c r="Z2522" s="261">
        <v>45291</v>
      </c>
      <c r="AC2522" s="217">
        <f>vykonyz.xlsx3[[#This Row],[Kod]]-vykonyz.xlsx[[#This Row],[Kod]]</f>
        <v>0</v>
      </c>
      <c r="AD2522" t="s">
        <v>8513</v>
      </c>
      <c r="AE2522" t="s">
        <v>660</v>
      </c>
      <c r="AF2522" t="s">
        <v>611</v>
      </c>
      <c r="AG2522"/>
      <c r="AH2522" t="s">
        <v>8514</v>
      </c>
      <c r="AI2522" t="s">
        <v>8559</v>
      </c>
      <c r="AJ2522"/>
      <c r="AK2522" t="s">
        <v>1290</v>
      </c>
      <c r="AL2522" t="s">
        <v>1290</v>
      </c>
      <c r="AM2522" t="s">
        <v>33</v>
      </c>
      <c r="AN2522" t="s">
        <v>33</v>
      </c>
      <c r="AO2522"/>
      <c r="AP2522" t="s">
        <v>525</v>
      </c>
      <c r="AQ2522"/>
      <c r="AR2522" t="s">
        <v>35</v>
      </c>
      <c r="AS2522" t="s">
        <v>35</v>
      </c>
    </row>
    <row r="2523" spans="1:45">
      <c r="A2523" s="264" t="s">
        <v>8517</v>
      </c>
      <c r="B2523" s="217" t="s">
        <v>660</v>
      </c>
      <c r="C2523" s="217" t="s">
        <v>611</v>
      </c>
      <c r="E2523" s="217" t="s">
        <v>8518</v>
      </c>
      <c r="F2523" s="217" t="s">
        <v>8562</v>
      </c>
      <c r="H2523" s="217" t="s">
        <v>1613</v>
      </c>
      <c r="I2523" s="217" t="s">
        <v>85</v>
      </c>
      <c r="J2523" s="217" t="s">
        <v>33</v>
      </c>
      <c r="K2523" s="217" t="s">
        <v>33</v>
      </c>
      <c r="M2523" s="217">
        <f t="shared" si="46"/>
        <v>4962</v>
      </c>
      <c r="O2523" s="217" t="s">
        <v>35</v>
      </c>
      <c r="P2523" s="217" t="s">
        <v>35</v>
      </c>
      <c r="Q2523" s="217">
        <f>S3629-vykonyz.xlsx[[#This Row],[Kod]]</f>
        <v>20000</v>
      </c>
      <c r="R2523" s="217">
        <f>S2509-vykonyz.xlsx[[#This Row],[Kod]]</f>
        <v>0</v>
      </c>
      <c r="S2523" s="217" t="s">
        <v>8563</v>
      </c>
      <c r="T2523" s="217" t="s">
        <v>8564</v>
      </c>
      <c r="U2523" s="217">
        <v>22375</v>
      </c>
      <c r="V2523" s="261">
        <v>45292</v>
      </c>
      <c r="W2523" s="217" t="s">
        <v>8563</v>
      </c>
      <c r="X2523" s="217">
        <v>20099</v>
      </c>
      <c r="Y2523" s="217">
        <v>2276</v>
      </c>
      <c r="Z2523" s="261">
        <v>45291</v>
      </c>
      <c r="AC2523" s="217">
        <f>vykonyz.xlsx3[[#This Row],[Kod]]-vykonyz.xlsx[[#This Row],[Kod]]</f>
        <v>0</v>
      </c>
      <c r="AD2523" t="s">
        <v>8517</v>
      </c>
      <c r="AE2523" t="s">
        <v>660</v>
      </c>
      <c r="AF2523" t="s">
        <v>611</v>
      </c>
      <c r="AG2523"/>
      <c r="AH2523" t="s">
        <v>8518</v>
      </c>
      <c r="AI2523" t="s">
        <v>8562</v>
      </c>
      <c r="AJ2523"/>
      <c r="AK2523" t="s">
        <v>1613</v>
      </c>
      <c r="AL2523" t="s">
        <v>85</v>
      </c>
      <c r="AM2523" t="s">
        <v>33</v>
      </c>
      <c r="AN2523" t="s">
        <v>33</v>
      </c>
      <c r="AO2523"/>
      <c r="AP2523" t="s">
        <v>8565</v>
      </c>
      <c r="AQ2523"/>
      <c r="AR2523" t="s">
        <v>35</v>
      </c>
      <c r="AS2523" t="s">
        <v>35</v>
      </c>
    </row>
    <row r="2524" spans="1:45">
      <c r="A2524" s="264" t="s">
        <v>8520</v>
      </c>
      <c r="B2524" s="217" t="s">
        <v>8566</v>
      </c>
      <c r="C2524" s="217" t="s">
        <v>50</v>
      </c>
      <c r="E2524" s="217" t="s">
        <v>8521</v>
      </c>
      <c r="F2524" s="217" t="s">
        <v>8567</v>
      </c>
      <c r="H2524" s="217" t="s">
        <v>1492</v>
      </c>
      <c r="I2524" s="217" t="s">
        <v>5824</v>
      </c>
      <c r="J2524" s="217" t="s">
        <v>33</v>
      </c>
      <c r="K2524" s="217" t="s">
        <v>33</v>
      </c>
      <c r="M2524" s="217">
        <f t="shared" si="46"/>
        <v>4837</v>
      </c>
      <c r="O2524" s="217" t="s">
        <v>35</v>
      </c>
      <c r="P2524" s="217" t="s">
        <v>35</v>
      </c>
      <c r="Q2524" s="217">
        <f>S3630-vykonyz.xlsx[[#This Row],[Kod]]</f>
        <v>19999</v>
      </c>
      <c r="R2524" s="217">
        <f>S2510-vykonyz.xlsx[[#This Row],[Kod]]</f>
        <v>0</v>
      </c>
      <c r="S2524" s="217" t="s">
        <v>8568</v>
      </c>
      <c r="T2524" s="217" t="s">
        <v>8569</v>
      </c>
      <c r="U2524" s="217">
        <v>7734</v>
      </c>
      <c r="V2524" s="261">
        <v>45292</v>
      </c>
      <c r="W2524" s="217" t="s">
        <v>8568</v>
      </c>
      <c r="X2524" s="217">
        <v>7211</v>
      </c>
      <c r="Y2524" s="217">
        <v>523</v>
      </c>
      <c r="Z2524" s="261">
        <v>45291</v>
      </c>
      <c r="AC2524" s="217">
        <f>vykonyz.xlsx3[[#This Row],[Kod]]-vykonyz.xlsx[[#This Row],[Kod]]</f>
        <v>0</v>
      </c>
      <c r="AD2524" t="s">
        <v>8520</v>
      </c>
      <c r="AE2524" t="s">
        <v>8566</v>
      </c>
      <c r="AF2524" t="s">
        <v>50</v>
      </c>
      <c r="AG2524"/>
      <c r="AH2524" t="s">
        <v>8521</v>
      </c>
      <c r="AI2524" t="s">
        <v>8567</v>
      </c>
      <c r="AJ2524"/>
      <c r="AK2524" t="s">
        <v>1492</v>
      </c>
      <c r="AL2524" t="s">
        <v>5824</v>
      </c>
      <c r="AM2524" t="s">
        <v>33</v>
      </c>
      <c r="AN2524" t="s">
        <v>33</v>
      </c>
      <c r="AO2524"/>
      <c r="AP2524" t="s">
        <v>8570</v>
      </c>
      <c r="AQ2524"/>
      <c r="AR2524" t="s">
        <v>35</v>
      </c>
      <c r="AS2524" t="s">
        <v>35</v>
      </c>
    </row>
    <row r="2525" spans="1:45">
      <c r="A2525" s="264" t="s">
        <v>8524</v>
      </c>
      <c r="B2525" s="217" t="s">
        <v>8566</v>
      </c>
      <c r="C2525" s="217" t="s">
        <v>50</v>
      </c>
      <c r="E2525" s="217" t="s">
        <v>8525</v>
      </c>
      <c r="F2525" s="217" t="s">
        <v>8571</v>
      </c>
      <c r="G2525" s="217" t="s">
        <v>53</v>
      </c>
      <c r="H2525" s="217" t="s">
        <v>5838</v>
      </c>
      <c r="I2525" s="217" t="s">
        <v>8572</v>
      </c>
      <c r="J2525" s="217" t="s">
        <v>33</v>
      </c>
      <c r="K2525" s="217" t="s">
        <v>33</v>
      </c>
      <c r="M2525" s="217">
        <f t="shared" si="46"/>
        <v>9218</v>
      </c>
      <c r="O2525" s="217" t="s">
        <v>35</v>
      </c>
      <c r="P2525" s="217" t="s">
        <v>35</v>
      </c>
      <c r="Q2525" s="217">
        <f>S3631-vykonyz.xlsx[[#This Row],[Kod]]</f>
        <v>19998</v>
      </c>
      <c r="R2525" s="217">
        <f>S2511-vykonyz.xlsx[[#This Row],[Kod]]</f>
        <v>0</v>
      </c>
      <c r="S2525" s="217" t="s">
        <v>8573</v>
      </c>
      <c r="T2525" s="217" t="s">
        <v>8574</v>
      </c>
      <c r="U2525" s="217">
        <v>456</v>
      </c>
      <c r="V2525" s="261">
        <v>45292</v>
      </c>
      <c r="W2525" s="217" t="s">
        <v>8573</v>
      </c>
      <c r="X2525" s="217">
        <v>413</v>
      </c>
      <c r="Y2525" s="217">
        <v>43</v>
      </c>
      <c r="Z2525" s="261">
        <v>45291</v>
      </c>
      <c r="AC2525" s="217">
        <f>vykonyz.xlsx3[[#This Row],[Kod]]-vykonyz.xlsx[[#This Row],[Kod]]</f>
        <v>0</v>
      </c>
      <c r="AD2525" t="s">
        <v>8524</v>
      </c>
      <c r="AE2525" t="s">
        <v>8566</v>
      </c>
      <c r="AF2525" t="s">
        <v>50</v>
      </c>
      <c r="AG2525"/>
      <c r="AH2525" t="s">
        <v>8525</v>
      </c>
      <c r="AI2525" t="s">
        <v>8571</v>
      </c>
      <c r="AJ2525" t="s">
        <v>53</v>
      </c>
      <c r="AK2525" t="s">
        <v>5838</v>
      </c>
      <c r="AL2525" t="s">
        <v>8572</v>
      </c>
      <c r="AM2525" t="s">
        <v>33</v>
      </c>
      <c r="AN2525" t="s">
        <v>33</v>
      </c>
      <c r="AO2525"/>
      <c r="AP2525" t="s">
        <v>8575</v>
      </c>
      <c r="AQ2525"/>
      <c r="AR2525" t="s">
        <v>35</v>
      </c>
      <c r="AS2525" t="s">
        <v>35</v>
      </c>
    </row>
    <row r="2526" spans="1:45">
      <c r="A2526" s="264" t="s">
        <v>8529</v>
      </c>
      <c r="B2526" s="217" t="s">
        <v>8566</v>
      </c>
      <c r="C2526" s="217" t="s">
        <v>50</v>
      </c>
      <c r="E2526" s="217" t="s">
        <v>8530</v>
      </c>
      <c r="F2526" s="217" t="s">
        <v>8576</v>
      </c>
      <c r="H2526" s="217" t="s">
        <v>1492</v>
      </c>
      <c r="I2526" s="217" t="s">
        <v>5824</v>
      </c>
      <c r="J2526" s="217" t="s">
        <v>33</v>
      </c>
      <c r="K2526" s="217" t="s">
        <v>33</v>
      </c>
      <c r="M2526" s="217">
        <f t="shared" si="46"/>
        <v>5560</v>
      </c>
      <c r="O2526" s="217" t="s">
        <v>35</v>
      </c>
      <c r="P2526" s="217" t="s">
        <v>35</v>
      </c>
      <c r="Q2526" s="217">
        <f>S3632-vykonyz.xlsx[[#This Row],[Kod]]</f>
        <v>19998</v>
      </c>
      <c r="R2526" s="217">
        <f>S2512-vykonyz.xlsx[[#This Row],[Kod]]</f>
        <v>0</v>
      </c>
      <c r="S2526" s="217" t="s">
        <v>8577</v>
      </c>
      <c r="T2526" s="217" t="s">
        <v>8578</v>
      </c>
      <c r="U2526" s="217">
        <v>5748</v>
      </c>
      <c r="V2526" s="261">
        <v>45292</v>
      </c>
      <c r="W2526" s="217" t="s">
        <v>8577</v>
      </c>
      <c r="X2526" s="217">
        <v>5301</v>
      </c>
      <c r="Y2526" s="217">
        <v>447</v>
      </c>
      <c r="Z2526" s="261">
        <v>45291</v>
      </c>
      <c r="AC2526" s="217">
        <f>vykonyz.xlsx3[[#This Row],[Kod]]-vykonyz.xlsx[[#This Row],[Kod]]</f>
        <v>0</v>
      </c>
      <c r="AD2526" t="s">
        <v>8529</v>
      </c>
      <c r="AE2526" t="s">
        <v>8566</v>
      </c>
      <c r="AF2526" t="s">
        <v>50</v>
      </c>
      <c r="AG2526"/>
      <c r="AH2526" t="s">
        <v>8530</v>
      </c>
      <c r="AI2526" t="s">
        <v>8576</v>
      </c>
      <c r="AJ2526"/>
      <c r="AK2526" t="s">
        <v>1492</v>
      </c>
      <c r="AL2526" t="s">
        <v>5824</v>
      </c>
      <c r="AM2526" t="s">
        <v>33</v>
      </c>
      <c r="AN2526" t="s">
        <v>33</v>
      </c>
      <c r="AO2526"/>
      <c r="AP2526" t="s">
        <v>8579</v>
      </c>
      <c r="AQ2526"/>
      <c r="AR2526" t="s">
        <v>35</v>
      </c>
      <c r="AS2526" t="s">
        <v>35</v>
      </c>
    </row>
    <row r="2527" spans="1:45">
      <c r="A2527" s="264" t="s">
        <v>8532</v>
      </c>
      <c r="B2527" s="217" t="s">
        <v>8566</v>
      </c>
      <c r="C2527" s="217" t="s">
        <v>50</v>
      </c>
      <c r="E2527" s="217" t="s">
        <v>8533</v>
      </c>
      <c r="F2527" s="217" t="s">
        <v>8580</v>
      </c>
      <c r="H2527" s="217" t="s">
        <v>5838</v>
      </c>
      <c r="I2527" s="217" t="s">
        <v>8572</v>
      </c>
      <c r="J2527" s="217" t="s">
        <v>33</v>
      </c>
      <c r="K2527" s="217" t="s">
        <v>33</v>
      </c>
      <c r="M2527" s="217">
        <f t="shared" si="46"/>
        <v>9471</v>
      </c>
      <c r="O2527" s="217" t="s">
        <v>35</v>
      </c>
      <c r="P2527" s="217" t="s">
        <v>35</v>
      </c>
      <c r="Q2527" s="217">
        <f>S3633-vykonyz.xlsx[[#This Row],[Kod]]</f>
        <v>19998</v>
      </c>
      <c r="R2527" s="217">
        <f>S2513-vykonyz.xlsx[[#This Row],[Kod]]</f>
        <v>0</v>
      </c>
      <c r="S2527" s="217" t="s">
        <v>8581</v>
      </c>
      <c r="T2527" s="217" t="s">
        <v>8582</v>
      </c>
      <c r="U2527" s="217">
        <v>338</v>
      </c>
      <c r="V2527" s="261">
        <v>45292</v>
      </c>
      <c r="W2527" s="217" t="s">
        <v>8581</v>
      </c>
      <c r="X2527" s="217">
        <v>299</v>
      </c>
      <c r="Y2527" s="217">
        <v>39</v>
      </c>
      <c r="Z2527" s="261">
        <v>45291</v>
      </c>
      <c r="AC2527" s="217">
        <f>vykonyz.xlsx3[[#This Row],[Kod]]-vykonyz.xlsx[[#This Row],[Kod]]</f>
        <v>0</v>
      </c>
      <c r="AD2527" t="s">
        <v>8532</v>
      </c>
      <c r="AE2527" t="s">
        <v>8566</v>
      </c>
      <c r="AF2527" t="s">
        <v>50</v>
      </c>
      <c r="AG2527"/>
      <c r="AH2527" t="s">
        <v>8533</v>
      </c>
      <c r="AI2527" t="s">
        <v>8580</v>
      </c>
      <c r="AJ2527"/>
      <c r="AK2527" t="s">
        <v>5838</v>
      </c>
      <c r="AL2527" t="s">
        <v>8572</v>
      </c>
      <c r="AM2527" t="s">
        <v>33</v>
      </c>
      <c r="AN2527" t="s">
        <v>33</v>
      </c>
      <c r="AO2527"/>
      <c r="AP2527" t="s">
        <v>8583</v>
      </c>
      <c r="AQ2527"/>
      <c r="AR2527" t="s">
        <v>35</v>
      </c>
      <c r="AS2527" t="s">
        <v>35</v>
      </c>
    </row>
    <row r="2528" spans="1:45">
      <c r="A2528" s="264" t="s">
        <v>8534</v>
      </c>
      <c r="B2528" s="217" t="s">
        <v>8566</v>
      </c>
      <c r="C2528" s="217" t="s">
        <v>50</v>
      </c>
      <c r="E2528" s="217" t="s">
        <v>8535</v>
      </c>
      <c r="F2528" s="217" t="s">
        <v>8584</v>
      </c>
      <c r="G2528" s="217" t="s">
        <v>1190</v>
      </c>
      <c r="H2528" s="217" t="s">
        <v>108</v>
      </c>
      <c r="I2528" s="217" t="s">
        <v>108</v>
      </c>
      <c r="J2528" s="217" t="s">
        <v>33</v>
      </c>
      <c r="K2528" s="217" t="s">
        <v>33</v>
      </c>
      <c r="M2528" s="217">
        <f t="shared" si="46"/>
        <v>50385</v>
      </c>
      <c r="O2528" s="217" t="s">
        <v>35</v>
      </c>
      <c r="P2528" s="217" t="s">
        <v>35</v>
      </c>
      <c r="Q2528" s="217">
        <f>S3634-vykonyz.xlsx[[#This Row],[Kod]]</f>
        <v>19993</v>
      </c>
      <c r="R2528" s="217">
        <f>S2514-vykonyz.xlsx[[#This Row],[Kod]]</f>
        <v>0</v>
      </c>
      <c r="S2528" s="217" t="s">
        <v>8585</v>
      </c>
      <c r="T2528" s="217" t="s">
        <v>8586</v>
      </c>
      <c r="U2528" s="217">
        <v>1005</v>
      </c>
      <c r="V2528" s="261">
        <v>45292</v>
      </c>
      <c r="W2528" s="217" t="s">
        <v>8585</v>
      </c>
      <c r="X2528" s="217">
        <v>903</v>
      </c>
      <c r="Y2528" s="217">
        <v>102</v>
      </c>
      <c r="Z2528" s="261">
        <v>45291</v>
      </c>
      <c r="AC2528" s="217">
        <f>vykonyz.xlsx3[[#This Row],[Kod]]-vykonyz.xlsx[[#This Row],[Kod]]</f>
        <v>0</v>
      </c>
      <c r="AD2528" t="s">
        <v>8534</v>
      </c>
      <c r="AE2528" t="s">
        <v>8566</v>
      </c>
      <c r="AF2528" t="s">
        <v>50</v>
      </c>
      <c r="AG2528"/>
      <c r="AH2528" t="s">
        <v>8535</v>
      </c>
      <c r="AI2528" t="s">
        <v>8584</v>
      </c>
      <c r="AJ2528" t="s">
        <v>1190</v>
      </c>
      <c r="AK2528" t="s">
        <v>108</v>
      </c>
      <c r="AL2528" t="s">
        <v>108</v>
      </c>
      <c r="AM2528" t="s">
        <v>33</v>
      </c>
      <c r="AN2528" t="s">
        <v>33</v>
      </c>
      <c r="AO2528"/>
      <c r="AP2528" t="s">
        <v>8587</v>
      </c>
      <c r="AQ2528"/>
      <c r="AR2528" t="s">
        <v>35</v>
      </c>
      <c r="AS2528" t="s">
        <v>35</v>
      </c>
    </row>
    <row r="2529" spans="1:45">
      <c r="A2529" s="264" t="s">
        <v>8536</v>
      </c>
      <c r="B2529" s="217" t="s">
        <v>8566</v>
      </c>
      <c r="C2529" s="217" t="s">
        <v>50</v>
      </c>
      <c r="E2529" s="217" t="s">
        <v>8537</v>
      </c>
      <c r="F2529" s="217" t="s">
        <v>8588</v>
      </c>
      <c r="G2529" s="217" t="s">
        <v>53</v>
      </c>
      <c r="H2529" s="217" t="s">
        <v>5824</v>
      </c>
      <c r="I2529" s="217" t="s">
        <v>31</v>
      </c>
      <c r="J2529" s="217" t="s">
        <v>33</v>
      </c>
      <c r="K2529" s="217" t="s">
        <v>33</v>
      </c>
      <c r="M2529" s="217">
        <f t="shared" si="46"/>
        <v>40617</v>
      </c>
      <c r="O2529" s="217" t="s">
        <v>35</v>
      </c>
      <c r="P2529" s="217" t="s">
        <v>35</v>
      </c>
      <c r="Q2529" s="217">
        <f>S3635-vykonyz.xlsx[[#This Row],[Kod]]</f>
        <v>19985</v>
      </c>
      <c r="R2529" s="217">
        <f>S2515-vykonyz.xlsx[[#This Row],[Kod]]</f>
        <v>0</v>
      </c>
      <c r="S2529" s="217" t="s">
        <v>8589</v>
      </c>
      <c r="T2529" s="217" t="s">
        <v>8590</v>
      </c>
      <c r="U2529" s="217">
        <v>3838</v>
      </c>
      <c r="V2529" s="261">
        <v>45292</v>
      </c>
      <c r="W2529" s="217" t="s">
        <v>8589</v>
      </c>
      <c r="X2529" s="217">
        <v>3503</v>
      </c>
      <c r="Y2529" s="217">
        <v>335</v>
      </c>
      <c r="Z2529" s="261">
        <v>45291</v>
      </c>
      <c r="AC2529" s="217">
        <f>vykonyz.xlsx3[[#This Row],[Kod]]-vykonyz.xlsx[[#This Row],[Kod]]</f>
        <v>0</v>
      </c>
      <c r="AD2529" t="s">
        <v>8536</v>
      </c>
      <c r="AE2529" t="s">
        <v>8566</v>
      </c>
      <c r="AF2529" t="s">
        <v>50</v>
      </c>
      <c r="AG2529"/>
      <c r="AH2529" t="s">
        <v>8537</v>
      </c>
      <c r="AI2529" t="s">
        <v>8588</v>
      </c>
      <c r="AJ2529" t="s">
        <v>53</v>
      </c>
      <c r="AK2529" t="s">
        <v>5824</v>
      </c>
      <c r="AL2529" t="s">
        <v>31</v>
      </c>
      <c r="AM2529" t="s">
        <v>33</v>
      </c>
      <c r="AN2529" t="s">
        <v>33</v>
      </c>
      <c r="AO2529"/>
      <c r="AP2529" t="s">
        <v>8591</v>
      </c>
      <c r="AQ2529"/>
      <c r="AR2529" t="s">
        <v>35</v>
      </c>
      <c r="AS2529" t="s">
        <v>35</v>
      </c>
    </row>
    <row r="2530" spans="1:45">
      <c r="A2530" s="264" t="s">
        <v>8539</v>
      </c>
      <c r="B2530" s="217" t="s">
        <v>8566</v>
      </c>
      <c r="C2530" s="217" t="s">
        <v>50</v>
      </c>
      <c r="E2530" s="217" t="s">
        <v>8540</v>
      </c>
      <c r="F2530" s="217" t="s">
        <v>8592</v>
      </c>
      <c r="H2530" s="217" t="s">
        <v>6213</v>
      </c>
      <c r="I2530" s="217" t="s">
        <v>6213</v>
      </c>
      <c r="J2530" s="217" t="s">
        <v>33</v>
      </c>
      <c r="K2530" s="217" t="s">
        <v>33</v>
      </c>
      <c r="M2530" s="217">
        <f t="shared" si="46"/>
        <v>20700</v>
      </c>
      <c r="O2530" s="217" t="s">
        <v>35</v>
      </c>
      <c r="P2530" s="217" t="s">
        <v>35</v>
      </c>
      <c r="Q2530" s="217">
        <f>S3636-vykonyz.xlsx[[#This Row],[Kod]]</f>
        <v>19937</v>
      </c>
      <c r="R2530" s="217">
        <f>S2516-vykonyz.xlsx[[#This Row],[Kod]]</f>
        <v>0</v>
      </c>
      <c r="S2530" s="217" t="s">
        <v>8593</v>
      </c>
      <c r="T2530" s="217" t="s">
        <v>8594</v>
      </c>
      <c r="U2530" s="217">
        <v>2675</v>
      </c>
      <c r="V2530" s="261">
        <v>45292</v>
      </c>
      <c r="W2530" s="217" t="s">
        <v>8593</v>
      </c>
      <c r="X2530" s="217">
        <v>2502</v>
      </c>
      <c r="Y2530" s="217">
        <v>173</v>
      </c>
      <c r="Z2530" s="261">
        <v>45291</v>
      </c>
      <c r="AC2530" s="217">
        <f>vykonyz.xlsx3[[#This Row],[Kod]]-vykonyz.xlsx[[#This Row],[Kod]]</f>
        <v>0</v>
      </c>
      <c r="AD2530" t="s">
        <v>8539</v>
      </c>
      <c r="AE2530" t="s">
        <v>8566</v>
      </c>
      <c r="AF2530" t="s">
        <v>50</v>
      </c>
      <c r="AG2530"/>
      <c r="AH2530" t="s">
        <v>8540</v>
      </c>
      <c r="AI2530" t="s">
        <v>8592</v>
      </c>
      <c r="AJ2530"/>
      <c r="AK2530" t="s">
        <v>6213</v>
      </c>
      <c r="AL2530" t="s">
        <v>6213</v>
      </c>
      <c r="AM2530" t="s">
        <v>33</v>
      </c>
      <c r="AN2530" t="s">
        <v>33</v>
      </c>
      <c r="AO2530"/>
      <c r="AP2530" t="s">
        <v>8595</v>
      </c>
      <c r="AQ2530"/>
      <c r="AR2530" t="s">
        <v>35</v>
      </c>
      <c r="AS2530" t="s">
        <v>35</v>
      </c>
    </row>
    <row r="2531" spans="1:45">
      <c r="A2531" s="264" t="s">
        <v>8542</v>
      </c>
      <c r="B2531" s="217" t="s">
        <v>8566</v>
      </c>
      <c r="C2531" s="217" t="s">
        <v>611</v>
      </c>
      <c r="E2531" s="217" t="s">
        <v>8543</v>
      </c>
      <c r="H2531" s="217" t="s">
        <v>1608</v>
      </c>
      <c r="I2531" s="217" t="s">
        <v>5838</v>
      </c>
      <c r="J2531" s="217" t="s">
        <v>33</v>
      </c>
      <c r="K2531" s="217" t="s">
        <v>33</v>
      </c>
      <c r="M2531" s="217">
        <f t="shared" si="46"/>
        <v>7273</v>
      </c>
      <c r="O2531" s="217" t="s">
        <v>35</v>
      </c>
      <c r="P2531" s="217" t="s">
        <v>35</v>
      </c>
      <c r="Q2531" s="217">
        <f>S3637-vykonyz.xlsx[[#This Row],[Kod]]</f>
        <v>19928</v>
      </c>
      <c r="R2531" s="217">
        <f>S2517-vykonyz.xlsx[[#This Row],[Kod]]</f>
        <v>0</v>
      </c>
      <c r="S2531" s="217" t="s">
        <v>8596</v>
      </c>
      <c r="T2531" s="217" t="s">
        <v>8597</v>
      </c>
      <c r="U2531" s="217">
        <v>3508</v>
      </c>
      <c r="V2531" s="261">
        <v>45292</v>
      </c>
      <c r="W2531" s="217" t="s">
        <v>8596</v>
      </c>
      <c r="X2531" s="217">
        <v>3248</v>
      </c>
      <c r="Y2531" s="217">
        <v>260</v>
      </c>
      <c r="Z2531" s="261">
        <v>45291</v>
      </c>
      <c r="AC2531" s="217">
        <f>vykonyz.xlsx3[[#This Row],[Kod]]-vykonyz.xlsx[[#This Row],[Kod]]</f>
        <v>0</v>
      </c>
      <c r="AD2531" t="s">
        <v>8542</v>
      </c>
      <c r="AE2531" t="s">
        <v>8566</v>
      </c>
      <c r="AF2531" t="s">
        <v>611</v>
      </c>
      <c r="AG2531"/>
      <c r="AH2531" t="s">
        <v>8543</v>
      </c>
      <c r="AI2531"/>
      <c r="AJ2531"/>
      <c r="AK2531" t="s">
        <v>1608</v>
      </c>
      <c r="AL2531" t="s">
        <v>5838</v>
      </c>
      <c r="AM2531" t="s">
        <v>33</v>
      </c>
      <c r="AN2531" t="s">
        <v>33</v>
      </c>
      <c r="AO2531"/>
      <c r="AP2531" t="s">
        <v>8598</v>
      </c>
      <c r="AQ2531"/>
      <c r="AR2531" t="s">
        <v>35</v>
      </c>
      <c r="AS2531" t="s">
        <v>35</v>
      </c>
    </row>
    <row r="2532" spans="1:45">
      <c r="A2532" s="264" t="s">
        <v>8545</v>
      </c>
      <c r="B2532" s="217" t="s">
        <v>8566</v>
      </c>
      <c r="C2532" s="217" t="s">
        <v>611</v>
      </c>
      <c r="E2532" s="217" t="s">
        <v>8546</v>
      </c>
      <c r="G2532" s="217" t="s">
        <v>53</v>
      </c>
      <c r="H2532" s="217" t="s">
        <v>39</v>
      </c>
      <c r="I2532" s="217" t="s">
        <v>6213</v>
      </c>
      <c r="J2532" s="217" t="s">
        <v>33</v>
      </c>
      <c r="K2532" s="217" t="s">
        <v>33</v>
      </c>
      <c r="M2532" s="217">
        <f t="shared" si="46"/>
        <v>9487</v>
      </c>
      <c r="O2532" s="217" t="s">
        <v>35</v>
      </c>
      <c r="P2532" s="217" t="s">
        <v>35</v>
      </c>
      <c r="Q2532" s="217">
        <f>S3638-vykonyz.xlsx[[#This Row],[Kod]]</f>
        <v>19928</v>
      </c>
      <c r="R2532" s="217">
        <f>S2518-vykonyz.xlsx[[#This Row],[Kod]]</f>
        <v>0</v>
      </c>
      <c r="S2532" s="217" t="s">
        <v>8599</v>
      </c>
      <c r="T2532" s="217" t="s">
        <v>8600</v>
      </c>
      <c r="U2532" s="217">
        <v>3472</v>
      </c>
      <c r="V2532" s="261">
        <v>45292</v>
      </c>
      <c r="W2532" s="217" t="s">
        <v>8599</v>
      </c>
      <c r="X2532" s="217">
        <v>3212</v>
      </c>
      <c r="Y2532" s="217">
        <v>260</v>
      </c>
      <c r="Z2532" s="261">
        <v>45291</v>
      </c>
      <c r="AC2532" s="217">
        <f>vykonyz.xlsx3[[#This Row],[Kod]]-vykonyz.xlsx[[#This Row],[Kod]]</f>
        <v>0</v>
      </c>
      <c r="AD2532" t="s">
        <v>8545</v>
      </c>
      <c r="AE2532" t="s">
        <v>8566</v>
      </c>
      <c r="AF2532" t="s">
        <v>611</v>
      </c>
      <c r="AG2532"/>
      <c r="AH2532" t="s">
        <v>8546</v>
      </c>
      <c r="AI2532"/>
      <c r="AJ2532" t="s">
        <v>53</v>
      </c>
      <c r="AK2532" t="s">
        <v>39</v>
      </c>
      <c r="AL2532" t="s">
        <v>6213</v>
      </c>
      <c r="AM2532" t="s">
        <v>33</v>
      </c>
      <c r="AN2532" t="s">
        <v>33</v>
      </c>
      <c r="AO2532"/>
      <c r="AP2532" t="s">
        <v>8601</v>
      </c>
      <c r="AQ2532"/>
      <c r="AR2532" t="s">
        <v>35</v>
      </c>
      <c r="AS2532" t="s">
        <v>35</v>
      </c>
    </row>
    <row r="2533" spans="1:45">
      <c r="A2533" s="264" t="s">
        <v>8548</v>
      </c>
      <c r="B2533" s="217" t="s">
        <v>8566</v>
      </c>
      <c r="C2533" s="217" t="s">
        <v>611</v>
      </c>
      <c r="E2533" s="217" t="s">
        <v>8549</v>
      </c>
      <c r="G2533" s="217" t="s">
        <v>53</v>
      </c>
      <c r="H2533" s="217" t="s">
        <v>1848</v>
      </c>
      <c r="I2533" s="217" t="s">
        <v>6207</v>
      </c>
      <c r="J2533" s="217" t="s">
        <v>33</v>
      </c>
      <c r="K2533" s="217" t="s">
        <v>33</v>
      </c>
      <c r="M2533" s="217">
        <f t="shared" si="46"/>
        <v>15824</v>
      </c>
      <c r="O2533" s="217" t="s">
        <v>35</v>
      </c>
      <c r="P2533" s="217" t="s">
        <v>35</v>
      </c>
      <c r="Q2533" s="217">
        <f>S3639-vykonyz.xlsx[[#This Row],[Kod]]</f>
        <v>19928</v>
      </c>
      <c r="R2533" s="217">
        <f>S2519-vykonyz.xlsx[[#This Row],[Kod]]</f>
        <v>0</v>
      </c>
      <c r="S2533" s="217" t="s">
        <v>8602</v>
      </c>
      <c r="T2533" s="217" t="s">
        <v>8603</v>
      </c>
      <c r="U2533" s="217">
        <v>4561</v>
      </c>
      <c r="V2533" s="261">
        <v>45292</v>
      </c>
      <c r="W2533" s="217" t="s">
        <v>8602</v>
      </c>
      <c r="X2533" s="217">
        <v>4214</v>
      </c>
      <c r="Y2533" s="217">
        <v>347</v>
      </c>
      <c r="Z2533" s="261">
        <v>45291</v>
      </c>
      <c r="AC2533" s="217">
        <f>vykonyz.xlsx3[[#This Row],[Kod]]-vykonyz.xlsx[[#This Row],[Kod]]</f>
        <v>0</v>
      </c>
      <c r="AD2533" t="s">
        <v>8548</v>
      </c>
      <c r="AE2533" t="s">
        <v>8566</v>
      </c>
      <c r="AF2533" t="s">
        <v>611</v>
      </c>
      <c r="AG2533"/>
      <c r="AH2533" t="s">
        <v>8549</v>
      </c>
      <c r="AI2533"/>
      <c r="AJ2533" t="s">
        <v>53</v>
      </c>
      <c r="AK2533" t="s">
        <v>1848</v>
      </c>
      <c r="AL2533" t="s">
        <v>6207</v>
      </c>
      <c r="AM2533" t="s">
        <v>33</v>
      </c>
      <c r="AN2533" t="s">
        <v>33</v>
      </c>
      <c r="AO2533"/>
      <c r="AP2533" t="s">
        <v>8604</v>
      </c>
      <c r="AQ2533"/>
      <c r="AR2533" t="s">
        <v>35</v>
      </c>
      <c r="AS2533" t="s">
        <v>35</v>
      </c>
    </row>
    <row r="2534" spans="1:45">
      <c r="A2534" s="264" t="s">
        <v>8551</v>
      </c>
      <c r="B2534" s="217" t="s">
        <v>8566</v>
      </c>
      <c r="C2534" s="217" t="s">
        <v>611</v>
      </c>
      <c r="E2534" s="217" t="s">
        <v>8552</v>
      </c>
      <c r="G2534" s="217" t="s">
        <v>53</v>
      </c>
      <c r="H2534" s="217" t="s">
        <v>5824</v>
      </c>
      <c r="I2534" s="217" t="s">
        <v>31</v>
      </c>
      <c r="J2534" s="217" t="s">
        <v>33</v>
      </c>
      <c r="K2534" s="217" t="s">
        <v>33</v>
      </c>
      <c r="M2534" s="217">
        <f t="shared" si="46"/>
        <v>13415</v>
      </c>
      <c r="O2534" s="217" t="s">
        <v>35</v>
      </c>
      <c r="P2534" s="217" t="s">
        <v>35</v>
      </c>
      <c r="Q2534" s="217">
        <f>S3640-vykonyz.xlsx[[#This Row],[Kod]]</f>
        <v>19928</v>
      </c>
      <c r="R2534" s="217">
        <f>S2520-vykonyz.xlsx[[#This Row],[Kod]]</f>
        <v>0</v>
      </c>
      <c r="S2534" s="217" t="s">
        <v>8605</v>
      </c>
      <c r="T2534" s="217" t="s">
        <v>8606</v>
      </c>
      <c r="U2534" s="217">
        <v>4686</v>
      </c>
      <c r="V2534" s="261">
        <v>45292</v>
      </c>
      <c r="W2534" s="217" t="s">
        <v>8605</v>
      </c>
      <c r="X2534" s="217">
        <v>4250</v>
      </c>
      <c r="Y2534" s="217">
        <v>436</v>
      </c>
      <c r="Z2534" s="261">
        <v>45291</v>
      </c>
      <c r="AC2534" s="217">
        <f>vykonyz.xlsx3[[#This Row],[Kod]]-vykonyz.xlsx[[#This Row],[Kod]]</f>
        <v>0</v>
      </c>
      <c r="AD2534" t="s">
        <v>8551</v>
      </c>
      <c r="AE2534" t="s">
        <v>8566</v>
      </c>
      <c r="AF2534" t="s">
        <v>611</v>
      </c>
      <c r="AG2534"/>
      <c r="AH2534" t="s">
        <v>8552</v>
      </c>
      <c r="AI2534"/>
      <c r="AJ2534" t="s">
        <v>53</v>
      </c>
      <c r="AK2534" t="s">
        <v>5824</v>
      </c>
      <c r="AL2534" t="s">
        <v>31</v>
      </c>
      <c r="AM2534" t="s">
        <v>33</v>
      </c>
      <c r="AN2534" t="s">
        <v>33</v>
      </c>
      <c r="AO2534"/>
      <c r="AP2534" t="s">
        <v>8607</v>
      </c>
      <c r="AQ2534"/>
      <c r="AR2534" t="s">
        <v>35</v>
      </c>
      <c r="AS2534" t="s">
        <v>35</v>
      </c>
    </row>
    <row r="2535" spans="1:45">
      <c r="A2535" s="264" t="s">
        <v>8556</v>
      </c>
      <c r="B2535" s="217" t="s">
        <v>8566</v>
      </c>
      <c r="C2535" s="217" t="s">
        <v>611</v>
      </c>
      <c r="E2535" s="217" t="s">
        <v>8608</v>
      </c>
      <c r="G2535" s="217" t="s">
        <v>53</v>
      </c>
      <c r="H2535" s="217" t="s">
        <v>8572</v>
      </c>
      <c r="I2535" s="217" t="s">
        <v>8609</v>
      </c>
      <c r="J2535" s="217" t="s">
        <v>33</v>
      </c>
      <c r="K2535" s="217" t="s">
        <v>33</v>
      </c>
      <c r="M2535" s="217">
        <f t="shared" si="46"/>
        <v>19779</v>
      </c>
      <c r="O2535" s="217" t="s">
        <v>35</v>
      </c>
      <c r="P2535" s="217" t="s">
        <v>35</v>
      </c>
      <c r="Q2535" s="217">
        <f>S3641-vykonyz.xlsx[[#This Row],[Kod]]</f>
        <v>19992</v>
      </c>
      <c r="R2535" s="217">
        <f>S2521-vykonyz.xlsx[[#This Row],[Kod]]</f>
        <v>0</v>
      </c>
      <c r="S2535" s="217" t="s">
        <v>8610</v>
      </c>
      <c r="T2535" s="217" t="s">
        <v>8611</v>
      </c>
      <c r="U2535" s="217">
        <v>5039</v>
      </c>
      <c r="V2535" s="261">
        <v>45292</v>
      </c>
      <c r="W2535" s="217" t="s">
        <v>8610</v>
      </c>
      <c r="X2535" s="217">
        <v>4592</v>
      </c>
      <c r="Y2535" s="217">
        <v>447</v>
      </c>
      <c r="Z2535" s="261">
        <v>45291</v>
      </c>
      <c r="AC2535" s="217">
        <f>vykonyz.xlsx3[[#This Row],[Kod]]-vykonyz.xlsx[[#This Row],[Kod]]</f>
        <v>0</v>
      </c>
      <c r="AD2535" t="s">
        <v>8556</v>
      </c>
      <c r="AE2535" t="s">
        <v>8566</v>
      </c>
      <c r="AF2535" t="s">
        <v>611</v>
      </c>
      <c r="AG2535"/>
      <c r="AH2535" t="s">
        <v>8608</v>
      </c>
      <c r="AI2535"/>
      <c r="AJ2535" t="s">
        <v>53</v>
      </c>
      <c r="AK2535" t="s">
        <v>8572</v>
      </c>
      <c r="AL2535" t="s">
        <v>8609</v>
      </c>
      <c r="AM2535" t="s">
        <v>33</v>
      </c>
      <c r="AN2535" t="s">
        <v>33</v>
      </c>
      <c r="AO2535"/>
      <c r="AP2535" t="s">
        <v>8612</v>
      </c>
      <c r="AQ2535"/>
      <c r="AR2535" t="s">
        <v>35</v>
      </c>
      <c r="AS2535" t="s">
        <v>35</v>
      </c>
    </row>
    <row r="2536" spans="1:45">
      <c r="A2536" s="264" t="s">
        <v>8560</v>
      </c>
      <c r="B2536" s="217" t="s">
        <v>8566</v>
      </c>
      <c r="C2536" s="217" t="s">
        <v>611</v>
      </c>
      <c r="E2536" s="217" t="s">
        <v>8613</v>
      </c>
      <c r="F2536" s="217" t="s">
        <v>8614</v>
      </c>
      <c r="G2536" s="217" t="s">
        <v>53</v>
      </c>
      <c r="H2536" s="217" t="s">
        <v>31</v>
      </c>
      <c r="I2536" s="217" t="s">
        <v>8615</v>
      </c>
      <c r="J2536" s="217" t="s">
        <v>33</v>
      </c>
      <c r="K2536" s="217" t="s">
        <v>33</v>
      </c>
      <c r="M2536" s="217">
        <f t="shared" si="46"/>
        <v>22223</v>
      </c>
      <c r="O2536" s="217" t="s">
        <v>35</v>
      </c>
      <c r="P2536" s="217" t="s">
        <v>35</v>
      </c>
      <c r="Q2536" s="217">
        <f>S3642-vykonyz.xlsx[[#This Row],[Kod]]</f>
        <v>19991</v>
      </c>
      <c r="R2536" s="217">
        <f>S2522-vykonyz.xlsx[[#This Row],[Kod]]</f>
        <v>0</v>
      </c>
      <c r="S2536" s="217" t="s">
        <v>8616</v>
      </c>
      <c r="T2536" s="217" t="s">
        <v>8617</v>
      </c>
      <c r="U2536" s="217">
        <v>4933</v>
      </c>
      <c r="V2536" s="261">
        <v>45292</v>
      </c>
      <c r="W2536" s="217" t="s">
        <v>8616</v>
      </c>
      <c r="X2536" s="217">
        <v>4486</v>
      </c>
      <c r="Y2536" s="217">
        <v>447</v>
      </c>
      <c r="Z2536" s="261">
        <v>45291</v>
      </c>
      <c r="AC2536" s="217">
        <f>vykonyz.xlsx3[[#This Row],[Kod]]-vykonyz.xlsx[[#This Row],[Kod]]</f>
        <v>0</v>
      </c>
      <c r="AD2536" t="s">
        <v>8560</v>
      </c>
      <c r="AE2536" t="s">
        <v>8566</v>
      </c>
      <c r="AF2536" t="s">
        <v>611</v>
      </c>
      <c r="AG2536"/>
      <c r="AH2536" t="s">
        <v>8613</v>
      </c>
      <c r="AI2536" t="s">
        <v>8614</v>
      </c>
      <c r="AJ2536" t="s">
        <v>53</v>
      </c>
      <c r="AK2536" t="s">
        <v>31</v>
      </c>
      <c r="AL2536" t="s">
        <v>8615</v>
      </c>
      <c r="AM2536" t="s">
        <v>33</v>
      </c>
      <c r="AN2536" t="s">
        <v>33</v>
      </c>
      <c r="AO2536"/>
      <c r="AP2536" t="s">
        <v>6689</v>
      </c>
      <c r="AQ2536"/>
      <c r="AR2536" t="s">
        <v>35</v>
      </c>
      <c r="AS2536" t="s">
        <v>35</v>
      </c>
    </row>
    <row r="2537" spans="1:45">
      <c r="A2537" s="264" t="s">
        <v>8563</v>
      </c>
      <c r="B2537" s="217" t="s">
        <v>8566</v>
      </c>
      <c r="C2537" s="217" t="s">
        <v>611</v>
      </c>
      <c r="E2537" s="217" t="s">
        <v>8618</v>
      </c>
      <c r="G2537" s="217" t="s">
        <v>53</v>
      </c>
      <c r="H2537" s="217" t="s">
        <v>31</v>
      </c>
      <c r="I2537" s="217" t="s">
        <v>8609</v>
      </c>
      <c r="J2537" s="217" t="s">
        <v>33</v>
      </c>
      <c r="K2537" s="217" t="s">
        <v>33</v>
      </c>
      <c r="M2537" s="217">
        <f t="shared" si="46"/>
        <v>22375</v>
      </c>
      <c r="O2537" s="217" t="s">
        <v>35</v>
      </c>
      <c r="P2537" s="217" t="s">
        <v>35</v>
      </c>
      <c r="Q2537" s="217">
        <f>S3643-vykonyz.xlsx[[#This Row],[Kod]]</f>
        <v>19990</v>
      </c>
      <c r="R2537" s="217">
        <f>S2523-vykonyz.xlsx[[#This Row],[Kod]]</f>
        <v>0</v>
      </c>
      <c r="S2537" s="217" t="s">
        <v>8619</v>
      </c>
      <c r="T2537" s="217" t="s">
        <v>8620</v>
      </c>
      <c r="U2537" s="217">
        <v>7944</v>
      </c>
      <c r="V2537" s="261">
        <v>45292</v>
      </c>
      <c r="W2537" s="217" t="s">
        <v>8619</v>
      </c>
      <c r="X2537" s="217">
        <v>7118</v>
      </c>
      <c r="Y2537" s="217">
        <v>826</v>
      </c>
      <c r="Z2537" s="261">
        <v>45291</v>
      </c>
      <c r="AC2537" s="217">
        <f>vykonyz.xlsx3[[#This Row],[Kod]]-vykonyz.xlsx[[#This Row],[Kod]]</f>
        <v>0</v>
      </c>
      <c r="AD2537" t="s">
        <v>8563</v>
      </c>
      <c r="AE2537" t="s">
        <v>8566</v>
      </c>
      <c r="AF2537" t="s">
        <v>611</v>
      </c>
      <c r="AG2537"/>
      <c r="AH2537" t="s">
        <v>8618</v>
      </c>
      <c r="AI2537"/>
      <c r="AJ2537" t="s">
        <v>53</v>
      </c>
      <c r="AK2537" t="s">
        <v>31</v>
      </c>
      <c r="AL2537" t="s">
        <v>8609</v>
      </c>
      <c r="AM2537" t="s">
        <v>33</v>
      </c>
      <c r="AN2537" t="s">
        <v>33</v>
      </c>
      <c r="AO2537"/>
      <c r="AP2537" t="s">
        <v>8621</v>
      </c>
      <c r="AQ2537"/>
      <c r="AR2537" t="s">
        <v>35</v>
      </c>
      <c r="AS2537" t="s">
        <v>35</v>
      </c>
    </row>
    <row r="2538" spans="1:45">
      <c r="A2538" s="264" t="s">
        <v>8568</v>
      </c>
      <c r="B2538" s="217" t="s">
        <v>8566</v>
      </c>
      <c r="C2538" s="217" t="s">
        <v>611</v>
      </c>
      <c r="E2538" s="217" t="s">
        <v>8622</v>
      </c>
      <c r="G2538" s="217" t="s">
        <v>53</v>
      </c>
      <c r="H2538" s="217" t="s">
        <v>1492</v>
      </c>
      <c r="I2538" s="217" t="s">
        <v>5824</v>
      </c>
      <c r="J2538" s="217" t="s">
        <v>33</v>
      </c>
      <c r="K2538" s="217" t="s">
        <v>33</v>
      </c>
      <c r="M2538" s="217">
        <f t="shared" si="46"/>
        <v>7734</v>
      </c>
      <c r="O2538" s="217" t="s">
        <v>35</v>
      </c>
      <c r="P2538" s="217" t="s">
        <v>35</v>
      </c>
      <c r="Q2538" s="217">
        <f>S3644-vykonyz.xlsx[[#This Row],[Kod]]</f>
        <v>19989</v>
      </c>
      <c r="R2538" s="217">
        <f>S2524-vykonyz.xlsx[[#This Row],[Kod]]</f>
        <v>0</v>
      </c>
      <c r="S2538" s="217" t="s">
        <v>8623</v>
      </c>
      <c r="T2538" s="217" t="s">
        <v>8624</v>
      </c>
      <c r="U2538" s="217">
        <v>32129</v>
      </c>
      <c r="V2538" s="261">
        <v>45292</v>
      </c>
      <c r="W2538" s="217" t="s">
        <v>8623</v>
      </c>
      <c r="X2538" s="217">
        <v>30436</v>
      </c>
      <c r="Y2538" s="217">
        <v>1693</v>
      </c>
      <c r="Z2538" s="261">
        <v>45291</v>
      </c>
      <c r="AC2538" s="217">
        <f>vykonyz.xlsx3[[#This Row],[Kod]]-vykonyz.xlsx[[#This Row],[Kod]]</f>
        <v>0</v>
      </c>
      <c r="AD2538" t="s">
        <v>8568</v>
      </c>
      <c r="AE2538" t="s">
        <v>8566</v>
      </c>
      <c r="AF2538" t="s">
        <v>611</v>
      </c>
      <c r="AG2538"/>
      <c r="AH2538" t="s">
        <v>8622</v>
      </c>
      <c r="AI2538"/>
      <c r="AJ2538" t="s">
        <v>53</v>
      </c>
      <c r="AK2538" t="s">
        <v>1492</v>
      </c>
      <c r="AL2538" t="s">
        <v>5824</v>
      </c>
      <c r="AM2538" t="s">
        <v>33</v>
      </c>
      <c r="AN2538" t="s">
        <v>33</v>
      </c>
      <c r="AO2538"/>
      <c r="AP2538" t="s">
        <v>8625</v>
      </c>
      <c r="AQ2538"/>
      <c r="AR2538" t="s">
        <v>35</v>
      </c>
      <c r="AS2538" t="s">
        <v>35</v>
      </c>
    </row>
    <row r="2539" spans="1:45">
      <c r="A2539" s="264" t="s">
        <v>8573</v>
      </c>
      <c r="B2539" s="217" t="s">
        <v>660</v>
      </c>
      <c r="C2539" s="217" t="s">
        <v>50</v>
      </c>
      <c r="E2539" s="217" t="s">
        <v>8574</v>
      </c>
      <c r="F2539" s="217" t="s">
        <v>8626</v>
      </c>
      <c r="G2539" s="217" t="s">
        <v>53</v>
      </c>
      <c r="H2539" s="217" t="s">
        <v>989</v>
      </c>
      <c r="I2539" s="217" t="s">
        <v>989</v>
      </c>
      <c r="J2539" s="217" t="s">
        <v>33</v>
      </c>
      <c r="K2539" s="217" t="s">
        <v>33</v>
      </c>
      <c r="M2539" s="217">
        <f t="shared" si="46"/>
        <v>456</v>
      </c>
      <c r="O2539" s="217" t="s">
        <v>35</v>
      </c>
      <c r="P2539" s="217" t="s">
        <v>35</v>
      </c>
      <c r="Q2539" s="217">
        <f>S3645-vykonyz.xlsx[[#This Row],[Kod]]</f>
        <v>19990</v>
      </c>
      <c r="R2539" s="217">
        <f>S2525-vykonyz.xlsx[[#This Row],[Kod]]</f>
        <v>0</v>
      </c>
      <c r="S2539" s="217" t="s">
        <v>8627</v>
      </c>
      <c r="T2539" s="217" t="s">
        <v>8628</v>
      </c>
      <c r="U2539" s="217">
        <v>11630</v>
      </c>
      <c r="V2539" s="261">
        <v>45292</v>
      </c>
      <c r="W2539" s="217" t="s">
        <v>8627</v>
      </c>
      <c r="X2539" s="217">
        <v>10549</v>
      </c>
      <c r="Y2539" s="217">
        <v>1081</v>
      </c>
      <c r="Z2539" s="261">
        <v>45291</v>
      </c>
      <c r="AC2539" s="217">
        <f>vykonyz.xlsx3[[#This Row],[Kod]]-vykonyz.xlsx[[#This Row],[Kod]]</f>
        <v>0</v>
      </c>
      <c r="AD2539" t="s">
        <v>8573</v>
      </c>
      <c r="AE2539" t="s">
        <v>660</v>
      </c>
      <c r="AF2539" t="s">
        <v>50</v>
      </c>
      <c r="AG2539"/>
      <c r="AH2539" t="s">
        <v>8574</v>
      </c>
      <c r="AI2539" t="s">
        <v>8626</v>
      </c>
      <c r="AJ2539" t="s">
        <v>53</v>
      </c>
      <c r="AK2539" t="s">
        <v>989</v>
      </c>
      <c r="AL2539" t="s">
        <v>989</v>
      </c>
      <c r="AM2539" t="s">
        <v>33</v>
      </c>
      <c r="AN2539" t="s">
        <v>33</v>
      </c>
      <c r="AO2539"/>
      <c r="AP2539" t="s">
        <v>1514</v>
      </c>
      <c r="AQ2539"/>
      <c r="AR2539" t="s">
        <v>35</v>
      </c>
      <c r="AS2539" t="s">
        <v>35</v>
      </c>
    </row>
    <row r="2540" spans="1:45">
      <c r="A2540" s="264" t="s">
        <v>8577</v>
      </c>
      <c r="B2540" s="217" t="s">
        <v>660</v>
      </c>
      <c r="C2540" s="217" t="s">
        <v>611</v>
      </c>
      <c r="E2540" s="217" t="s">
        <v>8578</v>
      </c>
      <c r="G2540" s="217" t="s">
        <v>53</v>
      </c>
      <c r="H2540" s="217" t="s">
        <v>1492</v>
      </c>
      <c r="I2540" s="217" t="s">
        <v>5824</v>
      </c>
      <c r="J2540" s="217" t="s">
        <v>33</v>
      </c>
      <c r="K2540" s="217" t="s">
        <v>33</v>
      </c>
      <c r="M2540" s="217">
        <f t="shared" si="46"/>
        <v>5748</v>
      </c>
      <c r="O2540" s="217" t="s">
        <v>35</v>
      </c>
      <c r="P2540" s="217" t="s">
        <v>35</v>
      </c>
      <c r="Q2540" s="217">
        <f>S3646-vykonyz.xlsx[[#This Row],[Kod]]</f>
        <v>20084</v>
      </c>
      <c r="R2540" s="217">
        <f>S2526-vykonyz.xlsx[[#This Row],[Kod]]</f>
        <v>0</v>
      </c>
      <c r="S2540" s="217" t="s">
        <v>8629</v>
      </c>
      <c r="T2540" s="217" t="s">
        <v>8630</v>
      </c>
      <c r="U2540" s="217">
        <v>18892</v>
      </c>
      <c r="V2540" s="261">
        <v>45292</v>
      </c>
      <c r="W2540" s="217" t="s">
        <v>8629</v>
      </c>
      <c r="X2540" s="217">
        <v>17039</v>
      </c>
      <c r="Y2540" s="217">
        <v>1853</v>
      </c>
      <c r="Z2540" s="261">
        <v>45291</v>
      </c>
      <c r="AC2540" s="217">
        <f>vykonyz.xlsx3[[#This Row],[Kod]]-vykonyz.xlsx[[#This Row],[Kod]]</f>
        <v>0</v>
      </c>
      <c r="AD2540" t="s">
        <v>8577</v>
      </c>
      <c r="AE2540" t="s">
        <v>660</v>
      </c>
      <c r="AF2540" t="s">
        <v>611</v>
      </c>
      <c r="AG2540"/>
      <c r="AH2540" t="s">
        <v>8578</v>
      </c>
      <c r="AI2540"/>
      <c r="AJ2540" t="s">
        <v>53</v>
      </c>
      <c r="AK2540" t="s">
        <v>1492</v>
      </c>
      <c r="AL2540" t="s">
        <v>5824</v>
      </c>
      <c r="AM2540" t="s">
        <v>33</v>
      </c>
      <c r="AN2540" t="s">
        <v>33</v>
      </c>
      <c r="AO2540"/>
      <c r="AP2540" t="s">
        <v>8631</v>
      </c>
      <c r="AQ2540"/>
      <c r="AR2540" t="s">
        <v>35</v>
      </c>
      <c r="AS2540" t="s">
        <v>35</v>
      </c>
    </row>
    <row r="2541" spans="1:45">
      <c r="A2541" s="264" t="s">
        <v>8581</v>
      </c>
      <c r="B2541" s="217" t="s">
        <v>623</v>
      </c>
      <c r="E2541" s="217" t="s">
        <v>8582</v>
      </c>
      <c r="F2541" s="217" t="s">
        <v>8632</v>
      </c>
      <c r="G2541" s="217" t="s">
        <v>53</v>
      </c>
      <c r="H2541" s="217" t="s">
        <v>989</v>
      </c>
      <c r="I2541" s="217" t="s">
        <v>989</v>
      </c>
      <c r="J2541" s="217" t="s">
        <v>33</v>
      </c>
      <c r="K2541" s="217" t="s">
        <v>33</v>
      </c>
      <c r="M2541" s="217">
        <f t="shared" si="46"/>
        <v>338</v>
      </c>
      <c r="O2541" s="217" t="s">
        <v>35</v>
      </c>
      <c r="P2541" s="217" t="s">
        <v>35</v>
      </c>
      <c r="Q2541" s="217">
        <f>S3647-vykonyz.xlsx[[#This Row],[Kod]]</f>
        <v>20082</v>
      </c>
      <c r="R2541" s="217">
        <f>S2527-vykonyz.xlsx[[#This Row],[Kod]]</f>
        <v>0</v>
      </c>
      <c r="S2541" s="217" t="s">
        <v>8633</v>
      </c>
      <c r="T2541" s="217" t="s">
        <v>8634</v>
      </c>
      <c r="U2541" s="217">
        <v>4852</v>
      </c>
      <c r="V2541" s="261">
        <v>45292</v>
      </c>
      <c r="W2541" s="217" t="s">
        <v>8633</v>
      </c>
      <c r="X2541" s="217">
        <v>4517</v>
      </c>
      <c r="Y2541" s="217">
        <v>335</v>
      </c>
      <c r="Z2541" s="261">
        <v>45291</v>
      </c>
      <c r="AC2541" s="217">
        <f>vykonyz.xlsx3[[#This Row],[Kod]]-vykonyz.xlsx[[#This Row],[Kod]]</f>
        <v>0</v>
      </c>
      <c r="AD2541" t="s">
        <v>8581</v>
      </c>
      <c r="AE2541" t="s">
        <v>623</v>
      </c>
      <c r="AF2541"/>
      <c r="AG2541"/>
      <c r="AH2541" t="s">
        <v>8582</v>
      </c>
      <c r="AI2541" t="s">
        <v>8632</v>
      </c>
      <c r="AJ2541" t="s">
        <v>53</v>
      </c>
      <c r="AK2541" t="s">
        <v>989</v>
      </c>
      <c r="AL2541" t="s">
        <v>989</v>
      </c>
      <c r="AM2541" t="s">
        <v>33</v>
      </c>
      <c r="AN2541" t="s">
        <v>33</v>
      </c>
      <c r="AO2541"/>
      <c r="AP2541" t="s">
        <v>737</v>
      </c>
      <c r="AQ2541"/>
      <c r="AR2541" t="s">
        <v>35</v>
      </c>
      <c r="AS2541" t="s">
        <v>35</v>
      </c>
    </row>
    <row r="2542" spans="1:45">
      <c r="A2542" s="264" t="s">
        <v>8585</v>
      </c>
      <c r="B2542" s="217" t="s">
        <v>623</v>
      </c>
      <c r="E2542" s="217" t="s">
        <v>8586</v>
      </c>
      <c r="F2542" s="217" t="s">
        <v>8635</v>
      </c>
      <c r="H2542" s="217" t="s">
        <v>985</v>
      </c>
      <c r="I2542" s="217" t="s">
        <v>985</v>
      </c>
      <c r="J2542" s="217" t="s">
        <v>33</v>
      </c>
      <c r="K2542" s="217" t="s">
        <v>33</v>
      </c>
      <c r="M2542" s="217">
        <f t="shared" si="46"/>
        <v>1005</v>
      </c>
      <c r="O2542" s="217" t="s">
        <v>35</v>
      </c>
      <c r="P2542" s="217" t="s">
        <v>35</v>
      </c>
      <c r="Q2542" s="217">
        <f>S3648-vykonyz.xlsx[[#This Row],[Kod]]</f>
        <v>20082</v>
      </c>
      <c r="R2542" s="217">
        <f>S2528-vykonyz.xlsx[[#This Row],[Kod]]</f>
        <v>0</v>
      </c>
      <c r="S2542" s="217" t="s">
        <v>8636</v>
      </c>
      <c r="T2542" s="217" t="s">
        <v>8637</v>
      </c>
      <c r="U2542" s="217">
        <v>15437</v>
      </c>
      <c r="V2542" s="261">
        <v>45292</v>
      </c>
      <c r="W2542" s="217" t="s">
        <v>8636</v>
      </c>
      <c r="X2542" s="217">
        <v>13893</v>
      </c>
      <c r="Y2542" s="217">
        <v>1544</v>
      </c>
      <c r="Z2542" s="261">
        <v>45291</v>
      </c>
      <c r="AC2542" s="217">
        <f>vykonyz.xlsx3[[#This Row],[Kod]]-vykonyz.xlsx[[#This Row],[Kod]]</f>
        <v>0</v>
      </c>
      <c r="AD2542" t="s">
        <v>8585</v>
      </c>
      <c r="AE2542" t="s">
        <v>623</v>
      </c>
      <c r="AF2542"/>
      <c r="AG2542"/>
      <c r="AH2542" t="s">
        <v>8586</v>
      </c>
      <c r="AI2542" t="s">
        <v>8635</v>
      </c>
      <c r="AJ2542"/>
      <c r="AK2542" t="s">
        <v>985</v>
      </c>
      <c r="AL2542" t="s">
        <v>985</v>
      </c>
      <c r="AM2542" t="s">
        <v>33</v>
      </c>
      <c r="AN2542" t="s">
        <v>33</v>
      </c>
      <c r="AO2542"/>
      <c r="AP2542" t="s">
        <v>8638</v>
      </c>
      <c r="AQ2542"/>
      <c r="AR2542" t="s">
        <v>35</v>
      </c>
      <c r="AS2542" t="s">
        <v>35</v>
      </c>
    </row>
    <row r="2543" spans="1:45">
      <c r="A2543" s="264" t="s">
        <v>8589</v>
      </c>
      <c r="B2543" s="217" t="s">
        <v>660</v>
      </c>
      <c r="C2543" s="217" t="s">
        <v>611</v>
      </c>
      <c r="E2543" s="217" t="s">
        <v>8590</v>
      </c>
      <c r="F2543" s="217" t="s">
        <v>8639</v>
      </c>
      <c r="H2543" s="217" t="s">
        <v>1573</v>
      </c>
      <c r="I2543" s="217" t="s">
        <v>39</v>
      </c>
      <c r="J2543" s="217" t="s">
        <v>33</v>
      </c>
      <c r="K2543" s="217" t="s">
        <v>33</v>
      </c>
      <c r="M2543" s="217">
        <f t="shared" si="46"/>
        <v>3838</v>
      </c>
      <c r="O2543" s="217" t="s">
        <v>35</v>
      </c>
      <c r="P2543" s="217" t="s">
        <v>35</v>
      </c>
      <c r="Q2543" s="217">
        <f>S3649-vykonyz.xlsx[[#This Row],[Kod]]</f>
        <v>20078</v>
      </c>
      <c r="R2543" s="217">
        <f>S2529-vykonyz.xlsx[[#This Row],[Kod]]</f>
        <v>0</v>
      </c>
      <c r="S2543" s="217" t="s">
        <v>8640</v>
      </c>
      <c r="T2543" s="217" t="s">
        <v>8641</v>
      </c>
      <c r="U2543" s="217">
        <v>8048</v>
      </c>
      <c r="V2543" s="261">
        <v>45292</v>
      </c>
      <c r="W2543" s="217" t="s">
        <v>8640</v>
      </c>
      <c r="X2543" s="217">
        <v>7282</v>
      </c>
      <c r="Y2543" s="217">
        <v>766</v>
      </c>
      <c r="Z2543" s="261">
        <v>45291</v>
      </c>
      <c r="AC2543" s="217">
        <f>vykonyz.xlsx3[[#This Row],[Kod]]-vykonyz.xlsx[[#This Row],[Kod]]</f>
        <v>0</v>
      </c>
      <c r="AD2543" t="s">
        <v>8589</v>
      </c>
      <c r="AE2543" t="s">
        <v>660</v>
      </c>
      <c r="AF2543" t="s">
        <v>611</v>
      </c>
      <c r="AG2543"/>
      <c r="AH2543" t="s">
        <v>8590</v>
      </c>
      <c r="AI2543" t="s">
        <v>8639</v>
      </c>
      <c r="AJ2543"/>
      <c r="AK2543" t="s">
        <v>1573</v>
      </c>
      <c r="AL2543" t="s">
        <v>39</v>
      </c>
      <c r="AM2543" t="s">
        <v>33</v>
      </c>
      <c r="AN2543" t="s">
        <v>33</v>
      </c>
      <c r="AO2543"/>
      <c r="AP2543" t="s">
        <v>8642</v>
      </c>
      <c r="AQ2543"/>
      <c r="AR2543" t="s">
        <v>35</v>
      </c>
      <c r="AS2543" t="s">
        <v>35</v>
      </c>
    </row>
    <row r="2544" spans="1:45">
      <c r="A2544" s="264" t="s">
        <v>8593</v>
      </c>
      <c r="B2544" s="217" t="s">
        <v>660</v>
      </c>
      <c r="C2544" s="217" t="s">
        <v>611</v>
      </c>
      <c r="E2544" s="217" t="s">
        <v>8594</v>
      </c>
      <c r="F2544" s="217" t="s">
        <v>8643</v>
      </c>
      <c r="G2544" s="217" t="s">
        <v>1190</v>
      </c>
      <c r="H2544" s="217" t="s">
        <v>981</v>
      </c>
      <c r="I2544" s="217" t="s">
        <v>981</v>
      </c>
      <c r="J2544" s="217" t="s">
        <v>33</v>
      </c>
      <c r="K2544" s="217" t="s">
        <v>33</v>
      </c>
      <c r="M2544" s="217">
        <f t="shared" si="46"/>
        <v>2675</v>
      </c>
      <c r="O2544" s="217" t="s">
        <v>35</v>
      </c>
      <c r="P2544" s="217" t="s">
        <v>35</v>
      </c>
      <c r="Q2544" s="217">
        <f>S3650-vykonyz.xlsx[[#This Row],[Kod]]</f>
        <v>20036</v>
      </c>
      <c r="R2544" s="217">
        <f>S2530-vykonyz.xlsx[[#This Row],[Kod]]</f>
        <v>0</v>
      </c>
      <c r="S2544" s="217" t="s">
        <v>8644</v>
      </c>
      <c r="T2544" s="217" t="s">
        <v>8645</v>
      </c>
      <c r="U2544" s="217">
        <v>6118</v>
      </c>
      <c r="V2544" s="261">
        <v>45292</v>
      </c>
      <c r="W2544" s="217" t="s">
        <v>8644</v>
      </c>
      <c r="X2544" s="217">
        <v>5597</v>
      </c>
      <c r="Y2544" s="217">
        <v>521</v>
      </c>
      <c r="Z2544" s="261">
        <v>45291</v>
      </c>
      <c r="AC2544" s="217">
        <f>vykonyz.xlsx3[[#This Row],[Kod]]-vykonyz.xlsx[[#This Row],[Kod]]</f>
        <v>0</v>
      </c>
      <c r="AD2544" t="s">
        <v>8593</v>
      </c>
      <c r="AE2544" t="s">
        <v>660</v>
      </c>
      <c r="AF2544" t="s">
        <v>611</v>
      </c>
      <c r="AG2544"/>
      <c r="AH2544" t="s">
        <v>8594</v>
      </c>
      <c r="AI2544" t="s">
        <v>8643</v>
      </c>
      <c r="AJ2544" t="s">
        <v>1190</v>
      </c>
      <c r="AK2544" t="s">
        <v>981</v>
      </c>
      <c r="AL2544" t="s">
        <v>981</v>
      </c>
      <c r="AM2544" t="s">
        <v>33</v>
      </c>
      <c r="AN2544" t="s">
        <v>33</v>
      </c>
      <c r="AO2544"/>
      <c r="AP2544" t="s">
        <v>8646</v>
      </c>
      <c r="AQ2544"/>
      <c r="AR2544" t="s">
        <v>35</v>
      </c>
      <c r="AS2544" t="s">
        <v>35</v>
      </c>
    </row>
    <row r="2545" spans="1:45">
      <c r="A2545" s="264" t="s">
        <v>8596</v>
      </c>
      <c r="B2545" s="217" t="s">
        <v>660</v>
      </c>
      <c r="C2545" s="217" t="s">
        <v>611</v>
      </c>
      <c r="E2545" s="217" t="s">
        <v>8597</v>
      </c>
      <c r="F2545" s="217" t="s">
        <v>8647</v>
      </c>
      <c r="G2545" s="217" t="s">
        <v>1190</v>
      </c>
      <c r="H2545" s="217" t="s">
        <v>1573</v>
      </c>
      <c r="I2545" s="217" t="s">
        <v>1573</v>
      </c>
      <c r="J2545" s="217" t="s">
        <v>33</v>
      </c>
      <c r="K2545" s="217" t="s">
        <v>33</v>
      </c>
      <c r="M2545" s="217">
        <f t="shared" ref="M2545:M2550" si="47">U2531</f>
        <v>3508</v>
      </c>
      <c r="O2545" s="217" t="s">
        <v>35</v>
      </c>
      <c r="P2545" s="217" t="s">
        <v>35</v>
      </c>
      <c r="Q2545" s="217">
        <f>S3651-vykonyz.xlsx[[#This Row],[Kod]]</f>
        <v>20045</v>
      </c>
      <c r="R2545" s="217">
        <f>S2531-vykonyz.xlsx[[#This Row],[Kod]]</f>
        <v>0</v>
      </c>
      <c r="S2545" s="217" t="s">
        <v>8648</v>
      </c>
      <c r="T2545" s="217" t="s">
        <v>8649</v>
      </c>
      <c r="U2545" s="217">
        <v>13076</v>
      </c>
      <c r="V2545" s="261">
        <v>45292</v>
      </c>
      <c r="W2545" s="217" t="s">
        <v>8648</v>
      </c>
      <c r="X2545" s="217">
        <v>11841</v>
      </c>
      <c r="Y2545" s="217">
        <v>1235</v>
      </c>
      <c r="Z2545" s="261">
        <v>45291</v>
      </c>
      <c r="AC2545" s="217">
        <f>vykonyz.xlsx3[[#This Row],[Kod]]-vykonyz.xlsx[[#This Row],[Kod]]</f>
        <v>0</v>
      </c>
      <c r="AD2545" t="s">
        <v>8596</v>
      </c>
      <c r="AE2545" t="s">
        <v>660</v>
      </c>
      <c r="AF2545" t="s">
        <v>611</v>
      </c>
      <c r="AG2545"/>
      <c r="AH2545" t="s">
        <v>8597</v>
      </c>
      <c r="AI2545" t="s">
        <v>8647</v>
      </c>
      <c r="AJ2545" t="s">
        <v>1190</v>
      </c>
      <c r="AK2545" t="s">
        <v>1573</v>
      </c>
      <c r="AL2545" t="s">
        <v>1573</v>
      </c>
      <c r="AM2545" t="s">
        <v>33</v>
      </c>
      <c r="AN2545" t="s">
        <v>33</v>
      </c>
      <c r="AO2545"/>
      <c r="AP2545" t="s">
        <v>8650</v>
      </c>
      <c r="AQ2545"/>
      <c r="AR2545" t="s">
        <v>35</v>
      </c>
      <c r="AS2545" t="s">
        <v>35</v>
      </c>
    </row>
    <row r="2546" spans="1:45">
      <c r="A2546" s="264" t="s">
        <v>8599</v>
      </c>
      <c r="B2546" s="217" t="s">
        <v>660</v>
      </c>
      <c r="C2546" s="217" t="s">
        <v>611</v>
      </c>
      <c r="E2546" s="217" t="s">
        <v>8600</v>
      </c>
      <c r="F2546" s="217" t="s">
        <v>8651</v>
      </c>
      <c r="G2546" s="217" t="s">
        <v>1190</v>
      </c>
      <c r="H2546" s="217" t="s">
        <v>1573</v>
      </c>
      <c r="I2546" s="217" t="s">
        <v>1573</v>
      </c>
      <c r="J2546" s="217" t="s">
        <v>33</v>
      </c>
      <c r="K2546" s="217" t="s">
        <v>33</v>
      </c>
      <c r="M2546" s="217">
        <f t="shared" si="47"/>
        <v>3472</v>
      </c>
      <c r="O2546" s="217" t="s">
        <v>35</v>
      </c>
      <c r="P2546" s="217" t="s">
        <v>35</v>
      </c>
      <c r="Q2546" s="217">
        <f>S3652-vykonyz.xlsx[[#This Row],[Kod]]</f>
        <v>20046</v>
      </c>
      <c r="R2546" s="217">
        <f>S2532-vykonyz.xlsx[[#This Row],[Kod]]</f>
        <v>0</v>
      </c>
      <c r="S2546" s="217" t="s">
        <v>8652</v>
      </c>
      <c r="T2546" s="217" t="s">
        <v>8653</v>
      </c>
      <c r="U2546" s="217">
        <v>55567</v>
      </c>
      <c r="V2546" s="261">
        <v>45292</v>
      </c>
      <c r="W2546" s="217" t="s">
        <v>8652</v>
      </c>
      <c r="X2546" s="217">
        <v>53714</v>
      </c>
      <c r="Y2546" s="217">
        <v>1853</v>
      </c>
      <c r="Z2546" s="261">
        <v>45291</v>
      </c>
      <c r="AC2546" s="217">
        <f>vykonyz.xlsx3[[#This Row],[Kod]]-vykonyz.xlsx[[#This Row],[Kod]]</f>
        <v>0</v>
      </c>
      <c r="AD2546" t="s">
        <v>8599</v>
      </c>
      <c r="AE2546" t="s">
        <v>660</v>
      </c>
      <c r="AF2546" t="s">
        <v>611</v>
      </c>
      <c r="AG2546"/>
      <c r="AH2546" t="s">
        <v>8600</v>
      </c>
      <c r="AI2546" t="s">
        <v>8651</v>
      </c>
      <c r="AJ2546" t="s">
        <v>1190</v>
      </c>
      <c r="AK2546" t="s">
        <v>1573</v>
      </c>
      <c r="AL2546" t="s">
        <v>1573</v>
      </c>
      <c r="AM2546" t="s">
        <v>33</v>
      </c>
      <c r="AN2546" t="s">
        <v>33</v>
      </c>
      <c r="AO2546"/>
      <c r="AP2546" t="s">
        <v>8654</v>
      </c>
      <c r="AQ2546"/>
      <c r="AR2546" t="s">
        <v>35</v>
      </c>
      <c r="AS2546" t="s">
        <v>35</v>
      </c>
    </row>
    <row r="2547" spans="1:45">
      <c r="A2547" s="264" t="s">
        <v>8602</v>
      </c>
      <c r="B2547" s="217" t="s">
        <v>660</v>
      </c>
      <c r="C2547" s="217" t="s">
        <v>611</v>
      </c>
      <c r="E2547" s="217" t="s">
        <v>8603</v>
      </c>
      <c r="F2547" s="217" t="s">
        <v>8655</v>
      </c>
      <c r="G2547" s="217" t="s">
        <v>1190</v>
      </c>
      <c r="H2547" s="217" t="s">
        <v>1492</v>
      </c>
      <c r="I2547" s="217" t="s">
        <v>1492</v>
      </c>
      <c r="J2547" s="217" t="s">
        <v>33</v>
      </c>
      <c r="K2547" s="217" t="s">
        <v>33</v>
      </c>
      <c r="M2547" s="217">
        <f t="shared" si="47"/>
        <v>4561</v>
      </c>
      <c r="O2547" s="217" t="s">
        <v>35</v>
      </c>
      <c r="P2547" s="217" t="s">
        <v>35</v>
      </c>
      <c r="Q2547" s="217">
        <f>S3653-vykonyz.xlsx[[#This Row],[Kod]]</f>
        <v>20122</v>
      </c>
      <c r="R2547" s="217">
        <f>S2533-vykonyz.xlsx[[#This Row],[Kod]]</f>
        <v>0</v>
      </c>
      <c r="S2547" s="217" t="s">
        <v>8656</v>
      </c>
      <c r="T2547" s="217" t="s">
        <v>8657</v>
      </c>
      <c r="U2547" s="217">
        <v>1385</v>
      </c>
      <c r="V2547" s="261">
        <v>45292</v>
      </c>
      <c r="W2547" s="217" t="s">
        <v>8656</v>
      </c>
      <c r="X2547" s="217">
        <v>1226</v>
      </c>
      <c r="Y2547" s="217">
        <v>159</v>
      </c>
      <c r="Z2547" s="261">
        <v>45291</v>
      </c>
      <c r="AC2547" s="217">
        <f>vykonyz.xlsx3[[#This Row],[Kod]]-vykonyz.xlsx[[#This Row],[Kod]]</f>
        <v>0</v>
      </c>
      <c r="AD2547" t="s">
        <v>8602</v>
      </c>
      <c r="AE2547" t="s">
        <v>660</v>
      </c>
      <c r="AF2547" t="s">
        <v>611</v>
      </c>
      <c r="AG2547"/>
      <c r="AH2547" t="s">
        <v>8603</v>
      </c>
      <c r="AI2547" t="s">
        <v>8655</v>
      </c>
      <c r="AJ2547" t="s">
        <v>1190</v>
      </c>
      <c r="AK2547" t="s">
        <v>1492</v>
      </c>
      <c r="AL2547" t="s">
        <v>1492</v>
      </c>
      <c r="AM2547" t="s">
        <v>33</v>
      </c>
      <c r="AN2547" t="s">
        <v>33</v>
      </c>
      <c r="AO2547"/>
      <c r="AP2547" t="s">
        <v>8658</v>
      </c>
      <c r="AQ2547"/>
      <c r="AR2547" t="s">
        <v>35</v>
      </c>
      <c r="AS2547" t="s">
        <v>35</v>
      </c>
    </row>
    <row r="2548" spans="1:45">
      <c r="A2548" s="264" t="s">
        <v>8605</v>
      </c>
      <c r="B2548" s="217" t="s">
        <v>8566</v>
      </c>
      <c r="C2548" s="217" t="s">
        <v>50</v>
      </c>
      <c r="E2548" s="217" t="s">
        <v>8606</v>
      </c>
      <c r="F2548" s="217" t="s">
        <v>8659</v>
      </c>
      <c r="H2548" s="217" t="s">
        <v>1488</v>
      </c>
      <c r="I2548" s="217" t="s">
        <v>108</v>
      </c>
      <c r="J2548" s="217" t="s">
        <v>33</v>
      </c>
      <c r="K2548" s="217" t="s">
        <v>33</v>
      </c>
      <c r="M2548" s="217">
        <f t="shared" si="47"/>
        <v>4686</v>
      </c>
      <c r="O2548" s="217" t="s">
        <v>35</v>
      </c>
      <c r="P2548" s="217" t="s">
        <v>35</v>
      </c>
      <c r="Q2548" s="217">
        <f>S3654-vykonyz.xlsx[[#This Row],[Kod]]</f>
        <v>20200</v>
      </c>
      <c r="R2548" s="217">
        <f>S2534-vykonyz.xlsx[[#This Row],[Kod]]</f>
        <v>0</v>
      </c>
      <c r="S2548" s="217" t="s">
        <v>8660</v>
      </c>
      <c r="T2548" s="217" t="s">
        <v>8661</v>
      </c>
      <c r="U2548" s="217">
        <v>3015</v>
      </c>
      <c r="V2548" s="261">
        <v>45292</v>
      </c>
      <c r="W2548" s="217" t="s">
        <v>8660</v>
      </c>
      <c r="X2548" s="217">
        <v>2791</v>
      </c>
      <c r="Y2548" s="217">
        <v>224</v>
      </c>
      <c r="Z2548" s="261">
        <v>45291</v>
      </c>
      <c r="AC2548" s="217">
        <f>vykonyz.xlsx3[[#This Row],[Kod]]-vykonyz.xlsx[[#This Row],[Kod]]</f>
        <v>0</v>
      </c>
      <c r="AD2548" t="s">
        <v>8605</v>
      </c>
      <c r="AE2548" t="s">
        <v>8566</v>
      </c>
      <c r="AF2548" t="s">
        <v>50</v>
      </c>
      <c r="AG2548"/>
      <c r="AH2548" t="s">
        <v>8606</v>
      </c>
      <c r="AI2548" t="s">
        <v>8659</v>
      </c>
      <c r="AJ2548"/>
      <c r="AK2548" t="s">
        <v>1488</v>
      </c>
      <c r="AL2548" t="s">
        <v>108</v>
      </c>
      <c r="AM2548" t="s">
        <v>33</v>
      </c>
      <c r="AN2548" t="s">
        <v>33</v>
      </c>
      <c r="AO2548"/>
      <c r="AP2548" t="s">
        <v>8662</v>
      </c>
      <c r="AQ2548"/>
      <c r="AR2548" t="s">
        <v>35</v>
      </c>
      <c r="AS2548" t="s">
        <v>35</v>
      </c>
    </row>
    <row r="2549" spans="1:45">
      <c r="A2549" s="264" t="s">
        <v>8610</v>
      </c>
      <c r="B2549" s="217" t="s">
        <v>660</v>
      </c>
      <c r="C2549" s="217" t="s">
        <v>611</v>
      </c>
      <c r="E2549" s="217" t="s">
        <v>8611</v>
      </c>
      <c r="H2549" s="217" t="s">
        <v>1492</v>
      </c>
      <c r="I2549" s="217" t="s">
        <v>5824</v>
      </c>
      <c r="J2549" s="217" t="s">
        <v>33</v>
      </c>
      <c r="K2549" s="217" t="s">
        <v>33</v>
      </c>
      <c r="M2549" s="217">
        <f t="shared" si="47"/>
        <v>5039</v>
      </c>
      <c r="O2549" s="217" t="s">
        <v>35</v>
      </c>
      <c r="P2549" s="217" t="s">
        <v>35</v>
      </c>
      <c r="Q2549" s="217">
        <f>S3655-vykonyz.xlsx[[#This Row],[Kod]]</f>
        <v>20203</v>
      </c>
      <c r="R2549" s="217">
        <f>S2535-vykonyz.xlsx[[#This Row],[Kod]]</f>
        <v>0</v>
      </c>
      <c r="S2549" s="217" t="s">
        <v>8663</v>
      </c>
      <c r="T2549" s="217" t="s">
        <v>8664</v>
      </c>
      <c r="U2549" s="217">
        <v>9505</v>
      </c>
      <c r="V2549" s="261">
        <v>45292</v>
      </c>
      <c r="W2549" s="217" t="s">
        <v>8663</v>
      </c>
      <c r="X2549" s="217">
        <v>8579</v>
      </c>
      <c r="Y2549" s="217">
        <v>926</v>
      </c>
      <c r="Z2549" s="261">
        <v>45291</v>
      </c>
      <c r="AC2549" s="217">
        <f>vykonyz.xlsx3[[#This Row],[Kod]]-vykonyz.xlsx[[#This Row],[Kod]]</f>
        <v>0</v>
      </c>
      <c r="AD2549" t="s">
        <v>8610</v>
      </c>
      <c r="AE2549" t="s">
        <v>660</v>
      </c>
      <c r="AF2549" t="s">
        <v>611</v>
      </c>
      <c r="AG2549"/>
      <c r="AH2549" t="s">
        <v>8611</v>
      </c>
      <c r="AI2549"/>
      <c r="AJ2549"/>
      <c r="AK2549" t="s">
        <v>1492</v>
      </c>
      <c r="AL2549" t="s">
        <v>5824</v>
      </c>
      <c r="AM2549" t="s">
        <v>33</v>
      </c>
      <c r="AN2549" t="s">
        <v>33</v>
      </c>
      <c r="AO2549"/>
      <c r="AP2549" t="s">
        <v>8665</v>
      </c>
      <c r="AQ2549"/>
      <c r="AR2549" t="s">
        <v>35</v>
      </c>
      <c r="AS2549" t="s">
        <v>35</v>
      </c>
    </row>
    <row r="2550" spans="1:45">
      <c r="A2550" s="264" t="s">
        <v>8616</v>
      </c>
      <c r="B2550" s="217" t="s">
        <v>660</v>
      </c>
      <c r="C2550" s="217" t="s">
        <v>611</v>
      </c>
      <c r="E2550" s="217" t="s">
        <v>8617</v>
      </c>
      <c r="G2550" s="217" t="s">
        <v>28</v>
      </c>
      <c r="H2550" s="217" t="s">
        <v>1492</v>
      </c>
      <c r="I2550" s="217" t="s">
        <v>5824</v>
      </c>
      <c r="J2550" s="217" t="s">
        <v>33</v>
      </c>
      <c r="K2550" s="217" t="s">
        <v>33</v>
      </c>
      <c r="M2550" s="217">
        <f t="shared" si="47"/>
        <v>4933</v>
      </c>
      <c r="O2550" s="217" t="s">
        <v>35</v>
      </c>
      <c r="P2550" s="217" t="s">
        <v>35</v>
      </c>
      <c r="Q2550" s="217">
        <f>S3656-vykonyz.xlsx[[#This Row],[Kod]]</f>
        <v>20204</v>
      </c>
      <c r="R2550" s="217">
        <f>S2536-vykonyz.xlsx[[#This Row],[Kod]]</f>
        <v>0</v>
      </c>
      <c r="S2550" s="217" t="s">
        <v>8666</v>
      </c>
      <c r="T2550" s="217" t="s">
        <v>8667</v>
      </c>
      <c r="U2550" s="217">
        <v>19606</v>
      </c>
      <c r="V2550" s="261">
        <v>45292</v>
      </c>
      <c r="W2550" s="217" t="s">
        <v>8666</v>
      </c>
      <c r="X2550" s="217">
        <v>17548</v>
      </c>
      <c r="Y2550" s="217">
        <v>2058</v>
      </c>
      <c r="Z2550" s="261">
        <v>45291</v>
      </c>
      <c r="AC2550" s="217">
        <f>vykonyz.xlsx3[[#This Row],[Kod]]-vykonyz.xlsx[[#This Row],[Kod]]</f>
        <v>0</v>
      </c>
      <c r="AD2550" t="s">
        <v>8616</v>
      </c>
      <c r="AE2550" t="s">
        <v>660</v>
      </c>
      <c r="AF2550" t="s">
        <v>611</v>
      </c>
      <c r="AG2550"/>
      <c r="AH2550" t="s">
        <v>8617</v>
      </c>
      <c r="AI2550"/>
      <c r="AJ2550" t="s">
        <v>28</v>
      </c>
      <c r="AK2550" t="s">
        <v>1492</v>
      </c>
      <c r="AL2550" t="s">
        <v>5824</v>
      </c>
      <c r="AM2550" t="s">
        <v>33</v>
      </c>
      <c r="AN2550" t="s">
        <v>33</v>
      </c>
      <c r="AO2550"/>
      <c r="AP2550" t="s">
        <v>8668</v>
      </c>
      <c r="AQ2550"/>
      <c r="AR2550" t="s">
        <v>35</v>
      </c>
      <c r="AS2550" t="s">
        <v>35</v>
      </c>
    </row>
    <row r="2551" spans="1:45">
      <c r="A2551" s="264" t="s">
        <v>8669</v>
      </c>
      <c r="B2551" s="217" t="s">
        <v>8566</v>
      </c>
      <c r="C2551" s="217" t="s">
        <v>50</v>
      </c>
      <c r="E2551" s="217" t="s">
        <v>8670</v>
      </c>
      <c r="F2551" s="217" t="s">
        <v>8671</v>
      </c>
      <c r="G2551" s="217" t="s">
        <v>53</v>
      </c>
      <c r="H2551" s="217" t="s">
        <v>1492</v>
      </c>
      <c r="I2551" s="217" t="s">
        <v>1492</v>
      </c>
      <c r="J2551" s="217" t="s">
        <v>33</v>
      </c>
      <c r="K2551" s="217" t="s">
        <v>33</v>
      </c>
      <c r="M2551" s="217" t="s">
        <v>8672</v>
      </c>
      <c r="O2551" s="217" t="s">
        <v>35</v>
      </c>
      <c r="P2551" s="217" t="s">
        <v>35</v>
      </c>
      <c r="Q2551" s="217">
        <f>S2554-vykonyz.xlsx[[#This Row],[Kod]]</f>
        <v>40</v>
      </c>
      <c r="R2551" s="217">
        <f>S2551-vykonyz.xlsx[[#This Row],[Kod]]</f>
        <v>34</v>
      </c>
      <c r="S2551" s="217" t="s">
        <v>8673</v>
      </c>
      <c r="T2551" s="217" t="s">
        <v>8674</v>
      </c>
      <c r="U2551" s="217">
        <v>4476</v>
      </c>
      <c r="V2551" s="261">
        <v>45292</v>
      </c>
      <c r="W2551" s="217" t="s">
        <v>8673</v>
      </c>
      <c r="X2551" s="217">
        <v>4086</v>
      </c>
      <c r="Y2551" s="217">
        <v>390</v>
      </c>
      <c r="Z2551" s="261">
        <v>45291</v>
      </c>
      <c r="AC2551" s="217">
        <f>vykonyz.xlsx3[[#This Row],[Kod]]-vykonyz.xlsx[[#This Row],[Kod]]</f>
        <v>0</v>
      </c>
      <c r="AD2551" t="s">
        <v>8669</v>
      </c>
      <c r="AE2551" t="s">
        <v>8566</v>
      </c>
      <c r="AF2551" t="s">
        <v>50</v>
      </c>
      <c r="AG2551"/>
      <c r="AH2551" t="s">
        <v>8670</v>
      </c>
      <c r="AI2551" t="s">
        <v>8671</v>
      </c>
      <c r="AJ2551" t="s">
        <v>53</v>
      </c>
      <c r="AK2551" t="s">
        <v>1492</v>
      </c>
      <c r="AL2551" t="s">
        <v>1492</v>
      </c>
      <c r="AM2551" t="s">
        <v>33</v>
      </c>
      <c r="AN2551" t="s">
        <v>33</v>
      </c>
      <c r="AO2551"/>
      <c r="AP2551" t="s">
        <v>8672</v>
      </c>
      <c r="AQ2551"/>
      <c r="AR2551" t="s">
        <v>35</v>
      </c>
      <c r="AS2551" t="s">
        <v>35</v>
      </c>
    </row>
    <row r="2552" spans="1:45">
      <c r="A2552" s="264" t="s">
        <v>8619</v>
      </c>
      <c r="B2552" s="217" t="s">
        <v>8566</v>
      </c>
      <c r="C2552" s="217" t="s">
        <v>50</v>
      </c>
      <c r="E2552" s="217" t="s">
        <v>8620</v>
      </c>
      <c r="F2552" s="217" t="s">
        <v>8675</v>
      </c>
      <c r="G2552" s="217" t="s">
        <v>28</v>
      </c>
      <c r="H2552" s="217" t="s">
        <v>5824</v>
      </c>
      <c r="I2552" s="217" t="s">
        <v>1848</v>
      </c>
      <c r="J2552" s="217" t="s">
        <v>33</v>
      </c>
      <c r="K2552" s="217" t="s">
        <v>33</v>
      </c>
      <c r="M2552" s="217">
        <f t="shared" ref="M2552:M2583" si="48">U2537</f>
        <v>7944</v>
      </c>
      <c r="O2552" s="217" t="s">
        <v>35</v>
      </c>
      <c r="P2552" s="217" t="s">
        <v>35</v>
      </c>
      <c r="Q2552" s="217">
        <f>S3657-vykonyz.xlsx[[#This Row],[Kod]]</f>
        <v>20200</v>
      </c>
      <c r="R2552" s="217">
        <f>S2537-vykonyz.xlsx[[#This Row],[Kod]]</f>
        <v>0</v>
      </c>
      <c r="S2552" s="217" t="s">
        <v>8676</v>
      </c>
      <c r="T2552" s="217" t="s">
        <v>8677</v>
      </c>
      <c r="U2552" s="217">
        <v>6891</v>
      </c>
      <c r="V2552" s="261">
        <v>45292</v>
      </c>
      <c r="W2552" s="217" t="s">
        <v>8676</v>
      </c>
      <c r="X2552" s="217">
        <v>6445</v>
      </c>
      <c r="Y2552" s="217">
        <v>446</v>
      </c>
      <c r="Z2552" s="261">
        <v>45291</v>
      </c>
      <c r="AC2552" s="217">
        <f>vykonyz.xlsx3[[#This Row],[Kod]]-vykonyz.xlsx[[#This Row],[Kod]]</f>
        <v>0</v>
      </c>
      <c r="AD2552" t="s">
        <v>8619</v>
      </c>
      <c r="AE2552" t="s">
        <v>8566</v>
      </c>
      <c r="AF2552" t="s">
        <v>50</v>
      </c>
      <c r="AG2552"/>
      <c r="AH2552" t="s">
        <v>8620</v>
      </c>
      <c r="AI2552" t="s">
        <v>8675</v>
      </c>
      <c r="AJ2552" t="s">
        <v>28</v>
      </c>
      <c r="AK2552" t="s">
        <v>5824</v>
      </c>
      <c r="AL2552" t="s">
        <v>1848</v>
      </c>
      <c r="AM2552" t="s">
        <v>33</v>
      </c>
      <c r="AN2552" t="s">
        <v>33</v>
      </c>
      <c r="AO2552"/>
      <c r="AP2552" t="s">
        <v>8678</v>
      </c>
      <c r="AQ2552"/>
      <c r="AR2552" t="s">
        <v>35</v>
      </c>
      <c r="AS2552" t="s">
        <v>35</v>
      </c>
    </row>
    <row r="2553" spans="1:45">
      <c r="A2553" s="264" t="s">
        <v>8623</v>
      </c>
      <c r="B2553" s="217" t="s">
        <v>8566</v>
      </c>
      <c r="C2553" s="217" t="s">
        <v>50</v>
      </c>
      <c r="E2553" s="217" t="s">
        <v>8624</v>
      </c>
      <c r="F2553" s="217" t="s">
        <v>8679</v>
      </c>
      <c r="H2553" s="217" t="s">
        <v>31</v>
      </c>
      <c r="I2553" s="217" t="s">
        <v>31</v>
      </c>
      <c r="J2553" s="217" t="s">
        <v>33</v>
      </c>
      <c r="K2553" s="217" t="s">
        <v>33</v>
      </c>
      <c r="M2553" s="217">
        <f t="shared" si="48"/>
        <v>32129</v>
      </c>
      <c r="O2553" s="217" t="s">
        <v>35</v>
      </c>
      <c r="P2553" s="217" t="s">
        <v>35</v>
      </c>
      <c r="Q2553" s="217">
        <f>S3658-vykonyz.xlsx[[#This Row],[Kod]]</f>
        <v>20201</v>
      </c>
      <c r="R2553" s="217">
        <f>S2538-vykonyz.xlsx[[#This Row],[Kod]]</f>
        <v>0</v>
      </c>
      <c r="S2553" s="217" t="s">
        <v>8680</v>
      </c>
      <c r="T2553" s="217" t="s">
        <v>8681</v>
      </c>
      <c r="U2553" s="217">
        <v>3263</v>
      </c>
      <c r="V2553" s="261">
        <v>45292</v>
      </c>
      <c r="W2553" s="217" t="s">
        <v>8680</v>
      </c>
      <c r="X2553" s="217">
        <v>3040</v>
      </c>
      <c r="Y2553" s="217">
        <v>223</v>
      </c>
      <c r="Z2553" s="261">
        <v>45291</v>
      </c>
      <c r="AC2553" s="217">
        <f>vykonyz.xlsx3[[#This Row],[Kod]]-vykonyz.xlsx[[#This Row],[Kod]]</f>
        <v>0</v>
      </c>
      <c r="AD2553" t="s">
        <v>8623</v>
      </c>
      <c r="AE2553" t="s">
        <v>8566</v>
      </c>
      <c r="AF2553" t="s">
        <v>50</v>
      </c>
      <c r="AG2553"/>
      <c r="AH2553" t="s">
        <v>8624</v>
      </c>
      <c r="AI2553" t="s">
        <v>8679</v>
      </c>
      <c r="AJ2553"/>
      <c r="AK2553" t="s">
        <v>31</v>
      </c>
      <c r="AL2553" t="s">
        <v>31</v>
      </c>
      <c r="AM2553" t="s">
        <v>33</v>
      </c>
      <c r="AN2553" t="s">
        <v>33</v>
      </c>
      <c r="AO2553"/>
      <c r="AP2553" t="s">
        <v>8682</v>
      </c>
      <c r="AQ2553"/>
      <c r="AR2553" t="s">
        <v>35</v>
      </c>
      <c r="AS2553" t="s">
        <v>35</v>
      </c>
    </row>
    <row r="2554" spans="1:45">
      <c r="A2554" s="264" t="s">
        <v>8627</v>
      </c>
      <c r="B2554" s="217" t="s">
        <v>8566</v>
      </c>
      <c r="C2554" s="217" t="s">
        <v>611</v>
      </c>
      <c r="E2554" s="217" t="s">
        <v>8628</v>
      </c>
      <c r="F2554" s="217" t="s">
        <v>8683</v>
      </c>
      <c r="G2554" s="217" t="s">
        <v>53</v>
      </c>
      <c r="H2554" s="217" t="s">
        <v>5838</v>
      </c>
      <c r="I2554" s="217" t="s">
        <v>8572</v>
      </c>
      <c r="J2554" s="217" t="s">
        <v>33</v>
      </c>
      <c r="K2554" s="217" t="s">
        <v>33</v>
      </c>
      <c r="M2554" s="217">
        <f t="shared" si="48"/>
        <v>11630</v>
      </c>
      <c r="O2554" s="217" t="s">
        <v>35</v>
      </c>
      <c r="P2554" s="217" t="s">
        <v>35</v>
      </c>
      <c r="Q2554" s="217">
        <f>S3659-vykonyz.xlsx[[#This Row],[Kod]]</f>
        <v>20202</v>
      </c>
      <c r="R2554" s="217">
        <f>S2539-vykonyz.xlsx[[#This Row],[Kod]]</f>
        <v>0</v>
      </c>
      <c r="S2554" s="217" t="s">
        <v>8684</v>
      </c>
      <c r="T2554" s="217" t="s">
        <v>8685</v>
      </c>
      <c r="U2554" s="217">
        <v>6267</v>
      </c>
      <c r="V2554" s="261">
        <v>45292</v>
      </c>
      <c r="W2554" s="217" t="s">
        <v>8684</v>
      </c>
      <c r="X2554" s="217">
        <v>5820</v>
      </c>
      <c r="Y2554" s="217">
        <v>447</v>
      </c>
      <c r="Z2554" s="261">
        <v>45291</v>
      </c>
      <c r="AC2554" s="217">
        <f>vykonyz.xlsx3[[#This Row],[Kod]]-vykonyz.xlsx[[#This Row],[Kod]]</f>
        <v>0</v>
      </c>
      <c r="AD2554" t="s">
        <v>8627</v>
      </c>
      <c r="AE2554" t="s">
        <v>8566</v>
      </c>
      <c r="AF2554" t="s">
        <v>611</v>
      </c>
      <c r="AG2554"/>
      <c r="AH2554" t="s">
        <v>8628</v>
      </c>
      <c r="AI2554" t="s">
        <v>8683</v>
      </c>
      <c r="AJ2554" t="s">
        <v>53</v>
      </c>
      <c r="AK2554" t="s">
        <v>5838</v>
      </c>
      <c r="AL2554" t="s">
        <v>8572</v>
      </c>
      <c r="AM2554" t="s">
        <v>33</v>
      </c>
      <c r="AN2554" t="s">
        <v>33</v>
      </c>
      <c r="AO2554"/>
      <c r="AP2554" t="s">
        <v>8686</v>
      </c>
      <c r="AQ2554"/>
      <c r="AR2554" t="s">
        <v>35</v>
      </c>
      <c r="AS2554" t="s">
        <v>35</v>
      </c>
    </row>
    <row r="2555" spans="1:45">
      <c r="A2555" s="264" t="s">
        <v>8629</v>
      </c>
      <c r="B2555" s="217" t="s">
        <v>8566</v>
      </c>
      <c r="C2555" s="217" t="s">
        <v>611</v>
      </c>
      <c r="E2555" s="217" t="s">
        <v>8630</v>
      </c>
      <c r="F2555" s="217" t="s">
        <v>8687</v>
      </c>
      <c r="G2555" s="217" t="s">
        <v>28</v>
      </c>
      <c r="H2555" s="217" t="s">
        <v>6213</v>
      </c>
      <c r="I2555" s="217" t="s">
        <v>6214</v>
      </c>
      <c r="J2555" s="217" t="s">
        <v>33</v>
      </c>
      <c r="K2555" s="217" t="s">
        <v>33</v>
      </c>
      <c r="M2555" s="217">
        <f t="shared" si="48"/>
        <v>18892</v>
      </c>
      <c r="O2555" s="217" t="s">
        <v>35</v>
      </c>
      <c r="P2555" s="217" t="s">
        <v>35</v>
      </c>
      <c r="Q2555" s="217">
        <f>S3660-vykonyz.xlsx[[#This Row],[Kod]]</f>
        <v>20202</v>
      </c>
      <c r="R2555" s="217">
        <f>S2540-vykonyz.xlsx[[#This Row],[Kod]]</f>
        <v>0</v>
      </c>
      <c r="S2555" s="217" t="s">
        <v>8688</v>
      </c>
      <c r="T2555" s="217" t="s">
        <v>8689</v>
      </c>
      <c r="U2555" s="217">
        <v>3790</v>
      </c>
      <c r="V2555" s="261">
        <v>45292</v>
      </c>
      <c r="W2555" s="217" t="s">
        <v>8688</v>
      </c>
      <c r="X2555" s="217">
        <v>3567</v>
      </c>
      <c r="Y2555" s="217">
        <v>223</v>
      </c>
      <c r="Z2555" s="261">
        <v>45291</v>
      </c>
      <c r="AC2555" s="217">
        <f>vykonyz.xlsx3[[#This Row],[Kod]]-vykonyz.xlsx[[#This Row],[Kod]]</f>
        <v>0</v>
      </c>
      <c r="AD2555" t="s">
        <v>8629</v>
      </c>
      <c r="AE2555" t="s">
        <v>8566</v>
      </c>
      <c r="AF2555" t="s">
        <v>611</v>
      </c>
      <c r="AG2555"/>
      <c r="AH2555" t="s">
        <v>8630</v>
      </c>
      <c r="AI2555" t="s">
        <v>8687</v>
      </c>
      <c r="AJ2555" t="s">
        <v>28</v>
      </c>
      <c r="AK2555" t="s">
        <v>6213</v>
      </c>
      <c r="AL2555" t="s">
        <v>6214</v>
      </c>
      <c r="AM2555" t="s">
        <v>33</v>
      </c>
      <c r="AN2555" t="s">
        <v>33</v>
      </c>
      <c r="AO2555"/>
      <c r="AP2555" t="s">
        <v>8690</v>
      </c>
      <c r="AQ2555"/>
      <c r="AR2555" t="s">
        <v>35</v>
      </c>
      <c r="AS2555" t="s">
        <v>35</v>
      </c>
    </row>
    <row r="2556" spans="1:45">
      <c r="A2556" s="264" t="s">
        <v>8633</v>
      </c>
      <c r="B2556" s="217" t="s">
        <v>660</v>
      </c>
      <c r="C2556" s="217" t="s">
        <v>611</v>
      </c>
      <c r="E2556" s="217" t="s">
        <v>8691</v>
      </c>
      <c r="F2556" s="217" t="s">
        <v>8692</v>
      </c>
      <c r="G2556" s="217" t="s">
        <v>53</v>
      </c>
      <c r="H2556" s="217" t="s">
        <v>1573</v>
      </c>
      <c r="I2556" s="217" t="s">
        <v>39</v>
      </c>
      <c r="J2556" s="217" t="s">
        <v>33</v>
      </c>
      <c r="K2556" s="217" t="s">
        <v>33</v>
      </c>
      <c r="M2556" s="217">
        <f t="shared" si="48"/>
        <v>4852</v>
      </c>
      <c r="O2556" s="217" t="s">
        <v>35</v>
      </c>
      <c r="P2556" s="217" t="s">
        <v>35</v>
      </c>
      <c r="Q2556" s="217">
        <f>S3661-vykonyz.xlsx[[#This Row],[Kod]]</f>
        <v>20201</v>
      </c>
      <c r="R2556" s="217">
        <f>S2541-vykonyz.xlsx[[#This Row],[Kod]]</f>
        <v>0</v>
      </c>
      <c r="S2556" s="217" t="s">
        <v>8693</v>
      </c>
      <c r="T2556" s="217" t="s">
        <v>8694</v>
      </c>
      <c r="U2556" s="217">
        <v>7401</v>
      </c>
      <c r="V2556" s="261">
        <v>45292</v>
      </c>
      <c r="W2556" s="217" t="s">
        <v>8693</v>
      </c>
      <c r="X2556" s="217">
        <v>6843</v>
      </c>
      <c r="Y2556" s="217">
        <v>558</v>
      </c>
      <c r="Z2556" s="261">
        <v>45291</v>
      </c>
      <c r="AC2556" s="217">
        <f>vykonyz.xlsx3[[#This Row],[Kod]]-vykonyz.xlsx[[#This Row],[Kod]]</f>
        <v>0</v>
      </c>
      <c r="AD2556" t="s">
        <v>8633</v>
      </c>
      <c r="AE2556" t="s">
        <v>660</v>
      </c>
      <c r="AF2556" t="s">
        <v>611</v>
      </c>
      <c r="AG2556"/>
      <c r="AH2556" t="s">
        <v>8691</v>
      </c>
      <c r="AI2556" t="s">
        <v>8692</v>
      </c>
      <c r="AJ2556" t="s">
        <v>53</v>
      </c>
      <c r="AK2556" t="s">
        <v>1573</v>
      </c>
      <c r="AL2556" t="s">
        <v>39</v>
      </c>
      <c r="AM2556" t="s">
        <v>33</v>
      </c>
      <c r="AN2556" t="s">
        <v>33</v>
      </c>
      <c r="AO2556"/>
      <c r="AP2556" t="s">
        <v>8695</v>
      </c>
      <c r="AQ2556"/>
      <c r="AR2556" t="s">
        <v>35</v>
      </c>
      <c r="AS2556" t="s">
        <v>35</v>
      </c>
    </row>
    <row r="2557" spans="1:45">
      <c r="A2557" s="264" t="s">
        <v>8636</v>
      </c>
      <c r="B2557" s="217" t="s">
        <v>8566</v>
      </c>
      <c r="C2557" s="217" t="s">
        <v>611</v>
      </c>
      <c r="E2557" s="217" t="s">
        <v>8637</v>
      </c>
      <c r="F2557" s="217" t="s">
        <v>8696</v>
      </c>
      <c r="G2557" s="217" t="s">
        <v>28</v>
      </c>
      <c r="H2557" s="217" t="s">
        <v>1848</v>
      </c>
      <c r="I2557" s="217" t="s">
        <v>6207</v>
      </c>
      <c r="J2557" s="217" t="s">
        <v>33</v>
      </c>
      <c r="K2557" s="217" t="s">
        <v>33</v>
      </c>
      <c r="M2557" s="217">
        <f t="shared" si="48"/>
        <v>15437</v>
      </c>
      <c r="O2557" s="217" t="s">
        <v>35</v>
      </c>
      <c r="P2557" s="217" t="s">
        <v>35</v>
      </c>
      <c r="Q2557" s="217">
        <f>S3662-vykonyz.xlsx[[#This Row],[Kod]]</f>
        <v>20202</v>
      </c>
      <c r="R2557" s="217">
        <f>S2542-vykonyz.xlsx[[#This Row],[Kod]]</f>
        <v>0</v>
      </c>
      <c r="S2557" s="217" t="s">
        <v>8697</v>
      </c>
      <c r="T2557" s="217" t="s">
        <v>8698</v>
      </c>
      <c r="U2557" s="217">
        <v>10703</v>
      </c>
      <c r="V2557" s="261">
        <v>45292</v>
      </c>
      <c r="W2557" s="217" t="s">
        <v>8697</v>
      </c>
      <c r="X2557" s="217">
        <v>9674</v>
      </c>
      <c r="Y2557" s="217">
        <v>1029</v>
      </c>
      <c r="Z2557" s="261">
        <v>45291</v>
      </c>
      <c r="AC2557" s="217">
        <f>vykonyz.xlsx3[[#This Row],[Kod]]-vykonyz.xlsx[[#This Row],[Kod]]</f>
        <v>0</v>
      </c>
      <c r="AD2557" t="s">
        <v>8636</v>
      </c>
      <c r="AE2557" t="s">
        <v>8566</v>
      </c>
      <c r="AF2557" t="s">
        <v>611</v>
      </c>
      <c r="AG2557"/>
      <c r="AH2557" t="s">
        <v>8637</v>
      </c>
      <c r="AI2557" t="s">
        <v>8696</v>
      </c>
      <c r="AJ2557" t="s">
        <v>28</v>
      </c>
      <c r="AK2557" t="s">
        <v>1848</v>
      </c>
      <c r="AL2557" t="s">
        <v>6207</v>
      </c>
      <c r="AM2557" t="s">
        <v>33</v>
      </c>
      <c r="AN2557" t="s">
        <v>33</v>
      </c>
      <c r="AO2557"/>
      <c r="AP2557" t="s">
        <v>8699</v>
      </c>
      <c r="AQ2557"/>
      <c r="AR2557" t="s">
        <v>35</v>
      </c>
      <c r="AS2557" t="s">
        <v>35</v>
      </c>
    </row>
    <row r="2558" spans="1:45">
      <c r="A2558" s="264" t="s">
        <v>8640</v>
      </c>
      <c r="B2558" s="217" t="s">
        <v>660</v>
      </c>
      <c r="C2558" s="217" t="s">
        <v>611</v>
      </c>
      <c r="E2558" s="217" t="s">
        <v>8641</v>
      </c>
      <c r="F2558" s="217" t="s">
        <v>8700</v>
      </c>
      <c r="H2558" s="217" t="s">
        <v>46</v>
      </c>
      <c r="I2558" s="217" t="s">
        <v>8701</v>
      </c>
      <c r="J2558" s="217" t="s">
        <v>33</v>
      </c>
      <c r="K2558" s="217" t="s">
        <v>33</v>
      </c>
      <c r="M2558" s="217">
        <f t="shared" si="48"/>
        <v>8048</v>
      </c>
      <c r="O2558" s="217" t="s">
        <v>35</v>
      </c>
      <c r="P2558" s="217" t="s">
        <v>35</v>
      </c>
      <c r="Q2558" s="217">
        <f>S3663-vykonyz.xlsx[[#This Row],[Kod]]</f>
        <v>20201</v>
      </c>
      <c r="R2558" s="217">
        <f>S2543-vykonyz.xlsx[[#This Row],[Kod]]</f>
        <v>0</v>
      </c>
      <c r="S2558" s="217" t="s">
        <v>8702</v>
      </c>
      <c r="T2558" s="217" t="s">
        <v>8703</v>
      </c>
      <c r="U2558" s="217">
        <v>14775</v>
      </c>
      <c r="V2558" s="261">
        <v>45292</v>
      </c>
      <c r="W2558" s="217" t="s">
        <v>8702</v>
      </c>
      <c r="X2558" s="217">
        <v>13231</v>
      </c>
      <c r="Y2558" s="217">
        <v>1544</v>
      </c>
      <c r="Z2558" s="261">
        <v>45291</v>
      </c>
      <c r="AC2558" s="217">
        <f>vykonyz.xlsx3[[#This Row],[Kod]]-vykonyz.xlsx[[#This Row],[Kod]]</f>
        <v>0</v>
      </c>
      <c r="AD2558" t="s">
        <v>8640</v>
      </c>
      <c r="AE2558" t="s">
        <v>660</v>
      </c>
      <c r="AF2558" t="s">
        <v>611</v>
      </c>
      <c r="AG2558"/>
      <c r="AH2558" t="s">
        <v>8641</v>
      </c>
      <c r="AI2558" t="s">
        <v>8700</v>
      </c>
      <c r="AJ2558"/>
      <c r="AK2558" t="s">
        <v>46</v>
      </c>
      <c r="AL2558" t="s">
        <v>8701</v>
      </c>
      <c r="AM2558" t="s">
        <v>33</v>
      </c>
      <c r="AN2558" t="s">
        <v>33</v>
      </c>
      <c r="AO2558"/>
      <c r="AP2558" t="s">
        <v>8704</v>
      </c>
      <c r="AQ2558"/>
      <c r="AR2558" t="s">
        <v>35</v>
      </c>
      <c r="AS2558" t="s">
        <v>35</v>
      </c>
    </row>
    <row r="2559" spans="1:45">
      <c r="A2559" s="264" t="s">
        <v>8644</v>
      </c>
      <c r="B2559" s="217" t="s">
        <v>660</v>
      </c>
      <c r="C2559" s="217" t="s">
        <v>611</v>
      </c>
      <c r="E2559" s="217" t="s">
        <v>8645</v>
      </c>
      <c r="F2559" s="217" t="s">
        <v>8705</v>
      </c>
      <c r="H2559" s="217" t="s">
        <v>1613</v>
      </c>
      <c r="I2559" s="217" t="s">
        <v>85</v>
      </c>
      <c r="J2559" s="217" t="s">
        <v>33</v>
      </c>
      <c r="K2559" s="217" t="s">
        <v>33</v>
      </c>
      <c r="M2559" s="217">
        <f t="shared" si="48"/>
        <v>6118</v>
      </c>
      <c r="O2559" s="217" t="s">
        <v>35</v>
      </c>
      <c r="P2559" s="217" t="s">
        <v>35</v>
      </c>
      <c r="Q2559" s="217">
        <f>S3664-vykonyz.xlsx[[#This Row],[Kod]]</f>
        <v>20200</v>
      </c>
      <c r="R2559" s="217">
        <f>S2544-vykonyz.xlsx[[#This Row],[Kod]]</f>
        <v>0</v>
      </c>
      <c r="S2559" s="217" t="s">
        <v>8706</v>
      </c>
      <c r="T2559" s="217" t="s">
        <v>8707</v>
      </c>
      <c r="U2559" s="217">
        <v>2916</v>
      </c>
      <c r="V2559" s="261">
        <v>45292</v>
      </c>
      <c r="W2559" s="217" t="s">
        <v>8706</v>
      </c>
      <c r="X2559" s="217">
        <v>2693</v>
      </c>
      <c r="Y2559" s="217">
        <v>223</v>
      </c>
      <c r="Z2559" s="261">
        <v>45291</v>
      </c>
      <c r="AC2559" s="217">
        <f>vykonyz.xlsx3[[#This Row],[Kod]]-vykonyz.xlsx[[#This Row],[Kod]]</f>
        <v>0</v>
      </c>
      <c r="AD2559" t="s">
        <v>8644</v>
      </c>
      <c r="AE2559" t="s">
        <v>660</v>
      </c>
      <c r="AF2559" t="s">
        <v>611</v>
      </c>
      <c r="AG2559"/>
      <c r="AH2559" t="s">
        <v>8645</v>
      </c>
      <c r="AI2559" t="s">
        <v>8705</v>
      </c>
      <c r="AJ2559"/>
      <c r="AK2559" t="s">
        <v>1613</v>
      </c>
      <c r="AL2559" t="s">
        <v>85</v>
      </c>
      <c r="AM2559" t="s">
        <v>33</v>
      </c>
      <c r="AN2559" t="s">
        <v>33</v>
      </c>
      <c r="AO2559"/>
      <c r="AP2559" t="s">
        <v>8708</v>
      </c>
      <c r="AQ2559"/>
      <c r="AR2559" t="s">
        <v>35</v>
      </c>
      <c r="AS2559" t="s">
        <v>35</v>
      </c>
    </row>
    <row r="2560" spans="1:45">
      <c r="A2560" s="264" t="s">
        <v>8648</v>
      </c>
      <c r="B2560" s="217" t="s">
        <v>8566</v>
      </c>
      <c r="C2560" s="217" t="s">
        <v>50</v>
      </c>
      <c r="E2560" s="217" t="s">
        <v>8649</v>
      </c>
      <c r="F2560" s="217" t="s">
        <v>8709</v>
      </c>
      <c r="G2560" s="217" t="s">
        <v>53</v>
      </c>
      <c r="H2560" s="217" t="s">
        <v>5824</v>
      </c>
      <c r="I2560" s="217" t="s">
        <v>31</v>
      </c>
      <c r="J2560" s="217" t="s">
        <v>33</v>
      </c>
      <c r="K2560" s="217" t="s">
        <v>33</v>
      </c>
      <c r="M2560" s="217">
        <f t="shared" si="48"/>
        <v>13076</v>
      </c>
      <c r="O2560" s="217" t="s">
        <v>35</v>
      </c>
      <c r="P2560" s="217" t="s">
        <v>35</v>
      </c>
      <c r="Q2560" s="217">
        <f>S3665-vykonyz.xlsx[[#This Row],[Kod]]</f>
        <v>20200</v>
      </c>
      <c r="R2560" s="217">
        <f>S2545-vykonyz.xlsx[[#This Row],[Kod]]</f>
        <v>0</v>
      </c>
      <c r="S2560" s="217" t="s">
        <v>8710</v>
      </c>
      <c r="T2560" s="217" t="s">
        <v>8711</v>
      </c>
      <c r="U2560" s="217">
        <v>2477</v>
      </c>
      <c r="V2560" s="261">
        <v>45292</v>
      </c>
      <c r="W2560" s="217" t="s">
        <v>8710</v>
      </c>
      <c r="X2560" s="217">
        <v>2253</v>
      </c>
      <c r="Y2560" s="217">
        <v>224</v>
      </c>
      <c r="Z2560" s="261">
        <v>45291</v>
      </c>
      <c r="AC2560" s="217">
        <f>vykonyz.xlsx3[[#This Row],[Kod]]-vykonyz.xlsx[[#This Row],[Kod]]</f>
        <v>0</v>
      </c>
      <c r="AD2560" t="s">
        <v>8648</v>
      </c>
      <c r="AE2560" t="s">
        <v>8566</v>
      </c>
      <c r="AF2560" t="s">
        <v>50</v>
      </c>
      <c r="AG2560"/>
      <c r="AH2560" t="s">
        <v>8649</v>
      </c>
      <c r="AI2560" t="s">
        <v>8709</v>
      </c>
      <c r="AJ2560" t="s">
        <v>53</v>
      </c>
      <c r="AK2560" t="s">
        <v>5824</v>
      </c>
      <c r="AL2560" t="s">
        <v>31</v>
      </c>
      <c r="AM2560" t="s">
        <v>33</v>
      </c>
      <c r="AN2560" t="s">
        <v>33</v>
      </c>
      <c r="AO2560"/>
      <c r="AP2560" t="s">
        <v>8712</v>
      </c>
      <c r="AQ2560"/>
      <c r="AR2560" t="s">
        <v>35</v>
      </c>
      <c r="AS2560" t="s">
        <v>35</v>
      </c>
    </row>
    <row r="2561" spans="1:45">
      <c r="A2561" s="264" t="s">
        <v>8652</v>
      </c>
      <c r="B2561" s="217" t="s">
        <v>8566</v>
      </c>
      <c r="C2561" s="217" t="s">
        <v>50</v>
      </c>
      <c r="E2561" s="217" t="s">
        <v>8653</v>
      </c>
      <c r="F2561" s="217" t="s">
        <v>8713</v>
      </c>
      <c r="H2561" s="217" t="s">
        <v>6213</v>
      </c>
      <c r="I2561" s="217" t="s">
        <v>6214</v>
      </c>
      <c r="J2561" s="217" t="s">
        <v>33</v>
      </c>
      <c r="K2561" s="217" t="s">
        <v>33</v>
      </c>
      <c r="M2561" s="217">
        <f t="shared" si="48"/>
        <v>55567</v>
      </c>
      <c r="O2561" s="217" t="s">
        <v>35</v>
      </c>
      <c r="P2561" s="217" t="s">
        <v>35</v>
      </c>
      <c r="Q2561" s="217">
        <f>S3666-vykonyz.xlsx[[#This Row],[Kod]]</f>
        <v>20193</v>
      </c>
      <c r="R2561" s="217">
        <f>S2546-vykonyz.xlsx[[#This Row],[Kod]]</f>
        <v>0</v>
      </c>
      <c r="S2561" s="217" t="s">
        <v>8714</v>
      </c>
      <c r="T2561" s="217" t="s">
        <v>8715</v>
      </c>
      <c r="U2561" s="217">
        <v>2952</v>
      </c>
      <c r="V2561" s="261">
        <v>45292</v>
      </c>
      <c r="W2561" s="217" t="s">
        <v>8714</v>
      </c>
      <c r="X2561" s="217">
        <v>2729</v>
      </c>
      <c r="Y2561" s="217">
        <v>223</v>
      </c>
      <c r="Z2561" s="261">
        <v>45291</v>
      </c>
      <c r="AC2561" s="217">
        <f>vykonyz.xlsx3[[#This Row],[Kod]]-vykonyz.xlsx[[#This Row],[Kod]]</f>
        <v>0</v>
      </c>
      <c r="AD2561" t="s">
        <v>8652</v>
      </c>
      <c r="AE2561" t="s">
        <v>8566</v>
      </c>
      <c r="AF2561" t="s">
        <v>50</v>
      </c>
      <c r="AG2561"/>
      <c r="AH2561" t="s">
        <v>8653</v>
      </c>
      <c r="AI2561" t="s">
        <v>8713</v>
      </c>
      <c r="AJ2561"/>
      <c r="AK2561" t="s">
        <v>6213</v>
      </c>
      <c r="AL2561" t="s">
        <v>6214</v>
      </c>
      <c r="AM2561" t="s">
        <v>33</v>
      </c>
      <c r="AN2561" t="s">
        <v>33</v>
      </c>
      <c r="AO2561"/>
      <c r="AP2561" t="s">
        <v>8716</v>
      </c>
      <c r="AQ2561"/>
      <c r="AR2561" t="s">
        <v>35</v>
      </c>
      <c r="AS2561" t="s">
        <v>35</v>
      </c>
    </row>
    <row r="2562" spans="1:45">
      <c r="A2562" s="264" t="s">
        <v>8656</v>
      </c>
      <c r="B2562" s="217" t="s">
        <v>660</v>
      </c>
      <c r="C2562" s="217" t="s">
        <v>611</v>
      </c>
      <c r="E2562" s="217" t="s">
        <v>8657</v>
      </c>
      <c r="F2562" s="217" t="s">
        <v>8717</v>
      </c>
      <c r="G2562" s="217" t="s">
        <v>53</v>
      </c>
      <c r="H2562" s="217" t="s">
        <v>1379</v>
      </c>
      <c r="I2562" s="217" t="s">
        <v>1379</v>
      </c>
      <c r="J2562" s="217" t="s">
        <v>33</v>
      </c>
      <c r="K2562" s="217" t="s">
        <v>33</v>
      </c>
      <c r="M2562" s="217">
        <f t="shared" si="48"/>
        <v>1385</v>
      </c>
      <c r="O2562" s="217" t="s">
        <v>35</v>
      </c>
      <c r="P2562" s="217" t="s">
        <v>35</v>
      </c>
      <c r="Q2562" s="217">
        <f>S3667-vykonyz.xlsx[[#This Row],[Kod]]</f>
        <v>20193</v>
      </c>
      <c r="R2562" s="217">
        <f>S2547-vykonyz.xlsx[[#This Row],[Kod]]</f>
        <v>0</v>
      </c>
      <c r="S2562" s="217" t="s">
        <v>8718</v>
      </c>
      <c r="T2562" s="217" t="s">
        <v>8719</v>
      </c>
      <c r="U2562" s="217">
        <v>3384</v>
      </c>
      <c r="V2562" s="261">
        <v>45292</v>
      </c>
      <c r="W2562" s="217" t="s">
        <v>8718</v>
      </c>
      <c r="X2562" s="217">
        <v>3124</v>
      </c>
      <c r="Y2562" s="217">
        <v>260</v>
      </c>
      <c r="Z2562" s="261">
        <v>45291</v>
      </c>
      <c r="AC2562" s="217">
        <f>vykonyz.xlsx3[[#This Row],[Kod]]-vykonyz.xlsx[[#This Row],[Kod]]</f>
        <v>0</v>
      </c>
      <c r="AD2562" t="s">
        <v>8656</v>
      </c>
      <c r="AE2562" t="s">
        <v>660</v>
      </c>
      <c r="AF2562" t="s">
        <v>611</v>
      </c>
      <c r="AG2562"/>
      <c r="AH2562" t="s">
        <v>8657</v>
      </c>
      <c r="AI2562" t="s">
        <v>8717</v>
      </c>
      <c r="AJ2562" t="s">
        <v>53</v>
      </c>
      <c r="AK2562" t="s">
        <v>1379</v>
      </c>
      <c r="AL2562" t="s">
        <v>1379</v>
      </c>
      <c r="AM2562" t="s">
        <v>33</v>
      </c>
      <c r="AN2562" t="s">
        <v>33</v>
      </c>
      <c r="AO2562"/>
      <c r="AP2562" t="s">
        <v>8720</v>
      </c>
      <c r="AQ2562"/>
      <c r="AR2562" t="s">
        <v>35</v>
      </c>
      <c r="AS2562" t="s">
        <v>35</v>
      </c>
    </row>
    <row r="2563" spans="1:45">
      <c r="A2563" s="264" t="s">
        <v>8660</v>
      </c>
      <c r="B2563" s="217" t="s">
        <v>660</v>
      </c>
      <c r="C2563" s="217" t="s">
        <v>611</v>
      </c>
      <c r="E2563" s="217" t="s">
        <v>8661</v>
      </c>
      <c r="F2563" s="217" t="s">
        <v>8721</v>
      </c>
      <c r="G2563" s="217" t="s">
        <v>53</v>
      </c>
      <c r="H2563" s="217" t="s">
        <v>981</v>
      </c>
      <c r="I2563" s="217" t="s">
        <v>1492</v>
      </c>
      <c r="J2563" s="217" t="s">
        <v>33</v>
      </c>
      <c r="K2563" s="217" t="s">
        <v>33</v>
      </c>
      <c r="M2563" s="217">
        <f t="shared" si="48"/>
        <v>3015</v>
      </c>
      <c r="O2563" s="217" t="s">
        <v>35</v>
      </c>
      <c r="P2563" s="217" t="s">
        <v>35</v>
      </c>
      <c r="Q2563" s="217">
        <f>S3668-vykonyz.xlsx[[#This Row],[Kod]]</f>
        <v>20193</v>
      </c>
      <c r="R2563" s="217">
        <f>S2548-vykonyz.xlsx[[#This Row],[Kod]]</f>
        <v>0</v>
      </c>
      <c r="S2563" s="217" t="s">
        <v>8722</v>
      </c>
      <c r="T2563" s="217" t="s">
        <v>8723</v>
      </c>
      <c r="U2563" s="217">
        <v>3036</v>
      </c>
      <c r="V2563" s="261">
        <v>45292</v>
      </c>
      <c r="W2563" s="217" t="s">
        <v>8722</v>
      </c>
      <c r="X2563" s="217">
        <v>2808</v>
      </c>
      <c r="Y2563" s="217">
        <v>228</v>
      </c>
      <c r="Z2563" s="261">
        <v>45291</v>
      </c>
      <c r="AC2563" s="217">
        <f>vykonyz.xlsx3[[#This Row],[Kod]]-vykonyz.xlsx[[#This Row],[Kod]]</f>
        <v>0</v>
      </c>
      <c r="AD2563" t="s">
        <v>8660</v>
      </c>
      <c r="AE2563" t="s">
        <v>660</v>
      </c>
      <c r="AF2563" t="s">
        <v>611</v>
      </c>
      <c r="AG2563"/>
      <c r="AH2563" t="s">
        <v>8661</v>
      </c>
      <c r="AI2563" t="s">
        <v>8721</v>
      </c>
      <c r="AJ2563" t="s">
        <v>53</v>
      </c>
      <c r="AK2563" t="s">
        <v>981</v>
      </c>
      <c r="AL2563" t="s">
        <v>1492</v>
      </c>
      <c r="AM2563" t="s">
        <v>33</v>
      </c>
      <c r="AN2563" t="s">
        <v>33</v>
      </c>
      <c r="AO2563"/>
      <c r="AP2563" t="s">
        <v>8724</v>
      </c>
      <c r="AQ2563"/>
      <c r="AR2563" t="s">
        <v>35</v>
      </c>
      <c r="AS2563" t="s">
        <v>35</v>
      </c>
    </row>
    <row r="2564" spans="1:45">
      <c r="A2564" s="264" t="s">
        <v>8663</v>
      </c>
      <c r="B2564" s="217" t="s">
        <v>8566</v>
      </c>
      <c r="C2564" s="217" t="s">
        <v>611</v>
      </c>
      <c r="E2564" s="217" t="s">
        <v>8664</v>
      </c>
      <c r="F2564" s="217" t="s">
        <v>8725</v>
      </c>
      <c r="G2564" s="217" t="s">
        <v>28</v>
      </c>
      <c r="H2564" s="217" t="s">
        <v>39</v>
      </c>
      <c r="I2564" s="217" t="s">
        <v>6213</v>
      </c>
      <c r="J2564" s="217" t="s">
        <v>33</v>
      </c>
      <c r="K2564" s="217" t="s">
        <v>33</v>
      </c>
      <c r="M2564" s="217">
        <f t="shared" si="48"/>
        <v>9505</v>
      </c>
      <c r="O2564" s="217" t="s">
        <v>35</v>
      </c>
      <c r="P2564" s="217" t="s">
        <v>35</v>
      </c>
      <c r="Q2564" s="217">
        <f>S3669-vykonyz.xlsx[[#This Row],[Kod]]</f>
        <v>20192</v>
      </c>
      <c r="R2564" s="217">
        <f>S2549-vykonyz.xlsx[[#This Row],[Kod]]</f>
        <v>0</v>
      </c>
      <c r="S2564" s="217" t="s">
        <v>8726</v>
      </c>
      <c r="T2564" s="217" t="s">
        <v>8727</v>
      </c>
      <c r="U2564" s="217">
        <v>5125</v>
      </c>
      <c r="V2564" s="261">
        <v>45292</v>
      </c>
      <c r="W2564" s="217" t="s">
        <v>8726</v>
      </c>
      <c r="X2564" s="217">
        <v>4790</v>
      </c>
      <c r="Y2564" s="217">
        <v>335</v>
      </c>
      <c r="Z2564" s="261">
        <v>45291</v>
      </c>
      <c r="AC2564" s="217">
        <f>vykonyz.xlsx3[[#This Row],[Kod]]-vykonyz.xlsx[[#This Row],[Kod]]</f>
        <v>0</v>
      </c>
      <c r="AD2564" t="s">
        <v>8663</v>
      </c>
      <c r="AE2564" t="s">
        <v>8566</v>
      </c>
      <c r="AF2564" t="s">
        <v>611</v>
      </c>
      <c r="AG2564"/>
      <c r="AH2564" t="s">
        <v>8664</v>
      </c>
      <c r="AI2564" t="s">
        <v>8725</v>
      </c>
      <c r="AJ2564" t="s">
        <v>28</v>
      </c>
      <c r="AK2564" t="s">
        <v>39</v>
      </c>
      <c r="AL2564" t="s">
        <v>6213</v>
      </c>
      <c r="AM2564" t="s">
        <v>33</v>
      </c>
      <c r="AN2564" t="s">
        <v>33</v>
      </c>
      <c r="AO2564"/>
      <c r="AP2564" t="s">
        <v>8728</v>
      </c>
      <c r="AQ2564"/>
      <c r="AR2564" t="s">
        <v>35</v>
      </c>
      <c r="AS2564" t="s">
        <v>35</v>
      </c>
    </row>
    <row r="2565" spans="1:45">
      <c r="A2565" s="264" t="s">
        <v>8666</v>
      </c>
      <c r="B2565" s="217" t="s">
        <v>8566</v>
      </c>
      <c r="C2565" s="217" t="s">
        <v>611</v>
      </c>
      <c r="E2565" s="217" t="s">
        <v>8729</v>
      </c>
      <c r="F2565" s="217" t="s">
        <v>8730</v>
      </c>
      <c r="G2565" s="217" t="s">
        <v>28</v>
      </c>
      <c r="H2565" s="217" t="s">
        <v>6770</v>
      </c>
      <c r="I2565" s="217" t="s">
        <v>8044</v>
      </c>
      <c r="J2565" s="217" t="s">
        <v>33</v>
      </c>
      <c r="K2565" s="217" t="s">
        <v>33</v>
      </c>
      <c r="M2565" s="217">
        <f t="shared" si="48"/>
        <v>19606</v>
      </c>
      <c r="O2565" s="217" t="s">
        <v>35</v>
      </c>
      <c r="P2565" s="217" t="s">
        <v>35</v>
      </c>
      <c r="Q2565" s="217">
        <f>S3670-vykonyz.xlsx[[#This Row],[Kod]]</f>
        <v>20192</v>
      </c>
      <c r="R2565" s="217">
        <f>S2550-vykonyz.xlsx[[#This Row],[Kod]]</f>
        <v>0</v>
      </c>
      <c r="S2565" s="217" t="s">
        <v>8731</v>
      </c>
      <c r="T2565" s="217" t="s">
        <v>8732</v>
      </c>
      <c r="U2565" s="217">
        <v>4047</v>
      </c>
      <c r="V2565" s="261">
        <v>45292</v>
      </c>
      <c r="W2565" s="217" t="s">
        <v>8731</v>
      </c>
      <c r="X2565" s="217">
        <v>3713</v>
      </c>
      <c r="Y2565" s="217">
        <v>334</v>
      </c>
      <c r="Z2565" s="261">
        <v>45291</v>
      </c>
      <c r="AC2565" s="217">
        <f>vykonyz.xlsx3[[#This Row],[Kod]]-vykonyz.xlsx[[#This Row],[Kod]]</f>
        <v>0</v>
      </c>
      <c r="AD2565" t="s">
        <v>8666</v>
      </c>
      <c r="AE2565" t="s">
        <v>8566</v>
      </c>
      <c r="AF2565" t="s">
        <v>611</v>
      </c>
      <c r="AG2565"/>
      <c r="AH2565" t="s">
        <v>8729</v>
      </c>
      <c r="AI2565" t="s">
        <v>8730</v>
      </c>
      <c r="AJ2565" t="s">
        <v>28</v>
      </c>
      <c r="AK2565" t="s">
        <v>6770</v>
      </c>
      <c r="AL2565" t="s">
        <v>8044</v>
      </c>
      <c r="AM2565" t="s">
        <v>33</v>
      </c>
      <c r="AN2565" t="s">
        <v>33</v>
      </c>
      <c r="AO2565"/>
      <c r="AP2565" t="s">
        <v>8733</v>
      </c>
      <c r="AQ2565"/>
      <c r="AR2565" t="s">
        <v>35</v>
      </c>
      <c r="AS2565" t="s">
        <v>35</v>
      </c>
    </row>
    <row r="2566" spans="1:45">
      <c r="A2566" s="264" t="s">
        <v>8673</v>
      </c>
      <c r="B2566" s="217" t="s">
        <v>660</v>
      </c>
      <c r="C2566" s="217" t="s">
        <v>611</v>
      </c>
      <c r="E2566" s="217" t="s">
        <v>8674</v>
      </c>
      <c r="F2566" s="217" t="s">
        <v>8734</v>
      </c>
      <c r="H2566" s="217" t="s">
        <v>1608</v>
      </c>
      <c r="I2566" s="217" t="s">
        <v>5838</v>
      </c>
      <c r="J2566" s="217" t="s">
        <v>33</v>
      </c>
      <c r="K2566" s="217" t="s">
        <v>33</v>
      </c>
      <c r="M2566" s="217">
        <f t="shared" si="48"/>
        <v>4476</v>
      </c>
      <c r="O2566" s="217" t="s">
        <v>35</v>
      </c>
      <c r="P2566" s="217" t="s">
        <v>35</v>
      </c>
      <c r="Q2566" s="217">
        <f>S3671-vykonyz.xlsx[[#This Row],[Kod]]</f>
        <v>20192</v>
      </c>
      <c r="R2566" s="217">
        <f>S2551-vykonyz.xlsx[[#This Row],[Kod]]</f>
        <v>0</v>
      </c>
      <c r="S2566" s="217" t="s">
        <v>8735</v>
      </c>
      <c r="T2566" s="217" t="s">
        <v>8736</v>
      </c>
      <c r="U2566" s="217">
        <v>3970</v>
      </c>
      <c r="V2566" s="261">
        <v>45292</v>
      </c>
      <c r="W2566" s="217" t="s">
        <v>8735</v>
      </c>
      <c r="X2566" s="217">
        <v>3635</v>
      </c>
      <c r="Y2566" s="217">
        <v>335</v>
      </c>
      <c r="Z2566" s="261">
        <v>45291</v>
      </c>
      <c r="AC2566" s="217">
        <f>vykonyz.xlsx3[[#This Row],[Kod]]-vykonyz.xlsx[[#This Row],[Kod]]</f>
        <v>0</v>
      </c>
      <c r="AD2566" t="s">
        <v>8673</v>
      </c>
      <c r="AE2566" t="s">
        <v>660</v>
      </c>
      <c r="AF2566" t="s">
        <v>611</v>
      </c>
      <c r="AG2566"/>
      <c r="AH2566" t="s">
        <v>8674</v>
      </c>
      <c r="AI2566" t="s">
        <v>8734</v>
      </c>
      <c r="AJ2566"/>
      <c r="AK2566" t="s">
        <v>1608</v>
      </c>
      <c r="AL2566" t="s">
        <v>5838</v>
      </c>
      <c r="AM2566" t="s">
        <v>33</v>
      </c>
      <c r="AN2566" t="s">
        <v>33</v>
      </c>
      <c r="AO2566"/>
      <c r="AP2566" t="s">
        <v>8737</v>
      </c>
      <c r="AQ2566"/>
      <c r="AR2566" t="s">
        <v>35</v>
      </c>
      <c r="AS2566" t="s">
        <v>35</v>
      </c>
    </row>
    <row r="2567" spans="1:45">
      <c r="A2567" s="264" t="s">
        <v>8676</v>
      </c>
      <c r="B2567" s="217" t="s">
        <v>660</v>
      </c>
      <c r="C2567" s="217" t="s">
        <v>611</v>
      </c>
      <c r="E2567" s="217" t="s">
        <v>8677</v>
      </c>
      <c r="H2567" s="217" t="s">
        <v>1492</v>
      </c>
      <c r="I2567" s="217" t="s">
        <v>5824</v>
      </c>
      <c r="J2567" s="217" t="s">
        <v>33</v>
      </c>
      <c r="K2567" s="217" t="s">
        <v>33</v>
      </c>
      <c r="M2567" s="217">
        <f t="shared" si="48"/>
        <v>6891</v>
      </c>
      <c r="O2567" s="217" t="s">
        <v>35</v>
      </c>
      <c r="P2567" s="217" t="s">
        <v>35</v>
      </c>
      <c r="Q2567" s="217">
        <f>S3672-vykonyz.xlsx[[#This Row],[Kod]]</f>
        <v>20192</v>
      </c>
      <c r="R2567" s="217">
        <f>S2552-vykonyz.xlsx[[#This Row],[Kod]]</f>
        <v>0</v>
      </c>
      <c r="S2567" s="217" t="s">
        <v>8738</v>
      </c>
      <c r="T2567" s="217" t="s">
        <v>8739</v>
      </c>
      <c r="U2567" s="217">
        <v>11968</v>
      </c>
      <c r="V2567" s="261">
        <v>45292</v>
      </c>
      <c r="W2567" s="217" t="s">
        <v>8738</v>
      </c>
      <c r="X2567" s="217">
        <v>10733</v>
      </c>
      <c r="Y2567" s="217">
        <v>1235</v>
      </c>
      <c r="Z2567" s="261">
        <v>45291</v>
      </c>
      <c r="AC2567" s="217">
        <f>vykonyz.xlsx3[[#This Row],[Kod]]-vykonyz.xlsx[[#This Row],[Kod]]</f>
        <v>0</v>
      </c>
      <c r="AD2567" t="s">
        <v>8676</v>
      </c>
      <c r="AE2567" t="s">
        <v>660</v>
      </c>
      <c r="AF2567" t="s">
        <v>611</v>
      </c>
      <c r="AG2567"/>
      <c r="AH2567" t="s">
        <v>8677</v>
      </c>
      <c r="AI2567"/>
      <c r="AJ2567"/>
      <c r="AK2567" t="s">
        <v>1492</v>
      </c>
      <c r="AL2567" t="s">
        <v>5824</v>
      </c>
      <c r="AM2567" t="s">
        <v>33</v>
      </c>
      <c r="AN2567" t="s">
        <v>33</v>
      </c>
      <c r="AO2567"/>
      <c r="AP2567" t="s">
        <v>8740</v>
      </c>
      <c r="AQ2567"/>
      <c r="AR2567" t="s">
        <v>35</v>
      </c>
      <c r="AS2567" t="s">
        <v>35</v>
      </c>
    </row>
    <row r="2568" spans="1:45">
      <c r="A2568" s="264" t="s">
        <v>8680</v>
      </c>
      <c r="B2568" s="217" t="s">
        <v>660</v>
      </c>
      <c r="C2568" s="217" t="s">
        <v>611</v>
      </c>
      <c r="E2568" s="217" t="s">
        <v>8741</v>
      </c>
      <c r="F2568" s="217" t="s">
        <v>8742</v>
      </c>
      <c r="G2568" s="217" t="s">
        <v>28</v>
      </c>
      <c r="H2568" s="217" t="s">
        <v>981</v>
      </c>
      <c r="I2568" s="217" t="s">
        <v>1492</v>
      </c>
      <c r="J2568" s="217" t="s">
        <v>33</v>
      </c>
      <c r="K2568" s="217" t="s">
        <v>33</v>
      </c>
      <c r="M2568" s="217">
        <f t="shared" si="48"/>
        <v>3263</v>
      </c>
      <c r="O2568" s="217" t="s">
        <v>35</v>
      </c>
      <c r="P2568" s="217" t="s">
        <v>35</v>
      </c>
      <c r="Q2568" s="217">
        <f>S3673-vykonyz.xlsx[[#This Row],[Kod]]</f>
        <v>20191</v>
      </c>
      <c r="R2568" s="217">
        <f>S2553-vykonyz.xlsx[[#This Row],[Kod]]</f>
        <v>0</v>
      </c>
      <c r="S2568" s="217" t="s">
        <v>8743</v>
      </c>
      <c r="T2568" s="217" t="s">
        <v>8744</v>
      </c>
      <c r="U2568" s="217">
        <v>2954</v>
      </c>
      <c r="V2568" s="261">
        <v>45292</v>
      </c>
      <c r="W2568" s="217" t="s">
        <v>8743</v>
      </c>
      <c r="X2568" s="217">
        <v>2731</v>
      </c>
      <c r="Y2568" s="217">
        <v>223</v>
      </c>
      <c r="Z2568" s="261">
        <v>45291</v>
      </c>
      <c r="AC2568" s="217">
        <f>vykonyz.xlsx3[[#This Row],[Kod]]-vykonyz.xlsx[[#This Row],[Kod]]</f>
        <v>0</v>
      </c>
      <c r="AD2568" t="s">
        <v>8680</v>
      </c>
      <c r="AE2568" t="s">
        <v>660</v>
      </c>
      <c r="AF2568" t="s">
        <v>611</v>
      </c>
      <c r="AG2568"/>
      <c r="AH2568" t="s">
        <v>8741</v>
      </c>
      <c r="AI2568" t="s">
        <v>8742</v>
      </c>
      <c r="AJ2568" t="s">
        <v>28</v>
      </c>
      <c r="AK2568" t="s">
        <v>981</v>
      </c>
      <c r="AL2568" t="s">
        <v>1492</v>
      </c>
      <c r="AM2568" t="s">
        <v>33</v>
      </c>
      <c r="AN2568" t="s">
        <v>33</v>
      </c>
      <c r="AO2568"/>
      <c r="AP2568" t="s">
        <v>8745</v>
      </c>
      <c r="AQ2568"/>
      <c r="AR2568" t="s">
        <v>35</v>
      </c>
      <c r="AS2568" t="s">
        <v>35</v>
      </c>
    </row>
    <row r="2569" spans="1:45">
      <c r="A2569" s="264" t="s">
        <v>8684</v>
      </c>
      <c r="B2569" s="217" t="s">
        <v>660</v>
      </c>
      <c r="C2569" s="217" t="s">
        <v>611</v>
      </c>
      <c r="E2569" s="217" t="s">
        <v>8746</v>
      </c>
      <c r="F2569" s="217" t="s">
        <v>8747</v>
      </c>
      <c r="G2569" s="217" t="s">
        <v>53</v>
      </c>
      <c r="H2569" s="217" t="s">
        <v>1492</v>
      </c>
      <c r="I2569" s="217" t="s">
        <v>5824</v>
      </c>
      <c r="J2569" s="217" t="s">
        <v>33</v>
      </c>
      <c r="K2569" s="217" t="s">
        <v>33</v>
      </c>
      <c r="M2569" s="217">
        <f t="shared" si="48"/>
        <v>6267</v>
      </c>
      <c r="O2569" s="217" t="s">
        <v>35</v>
      </c>
      <c r="P2569" s="217" t="s">
        <v>35</v>
      </c>
      <c r="Q2569" s="217">
        <f>S3674-vykonyz.xlsx[[#This Row],[Kod]]</f>
        <v>20190</v>
      </c>
      <c r="R2569" s="217">
        <f>S2554-vykonyz.xlsx[[#This Row],[Kod]]</f>
        <v>0</v>
      </c>
      <c r="S2569" s="217" t="s">
        <v>8748</v>
      </c>
      <c r="T2569" s="217" t="s">
        <v>8749</v>
      </c>
      <c r="U2569" s="217">
        <v>6663</v>
      </c>
      <c r="V2569" s="261">
        <v>45292</v>
      </c>
      <c r="W2569" s="217" t="s">
        <v>8748</v>
      </c>
      <c r="X2569" s="217">
        <v>6105</v>
      </c>
      <c r="Y2569" s="217">
        <v>558</v>
      </c>
      <c r="Z2569" s="261">
        <v>45291</v>
      </c>
      <c r="AC2569" s="217">
        <f>vykonyz.xlsx3[[#This Row],[Kod]]-vykonyz.xlsx[[#This Row],[Kod]]</f>
        <v>0</v>
      </c>
      <c r="AD2569" t="s">
        <v>8684</v>
      </c>
      <c r="AE2569" t="s">
        <v>660</v>
      </c>
      <c r="AF2569" t="s">
        <v>611</v>
      </c>
      <c r="AG2569"/>
      <c r="AH2569" t="s">
        <v>8746</v>
      </c>
      <c r="AI2569" t="s">
        <v>8747</v>
      </c>
      <c r="AJ2569" t="s">
        <v>53</v>
      </c>
      <c r="AK2569" t="s">
        <v>1492</v>
      </c>
      <c r="AL2569" t="s">
        <v>5824</v>
      </c>
      <c r="AM2569" t="s">
        <v>33</v>
      </c>
      <c r="AN2569" t="s">
        <v>33</v>
      </c>
      <c r="AO2569"/>
      <c r="AP2569" t="s">
        <v>8750</v>
      </c>
      <c r="AQ2569"/>
      <c r="AR2569" t="s">
        <v>35</v>
      </c>
      <c r="AS2569" t="s">
        <v>35</v>
      </c>
    </row>
    <row r="2570" spans="1:45">
      <c r="A2570" s="264" t="s">
        <v>8688</v>
      </c>
      <c r="B2570" s="217" t="s">
        <v>660</v>
      </c>
      <c r="C2570" s="217" t="s">
        <v>611</v>
      </c>
      <c r="E2570" s="217" t="s">
        <v>8751</v>
      </c>
      <c r="F2570" s="217" t="s">
        <v>8752</v>
      </c>
      <c r="G2570" s="217" t="s">
        <v>53</v>
      </c>
      <c r="H2570" s="217" t="s">
        <v>981</v>
      </c>
      <c r="I2570" s="217" t="s">
        <v>1492</v>
      </c>
      <c r="J2570" s="217" t="s">
        <v>33</v>
      </c>
      <c r="K2570" s="217" t="s">
        <v>33</v>
      </c>
      <c r="M2570" s="217">
        <f t="shared" si="48"/>
        <v>3790</v>
      </c>
      <c r="O2570" s="217" t="s">
        <v>35</v>
      </c>
      <c r="P2570" s="217" t="s">
        <v>35</v>
      </c>
      <c r="Q2570" s="217">
        <f>S3675-vykonyz.xlsx[[#This Row],[Kod]]</f>
        <v>20190</v>
      </c>
      <c r="R2570" s="217">
        <f>S2555-vykonyz.xlsx[[#This Row],[Kod]]</f>
        <v>0</v>
      </c>
      <c r="S2570" s="217" t="s">
        <v>8753</v>
      </c>
      <c r="T2570" s="217" t="s">
        <v>8754</v>
      </c>
      <c r="U2570" s="217">
        <v>4433</v>
      </c>
      <c r="V2570" s="261">
        <v>45292</v>
      </c>
      <c r="W2570" s="217" t="s">
        <v>8753</v>
      </c>
      <c r="X2570" s="217">
        <v>4061</v>
      </c>
      <c r="Y2570" s="217">
        <v>372</v>
      </c>
      <c r="Z2570" s="261">
        <v>45291</v>
      </c>
      <c r="AC2570" s="217">
        <f>vykonyz.xlsx3[[#This Row],[Kod]]-vykonyz.xlsx[[#This Row],[Kod]]</f>
        <v>0</v>
      </c>
      <c r="AD2570" t="s">
        <v>8688</v>
      </c>
      <c r="AE2570" t="s">
        <v>660</v>
      </c>
      <c r="AF2570" t="s">
        <v>611</v>
      </c>
      <c r="AG2570"/>
      <c r="AH2570" t="s">
        <v>8689</v>
      </c>
      <c r="AI2570" t="s">
        <v>8752</v>
      </c>
      <c r="AJ2570" t="s">
        <v>53</v>
      </c>
      <c r="AK2570" t="s">
        <v>981</v>
      </c>
      <c r="AL2570" t="s">
        <v>1492</v>
      </c>
      <c r="AM2570" t="s">
        <v>33</v>
      </c>
      <c r="AN2570" t="s">
        <v>33</v>
      </c>
      <c r="AO2570"/>
      <c r="AP2570" t="s">
        <v>8755</v>
      </c>
      <c r="AQ2570"/>
      <c r="AR2570" t="s">
        <v>35</v>
      </c>
      <c r="AS2570" t="s">
        <v>35</v>
      </c>
    </row>
    <row r="2571" spans="1:45">
      <c r="A2571" s="264" t="s">
        <v>8693</v>
      </c>
      <c r="B2571" s="217" t="s">
        <v>660</v>
      </c>
      <c r="C2571" s="217" t="s">
        <v>611</v>
      </c>
      <c r="E2571" s="217" t="s">
        <v>8756</v>
      </c>
      <c r="F2571" s="217" t="s">
        <v>8757</v>
      </c>
      <c r="G2571" s="217" t="s">
        <v>53</v>
      </c>
      <c r="H2571" s="217" t="s">
        <v>77</v>
      </c>
      <c r="I2571" s="217" t="s">
        <v>1848</v>
      </c>
      <c r="J2571" s="217" t="s">
        <v>33</v>
      </c>
      <c r="K2571" s="217" t="s">
        <v>33</v>
      </c>
      <c r="M2571" s="217">
        <f t="shared" si="48"/>
        <v>7401</v>
      </c>
      <c r="O2571" s="217" t="s">
        <v>35</v>
      </c>
      <c r="P2571" s="217" t="s">
        <v>35</v>
      </c>
      <c r="Q2571" s="217">
        <f>S3676-vykonyz.xlsx[[#This Row],[Kod]]</f>
        <v>20190</v>
      </c>
      <c r="R2571" s="217">
        <f>S2556-vykonyz.xlsx[[#This Row],[Kod]]</f>
        <v>0</v>
      </c>
      <c r="S2571" s="217" t="s">
        <v>8758</v>
      </c>
      <c r="T2571" s="217" t="s">
        <v>8759</v>
      </c>
      <c r="U2571" s="217">
        <v>12980</v>
      </c>
      <c r="V2571" s="261">
        <v>45292</v>
      </c>
      <c r="W2571" s="217" t="s">
        <v>8758</v>
      </c>
      <c r="X2571" s="217">
        <v>11745</v>
      </c>
      <c r="Y2571" s="217">
        <v>1235</v>
      </c>
      <c r="Z2571" s="261">
        <v>45291</v>
      </c>
      <c r="AC2571" s="217">
        <f>vykonyz.xlsx3[[#This Row],[Kod]]-vykonyz.xlsx[[#This Row],[Kod]]</f>
        <v>0</v>
      </c>
      <c r="AD2571" t="s">
        <v>8693</v>
      </c>
      <c r="AE2571" t="s">
        <v>660</v>
      </c>
      <c r="AF2571" t="s">
        <v>611</v>
      </c>
      <c r="AG2571"/>
      <c r="AH2571" t="s">
        <v>8756</v>
      </c>
      <c r="AI2571" t="s">
        <v>8757</v>
      </c>
      <c r="AJ2571" t="s">
        <v>53</v>
      </c>
      <c r="AK2571" t="s">
        <v>77</v>
      </c>
      <c r="AL2571" t="s">
        <v>1848</v>
      </c>
      <c r="AM2571" t="s">
        <v>33</v>
      </c>
      <c r="AN2571" t="s">
        <v>33</v>
      </c>
      <c r="AO2571"/>
      <c r="AP2571" t="s">
        <v>8760</v>
      </c>
      <c r="AQ2571"/>
      <c r="AR2571" t="s">
        <v>35</v>
      </c>
      <c r="AS2571" t="s">
        <v>35</v>
      </c>
    </row>
    <row r="2572" spans="1:45">
      <c r="A2572" s="264" t="s">
        <v>8697</v>
      </c>
      <c r="B2572" s="217" t="s">
        <v>8566</v>
      </c>
      <c r="C2572" s="217" t="s">
        <v>611</v>
      </c>
      <c r="E2572" s="217" t="s">
        <v>8761</v>
      </c>
      <c r="G2572" s="217" t="s">
        <v>28</v>
      </c>
      <c r="H2572" s="217" t="s">
        <v>108</v>
      </c>
      <c r="I2572" s="217" t="s">
        <v>6770</v>
      </c>
      <c r="J2572" s="217" t="s">
        <v>33</v>
      </c>
      <c r="K2572" s="217" t="s">
        <v>33</v>
      </c>
      <c r="M2572" s="217">
        <f t="shared" si="48"/>
        <v>10703</v>
      </c>
      <c r="O2572" s="217" t="s">
        <v>35</v>
      </c>
      <c r="P2572" s="217" t="s">
        <v>35</v>
      </c>
      <c r="Q2572" s="217">
        <f>S3677-vykonyz.xlsx[[#This Row],[Kod]]</f>
        <v>20190</v>
      </c>
      <c r="R2572" s="217">
        <f>S2557-vykonyz.xlsx[[#This Row],[Kod]]</f>
        <v>0</v>
      </c>
      <c r="S2572" s="217" t="s">
        <v>8762</v>
      </c>
      <c r="T2572" s="217" t="s">
        <v>8763</v>
      </c>
      <c r="U2572" s="217">
        <v>4217</v>
      </c>
      <c r="V2572" s="261">
        <v>45292</v>
      </c>
      <c r="W2572" s="217" t="s">
        <v>8762</v>
      </c>
      <c r="X2572" s="217">
        <v>3882</v>
      </c>
      <c r="Y2572" s="217">
        <v>335</v>
      </c>
      <c r="Z2572" s="261">
        <v>45291</v>
      </c>
      <c r="AC2572" s="217">
        <f>vykonyz.xlsx3[[#This Row],[Kod]]-vykonyz.xlsx[[#This Row],[Kod]]</f>
        <v>0</v>
      </c>
      <c r="AD2572" t="s">
        <v>8697</v>
      </c>
      <c r="AE2572" t="s">
        <v>8566</v>
      </c>
      <c r="AF2572" t="s">
        <v>611</v>
      </c>
      <c r="AG2572"/>
      <c r="AH2572" t="s">
        <v>8761</v>
      </c>
      <c r="AI2572"/>
      <c r="AJ2572" t="s">
        <v>28</v>
      </c>
      <c r="AK2572" t="s">
        <v>108</v>
      </c>
      <c r="AL2572" t="s">
        <v>6770</v>
      </c>
      <c r="AM2572" t="s">
        <v>33</v>
      </c>
      <c r="AN2572" t="s">
        <v>33</v>
      </c>
      <c r="AO2572"/>
      <c r="AP2572" t="s">
        <v>8764</v>
      </c>
      <c r="AQ2572"/>
      <c r="AR2572" t="s">
        <v>35</v>
      </c>
      <c r="AS2572" t="s">
        <v>35</v>
      </c>
    </row>
    <row r="2573" spans="1:45">
      <c r="A2573" s="264" t="s">
        <v>8702</v>
      </c>
      <c r="B2573" s="217" t="s">
        <v>8566</v>
      </c>
      <c r="C2573" s="217" t="s">
        <v>611</v>
      </c>
      <c r="E2573" s="217" t="s">
        <v>8765</v>
      </c>
      <c r="F2573" s="217" t="s">
        <v>8766</v>
      </c>
      <c r="G2573" s="217" t="s">
        <v>53</v>
      </c>
      <c r="H2573" s="217" t="s">
        <v>1848</v>
      </c>
      <c r="I2573" s="217" t="s">
        <v>6207</v>
      </c>
      <c r="J2573" s="217" t="s">
        <v>33</v>
      </c>
      <c r="K2573" s="217" t="s">
        <v>33</v>
      </c>
      <c r="M2573" s="217">
        <f t="shared" si="48"/>
        <v>14775</v>
      </c>
      <c r="O2573" s="217" t="s">
        <v>35</v>
      </c>
      <c r="P2573" s="217" t="s">
        <v>35</v>
      </c>
      <c r="Q2573" s="217">
        <f>S3678-vykonyz.xlsx[[#This Row],[Kod]]</f>
        <v>20190</v>
      </c>
      <c r="R2573" s="217">
        <f>S2558-vykonyz.xlsx[[#This Row],[Kod]]</f>
        <v>0</v>
      </c>
      <c r="S2573" s="217" t="s">
        <v>8767</v>
      </c>
      <c r="T2573" s="217" t="s">
        <v>8768</v>
      </c>
      <c r="U2573" s="217">
        <v>5387</v>
      </c>
      <c r="V2573" s="261">
        <v>45292</v>
      </c>
      <c r="W2573" s="217" t="s">
        <v>8767</v>
      </c>
      <c r="X2573" s="217">
        <v>4941</v>
      </c>
      <c r="Y2573" s="217">
        <v>446</v>
      </c>
      <c r="Z2573" s="261">
        <v>45291</v>
      </c>
      <c r="AC2573" s="217">
        <f>vykonyz.xlsx3[[#This Row],[Kod]]-vykonyz.xlsx[[#This Row],[Kod]]</f>
        <v>0</v>
      </c>
      <c r="AD2573" t="s">
        <v>8702</v>
      </c>
      <c r="AE2573" t="s">
        <v>8566</v>
      </c>
      <c r="AF2573" t="s">
        <v>611</v>
      </c>
      <c r="AG2573"/>
      <c r="AH2573" t="s">
        <v>8765</v>
      </c>
      <c r="AI2573" t="s">
        <v>8766</v>
      </c>
      <c r="AJ2573" t="s">
        <v>53</v>
      </c>
      <c r="AK2573" t="s">
        <v>1848</v>
      </c>
      <c r="AL2573" t="s">
        <v>6207</v>
      </c>
      <c r="AM2573" t="s">
        <v>33</v>
      </c>
      <c r="AN2573" t="s">
        <v>33</v>
      </c>
      <c r="AO2573"/>
      <c r="AP2573" t="s">
        <v>8769</v>
      </c>
      <c r="AQ2573"/>
      <c r="AR2573" t="s">
        <v>35</v>
      </c>
      <c r="AS2573" t="s">
        <v>35</v>
      </c>
    </row>
    <row r="2574" spans="1:45">
      <c r="A2574" s="264" t="s">
        <v>8706</v>
      </c>
      <c r="B2574" s="217" t="s">
        <v>660</v>
      </c>
      <c r="C2574" s="217" t="s">
        <v>611</v>
      </c>
      <c r="E2574" s="217" t="s">
        <v>8707</v>
      </c>
      <c r="F2574" s="217" t="s">
        <v>8770</v>
      </c>
      <c r="G2574" s="217" t="s">
        <v>53</v>
      </c>
      <c r="H2574" s="217" t="s">
        <v>981</v>
      </c>
      <c r="I2574" s="217" t="s">
        <v>1492</v>
      </c>
      <c r="J2574" s="217" t="s">
        <v>33</v>
      </c>
      <c r="K2574" s="217" t="s">
        <v>33</v>
      </c>
      <c r="M2574" s="217">
        <f t="shared" si="48"/>
        <v>2916</v>
      </c>
      <c r="O2574" s="217" t="s">
        <v>35</v>
      </c>
      <c r="P2574" s="217" t="s">
        <v>35</v>
      </c>
      <c r="Q2574" s="217">
        <f>S3679-vykonyz.xlsx[[#This Row],[Kod]]</f>
        <v>20190</v>
      </c>
      <c r="R2574" s="217">
        <f>S2559-vykonyz.xlsx[[#This Row],[Kod]]</f>
        <v>0</v>
      </c>
      <c r="S2574" s="217" t="s">
        <v>8771</v>
      </c>
      <c r="T2574" s="217" t="s">
        <v>8772</v>
      </c>
      <c r="U2574" s="217">
        <v>6812</v>
      </c>
      <c r="V2574" s="261">
        <v>45292</v>
      </c>
      <c r="W2574" s="217" t="s">
        <v>8771</v>
      </c>
      <c r="X2574" s="217">
        <v>6328</v>
      </c>
      <c r="Y2574" s="217">
        <v>484</v>
      </c>
      <c r="Z2574" s="261">
        <v>45291</v>
      </c>
      <c r="AC2574" s="217">
        <f>vykonyz.xlsx3[[#This Row],[Kod]]-vykonyz.xlsx[[#This Row],[Kod]]</f>
        <v>0</v>
      </c>
      <c r="AD2574" t="s">
        <v>8706</v>
      </c>
      <c r="AE2574" t="s">
        <v>660</v>
      </c>
      <c r="AF2574" t="s">
        <v>611</v>
      </c>
      <c r="AG2574"/>
      <c r="AH2574" t="s">
        <v>8707</v>
      </c>
      <c r="AI2574" t="s">
        <v>8770</v>
      </c>
      <c r="AJ2574" t="s">
        <v>53</v>
      </c>
      <c r="AK2574" t="s">
        <v>981</v>
      </c>
      <c r="AL2574" t="s">
        <v>1492</v>
      </c>
      <c r="AM2574" t="s">
        <v>33</v>
      </c>
      <c r="AN2574" t="s">
        <v>33</v>
      </c>
      <c r="AO2574"/>
      <c r="AP2574" t="s">
        <v>8773</v>
      </c>
      <c r="AQ2574"/>
      <c r="AR2574" t="s">
        <v>35</v>
      </c>
      <c r="AS2574" t="s">
        <v>35</v>
      </c>
    </row>
    <row r="2575" spans="1:45">
      <c r="A2575" s="264" t="s">
        <v>8710</v>
      </c>
      <c r="B2575" s="217" t="s">
        <v>660</v>
      </c>
      <c r="C2575" s="217" t="s">
        <v>611</v>
      </c>
      <c r="E2575" s="217" t="s">
        <v>8711</v>
      </c>
      <c r="H2575" s="217" t="s">
        <v>981</v>
      </c>
      <c r="I2575" s="217" t="s">
        <v>1492</v>
      </c>
      <c r="J2575" s="217" t="s">
        <v>33</v>
      </c>
      <c r="K2575" s="217" t="s">
        <v>33</v>
      </c>
      <c r="M2575" s="217">
        <f t="shared" si="48"/>
        <v>2477</v>
      </c>
      <c r="O2575" s="217" t="s">
        <v>35</v>
      </c>
      <c r="P2575" s="217" t="s">
        <v>35</v>
      </c>
      <c r="Q2575" s="217">
        <f>S3680-vykonyz.xlsx[[#This Row],[Kod]]</f>
        <v>20190</v>
      </c>
      <c r="R2575" s="217">
        <f>S2560-vykonyz.xlsx[[#This Row],[Kod]]</f>
        <v>0</v>
      </c>
      <c r="S2575" s="217" t="s">
        <v>8774</v>
      </c>
      <c r="T2575" s="217" t="s">
        <v>8775</v>
      </c>
      <c r="U2575" s="217">
        <v>2638</v>
      </c>
      <c r="V2575" s="261">
        <v>45292</v>
      </c>
      <c r="W2575" s="217" t="s">
        <v>8774</v>
      </c>
      <c r="X2575" s="217">
        <v>2415</v>
      </c>
      <c r="Y2575" s="217">
        <v>223</v>
      </c>
      <c r="Z2575" s="261">
        <v>45291</v>
      </c>
      <c r="AC2575" s="217">
        <f>vykonyz.xlsx3[[#This Row],[Kod]]-vykonyz.xlsx[[#This Row],[Kod]]</f>
        <v>0</v>
      </c>
      <c r="AD2575" t="s">
        <v>8710</v>
      </c>
      <c r="AE2575" t="s">
        <v>660</v>
      </c>
      <c r="AF2575" t="s">
        <v>611</v>
      </c>
      <c r="AG2575"/>
      <c r="AH2575" t="s">
        <v>8711</v>
      </c>
      <c r="AI2575"/>
      <c r="AJ2575"/>
      <c r="AK2575" t="s">
        <v>981</v>
      </c>
      <c r="AL2575" t="s">
        <v>1492</v>
      </c>
      <c r="AM2575" t="s">
        <v>33</v>
      </c>
      <c r="AN2575" t="s">
        <v>33</v>
      </c>
      <c r="AO2575"/>
      <c r="AP2575" t="s">
        <v>8776</v>
      </c>
      <c r="AQ2575"/>
      <c r="AR2575" t="s">
        <v>35</v>
      </c>
      <c r="AS2575" t="s">
        <v>35</v>
      </c>
    </row>
    <row r="2576" spans="1:45">
      <c r="A2576" s="264" t="s">
        <v>8714</v>
      </c>
      <c r="B2576" s="217" t="s">
        <v>660</v>
      </c>
      <c r="C2576" s="217" t="s">
        <v>611</v>
      </c>
      <c r="E2576" s="217" t="s">
        <v>8715</v>
      </c>
      <c r="H2576" s="217" t="s">
        <v>981</v>
      </c>
      <c r="I2576" s="217" t="s">
        <v>1492</v>
      </c>
      <c r="J2576" s="217" t="s">
        <v>33</v>
      </c>
      <c r="K2576" s="217" t="s">
        <v>33</v>
      </c>
      <c r="M2576" s="217">
        <f t="shared" si="48"/>
        <v>2952</v>
      </c>
      <c r="O2576" s="217" t="s">
        <v>35</v>
      </c>
      <c r="P2576" s="217" t="s">
        <v>35</v>
      </c>
      <c r="Q2576" s="217">
        <f>S3681-vykonyz.xlsx[[#This Row],[Kod]]</f>
        <v>20190</v>
      </c>
      <c r="R2576" s="217">
        <f>S2561-vykonyz.xlsx[[#This Row],[Kod]]</f>
        <v>0</v>
      </c>
      <c r="S2576" s="217" t="s">
        <v>8777</v>
      </c>
      <c r="T2576" s="217" t="s">
        <v>8778</v>
      </c>
      <c r="U2576" s="217">
        <v>2006</v>
      </c>
      <c r="V2576" s="261">
        <v>45292</v>
      </c>
      <c r="W2576" s="217" t="s">
        <v>8777</v>
      </c>
      <c r="X2576" s="217">
        <v>1857</v>
      </c>
      <c r="Y2576" s="217">
        <v>149</v>
      </c>
      <c r="Z2576" s="261">
        <v>45291</v>
      </c>
      <c r="AC2576" s="217">
        <f>vykonyz.xlsx3[[#This Row],[Kod]]-vykonyz.xlsx[[#This Row],[Kod]]</f>
        <v>0</v>
      </c>
      <c r="AD2576" t="s">
        <v>8714</v>
      </c>
      <c r="AE2576" t="s">
        <v>660</v>
      </c>
      <c r="AF2576" t="s">
        <v>611</v>
      </c>
      <c r="AG2576"/>
      <c r="AH2576" t="s">
        <v>8715</v>
      </c>
      <c r="AI2576"/>
      <c r="AJ2576"/>
      <c r="AK2576" t="s">
        <v>981</v>
      </c>
      <c r="AL2576" t="s">
        <v>1492</v>
      </c>
      <c r="AM2576" t="s">
        <v>33</v>
      </c>
      <c r="AN2576" t="s">
        <v>33</v>
      </c>
      <c r="AO2576"/>
      <c r="AP2576" t="s">
        <v>8779</v>
      </c>
      <c r="AQ2576"/>
      <c r="AR2576" t="s">
        <v>35</v>
      </c>
      <c r="AS2576" t="s">
        <v>35</v>
      </c>
    </row>
    <row r="2577" spans="1:45">
      <c r="A2577" s="264" t="s">
        <v>8718</v>
      </c>
      <c r="B2577" s="217" t="s">
        <v>660</v>
      </c>
      <c r="C2577" s="217" t="s">
        <v>611</v>
      </c>
      <c r="E2577" s="217" t="s">
        <v>8719</v>
      </c>
      <c r="F2577" s="217" t="s">
        <v>8780</v>
      </c>
      <c r="H2577" s="217" t="s">
        <v>59</v>
      </c>
      <c r="I2577" s="217" t="s">
        <v>1613</v>
      </c>
      <c r="J2577" s="217" t="s">
        <v>33</v>
      </c>
      <c r="K2577" s="217" t="s">
        <v>33</v>
      </c>
      <c r="M2577" s="217">
        <f t="shared" si="48"/>
        <v>3384</v>
      </c>
      <c r="O2577" s="217" t="s">
        <v>35</v>
      </c>
      <c r="P2577" s="217" t="s">
        <v>35</v>
      </c>
      <c r="Q2577" s="217">
        <f>S3682-vykonyz.xlsx[[#This Row],[Kod]]</f>
        <v>20190</v>
      </c>
      <c r="R2577" s="217">
        <f>S2562-vykonyz.xlsx[[#This Row],[Kod]]</f>
        <v>0</v>
      </c>
      <c r="S2577" s="217" t="s">
        <v>8781</v>
      </c>
      <c r="T2577" s="217" t="s">
        <v>8782</v>
      </c>
      <c r="U2577" s="217">
        <v>2807</v>
      </c>
      <c r="V2577" s="261">
        <v>45292</v>
      </c>
      <c r="W2577" s="217" t="s">
        <v>8781</v>
      </c>
      <c r="X2577" s="217">
        <v>2584</v>
      </c>
      <c r="Y2577" s="217">
        <v>223</v>
      </c>
      <c r="Z2577" s="261">
        <v>45291</v>
      </c>
      <c r="AC2577" s="217">
        <f>vykonyz.xlsx3[[#This Row],[Kod]]-vykonyz.xlsx[[#This Row],[Kod]]</f>
        <v>0</v>
      </c>
      <c r="AD2577" t="s">
        <v>8718</v>
      </c>
      <c r="AE2577" t="s">
        <v>660</v>
      </c>
      <c r="AF2577" t="s">
        <v>611</v>
      </c>
      <c r="AG2577"/>
      <c r="AH2577" t="s">
        <v>8719</v>
      </c>
      <c r="AI2577" t="s">
        <v>8780</v>
      </c>
      <c r="AJ2577"/>
      <c r="AK2577" t="s">
        <v>59</v>
      </c>
      <c r="AL2577" t="s">
        <v>1613</v>
      </c>
      <c r="AM2577" t="s">
        <v>33</v>
      </c>
      <c r="AN2577" t="s">
        <v>33</v>
      </c>
      <c r="AO2577"/>
      <c r="AP2577" t="s">
        <v>8783</v>
      </c>
      <c r="AQ2577"/>
      <c r="AR2577" t="s">
        <v>35</v>
      </c>
      <c r="AS2577" t="s">
        <v>35</v>
      </c>
    </row>
    <row r="2578" spans="1:45">
      <c r="A2578" s="264" t="s">
        <v>8722</v>
      </c>
      <c r="B2578" s="217" t="s">
        <v>660</v>
      </c>
      <c r="C2578" s="217" t="s">
        <v>611</v>
      </c>
      <c r="E2578" s="217" t="s">
        <v>8723</v>
      </c>
      <c r="H2578" s="217" t="s">
        <v>59</v>
      </c>
      <c r="I2578" s="217" t="s">
        <v>1492</v>
      </c>
      <c r="J2578" s="217" t="s">
        <v>33</v>
      </c>
      <c r="K2578" s="217" t="s">
        <v>33</v>
      </c>
      <c r="M2578" s="217">
        <f t="shared" si="48"/>
        <v>3036</v>
      </c>
      <c r="O2578" s="217" t="s">
        <v>35</v>
      </c>
      <c r="P2578" s="217" t="s">
        <v>35</v>
      </c>
      <c r="Q2578" s="217">
        <f>S3683-vykonyz.xlsx[[#This Row],[Kod]]</f>
        <v>20190</v>
      </c>
      <c r="R2578" s="217">
        <f>S2563-vykonyz.xlsx[[#This Row],[Kod]]</f>
        <v>0</v>
      </c>
      <c r="S2578" s="217" t="s">
        <v>8784</v>
      </c>
      <c r="T2578" s="217" t="s">
        <v>8785</v>
      </c>
      <c r="U2578" s="217">
        <v>414</v>
      </c>
      <c r="V2578" s="261">
        <v>45292</v>
      </c>
      <c r="W2578" s="217" t="s">
        <v>8784</v>
      </c>
      <c r="X2578" s="217">
        <v>362</v>
      </c>
      <c r="Y2578" s="217">
        <v>52</v>
      </c>
      <c r="Z2578" s="261">
        <v>45291</v>
      </c>
      <c r="AC2578" s="217">
        <f>vykonyz.xlsx3[[#This Row],[Kod]]-vykonyz.xlsx[[#This Row],[Kod]]</f>
        <v>0</v>
      </c>
      <c r="AD2578" t="s">
        <v>8722</v>
      </c>
      <c r="AE2578" t="s">
        <v>660</v>
      </c>
      <c r="AF2578" t="s">
        <v>611</v>
      </c>
      <c r="AG2578"/>
      <c r="AH2578" t="s">
        <v>8723</v>
      </c>
      <c r="AI2578"/>
      <c r="AJ2578"/>
      <c r="AK2578" t="s">
        <v>59</v>
      </c>
      <c r="AL2578" t="s">
        <v>1492</v>
      </c>
      <c r="AM2578" t="s">
        <v>33</v>
      </c>
      <c r="AN2578" t="s">
        <v>33</v>
      </c>
      <c r="AO2578"/>
      <c r="AP2578" t="s">
        <v>8786</v>
      </c>
      <c r="AQ2578"/>
      <c r="AR2578" t="s">
        <v>35</v>
      </c>
      <c r="AS2578" t="s">
        <v>35</v>
      </c>
    </row>
    <row r="2579" spans="1:45">
      <c r="A2579" s="264" t="s">
        <v>8726</v>
      </c>
      <c r="B2579" s="217" t="s">
        <v>660</v>
      </c>
      <c r="C2579" s="217" t="s">
        <v>611</v>
      </c>
      <c r="E2579" s="217" t="s">
        <v>8727</v>
      </c>
      <c r="F2579" s="217" t="s">
        <v>8787</v>
      </c>
      <c r="H2579" s="217" t="s">
        <v>1573</v>
      </c>
      <c r="I2579" s="217" t="s">
        <v>39</v>
      </c>
      <c r="J2579" s="217" t="s">
        <v>33</v>
      </c>
      <c r="K2579" s="217" t="s">
        <v>33</v>
      </c>
      <c r="M2579" s="217">
        <f t="shared" si="48"/>
        <v>5125</v>
      </c>
      <c r="O2579" s="217" t="s">
        <v>35</v>
      </c>
      <c r="P2579" s="217" t="s">
        <v>35</v>
      </c>
      <c r="Q2579" s="217">
        <f>S3684-vykonyz.xlsx[[#This Row],[Kod]]</f>
        <v>20190</v>
      </c>
      <c r="R2579" s="217">
        <f>S2564-vykonyz.xlsx[[#This Row],[Kod]]</f>
        <v>0</v>
      </c>
      <c r="S2579" s="217" t="s">
        <v>8788</v>
      </c>
      <c r="T2579" s="217" t="s">
        <v>8789</v>
      </c>
      <c r="U2579" s="217">
        <v>900</v>
      </c>
      <c r="V2579" s="261">
        <v>45292</v>
      </c>
      <c r="W2579" s="217" t="s">
        <v>8788</v>
      </c>
      <c r="X2579" s="217">
        <v>837</v>
      </c>
      <c r="Y2579" s="217">
        <v>63</v>
      </c>
      <c r="Z2579" s="261">
        <v>45291</v>
      </c>
      <c r="AC2579" s="217">
        <f>vykonyz.xlsx3[[#This Row],[Kod]]-vykonyz.xlsx[[#This Row],[Kod]]</f>
        <v>0</v>
      </c>
      <c r="AD2579" t="s">
        <v>8726</v>
      </c>
      <c r="AE2579" t="s">
        <v>660</v>
      </c>
      <c r="AF2579" t="s">
        <v>611</v>
      </c>
      <c r="AG2579"/>
      <c r="AH2579" t="s">
        <v>8727</v>
      </c>
      <c r="AI2579" t="s">
        <v>8787</v>
      </c>
      <c r="AJ2579"/>
      <c r="AK2579" t="s">
        <v>1573</v>
      </c>
      <c r="AL2579" t="s">
        <v>39</v>
      </c>
      <c r="AM2579" t="s">
        <v>33</v>
      </c>
      <c r="AN2579" t="s">
        <v>33</v>
      </c>
      <c r="AO2579"/>
      <c r="AP2579" t="s">
        <v>8790</v>
      </c>
      <c r="AQ2579"/>
      <c r="AR2579" t="s">
        <v>35</v>
      </c>
      <c r="AS2579" t="s">
        <v>35</v>
      </c>
    </row>
    <row r="2580" spans="1:45">
      <c r="A2580" s="264" t="s">
        <v>8731</v>
      </c>
      <c r="B2580" s="217" t="s">
        <v>660</v>
      </c>
      <c r="C2580" s="217" t="s">
        <v>611</v>
      </c>
      <c r="E2580" s="217" t="s">
        <v>8732</v>
      </c>
      <c r="F2580" s="217" t="s">
        <v>8791</v>
      </c>
      <c r="H2580" s="217" t="s">
        <v>1573</v>
      </c>
      <c r="I2580" s="217" t="s">
        <v>39</v>
      </c>
      <c r="J2580" s="217" t="s">
        <v>33</v>
      </c>
      <c r="K2580" s="217" t="s">
        <v>33</v>
      </c>
      <c r="M2580" s="217">
        <f t="shared" si="48"/>
        <v>4047</v>
      </c>
      <c r="O2580" s="217" t="s">
        <v>35</v>
      </c>
      <c r="P2580" s="217" t="s">
        <v>35</v>
      </c>
      <c r="Q2580" s="217">
        <f>S3685-vykonyz.xlsx[[#This Row],[Kod]]</f>
        <v>20190</v>
      </c>
      <c r="R2580" s="217">
        <f>S2565-vykonyz.xlsx[[#This Row],[Kod]]</f>
        <v>0</v>
      </c>
      <c r="S2580" s="217" t="s">
        <v>8792</v>
      </c>
      <c r="T2580" s="217" t="s">
        <v>8793</v>
      </c>
      <c r="U2580" s="217">
        <v>3262</v>
      </c>
      <c r="V2580" s="261">
        <v>45292</v>
      </c>
      <c r="W2580" s="217" t="s">
        <v>8792</v>
      </c>
      <c r="X2580" s="217">
        <v>3039</v>
      </c>
      <c r="Y2580" s="217">
        <v>223</v>
      </c>
      <c r="Z2580" s="261">
        <v>45291</v>
      </c>
      <c r="AC2580" s="217">
        <f>vykonyz.xlsx3[[#This Row],[Kod]]-vykonyz.xlsx[[#This Row],[Kod]]</f>
        <v>0</v>
      </c>
      <c r="AD2580" t="s">
        <v>8731</v>
      </c>
      <c r="AE2580" t="s">
        <v>660</v>
      </c>
      <c r="AF2580" t="s">
        <v>611</v>
      </c>
      <c r="AG2580"/>
      <c r="AH2580" t="s">
        <v>8732</v>
      </c>
      <c r="AI2580" t="s">
        <v>8791</v>
      </c>
      <c r="AJ2580"/>
      <c r="AK2580" t="s">
        <v>1573</v>
      </c>
      <c r="AL2580" t="s">
        <v>39</v>
      </c>
      <c r="AM2580" t="s">
        <v>33</v>
      </c>
      <c r="AN2580" t="s">
        <v>33</v>
      </c>
      <c r="AO2580"/>
      <c r="AP2580" t="s">
        <v>8794</v>
      </c>
      <c r="AQ2580"/>
      <c r="AR2580" t="s">
        <v>35</v>
      </c>
      <c r="AS2580" t="s">
        <v>35</v>
      </c>
    </row>
    <row r="2581" spans="1:45">
      <c r="A2581" s="264" t="s">
        <v>8735</v>
      </c>
      <c r="B2581" s="217" t="s">
        <v>660</v>
      </c>
      <c r="C2581" s="217" t="s">
        <v>611</v>
      </c>
      <c r="E2581" s="217" t="s">
        <v>8736</v>
      </c>
      <c r="F2581" s="217" t="s">
        <v>8795</v>
      </c>
      <c r="H2581" s="217" t="s">
        <v>1573</v>
      </c>
      <c r="I2581" s="217" t="s">
        <v>39</v>
      </c>
      <c r="J2581" s="217" t="s">
        <v>33</v>
      </c>
      <c r="K2581" s="217" t="s">
        <v>33</v>
      </c>
      <c r="M2581" s="217">
        <f t="shared" si="48"/>
        <v>3970</v>
      </c>
      <c r="O2581" s="217" t="s">
        <v>35</v>
      </c>
      <c r="P2581" s="217" t="s">
        <v>35</v>
      </c>
      <c r="Q2581" s="217">
        <f>S3686-vykonyz.xlsx[[#This Row],[Kod]]</f>
        <v>20190</v>
      </c>
      <c r="R2581" s="217">
        <f>S2566-vykonyz.xlsx[[#This Row],[Kod]]</f>
        <v>0</v>
      </c>
      <c r="S2581" s="217" t="s">
        <v>8796</v>
      </c>
      <c r="T2581" s="217" t="s">
        <v>8797</v>
      </c>
      <c r="U2581" s="217">
        <v>4055</v>
      </c>
      <c r="V2581" s="261">
        <v>45292</v>
      </c>
      <c r="W2581" s="217" t="s">
        <v>8796</v>
      </c>
      <c r="X2581" s="217">
        <v>3571</v>
      </c>
      <c r="Y2581" s="217">
        <v>484</v>
      </c>
      <c r="Z2581" s="261">
        <v>45291</v>
      </c>
      <c r="AC2581" s="217">
        <f>vykonyz.xlsx3[[#This Row],[Kod]]-vykonyz.xlsx[[#This Row],[Kod]]</f>
        <v>0</v>
      </c>
      <c r="AD2581" t="s">
        <v>8735</v>
      </c>
      <c r="AE2581" t="s">
        <v>660</v>
      </c>
      <c r="AF2581" t="s">
        <v>611</v>
      </c>
      <c r="AG2581"/>
      <c r="AH2581" t="s">
        <v>8736</v>
      </c>
      <c r="AI2581" t="s">
        <v>8795</v>
      </c>
      <c r="AJ2581"/>
      <c r="AK2581" t="s">
        <v>1573</v>
      </c>
      <c r="AL2581" t="s">
        <v>39</v>
      </c>
      <c r="AM2581" t="s">
        <v>33</v>
      </c>
      <c r="AN2581" t="s">
        <v>33</v>
      </c>
      <c r="AO2581"/>
      <c r="AP2581" t="s">
        <v>8798</v>
      </c>
      <c r="AQ2581"/>
      <c r="AR2581" t="s">
        <v>35</v>
      </c>
      <c r="AS2581" t="s">
        <v>35</v>
      </c>
    </row>
    <row r="2582" spans="1:45">
      <c r="A2582" s="264" t="s">
        <v>8738</v>
      </c>
      <c r="B2582" s="217" t="s">
        <v>8566</v>
      </c>
      <c r="C2582" s="217" t="s">
        <v>611</v>
      </c>
      <c r="E2582" s="217" t="s">
        <v>8739</v>
      </c>
      <c r="F2582" s="217" t="s">
        <v>8799</v>
      </c>
      <c r="G2582" s="217" t="s">
        <v>53</v>
      </c>
      <c r="H2582" s="217" t="s">
        <v>5824</v>
      </c>
      <c r="I2582" s="217" t="s">
        <v>31</v>
      </c>
      <c r="J2582" s="217" t="s">
        <v>33</v>
      </c>
      <c r="K2582" s="217" t="s">
        <v>33</v>
      </c>
      <c r="M2582" s="217">
        <f t="shared" si="48"/>
        <v>11968</v>
      </c>
      <c r="O2582" s="217" t="s">
        <v>35</v>
      </c>
      <c r="P2582" s="217" t="s">
        <v>35</v>
      </c>
      <c r="Q2582" s="217">
        <f>S3687-vykonyz.xlsx[[#This Row],[Kod]]</f>
        <v>20190</v>
      </c>
      <c r="R2582" s="217">
        <f>S2567-vykonyz.xlsx[[#This Row],[Kod]]</f>
        <v>0</v>
      </c>
      <c r="S2582" s="217" t="s">
        <v>8800</v>
      </c>
      <c r="T2582" s="217" t="s">
        <v>8801</v>
      </c>
      <c r="U2582" s="217">
        <v>2431</v>
      </c>
      <c r="V2582" s="261">
        <v>45292</v>
      </c>
      <c r="W2582" s="217" t="s">
        <v>8800</v>
      </c>
      <c r="X2582" s="217">
        <v>2277</v>
      </c>
      <c r="Y2582" s="217">
        <v>154</v>
      </c>
      <c r="Z2582" s="261">
        <v>45291</v>
      </c>
      <c r="AC2582" s="217">
        <f>vykonyz.xlsx3[[#This Row],[Kod]]-vykonyz.xlsx[[#This Row],[Kod]]</f>
        <v>0</v>
      </c>
      <c r="AD2582" t="s">
        <v>8738</v>
      </c>
      <c r="AE2582" t="s">
        <v>8566</v>
      </c>
      <c r="AF2582" t="s">
        <v>611</v>
      </c>
      <c r="AG2582"/>
      <c r="AH2582" t="s">
        <v>8739</v>
      </c>
      <c r="AI2582" t="s">
        <v>8799</v>
      </c>
      <c r="AJ2582" t="s">
        <v>53</v>
      </c>
      <c r="AK2582" t="s">
        <v>5824</v>
      </c>
      <c r="AL2582" t="s">
        <v>31</v>
      </c>
      <c r="AM2582" t="s">
        <v>33</v>
      </c>
      <c r="AN2582" t="s">
        <v>33</v>
      </c>
      <c r="AO2582"/>
      <c r="AP2582" t="s">
        <v>8802</v>
      </c>
      <c r="AQ2582"/>
      <c r="AR2582" t="s">
        <v>35</v>
      </c>
      <c r="AS2582" t="s">
        <v>35</v>
      </c>
    </row>
    <row r="2583" spans="1:45">
      <c r="A2583" s="264" t="s">
        <v>8743</v>
      </c>
      <c r="B2583" s="217" t="s">
        <v>660</v>
      </c>
      <c r="C2583" s="217" t="s">
        <v>611</v>
      </c>
      <c r="E2583" s="217" t="s">
        <v>8803</v>
      </c>
      <c r="H2583" s="217" t="s">
        <v>981</v>
      </c>
      <c r="I2583" s="217" t="s">
        <v>1492</v>
      </c>
      <c r="J2583" s="217" t="s">
        <v>33</v>
      </c>
      <c r="K2583" s="217" t="s">
        <v>33</v>
      </c>
      <c r="M2583" s="217">
        <f t="shared" si="48"/>
        <v>2954</v>
      </c>
      <c r="O2583" s="217" t="s">
        <v>35</v>
      </c>
      <c r="P2583" s="217" t="s">
        <v>35</v>
      </c>
      <c r="Q2583" s="217">
        <f>S3688-vykonyz.xlsx[[#This Row],[Kod]]</f>
        <v>20190</v>
      </c>
      <c r="R2583" s="217">
        <f>S2568-vykonyz.xlsx[[#This Row],[Kod]]</f>
        <v>0</v>
      </c>
      <c r="S2583" s="217" t="s">
        <v>8804</v>
      </c>
      <c r="T2583" s="217" t="s">
        <v>8805</v>
      </c>
      <c r="U2583" s="217">
        <v>10868</v>
      </c>
      <c r="V2583" s="261">
        <v>45292</v>
      </c>
      <c r="W2583" s="217" t="s">
        <v>8804</v>
      </c>
      <c r="X2583" s="217">
        <v>9822</v>
      </c>
      <c r="Y2583" s="217">
        <v>1046</v>
      </c>
      <c r="Z2583" s="261">
        <v>45291</v>
      </c>
      <c r="AC2583" s="217">
        <f>vykonyz.xlsx3[[#This Row],[Kod]]-vykonyz.xlsx[[#This Row],[Kod]]</f>
        <v>0</v>
      </c>
      <c r="AD2583" t="s">
        <v>8743</v>
      </c>
      <c r="AE2583" t="s">
        <v>660</v>
      </c>
      <c r="AF2583" t="s">
        <v>611</v>
      </c>
      <c r="AG2583"/>
      <c r="AH2583" t="s">
        <v>8803</v>
      </c>
      <c r="AI2583"/>
      <c r="AJ2583"/>
      <c r="AK2583" t="s">
        <v>981</v>
      </c>
      <c r="AL2583" t="s">
        <v>1492</v>
      </c>
      <c r="AM2583" t="s">
        <v>33</v>
      </c>
      <c r="AN2583" t="s">
        <v>33</v>
      </c>
      <c r="AO2583"/>
      <c r="AP2583" t="s">
        <v>8806</v>
      </c>
      <c r="AQ2583"/>
      <c r="AR2583" t="s">
        <v>35</v>
      </c>
      <c r="AS2583" t="s">
        <v>35</v>
      </c>
    </row>
    <row r="2584" spans="1:45">
      <c r="A2584" s="264" t="s">
        <v>8748</v>
      </c>
      <c r="B2584" s="217" t="s">
        <v>660</v>
      </c>
      <c r="C2584" s="217" t="s">
        <v>611</v>
      </c>
      <c r="E2584" s="217" t="s">
        <v>8749</v>
      </c>
      <c r="G2584" s="217" t="s">
        <v>53</v>
      </c>
      <c r="H2584" s="217" t="s">
        <v>77</v>
      </c>
      <c r="I2584" s="217" t="s">
        <v>1848</v>
      </c>
      <c r="J2584" s="217" t="s">
        <v>33</v>
      </c>
      <c r="K2584" s="217" t="s">
        <v>33</v>
      </c>
      <c r="M2584" s="217">
        <f t="shared" ref="M2584:M2606" si="49">U2569</f>
        <v>6663</v>
      </c>
      <c r="O2584" s="217" t="s">
        <v>35</v>
      </c>
      <c r="P2584" s="217" t="s">
        <v>35</v>
      </c>
      <c r="Q2584" s="217">
        <f>S3689-vykonyz.xlsx[[#This Row],[Kod]]</f>
        <v>20190</v>
      </c>
      <c r="R2584" s="217">
        <f>S2569-vykonyz.xlsx[[#This Row],[Kod]]</f>
        <v>0</v>
      </c>
      <c r="S2584" s="217" t="s">
        <v>8807</v>
      </c>
      <c r="T2584" s="217" t="s">
        <v>8808</v>
      </c>
      <c r="U2584" s="217">
        <v>464</v>
      </c>
      <c r="V2584" s="261">
        <v>45292</v>
      </c>
      <c r="W2584" s="217" t="s">
        <v>8807</v>
      </c>
      <c r="X2584" s="217">
        <v>413</v>
      </c>
      <c r="Y2584" s="217">
        <v>51</v>
      </c>
      <c r="Z2584" s="261">
        <v>45291</v>
      </c>
      <c r="AC2584" s="217">
        <f>vykonyz.xlsx3[[#This Row],[Kod]]-vykonyz.xlsx[[#This Row],[Kod]]</f>
        <v>0</v>
      </c>
      <c r="AD2584" t="s">
        <v>8748</v>
      </c>
      <c r="AE2584" t="s">
        <v>660</v>
      </c>
      <c r="AF2584" t="s">
        <v>611</v>
      </c>
      <c r="AG2584"/>
      <c r="AH2584" t="s">
        <v>8749</v>
      </c>
      <c r="AI2584"/>
      <c r="AJ2584" t="s">
        <v>53</v>
      </c>
      <c r="AK2584" t="s">
        <v>77</v>
      </c>
      <c r="AL2584" t="s">
        <v>1848</v>
      </c>
      <c r="AM2584" t="s">
        <v>33</v>
      </c>
      <c r="AN2584" t="s">
        <v>33</v>
      </c>
      <c r="AO2584"/>
      <c r="AP2584" t="s">
        <v>8809</v>
      </c>
      <c r="AQ2584"/>
      <c r="AR2584" t="s">
        <v>35</v>
      </c>
      <c r="AS2584" t="s">
        <v>35</v>
      </c>
    </row>
    <row r="2585" spans="1:45">
      <c r="A2585" s="264" t="s">
        <v>8753</v>
      </c>
      <c r="B2585" s="217" t="s">
        <v>660</v>
      </c>
      <c r="C2585" s="217" t="s">
        <v>611</v>
      </c>
      <c r="E2585" s="217" t="s">
        <v>8810</v>
      </c>
      <c r="F2585" s="217" t="s">
        <v>8811</v>
      </c>
      <c r="G2585" s="217" t="s">
        <v>53</v>
      </c>
      <c r="H2585" s="217" t="s">
        <v>1488</v>
      </c>
      <c r="I2585" s="217" t="s">
        <v>108</v>
      </c>
      <c r="J2585" s="217" t="s">
        <v>33</v>
      </c>
      <c r="K2585" s="217" t="s">
        <v>33</v>
      </c>
      <c r="M2585" s="217">
        <f t="shared" si="49"/>
        <v>4433</v>
      </c>
      <c r="O2585" s="217" t="s">
        <v>35</v>
      </c>
      <c r="P2585" s="217" t="s">
        <v>35</v>
      </c>
      <c r="Q2585" s="217">
        <f>S3690-vykonyz.xlsx[[#This Row],[Kod]]</f>
        <v>20191</v>
      </c>
      <c r="R2585" s="217">
        <f>S2570-vykonyz.xlsx[[#This Row],[Kod]]</f>
        <v>0</v>
      </c>
      <c r="S2585" s="217" t="s">
        <v>8812</v>
      </c>
      <c r="T2585" s="217" t="s">
        <v>8813</v>
      </c>
      <c r="U2585" s="217">
        <v>4058</v>
      </c>
      <c r="V2585" s="261">
        <v>45292</v>
      </c>
      <c r="W2585" s="217" t="s">
        <v>8812</v>
      </c>
      <c r="X2585" s="217">
        <v>3723</v>
      </c>
      <c r="Y2585" s="217">
        <v>335</v>
      </c>
      <c r="Z2585" s="261">
        <v>45291</v>
      </c>
      <c r="AC2585" s="217">
        <f>vykonyz.xlsx3[[#This Row],[Kod]]-vykonyz.xlsx[[#This Row],[Kod]]</f>
        <v>0</v>
      </c>
      <c r="AD2585" t="s">
        <v>8753</v>
      </c>
      <c r="AE2585" t="s">
        <v>660</v>
      </c>
      <c r="AF2585" t="s">
        <v>611</v>
      </c>
      <c r="AG2585"/>
      <c r="AH2585" t="s">
        <v>8810</v>
      </c>
      <c r="AI2585" t="s">
        <v>8811</v>
      </c>
      <c r="AJ2585" t="s">
        <v>53</v>
      </c>
      <c r="AK2585" t="s">
        <v>1488</v>
      </c>
      <c r="AL2585" t="s">
        <v>108</v>
      </c>
      <c r="AM2585" t="s">
        <v>33</v>
      </c>
      <c r="AN2585" t="s">
        <v>33</v>
      </c>
      <c r="AO2585"/>
      <c r="AP2585" t="s">
        <v>8814</v>
      </c>
      <c r="AQ2585"/>
      <c r="AR2585" t="s">
        <v>35</v>
      </c>
      <c r="AS2585" t="s">
        <v>35</v>
      </c>
    </row>
    <row r="2586" spans="1:45">
      <c r="A2586" s="264" t="s">
        <v>8758</v>
      </c>
      <c r="B2586" s="217" t="s">
        <v>8566</v>
      </c>
      <c r="C2586" s="217" t="s">
        <v>611</v>
      </c>
      <c r="E2586" s="217" t="s">
        <v>8759</v>
      </c>
      <c r="F2586" s="217" t="s">
        <v>8815</v>
      </c>
      <c r="G2586" s="217" t="s">
        <v>53</v>
      </c>
      <c r="H2586" s="217" t="s">
        <v>5824</v>
      </c>
      <c r="I2586" s="217" t="s">
        <v>31</v>
      </c>
      <c r="J2586" s="217" t="s">
        <v>33</v>
      </c>
      <c r="K2586" s="217" t="s">
        <v>33</v>
      </c>
      <c r="M2586" s="217">
        <f t="shared" si="49"/>
        <v>12980</v>
      </c>
      <c r="O2586" s="217" t="s">
        <v>35</v>
      </c>
      <c r="P2586" s="217" t="s">
        <v>35</v>
      </c>
      <c r="Q2586" s="217">
        <f>S3691-vykonyz.xlsx[[#This Row],[Kod]]</f>
        <v>20192</v>
      </c>
      <c r="R2586" s="217">
        <f>S2571-vykonyz.xlsx[[#This Row],[Kod]]</f>
        <v>0</v>
      </c>
      <c r="S2586" s="217" t="s">
        <v>8816</v>
      </c>
      <c r="T2586" s="217" t="s">
        <v>8817</v>
      </c>
      <c r="U2586" s="217">
        <v>1029</v>
      </c>
      <c r="V2586" s="261">
        <v>45292</v>
      </c>
      <c r="W2586" s="217" t="s">
        <v>8816</v>
      </c>
      <c r="X2586" s="217">
        <v>926</v>
      </c>
      <c r="Y2586" s="217">
        <v>103</v>
      </c>
      <c r="Z2586" s="261">
        <v>45291</v>
      </c>
      <c r="AC2586" s="217">
        <f>vykonyz.xlsx3[[#This Row],[Kod]]-vykonyz.xlsx[[#This Row],[Kod]]</f>
        <v>0</v>
      </c>
      <c r="AD2586" t="s">
        <v>8758</v>
      </c>
      <c r="AE2586" t="s">
        <v>8566</v>
      </c>
      <c r="AF2586" t="s">
        <v>611</v>
      </c>
      <c r="AG2586"/>
      <c r="AH2586" t="s">
        <v>8759</v>
      </c>
      <c r="AI2586" t="s">
        <v>8815</v>
      </c>
      <c r="AJ2586" t="s">
        <v>53</v>
      </c>
      <c r="AK2586" t="s">
        <v>5824</v>
      </c>
      <c r="AL2586" t="s">
        <v>31</v>
      </c>
      <c r="AM2586" t="s">
        <v>33</v>
      </c>
      <c r="AN2586" t="s">
        <v>33</v>
      </c>
      <c r="AO2586"/>
      <c r="AP2586" t="s">
        <v>8818</v>
      </c>
      <c r="AQ2586"/>
      <c r="AR2586" t="s">
        <v>35</v>
      </c>
      <c r="AS2586" t="s">
        <v>35</v>
      </c>
    </row>
    <row r="2587" spans="1:45">
      <c r="A2587" s="264" t="s">
        <v>8762</v>
      </c>
      <c r="B2587" s="217" t="s">
        <v>660</v>
      </c>
      <c r="C2587" s="217" t="s">
        <v>611</v>
      </c>
      <c r="E2587" s="217" t="s">
        <v>8819</v>
      </c>
      <c r="F2587" s="217" t="s">
        <v>8820</v>
      </c>
      <c r="G2587" s="217" t="s">
        <v>53</v>
      </c>
      <c r="H2587" s="217" t="s">
        <v>1573</v>
      </c>
      <c r="I2587" s="217" t="s">
        <v>39</v>
      </c>
      <c r="J2587" s="217" t="s">
        <v>33</v>
      </c>
      <c r="K2587" s="217" t="s">
        <v>33</v>
      </c>
      <c r="M2587" s="217">
        <f t="shared" si="49"/>
        <v>4217</v>
      </c>
      <c r="O2587" s="217" t="s">
        <v>35</v>
      </c>
      <c r="P2587" s="217" t="s">
        <v>35</v>
      </c>
      <c r="Q2587" s="217">
        <f>S3692-vykonyz.xlsx[[#This Row],[Kod]]</f>
        <v>20192</v>
      </c>
      <c r="R2587" s="217">
        <f>S2572-vykonyz.xlsx[[#This Row],[Kod]]</f>
        <v>0</v>
      </c>
      <c r="S2587" s="217" t="s">
        <v>8821</v>
      </c>
      <c r="T2587" s="217" t="s">
        <v>8822</v>
      </c>
      <c r="U2587" s="217">
        <v>11445</v>
      </c>
      <c r="V2587" s="261">
        <v>45292</v>
      </c>
      <c r="W2587" s="217" t="s">
        <v>8821</v>
      </c>
      <c r="X2587" s="217">
        <v>10210</v>
      </c>
      <c r="Y2587" s="217">
        <v>1235</v>
      </c>
      <c r="Z2587" s="261">
        <v>45291</v>
      </c>
      <c r="AC2587" s="217">
        <f>vykonyz.xlsx3[[#This Row],[Kod]]-vykonyz.xlsx[[#This Row],[Kod]]</f>
        <v>0</v>
      </c>
      <c r="AD2587" t="s">
        <v>8762</v>
      </c>
      <c r="AE2587" t="s">
        <v>660</v>
      </c>
      <c r="AF2587" t="s">
        <v>611</v>
      </c>
      <c r="AG2587"/>
      <c r="AH2587" t="s">
        <v>8823</v>
      </c>
      <c r="AI2587" t="s">
        <v>8820</v>
      </c>
      <c r="AJ2587" t="s">
        <v>53</v>
      </c>
      <c r="AK2587" t="s">
        <v>1573</v>
      </c>
      <c r="AL2587" t="s">
        <v>39</v>
      </c>
      <c r="AM2587" t="s">
        <v>33</v>
      </c>
      <c r="AN2587" t="s">
        <v>33</v>
      </c>
      <c r="AO2587"/>
      <c r="AP2587" t="s">
        <v>8824</v>
      </c>
      <c r="AQ2587"/>
      <c r="AR2587" t="s">
        <v>35</v>
      </c>
      <c r="AS2587" t="s">
        <v>35</v>
      </c>
    </row>
    <row r="2588" spans="1:45">
      <c r="A2588" s="264" t="s">
        <v>8767</v>
      </c>
      <c r="B2588" s="217" t="s">
        <v>660</v>
      </c>
      <c r="C2588" s="217" t="s">
        <v>611</v>
      </c>
      <c r="E2588" s="217" t="s">
        <v>8825</v>
      </c>
      <c r="F2588" s="217" t="s">
        <v>8826</v>
      </c>
      <c r="H2588" s="217" t="s">
        <v>1492</v>
      </c>
      <c r="I2588" s="217" t="s">
        <v>5824</v>
      </c>
      <c r="J2588" s="217" t="s">
        <v>33</v>
      </c>
      <c r="K2588" s="217" t="s">
        <v>33</v>
      </c>
      <c r="M2588" s="217">
        <f t="shared" si="49"/>
        <v>5387</v>
      </c>
      <c r="O2588" s="217" t="s">
        <v>35</v>
      </c>
      <c r="P2588" s="217" t="s">
        <v>35</v>
      </c>
      <c r="Q2588" s="217">
        <f>S3693-vykonyz.xlsx[[#This Row],[Kod]]</f>
        <v>20194</v>
      </c>
      <c r="R2588" s="217">
        <f>S2573-vykonyz.xlsx[[#This Row],[Kod]]</f>
        <v>0</v>
      </c>
      <c r="S2588" s="217" t="s">
        <v>8827</v>
      </c>
      <c r="T2588" s="217" t="s">
        <v>8828</v>
      </c>
      <c r="U2588" s="217">
        <v>233</v>
      </c>
      <c r="V2588" s="261">
        <v>45292</v>
      </c>
      <c r="W2588" s="217" t="s">
        <v>8827</v>
      </c>
      <c r="X2588" s="217">
        <v>215</v>
      </c>
      <c r="Y2588" s="217">
        <v>18</v>
      </c>
      <c r="Z2588" s="261">
        <v>45291</v>
      </c>
      <c r="AC2588" s="217">
        <f>vykonyz.xlsx3[[#This Row],[Kod]]-vykonyz.xlsx[[#This Row],[Kod]]</f>
        <v>0</v>
      </c>
      <c r="AD2588" t="s">
        <v>8767</v>
      </c>
      <c r="AE2588" t="s">
        <v>660</v>
      </c>
      <c r="AF2588" t="s">
        <v>611</v>
      </c>
      <c r="AG2588"/>
      <c r="AH2588" t="s">
        <v>8829</v>
      </c>
      <c r="AI2588" t="s">
        <v>8826</v>
      </c>
      <c r="AJ2588"/>
      <c r="AK2588" t="s">
        <v>1492</v>
      </c>
      <c r="AL2588" t="s">
        <v>5824</v>
      </c>
      <c r="AM2588" t="s">
        <v>33</v>
      </c>
      <c r="AN2588" t="s">
        <v>33</v>
      </c>
      <c r="AO2588"/>
      <c r="AP2588" t="s">
        <v>8830</v>
      </c>
      <c r="AQ2588"/>
      <c r="AR2588" t="s">
        <v>35</v>
      </c>
      <c r="AS2588" t="s">
        <v>35</v>
      </c>
    </row>
    <row r="2589" spans="1:45">
      <c r="A2589" s="264" t="s">
        <v>8771</v>
      </c>
      <c r="B2589" s="217" t="s">
        <v>660</v>
      </c>
      <c r="C2589" s="217" t="s">
        <v>611</v>
      </c>
      <c r="E2589" s="217" t="s">
        <v>8772</v>
      </c>
      <c r="G2589" s="217" t="s">
        <v>53</v>
      </c>
      <c r="H2589" s="217" t="s">
        <v>8831</v>
      </c>
      <c r="I2589" s="217" t="s">
        <v>6848</v>
      </c>
      <c r="J2589" s="217" t="s">
        <v>33</v>
      </c>
      <c r="K2589" s="217" t="s">
        <v>33</v>
      </c>
      <c r="M2589" s="217">
        <f t="shared" si="49"/>
        <v>6812</v>
      </c>
      <c r="O2589" s="217" t="s">
        <v>35</v>
      </c>
      <c r="P2589" s="217" t="s">
        <v>35</v>
      </c>
      <c r="Q2589" s="217">
        <f>S3694-vykonyz.xlsx[[#This Row],[Kod]]</f>
        <v>20194</v>
      </c>
      <c r="R2589" s="217">
        <f>S2574-vykonyz.xlsx[[#This Row],[Kod]]</f>
        <v>0</v>
      </c>
      <c r="S2589" s="217" t="s">
        <v>8832</v>
      </c>
      <c r="T2589" s="217" t="s">
        <v>8833</v>
      </c>
      <c r="U2589" s="217">
        <v>1090</v>
      </c>
      <c r="V2589" s="261">
        <v>45292</v>
      </c>
      <c r="W2589" s="217" t="s">
        <v>8832</v>
      </c>
      <c r="X2589" s="217">
        <v>988</v>
      </c>
      <c r="Y2589" s="217">
        <v>102</v>
      </c>
      <c r="Z2589" s="261">
        <v>45291</v>
      </c>
      <c r="AC2589" s="217">
        <f>vykonyz.xlsx3[[#This Row],[Kod]]-vykonyz.xlsx[[#This Row],[Kod]]</f>
        <v>0</v>
      </c>
      <c r="AD2589" t="s">
        <v>8771</v>
      </c>
      <c r="AE2589" t="s">
        <v>660</v>
      </c>
      <c r="AF2589" t="s">
        <v>611</v>
      </c>
      <c r="AG2589"/>
      <c r="AH2589" t="s">
        <v>8772</v>
      </c>
      <c r="AI2589"/>
      <c r="AJ2589" t="s">
        <v>53</v>
      </c>
      <c r="AK2589" t="s">
        <v>8831</v>
      </c>
      <c r="AL2589" t="s">
        <v>6848</v>
      </c>
      <c r="AM2589" t="s">
        <v>33</v>
      </c>
      <c r="AN2589" t="s">
        <v>33</v>
      </c>
      <c r="AO2589"/>
      <c r="AP2589" t="s">
        <v>8834</v>
      </c>
      <c r="AQ2589"/>
      <c r="AR2589" t="s">
        <v>35</v>
      </c>
      <c r="AS2589" t="s">
        <v>35</v>
      </c>
    </row>
    <row r="2590" spans="1:45">
      <c r="A2590" s="264" t="s">
        <v>8774</v>
      </c>
      <c r="B2590" s="217" t="s">
        <v>660</v>
      </c>
      <c r="C2590" s="217" t="s">
        <v>611</v>
      </c>
      <c r="E2590" s="217" t="s">
        <v>8835</v>
      </c>
      <c r="F2590" s="217" t="s">
        <v>8836</v>
      </c>
      <c r="G2590" s="217" t="s">
        <v>53</v>
      </c>
      <c r="H2590" s="217" t="s">
        <v>981</v>
      </c>
      <c r="I2590" s="217" t="s">
        <v>1492</v>
      </c>
      <c r="J2590" s="217" t="s">
        <v>33</v>
      </c>
      <c r="K2590" s="217" t="s">
        <v>33</v>
      </c>
      <c r="M2590" s="217">
        <f t="shared" si="49"/>
        <v>2638</v>
      </c>
      <c r="O2590" s="217" t="s">
        <v>35</v>
      </c>
      <c r="P2590" s="217" t="s">
        <v>35</v>
      </c>
      <c r="Q2590" s="217">
        <f>S3695-vykonyz.xlsx[[#This Row],[Kod]]</f>
        <v>20195</v>
      </c>
      <c r="R2590" s="217">
        <f>S2575-vykonyz.xlsx[[#This Row],[Kod]]</f>
        <v>0</v>
      </c>
      <c r="S2590" s="217" t="s">
        <v>8837</v>
      </c>
      <c r="T2590" s="217" t="s">
        <v>8838</v>
      </c>
      <c r="U2590" s="217">
        <v>341</v>
      </c>
      <c r="V2590" s="261">
        <v>45292</v>
      </c>
      <c r="W2590" s="217" t="s">
        <v>8837</v>
      </c>
      <c r="X2590" s="217">
        <v>316</v>
      </c>
      <c r="Y2590" s="217">
        <v>25</v>
      </c>
      <c r="Z2590" s="261">
        <v>45291</v>
      </c>
      <c r="AC2590" s="217">
        <f>vykonyz.xlsx3[[#This Row],[Kod]]-vykonyz.xlsx[[#This Row],[Kod]]</f>
        <v>0</v>
      </c>
      <c r="AD2590" t="s">
        <v>8774</v>
      </c>
      <c r="AE2590" t="s">
        <v>660</v>
      </c>
      <c r="AF2590" t="s">
        <v>611</v>
      </c>
      <c r="AG2590"/>
      <c r="AH2590" t="s">
        <v>8775</v>
      </c>
      <c r="AI2590" t="s">
        <v>8836</v>
      </c>
      <c r="AJ2590" t="s">
        <v>53</v>
      </c>
      <c r="AK2590" t="s">
        <v>981</v>
      </c>
      <c r="AL2590" t="s">
        <v>1492</v>
      </c>
      <c r="AM2590" t="s">
        <v>33</v>
      </c>
      <c r="AN2590" t="s">
        <v>33</v>
      </c>
      <c r="AO2590"/>
      <c r="AP2590" t="s">
        <v>8284</v>
      </c>
      <c r="AQ2590"/>
      <c r="AR2590" t="s">
        <v>35</v>
      </c>
      <c r="AS2590" t="s">
        <v>35</v>
      </c>
    </row>
    <row r="2591" spans="1:45">
      <c r="A2591" s="264" t="s">
        <v>8777</v>
      </c>
      <c r="B2591" s="217" t="s">
        <v>660</v>
      </c>
      <c r="C2591" s="217" t="s">
        <v>611</v>
      </c>
      <c r="E2591" s="217" t="s">
        <v>8778</v>
      </c>
      <c r="H2591" s="217" t="s">
        <v>985</v>
      </c>
      <c r="I2591" s="217" t="s">
        <v>1336</v>
      </c>
      <c r="J2591" s="217" t="s">
        <v>33</v>
      </c>
      <c r="K2591" s="217" t="s">
        <v>33</v>
      </c>
      <c r="M2591" s="217">
        <f t="shared" si="49"/>
        <v>2006</v>
      </c>
      <c r="O2591" s="217" t="s">
        <v>35</v>
      </c>
      <c r="P2591" s="217" t="s">
        <v>35</v>
      </c>
      <c r="Q2591" s="217">
        <f>S3696-vykonyz.xlsx[[#This Row],[Kod]]</f>
        <v>20196</v>
      </c>
      <c r="R2591" s="217">
        <f>S2576-vykonyz.xlsx[[#This Row],[Kod]]</f>
        <v>0</v>
      </c>
      <c r="S2591" s="217" t="s">
        <v>8839</v>
      </c>
      <c r="T2591" s="217" t="s">
        <v>8840</v>
      </c>
      <c r="U2591" s="217">
        <v>15415</v>
      </c>
      <c r="V2591" s="261">
        <v>45292</v>
      </c>
      <c r="W2591" s="217" t="s">
        <v>8839</v>
      </c>
      <c r="X2591" s="217">
        <v>3412</v>
      </c>
      <c r="Y2591" s="217">
        <v>12003</v>
      </c>
      <c r="Z2591" s="261">
        <v>45291</v>
      </c>
      <c r="AC2591" s="217">
        <f>vykonyz.xlsx3[[#This Row],[Kod]]-vykonyz.xlsx[[#This Row],[Kod]]</f>
        <v>0</v>
      </c>
      <c r="AD2591" t="s">
        <v>8777</v>
      </c>
      <c r="AE2591" t="s">
        <v>660</v>
      </c>
      <c r="AF2591" t="s">
        <v>611</v>
      </c>
      <c r="AG2591"/>
      <c r="AH2591" t="s">
        <v>8778</v>
      </c>
      <c r="AI2591"/>
      <c r="AJ2591"/>
      <c r="AK2591" t="s">
        <v>985</v>
      </c>
      <c r="AL2591" t="s">
        <v>1336</v>
      </c>
      <c r="AM2591" t="s">
        <v>33</v>
      </c>
      <c r="AN2591" t="s">
        <v>33</v>
      </c>
      <c r="AO2591"/>
      <c r="AP2591" t="s">
        <v>8841</v>
      </c>
      <c r="AQ2591"/>
      <c r="AR2591" t="s">
        <v>35</v>
      </c>
      <c r="AS2591" t="s">
        <v>35</v>
      </c>
    </row>
    <row r="2592" spans="1:45">
      <c r="A2592" s="264" t="s">
        <v>8781</v>
      </c>
      <c r="B2592" s="217" t="s">
        <v>660</v>
      </c>
      <c r="C2592" s="217" t="s">
        <v>611</v>
      </c>
      <c r="E2592" s="217" t="s">
        <v>8782</v>
      </c>
      <c r="G2592" s="217" t="s">
        <v>53</v>
      </c>
      <c r="H2592" s="217" t="s">
        <v>981</v>
      </c>
      <c r="I2592" s="217" t="s">
        <v>1492</v>
      </c>
      <c r="J2592" s="217" t="s">
        <v>33</v>
      </c>
      <c r="K2592" s="217" t="s">
        <v>33</v>
      </c>
      <c r="M2592" s="217">
        <f t="shared" si="49"/>
        <v>2807</v>
      </c>
      <c r="O2592" s="217" t="s">
        <v>35</v>
      </c>
      <c r="P2592" s="217" t="s">
        <v>35</v>
      </c>
      <c r="Q2592" s="217">
        <f>S3697-vykonyz.xlsx[[#This Row],[Kod]]</f>
        <v>20217</v>
      </c>
      <c r="R2592" s="217">
        <f>S2577-vykonyz.xlsx[[#This Row],[Kod]]</f>
        <v>0</v>
      </c>
      <c r="S2592" s="217" t="s">
        <v>8842</v>
      </c>
      <c r="T2592" s="217" t="s">
        <v>8843</v>
      </c>
      <c r="U2592" s="217">
        <v>2683</v>
      </c>
      <c r="V2592" s="261">
        <v>45292</v>
      </c>
      <c r="W2592" s="217" t="s">
        <v>8842</v>
      </c>
      <c r="X2592" s="217">
        <v>2479</v>
      </c>
      <c r="Y2592" s="217">
        <v>204</v>
      </c>
      <c r="Z2592" s="261">
        <v>45291</v>
      </c>
      <c r="AC2592" s="217">
        <f>vykonyz.xlsx3[[#This Row],[Kod]]-vykonyz.xlsx[[#This Row],[Kod]]</f>
        <v>0</v>
      </c>
      <c r="AD2592" t="s">
        <v>8781</v>
      </c>
      <c r="AE2592" t="s">
        <v>660</v>
      </c>
      <c r="AF2592" t="s">
        <v>611</v>
      </c>
      <c r="AG2592"/>
      <c r="AH2592" t="s">
        <v>8782</v>
      </c>
      <c r="AI2592"/>
      <c r="AJ2592" t="s">
        <v>53</v>
      </c>
      <c r="AK2592" t="s">
        <v>981</v>
      </c>
      <c r="AL2592" t="s">
        <v>1492</v>
      </c>
      <c r="AM2592" t="s">
        <v>33</v>
      </c>
      <c r="AN2592" t="s">
        <v>33</v>
      </c>
      <c r="AO2592"/>
      <c r="AP2592" t="s">
        <v>8844</v>
      </c>
      <c r="AQ2592"/>
      <c r="AR2592" t="s">
        <v>35</v>
      </c>
      <c r="AS2592" t="s">
        <v>35</v>
      </c>
    </row>
    <row r="2593" spans="1:45">
      <c r="A2593" s="264" t="s">
        <v>8784</v>
      </c>
      <c r="B2593" s="217" t="s">
        <v>623</v>
      </c>
      <c r="E2593" s="217" t="s">
        <v>8785</v>
      </c>
      <c r="H2593" s="217" t="s">
        <v>1084</v>
      </c>
      <c r="I2593" s="217" t="s">
        <v>1084</v>
      </c>
      <c r="J2593" s="217" t="s">
        <v>33</v>
      </c>
      <c r="K2593" s="217" t="s">
        <v>33</v>
      </c>
      <c r="M2593" s="217">
        <f t="shared" si="49"/>
        <v>414</v>
      </c>
      <c r="O2593" s="217" t="s">
        <v>35</v>
      </c>
      <c r="P2593" s="217" t="s">
        <v>35</v>
      </c>
      <c r="Q2593" s="217">
        <f>S3698-vykonyz.xlsx[[#This Row],[Kod]]</f>
        <v>20217</v>
      </c>
      <c r="R2593" s="217">
        <f>S2578-vykonyz.xlsx[[#This Row],[Kod]]</f>
        <v>0</v>
      </c>
      <c r="S2593" s="217" t="s">
        <v>8845</v>
      </c>
      <c r="T2593" s="217" t="s">
        <v>8846</v>
      </c>
      <c r="U2593" s="217">
        <v>4363</v>
      </c>
      <c r="V2593" s="261">
        <v>45292</v>
      </c>
      <c r="W2593" s="217" t="s">
        <v>8845</v>
      </c>
      <c r="X2593" s="217">
        <v>4028</v>
      </c>
      <c r="Y2593" s="217">
        <v>335</v>
      </c>
      <c r="Z2593" s="261">
        <v>45291</v>
      </c>
      <c r="AC2593" s="217">
        <f>vykonyz.xlsx3[[#This Row],[Kod]]-vykonyz.xlsx[[#This Row],[Kod]]</f>
        <v>0</v>
      </c>
      <c r="AD2593" t="s">
        <v>8784</v>
      </c>
      <c r="AE2593" t="s">
        <v>623</v>
      </c>
      <c r="AF2593"/>
      <c r="AG2593"/>
      <c r="AH2593" t="s">
        <v>8785</v>
      </c>
      <c r="AI2593"/>
      <c r="AJ2593"/>
      <c r="AK2593" t="s">
        <v>1084</v>
      </c>
      <c r="AL2593" t="s">
        <v>1084</v>
      </c>
      <c r="AM2593" t="s">
        <v>33</v>
      </c>
      <c r="AN2593" t="s">
        <v>33</v>
      </c>
      <c r="AO2593"/>
      <c r="AP2593" t="s">
        <v>8502</v>
      </c>
      <c r="AQ2593"/>
      <c r="AR2593" t="s">
        <v>35</v>
      </c>
      <c r="AS2593" t="s">
        <v>35</v>
      </c>
    </row>
    <row r="2594" spans="1:45">
      <c r="A2594" s="264" t="s">
        <v>8788</v>
      </c>
      <c r="B2594" s="217" t="s">
        <v>660</v>
      </c>
      <c r="C2594" s="217" t="s">
        <v>611</v>
      </c>
      <c r="E2594" s="217" t="s">
        <v>8789</v>
      </c>
      <c r="H2594" s="217" t="s">
        <v>1008</v>
      </c>
      <c r="I2594" s="217" t="s">
        <v>1008</v>
      </c>
      <c r="J2594" s="217" t="s">
        <v>33</v>
      </c>
      <c r="K2594" s="217" t="s">
        <v>33</v>
      </c>
      <c r="M2594" s="217">
        <f t="shared" si="49"/>
        <v>900</v>
      </c>
      <c r="O2594" s="217" t="s">
        <v>35</v>
      </c>
      <c r="P2594" s="217" t="s">
        <v>35</v>
      </c>
      <c r="Q2594" s="217">
        <f>S3699-vykonyz.xlsx[[#This Row],[Kod]]</f>
        <v>20217</v>
      </c>
      <c r="R2594" s="217">
        <f>S2579-vykonyz.xlsx[[#This Row],[Kod]]</f>
        <v>0</v>
      </c>
      <c r="S2594" s="217" t="s">
        <v>8847</v>
      </c>
      <c r="T2594" s="217" t="s">
        <v>8848</v>
      </c>
      <c r="U2594" s="217">
        <v>3030</v>
      </c>
      <c r="V2594" s="261">
        <v>45292</v>
      </c>
      <c r="W2594" s="217" t="s">
        <v>8847</v>
      </c>
      <c r="X2594" s="217">
        <v>2807</v>
      </c>
      <c r="Y2594" s="217">
        <v>223</v>
      </c>
      <c r="Z2594" s="261">
        <v>45291</v>
      </c>
      <c r="AC2594" s="217">
        <f>vykonyz.xlsx3[[#This Row],[Kod]]-vykonyz.xlsx[[#This Row],[Kod]]</f>
        <v>0</v>
      </c>
      <c r="AD2594" t="s">
        <v>8788</v>
      </c>
      <c r="AE2594" t="s">
        <v>660</v>
      </c>
      <c r="AF2594" t="s">
        <v>611</v>
      </c>
      <c r="AG2594"/>
      <c r="AH2594" t="s">
        <v>8789</v>
      </c>
      <c r="AI2594"/>
      <c r="AJ2594"/>
      <c r="AK2594" t="s">
        <v>1008</v>
      </c>
      <c r="AL2594" t="s">
        <v>1008</v>
      </c>
      <c r="AM2594" t="s">
        <v>33</v>
      </c>
      <c r="AN2594" t="s">
        <v>33</v>
      </c>
      <c r="AO2594"/>
      <c r="AP2594" t="s">
        <v>6802</v>
      </c>
      <c r="AQ2594"/>
      <c r="AR2594" t="s">
        <v>35</v>
      </c>
      <c r="AS2594" t="s">
        <v>35</v>
      </c>
    </row>
    <row r="2595" spans="1:45">
      <c r="A2595" s="264" t="s">
        <v>8792</v>
      </c>
      <c r="B2595" s="217" t="s">
        <v>660</v>
      </c>
      <c r="C2595" s="217" t="s">
        <v>611</v>
      </c>
      <c r="E2595" s="217" t="s">
        <v>8793</v>
      </c>
      <c r="G2595" s="217" t="s">
        <v>53</v>
      </c>
      <c r="H2595" s="217" t="s">
        <v>981</v>
      </c>
      <c r="I2595" s="217" t="s">
        <v>1492</v>
      </c>
      <c r="J2595" s="217" t="s">
        <v>33</v>
      </c>
      <c r="K2595" s="217" t="s">
        <v>33</v>
      </c>
      <c r="M2595" s="217">
        <f t="shared" si="49"/>
        <v>3262</v>
      </c>
      <c r="O2595" s="217" t="s">
        <v>35</v>
      </c>
      <c r="P2595" s="217" t="s">
        <v>35</v>
      </c>
      <c r="Q2595" s="217">
        <f>S3700-vykonyz.xlsx[[#This Row],[Kod]]</f>
        <v>20217</v>
      </c>
      <c r="R2595" s="217">
        <f>S2580-vykonyz.xlsx[[#This Row],[Kod]]</f>
        <v>0</v>
      </c>
      <c r="S2595" s="217" t="s">
        <v>8849</v>
      </c>
      <c r="T2595" s="217" t="s">
        <v>8850</v>
      </c>
      <c r="U2595" s="217">
        <v>4375</v>
      </c>
      <c r="V2595" s="261">
        <v>45292</v>
      </c>
      <c r="W2595" s="217" t="s">
        <v>8849</v>
      </c>
      <c r="X2595" s="217">
        <v>4040</v>
      </c>
      <c r="Y2595" s="217">
        <v>335</v>
      </c>
      <c r="Z2595" s="261">
        <v>45291</v>
      </c>
      <c r="AC2595" s="217">
        <f>vykonyz.xlsx3[[#This Row],[Kod]]-vykonyz.xlsx[[#This Row],[Kod]]</f>
        <v>0</v>
      </c>
      <c r="AD2595" t="s">
        <v>8792</v>
      </c>
      <c r="AE2595" t="s">
        <v>660</v>
      </c>
      <c r="AF2595" t="s">
        <v>611</v>
      </c>
      <c r="AG2595"/>
      <c r="AH2595" t="s">
        <v>8793</v>
      </c>
      <c r="AI2595"/>
      <c r="AJ2595" t="s">
        <v>53</v>
      </c>
      <c r="AK2595" t="s">
        <v>981</v>
      </c>
      <c r="AL2595" t="s">
        <v>1492</v>
      </c>
      <c r="AM2595" t="s">
        <v>33</v>
      </c>
      <c r="AN2595" t="s">
        <v>33</v>
      </c>
      <c r="AO2595"/>
      <c r="AP2595" t="s">
        <v>8851</v>
      </c>
      <c r="AQ2595"/>
      <c r="AR2595" t="s">
        <v>35</v>
      </c>
      <c r="AS2595" t="s">
        <v>35</v>
      </c>
    </row>
    <row r="2596" spans="1:45">
      <c r="A2596" s="264" t="s">
        <v>8796</v>
      </c>
      <c r="B2596" s="217" t="s">
        <v>660</v>
      </c>
      <c r="C2596" s="217" t="s">
        <v>611</v>
      </c>
      <c r="E2596" s="217" t="s">
        <v>8797</v>
      </c>
      <c r="F2596" s="217" t="s">
        <v>8852</v>
      </c>
      <c r="H2596" s="217" t="s">
        <v>8831</v>
      </c>
      <c r="I2596" s="217" t="s">
        <v>6848</v>
      </c>
      <c r="J2596" s="217" t="s">
        <v>33</v>
      </c>
      <c r="K2596" s="217" t="s">
        <v>33</v>
      </c>
      <c r="M2596" s="217">
        <f t="shared" si="49"/>
        <v>4055</v>
      </c>
      <c r="O2596" s="217" t="s">
        <v>35</v>
      </c>
      <c r="P2596" s="217" t="s">
        <v>35</v>
      </c>
      <c r="Q2596" s="217">
        <f>S3701-vykonyz.xlsx[[#This Row],[Kod]]</f>
        <v>20204</v>
      </c>
      <c r="R2596" s="217">
        <f>S2581-vykonyz.xlsx[[#This Row],[Kod]]</f>
        <v>0</v>
      </c>
      <c r="S2596" s="217" t="s">
        <v>8853</v>
      </c>
      <c r="T2596" s="217" t="s">
        <v>8854</v>
      </c>
      <c r="U2596" s="217">
        <v>2958</v>
      </c>
      <c r="V2596" s="261">
        <v>45292</v>
      </c>
      <c r="W2596" s="217" t="s">
        <v>8853</v>
      </c>
      <c r="X2596" s="217">
        <v>2734</v>
      </c>
      <c r="Y2596" s="217">
        <v>224</v>
      </c>
      <c r="Z2596" s="261">
        <v>45291</v>
      </c>
      <c r="AC2596" s="217">
        <f>vykonyz.xlsx3[[#This Row],[Kod]]-vykonyz.xlsx[[#This Row],[Kod]]</f>
        <v>0</v>
      </c>
      <c r="AD2596" t="s">
        <v>8796</v>
      </c>
      <c r="AE2596" t="s">
        <v>660</v>
      </c>
      <c r="AF2596" t="s">
        <v>611</v>
      </c>
      <c r="AG2596"/>
      <c r="AH2596" t="s">
        <v>8797</v>
      </c>
      <c r="AI2596" t="s">
        <v>8852</v>
      </c>
      <c r="AJ2596"/>
      <c r="AK2596" t="s">
        <v>8831</v>
      </c>
      <c r="AL2596" t="s">
        <v>6848</v>
      </c>
      <c r="AM2596" t="s">
        <v>33</v>
      </c>
      <c r="AN2596" t="s">
        <v>33</v>
      </c>
      <c r="AO2596"/>
      <c r="AP2596" t="s">
        <v>8855</v>
      </c>
      <c r="AQ2596"/>
      <c r="AR2596" t="s">
        <v>35</v>
      </c>
      <c r="AS2596" t="s">
        <v>35</v>
      </c>
    </row>
    <row r="2597" spans="1:45">
      <c r="A2597" s="264" t="s">
        <v>8800</v>
      </c>
      <c r="B2597" s="217" t="s">
        <v>623</v>
      </c>
      <c r="C2597" s="217" t="s">
        <v>50</v>
      </c>
      <c r="E2597" s="217" t="s">
        <v>8801</v>
      </c>
      <c r="F2597" s="217" t="s">
        <v>8856</v>
      </c>
      <c r="H2597" s="217" t="s">
        <v>981</v>
      </c>
      <c r="I2597" s="217" t="s">
        <v>981</v>
      </c>
      <c r="J2597" s="217" t="s">
        <v>33</v>
      </c>
      <c r="K2597" s="217" t="s">
        <v>33</v>
      </c>
      <c r="M2597" s="217">
        <f t="shared" si="49"/>
        <v>2431</v>
      </c>
      <c r="O2597" s="217" t="s">
        <v>35</v>
      </c>
      <c r="P2597" s="217" t="s">
        <v>35</v>
      </c>
      <c r="Q2597" s="217">
        <f>S3702-vykonyz.xlsx[[#This Row],[Kod]]</f>
        <v>20204</v>
      </c>
      <c r="R2597" s="217">
        <f>S2582-vykonyz.xlsx[[#This Row],[Kod]]</f>
        <v>0</v>
      </c>
      <c r="S2597" s="217" t="s">
        <v>8857</v>
      </c>
      <c r="T2597" s="217" t="s">
        <v>8858</v>
      </c>
      <c r="U2597" s="217">
        <v>3744</v>
      </c>
      <c r="V2597" s="261">
        <v>45292</v>
      </c>
      <c r="W2597" s="217" t="s">
        <v>8857</v>
      </c>
      <c r="X2597" s="217">
        <v>3409</v>
      </c>
      <c r="Y2597" s="217">
        <v>335</v>
      </c>
      <c r="Z2597" s="261">
        <v>45291</v>
      </c>
      <c r="AC2597" s="217">
        <f>vykonyz.xlsx3[[#This Row],[Kod]]-vykonyz.xlsx[[#This Row],[Kod]]</f>
        <v>0</v>
      </c>
      <c r="AD2597" t="s">
        <v>8800</v>
      </c>
      <c r="AE2597" t="s">
        <v>623</v>
      </c>
      <c r="AF2597" t="s">
        <v>50</v>
      </c>
      <c r="AG2597"/>
      <c r="AH2597" t="s">
        <v>8801</v>
      </c>
      <c r="AI2597" t="s">
        <v>8856</v>
      </c>
      <c r="AJ2597"/>
      <c r="AK2597" t="s">
        <v>981</v>
      </c>
      <c r="AL2597" t="s">
        <v>981</v>
      </c>
      <c r="AM2597" t="s">
        <v>33</v>
      </c>
      <c r="AN2597" t="s">
        <v>33</v>
      </c>
      <c r="AO2597"/>
      <c r="AP2597" t="s">
        <v>8859</v>
      </c>
      <c r="AQ2597"/>
      <c r="AR2597" t="s">
        <v>35</v>
      </c>
      <c r="AS2597" t="s">
        <v>35</v>
      </c>
    </row>
    <row r="2598" spans="1:45">
      <c r="A2598" s="264" t="s">
        <v>8804</v>
      </c>
      <c r="B2598" s="217" t="s">
        <v>8566</v>
      </c>
      <c r="C2598" s="217" t="s">
        <v>611</v>
      </c>
      <c r="E2598" s="217" t="s">
        <v>8805</v>
      </c>
      <c r="H2598" s="217" t="s">
        <v>5824</v>
      </c>
      <c r="I2598" s="217" t="s">
        <v>31</v>
      </c>
      <c r="J2598" s="217" t="s">
        <v>33</v>
      </c>
      <c r="K2598" s="217" t="s">
        <v>33</v>
      </c>
      <c r="M2598" s="217">
        <f t="shared" si="49"/>
        <v>10868</v>
      </c>
      <c r="O2598" s="217" t="s">
        <v>35</v>
      </c>
      <c r="P2598" s="217" t="s">
        <v>35</v>
      </c>
      <c r="Q2598" s="217">
        <f>S3703-vykonyz.xlsx[[#This Row],[Kod]]</f>
        <v>20204</v>
      </c>
      <c r="R2598" s="217">
        <f>S2583-vykonyz.xlsx[[#This Row],[Kod]]</f>
        <v>0</v>
      </c>
      <c r="S2598" s="217" t="s">
        <v>8860</v>
      </c>
      <c r="T2598" s="217" t="s">
        <v>8861</v>
      </c>
      <c r="U2598" s="217">
        <v>227</v>
      </c>
      <c r="V2598" s="261">
        <v>45292</v>
      </c>
      <c r="W2598" s="217" t="s">
        <v>8860</v>
      </c>
      <c r="X2598" s="217">
        <v>204</v>
      </c>
      <c r="Y2598" s="217">
        <v>23</v>
      </c>
      <c r="Z2598" s="261">
        <v>45291</v>
      </c>
      <c r="AC2598" s="217">
        <f>vykonyz.xlsx3[[#This Row],[Kod]]-vykonyz.xlsx[[#This Row],[Kod]]</f>
        <v>0</v>
      </c>
      <c r="AD2598" t="s">
        <v>8804</v>
      </c>
      <c r="AE2598" t="s">
        <v>8566</v>
      </c>
      <c r="AF2598" t="s">
        <v>611</v>
      </c>
      <c r="AG2598"/>
      <c r="AH2598" t="s">
        <v>8805</v>
      </c>
      <c r="AI2598"/>
      <c r="AJ2598"/>
      <c r="AK2598" t="s">
        <v>5824</v>
      </c>
      <c r="AL2598" t="s">
        <v>31</v>
      </c>
      <c r="AM2598" t="s">
        <v>33</v>
      </c>
      <c r="AN2598" t="s">
        <v>33</v>
      </c>
      <c r="AO2598"/>
      <c r="AP2598" t="s">
        <v>8862</v>
      </c>
      <c r="AQ2598"/>
      <c r="AR2598" t="s">
        <v>35</v>
      </c>
      <c r="AS2598" t="s">
        <v>35</v>
      </c>
    </row>
    <row r="2599" spans="1:45">
      <c r="A2599" s="264" t="s">
        <v>8807</v>
      </c>
      <c r="B2599" s="217" t="s">
        <v>623</v>
      </c>
      <c r="C2599" s="217" t="s">
        <v>28</v>
      </c>
      <c r="E2599" s="217" t="s">
        <v>8808</v>
      </c>
      <c r="H2599" s="217" t="s">
        <v>1084</v>
      </c>
      <c r="I2599" s="217" t="s">
        <v>1084</v>
      </c>
      <c r="J2599" s="217" t="s">
        <v>33</v>
      </c>
      <c r="K2599" s="217" t="s">
        <v>33</v>
      </c>
      <c r="M2599" s="217">
        <f t="shared" si="49"/>
        <v>464</v>
      </c>
      <c r="O2599" s="217" t="s">
        <v>35</v>
      </c>
      <c r="P2599" s="217" t="s">
        <v>35</v>
      </c>
      <c r="Q2599" s="217">
        <f>S3704-vykonyz.xlsx[[#This Row],[Kod]]</f>
        <v>20204</v>
      </c>
      <c r="R2599" s="217">
        <f>S2584-vykonyz.xlsx[[#This Row],[Kod]]</f>
        <v>0</v>
      </c>
      <c r="S2599" s="217" t="s">
        <v>8863</v>
      </c>
      <c r="T2599" s="217" t="s">
        <v>8864</v>
      </c>
      <c r="U2599" s="217">
        <v>382</v>
      </c>
      <c r="V2599" s="261">
        <v>45292</v>
      </c>
      <c r="W2599" s="217" t="s">
        <v>8863</v>
      </c>
      <c r="X2599" s="217">
        <v>339</v>
      </c>
      <c r="Y2599" s="217">
        <v>43</v>
      </c>
      <c r="Z2599" s="261">
        <v>45291</v>
      </c>
      <c r="AC2599" s="217">
        <f>vykonyz.xlsx3[[#This Row],[Kod]]-vykonyz.xlsx[[#This Row],[Kod]]</f>
        <v>0</v>
      </c>
      <c r="AD2599" t="s">
        <v>8807</v>
      </c>
      <c r="AE2599" t="s">
        <v>623</v>
      </c>
      <c r="AF2599" t="s">
        <v>28</v>
      </c>
      <c r="AG2599"/>
      <c r="AH2599" t="s">
        <v>8808</v>
      </c>
      <c r="AI2599"/>
      <c r="AJ2599"/>
      <c r="AK2599" t="s">
        <v>1084</v>
      </c>
      <c r="AL2599" t="s">
        <v>1084</v>
      </c>
      <c r="AM2599" t="s">
        <v>33</v>
      </c>
      <c r="AN2599" t="s">
        <v>33</v>
      </c>
      <c r="AO2599"/>
      <c r="AP2599" t="s">
        <v>8865</v>
      </c>
      <c r="AQ2599"/>
      <c r="AR2599" t="s">
        <v>35</v>
      </c>
      <c r="AS2599" t="s">
        <v>35</v>
      </c>
    </row>
    <row r="2600" spans="1:45">
      <c r="A2600" s="264" t="s">
        <v>8812</v>
      </c>
      <c r="B2600" s="217" t="s">
        <v>660</v>
      </c>
      <c r="C2600" s="217" t="s">
        <v>611</v>
      </c>
      <c r="E2600" s="217" t="s">
        <v>8866</v>
      </c>
      <c r="H2600" s="217" t="s">
        <v>1573</v>
      </c>
      <c r="I2600" s="217" t="s">
        <v>39</v>
      </c>
      <c r="J2600" s="217" t="s">
        <v>33</v>
      </c>
      <c r="K2600" s="217" t="s">
        <v>33</v>
      </c>
      <c r="M2600" s="217">
        <f t="shared" si="49"/>
        <v>4058</v>
      </c>
      <c r="O2600" s="217" t="s">
        <v>35</v>
      </c>
      <c r="P2600" s="217" t="s">
        <v>35</v>
      </c>
      <c r="Q2600" s="217">
        <f>S3705-vykonyz.xlsx[[#This Row],[Kod]]</f>
        <v>20204</v>
      </c>
      <c r="R2600" s="217">
        <f>S2585-vykonyz.xlsx[[#This Row],[Kod]]</f>
        <v>0</v>
      </c>
      <c r="S2600" s="217" t="s">
        <v>8867</v>
      </c>
      <c r="T2600" s="217" t="s">
        <v>8868</v>
      </c>
      <c r="U2600" s="217">
        <v>360</v>
      </c>
      <c r="V2600" s="261">
        <v>45292</v>
      </c>
      <c r="W2600" s="217" t="s">
        <v>8867</v>
      </c>
      <c r="X2600" s="217">
        <v>316</v>
      </c>
      <c r="Y2600" s="217">
        <v>44</v>
      </c>
      <c r="Z2600" s="261">
        <v>45291</v>
      </c>
      <c r="AC2600" s="217">
        <f>vykonyz.xlsx3[[#This Row],[Kod]]-vykonyz.xlsx[[#This Row],[Kod]]</f>
        <v>0</v>
      </c>
      <c r="AD2600" t="s">
        <v>8812</v>
      </c>
      <c r="AE2600" t="s">
        <v>660</v>
      </c>
      <c r="AF2600" t="s">
        <v>611</v>
      </c>
      <c r="AG2600"/>
      <c r="AH2600" t="s">
        <v>8866</v>
      </c>
      <c r="AI2600"/>
      <c r="AJ2600"/>
      <c r="AK2600" t="s">
        <v>1573</v>
      </c>
      <c r="AL2600" t="s">
        <v>39</v>
      </c>
      <c r="AM2600" t="s">
        <v>33</v>
      </c>
      <c r="AN2600" t="s">
        <v>33</v>
      </c>
      <c r="AO2600"/>
      <c r="AP2600" t="s">
        <v>8869</v>
      </c>
      <c r="AQ2600"/>
      <c r="AR2600" t="s">
        <v>35</v>
      </c>
      <c r="AS2600" t="s">
        <v>35</v>
      </c>
    </row>
    <row r="2601" spans="1:45">
      <c r="A2601" s="264" t="s">
        <v>8816</v>
      </c>
      <c r="B2601" s="217" t="s">
        <v>623</v>
      </c>
      <c r="C2601" s="217" t="s">
        <v>611</v>
      </c>
      <c r="E2601" s="217" t="s">
        <v>8870</v>
      </c>
      <c r="F2601" s="217" t="s">
        <v>8871</v>
      </c>
      <c r="G2601" s="217" t="s">
        <v>53</v>
      </c>
      <c r="H2601" s="217" t="s">
        <v>985</v>
      </c>
      <c r="I2601" s="217" t="s">
        <v>985</v>
      </c>
      <c r="J2601" s="217" t="s">
        <v>33</v>
      </c>
      <c r="K2601" s="217" t="s">
        <v>33</v>
      </c>
      <c r="M2601" s="217">
        <f t="shared" si="49"/>
        <v>1029</v>
      </c>
      <c r="O2601" s="217" t="s">
        <v>35</v>
      </c>
      <c r="P2601" s="217" t="s">
        <v>35</v>
      </c>
      <c r="Q2601" s="217">
        <f>S3706-vykonyz.xlsx[[#This Row],[Kod]]</f>
        <v>20205</v>
      </c>
      <c r="R2601" s="217">
        <f>S2586-vykonyz.xlsx[[#This Row],[Kod]]</f>
        <v>0</v>
      </c>
      <c r="S2601" s="217" t="s">
        <v>8872</v>
      </c>
      <c r="T2601" s="217" t="s">
        <v>8873</v>
      </c>
      <c r="U2601" s="217">
        <v>902</v>
      </c>
      <c r="V2601" s="261">
        <v>45292</v>
      </c>
      <c r="W2601" s="217" t="s">
        <v>8872</v>
      </c>
      <c r="X2601" s="217">
        <v>790</v>
      </c>
      <c r="Y2601" s="217">
        <v>112</v>
      </c>
      <c r="Z2601" s="261">
        <v>45291</v>
      </c>
      <c r="AC2601" s="217">
        <f>vykonyz.xlsx3[[#This Row],[Kod]]-vykonyz.xlsx[[#This Row],[Kod]]</f>
        <v>0</v>
      </c>
      <c r="AD2601" t="s">
        <v>8816</v>
      </c>
      <c r="AE2601" t="s">
        <v>623</v>
      </c>
      <c r="AF2601" t="s">
        <v>611</v>
      </c>
      <c r="AG2601"/>
      <c r="AH2601" t="s">
        <v>8870</v>
      </c>
      <c r="AI2601" t="s">
        <v>8871</v>
      </c>
      <c r="AJ2601" t="s">
        <v>53</v>
      </c>
      <c r="AK2601" t="s">
        <v>985</v>
      </c>
      <c r="AL2601" t="s">
        <v>985</v>
      </c>
      <c r="AM2601" t="s">
        <v>33</v>
      </c>
      <c r="AN2601" t="s">
        <v>33</v>
      </c>
      <c r="AO2601"/>
      <c r="AP2601" t="s">
        <v>8874</v>
      </c>
      <c r="AQ2601"/>
      <c r="AR2601" t="s">
        <v>35</v>
      </c>
      <c r="AS2601" t="s">
        <v>35</v>
      </c>
    </row>
    <row r="2602" spans="1:45">
      <c r="A2602" s="264" t="s">
        <v>8821</v>
      </c>
      <c r="B2602" s="217" t="s">
        <v>8566</v>
      </c>
      <c r="C2602" s="217" t="s">
        <v>50</v>
      </c>
      <c r="E2602" s="217" t="s">
        <v>8875</v>
      </c>
      <c r="F2602" s="217" t="s">
        <v>8876</v>
      </c>
      <c r="H2602" s="217" t="s">
        <v>5824</v>
      </c>
      <c r="I2602" s="217" t="s">
        <v>31</v>
      </c>
      <c r="J2602" s="217" t="s">
        <v>33</v>
      </c>
      <c r="K2602" s="217" t="s">
        <v>33</v>
      </c>
      <c r="M2602" s="217">
        <f t="shared" si="49"/>
        <v>11445</v>
      </c>
      <c r="O2602" s="217" t="s">
        <v>35</v>
      </c>
      <c r="P2602" s="217" t="s">
        <v>35</v>
      </c>
      <c r="Q2602" s="217">
        <f>S3707-vykonyz.xlsx[[#This Row],[Kod]]</f>
        <v>20206</v>
      </c>
      <c r="R2602" s="217">
        <f>S2587-vykonyz.xlsx[[#This Row],[Kod]]</f>
        <v>0</v>
      </c>
      <c r="S2602" s="217" t="s">
        <v>8877</v>
      </c>
      <c r="T2602" s="217" t="s">
        <v>8878</v>
      </c>
      <c r="U2602" s="217">
        <v>234</v>
      </c>
      <c r="V2602" s="261">
        <v>45292</v>
      </c>
      <c r="W2602" s="217" t="s">
        <v>8877</v>
      </c>
      <c r="X2602" s="217">
        <v>221</v>
      </c>
      <c r="Y2602" s="217">
        <v>13</v>
      </c>
      <c r="Z2602" s="261">
        <v>45291</v>
      </c>
      <c r="AC2602" s="217">
        <f>vykonyz.xlsx3[[#This Row],[Kod]]-vykonyz.xlsx[[#This Row],[Kod]]</f>
        <v>0</v>
      </c>
      <c r="AD2602" t="s">
        <v>8821</v>
      </c>
      <c r="AE2602" t="s">
        <v>8566</v>
      </c>
      <c r="AF2602" t="s">
        <v>50</v>
      </c>
      <c r="AG2602"/>
      <c r="AH2602" t="s">
        <v>8875</v>
      </c>
      <c r="AI2602" t="s">
        <v>8876</v>
      </c>
      <c r="AJ2602"/>
      <c r="AK2602" t="s">
        <v>5824</v>
      </c>
      <c r="AL2602" t="s">
        <v>31</v>
      </c>
      <c r="AM2602" t="s">
        <v>33</v>
      </c>
      <c r="AN2602" t="s">
        <v>33</v>
      </c>
      <c r="AO2602"/>
      <c r="AP2602" t="s">
        <v>8879</v>
      </c>
      <c r="AQ2602"/>
      <c r="AR2602" t="s">
        <v>35</v>
      </c>
      <c r="AS2602" t="s">
        <v>35</v>
      </c>
    </row>
    <row r="2603" spans="1:45">
      <c r="A2603" s="264" t="s">
        <v>8827</v>
      </c>
      <c r="B2603" s="217" t="s">
        <v>623</v>
      </c>
      <c r="E2603" s="217" t="s">
        <v>8828</v>
      </c>
      <c r="F2603" s="217" t="s">
        <v>8880</v>
      </c>
      <c r="G2603" s="217" t="s">
        <v>1190</v>
      </c>
      <c r="H2603" s="217" t="s">
        <v>994</v>
      </c>
      <c r="I2603" s="217" t="s">
        <v>994</v>
      </c>
      <c r="J2603" s="217" t="s">
        <v>33</v>
      </c>
      <c r="K2603" s="217" t="s">
        <v>33</v>
      </c>
      <c r="M2603" s="217">
        <f t="shared" si="49"/>
        <v>233</v>
      </c>
      <c r="O2603" s="217" t="s">
        <v>35</v>
      </c>
      <c r="P2603" s="217" t="s">
        <v>35</v>
      </c>
      <c r="Q2603" s="217">
        <f>S3708-vykonyz.xlsx[[#This Row],[Kod]]</f>
        <v>20206</v>
      </c>
      <c r="R2603" s="217">
        <f>S2588-vykonyz.xlsx[[#This Row],[Kod]]</f>
        <v>0</v>
      </c>
      <c r="S2603" s="217" t="s">
        <v>8881</v>
      </c>
      <c r="T2603" s="217" t="s">
        <v>8882</v>
      </c>
      <c r="U2603" s="217">
        <v>524</v>
      </c>
      <c r="V2603" s="261">
        <v>45292</v>
      </c>
      <c r="W2603" s="217" t="s">
        <v>8881</v>
      </c>
      <c r="X2603" s="217">
        <v>456</v>
      </c>
      <c r="Y2603" s="217">
        <v>68</v>
      </c>
      <c r="Z2603" s="261">
        <v>45291</v>
      </c>
      <c r="AC2603" s="217">
        <f>vykonyz.xlsx3[[#This Row],[Kod]]-vykonyz.xlsx[[#This Row],[Kod]]</f>
        <v>0</v>
      </c>
      <c r="AD2603" t="s">
        <v>8827</v>
      </c>
      <c r="AE2603" t="s">
        <v>623</v>
      </c>
      <c r="AF2603"/>
      <c r="AG2603"/>
      <c r="AH2603" t="s">
        <v>8828</v>
      </c>
      <c r="AI2603" t="s">
        <v>8880</v>
      </c>
      <c r="AJ2603" t="s">
        <v>1190</v>
      </c>
      <c r="AK2603" t="s">
        <v>994</v>
      </c>
      <c r="AL2603" t="s">
        <v>994</v>
      </c>
      <c r="AM2603" t="s">
        <v>33</v>
      </c>
      <c r="AN2603" t="s">
        <v>33</v>
      </c>
      <c r="AO2603"/>
      <c r="AP2603" t="s">
        <v>8883</v>
      </c>
      <c r="AQ2603"/>
      <c r="AR2603" t="s">
        <v>35</v>
      </c>
      <c r="AS2603" t="s">
        <v>35</v>
      </c>
    </row>
    <row r="2604" spans="1:45">
      <c r="A2604" s="264" t="s">
        <v>8832</v>
      </c>
      <c r="B2604" s="217" t="s">
        <v>623</v>
      </c>
      <c r="E2604" s="217" t="s">
        <v>8833</v>
      </c>
      <c r="F2604" s="217" t="s">
        <v>8884</v>
      </c>
      <c r="H2604" s="217" t="s">
        <v>985</v>
      </c>
      <c r="I2604" s="217" t="s">
        <v>985</v>
      </c>
      <c r="J2604" s="217" t="s">
        <v>33</v>
      </c>
      <c r="K2604" s="217" t="s">
        <v>33</v>
      </c>
      <c r="M2604" s="217">
        <f t="shared" si="49"/>
        <v>1090</v>
      </c>
      <c r="O2604" s="217" t="s">
        <v>35</v>
      </c>
      <c r="P2604" s="217" t="s">
        <v>35</v>
      </c>
      <c r="Q2604" s="217">
        <f>S3709-vykonyz.xlsx[[#This Row],[Kod]]</f>
        <v>20205</v>
      </c>
      <c r="R2604" s="217">
        <f>S2589-vykonyz.xlsx[[#This Row],[Kod]]</f>
        <v>0</v>
      </c>
      <c r="AC2604" s="217">
        <f>vykonyz.xlsx3[[#This Row],[Kod]]-vykonyz.xlsx[[#This Row],[Kod]]</f>
        <v>0</v>
      </c>
      <c r="AD2604" t="s">
        <v>8832</v>
      </c>
      <c r="AE2604" t="s">
        <v>623</v>
      </c>
      <c r="AF2604"/>
      <c r="AG2604"/>
      <c r="AH2604" t="s">
        <v>8833</v>
      </c>
      <c r="AI2604" t="s">
        <v>8884</v>
      </c>
      <c r="AJ2604"/>
      <c r="AK2604" t="s">
        <v>985</v>
      </c>
      <c r="AL2604" t="s">
        <v>985</v>
      </c>
      <c r="AM2604" t="s">
        <v>33</v>
      </c>
      <c r="AN2604" t="s">
        <v>33</v>
      </c>
      <c r="AO2604"/>
      <c r="AP2604" t="s">
        <v>8885</v>
      </c>
      <c r="AQ2604"/>
      <c r="AR2604" t="s">
        <v>35</v>
      </c>
      <c r="AS2604" t="s">
        <v>35</v>
      </c>
    </row>
    <row r="2605" spans="1:45">
      <c r="A2605" s="264" t="s">
        <v>8837</v>
      </c>
      <c r="B2605" s="217" t="s">
        <v>623</v>
      </c>
      <c r="E2605" s="217" t="s">
        <v>8838</v>
      </c>
      <c r="F2605" s="217" t="s">
        <v>8886</v>
      </c>
      <c r="H2605" s="217" t="s">
        <v>994</v>
      </c>
      <c r="I2605" s="217" t="s">
        <v>994</v>
      </c>
      <c r="J2605" s="217" t="s">
        <v>33</v>
      </c>
      <c r="K2605" s="217" t="s">
        <v>33</v>
      </c>
      <c r="M2605" s="217">
        <f t="shared" si="49"/>
        <v>341</v>
      </c>
      <c r="O2605" s="217" t="s">
        <v>35</v>
      </c>
      <c r="P2605" s="217" t="s">
        <v>35</v>
      </c>
      <c r="Q2605" s="217">
        <f>S3710-vykonyz.xlsx[[#This Row],[Kod]]</f>
        <v>20200</v>
      </c>
      <c r="R2605" s="217">
        <f>S2590-vykonyz.xlsx[[#This Row],[Kod]]</f>
        <v>0</v>
      </c>
      <c r="AC2605" s="217">
        <f>vykonyz.xlsx3[[#This Row],[Kod]]-vykonyz.xlsx[[#This Row],[Kod]]</f>
        <v>0</v>
      </c>
      <c r="AD2605" t="s">
        <v>8837</v>
      </c>
      <c r="AE2605" t="s">
        <v>623</v>
      </c>
      <c r="AF2605"/>
      <c r="AG2605"/>
      <c r="AH2605" t="s">
        <v>8838</v>
      </c>
      <c r="AI2605" t="s">
        <v>8886</v>
      </c>
      <c r="AJ2605"/>
      <c r="AK2605" t="s">
        <v>994</v>
      </c>
      <c r="AL2605" t="s">
        <v>994</v>
      </c>
      <c r="AM2605" t="s">
        <v>33</v>
      </c>
      <c r="AN2605" t="s">
        <v>33</v>
      </c>
      <c r="AO2605"/>
      <c r="AP2605" t="s">
        <v>8887</v>
      </c>
      <c r="AQ2605"/>
      <c r="AR2605" t="s">
        <v>35</v>
      </c>
      <c r="AS2605" t="s">
        <v>35</v>
      </c>
    </row>
    <row r="2606" spans="1:45">
      <c r="A2606" s="264" t="s">
        <v>8839</v>
      </c>
      <c r="B2606" s="217" t="s">
        <v>660</v>
      </c>
      <c r="C2606" s="217" t="s">
        <v>611</v>
      </c>
      <c r="E2606" s="217" t="s">
        <v>8888</v>
      </c>
      <c r="F2606" s="217" t="s">
        <v>8889</v>
      </c>
      <c r="G2606" s="217" t="s">
        <v>53</v>
      </c>
      <c r="H2606" s="217" t="s">
        <v>1295</v>
      </c>
      <c r="I2606" s="217" t="s">
        <v>59</v>
      </c>
      <c r="J2606" s="217" t="s">
        <v>33</v>
      </c>
      <c r="K2606" s="217" t="s">
        <v>33</v>
      </c>
      <c r="M2606" s="217">
        <f t="shared" si="49"/>
        <v>15415</v>
      </c>
      <c r="O2606" s="217" t="s">
        <v>35</v>
      </c>
      <c r="P2606" s="217" t="s">
        <v>35</v>
      </c>
      <c r="Q2606" s="217">
        <f>S3711-vykonyz.xlsx[[#This Row],[Kod]]</f>
        <v>20200</v>
      </c>
      <c r="R2606" s="217">
        <f>S2591-vykonyz.xlsx[[#This Row],[Kod]]</f>
        <v>0</v>
      </c>
      <c r="AC2606" s="217">
        <f>vykonyz.xlsx3[[#This Row],[Kod]]-vykonyz.xlsx[[#This Row],[Kod]]</f>
        <v>0</v>
      </c>
      <c r="AD2606" t="s">
        <v>8839</v>
      </c>
      <c r="AE2606" t="s">
        <v>660</v>
      </c>
      <c r="AF2606" t="s">
        <v>611</v>
      </c>
      <c r="AG2606"/>
      <c r="AH2606" t="s">
        <v>8840</v>
      </c>
      <c r="AI2606" t="s">
        <v>8890</v>
      </c>
      <c r="AJ2606"/>
      <c r="AK2606" t="s">
        <v>1290</v>
      </c>
      <c r="AL2606" t="s">
        <v>1290</v>
      </c>
      <c r="AM2606" t="s">
        <v>33</v>
      </c>
      <c r="AN2606" t="s">
        <v>33</v>
      </c>
      <c r="AO2606"/>
      <c r="AP2606" t="s">
        <v>8891</v>
      </c>
      <c r="AQ2606"/>
      <c r="AR2606" t="s">
        <v>35</v>
      </c>
      <c r="AS2606" t="s">
        <v>35</v>
      </c>
    </row>
    <row r="2607" spans="1:45">
      <c r="Q2607" s="217">
        <f>S2610-vykonyz.xlsx[[#This Row],[Kod]]</f>
        <v>0</v>
      </c>
      <c r="R2607" s="217">
        <f>S2607-vykonyz.xlsx[[#This Row],[Kod]]</f>
        <v>51626</v>
      </c>
      <c r="S2607" s="217" t="s">
        <v>8892</v>
      </c>
      <c r="T2607" s="217" t="s">
        <v>8893</v>
      </c>
      <c r="U2607" s="217">
        <v>82</v>
      </c>
      <c r="V2607" s="261">
        <v>45292</v>
      </c>
      <c r="W2607" s="217" t="s">
        <v>8892</v>
      </c>
      <c r="X2607" s="217">
        <v>72</v>
      </c>
      <c r="Y2607" s="217">
        <v>10</v>
      </c>
      <c r="Z2607" s="261">
        <v>45291</v>
      </c>
      <c r="AC2607" s="217">
        <f>vykonyz.xlsx3[[#This Row],[Kod]]-vykonyz.xlsx[[#This Row],[Kod]]</f>
        <v>51434</v>
      </c>
      <c r="AD2607" t="s">
        <v>8894</v>
      </c>
      <c r="AE2607" t="s">
        <v>660</v>
      </c>
      <c r="AF2607" t="s">
        <v>50</v>
      </c>
      <c r="AG2607"/>
      <c r="AH2607" t="s">
        <v>8895</v>
      </c>
      <c r="AI2607" t="s">
        <v>8896</v>
      </c>
      <c r="AJ2607"/>
      <c r="AK2607" t="s">
        <v>981</v>
      </c>
      <c r="AL2607" t="s">
        <v>981</v>
      </c>
      <c r="AM2607" t="s">
        <v>33</v>
      </c>
      <c r="AN2607" t="s">
        <v>33</v>
      </c>
      <c r="AO2607"/>
      <c r="AP2607" t="s">
        <v>8897</v>
      </c>
      <c r="AQ2607"/>
      <c r="AR2607" t="s">
        <v>35</v>
      </c>
      <c r="AS2607" t="s">
        <v>35</v>
      </c>
    </row>
    <row r="2608" spans="1:45">
      <c r="A2608" s="264" t="s">
        <v>8842</v>
      </c>
      <c r="B2608" s="217" t="s">
        <v>623</v>
      </c>
      <c r="E2608" s="217" t="s">
        <v>8843</v>
      </c>
      <c r="F2608" s="217" t="s">
        <v>8898</v>
      </c>
      <c r="H2608" s="217" t="s">
        <v>981</v>
      </c>
      <c r="I2608" s="217" t="s">
        <v>1492</v>
      </c>
      <c r="J2608" s="217" t="s">
        <v>33</v>
      </c>
      <c r="K2608" s="217" t="s">
        <v>33</v>
      </c>
      <c r="M2608" s="217">
        <f>U2592</f>
        <v>2683</v>
      </c>
      <c r="O2608" s="217" t="s">
        <v>35</v>
      </c>
      <c r="P2608" s="217" t="s">
        <v>35</v>
      </c>
      <c r="Q2608" s="217">
        <f>S3712-vykonyz.xlsx[[#This Row],[Kod]]</f>
        <v>20124</v>
      </c>
      <c r="R2608" s="217">
        <f>S2592-vykonyz.xlsx[[#This Row],[Kod]]</f>
        <v>0</v>
      </c>
      <c r="S2608" s="217" t="s">
        <v>8899</v>
      </c>
      <c r="T2608" s="217" t="s">
        <v>8900</v>
      </c>
      <c r="U2608" s="217">
        <v>333</v>
      </c>
      <c r="V2608" s="261">
        <v>45292</v>
      </c>
      <c r="W2608" s="217" t="s">
        <v>8899</v>
      </c>
      <c r="X2608" s="217">
        <v>323</v>
      </c>
      <c r="Y2608" s="217">
        <v>10</v>
      </c>
      <c r="Z2608" s="261">
        <v>45291</v>
      </c>
      <c r="AC2608" s="217">
        <f>vykonyz.xlsx3[[#This Row],[Kod]]-vykonyz.xlsx[[#This Row],[Kod]]</f>
        <v>0</v>
      </c>
      <c r="AD2608" t="s">
        <v>8842</v>
      </c>
      <c r="AE2608" t="s">
        <v>623</v>
      </c>
      <c r="AF2608"/>
      <c r="AG2608"/>
      <c r="AH2608" t="s">
        <v>8843</v>
      </c>
      <c r="AI2608" t="s">
        <v>8898</v>
      </c>
      <c r="AJ2608"/>
      <c r="AK2608" t="s">
        <v>981</v>
      </c>
      <c r="AL2608" t="s">
        <v>1492</v>
      </c>
      <c r="AM2608" t="s">
        <v>33</v>
      </c>
      <c r="AN2608" t="s">
        <v>33</v>
      </c>
      <c r="AO2608"/>
      <c r="AP2608" t="s">
        <v>8901</v>
      </c>
      <c r="AQ2608"/>
      <c r="AR2608" t="s">
        <v>35</v>
      </c>
      <c r="AS2608" t="s">
        <v>35</v>
      </c>
    </row>
    <row r="2609" spans="1:45">
      <c r="A2609" s="264" t="s">
        <v>8845</v>
      </c>
      <c r="B2609" s="217" t="s">
        <v>660</v>
      </c>
      <c r="C2609" s="217" t="s">
        <v>611</v>
      </c>
      <c r="E2609" s="217" t="s">
        <v>8846</v>
      </c>
      <c r="F2609" s="217" t="s">
        <v>8902</v>
      </c>
      <c r="H2609" s="217" t="s">
        <v>1573</v>
      </c>
      <c r="I2609" s="217" t="s">
        <v>39</v>
      </c>
      <c r="J2609" s="217" t="s">
        <v>33</v>
      </c>
      <c r="K2609" s="217" t="s">
        <v>33</v>
      </c>
      <c r="M2609" s="217">
        <f>U2593</f>
        <v>4363</v>
      </c>
      <c r="O2609" s="217" t="s">
        <v>35</v>
      </c>
      <c r="P2609" s="217" t="s">
        <v>35</v>
      </c>
      <c r="Q2609" s="217">
        <f>S3713-vykonyz.xlsx[[#This Row],[Kod]]</f>
        <v>20124</v>
      </c>
      <c r="R2609" s="217">
        <f>S2593-vykonyz.xlsx[[#This Row],[Kod]]</f>
        <v>0</v>
      </c>
      <c r="S2609" s="217" t="s">
        <v>8903</v>
      </c>
      <c r="T2609" s="217" t="s">
        <v>8904</v>
      </c>
      <c r="U2609" s="217">
        <v>467</v>
      </c>
      <c r="V2609" s="261">
        <v>45292</v>
      </c>
      <c r="W2609" s="217" t="s">
        <v>8903</v>
      </c>
      <c r="X2609" s="217">
        <v>419</v>
      </c>
      <c r="Y2609" s="217">
        <v>48</v>
      </c>
      <c r="Z2609" s="261">
        <v>45291</v>
      </c>
      <c r="AC2609" s="217">
        <f>vykonyz.xlsx3[[#This Row],[Kod]]-vykonyz.xlsx[[#This Row],[Kod]]</f>
        <v>0</v>
      </c>
      <c r="AD2609" t="s">
        <v>8845</v>
      </c>
      <c r="AE2609" t="s">
        <v>660</v>
      </c>
      <c r="AF2609" t="s">
        <v>611</v>
      </c>
      <c r="AG2609"/>
      <c r="AH2609" t="s">
        <v>8846</v>
      </c>
      <c r="AI2609" t="s">
        <v>8902</v>
      </c>
      <c r="AJ2609"/>
      <c r="AK2609" t="s">
        <v>1573</v>
      </c>
      <c r="AL2609" t="s">
        <v>39</v>
      </c>
      <c r="AM2609" t="s">
        <v>33</v>
      </c>
      <c r="AN2609" t="s">
        <v>33</v>
      </c>
      <c r="AO2609"/>
      <c r="AP2609" t="s">
        <v>8905</v>
      </c>
      <c r="AQ2609"/>
      <c r="AR2609" t="s">
        <v>35</v>
      </c>
      <c r="AS2609" t="s">
        <v>35</v>
      </c>
    </row>
    <row r="2610" spans="1:45">
      <c r="A2610" s="264" t="s">
        <v>8847</v>
      </c>
      <c r="B2610" s="217" t="s">
        <v>660</v>
      </c>
      <c r="C2610" s="217" t="s">
        <v>611</v>
      </c>
      <c r="E2610" s="217" t="s">
        <v>8848</v>
      </c>
      <c r="F2610" s="217" t="s">
        <v>8902</v>
      </c>
      <c r="H2610" s="217" t="s">
        <v>981</v>
      </c>
      <c r="I2610" s="217" t="s">
        <v>1492</v>
      </c>
      <c r="J2610" s="217" t="s">
        <v>33</v>
      </c>
      <c r="K2610" s="217" t="s">
        <v>33</v>
      </c>
      <c r="M2610" s="217">
        <f>U2594</f>
        <v>3030</v>
      </c>
      <c r="O2610" s="217" t="s">
        <v>35</v>
      </c>
      <c r="P2610" s="217" t="s">
        <v>35</v>
      </c>
      <c r="Q2610" s="217">
        <f>S3714-vykonyz.xlsx[[#This Row],[Kod]]</f>
        <v>20124</v>
      </c>
      <c r="R2610" s="217">
        <f>S2594-vykonyz.xlsx[[#This Row],[Kod]]</f>
        <v>0</v>
      </c>
      <c r="AC2610" s="217">
        <f>vykonyz.xlsx3[[#This Row],[Kod]]-vykonyz.xlsx[[#This Row],[Kod]]</f>
        <v>0</v>
      </c>
      <c r="AD2610" t="s">
        <v>8847</v>
      </c>
      <c r="AE2610" t="s">
        <v>660</v>
      </c>
      <c r="AF2610" t="s">
        <v>611</v>
      </c>
      <c r="AG2610"/>
      <c r="AH2610" t="s">
        <v>8848</v>
      </c>
      <c r="AI2610" t="s">
        <v>8902</v>
      </c>
      <c r="AJ2610"/>
      <c r="AK2610" t="s">
        <v>981</v>
      </c>
      <c r="AL2610" t="s">
        <v>1492</v>
      </c>
      <c r="AM2610" t="s">
        <v>33</v>
      </c>
      <c r="AN2610" t="s">
        <v>33</v>
      </c>
      <c r="AO2610"/>
      <c r="AP2610" t="s">
        <v>8906</v>
      </c>
      <c r="AQ2610"/>
      <c r="AR2610" t="s">
        <v>35</v>
      </c>
      <c r="AS2610" t="s">
        <v>35</v>
      </c>
    </row>
    <row r="2611" spans="1:45">
      <c r="A2611" s="264" t="s">
        <v>8849</v>
      </c>
      <c r="B2611" s="217" t="s">
        <v>660</v>
      </c>
      <c r="C2611" s="217" t="s">
        <v>611</v>
      </c>
      <c r="E2611" s="217" t="s">
        <v>8907</v>
      </c>
      <c r="G2611" s="217" t="s">
        <v>53</v>
      </c>
      <c r="H2611" s="217" t="s">
        <v>1573</v>
      </c>
      <c r="I2611" s="217" t="s">
        <v>39</v>
      </c>
      <c r="J2611" s="217" t="s">
        <v>33</v>
      </c>
      <c r="K2611" s="217" t="s">
        <v>33</v>
      </c>
      <c r="M2611" s="217">
        <f t="shared" ref="M2611:M2618" si="50">U2595</f>
        <v>4375</v>
      </c>
      <c r="O2611" s="217" t="s">
        <v>35</v>
      </c>
      <c r="P2611" s="217" t="s">
        <v>35</v>
      </c>
      <c r="Q2611" s="217">
        <f>S3715-vykonyz.xlsx[[#This Row],[Kod]]</f>
        <v>20124</v>
      </c>
      <c r="R2611" s="217">
        <f>S2595-vykonyz.xlsx[[#This Row],[Kod]]</f>
        <v>0</v>
      </c>
      <c r="S2611" s="217" t="s">
        <v>8908</v>
      </c>
      <c r="T2611" s="217" t="s">
        <v>8909</v>
      </c>
      <c r="U2611" s="217">
        <v>1311</v>
      </c>
      <c r="V2611" s="261">
        <v>45292</v>
      </c>
      <c r="W2611" s="217" t="s">
        <v>8908</v>
      </c>
      <c r="X2611" s="217">
        <v>1200</v>
      </c>
      <c r="Y2611" s="217">
        <v>111</v>
      </c>
      <c r="Z2611" s="261">
        <v>45291</v>
      </c>
      <c r="AC2611" s="217">
        <f>vykonyz.xlsx3[[#This Row],[Kod]]-vykonyz.xlsx[[#This Row],[Kod]]</f>
        <v>0</v>
      </c>
      <c r="AD2611" t="s">
        <v>8849</v>
      </c>
      <c r="AE2611" t="s">
        <v>660</v>
      </c>
      <c r="AF2611" t="s">
        <v>611</v>
      </c>
      <c r="AG2611"/>
      <c r="AH2611" t="s">
        <v>8910</v>
      </c>
      <c r="AI2611"/>
      <c r="AJ2611" t="s">
        <v>53</v>
      </c>
      <c r="AK2611" t="s">
        <v>1573</v>
      </c>
      <c r="AL2611" t="s">
        <v>39</v>
      </c>
      <c r="AM2611" t="s">
        <v>33</v>
      </c>
      <c r="AN2611" t="s">
        <v>33</v>
      </c>
      <c r="AO2611"/>
      <c r="AP2611" t="s">
        <v>8911</v>
      </c>
      <c r="AQ2611"/>
      <c r="AR2611" t="s">
        <v>35</v>
      </c>
      <c r="AS2611" t="s">
        <v>35</v>
      </c>
    </row>
    <row r="2612" spans="1:45">
      <c r="A2612" s="264" t="s">
        <v>8853</v>
      </c>
      <c r="B2612" s="217" t="s">
        <v>660</v>
      </c>
      <c r="C2612" s="217" t="s">
        <v>611</v>
      </c>
      <c r="E2612" s="217" t="s">
        <v>8854</v>
      </c>
      <c r="F2612" s="217" t="s">
        <v>8912</v>
      </c>
      <c r="G2612" s="217" t="s">
        <v>53</v>
      </c>
      <c r="H2612" s="217" t="s">
        <v>981</v>
      </c>
      <c r="I2612" s="217" t="s">
        <v>1492</v>
      </c>
      <c r="J2612" s="217" t="s">
        <v>33</v>
      </c>
      <c r="K2612" s="217" t="s">
        <v>33</v>
      </c>
      <c r="M2612" s="217">
        <f t="shared" si="50"/>
        <v>2958</v>
      </c>
      <c r="O2612" s="217" t="s">
        <v>35</v>
      </c>
      <c r="P2612" s="217" t="s">
        <v>35</v>
      </c>
      <c r="Q2612" s="217">
        <f>S3716-vykonyz.xlsx[[#This Row],[Kod]]</f>
        <v>20125</v>
      </c>
      <c r="R2612" s="217">
        <f>S2596-vykonyz.xlsx[[#This Row],[Kod]]</f>
        <v>0</v>
      </c>
      <c r="S2612" s="217" t="s">
        <v>8913</v>
      </c>
      <c r="T2612" s="217" t="s">
        <v>8914</v>
      </c>
      <c r="U2612" s="217">
        <v>5183</v>
      </c>
      <c r="V2612" s="261">
        <v>45292</v>
      </c>
      <c r="W2612" s="217" t="s">
        <v>8913</v>
      </c>
      <c r="X2612" s="217">
        <v>5071</v>
      </c>
      <c r="Y2612" s="217">
        <v>112</v>
      </c>
      <c r="Z2612" s="261">
        <v>45291</v>
      </c>
      <c r="AC2612" s="217">
        <f>vykonyz.xlsx3[[#This Row],[Kod]]-vykonyz.xlsx[[#This Row],[Kod]]</f>
        <v>0</v>
      </c>
      <c r="AD2612" t="s">
        <v>8853</v>
      </c>
      <c r="AE2612" t="s">
        <v>660</v>
      </c>
      <c r="AF2612" t="s">
        <v>611</v>
      </c>
      <c r="AG2612"/>
      <c r="AH2612" t="s">
        <v>8854</v>
      </c>
      <c r="AI2612" t="s">
        <v>8912</v>
      </c>
      <c r="AJ2612" t="s">
        <v>53</v>
      </c>
      <c r="AK2612" t="s">
        <v>981</v>
      </c>
      <c r="AL2612" t="s">
        <v>1492</v>
      </c>
      <c r="AM2612" t="s">
        <v>33</v>
      </c>
      <c r="AN2612" t="s">
        <v>33</v>
      </c>
      <c r="AO2612"/>
      <c r="AP2612" t="s">
        <v>8915</v>
      </c>
      <c r="AQ2612"/>
      <c r="AR2612" t="s">
        <v>35</v>
      </c>
      <c r="AS2612" t="s">
        <v>35</v>
      </c>
    </row>
    <row r="2613" spans="1:45">
      <c r="A2613" s="264" t="s">
        <v>8857</v>
      </c>
      <c r="B2613" s="217" t="s">
        <v>660</v>
      </c>
      <c r="C2613" s="217" t="s">
        <v>611</v>
      </c>
      <c r="E2613" s="217" t="s">
        <v>8858</v>
      </c>
      <c r="F2613" s="217" t="s">
        <v>8916</v>
      </c>
      <c r="G2613" s="217" t="s">
        <v>53</v>
      </c>
      <c r="H2613" s="217" t="s">
        <v>1573</v>
      </c>
      <c r="I2613" s="217" t="s">
        <v>39</v>
      </c>
      <c r="J2613" s="217" t="s">
        <v>33</v>
      </c>
      <c r="K2613" s="217" t="s">
        <v>33</v>
      </c>
      <c r="M2613" s="217">
        <f t="shared" si="50"/>
        <v>3744</v>
      </c>
      <c r="O2613" s="217" t="s">
        <v>35</v>
      </c>
      <c r="P2613" s="217" t="s">
        <v>35</v>
      </c>
      <c r="Q2613" s="217">
        <f>S3717-vykonyz.xlsx[[#This Row],[Kod]]</f>
        <v>20126</v>
      </c>
      <c r="R2613" s="217">
        <f>S2597-vykonyz.xlsx[[#This Row],[Kod]]</f>
        <v>0</v>
      </c>
      <c r="S2613" s="217" t="s">
        <v>8917</v>
      </c>
      <c r="T2613" s="217" t="s">
        <v>8918</v>
      </c>
      <c r="U2613" s="217">
        <v>20161</v>
      </c>
      <c r="V2613" s="261">
        <v>45292</v>
      </c>
      <c r="W2613" s="217" t="s">
        <v>8917</v>
      </c>
      <c r="X2613" s="217">
        <v>19738</v>
      </c>
      <c r="Y2613" s="217">
        <v>423</v>
      </c>
      <c r="Z2613" s="261">
        <v>45291</v>
      </c>
      <c r="AC2613" s="217">
        <f>vykonyz.xlsx3[[#This Row],[Kod]]-vykonyz.xlsx[[#This Row],[Kod]]</f>
        <v>0</v>
      </c>
      <c r="AD2613" t="s">
        <v>8857</v>
      </c>
      <c r="AE2613" t="s">
        <v>660</v>
      </c>
      <c r="AF2613" t="s">
        <v>611</v>
      </c>
      <c r="AG2613"/>
      <c r="AH2613" t="s">
        <v>8858</v>
      </c>
      <c r="AI2613" t="s">
        <v>8916</v>
      </c>
      <c r="AJ2613" t="s">
        <v>53</v>
      </c>
      <c r="AK2613" t="s">
        <v>1573</v>
      </c>
      <c r="AL2613" t="s">
        <v>39</v>
      </c>
      <c r="AM2613" t="s">
        <v>33</v>
      </c>
      <c r="AN2613" t="s">
        <v>33</v>
      </c>
      <c r="AO2613"/>
      <c r="AP2613" t="s">
        <v>8919</v>
      </c>
      <c r="AQ2613"/>
      <c r="AR2613" t="s">
        <v>35</v>
      </c>
      <c r="AS2613" t="s">
        <v>35</v>
      </c>
    </row>
    <row r="2614" spans="1:45">
      <c r="A2614" s="264" t="s">
        <v>8860</v>
      </c>
      <c r="B2614" s="217" t="s">
        <v>2622</v>
      </c>
      <c r="C2614" s="217" t="s">
        <v>611</v>
      </c>
      <c r="E2614" s="217" t="s">
        <v>8861</v>
      </c>
      <c r="F2614" s="217" t="s">
        <v>8920</v>
      </c>
      <c r="H2614" s="217" t="s">
        <v>994</v>
      </c>
      <c r="I2614" s="217" t="s">
        <v>994</v>
      </c>
      <c r="J2614" s="217" t="s">
        <v>33</v>
      </c>
      <c r="K2614" s="217" t="s">
        <v>33</v>
      </c>
      <c r="M2614" s="217">
        <f t="shared" si="50"/>
        <v>227</v>
      </c>
      <c r="O2614" s="217" t="s">
        <v>35</v>
      </c>
      <c r="P2614" s="217" t="s">
        <v>35</v>
      </c>
      <c r="Q2614" s="217">
        <f>S3718-vykonyz.xlsx[[#This Row],[Kod]]</f>
        <v>20036</v>
      </c>
      <c r="R2614" s="217">
        <f>S2598-vykonyz.xlsx[[#This Row],[Kod]]</f>
        <v>0</v>
      </c>
      <c r="S2614" s="217" t="s">
        <v>8921</v>
      </c>
      <c r="T2614" s="217" t="s">
        <v>8922</v>
      </c>
      <c r="U2614" s="217">
        <v>7804</v>
      </c>
      <c r="V2614" s="261">
        <v>45292</v>
      </c>
      <c r="W2614" s="217" t="s">
        <v>8921</v>
      </c>
      <c r="X2614" s="217">
        <v>7380</v>
      </c>
      <c r="Y2614" s="217">
        <v>424</v>
      </c>
      <c r="Z2614" s="261">
        <v>45291</v>
      </c>
      <c r="AC2614" s="217">
        <f>vykonyz.xlsx3[[#This Row],[Kod]]-vykonyz.xlsx[[#This Row],[Kod]]</f>
        <v>0</v>
      </c>
      <c r="AD2614" t="s">
        <v>8860</v>
      </c>
      <c r="AE2614" t="s">
        <v>2622</v>
      </c>
      <c r="AF2614" t="s">
        <v>611</v>
      </c>
      <c r="AG2614"/>
      <c r="AH2614" t="s">
        <v>8861</v>
      </c>
      <c r="AI2614" t="s">
        <v>8920</v>
      </c>
      <c r="AJ2614"/>
      <c r="AK2614" t="s">
        <v>994</v>
      </c>
      <c r="AL2614" t="s">
        <v>994</v>
      </c>
      <c r="AM2614" t="s">
        <v>33</v>
      </c>
      <c r="AN2614" t="s">
        <v>33</v>
      </c>
      <c r="AO2614"/>
      <c r="AP2614" t="s">
        <v>4183</v>
      </c>
      <c r="AQ2614"/>
      <c r="AR2614" t="s">
        <v>35</v>
      </c>
      <c r="AS2614" t="s">
        <v>35</v>
      </c>
    </row>
    <row r="2615" spans="1:45">
      <c r="A2615" s="264" t="s">
        <v>8863</v>
      </c>
      <c r="B2615" s="217" t="s">
        <v>660</v>
      </c>
      <c r="C2615" s="217" t="s">
        <v>611</v>
      </c>
      <c r="E2615" s="217" t="s">
        <v>8864</v>
      </c>
      <c r="F2615" s="217" t="s">
        <v>8923</v>
      </c>
      <c r="H2615" s="217" t="s">
        <v>989</v>
      </c>
      <c r="I2615" s="217" t="s">
        <v>989</v>
      </c>
      <c r="J2615" s="217" t="s">
        <v>33</v>
      </c>
      <c r="K2615" s="217" t="s">
        <v>33</v>
      </c>
      <c r="M2615" s="217">
        <f t="shared" si="50"/>
        <v>382</v>
      </c>
      <c r="O2615" s="217" t="s">
        <v>35</v>
      </c>
      <c r="P2615" s="217" t="s">
        <v>35</v>
      </c>
      <c r="Q2615" s="217">
        <f>S3719-vykonyz.xlsx[[#This Row],[Kod]]</f>
        <v>20036</v>
      </c>
      <c r="R2615" s="217">
        <f>S2599-vykonyz.xlsx[[#This Row],[Kod]]</f>
        <v>0</v>
      </c>
      <c r="S2615" s="217" t="s">
        <v>8924</v>
      </c>
      <c r="T2615" s="217" t="s">
        <v>8925</v>
      </c>
      <c r="U2615" s="217">
        <v>26096</v>
      </c>
      <c r="V2615" s="261">
        <v>45292</v>
      </c>
      <c r="W2615" s="217" t="s">
        <v>8924</v>
      </c>
      <c r="X2615" s="217">
        <v>25170</v>
      </c>
      <c r="Y2615" s="217">
        <v>926</v>
      </c>
      <c r="Z2615" s="261">
        <v>45291</v>
      </c>
      <c r="AC2615" s="217">
        <f>vykonyz.xlsx3[[#This Row],[Kod]]-vykonyz.xlsx[[#This Row],[Kod]]</f>
        <v>0</v>
      </c>
      <c r="AD2615" t="s">
        <v>8863</v>
      </c>
      <c r="AE2615" t="s">
        <v>660</v>
      </c>
      <c r="AF2615" t="s">
        <v>611</v>
      </c>
      <c r="AG2615"/>
      <c r="AH2615" t="s">
        <v>8864</v>
      </c>
      <c r="AI2615" t="s">
        <v>8923</v>
      </c>
      <c r="AJ2615"/>
      <c r="AK2615" t="s">
        <v>989</v>
      </c>
      <c r="AL2615" t="s">
        <v>989</v>
      </c>
      <c r="AM2615" t="s">
        <v>33</v>
      </c>
      <c r="AN2615" t="s">
        <v>33</v>
      </c>
      <c r="AO2615"/>
      <c r="AP2615" t="s">
        <v>5732</v>
      </c>
      <c r="AQ2615"/>
      <c r="AR2615" t="s">
        <v>35</v>
      </c>
      <c r="AS2615" t="s">
        <v>35</v>
      </c>
    </row>
    <row r="2616" spans="1:45">
      <c r="A2616" s="264" t="s">
        <v>8867</v>
      </c>
      <c r="B2616" s="217" t="s">
        <v>660</v>
      </c>
      <c r="C2616" s="217" t="s">
        <v>611</v>
      </c>
      <c r="E2616" s="217" t="s">
        <v>8926</v>
      </c>
      <c r="F2616" s="217" t="s">
        <v>8927</v>
      </c>
      <c r="G2616" s="217" t="s">
        <v>1190</v>
      </c>
      <c r="H2616" s="217" t="s">
        <v>989</v>
      </c>
      <c r="I2616" s="217" t="s">
        <v>989</v>
      </c>
      <c r="J2616" s="217" t="s">
        <v>33</v>
      </c>
      <c r="K2616" s="217" t="s">
        <v>33</v>
      </c>
      <c r="M2616" s="217">
        <f t="shared" si="50"/>
        <v>360</v>
      </c>
      <c r="O2616" s="217" t="s">
        <v>35</v>
      </c>
      <c r="P2616" s="217" t="s">
        <v>35</v>
      </c>
      <c r="Q2616" s="217">
        <f>S3720-vykonyz.xlsx[[#This Row],[Kod]]</f>
        <v>20036</v>
      </c>
      <c r="R2616" s="217">
        <f>S2600-vykonyz.xlsx[[#This Row],[Kod]]</f>
        <v>0</v>
      </c>
      <c r="S2616" s="217" t="s">
        <v>8928</v>
      </c>
      <c r="T2616" s="217" t="s">
        <v>8929</v>
      </c>
      <c r="U2616" s="217">
        <v>11579</v>
      </c>
      <c r="V2616" s="261">
        <v>45292</v>
      </c>
      <c r="W2616" s="217" t="s">
        <v>8928</v>
      </c>
      <c r="X2616" s="217">
        <v>11116</v>
      </c>
      <c r="Y2616" s="217">
        <v>463</v>
      </c>
      <c r="Z2616" s="261">
        <v>45291</v>
      </c>
      <c r="AC2616" s="217">
        <f>vykonyz.xlsx3[[#This Row],[Kod]]-vykonyz.xlsx[[#This Row],[Kod]]</f>
        <v>0</v>
      </c>
      <c r="AD2616" t="s">
        <v>8867</v>
      </c>
      <c r="AE2616" t="s">
        <v>660</v>
      </c>
      <c r="AF2616" t="s">
        <v>611</v>
      </c>
      <c r="AG2616"/>
      <c r="AH2616" t="s">
        <v>8868</v>
      </c>
      <c r="AI2616" t="s">
        <v>8927</v>
      </c>
      <c r="AJ2616" t="s">
        <v>1190</v>
      </c>
      <c r="AK2616" t="s">
        <v>989</v>
      </c>
      <c r="AL2616" t="s">
        <v>989</v>
      </c>
      <c r="AM2616" t="s">
        <v>33</v>
      </c>
      <c r="AN2616" t="s">
        <v>33</v>
      </c>
      <c r="AO2616"/>
      <c r="AP2616" t="s">
        <v>7722</v>
      </c>
      <c r="AQ2616"/>
      <c r="AR2616" t="s">
        <v>35</v>
      </c>
      <c r="AS2616" t="s">
        <v>35</v>
      </c>
    </row>
    <row r="2617" spans="1:45">
      <c r="A2617" s="264" t="s">
        <v>8872</v>
      </c>
      <c r="B2617" s="217" t="s">
        <v>660</v>
      </c>
      <c r="C2617" s="217" t="s">
        <v>611</v>
      </c>
      <c r="E2617" s="217" t="s">
        <v>8873</v>
      </c>
      <c r="F2617" s="217" t="s">
        <v>8930</v>
      </c>
      <c r="H2617" s="217" t="s">
        <v>1008</v>
      </c>
      <c r="I2617" s="217" t="s">
        <v>981</v>
      </c>
      <c r="J2617" s="217" t="s">
        <v>33</v>
      </c>
      <c r="K2617" s="217" t="s">
        <v>33</v>
      </c>
      <c r="M2617" s="217">
        <f t="shared" si="50"/>
        <v>902</v>
      </c>
      <c r="O2617" s="217" t="s">
        <v>35</v>
      </c>
      <c r="P2617" s="217" t="s">
        <v>35</v>
      </c>
      <c r="Q2617" s="217">
        <f>S3721-vykonyz.xlsx[[#This Row],[Kod]]</f>
        <v>20036</v>
      </c>
      <c r="R2617" s="217">
        <f>S2601-vykonyz.xlsx[[#This Row],[Kod]]</f>
        <v>0</v>
      </c>
      <c r="S2617" s="217" t="s">
        <v>8931</v>
      </c>
      <c r="T2617" s="217" t="s">
        <v>8932</v>
      </c>
      <c r="U2617" s="217">
        <v>6448</v>
      </c>
      <c r="V2617" s="261">
        <v>45292</v>
      </c>
      <c r="W2617" s="217" t="s">
        <v>8931</v>
      </c>
      <c r="X2617" s="217">
        <v>6236</v>
      </c>
      <c r="Y2617" s="217">
        <v>212</v>
      </c>
      <c r="Z2617" s="261">
        <v>45291</v>
      </c>
      <c r="AC2617" s="217">
        <f>vykonyz.xlsx3[[#This Row],[Kod]]-vykonyz.xlsx[[#This Row],[Kod]]</f>
        <v>0</v>
      </c>
      <c r="AD2617" t="s">
        <v>8872</v>
      </c>
      <c r="AE2617" t="s">
        <v>660</v>
      </c>
      <c r="AF2617" t="s">
        <v>611</v>
      </c>
      <c r="AG2617"/>
      <c r="AH2617" t="s">
        <v>8873</v>
      </c>
      <c r="AI2617" t="s">
        <v>8930</v>
      </c>
      <c r="AJ2617"/>
      <c r="AK2617" t="s">
        <v>1008</v>
      </c>
      <c r="AL2617" t="s">
        <v>981</v>
      </c>
      <c r="AM2617" t="s">
        <v>33</v>
      </c>
      <c r="AN2617" t="s">
        <v>33</v>
      </c>
      <c r="AO2617"/>
      <c r="AP2617" t="s">
        <v>6393</v>
      </c>
      <c r="AQ2617"/>
      <c r="AR2617" t="s">
        <v>35</v>
      </c>
      <c r="AS2617" t="s">
        <v>35</v>
      </c>
    </row>
    <row r="2618" spans="1:45">
      <c r="A2618" s="264" t="s">
        <v>8877</v>
      </c>
      <c r="B2618" s="217" t="s">
        <v>2622</v>
      </c>
      <c r="C2618" s="217" t="s">
        <v>611</v>
      </c>
      <c r="E2618" s="217" t="s">
        <v>8878</v>
      </c>
      <c r="F2618" s="217" t="s">
        <v>8933</v>
      </c>
      <c r="H2618" s="217" t="s">
        <v>1084</v>
      </c>
      <c r="I2618" s="217" t="s">
        <v>45</v>
      </c>
      <c r="J2618" s="217" t="s">
        <v>33</v>
      </c>
      <c r="K2618" s="217" t="s">
        <v>33</v>
      </c>
      <c r="M2618" s="217">
        <f t="shared" si="50"/>
        <v>234</v>
      </c>
      <c r="O2618" s="217" t="s">
        <v>35</v>
      </c>
      <c r="P2618" s="217" t="s">
        <v>35</v>
      </c>
      <c r="Q2618" s="217">
        <f>S3722-vykonyz.xlsx[[#This Row],[Kod]]</f>
        <v>20037</v>
      </c>
      <c r="R2618" s="217">
        <f>S2602-vykonyz.xlsx[[#This Row],[Kod]]</f>
        <v>0</v>
      </c>
      <c r="S2618" s="217" t="s">
        <v>8934</v>
      </c>
      <c r="T2618" s="217" t="s">
        <v>8935</v>
      </c>
      <c r="U2618" s="217">
        <v>41007</v>
      </c>
      <c r="V2618" s="261">
        <v>45292</v>
      </c>
      <c r="W2618" s="217" t="s">
        <v>8934</v>
      </c>
      <c r="X2618" s="217">
        <v>39961</v>
      </c>
      <c r="Y2618" s="217">
        <v>1046</v>
      </c>
      <c r="Z2618" s="261">
        <v>45291</v>
      </c>
      <c r="AC2618" s="217">
        <f>vykonyz.xlsx3[[#This Row],[Kod]]-vykonyz.xlsx[[#This Row],[Kod]]</f>
        <v>0</v>
      </c>
      <c r="AD2618" t="s">
        <v>8877</v>
      </c>
      <c r="AE2618" t="s">
        <v>2622</v>
      </c>
      <c r="AF2618" t="s">
        <v>611</v>
      </c>
      <c r="AG2618"/>
      <c r="AH2618" t="s">
        <v>8878</v>
      </c>
      <c r="AI2618" t="s">
        <v>8933</v>
      </c>
      <c r="AJ2618"/>
      <c r="AK2618" t="s">
        <v>1084</v>
      </c>
      <c r="AL2618" t="s">
        <v>45</v>
      </c>
      <c r="AM2618" t="s">
        <v>33</v>
      </c>
      <c r="AN2618" t="s">
        <v>33</v>
      </c>
      <c r="AO2618"/>
      <c r="AP2618" t="s">
        <v>1580</v>
      </c>
      <c r="AQ2618"/>
      <c r="AR2618" t="s">
        <v>35</v>
      </c>
      <c r="AS2618" t="s">
        <v>35</v>
      </c>
    </row>
    <row r="2619" spans="1:45">
      <c r="A2619" s="264" t="s">
        <v>8881</v>
      </c>
      <c r="B2619" s="217" t="s">
        <v>2622</v>
      </c>
      <c r="C2619" s="217" t="s">
        <v>50</v>
      </c>
      <c r="E2619" s="217" t="s">
        <v>8882</v>
      </c>
      <c r="F2619" s="217" t="s">
        <v>8936</v>
      </c>
      <c r="H2619" s="217" t="s">
        <v>1008</v>
      </c>
      <c r="I2619" s="217" t="s">
        <v>1008</v>
      </c>
      <c r="J2619" s="217" t="s">
        <v>33</v>
      </c>
      <c r="K2619" s="217" t="s">
        <v>33</v>
      </c>
      <c r="M2619" s="217">
        <f>U2603</f>
        <v>524</v>
      </c>
      <c r="O2619" s="217" t="s">
        <v>35</v>
      </c>
      <c r="P2619" s="217" t="s">
        <v>35</v>
      </c>
      <c r="Q2619" s="217">
        <f>S3723-vykonyz.xlsx[[#This Row],[Kod]]</f>
        <v>20038</v>
      </c>
      <c r="R2619" s="217">
        <f>S2603-vykonyz.xlsx[[#This Row],[Kod]]</f>
        <v>0</v>
      </c>
      <c r="S2619" s="217" t="s">
        <v>8937</v>
      </c>
      <c r="T2619" s="217" t="s">
        <v>8938</v>
      </c>
      <c r="U2619" s="217">
        <v>21959</v>
      </c>
      <c r="V2619" s="261">
        <v>45292</v>
      </c>
      <c r="W2619" s="217" t="s">
        <v>8937</v>
      </c>
      <c r="X2619" s="217">
        <v>21044</v>
      </c>
      <c r="Y2619" s="217">
        <v>915</v>
      </c>
      <c r="Z2619" s="261">
        <v>45291</v>
      </c>
      <c r="AC2619" s="217">
        <f>vykonyz.xlsx3[[#This Row],[Kod]]-vykonyz.xlsx[[#This Row],[Kod]]</f>
        <v>0</v>
      </c>
      <c r="AD2619" t="s">
        <v>8881</v>
      </c>
      <c r="AE2619" t="s">
        <v>2622</v>
      </c>
      <c r="AF2619" t="s">
        <v>50</v>
      </c>
      <c r="AG2619"/>
      <c r="AH2619" t="s">
        <v>8882</v>
      </c>
      <c r="AI2619" t="s">
        <v>8936</v>
      </c>
      <c r="AJ2619"/>
      <c r="AK2619" t="s">
        <v>1008</v>
      </c>
      <c r="AL2619" t="s">
        <v>1008</v>
      </c>
      <c r="AM2619" t="s">
        <v>33</v>
      </c>
      <c r="AN2619" t="s">
        <v>33</v>
      </c>
      <c r="AO2619"/>
      <c r="AP2619" t="s">
        <v>742</v>
      </c>
      <c r="AQ2619"/>
      <c r="AR2619" t="s">
        <v>35</v>
      </c>
      <c r="AS2619" t="s">
        <v>35</v>
      </c>
    </row>
    <row r="2620" spans="1:45">
      <c r="A2620" s="264" t="s">
        <v>8939</v>
      </c>
      <c r="B2620" s="217" t="s">
        <v>623</v>
      </c>
      <c r="C2620" s="217" t="s">
        <v>611</v>
      </c>
      <c r="E2620" s="217" t="s">
        <v>8940</v>
      </c>
      <c r="F2620" s="217" t="s">
        <v>8941</v>
      </c>
      <c r="H2620" s="217" t="s">
        <v>994</v>
      </c>
      <c r="I2620" s="217" t="s">
        <v>45</v>
      </c>
      <c r="J2620" s="217" t="s">
        <v>33</v>
      </c>
      <c r="K2620" s="217" t="s">
        <v>33</v>
      </c>
      <c r="M2620" s="217" t="s">
        <v>8942</v>
      </c>
      <c r="O2620" s="217" t="s">
        <v>35</v>
      </c>
      <c r="P2620" s="217" t="s">
        <v>35</v>
      </c>
      <c r="Q2620" s="217">
        <f>S3724-vykonyz.xlsx[[#This Row],[Kod]]</f>
        <v>20039</v>
      </c>
      <c r="R2620" s="217">
        <f>S2604-vykonyz.xlsx[[#This Row],[Kod]]</f>
        <v>-51621</v>
      </c>
      <c r="S2620" s="217" t="s">
        <v>8943</v>
      </c>
      <c r="T2620" s="217" t="s">
        <v>8944</v>
      </c>
      <c r="U2620" s="217">
        <v>53437</v>
      </c>
      <c r="V2620" s="261">
        <v>45292</v>
      </c>
      <c r="W2620" s="217" t="s">
        <v>8943</v>
      </c>
      <c r="X2620" s="217">
        <v>51276</v>
      </c>
      <c r="Y2620" s="217">
        <v>2161</v>
      </c>
      <c r="Z2620" s="261">
        <v>45291</v>
      </c>
      <c r="AC2620" s="217">
        <f>vykonyz.xlsx3[[#This Row],[Kod]]-vykonyz.xlsx[[#This Row],[Kod]]</f>
        <v>0</v>
      </c>
      <c r="AD2620" t="s">
        <v>8939</v>
      </c>
      <c r="AE2620" t="s">
        <v>623</v>
      </c>
      <c r="AF2620" t="s">
        <v>611</v>
      </c>
      <c r="AG2620"/>
      <c r="AH2620" t="s">
        <v>8940</v>
      </c>
      <c r="AI2620" t="s">
        <v>8941</v>
      </c>
      <c r="AJ2620"/>
      <c r="AK2620" t="s">
        <v>994</v>
      </c>
      <c r="AL2620" t="s">
        <v>45</v>
      </c>
      <c r="AM2620" t="s">
        <v>33</v>
      </c>
      <c r="AN2620" t="s">
        <v>33</v>
      </c>
      <c r="AO2620"/>
      <c r="AP2620" t="s">
        <v>8942</v>
      </c>
      <c r="AQ2620"/>
      <c r="AR2620" t="s">
        <v>35</v>
      </c>
      <c r="AS2620" t="s">
        <v>35</v>
      </c>
    </row>
    <row r="2621" spans="1:45">
      <c r="A2621" s="264" t="s">
        <v>8945</v>
      </c>
      <c r="B2621" s="217" t="s">
        <v>2622</v>
      </c>
      <c r="C2621" s="217" t="s">
        <v>50</v>
      </c>
      <c r="E2621" s="217" t="s">
        <v>8946</v>
      </c>
      <c r="F2621" s="217" t="s">
        <v>8947</v>
      </c>
      <c r="H2621" s="217" t="s">
        <v>45</v>
      </c>
      <c r="I2621" s="217" t="s">
        <v>45</v>
      </c>
      <c r="J2621" s="217" t="s">
        <v>33</v>
      </c>
      <c r="K2621" s="217" t="s">
        <v>33</v>
      </c>
      <c r="M2621" s="217" t="s">
        <v>8948</v>
      </c>
      <c r="O2621" s="217" t="s">
        <v>35</v>
      </c>
      <c r="P2621" s="217" t="s">
        <v>35</v>
      </c>
      <c r="Q2621" s="217">
        <f>S3725-vykonyz.xlsx[[#This Row],[Kod]]</f>
        <v>20038</v>
      </c>
      <c r="R2621" s="217">
        <f>S2605-vykonyz.xlsx[[#This Row],[Kod]]</f>
        <v>-51623</v>
      </c>
      <c r="S2621" s="217" t="s">
        <v>8949</v>
      </c>
      <c r="T2621" s="217" t="s">
        <v>8950</v>
      </c>
      <c r="U2621" s="217">
        <v>22260</v>
      </c>
      <c r="V2621" s="261">
        <v>45292</v>
      </c>
      <c r="W2621" s="217" t="s">
        <v>8949</v>
      </c>
      <c r="X2621" s="217">
        <v>20098</v>
      </c>
      <c r="Y2621" s="217">
        <v>2162</v>
      </c>
      <c r="Z2621" s="261">
        <v>45291</v>
      </c>
      <c r="AC2621" s="217">
        <f>vykonyz.xlsx3[[#This Row],[Kod]]-vykonyz.xlsx[[#This Row],[Kod]]</f>
        <v>0</v>
      </c>
      <c r="AD2621" t="s">
        <v>8945</v>
      </c>
      <c r="AE2621" t="s">
        <v>2622</v>
      </c>
      <c r="AF2621" t="s">
        <v>50</v>
      </c>
      <c r="AG2621"/>
      <c r="AH2621" t="s">
        <v>8946</v>
      </c>
      <c r="AI2621" t="s">
        <v>8947</v>
      </c>
      <c r="AJ2621"/>
      <c r="AK2621" t="s">
        <v>45</v>
      </c>
      <c r="AL2621" t="s">
        <v>45</v>
      </c>
      <c r="AM2621" t="s">
        <v>33</v>
      </c>
      <c r="AN2621" t="s">
        <v>33</v>
      </c>
      <c r="AO2621"/>
      <c r="AP2621" t="s">
        <v>8948</v>
      </c>
      <c r="AQ2621"/>
      <c r="AR2621" t="s">
        <v>35</v>
      </c>
      <c r="AS2621" t="s">
        <v>35</v>
      </c>
    </row>
    <row r="2622" spans="1:45">
      <c r="A2622" s="264" t="s">
        <v>8951</v>
      </c>
      <c r="B2622" s="217" t="s">
        <v>2622</v>
      </c>
      <c r="C2622" s="217" t="s">
        <v>611</v>
      </c>
      <c r="E2622" s="217" t="s">
        <v>8952</v>
      </c>
      <c r="F2622" s="217" t="s">
        <v>8953</v>
      </c>
      <c r="H2622" s="217" t="s">
        <v>45</v>
      </c>
      <c r="I2622" s="217" t="s">
        <v>45</v>
      </c>
      <c r="J2622" s="217" t="s">
        <v>33</v>
      </c>
      <c r="K2622" s="217" t="s">
        <v>33</v>
      </c>
      <c r="M2622" s="217" t="s">
        <v>1051</v>
      </c>
      <c r="O2622" s="217" t="s">
        <v>35</v>
      </c>
      <c r="P2622" s="217" t="s">
        <v>35</v>
      </c>
      <c r="Q2622" s="217">
        <f>S3726-vykonyz.xlsx[[#This Row],[Kod]]</f>
        <v>20038</v>
      </c>
      <c r="R2622" s="217">
        <f>S2606-vykonyz.xlsx[[#This Row],[Kod]]</f>
        <v>-51625</v>
      </c>
      <c r="S2622" s="217" t="s">
        <v>8954</v>
      </c>
      <c r="T2622" s="217" t="s">
        <v>8955</v>
      </c>
      <c r="U2622" s="217">
        <v>431</v>
      </c>
      <c r="V2622" s="261">
        <v>45292</v>
      </c>
      <c r="W2622" s="217" t="s">
        <v>8954</v>
      </c>
      <c r="X2622" s="217">
        <v>405</v>
      </c>
      <c r="Y2622" s="217">
        <v>26</v>
      </c>
      <c r="Z2622" s="261">
        <v>45291</v>
      </c>
      <c r="AC2622" s="217">
        <f>vykonyz.xlsx3[[#This Row],[Kod]]-vykonyz.xlsx[[#This Row],[Kod]]</f>
        <v>0</v>
      </c>
      <c r="AD2622" t="s">
        <v>8951</v>
      </c>
      <c r="AE2622" t="s">
        <v>2622</v>
      </c>
      <c r="AF2622" t="s">
        <v>611</v>
      </c>
      <c r="AG2622"/>
      <c r="AH2622" t="s">
        <v>8952</v>
      </c>
      <c r="AI2622" t="s">
        <v>8953</v>
      </c>
      <c r="AJ2622"/>
      <c r="AK2622" t="s">
        <v>45</v>
      </c>
      <c r="AL2622" t="s">
        <v>45</v>
      </c>
      <c r="AM2622" t="s">
        <v>33</v>
      </c>
      <c r="AN2622" t="s">
        <v>33</v>
      </c>
      <c r="AO2622"/>
      <c r="AP2622" t="s">
        <v>1051</v>
      </c>
      <c r="AQ2622"/>
      <c r="AR2622" t="s">
        <v>35</v>
      </c>
      <c r="AS2622" t="s">
        <v>35</v>
      </c>
    </row>
    <row r="2623" spans="1:45">
      <c r="A2623" s="264" t="s">
        <v>8892</v>
      </c>
      <c r="B2623" s="217" t="s">
        <v>623</v>
      </c>
      <c r="E2623" s="217" t="s">
        <v>8893</v>
      </c>
      <c r="F2623" s="217" t="s">
        <v>8956</v>
      </c>
      <c r="H2623" s="217" t="s">
        <v>994</v>
      </c>
      <c r="I2623" s="217" t="s">
        <v>45</v>
      </c>
      <c r="J2623" s="217" t="s">
        <v>33</v>
      </c>
      <c r="K2623" s="217" t="s">
        <v>33</v>
      </c>
      <c r="M2623" s="217">
        <f>U2607</f>
        <v>82</v>
      </c>
      <c r="O2623" s="217" t="s">
        <v>35</v>
      </c>
      <c r="P2623" s="217" t="s">
        <v>35</v>
      </c>
      <c r="Q2623" s="217">
        <f>S3727-vykonyz.xlsx[[#This Row],[Kod]]</f>
        <v>20039</v>
      </c>
      <c r="R2623" s="217">
        <f>S2607-vykonyz.xlsx[[#This Row],[Kod]]</f>
        <v>0</v>
      </c>
      <c r="S2623" s="217" t="s">
        <v>8957</v>
      </c>
      <c r="T2623" s="217" t="s">
        <v>8958</v>
      </c>
      <c r="U2623" s="217">
        <v>11990</v>
      </c>
      <c r="V2623" s="261">
        <v>45292</v>
      </c>
      <c r="W2623" s="217" t="s">
        <v>8957</v>
      </c>
      <c r="X2623" s="217">
        <v>10754</v>
      </c>
      <c r="Y2623" s="217">
        <v>1236</v>
      </c>
      <c r="Z2623" s="261">
        <v>45291</v>
      </c>
      <c r="AC2623" s="217">
        <f>vykonyz.xlsx3[[#This Row],[Kod]]-vykonyz.xlsx[[#This Row],[Kod]]</f>
        <v>0</v>
      </c>
      <c r="AD2623" t="s">
        <v>8892</v>
      </c>
      <c r="AE2623" t="s">
        <v>623</v>
      </c>
      <c r="AF2623"/>
      <c r="AG2623"/>
      <c r="AH2623" t="s">
        <v>8893</v>
      </c>
      <c r="AI2623" t="s">
        <v>8956</v>
      </c>
      <c r="AJ2623"/>
      <c r="AK2623" t="s">
        <v>994</v>
      </c>
      <c r="AL2623" t="s">
        <v>45</v>
      </c>
      <c r="AM2623" t="s">
        <v>33</v>
      </c>
      <c r="AN2623" t="s">
        <v>33</v>
      </c>
      <c r="AO2623"/>
      <c r="AP2623" t="s">
        <v>1233</v>
      </c>
      <c r="AQ2623"/>
      <c r="AR2623" t="s">
        <v>35</v>
      </c>
      <c r="AS2623" t="s">
        <v>35</v>
      </c>
    </row>
    <row r="2624" spans="1:45">
      <c r="A2624" s="264" t="s">
        <v>8899</v>
      </c>
      <c r="B2624" s="217" t="s">
        <v>623</v>
      </c>
      <c r="E2624" s="217" t="s">
        <v>8900</v>
      </c>
      <c r="F2624" s="217" t="s">
        <v>8959</v>
      </c>
      <c r="H2624" s="217" t="s">
        <v>994</v>
      </c>
      <c r="I2624" s="217" t="s">
        <v>45</v>
      </c>
      <c r="J2624" s="217" t="s">
        <v>33</v>
      </c>
      <c r="K2624" s="217" t="s">
        <v>33</v>
      </c>
      <c r="M2624" s="217">
        <f>U2608</f>
        <v>333</v>
      </c>
      <c r="O2624" s="217" t="s">
        <v>35</v>
      </c>
      <c r="P2624" s="217" t="s">
        <v>35</v>
      </c>
      <c r="Q2624" s="217">
        <f>S3728-vykonyz.xlsx[[#This Row],[Kod]]</f>
        <v>20040</v>
      </c>
      <c r="R2624" s="217">
        <f>S2608-vykonyz.xlsx[[#This Row],[Kod]]</f>
        <v>0</v>
      </c>
      <c r="S2624" s="217" t="s">
        <v>8960</v>
      </c>
      <c r="T2624" s="217" t="s">
        <v>8961</v>
      </c>
      <c r="U2624" s="217">
        <v>3465</v>
      </c>
      <c r="V2624" s="261">
        <v>45292</v>
      </c>
      <c r="W2624" s="217" t="s">
        <v>8960</v>
      </c>
      <c r="X2624" s="217">
        <v>3130</v>
      </c>
      <c r="Y2624" s="217">
        <v>335</v>
      </c>
      <c r="Z2624" s="261">
        <v>45291</v>
      </c>
      <c r="AC2624" s="217">
        <f>vykonyz.xlsx3[[#This Row],[Kod]]-vykonyz.xlsx[[#This Row],[Kod]]</f>
        <v>0</v>
      </c>
      <c r="AD2624" t="s">
        <v>8899</v>
      </c>
      <c r="AE2624" t="s">
        <v>623</v>
      </c>
      <c r="AF2624"/>
      <c r="AG2624"/>
      <c r="AH2624" t="s">
        <v>8900</v>
      </c>
      <c r="AI2624" t="s">
        <v>8959</v>
      </c>
      <c r="AJ2624"/>
      <c r="AK2624" t="s">
        <v>994</v>
      </c>
      <c r="AL2624" t="s">
        <v>45</v>
      </c>
      <c r="AM2624" t="s">
        <v>33</v>
      </c>
      <c r="AN2624" t="s">
        <v>33</v>
      </c>
      <c r="AO2624"/>
      <c r="AP2624" t="s">
        <v>1356</v>
      </c>
      <c r="AQ2624"/>
      <c r="AR2624" t="s">
        <v>35</v>
      </c>
      <c r="AS2624" t="s">
        <v>35</v>
      </c>
    </row>
    <row r="2625" spans="1:45">
      <c r="A2625" s="264" t="s">
        <v>8903</v>
      </c>
      <c r="B2625" s="217" t="s">
        <v>8566</v>
      </c>
      <c r="C2625" s="217" t="s">
        <v>611</v>
      </c>
      <c r="E2625" s="217" t="s">
        <v>8904</v>
      </c>
      <c r="F2625" s="217" t="s">
        <v>8962</v>
      </c>
      <c r="G2625" s="217" t="s">
        <v>28</v>
      </c>
      <c r="H2625" s="217" t="s">
        <v>1032</v>
      </c>
      <c r="I2625" s="217" t="s">
        <v>8963</v>
      </c>
      <c r="J2625" s="217" t="s">
        <v>33</v>
      </c>
      <c r="K2625" s="217" t="s">
        <v>33</v>
      </c>
      <c r="M2625" s="217">
        <f>U2609</f>
        <v>467</v>
      </c>
      <c r="O2625" s="217" t="s">
        <v>35</v>
      </c>
      <c r="P2625" s="217" t="s">
        <v>35</v>
      </c>
      <c r="Q2625" s="217">
        <f>S3729-vykonyz.xlsx[[#This Row],[Kod]]</f>
        <v>20038</v>
      </c>
      <c r="R2625" s="217">
        <f>S2609-vykonyz.xlsx[[#This Row],[Kod]]</f>
        <v>0</v>
      </c>
      <c r="S2625" s="217" t="s">
        <v>8964</v>
      </c>
      <c r="T2625" s="217" t="s">
        <v>8965</v>
      </c>
      <c r="U2625" s="217">
        <v>11270</v>
      </c>
      <c r="V2625" s="261">
        <v>45292</v>
      </c>
      <c r="W2625" s="217" t="s">
        <v>8964</v>
      </c>
      <c r="X2625" s="217">
        <v>9807</v>
      </c>
      <c r="Y2625" s="217">
        <v>1463</v>
      </c>
      <c r="Z2625" s="261">
        <v>45291</v>
      </c>
      <c r="AC2625" s="217">
        <f>vykonyz.xlsx3[[#This Row],[Kod]]-vykonyz.xlsx[[#This Row],[Kod]]</f>
        <v>0</v>
      </c>
      <c r="AD2625" t="s">
        <v>8903</v>
      </c>
      <c r="AE2625" t="s">
        <v>8566</v>
      </c>
      <c r="AF2625" t="s">
        <v>611</v>
      </c>
      <c r="AG2625"/>
      <c r="AH2625" t="s">
        <v>8904</v>
      </c>
      <c r="AI2625" t="s">
        <v>8962</v>
      </c>
      <c r="AJ2625" t="s">
        <v>28</v>
      </c>
      <c r="AK2625" t="s">
        <v>1032</v>
      </c>
      <c r="AL2625" t="s">
        <v>8963</v>
      </c>
      <c r="AM2625" t="s">
        <v>33</v>
      </c>
      <c r="AN2625" t="s">
        <v>33</v>
      </c>
      <c r="AO2625"/>
      <c r="AP2625" t="s">
        <v>8966</v>
      </c>
      <c r="AQ2625"/>
      <c r="AR2625" t="s">
        <v>35</v>
      </c>
      <c r="AS2625" t="s">
        <v>35</v>
      </c>
    </row>
    <row r="2626" spans="1:45">
      <c r="A2626" s="264" t="s">
        <v>8967</v>
      </c>
      <c r="B2626" s="217" t="s">
        <v>623</v>
      </c>
      <c r="C2626" s="217" t="s">
        <v>611</v>
      </c>
      <c r="E2626" s="217" t="s">
        <v>8968</v>
      </c>
      <c r="F2626" s="217" t="s">
        <v>8969</v>
      </c>
      <c r="G2626" s="217" t="s">
        <v>53</v>
      </c>
      <c r="H2626" s="217" t="s">
        <v>994</v>
      </c>
      <c r="I2626" s="217" t="s">
        <v>45</v>
      </c>
      <c r="J2626" s="217" t="s">
        <v>33</v>
      </c>
      <c r="K2626" s="217" t="s">
        <v>33</v>
      </c>
      <c r="M2626" s="217" t="s">
        <v>4220</v>
      </c>
      <c r="O2626" s="217" t="s">
        <v>35</v>
      </c>
      <c r="P2626" s="217" t="s">
        <v>35</v>
      </c>
      <c r="Q2626" s="217">
        <f>S3730-vykonyz.xlsx[[#This Row],[Kod]]</f>
        <v>19972</v>
      </c>
      <c r="R2626" s="217">
        <f>S2610-vykonyz.xlsx[[#This Row],[Kod]]</f>
        <v>-51699</v>
      </c>
      <c r="S2626" s="217" t="s">
        <v>8970</v>
      </c>
      <c r="T2626" s="217" t="s">
        <v>8971</v>
      </c>
      <c r="U2626" s="217">
        <v>4162</v>
      </c>
      <c r="V2626" s="261">
        <v>45292</v>
      </c>
      <c r="W2626" s="217" t="s">
        <v>8970</v>
      </c>
      <c r="X2626" s="217">
        <v>3716</v>
      </c>
      <c r="Y2626" s="217">
        <v>446</v>
      </c>
      <c r="Z2626" s="261">
        <v>45291</v>
      </c>
      <c r="AC2626" s="217">
        <f>vykonyz.xlsx3[[#This Row],[Kod]]-vykonyz.xlsx[[#This Row],[Kod]]</f>
        <v>0</v>
      </c>
      <c r="AD2626" t="s">
        <v>8967</v>
      </c>
      <c r="AE2626" t="s">
        <v>623</v>
      </c>
      <c r="AF2626" t="s">
        <v>611</v>
      </c>
      <c r="AG2626"/>
      <c r="AH2626" t="s">
        <v>8968</v>
      </c>
      <c r="AI2626" t="s">
        <v>8969</v>
      </c>
      <c r="AJ2626" t="s">
        <v>53</v>
      </c>
      <c r="AK2626" t="s">
        <v>994</v>
      </c>
      <c r="AL2626" t="s">
        <v>45</v>
      </c>
      <c r="AM2626" t="s">
        <v>33</v>
      </c>
      <c r="AN2626" t="s">
        <v>33</v>
      </c>
      <c r="AO2626"/>
      <c r="AP2626" t="s">
        <v>4220</v>
      </c>
      <c r="AQ2626"/>
      <c r="AR2626" t="s">
        <v>35</v>
      </c>
      <c r="AS2626" t="s">
        <v>35</v>
      </c>
    </row>
    <row r="2627" spans="1:45">
      <c r="A2627" s="264" t="s">
        <v>8908</v>
      </c>
      <c r="B2627" s="217" t="s">
        <v>660</v>
      </c>
      <c r="C2627" s="217" t="s">
        <v>611</v>
      </c>
      <c r="E2627" s="217" t="s">
        <v>8909</v>
      </c>
      <c r="F2627" s="217" t="s">
        <v>8972</v>
      </c>
      <c r="G2627" s="217" t="s">
        <v>53</v>
      </c>
      <c r="H2627" s="217" t="s">
        <v>1008</v>
      </c>
      <c r="I2627" s="217" t="s">
        <v>981</v>
      </c>
      <c r="J2627" s="217" t="s">
        <v>33</v>
      </c>
      <c r="K2627" s="217" t="s">
        <v>33</v>
      </c>
      <c r="L2627" s="217" t="s">
        <v>62</v>
      </c>
      <c r="M2627" s="217">
        <f t="shared" ref="M2627:M2647" si="51">U2611</f>
        <v>1311</v>
      </c>
      <c r="O2627" s="217" t="s">
        <v>35</v>
      </c>
      <c r="P2627" s="217" t="s">
        <v>35</v>
      </c>
      <c r="Q2627" s="217">
        <f>S3731-vykonyz.xlsx[[#This Row],[Kod]]</f>
        <v>19962</v>
      </c>
      <c r="R2627" s="217">
        <f>S2611-vykonyz.xlsx[[#This Row],[Kod]]</f>
        <v>0</v>
      </c>
      <c r="S2627" s="217" t="s">
        <v>8973</v>
      </c>
      <c r="T2627" s="217" t="s">
        <v>8974</v>
      </c>
      <c r="U2627" s="217">
        <v>218</v>
      </c>
      <c r="V2627" s="261">
        <v>45292</v>
      </c>
      <c r="W2627" s="217" t="s">
        <v>8973</v>
      </c>
      <c r="X2627" s="217">
        <v>200</v>
      </c>
      <c r="Y2627" s="217">
        <v>18</v>
      </c>
      <c r="Z2627" s="261">
        <v>45291</v>
      </c>
      <c r="AC2627" s="217">
        <f>vykonyz.xlsx3[[#This Row],[Kod]]-vykonyz.xlsx[[#This Row],[Kod]]</f>
        <v>0</v>
      </c>
      <c r="AD2627" t="s">
        <v>8908</v>
      </c>
      <c r="AE2627" t="s">
        <v>660</v>
      </c>
      <c r="AF2627" t="s">
        <v>611</v>
      </c>
      <c r="AG2627"/>
      <c r="AH2627" t="s">
        <v>8909</v>
      </c>
      <c r="AI2627" t="s">
        <v>8972</v>
      </c>
      <c r="AJ2627" t="s">
        <v>53</v>
      </c>
      <c r="AK2627" t="s">
        <v>1008</v>
      </c>
      <c r="AL2627" t="s">
        <v>981</v>
      </c>
      <c r="AM2627" t="s">
        <v>33</v>
      </c>
      <c r="AN2627" t="s">
        <v>33</v>
      </c>
      <c r="AO2627" t="s">
        <v>62</v>
      </c>
      <c r="AP2627" t="s">
        <v>8975</v>
      </c>
      <c r="AQ2627"/>
      <c r="AR2627" t="s">
        <v>35</v>
      </c>
      <c r="AS2627" t="s">
        <v>35</v>
      </c>
    </row>
    <row r="2628" spans="1:45">
      <c r="A2628" s="264" t="s">
        <v>8913</v>
      </c>
      <c r="B2628" s="217" t="s">
        <v>660</v>
      </c>
      <c r="C2628" s="217" t="s">
        <v>611</v>
      </c>
      <c r="E2628" s="217" t="s">
        <v>8914</v>
      </c>
      <c r="F2628" s="217" t="s">
        <v>8976</v>
      </c>
      <c r="H2628" s="217" t="s">
        <v>1008</v>
      </c>
      <c r="I2628" s="217" t="s">
        <v>981</v>
      </c>
      <c r="J2628" s="217" t="s">
        <v>33</v>
      </c>
      <c r="K2628" s="217" t="s">
        <v>33</v>
      </c>
      <c r="M2628" s="217">
        <f t="shared" si="51"/>
        <v>5183</v>
      </c>
      <c r="O2628" s="217" t="s">
        <v>35</v>
      </c>
      <c r="P2628" s="217" t="s">
        <v>35</v>
      </c>
      <c r="Q2628" s="217">
        <f>S3732-vykonyz.xlsx[[#This Row],[Kod]]</f>
        <v>19962</v>
      </c>
      <c r="R2628" s="217">
        <f>S2612-vykonyz.xlsx[[#This Row],[Kod]]</f>
        <v>0</v>
      </c>
      <c r="S2628" s="217" t="s">
        <v>8977</v>
      </c>
      <c r="T2628" s="217" t="s">
        <v>8978</v>
      </c>
      <c r="U2628" s="217">
        <v>228</v>
      </c>
      <c r="V2628" s="261">
        <v>45292</v>
      </c>
      <c r="W2628" s="217" t="s">
        <v>8977</v>
      </c>
      <c r="X2628" s="217">
        <v>207</v>
      </c>
      <c r="Y2628" s="217">
        <v>21</v>
      </c>
      <c r="Z2628" s="261">
        <v>45291</v>
      </c>
      <c r="AC2628" s="217">
        <f>vykonyz.xlsx3[[#This Row],[Kod]]-vykonyz.xlsx[[#This Row],[Kod]]</f>
        <v>0</v>
      </c>
      <c r="AD2628" t="s">
        <v>8913</v>
      </c>
      <c r="AE2628" t="s">
        <v>660</v>
      </c>
      <c r="AF2628" t="s">
        <v>611</v>
      </c>
      <c r="AG2628"/>
      <c r="AH2628" t="s">
        <v>8914</v>
      </c>
      <c r="AI2628" t="s">
        <v>8976</v>
      </c>
      <c r="AJ2628"/>
      <c r="AK2628" t="s">
        <v>1008</v>
      </c>
      <c r="AL2628" t="s">
        <v>981</v>
      </c>
      <c r="AM2628" t="s">
        <v>33</v>
      </c>
      <c r="AN2628" t="s">
        <v>33</v>
      </c>
      <c r="AO2628"/>
      <c r="AP2628" t="s">
        <v>8979</v>
      </c>
      <c r="AQ2628"/>
      <c r="AR2628" t="s">
        <v>35</v>
      </c>
      <c r="AS2628" t="s">
        <v>35</v>
      </c>
    </row>
    <row r="2629" spans="1:45">
      <c r="A2629" s="264" t="s">
        <v>8917</v>
      </c>
      <c r="B2629" s="217" t="s">
        <v>8566</v>
      </c>
      <c r="C2629" s="217" t="s">
        <v>50</v>
      </c>
      <c r="E2629" s="217" t="s">
        <v>8918</v>
      </c>
      <c r="F2629" s="217" t="s">
        <v>8980</v>
      </c>
      <c r="H2629" s="217" t="s">
        <v>1492</v>
      </c>
      <c r="I2629" s="217" t="s">
        <v>1492</v>
      </c>
      <c r="J2629" s="217" t="s">
        <v>33</v>
      </c>
      <c r="K2629" s="217" t="s">
        <v>33</v>
      </c>
      <c r="M2629" s="217">
        <f t="shared" si="51"/>
        <v>20161</v>
      </c>
      <c r="O2629" s="217" t="s">
        <v>35</v>
      </c>
      <c r="P2629" s="217" t="s">
        <v>35</v>
      </c>
      <c r="Q2629" s="217">
        <f>S3733-vykonyz.xlsx[[#This Row],[Kod]]</f>
        <v>19925</v>
      </c>
      <c r="R2629" s="217">
        <f>S2613-vykonyz.xlsx[[#This Row],[Kod]]</f>
        <v>0</v>
      </c>
      <c r="S2629" s="217" t="s">
        <v>8981</v>
      </c>
      <c r="T2629" s="217" t="s">
        <v>8982</v>
      </c>
      <c r="U2629" s="217">
        <v>1058</v>
      </c>
      <c r="V2629" s="261">
        <v>45292</v>
      </c>
      <c r="W2629" s="217" t="s">
        <v>8981</v>
      </c>
      <c r="X2629" s="217">
        <v>952</v>
      </c>
      <c r="Y2629" s="217">
        <v>106</v>
      </c>
      <c r="Z2629" s="261">
        <v>45291</v>
      </c>
      <c r="AC2629" s="217">
        <f>vykonyz.xlsx3[[#This Row],[Kod]]-vykonyz.xlsx[[#This Row],[Kod]]</f>
        <v>0</v>
      </c>
      <c r="AD2629" t="s">
        <v>8917</v>
      </c>
      <c r="AE2629" t="s">
        <v>8566</v>
      </c>
      <c r="AF2629" t="s">
        <v>50</v>
      </c>
      <c r="AG2629"/>
      <c r="AH2629" t="s">
        <v>8918</v>
      </c>
      <c r="AI2629" t="s">
        <v>8980</v>
      </c>
      <c r="AJ2629"/>
      <c r="AK2629" t="s">
        <v>1492</v>
      </c>
      <c r="AL2629" t="s">
        <v>1492</v>
      </c>
      <c r="AM2629" t="s">
        <v>33</v>
      </c>
      <c r="AN2629" t="s">
        <v>33</v>
      </c>
      <c r="AO2629"/>
      <c r="AP2629" t="s">
        <v>8983</v>
      </c>
      <c r="AQ2629"/>
      <c r="AR2629" t="s">
        <v>35</v>
      </c>
      <c r="AS2629" t="s">
        <v>35</v>
      </c>
    </row>
    <row r="2630" spans="1:45">
      <c r="A2630" s="264" t="s">
        <v>8921</v>
      </c>
      <c r="B2630" s="217" t="s">
        <v>8566</v>
      </c>
      <c r="C2630" s="217" t="s">
        <v>50</v>
      </c>
      <c r="E2630" s="217" t="s">
        <v>8984</v>
      </c>
      <c r="F2630" s="217" t="s">
        <v>8985</v>
      </c>
      <c r="H2630" s="217" t="s">
        <v>1492</v>
      </c>
      <c r="I2630" s="217" t="s">
        <v>1492</v>
      </c>
      <c r="J2630" s="217" t="s">
        <v>33</v>
      </c>
      <c r="K2630" s="217" t="s">
        <v>33</v>
      </c>
      <c r="M2630" s="217">
        <f t="shared" si="51"/>
        <v>7804</v>
      </c>
      <c r="O2630" s="217" t="s">
        <v>35</v>
      </c>
      <c r="P2630" s="217" t="s">
        <v>35</v>
      </c>
      <c r="Q2630" s="217">
        <f>S3734-vykonyz.xlsx[[#This Row],[Kod]]</f>
        <v>19924</v>
      </c>
      <c r="R2630" s="217">
        <f>S2614-vykonyz.xlsx[[#This Row],[Kod]]</f>
        <v>0</v>
      </c>
      <c r="S2630" s="217" t="s">
        <v>8986</v>
      </c>
      <c r="T2630" s="217" t="s">
        <v>8987</v>
      </c>
      <c r="U2630" s="217">
        <v>1153</v>
      </c>
      <c r="V2630" s="261">
        <v>45292</v>
      </c>
      <c r="W2630" s="217" t="s">
        <v>8986</v>
      </c>
      <c r="X2630" s="217">
        <v>1076</v>
      </c>
      <c r="Y2630" s="217">
        <v>77</v>
      </c>
      <c r="Z2630" s="261">
        <v>45291</v>
      </c>
      <c r="AC2630" s="217">
        <f>vykonyz.xlsx3[[#This Row],[Kod]]-vykonyz.xlsx[[#This Row],[Kod]]</f>
        <v>0</v>
      </c>
      <c r="AD2630" t="s">
        <v>8921</v>
      </c>
      <c r="AE2630" t="s">
        <v>8566</v>
      </c>
      <c r="AF2630" t="s">
        <v>50</v>
      </c>
      <c r="AG2630"/>
      <c r="AH2630" t="s">
        <v>8984</v>
      </c>
      <c r="AI2630" t="s">
        <v>8985</v>
      </c>
      <c r="AJ2630"/>
      <c r="AK2630" t="s">
        <v>1492</v>
      </c>
      <c r="AL2630" t="s">
        <v>1492</v>
      </c>
      <c r="AM2630" t="s">
        <v>33</v>
      </c>
      <c r="AN2630" t="s">
        <v>33</v>
      </c>
      <c r="AO2630"/>
      <c r="AP2630" t="s">
        <v>8988</v>
      </c>
      <c r="AQ2630"/>
      <c r="AR2630" t="s">
        <v>35</v>
      </c>
      <c r="AS2630" t="s">
        <v>35</v>
      </c>
    </row>
    <row r="2631" spans="1:45">
      <c r="A2631" s="264" t="s">
        <v>8924</v>
      </c>
      <c r="B2631" s="217" t="s">
        <v>8566</v>
      </c>
      <c r="C2631" s="217" t="s">
        <v>50</v>
      </c>
      <c r="E2631" s="217" t="s">
        <v>8925</v>
      </c>
      <c r="F2631" s="217" t="s">
        <v>8989</v>
      </c>
      <c r="H2631" s="217" t="s">
        <v>39</v>
      </c>
      <c r="I2631" s="217" t="s">
        <v>6213</v>
      </c>
      <c r="J2631" s="217" t="s">
        <v>33</v>
      </c>
      <c r="K2631" s="217" t="s">
        <v>33</v>
      </c>
      <c r="M2631" s="217">
        <f t="shared" si="51"/>
        <v>26096</v>
      </c>
      <c r="O2631" s="217" t="s">
        <v>35</v>
      </c>
      <c r="P2631" s="217" t="s">
        <v>35</v>
      </c>
      <c r="Q2631" s="217">
        <f>S3735-vykonyz.xlsx[[#This Row],[Kod]]</f>
        <v>19924</v>
      </c>
      <c r="R2631" s="217">
        <f>S2615-vykonyz.xlsx[[#This Row],[Kod]]</f>
        <v>0</v>
      </c>
      <c r="S2631" s="217" t="s">
        <v>8990</v>
      </c>
      <c r="T2631" s="217" t="s">
        <v>8991</v>
      </c>
      <c r="U2631" s="217">
        <v>520</v>
      </c>
      <c r="V2631" s="261">
        <v>45292</v>
      </c>
      <c r="W2631" s="217" t="s">
        <v>8990</v>
      </c>
      <c r="X2631" s="217">
        <v>485</v>
      </c>
      <c r="Y2631" s="217">
        <v>35</v>
      </c>
      <c r="Z2631" s="261">
        <v>45291</v>
      </c>
      <c r="AC2631" s="217">
        <f>vykonyz.xlsx3[[#This Row],[Kod]]-vykonyz.xlsx[[#This Row],[Kod]]</f>
        <v>0</v>
      </c>
      <c r="AD2631" t="s">
        <v>8924</v>
      </c>
      <c r="AE2631" t="s">
        <v>8566</v>
      </c>
      <c r="AF2631" t="s">
        <v>50</v>
      </c>
      <c r="AG2631"/>
      <c r="AH2631" t="s">
        <v>8925</v>
      </c>
      <c r="AI2631" t="s">
        <v>8989</v>
      </c>
      <c r="AJ2631"/>
      <c r="AK2631" t="s">
        <v>39</v>
      </c>
      <c r="AL2631" t="s">
        <v>6213</v>
      </c>
      <c r="AM2631" t="s">
        <v>33</v>
      </c>
      <c r="AN2631" t="s">
        <v>33</v>
      </c>
      <c r="AO2631"/>
      <c r="AP2631" t="s">
        <v>8992</v>
      </c>
      <c r="AQ2631"/>
      <c r="AR2631" t="s">
        <v>35</v>
      </c>
      <c r="AS2631" t="s">
        <v>35</v>
      </c>
    </row>
    <row r="2632" spans="1:45">
      <c r="A2632" s="264" t="s">
        <v>8928</v>
      </c>
      <c r="B2632" s="217" t="s">
        <v>8566</v>
      </c>
      <c r="C2632" s="217" t="s">
        <v>50</v>
      </c>
      <c r="E2632" s="217" t="s">
        <v>8929</v>
      </c>
      <c r="F2632" s="217" t="s">
        <v>8993</v>
      </c>
      <c r="H2632" s="217" t="s">
        <v>1573</v>
      </c>
      <c r="I2632" s="217" t="s">
        <v>39</v>
      </c>
      <c r="J2632" s="217" t="s">
        <v>33</v>
      </c>
      <c r="K2632" s="217" t="s">
        <v>33</v>
      </c>
      <c r="M2632" s="217">
        <f t="shared" si="51"/>
        <v>11579</v>
      </c>
      <c r="O2632" s="217" t="s">
        <v>35</v>
      </c>
      <c r="P2632" s="217" t="s">
        <v>35</v>
      </c>
      <c r="Q2632" s="217">
        <f>S3736-vykonyz.xlsx[[#This Row],[Kod]]</f>
        <v>19924</v>
      </c>
      <c r="R2632" s="217">
        <f>S2616-vykonyz.xlsx[[#This Row],[Kod]]</f>
        <v>0</v>
      </c>
      <c r="S2632" s="217" t="s">
        <v>8994</v>
      </c>
      <c r="T2632" s="217" t="s">
        <v>8995</v>
      </c>
      <c r="U2632" s="217">
        <v>19312</v>
      </c>
      <c r="V2632" s="261">
        <v>45292</v>
      </c>
      <c r="W2632" s="217" t="s">
        <v>8994</v>
      </c>
      <c r="X2632" s="217">
        <v>17654</v>
      </c>
      <c r="Y2632" s="217">
        <v>1658</v>
      </c>
      <c r="Z2632" s="261">
        <v>45291</v>
      </c>
      <c r="AC2632" s="217">
        <f>vykonyz.xlsx3[[#This Row],[Kod]]-vykonyz.xlsx[[#This Row],[Kod]]</f>
        <v>0</v>
      </c>
      <c r="AD2632" t="s">
        <v>8928</v>
      </c>
      <c r="AE2632" t="s">
        <v>8566</v>
      </c>
      <c r="AF2632" t="s">
        <v>50</v>
      </c>
      <c r="AG2632"/>
      <c r="AH2632" t="s">
        <v>8929</v>
      </c>
      <c r="AI2632" t="s">
        <v>8993</v>
      </c>
      <c r="AJ2632"/>
      <c r="AK2632" t="s">
        <v>1573</v>
      </c>
      <c r="AL2632" t="s">
        <v>39</v>
      </c>
      <c r="AM2632" t="s">
        <v>33</v>
      </c>
      <c r="AN2632" t="s">
        <v>33</v>
      </c>
      <c r="AO2632"/>
      <c r="AP2632" t="s">
        <v>8996</v>
      </c>
      <c r="AQ2632"/>
      <c r="AR2632" t="s">
        <v>35</v>
      </c>
      <c r="AS2632" t="s">
        <v>35</v>
      </c>
    </row>
    <row r="2633" spans="1:45">
      <c r="A2633" s="264" t="s">
        <v>8931</v>
      </c>
      <c r="B2633" s="217" t="s">
        <v>8566</v>
      </c>
      <c r="C2633" s="217" t="s">
        <v>50</v>
      </c>
      <c r="E2633" s="217" t="s">
        <v>8932</v>
      </c>
      <c r="F2633" s="217" t="s">
        <v>8997</v>
      </c>
      <c r="H2633" s="217" t="s">
        <v>981</v>
      </c>
      <c r="I2633" s="217" t="s">
        <v>981</v>
      </c>
      <c r="J2633" s="217" t="s">
        <v>33</v>
      </c>
      <c r="K2633" s="217" t="s">
        <v>33</v>
      </c>
      <c r="M2633" s="217">
        <f t="shared" si="51"/>
        <v>6448</v>
      </c>
      <c r="O2633" s="217" t="s">
        <v>35</v>
      </c>
      <c r="P2633" s="217" t="s">
        <v>35</v>
      </c>
      <c r="Q2633" s="217">
        <f>S3737-vykonyz.xlsx[[#This Row],[Kod]]</f>
        <v>19949</v>
      </c>
      <c r="R2633" s="217">
        <f>S2617-vykonyz.xlsx[[#This Row],[Kod]]</f>
        <v>0</v>
      </c>
      <c r="AC2633" s="217">
        <f>vykonyz.xlsx3[[#This Row],[Kod]]-vykonyz.xlsx[[#This Row],[Kod]]</f>
        <v>0</v>
      </c>
      <c r="AD2633" t="s">
        <v>8931</v>
      </c>
      <c r="AE2633" t="s">
        <v>8566</v>
      </c>
      <c r="AF2633" t="s">
        <v>50</v>
      </c>
      <c r="AG2633"/>
      <c r="AH2633" t="s">
        <v>8932</v>
      </c>
      <c r="AI2633" t="s">
        <v>8997</v>
      </c>
      <c r="AJ2633"/>
      <c r="AK2633" t="s">
        <v>981</v>
      </c>
      <c r="AL2633" t="s">
        <v>981</v>
      </c>
      <c r="AM2633" t="s">
        <v>33</v>
      </c>
      <c r="AN2633" t="s">
        <v>33</v>
      </c>
      <c r="AO2633"/>
      <c r="AP2633" t="s">
        <v>8998</v>
      </c>
      <c r="AQ2633"/>
      <c r="AR2633" t="s">
        <v>35</v>
      </c>
      <c r="AS2633" t="s">
        <v>35</v>
      </c>
    </row>
    <row r="2634" spans="1:45">
      <c r="A2634" s="264" t="s">
        <v>8934</v>
      </c>
      <c r="B2634" s="217" t="s">
        <v>8566</v>
      </c>
      <c r="C2634" s="217" t="s">
        <v>50</v>
      </c>
      <c r="E2634" s="217" t="s">
        <v>8935</v>
      </c>
      <c r="F2634" s="217" t="s">
        <v>8999</v>
      </c>
      <c r="G2634" s="217" t="s">
        <v>53</v>
      </c>
      <c r="H2634" s="217" t="s">
        <v>5824</v>
      </c>
      <c r="I2634" s="217" t="s">
        <v>31</v>
      </c>
      <c r="J2634" s="217" t="s">
        <v>33</v>
      </c>
      <c r="K2634" s="217" t="s">
        <v>33</v>
      </c>
      <c r="M2634" s="217">
        <f t="shared" si="51"/>
        <v>41007</v>
      </c>
      <c r="O2634" s="217" t="s">
        <v>35</v>
      </c>
      <c r="P2634" s="217" t="s">
        <v>35</v>
      </c>
      <c r="Q2634" s="217">
        <f>S3738-vykonyz.xlsx[[#This Row],[Kod]]</f>
        <v>19948</v>
      </c>
      <c r="R2634" s="217">
        <f>S2618-vykonyz.xlsx[[#This Row],[Kod]]</f>
        <v>0</v>
      </c>
      <c r="S2634" s="217" t="s">
        <v>9000</v>
      </c>
      <c r="T2634" s="217" t="s">
        <v>9001</v>
      </c>
      <c r="U2634" s="217">
        <v>1003</v>
      </c>
      <c r="V2634" s="261">
        <v>45292</v>
      </c>
      <c r="W2634" s="217" t="s">
        <v>9000</v>
      </c>
      <c r="X2634" s="217">
        <v>926</v>
      </c>
      <c r="Y2634" s="217">
        <v>77</v>
      </c>
      <c r="Z2634" s="261">
        <v>45291</v>
      </c>
      <c r="AC2634" s="217">
        <f>vykonyz.xlsx3[[#This Row],[Kod]]-vykonyz.xlsx[[#This Row],[Kod]]</f>
        <v>0</v>
      </c>
      <c r="AD2634" t="s">
        <v>8934</v>
      </c>
      <c r="AE2634" t="s">
        <v>8566</v>
      </c>
      <c r="AF2634" t="s">
        <v>50</v>
      </c>
      <c r="AG2634"/>
      <c r="AH2634" t="s">
        <v>8935</v>
      </c>
      <c r="AI2634" t="s">
        <v>8999</v>
      </c>
      <c r="AJ2634" t="s">
        <v>53</v>
      </c>
      <c r="AK2634" t="s">
        <v>5824</v>
      </c>
      <c r="AL2634" t="s">
        <v>31</v>
      </c>
      <c r="AM2634" t="s">
        <v>33</v>
      </c>
      <c r="AN2634" t="s">
        <v>33</v>
      </c>
      <c r="AO2634"/>
      <c r="AP2634" t="s">
        <v>9002</v>
      </c>
      <c r="AQ2634"/>
      <c r="AR2634" t="s">
        <v>35</v>
      </c>
      <c r="AS2634" t="s">
        <v>35</v>
      </c>
    </row>
    <row r="2635" spans="1:45">
      <c r="A2635" s="264" t="s">
        <v>8937</v>
      </c>
      <c r="B2635" s="217" t="s">
        <v>8566</v>
      </c>
      <c r="C2635" s="217" t="s">
        <v>50</v>
      </c>
      <c r="E2635" s="217" t="s">
        <v>8938</v>
      </c>
      <c r="F2635" s="217" t="s">
        <v>9003</v>
      </c>
      <c r="G2635" s="217" t="s">
        <v>53</v>
      </c>
      <c r="H2635" s="217" t="s">
        <v>5838</v>
      </c>
      <c r="I2635" s="217" t="s">
        <v>8572</v>
      </c>
      <c r="J2635" s="217" t="s">
        <v>33</v>
      </c>
      <c r="K2635" s="217" t="s">
        <v>33</v>
      </c>
      <c r="M2635" s="217">
        <f t="shared" si="51"/>
        <v>21959</v>
      </c>
      <c r="O2635" s="217" t="s">
        <v>35</v>
      </c>
      <c r="P2635" s="217" t="s">
        <v>35</v>
      </c>
      <c r="Q2635" s="217">
        <f>S3739-vykonyz.xlsx[[#This Row],[Kod]]</f>
        <v>19950</v>
      </c>
      <c r="R2635" s="217">
        <f>S2619-vykonyz.xlsx[[#This Row],[Kod]]</f>
        <v>0</v>
      </c>
      <c r="S2635" s="217" t="s">
        <v>9004</v>
      </c>
      <c r="T2635" s="217" t="s">
        <v>9005</v>
      </c>
      <c r="U2635" s="217">
        <v>190</v>
      </c>
      <c r="V2635" s="261">
        <v>45292</v>
      </c>
      <c r="W2635" s="217" t="s">
        <v>9004</v>
      </c>
      <c r="X2635" s="217">
        <v>175</v>
      </c>
      <c r="Y2635" s="217">
        <v>15</v>
      </c>
      <c r="Z2635" s="261">
        <v>45291</v>
      </c>
      <c r="AC2635" s="217">
        <f>vykonyz.xlsx3[[#This Row],[Kod]]-vykonyz.xlsx[[#This Row],[Kod]]</f>
        <v>0</v>
      </c>
      <c r="AD2635" t="s">
        <v>8937</v>
      </c>
      <c r="AE2635" t="s">
        <v>8566</v>
      </c>
      <c r="AF2635" t="s">
        <v>50</v>
      </c>
      <c r="AG2635"/>
      <c r="AH2635" t="s">
        <v>8938</v>
      </c>
      <c r="AI2635" t="s">
        <v>9003</v>
      </c>
      <c r="AJ2635" t="s">
        <v>53</v>
      </c>
      <c r="AK2635" t="s">
        <v>5838</v>
      </c>
      <c r="AL2635" t="s">
        <v>8572</v>
      </c>
      <c r="AM2635" t="s">
        <v>33</v>
      </c>
      <c r="AN2635" t="s">
        <v>33</v>
      </c>
      <c r="AO2635"/>
      <c r="AP2635" t="s">
        <v>9006</v>
      </c>
      <c r="AQ2635"/>
      <c r="AR2635" t="s">
        <v>35</v>
      </c>
      <c r="AS2635" t="s">
        <v>35</v>
      </c>
    </row>
    <row r="2636" spans="1:45">
      <c r="A2636" s="264" t="s">
        <v>8943</v>
      </c>
      <c r="B2636" s="217" t="s">
        <v>8566</v>
      </c>
      <c r="C2636" s="217" t="s">
        <v>50</v>
      </c>
      <c r="E2636" s="217" t="s">
        <v>8944</v>
      </c>
      <c r="F2636" s="217" t="s">
        <v>9007</v>
      </c>
      <c r="G2636" s="217" t="s">
        <v>53</v>
      </c>
      <c r="H2636" s="217" t="s">
        <v>8572</v>
      </c>
      <c r="I2636" s="217" t="s">
        <v>8609</v>
      </c>
      <c r="J2636" s="217" t="s">
        <v>33</v>
      </c>
      <c r="K2636" s="217" t="s">
        <v>33</v>
      </c>
      <c r="M2636" s="217">
        <f t="shared" si="51"/>
        <v>53437</v>
      </c>
      <c r="O2636" s="217" t="s">
        <v>35</v>
      </c>
      <c r="P2636" s="217" t="s">
        <v>35</v>
      </c>
      <c r="Q2636" s="217">
        <f>S3740-vykonyz.xlsx[[#This Row],[Kod]]</f>
        <v>19919</v>
      </c>
      <c r="R2636" s="217">
        <f>S2620-vykonyz.xlsx[[#This Row],[Kod]]</f>
        <v>0</v>
      </c>
      <c r="S2636" s="217" t="s">
        <v>9008</v>
      </c>
      <c r="T2636" s="217" t="s">
        <v>9009</v>
      </c>
      <c r="U2636" s="217">
        <v>288</v>
      </c>
      <c r="V2636" s="261">
        <v>45292</v>
      </c>
      <c r="W2636" s="217" t="s">
        <v>9008</v>
      </c>
      <c r="X2636" s="217">
        <v>266</v>
      </c>
      <c r="Y2636" s="217">
        <v>22</v>
      </c>
      <c r="Z2636" s="261">
        <v>45291</v>
      </c>
      <c r="AC2636" s="217">
        <f>vykonyz.xlsx3[[#This Row],[Kod]]-vykonyz.xlsx[[#This Row],[Kod]]</f>
        <v>0</v>
      </c>
      <c r="AD2636" t="s">
        <v>8943</v>
      </c>
      <c r="AE2636" t="s">
        <v>8566</v>
      </c>
      <c r="AF2636" t="s">
        <v>50</v>
      </c>
      <c r="AG2636"/>
      <c r="AH2636" t="s">
        <v>8944</v>
      </c>
      <c r="AI2636" t="s">
        <v>9007</v>
      </c>
      <c r="AJ2636" t="s">
        <v>53</v>
      </c>
      <c r="AK2636" t="s">
        <v>8572</v>
      </c>
      <c r="AL2636" t="s">
        <v>8609</v>
      </c>
      <c r="AM2636" t="s">
        <v>33</v>
      </c>
      <c r="AN2636" t="s">
        <v>33</v>
      </c>
      <c r="AO2636"/>
      <c r="AP2636" t="s">
        <v>9010</v>
      </c>
      <c r="AQ2636"/>
      <c r="AR2636" t="s">
        <v>35</v>
      </c>
      <c r="AS2636" t="s">
        <v>35</v>
      </c>
    </row>
    <row r="2637" spans="1:45">
      <c r="A2637" s="264" t="s">
        <v>8949</v>
      </c>
      <c r="B2637" s="217" t="s">
        <v>8566</v>
      </c>
      <c r="C2637" s="217" t="s">
        <v>50</v>
      </c>
      <c r="E2637" s="217" t="s">
        <v>8950</v>
      </c>
      <c r="F2637" s="217" t="s">
        <v>9011</v>
      </c>
      <c r="G2637" s="217" t="s">
        <v>53</v>
      </c>
      <c r="H2637" s="217" t="s">
        <v>8572</v>
      </c>
      <c r="I2637" s="217" t="s">
        <v>8609</v>
      </c>
      <c r="J2637" s="217" t="s">
        <v>33</v>
      </c>
      <c r="K2637" s="217" t="s">
        <v>33</v>
      </c>
      <c r="M2637" s="217">
        <f t="shared" si="51"/>
        <v>22260</v>
      </c>
      <c r="O2637" s="217" t="s">
        <v>35</v>
      </c>
      <c r="P2637" s="217" t="s">
        <v>35</v>
      </c>
      <c r="Q2637" s="217">
        <f>S3741-vykonyz.xlsx[[#This Row],[Kod]]</f>
        <v>19911</v>
      </c>
      <c r="R2637" s="217">
        <f>S2621-vykonyz.xlsx[[#This Row],[Kod]]</f>
        <v>0</v>
      </c>
      <c r="S2637" s="217" t="s">
        <v>9012</v>
      </c>
      <c r="T2637" s="217" t="s">
        <v>9013</v>
      </c>
      <c r="U2637" s="217">
        <v>416</v>
      </c>
      <c r="V2637" s="261">
        <v>45292</v>
      </c>
      <c r="W2637" s="217" t="s">
        <v>9012</v>
      </c>
      <c r="X2637" s="217">
        <v>387</v>
      </c>
      <c r="Y2637" s="217">
        <v>29</v>
      </c>
      <c r="Z2637" s="261">
        <v>45291</v>
      </c>
      <c r="AC2637" s="217">
        <f>vykonyz.xlsx3[[#This Row],[Kod]]-vykonyz.xlsx[[#This Row],[Kod]]</f>
        <v>0</v>
      </c>
      <c r="AD2637" t="s">
        <v>8949</v>
      </c>
      <c r="AE2637" t="s">
        <v>8566</v>
      </c>
      <c r="AF2637" t="s">
        <v>50</v>
      </c>
      <c r="AG2637"/>
      <c r="AH2637" t="s">
        <v>8950</v>
      </c>
      <c r="AI2637" t="s">
        <v>9011</v>
      </c>
      <c r="AJ2637" t="s">
        <v>53</v>
      </c>
      <c r="AK2637" t="s">
        <v>8572</v>
      </c>
      <c r="AL2637" t="s">
        <v>8609</v>
      </c>
      <c r="AM2637" t="s">
        <v>33</v>
      </c>
      <c r="AN2637" t="s">
        <v>33</v>
      </c>
      <c r="AO2637"/>
      <c r="AP2637" t="s">
        <v>9014</v>
      </c>
      <c r="AQ2637"/>
      <c r="AR2637" t="s">
        <v>35</v>
      </c>
      <c r="AS2637" t="s">
        <v>35</v>
      </c>
    </row>
    <row r="2638" spans="1:45">
      <c r="A2638" s="264" t="s">
        <v>8954</v>
      </c>
      <c r="B2638" s="217" t="s">
        <v>623</v>
      </c>
      <c r="E2638" s="217" t="s">
        <v>8955</v>
      </c>
      <c r="F2638" s="217" t="s">
        <v>9015</v>
      </c>
      <c r="H2638" s="217" t="s">
        <v>994</v>
      </c>
      <c r="I2638" s="217" t="s">
        <v>994</v>
      </c>
      <c r="J2638" s="217" t="s">
        <v>33</v>
      </c>
      <c r="K2638" s="217" t="s">
        <v>33</v>
      </c>
      <c r="M2638" s="217">
        <f t="shared" si="51"/>
        <v>431</v>
      </c>
      <c r="O2638" s="217" t="s">
        <v>35</v>
      </c>
      <c r="P2638" s="217" t="s">
        <v>35</v>
      </c>
      <c r="Q2638" s="217">
        <f>S3742-vykonyz.xlsx[[#This Row],[Kod]]</f>
        <v>19912</v>
      </c>
      <c r="R2638" s="217">
        <f>S2622-vykonyz.xlsx[[#This Row],[Kod]]</f>
        <v>0</v>
      </c>
      <c r="S2638" s="217" t="s">
        <v>9016</v>
      </c>
      <c r="T2638" s="217" t="s">
        <v>9017</v>
      </c>
      <c r="U2638" s="217">
        <v>579</v>
      </c>
      <c r="V2638" s="261">
        <v>45292</v>
      </c>
      <c r="W2638" s="217" t="s">
        <v>9016</v>
      </c>
      <c r="X2638" s="217">
        <v>542</v>
      </c>
      <c r="Y2638" s="217">
        <v>37</v>
      </c>
      <c r="Z2638" s="261">
        <v>45291</v>
      </c>
      <c r="AC2638" s="217">
        <f>vykonyz.xlsx3[[#This Row],[Kod]]-vykonyz.xlsx[[#This Row],[Kod]]</f>
        <v>0</v>
      </c>
      <c r="AD2638" t="s">
        <v>8954</v>
      </c>
      <c r="AE2638" t="s">
        <v>623</v>
      </c>
      <c r="AF2638"/>
      <c r="AG2638"/>
      <c r="AH2638" t="s">
        <v>8955</v>
      </c>
      <c r="AI2638" t="s">
        <v>9015</v>
      </c>
      <c r="AJ2638"/>
      <c r="AK2638" t="s">
        <v>994</v>
      </c>
      <c r="AL2638" t="s">
        <v>994</v>
      </c>
      <c r="AM2638" t="s">
        <v>33</v>
      </c>
      <c r="AN2638" t="s">
        <v>33</v>
      </c>
      <c r="AO2638"/>
      <c r="AP2638" t="s">
        <v>9018</v>
      </c>
      <c r="AQ2638"/>
      <c r="AR2638" t="s">
        <v>35</v>
      </c>
      <c r="AS2638" t="s">
        <v>35</v>
      </c>
    </row>
    <row r="2639" spans="1:45">
      <c r="A2639" s="264" t="s">
        <v>8957</v>
      </c>
      <c r="B2639" s="217" t="s">
        <v>8566</v>
      </c>
      <c r="C2639" s="217" t="s">
        <v>611</v>
      </c>
      <c r="E2639" s="217" t="s">
        <v>8958</v>
      </c>
      <c r="H2639" s="217" t="s">
        <v>5824</v>
      </c>
      <c r="I2639" s="217" t="s">
        <v>31</v>
      </c>
      <c r="J2639" s="217" t="s">
        <v>33</v>
      </c>
      <c r="K2639" s="217" t="s">
        <v>33</v>
      </c>
      <c r="M2639" s="217">
        <f t="shared" si="51"/>
        <v>11990</v>
      </c>
      <c r="O2639" s="217" t="s">
        <v>35</v>
      </c>
      <c r="P2639" s="217" t="s">
        <v>35</v>
      </c>
      <c r="Q2639" s="217">
        <f>S3743-vykonyz.xlsx[[#This Row],[Kod]]</f>
        <v>19913</v>
      </c>
      <c r="R2639" s="217">
        <f>S2623-vykonyz.xlsx[[#This Row],[Kod]]</f>
        <v>0</v>
      </c>
      <c r="S2639" s="217" t="s">
        <v>9019</v>
      </c>
      <c r="T2639" s="217" t="s">
        <v>9020</v>
      </c>
      <c r="U2639" s="217">
        <v>445</v>
      </c>
      <c r="V2639" s="261">
        <v>45292</v>
      </c>
      <c r="W2639" s="217" t="s">
        <v>9019</v>
      </c>
      <c r="X2639" s="217">
        <v>416</v>
      </c>
      <c r="Y2639" s="217">
        <v>29</v>
      </c>
      <c r="Z2639" s="261">
        <v>45291</v>
      </c>
      <c r="AC2639" s="217">
        <f>vykonyz.xlsx3[[#This Row],[Kod]]-vykonyz.xlsx[[#This Row],[Kod]]</f>
        <v>0</v>
      </c>
      <c r="AD2639" t="s">
        <v>8957</v>
      </c>
      <c r="AE2639" t="s">
        <v>8566</v>
      </c>
      <c r="AF2639" t="s">
        <v>611</v>
      </c>
      <c r="AG2639"/>
      <c r="AH2639" t="s">
        <v>8958</v>
      </c>
      <c r="AI2639"/>
      <c r="AJ2639"/>
      <c r="AK2639" t="s">
        <v>5824</v>
      </c>
      <c r="AL2639" t="s">
        <v>31</v>
      </c>
      <c r="AM2639" t="s">
        <v>33</v>
      </c>
      <c r="AN2639" t="s">
        <v>33</v>
      </c>
      <c r="AO2639"/>
      <c r="AP2639" t="s">
        <v>9021</v>
      </c>
      <c r="AQ2639"/>
      <c r="AR2639" t="s">
        <v>35</v>
      </c>
      <c r="AS2639" t="s">
        <v>35</v>
      </c>
    </row>
    <row r="2640" spans="1:45">
      <c r="A2640" s="264" t="s">
        <v>8960</v>
      </c>
      <c r="B2640" s="217" t="s">
        <v>660</v>
      </c>
      <c r="C2640" s="217" t="s">
        <v>611</v>
      </c>
      <c r="E2640" s="217" t="s">
        <v>9022</v>
      </c>
      <c r="F2640" s="217" t="s">
        <v>9023</v>
      </c>
      <c r="H2640" s="217" t="s">
        <v>1573</v>
      </c>
      <c r="I2640" s="217" t="s">
        <v>39</v>
      </c>
      <c r="J2640" s="217" t="s">
        <v>33</v>
      </c>
      <c r="K2640" s="217" t="s">
        <v>33</v>
      </c>
      <c r="M2640" s="217">
        <f t="shared" si="51"/>
        <v>3465</v>
      </c>
      <c r="O2640" s="217" t="s">
        <v>35</v>
      </c>
      <c r="P2640" s="217" t="s">
        <v>35</v>
      </c>
      <c r="Q2640" s="217">
        <f>S3744-vykonyz.xlsx[[#This Row],[Kod]]</f>
        <v>19913</v>
      </c>
      <c r="R2640" s="217">
        <f>S2624-vykonyz.xlsx[[#This Row],[Kod]]</f>
        <v>0</v>
      </c>
      <c r="S2640" s="217" t="s">
        <v>9024</v>
      </c>
      <c r="T2640" s="217" t="s">
        <v>9025</v>
      </c>
      <c r="U2640" s="217">
        <v>575</v>
      </c>
      <c r="V2640" s="261">
        <v>45292</v>
      </c>
      <c r="W2640" s="217" t="s">
        <v>9024</v>
      </c>
      <c r="X2640" s="217">
        <v>538</v>
      </c>
      <c r="Y2640" s="217">
        <v>37</v>
      </c>
      <c r="Z2640" s="261">
        <v>45291</v>
      </c>
      <c r="AC2640" s="217">
        <f>vykonyz.xlsx3[[#This Row],[Kod]]-vykonyz.xlsx[[#This Row],[Kod]]</f>
        <v>0</v>
      </c>
      <c r="AD2640" t="s">
        <v>8960</v>
      </c>
      <c r="AE2640" t="s">
        <v>660</v>
      </c>
      <c r="AF2640" t="s">
        <v>611</v>
      </c>
      <c r="AG2640"/>
      <c r="AH2640" t="s">
        <v>9026</v>
      </c>
      <c r="AI2640" t="s">
        <v>9023</v>
      </c>
      <c r="AJ2640"/>
      <c r="AK2640" t="s">
        <v>1573</v>
      </c>
      <c r="AL2640" t="s">
        <v>39</v>
      </c>
      <c r="AM2640" t="s">
        <v>33</v>
      </c>
      <c r="AN2640" t="s">
        <v>33</v>
      </c>
      <c r="AO2640"/>
      <c r="AP2640" t="s">
        <v>9027</v>
      </c>
      <c r="AQ2640"/>
      <c r="AR2640" t="s">
        <v>35</v>
      </c>
      <c r="AS2640" t="s">
        <v>35</v>
      </c>
    </row>
    <row r="2641" spans="1:45">
      <c r="A2641" s="264" t="s">
        <v>8964</v>
      </c>
      <c r="B2641" s="217" t="s">
        <v>660</v>
      </c>
      <c r="C2641" s="217" t="s">
        <v>611</v>
      </c>
      <c r="E2641" s="217" t="s">
        <v>8965</v>
      </c>
      <c r="G2641" s="217" t="s">
        <v>28</v>
      </c>
      <c r="H2641" s="217" t="s">
        <v>1848</v>
      </c>
      <c r="I2641" s="217" t="s">
        <v>9028</v>
      </c>
      <c r="J2641" s="217" t="s">
        <v>33</v>
      </c>
      <c r="K2641" s="217" t="s">
        <v>33</v>
      </c>
      <c r="M2641" s="217">
        <f t="shared" si="51"/>
        <v>11270</v>
      </c>
      <c r="O2641" s="217" t="s">
        <v>35</v>
      </c>
      <c r="P2641" s="217" t="s">
        <v>35</v>
      </c>
      <c r="Q2641" s="217">
        <f>S3745-vykonyz.xlsx[[#This Row],[Kod]]</f>
        <v>19913</v>
      </c>
      <c r="R2641" s="217">
        <f>S2625-vykonyz.xlsx[[#This Row],[Kod]]</f>
        <v>0</v>
      </c>
      <c r="S2641" s="217" t="s">
        <v>9029</v>
      </c>
      <c r="T2641" s="217" t="s">
        <v>9030</v>
      </c>
      <c r="U2641" s="217">
        <v>698</v>
      </c>
      <c r="V2641" s="261">
        <v>45292</v>
      </c>
      <c r="W2641" s="217" t="s">
        <v>9029</v>
      </c>
      <c r="X2641" s="217">
        <v>654</v>
      </c>
      <c r="Y2641" s="217">
        <v>44</v>
      </c>
      <c r="Z2641" s="261">
        <v>45291</v>
      </c>
      <c r="AC2641" s="217">
        <f>vykonyz.xlsx3[[#This Row],[Kod]]-vykonyz.xlsx[[#This Row],[Kod]]</f>
        <v>0</v>
      </c>
      <c r="AD2641" t="s">
        <v>8964</v>
      </c>
      <c r="AE2641" t="s">
        <v>660</v>
      </c>
      <c r="AF2641" t="s">
        <v>611</v>
      </c>
      <c r="AG2641"/>
      <c r="AH2641" t="s">
        <v>8965</v>
      </c>
      <c r="AI2641"/>
      <c r="AJ2641" t="s">
        <v>28</v>
      </c>
      <c r="AK2641" t="s">
        <v>1848</v>
      </c>
      <c r="AL2641" t="s">
        <v>9028</v>
      </c>
      <c r="AM2641" t="s">
        <v>33</v>
      </c>
      <c r="AN2641" t="s">
        <v>33</v>
      </c>
      <c r="AO2641"/>
      <c r="AP2641" t="s">
        <v>9031</v>
      </c>
      <c r="AQ2641"/>
      <c r="AR2641" t="s">
        <v>35</v>
      </c>
      <c r="AS2641" t="s">
        <v>35</v>
      </c>
    </row>
    <row r="2642" spans="1:45">
      <c r="A2642" s="264" t="s">
        <v>8970</v>
      </c>
      <c r="B2642" s="217" t="s">
        <v>660</v>
      </c>
      <c r="C2642" s="217" t="s">
        <v>611</v>
      </c>
      <c r="E2642" s="217" t="s">
        <v>8971</v>
      </c>
      <c r="F2642" s="217" t="s">
        <v>9032</v>
      </c>
      <c r="H2642" s="217" t="s">
        <v>1492</v>
      </c>
      <c r="I2642" s="217" t="s">
        <v>5824</v>
      </c>
      <c r="J2642" s="217" t="s">
        <v>33</v>
      </c>
      <c r="K2642" s="217" t="s">
        <v>33</v>
      </c>
      <c r="M2642" s="217">
        <f t="shared" si="51"/>
        <v>4162</v>
      </c>
      <c r="O2642" s="217" t="s">
        <v>35</v>
      </c>
      <c r="P2642" s="217" t="s">
        <v>35</v>
      </c>
      <c r="Q2642" s="217">
        <f>S3746-vykonyz.xlsx[[#This Row],[Kod]]</f>
        <v>19914</v>
      </c>
      <c r="R2642" s="217">
        <f>S2626-vykonyz.xlsx[[#This Row],[Kod]]</f>
        <v>0</v>
      </c>
      <c r="S2642" s="217" t="s">
        <v>9033</v>
      </c>
      <c r="T2642" s="217" t="s">
        <v>9034</v>
      </c>
      <c r="U2642" s="217">
        <v>875</v>
      </c>
      <c r="V2642" s="261">
        <v>45292</v>
      </c>
      <c r="W2642" s="217" t="s">
        <v>9033</v>
      </c>
      <c r="X2642" s="217">
        <v>816</v>
      </c>
      <c r="Y2642" s="217">
        <v>59</v>
      </c>
      <c r="Z2642" s="261">
        <v>45291</v>
      </c>
      <c r="AC2642" s="217">
        <f>vykonyz.xlsx3[[#This Row],[Kod]]-vykonyz.xlsx[[#This Row],[Kod]]</f>
        <v>0</v>
      </c>
      <c r="AD2642" t="s">
        <v>8970</v>
      </c>
      <c r="AE2642" t="s">
        <v>660</v>
      </c>
      <c r="AF2642" t="s">
        <v>611</v>
      </c>
      <c r="AG2642"/>
      <c r="AH2642" t="s">
        <v>8971</v>
      </c>
      <c r="AI2642" t="s">
        <v>9032</v>
      </c>
      <c r="AJ2642"/>
      <c r="AK2642" t="s">
        <v>1492</v>
      </c>
      <c r="AL2642" t="s">
        <v>5824</v>
      </c>
      <c r="AM2642" t="s">
        <v>33</v>
      </c>
      <c r="AN2642" t="s">
        <v>33</v>
      </c>
      <c r="AO2642"/>
      <c r="AP2642" t="s">
        <v>9035</v>
      </c>
      <c r="AQ2642"/>
      <c r="AR2642" t="s">
        <v>35</v>
      </c>
      <c r="AS2642" t="s">
        <v>35</v>
      </c>
    </row>
    <row r="2643" spans="1:45">
      <c r="A2643" s="264" t="s">
        <v>8973</v>
      </c>
      <c r="B2643" s="217" t="s">
        <v>623</v>
      </c>
      <c r="E2643" s="217" t="s">
        <v>8974</v>
      </c>
      <c r="F2643" s="217" t="s">
        <v>9036</v>
      </c>
      <c r="H2643" s="217" t="s">
        <v>994</v>
      </c>
      <c r="I2643" s="217" t="s">
        <v>994</v>
      </c>
      <c r="J2643" s="217" t="s">
        <v>33</v>
      </c>
      <c r="K2643" s="217" t="s">
        <v>33</v>
      </c>
      <c r="M2643" s="217">
        <f t="shared" si="51"/>
        <v>218</v>
      </c>
      <c r="O2643" s="217" t="s">
        <v>35</v>
      </c>
      <c r="P2643" s="217" t="s">
        <v>35</v>
      </c>
      <c r="Q2643" s="217">
        <f>S3747-vykonyz.xlsx[[#This Row],[Kod]]</f>
        <v>19914</v>
      </c>
      <c r="R2643" s="217">
        <f>S2627-vykonyz.xlsx[[#This Row],[Kod]]</f>
        <v>0</v>
      </c>
      <c r="S2643" s="217" t="s">
        <v>9037</v>
      </c>
      <c r="T2643" s="217" t="s">
        <v>9038</v>
      </c>
      <c r="U2643" s="217">
        <v>196</v>
      </c>
      <c r="V2643" s="261">
        <v>45292</v>
      </c>
      <c r="W2643" s="217" t="s">
        <v>9037</v>
      </c>
      <c r="X2643" s="217">
        <v>181</v>
      </c>
      <c r="Y2643" s="217">
        <v>15</v>
      </c>
      <c r="Z2643" s="261">
        <v>45291</v>
      </c>
      <c r="AC2643" s="217">
        <f>vykonyz.xlsx3[[#This Row],[Kod]]-vykonyz.xlsx[[#This Row],[Kod]]</f>
        <v>0</v>
      </c>
      <c r="AD2643" t="s">
        <v>8973</v>
      </c>
      <c r="AE2643" t="s">
        <v>623</v>
      </c>
      <c r="AF2643"/>
      <c r="AG2643"/>
      <c r="AH2643" t="s">
        <v>8974</v>
      </c>
      <c r="AI2643" t="s">
        <v>9036</v>
      </c>
      <c r="AJ2643"/>
      <c r="AK2643" t="s">
        <v>994</v>
      </c>
      <c r="AL2643" t="s">
        <v>994</v>
      </c>
      <c r="AM2643" t="s">
        <v>33</v>
      </c>
      <c r="AN2643" t="s">
        <v>33</v>
      </c>
      <c r="AO2643"/>
      <c r="AP2643" t="s">
        <v>7124</v>
      </c>
      <c r="AQ2643"/>
      <c r="AR2643" t="s">
        <v>35</v>
      </c>
      <c r="AS2643" t="s">
        <v>35</v>
      </c>
    </row>
    <row r="2644" spans="1:45">
      <c r="A2644" s="264" t="s">
        <v>8977</v>
      </c>
      <c r="B2644" s="217" t="s">
        <v>623</v>
      </c>
      <c r="C2644" s="217" t="s">
        <v>28</v>
      </c>
      <c r="E2644" s="217" t="s">
        <v>8978</v>
      </c>
      <c r="F2644" s="217" t="s">
        <v>9039</v>
      </c>
      <c r="G2644" s="217" t="s">
        <v>28</v>
      </c>
      <c r="H2644" s="217" t="s">
        <v>989</v>
      </c>
      <c r="I2644" s="217" t="s">
        <v>989</v>
      </c>
      <c r="J2644" s="217" t="s">
        <v>33</v>
      </c>
      <c r="K2644" s="217" t="s">
        <v>33</v>
      </c>
      <c r="M2644" s="217">
        <f t="shared" si="51"/>
        <v>228</v>
      </c>
      <c r="O2644" s="217" t="s">
        <v>35</v>
      </c>
      <c r="P2644" s="217" t="s">
        <v>35</v>
      </c>
      <c r="Q2644" s="217">
        <f>S3748-vykonyz.xlsx[[#This Row],[Kod]]</f>
        <v>19915</v>
      </c>
      <c r="R2644" s="217">
        <f>S2628-vykonyz.xlsx[[#This Row],[Kod]]</f>
        <v>0</v>
      </c>
      <c r="S2644" s="217" t="s">
        <v>9040</v>
      </c>
      <c r="T2644" s="217" t="s">
        <v>9041</v>
      </c>
      <c r="U2644" s="217">
        <v>122</v>
      </c>
      <c r="V2644" s="261">
        <v>45292</v>
      </c>
      <c r="W2644" s="217" t="s">
        <v>9040</v>
      </c>
      <c r="X2644" s="217">
        <v>107</v>
      </c>
      <c r="Y2644" s="217">
        <v>15</v>
      </c>
      <c r="Z2644" s="261">
        <v>45291</v>
      </c>
      <c r="AC2644" s="217">
        <f>vykonyz.xlsx3[[#This Row],[Kod]]-vykonyz.xlsx[[#This Row],[Kod]]</f>
        <v>0</v>
      </c>
      <c r="AD2644" t="s">
        <v>8977</v>
      </c>
      <c r="AE2644" t="s">
        <v>623</v>
      </c>
      <c r="AF2644" t="s">
        <v>28</v>
      </c>
      <c r="AG2644"/>
      <c r="AH2644" t="s">
        <v>8978</v>
      </c>
      <c r="AI2644" t="s">
        <v>9039</v>
      </c>
      <c r="AJ2644" t="s">
        <v>28</v>
      </c>
      <c r="AK2644" t="s">
        <v>989</v>
      </c>
      <c r="AL2644" t="s">
        <v>989</v>
      </c>
      <c r="AM2644" t="s">
        <v>33</v>
      </c>
      <c r="AN2644" t="s">
        <v>33</v>
      </c>
      <c r="AO2644"/>
      <c r="AP2644" t="s">
        <v>1700</v>
      </c>
      <c r="AQ2644"/>
      <c r="AR2644" t="s">
        <v>35</v>
      </c>
      <c r="AS2644" t="s">
        <v>35</v>
      </c>
    </row>
    <row r="2645" spans="1:45">
      <c r="A2645" s="264" t="s">
        <v>8981</v>
      </c>
      <c r="B2645" s="217" t="s">
        <v>8566</v>
      </c>
      <c r="C2645" s="217" t="s">
        <v>50</v>
      </c>
      <c r="E2645" s="217" t="s">
        <v>8982</v>
      </c>
      <c r="F2645" s="217" t="s">
        <v>9042</v>
      </c>
      <c r="H2645" s="217" t="s">
        <v>1008</v>
      </c>
      <c r="I2645" s="217" t="s">
        <v>1008</v>
      </c>
      <c r="J2645" s="217" t="s">
        <v>33</v>
      </c>
      <c r="K2645" s="217" t="s">
        <v>33</v>
      </c>
      <c r="M2645" s="217">
        <f t="shared" si="51"/>
        <v>1058</v>
      </c>
      <c r="O2645" s="217" t="s">
        <v>35</v>
      </c>
      <c r="P2645" s="217" t="s">
        <v>35</v>
      </c>
      <c r="Q2645" s="217">
        <f>S3749-vykonyz.xlsx[[#This Row],[Kod]]</f>
        <v>19915</v>
      </c>
      <c r="R2645" s="217">
        <f>S2629-vykonyz.xlsx[[#This Row],[Kod]]</f>
        <v>0</v>
      </c>
      <c r="S2645" s="217" t="s">
        <v>9043</v>
      </c>
      <c r="T2645" s="217" t="s">
        <v>9044</v>
      </c>
      <c r="U2645" s="217">
        <v>176</v>
      </c>
      <c r="V2645" s="261">
        <v>45292</v>
      </c>
      <c r="W2645" s="217" t="s">
        <v>9043</v>
      </c>
      <c r="X2645" s="217">
        <v>161</v>
      </c>
      <c r="Y2645" s="217">
        <v>15</v>
      </c>
      <c r="Z2645" s="261">
        <v>45291</v>
      </c>
      <c r="AC2645" s="217">
        <f>vykonyz.xlsx3[[#This Row],[Kod]]-vykonyz.xlsx[[#This Row],[Kod]]</f>
        <v>0</v>
      </c>
      <c r="AD2645" t="s">
        <v>8981</v>
      </c>
      <c r="AE2645" t="s">
        <v>8566</v>
      </c>
      <c r="AF2645" t="s">
        <v>50</v>
      </c>
      <c r="AG2645"/>
      <c r="AH2645" t="s">
        <v>8982</v>
      </c>
      <c r="AI2645" t="s">
        <v>9042</v>
      </c>
      <c r="AJ2645"/>
      <c r="AK2645" t="s">
        <v>1008</v>
      </c>
      <c r="AL2645" t="s">
        <v>1008</v>
      </c>
      <c r="AM2645" t="s">
        <v>33</v>
      </c>
      <c r="AN2645" t="s">
        <v>33</v>
      </c>
      <c r="AO2645"/>
      <c r="AP2645" t="s">
        <v>9045</v>
      </c>
      <c r="AQ2645"/>
      <c r="AR2645" t="s">
        <v>35</v>
      </c>
      <c r="AS2645" t="s">
        <v>35</v>
      </c>
    </row>
    <row r="2646" spans="1:45">
      <c r="A2646" s="264" t="s">
        <v>8986</v>
      </c>
      <c r="B2646" s="217" t="s">
        <v>623</v>
      </c>
      <c r="E2646" s="217" t="s">
        <v>8987</v>
      </c>
      <c r="F2646" s="217" t="s">
        <v>9046</v>
      </c>
      <c r="H2646" s="217" t="s">
        <v>1008</v>
      </c>
      <c r="I2646" s="217" t="s">
        <v>1008</v>
      </c>
      <c r="J2646" s="217" t="s">
        <v>33</v>
      </c>
      <c r="K2646" s="217" t="s">
        <v>33</v>
      </c>
      <c r="M2646" s="217">
        <f t="shared" si="51"/>
        <v>1153</v>
      </c>
      <c r="O2646" s="217" t="s">
        <v>35</v>
      </c>
      <c r="P2646" s="217" t="s">
        <v>35</v>
      </c>
      <c r="Q2646" s="217">
        <f>S3750-vykonyz.xlsx[[#This Row],[Kod]]</f>
        <v>19914</v>
      </c>
      <c r="R2646" s="217">
        <f>S2630-vykonyz.xlsx[[#This Row],[Kod]]</f>
        <v>0</v>
      </c>
      <c r="S2646" s="217" t="s">
        <v>9047</v>
      </c>
      <c r="T2646" s="217" t="s">
        <v>9048</v>
      </c>
      <c r="U2646" s="217">
        <v>260</v>
      </c>
      <c r="V2646" s="261">
        <v>45292</v>
      </c>
      <c r="W2646" s="217" t="s">
        <v>9047</v>
      </c>
      <c r="X2646" s="217">
        <v>238</v>
      </c>
      <c r="Y2646" s="217">
        <v>22</v>
      </c>
      <c r="Z2646" s="261">
        <v>45291</v>
      </c>
      <c r="AC2646" s="217">
        <f>vykonyz.xlsx3[[#This Row],[Kod]]-vykonyz.xlsx[[#This Row],[Kod]]</f>
        <v>0</v>
      </c>
      <c r="AD2646" t="s">
        <v>8986</v>
      </c>
      <c r="AE2646" t="s">
        <v>623</v>
      </c>
      <c r="AF2646"/>
      <c r="AG2646"/>
      <c r="AH2646" t="s">
        <v>8987</v>
      </c>
      <c r="AI2646" t="s">
        <v>9046</v>
      </c>
      <c r="AJ2646"/>
      <c r="AK2646" t="s">
        <v>1008</v>
      </c>
      <c r="AL2646" t="s">
        <v>1008</v>
      </c>
      <c r="AM2646" t="s">
        <v>33</v>
      </c>
      <c r="AN2646" t="s">
        <v>33</v>
      </c>
      <c r="AO2646"/>
      <c r="AP2646" t="s">
        <v>8290</v>
      </c>
      <c r="AQ2646"/>
      <c r="AR2646" t="s">
        <v>35</v>
      </c>
      <c r="AS2646" t="s">
        <v>35</v>
      </c>
    </row>
    <row r="2647" spans="1:45">
      <c r="A2647" s="264" t="s">
        <v>8990</v>
      </c>
      <c r="B2647" s="217" t="s">
        <v>623</v>
      </c>
      <c r="E2647" s="217" t="s">
        <v>8991</v>
      </c>
      <c r="F2647" s="217" t="s">
        <v>9049</v>
      </c>
      <c r="H2647" s="217" t="s">
        <v>1084</v>
      </c>
      <c r="I2647" s="217" t="s">
        <v>1084</v>
      </c>
      <c r="J2647" s="217" t="s">
        <v>33</v>
      </c>
      <c r="K2647" s="217" t="s">
        <v>33</v>
      </c>
      <c r="M2647" s="217">
        <f t="shared" si="51"/>
        <v>520</v>
      </c>
      <c r="O2647" s="217" t="s">
        <v>35</v>
      </c>
      <c r="P2647" s="217" t="s">
        <v>35</v>
      </c>
      <c r="Q2647" s="217">
        <f>S3751-vykonyz.xlsx[[#This Row],[Kod]]</f>
        <v>19912</v>
      </c>
      <c r="R2647" s="217">
        <f>S2631-vykonyz.xlsx[[#This Row],[Kod]]</f>
        <v>0</v>
      </c>
      <c r="S2647" s="217" t="s">
        <v>9050</v>
      </c>
      <c r="T2647" s="217" t="s">
        <v>9051</v>
      </c>
      <c r="U2647" s="217">
        <v>497</v>
      </c>
      <c r="V2647" s="261">
        <v>45292</v>
      </c>
      <c r="W2647" s="217" t="s">
        <v>9050</v>
      </c>
      <c r="X2647" s="217">
        <v>468</v>
      </c>
      <c r="Y2647" s="217">
        <v>29</v>
      </c>
      <c r="Z2647" s="261">
        <v>45291</v>
      </c>
      <c r="AC2647" s="217">
        <f>vykonyz.xlsx3[[#This Row],[Kod]]-vykonyz.xlsx[[#This Row],[Kod]]</f>
        <v>0</v>
      </c>
      <c r="AD2647" t="s">
        <v>8990</v>
      </c>
      <c r="AE2647" t="s">
        <v>623</v>
      </c>
      <c r="AF2647"/>
      <c r="AG2647"/>
      <c r="AH2647" t="s">
        <v>8991</v>
      </c>
      <c r="AI2647" t="s">
        <v>9049</v>
      </c>
      <c r="AJ2647"/>
      <c r="AK2647" t="s">
        <v>1084</v>
      </c>
      <c r="AL2647" t="s">
        <v>1084</v>
      </c>
      <c r="AM2647" t="s">
        <v>33</v>
      </c>
      <c r="AN2647" t="s">
        <v>33</v>
      </c>
      <c r="AO2647"/>
      <c r="AP2647" t="s">
        <v>9052</v>
      </c>
      <c r="AQ2647"/>
      <c r="AR2647" t="s">
        <v>35</v>
      </c>
      <c r="AS2647" t="s">
        <v>35</v>
      </c>
    </row>
    <row r="2648" spans="1:45">
      <c r="A2648" s="264" t="s">
        <v>8994</v>
      </c>
      <c r="B2648" s="217" t="s">
        <v>8566</v>
      </c>
      <c r="C2648" s="217" t="s">
        <v>611</v>
      </c>
      <c r="E2648" s="217" t="s">
        <v>8995</v>
      </c>
      <c r="F2648" s="217" t="s">
        <v>9053</v>
      </c>
      <c r="G2648" s="217" t="s">
        <v>1190</v>
      </c>
      <c r="H2648" s="217" t="s">
        <v>5824</v>
      </c>
      <c r="I2648" s="217" t="s">
        <v>9054</v>
      </c>
      <c r="J2648" s="217" t="s">
        <v>33</v>
      </c>
      <c r="K2648" s="217" t="s">
        <v>33</v>
      </c>
      <c r="M2648" s="217">
        <f>U2632</f>
        <v>19312</v>
      </c>
      <c r="O2648" s="217" t="s">
        <v>35</v>
      </c>
      <c r="P2648" s="217" t="s">
        <v>35</v>
      </c>
      <c r="Q2648" s="217">
        <f>S3752-vykonyz.xlsx[[#This Row],[Kod]]</f>
        <v>19912</v>
      </c>
      <c r="R2648" s="217">
        <f>S2632-vykonyz.xlsx[[#This Row],[Kod]]</f>
        <v>0</v>
      </c>
      <c r="S2648" s="217" t="s">
        <v>9055</v>
      </c>
      <c r="T2648" s="217" t="s">
        <v>9056</v>
      </c>
      <c r="U2648" s="217">
        <v>266</v>
      </c>
      <c r="V2648" s="261">
        <v>45292</v>
      </c>
      <c r="W2648" s="217" t="s">
        <v>9055</v>
      </c>
      <c r="X2648" s="217">
        <v>251</v>
      </c>
      <c r="Y2648" s="217">
        <v>15</v>
      </c>
      <c r="Z2648" s="261">
        <v>45291</v>
      </c>
      <c r="AC2648" s="217">
        <f>vykonyz.xlsx3[[#This Row],[Kod]]-vykonyz.xlsx[[#This Row],[Kod]]</f>
        <v>0</v>
      </c>
      <c r="AD2648" t="s">
        <v>8994</v>
      </c>
      <c r="AE2648" t="s">
        <v>8566</v>
      </c>
      <c r="AF2648" t="s">
        <v>611</v>
      </c>
      <c r="AG2648"/>
      <c r="AH2648" t="s">
        <v>8995</v>
      </c>
      <c r="AI2648" t="s">
        <v>9053</v>
      </c>
      <c r="AJ2648" t="s">
        <v>1190</v>
      </c>
      <c r="AK2648" t="s">
        <v>5824</v>
      </c>
      <c r="AL2648" t="s">
        <v>9054</v>
      </c>
      <c r="AM2648" t="s">
        <v>33</v>
      </c>
      <c r="AN2648" t="s">
        <v>33</v>
      </c>
      <c r="AO2648"/>
      <c r="AP2648" t="s">
        <v>9057</v>
      </c>
      <c r="AQ2648"/>
      <c r="AR2648" t="s">
        <v>35</v>
      </c>
      <c r="AS2648" t="s">
        <v>35</v>
      </c>
    </row>
    <row r="2649" spans="1:45">
      <c r="A2649" s="264" t="s">
        <v>9058</v>
      </c>
      <c r="B2649" s="217" t="s">
        <v>2622</v>
      </c>
      <c r="E2649" s="217" t="s">
        <v>9059</v>
      </c>
      <c r="F2649" s="217" t="s">
        <v>9060</v>
      </c>
      <c r="H2649" s="217" t="s">
        <v>7485</v>
      </c>
      <c r="I2649" s="217" t="s">
        <v>45</v>
      </c>
      <c r="J2649" s="217" t="s">
        <v>33</v>
      </c>
      <c r="K2649" s="217" t="s">
        <v>33</v>
      </c>
      <c r="M2649" s="217" t="s">
        <v>553</v>
      </c>
      <c r="O2649" s="217" t="s">
        <v>35</v>
      </c>
      <c r="P2649" s="217" t="s">
        <v>35</v>
      </c>
      <c r="Q2649" s="217">
        <f>S3753-vykonyz.xlsx[[#This Row],[Kod]]</f>
        <v>19892</v>
      </c>
      <c r="R2649" s="217">
        <f>S2633-vykonyz.xlsx[[#This Row],[Kod]]</f>
        <v>-51849</v>
      </c>
      <c r="S2649" s="217" t="s">
        <v>9061</v>
      </c>
      <c r="T2649" s="217" t="s">
        <v>9062</v>
      </c>
      <c r="U2649" s="217">
        <v>112</v>
      </c>
      <c r="V2649" s="261">
        <v>45292</v>
      </c>
      <c r="W2649" s="217" t="s">
        <v>9061</v>
      </c>
      <c r="X2649" s="217">
        <v>97</v>
      </c>
      <c r="Y2649" s="217">
        <v>15</v>
      </c>
      <c r="Z2649" s="261">
        <v>45291</v>
      </c>
      <c r="AC2649" s="217">
        <f>vykonyz.xlsx3[[#This Row],[Kod]]-vykonyz.xlsx[[#This Row],[Kod]]</f>
        <v>0</v>
      </c>
      <c r="AD2649" t="s">
        <v>9058</v>
      </c>
      <c r="AE2649" t="s">
        <v>2622</v>
      </c>
      <c r="AF2649"/>
      <c r="AG2649"/>
      <c r="AH2649" t="s">
        <v>9059</v>
      </c>
      <c r="AI2649" t="s">
        <v>9060</v>
      </c>
      <c r="AJ2649"/>
      <c r="AK2649" t="s">
        <v>7485</v>
      </c>
      <c r="AL2649" t="s">
        <v>45</v>
      </c>
      <c r="AM2649" t="s">
        <v>33</v>
      </c>
      <c r="AN2649" t="s">
        <v>33</v>
      </c>
      <c r="AO2649"/>
      <c r="AP2649" t="s">
        <v>553</v>
      </c>
      <c r="AQ2649"/>
      <c r="AR2649" t="s">
        <v>35</v>
      </c>
      <c r="AS2649" t="s">
        <v>35</v>
      </c>
    </row>
    <row r="2650" spans="1:45">
      <c r="A2650" s="264" t="s">
        <v>9000</v>
      </c>
      <c r="B2650" s="217" t="s">
        <v>623</v>
      </c>
      <c r="E2650" s="217" t="s">
        <v>9001</v>
      </c>
      <c r="F2650" s="217" t="s">
        <v>9063</v>
      </c>
      <c r="G2650" s="217" t="s">
        <v>53</v>
      </c>
      <c r="H2650" s="217" t="s">
        <v>1008</v>
      </c>
      <c r="I2650" s="217" t="s">
        <v>1008</v>
      </c>
      <c r="J2650" s="217" t="s">
        <v>33</v>
      </c>
      <c r="K2650" s="217" t="s">
        <v>33</v>
      </c>
      <c r="M2650" s="217">
        <f t="shared" ref="M2650:M2713" si="52">U2634</f>
        <v>1003</v>
      </c>
      <c r="O2650" s="217" t="s">
        <v>35</v>
      </c>
      <c r="P2650" s="217" t="s">
        <v>35</v>
      </c>
      <c r="Q2650" s="217">
        <f>S3754-vykonyz.xlsx[[#This Row],[Kod]]</f>
        <v>19892</v>
      </c>
      <c r="R2650" s="217">
        <f>S2634-vykonyz.xlsx[[#This Row],[Kod]]</f>
        <v>0</v>
      </c>
      <c r="S2650" s="217" t="s">
        <v>9064</v>
      </c>
      <c r="T2650" s="217" t="s">
        <v>9065</v>
      </c>
      <c r="U2650" s="217">
        <v>164</v>
      </c>
      <c r="V2650" s="261">
        <v>45292</v>
      </c>
      <c r="W2650" s="217" t="s">
        <v>9064</v>
      </c>
      <c r="X2650" s="217">
        <v>142</v>
      </c>
      <c r="Y2650" s="217">
        <v>22</v>
      </c>
      <c r="Z2650" s="261">
        <v>45291</v>
      </c>
      <c r="AC2650" s="217">
        <f>vykonyz.xlsx3[[#This Row],[Kod]]-vykonyz.xlsx[[#This Row],[Kod]]</f>
        <v>0</v>
      </c>
      <c r="AD2650" t="s">
        <v>9000</v>
      </c>
      <c r="AE2650" t="s">
        <v>623</v>
      </c>
      <c r="AF2650"/>
      <c r="AG2650"/>
      <c r="AH2650" t="s">
        <v>9001</v>
      </c>
      <c r="AI2650" t="s">
        <v>9066</v>
      </c>
      <c r="AJ2650" t="s">
        <v>53</v>
      </c>
      <c r="AK2650" t="s">
        <v>1008</v>
      </c>
      <c r="AL2650" t="s">
        <v>1008</v>
      </c>
      <c r="AM2650" t="s">
        <v>33</v>
      </c>
      <c r="AN2650" t="s">
        <v>33</v>
      </c>
      <c r="AO2650"/>
      <c r="AP2650" t="s">
        <v>9067</v>
      </c>
      <c r="AQ2650"/>
      <c r="AR2650" t="s">
        <v>35</v>
      </c>
      <c r="AS2650" t="s">
        <v>35</v>
      </c>
    </row>
    <row r="2651" spans="1:45">
      <c r="A2651" s="264" t="s">
        <v>9004</v>
      </c>
      <c r="B2651" s="217" t="s">
        <v>2622</v>
      </c>
      <c r="E2651" s="217" t="s">
        <v>9005</v>
      </c>
      <c r="F2651" s="217" t="s">
        <v>9068</v>
      </c>
      <c r="H2651" s="217" t="s">
        <v>994</v>
      </c>
      <c r="I2651" s="217" t="s">
        <v>994</v>
      </c>
      <c r="J2651" s="217" t="s">
        <v>33</v>
      </c>
      <c r="K2651" s="217" t="s">
        <v>33</v>
      </c>
      <c r="M2651" s="217">
        <f t="shared" si="52"/>
        <v>190</v>
      </c>
      <c r="O2651" s="217" t="s">
        <v>35</v>
      </c>
      <c r="P2651" s="217" t="s">
        <v>35</v>
      </c>
      <c r="Q2651" s="217">
        <f>S3755-vykonyz.xlsx[[#This Row],[Kod]]</f>
        <v>19892</v>
      </c>
      <c r="R2651" s="217">
        <f>S2635-vykonyz.xlsx[[#This Row],[Kod]]</f>
        <v>0</v>
      </c>
      <c r="S2651" s="217" t="s">
        <v>9069</v>
      </c>
      <c r="T2651" s="217" t="s">
        <v>9070</v>
      </c>
      <c r="U2651" s="217">
        <v>1031</v>
      </c>
      <c r="V2651" s="261">
        <v>45292</v>
      </c>
      <c r="W2651" s="217" t="s">
        <v>9069</v>
      </c>
      <c r="X2651" s="217">
        <v>896</v>
      </c>
      <c r="Y2651" s="217">
        <v>135</v>
      </c>
      <c r="Z2651" s="261">
        <v>45291</v>
      </c>
      <c r="AC2651" s="217">
        <f>vykonyz.xlsx3[[#This Row],[Kod]]-vykonyz.xlsx[[#This Row],[Kod]]</f>
        <v>0</v>
      </c>
      <c r="AD2651" t="s">
        <v>9004</v>
      </c>
      <c r="AE2651" t="s">
        <v>2622</v>
      </c>
      <c r="AF2651"/>
      <c r="AG2651"/>
      <c r="AH2651" t="s">
        <v>9005</v>
      </c>
      <c r="AI2651" t="s">
        <v>9068</v>
      </c>
      <c r="AJ2651"/>
      <c r="AK2651" t="s">
        <v>994</v>
      </c>
      <c r="AL2651" t="s">
        <v>994</v>
      </c>
      <c r="AM2651" t="s">
        <v>33</v>
      </c>
      <c r="AN2651" t="s">
        <v>33</v>
      </c>
      <c r="AO2651"/>
      <c r="AP2651" t="s">
        <v>4159</v>
      </c>
      <c r="AQ2651"/>
      <c r="AR2651" t="s">
        <v>35</v>
      </c>
      <c r="AS2651" t="s">
        <v>35</v>
      </c>
    </row>
    <row r="2652" spans="1:45">
      <c r="A2652" s="264" t="s">
        <v>9008</v>
      </c>
      <c r="B2652" s="217" t="s">
        <v>2622</v>
      </c>
      <c r="E2652" s="217" t="s">
        <v>9009</v>
      </c>
      <c r="F2652" s="217" t="s">
        <v>9071</v>
      </c>
      <c r="H2652" s="217" t="s">
        <v>989</v>
      </c>
      <c r="I2652" s="217" t="s">
        <v>989</v>
      </c>
      <c r="J2652" s="217" t="s">
        <v>33</v>
      </c>
      <c r="K2652" s="217" t="s">
        <v>33</v>
      </c>
      <c r="M2652" s="217">
        <f t="shared" si="52"/>
        <v>288</v>
      </c>
      <c r="O2652" s="217" t="s">
        <v>35</v>
      </c>
      <c r="P2652" s="217" t="s">
        <v>35</v>
      </c>
      <c r="Q2652" s="217">
        <f>S3756-vykonyz.xlsx[[#This Row],[Kod]]</f>
        <v>19892</v>
      </c>
      <c r="R2652" s="217">
        <f>S2636-vykonyz.xlsx[[#This Row],[Kod]]</f>
        <v>0</v>
      </c>
      <c r="S2652" s="217" t="s">
        <v>9072</v>
      </c>
      <c r="T2652" s="217" t="s">
        <v>9073</v>
      </c>
      <c r="U2652" s="217">
        <v>1547</v>
      </c>
      <c r="V2652" s="261">
        <v>45292</v>
      </c>
      <c r="W2652" s="217" t="s">
        <v>9072</v>
      </c>
      <c r="X2652" s="217">
        <v>1343</v>
      </c>
      <c r="Y2652" s="217">
        <v>204</v>
      </c>
      <c r="Z2652" s="261">
        <v>45291</v>
      </c>
      <c r="AC2652" s="217">
        <f>vykonyz.xlsx3[[#This Row],[Kod]]-vykonyz.xlsx[[#This Row],[Kod]]</f>
        <v>0</v>
      </c>
      <c r="AD2652" t="s">
        <v>9008</v>
      </c>
      <c r="AE2652" t="s">
        <v>2622</v>
      </c>
      <c r="AF2652"/>
      <c r="AG2652"/>
      <c r="AH2652" t="s">
        <v>9009</v>
      </c>
      <c r="AI2652" t="s">
        <v>9071</v>
      </c>
      <c r="AJ2652"/>
      <c r="AK2652" t="s">
        <v>989</v>
      </c>
      <c r="AL2652" t="s">
        <v>989</v>
      </c>
      <c r="AM2652" t="s">
        <v>33</v>
      </c>
      <c r="AN2652" t="s">
        <v>33</v>
      </c>
      <c r="AO2652"/>
      <c r="AP2652" t="s">
        <v>9074</v>
      </c>
      <c r="AQ2652"/>
      <c r="AR2652" t="s">
        <v>35</v>
      </c>
      <c r="AS2652" t="s">
        <v>35</v>
      </c>
    </row>
    <row r="2653" spans="1:45">
      <c r="A2653" s="264" t="s">
        <v>9012</v>
      </c>
      <c r="B2653" s="217" t="s">
        <v>2622</v>
      </c>
      <c r="E2653" s="217" t="s">
        <v>9013</v>
      </c>
      <c r="F2653" s="217" t="s">
        <v>9075</v>
      </c>
      <c r="H2653" s="217" t="s">
        <v>1084</v>
      </c>
      <c r="I2653" s="217" t="s">
        <v>1084</v>
      </c>
      <c r="J2653" s="217" t="s">
        <v>33</v>
      </c>
      <c r="K2653" s="217" t="s">
        <v>33</v>
      </c>
      <c r="M2653" s="217">
        <f t="shared" si="52"/>
        <v>416</v>
      </c>
      <c r="O2653" s="217" t="s">
        <v>35</v>
      </c>
      <c r="P2653" s="217" t="s">
        <v>35</v>
      </c>
      <c r="Q2653" s="217">
        <f>S3757-vykonyz.xlsx[[#This Row],[Kod]]</f>
        <v>19892</v>
      </c>
      <c r="R2653" s="217">
        <f>S2637-vykonyz.xlsx[[#This Row],[Kod]]</f>
        <v>0</v>
      </c>
      <c r="S2653" s="217" t="s">
        <v>9076</v>
      </c>
      <c r="T2653" s="217" t="s">
        <v>9077</v>
      </c>
      <c r="U2653" s="217">
        <v>1031</v>
      </c>
      <c r="V2653" s="261">
        <v>45292</v>
      </c>
      <c r="W2653" s="217" t="s">
        <v>9076</v>
      </c>
      <c r="X2653" s="217">
        <v>896</v>
      </c>
      <c r="Y2653" s="217">
        <v>135</v>
      </c>
      <c r="Z2653" s="261">
        <v>45291</v>
      </c>
      <c r="AC2653" s="217">
        <f>vykonyz.xlsx3[[#This Row],[Kod]]-vykonyz.xlsx[[#This Row],[Kod]]</f>
        <v>0</v>
      </c>
      <c r="AD2653" t="s">
        <v>9012</v>
      </c>
      <c r="AE2653" t="s">
        <v>2622</v>
      </c>
      <c r="AF2653"/>
      <c r="AG2653"/>
      <c r="AH2653" t="s">
        <v>9013</v>
      </c>
      <c r="AI2653" t="s">
        <v>9075</v>
      </c>
      <c r="AJ2653"/>
      <c r="AK2653" t="s">
        <v>1084</v>
      </c>
      <c r="AL2653" t="s">
        <v>1084</v>
      </c>
      <c r="AM2653" t="s">
        <v>33</v>
      </c>
      <c r="AN2653" t="s">
        <v>33</v>
      </c>
      <c r="AO2653"/>
      <c r="AP2653" t="s">
        <v>803</v>
      </c>
      <c r="AQ2653"/>
      <c r="AR2653" t="s">
        <v>35</v>
      </c>
      <c r="AS2653" t="s">
        <v>35</v>
      </c>
    </row>
    <row r="2654" spans="1:45">
      <c r="A2654" s="264" t="s">
        <v>9016</v>
      </c>
      <c r="B2654" s="217" t="s">
        <v>2622</v>
      </c>
      <c r="E2654" s="217" t="s">
        <v>9017</v>
      </c>
      <c r="F2654" s="217" t="s">
        <v>9078</v>
      </c>
      <c r="H2654" s="217" t="s">
        <v>40</v>
      </c>
      <c r="I2654" s="217" t="s">
        <v>40</v>
      </c>
      <c r="J2654" s="217" t="s">
        <v>33</v>
      </c>
      <c r="K2654" s="217" t="s">
        <v>33</v>
      </c>
      <c r="M2654" s="217">
        <f t="shared" si="52"/>
        <v>579</v>
      </c>
      <c r="O2654" s="217" t="s">
        <v>35</v>
      </c>
      <c r="P2654" s="217" t="s">
        <v>35</v>
      </c>
      <c r="Q2654" s="217">
        <f>S3758-vykonyz.xlsx[[#This Row],[Kod]]</f>
        <v>19892</v>
      </c>
      <c r="R2654" s="217">
        <f>S2638-vykonyz.xlsx[[#This Row],[Kod]]</f>
        <v>0</v>
      </c>
      <c r="S2654" s="217" t="s">
        <v>9079</v>
      </c>
      <c r="T2654" s="217" t="s">
        <v>9080</v>
      </c>
      <c r="U2654" s="217">
        <v>773</v>
      </c>
      <c r="V2654" s="261">
        <v>45292</v>
      </c>
      <c r="W2654" s="217" t="s">
        <v>9079</v>
      </c>
      <c r="X2654" s="217">
        <v>672</v>
      </c>
      <c r="Y2654" s="217">
        <v>101</v>
      </c>
      <c r="Z2654" s="261">
        <v>45291</v>
      </c>
      <c r="AC2654" s="217">
        <f>vykonyz.xlsx3[[#This Row],[Kod]]-vykonyz.xlsx[[#This Row],[Kod]]</f>
        <v>0</v>
      </c>
      <c r="AD2654" t="s">
        <v>9016</v>
      </c>
      <c r="AE2654" t="s">
        <v>2622</v>
      </c>
      <c r="AF2654"/>
      <c r="AG2654"/>
      <c r="AH2654" t="s">
        <v>9017</v>
      </c>
      <c r="AI2654" t="s">
        <v>9078</v>
      </c>
      <c r="AJ2654"/>
      <c r="AK2654" t="s">
        <v>40</v>
      </c>
      <c r="AL2654" t="s">
        <v>40</v>
      </c>
      <c r="AM2654" t="s">
        <v>33</v>
      </c>
      <c r="AN2654" t="s">
        <v>33</v>
      </c>
      <c r="AO2654"/>
      <c r="AP2654" t="s">
        <v>9081</v>
      </c>
      <c r="AQ2654"/>
      <c r="AR2654" t="s">
        <v>35</v>
      </c>
      <c r="AS2654" t="s">
        <v>35</v>
      </c>
    </row>
    <row r="2655" spans="1:45">
      <c r="A2655" s="264" t="s">
        <v>9019</v>
      </c>
      <c r="B2655" s="217" t="s">
        <v>2622</v>
      </c>
      <c r="E2655" s="217" t="s">
        <v>9020</v>
      </c>
      <c r="F2655" s="217" t="s">
        <v>9082</v>
      </c>
      <c r="H2655" s="217" t="s">
        <v>1084</v>
      </c>
      <c r="I2655" s="217" t="s">
        <v>1084</v>
      </c>
      <c r="J2655" s="217" t="s">
        <v>33</v>
      </c>
      <c r="K2655" s="217" t="s">
        <v>33</v>
      </c>
      <c r="M2655" s="217">
        <f t="shared" si="52"/>
        <v>445</v>
      </c>
      <c r="O2655" s="217" t="s">
        <v>35</v>
      </c>
      <c r="P2655" s="217" t="s">
        <v>35</v>
      </c>
      <c r="Q2655" s="217">
        <f>S3759-vykonyz.xlsx[[#This Row],[Kod]]</f>
        <v>19892</v>
      </c>
      <c r="R2655" s="217">
        <f>S2639-vykonyz.xlsx[[#This Row],[Kod]]</f>
        <v>0</v>
      </c>
      <c r="S2655" s="217" t="s">
        <v>9083</v>
      </c>
      <c r="T2655" s="217" t="s">
        <v>9084</v>
      </c>
      <c r="U2655" s="217">
        <v>516</v>
      </c>
      <c r="V2655" s="261">
        <v>45292</v>
      </c>
      <c r="W2655" s="217" t="s">
        <v>9083</v>
      </c>
      <c r="X2655" s="217">
        <v>448</v>
      </c>
      <c r="Y2655" s="217">
        <v>68</v>
      </c>
      <c r="Z2655" s="261">
        <v>45291</v>
      </c>
      <c r="AC2655" s="217">
        <f>vykonyz.xlsx3[[#This Row],[Kod]]-vykonyz.xlsx[[#This Row],[Kod]]</f>
        <v>0</v>
      </c>
      <c r="AD2655" t="s">
        <v>9019</v>
      </c>
      <c r="AE2655" t="s">
        <v>2622</v>
      </c>
      <c r="AF2655"/>
      <c r="AG2655"/>
      <c r="AH2655" t="s">
        <v>9020</v>
      </c>
      <c r="AI2655" t="s">
        <v>9082</v>
      </c>
      <c r="AJ2655"/>
      <c r="AK2655" t="s">
        <v>1084</v>
      </c>
      <c r="AL2655" t="s">
        <v>1084</v>
      </c>
      <c r="AM2655" t="s">
        <v>33</v>
      </c>
      <c r="AN2655" t="s">
        <v>33</v>
      </c>
      <c r="AO2655"/>
      <c r="AP2655" t="s">
        <v>9085</v>
      </c>
      <c r="AQ2655"/>
      <c r="AR2655" t="s">
        <v>35</v>
      </c>
      <c r="AS2655" t="s">
        <v>35</v>
      </c>
    </row>
    <row r="2656" spans="1:45">
      <c r="A2656" s="264" t="s">
        <v>9024</v>
      </c>
      <c r="B2656" s="217" t="s">
        <v>2622</v>
      </c>
      <c r="E2656" s="217" t="s">
        <v>9025</v>
      </c>
      <c r="F2656" s="217" t="s">
        <v>9086</v>
      </c>
      <c r="H2656" s="217" t="s">
        <v>40</v>
      </c>
      <c r="I2656" s="217" t="s">
        <v>40</v>
      </c>
      <c r="J2656" s="217" t="s">
        <v>33</v>
      </c>
      <c r="K2656" s="217" t="s">
        <v>33</v>
      </c>
      <c r="M2656" s="217">
        <f t="shared" si="52"/>
        <v>575</v>
      </c>
      <c r="O2656" s="217" t="s">
        <v>35</v>
      </c>
      <c r="P2656" s="217" t="s">
        <v>35</v>
      </c>
      <c r="Q2656" s="217">
        <f>S3760-vykonyz.xlsx[[#This Row],[Kod]]</f>
        <v>19892</v>
      </c>
      <c r="R2656" s="217">
        <f>S2640-vykonyz.xlsx[[#This Row],[Kod]]</f>
        <v>0</v>
      </c>
      <c r="S2656" s="217" t="s">
        <v>9087</v>
      </c>
      <c r="T2656" s="217" t="s">
        <v>9088</v>
      </c>
      <c r="U2656" s="217">
        <v>1722</v>
      </c>
      <c r="V2656" s="261">
        <v>45292</v>
      </c>
      <c r="W2656" s="217" t="s">
        <v>9087</v>
      </c>
      <c r="X2656" s="217">
        <v>1496</v>
      </c>
      <c r="Y2656" s="217">
        <v>226</v>
      </c>
      <c r="Z2656" s="261">
        <v>45291</v>
      </c>
      <c r="AC2656" s="217">
        <f>vykonyz.xlsx3[[#This Row],[Kod]]-vykonyz.xlsx[[#This Row],[Kod]]</f>
        <v>0</v>
      </c>
      <c r="AD2656" t="s">
        <v>9024</v>
      </c>
      <c r="AE2656" t="s">
        <v>2622</v>
      </c>
      <c r="AF2656"/>
      <c r="AG2656"/>
      <c r="AH2656" t="s">
        <v>9025</v>
      </c>
      <c r="AI2656" t="s">
        <v>9086</v>
      </c>
      <c r="AJ2656"/>
      <c r="AK2656" t="s">
        <v>40</v>
      </c>
      <c r="AL2656" t="s">
        <v>40</v>
      </c>
      <c r="AM2656" t="s">
        <v>33</v>
      </c>
      <c r="AN2656" t="s">
        <v>33</v>
      </c>
      <c r="AO2656"/>
      <c r="AP2656" t="s">
        <v>9089</v>
      </c>
      <c r="AQ2656"/>
      <c r="AR2656" t="s">
        <v>35</v>
      </c>
      <c r="AS2656" t="s">
        <v>35</v>
      </c>
    </row>
    <row r="2657" spans="1:45">
      <c r="A2657" s="264" t="s">
        <v>9029</v>
      </c>
      <c r="B2657" s="217" t="s">
        <v>2622</v>
      </c>
      <c r="E2657" s="217" t="s">
        <v>9030</v>
      </c>
      <c r="F2657" s="217" t="s">
        <v>9090</v>
      </c>
      <c r="H2657" s="217" t="s">
        <v>1008</v>
      </c>
      <c r="I2657" s="217" t="s">
        <v>1008</v>
      </c>
      <c r="J2657" s="217" t="s">
        <v>33</v>
      </c>
      <c r="K2657" s="217" t="s">
        <v>33</v>
      </c>
      <c r="M2657" s="217">
        <f t="shared" si="52"/>
        <v>698</v>
      </c>
      <c r="O2657" s="217" t="s">
        <v>35</v>
      </c>
      <c r="P2657" s="217" t="s">
        <v>35</v>
      </c>
      <c r="Q2657" s="217">
        <f>S3761-vykonyz.xlsx[[#This Row],[Kod]]</f>
        <v>19892</v>
      </c>
      <c r="R2657" s="217">
        <f>S2641-vykonyz.xlsx[[#This Row],[Kod]]</f>
        <v>0</v>
      </c>
      <c r="S2657" s="217" t="s">
        <v>9091</v>
      </c>
      <c r="T2657" s="217" t="s">
        <v>9092</v>
      </c>
      <c r="U2657" s="217">
        <v>1965</v>
      </c>
      <c r="V2657" s="261">
        <v>45292</v>
      </c>
      <c r="W2657" s="217" t="s">
        <v>9091</v>
      </c>
      <c r="X2657" s="217">
        <v>1707</v>
      </c>
      <c r="Y2657" s="217">
        <v>258</v>
      </c>
      <c r="Z2657" s="261">
        <v>45291</v>
      </c>
      <c r="AC2657" s="217">
        <f>vykonyz.xlsx3[[#This Row],[Kod]]-vykonyz.xlsx[[#This Row],[Kod]]</f>
        <v>0</v>
      </c>
      <c r="AD2657" t="s">
        <v>9029</v>
      </c>
      <c r="AE2657" t="s">
        <v>2622</v>
      </c>
      <c r="AF2657"/>
      <c r="AG2657"/>
      <c r="AH2657" t="s">
        <v>9030</v>
      </c>
      <c r="AI2657" t="s">
        <v>9090</v>
      </c>
      <c r="AJ2657"/>
      <c r="AK2657" t="s">
        <v>1008</v>
      </c>
      <c r="AL2657" t="s">
        <v>1008</v>
      </c>
      <c r="AM2657" t="s">
        <v>33</v>
      </c>
      <c r="AN2657" t="s">
        <v>33</v>
      </c>
      <c r="AO2657"/>
      <c r="AP2657" t="s">
        <v>9093</v>
      </c>
      <c r="AQ2657"/>
      <c r="AR2657" t="s">
        <v>35</v>
      </c>
      <c r="AS2657" t="s">
        <v>35</v>
      </c>
    </row>
    <row r="2658" spans="1:45">
      <c r="A2658" s="264" t="s">
        <v>9033</v>
      </c>
      <c r="B2658" s="217" t="s">
        <v>2622</v>
      </c>
      <c r="E2658" s="217" t="s">
        <v>9034</v>
      </c>
      <c r="F2658" s="217" t="s">
        <v>9094</v>
      </c>
      <c r="H2658" s="217" t="s">
        <v>985</v>
      </c>
      <c r="I2658" s="217" t="s">
        <v>985</v>
      </c>
      <c r="J2658" s="217" t="s">
        <v>33</v>
      </c>
      <c r="K2658" s="217" t="s">
        <v>33</v>
      </c>
      <c r="M2658" s="217">
        <f t="shared" si="52"/>
        <v>875</v>
      </c>
      <c r="O2658" s="217" t="s">
        <v>35</v>
      </c>
      <c r="P2658" s="217" t="s">
        <v>35</v>
      </c>
      <c r="Q2658" s="217">
        <f>S3762-vykonyz.xlsx[[#This Row],[Kod]]</f>
        <v>19892</v>
      </c>
      <c r="R2658" s="217">
        <f>S2642-vykonyz.xlsx[[#This Row],[Kod]]</f>
        <v>0</v>
      </c>
      <c r="S2658" s="217" t="s">
        <v>9095</v>
      </c>
      <c r="T2658" s="217" t="s">
        <v>9096</v>
      </c>
      <c r="U2658" s="217">
        <v>3830</v>
      </c>
      <c r="V2658" s="261">
        <v>45292</v>
      </c>
      <c r="W2658" s="217" t="s">
        <v>9095</v>
      </c>
      <c r="X2658" s="217">
        <v>3498</v>
      </c>
      <c r="Y2658" s="217">
        <v>332</v>
      </c>
      <c r="Z2658" s="261">
        <v>45291</v>
      </c>
      <c r="AC2658" s="217">
        <f>vykonyz.xlsx3[[#This Row],[Kod]]-vykonyz.xlsx[[#This Row],[Kod]]</f>
        <v>0</v>
      </c>
      <c r="AD2658" t="s">
        <v>9033</v>
      </c>
      <c r="AE2658" t="s">
        <v>2622</v>
      </c>
      <c r="AF2658"/>
      <c r="AG2658"/>
      <c r="AH2658" t="s">
        <v>9034</v>
      </c>
      <c r="AI2658" t="s">
        <v>9094</v>
      </c>
      <c r="AJ2658"/>
      <c r="AK2658" t="s">
        <v>985</v>
      </c>
      <c r="AL2658" t="s">
        <v>985</v>
      </c>
      <c r="AM2658" t="s">
        <v>33</v>
      </c>
      <c r="AN2658" t="s">
        <v>33</v>
      </c>
      <c r="AO2658"/>
      <c r="AP2658" t="s">
        <v>9097</v>
      </c>
      <c r="AQ2658"/>
      <c r="AR2658" t="s">
        <v>35</v>
      </c>
      <c r="AS2658" t="s">
        <v>35</v>
      </c>
    </row>
    <row r="2659" spans="1:45">
      <c r="A2659" s="264" t="s">
        <v>9037</v>
      </c>
      <c r="B2659" s="217" t="s">
        <v>2622</v>
      </c>
      <c r="E2659" s="217" t="s">
        <v>9038</v>
      </c>
      <c r="F2659" s="217" t="s">
        <v>9098</v>
      </c>
      <c r="H2659" s="217" t="s">
        <v>994</v>
      </c>
      <c r="I2659" s="217" t="s">
        <v>994</v>
      </c>
      <c r="J2659" s="217" t="s">
        <v>33</v>
      </c>
      <c r="K2659" s="217" t="s">
        <v>33</v>
      </c>
      <c r="M2659" s="217">
        <f t="shared" si="52"/>
        <v>196</v>
      </c>
      <c r="O2659" s="217" t="s">
        <v>35</v>
      </c>
      <c r="P2659" s="217" t="s">
        <v>35</v>
      </c>
      <c r="Q2659" s="217">
        <f>S3763-vykonyz.xlsx[[#This Row],[Kod]]</f>
        <v>19891</v>
      </c>
      <c r="R2659" s="217">
        <f>S2643-vykonyz.xlsx[[#This Row],[Kod]]</f>
        <v>0</v>
      </c>
      <c r="S2659" s="217" t="s">
        <v>9099</v>
      </c>
      <c r="T2659" s="217" t="s">
        <v>9100</v>
      </c>
      <c r="U2659" s="217">
        <v>33568</v>
      </c>
      <c r="V2659" s="261">
        <v>45292</v>
      </c>
      <c r="W2659" s="217" t="s">
        <v>9099</v>
      </c>
      <c r="X2659" s="217">
        <v>33152</v>
      </c>
      <c r="Y2659" s="217">
        <v>416</v>
      </c>
      <c r="Z2659" s="261">
        <v>45291</v>
      </c>
      <c r="AC2659" s="217">
        <f>vykonyz.xlsx3[[#This Row],[Kod]]-vykonyz.xlsx[[#This Row],[Kod]]</f>
        <v>0</v>
      </c>
      <c r="AD2659" t="s">
        <v>9037</v>
      </c>
      <c r="AE2659" t="s">
        <v>2622</v>
      </c>
      <c r="AF2659"/>
      <c r="AG2659"/>
      <c r="AH2659" t="s">
        <v>9038</v>
      </c>
      <c r="AI2659" t="s">
        <v>9098</v>
      </c>
      <c r="AJ2659"/>
      <c r="AK2659" t="s">
        <v>994</v>
      </c>
      <c r="AL2659" t="s">
        <v>994</v>
      </c>
      <c r="AM2659" t="s">
        <v>33</v>
      </c>
      <c r="AN2659" t="s">
        <v>33</v>
      </c>
      <c r="AO2659"/>
      <c r="AP2659" t="s">
        <v>1220</v>
      </c>
      <c r="AQ2659"/>
      <c r="AR2659" t="s">
        <v>35</v>
      </c>
      <c r="AS2659" t="s">
        <v>35</v>
      </c>
    </row>
    <row r="2660" spans="1:45">
      <c r="A2660" s="264" t="s">
        <v>9040</v>
      </c>
      <c r="B2660" s="217" t="s">
        <v>2622</v>
      </c>
      <c r="E2660" s="217" t="s">
        <v>9041</v>
      </c>
      <c r="F2660" s="217" t="s">
        <v>9101</v>
      </c>
      <c r="H2660" s="217" t="s">
        <v>994</v>
      </c>
      <c r="I2660" s="217" t="s">
        <v>994</v>
      </c>
      <c r="J2660" s="217" t="s">
        <v>33</v>
      </c>
      <c r="K2660" s="217" t="s">
        <v>33</v>
      </c>
      <c r="M2660" s="217">
        <f t="shared" si="52"/>
        <v>122</v>
      </c>
      <c r="O2660" s="217" t="s">
        <v>35</v>
      </c>
      <c r="P2660" s="217" t="s">
        <v>35</v>
      </c>
      <c r="Q2660" s="217">
        <f>S3764-vykonyz.xlsx[[#This Row],[Kod]]</f>
        <v>19890</v>
      </c>
      <c r="R2660" s="217">
        <f>S2644-vykonyz.xlsx[[#This Row],[Kod]]</f>
        <v>0</v>
      </c>
      <c r="S2660" s="217" t="s">
        <v>9102</v>
      </c>
      <c r="T2660" s="217" t="s">
        <v>9103</v>
      </c>
      <c r="U2660" s="217">
        <v>39786</v>
      </c>
      <c r="V2660" s="261">
        <v>45292</v>
      </c>
      <c r="W2660" s="217" t="s">
        <v>9102</v>
      </c>
      <c r="X2660" s="217">
        <v>38682</v>
      </c>
      <c r="Y2660" s="217">
        <v>1104</v>
      </c>
      <c r="Z2660" s="261">
        <v>45291</v>
      </c>
      <c r="AC2660" s="217">
        <f>vykonyz.xlsx3[[#This Row],[Kod]]-vykonyz.xlsx[[#This Row],[Kod]]</f>
        <v>0</v>
      </c>
      <c r="AD2660" t="s">
        <v>9040</v>
      </c>
      <c r="AE2660" t="s">
        <v>2622</v>
      </c>
      <c r="AF2660"/>
      <c r="AG2660"/>
      <c r="AH2660" t="s">
        <v>9041</v>
      </c>
      <c r="AI2660" t="s">
        <v>9101</v>
      </c>
      <c r="AJ2660"/>
      <c r="AK2660" t="s">
        <v>994</v>
      </c>
      <c r="AL2660" t="s">
        <v>994</v>
      </c>
      <c r="AM2660" t="s">
        <v>33</v>
      </c>
      <c r="AN2660" t="s">
        <v>33</v>
      </c>
      <c r="AO2660"/>
      <c r="AP2660" t="s">
        <v>695</v>
      </c>
      <c r="AQ2660"/>
      <c r="AR2660" t="s">
        <v>35</v>
      </c>
      <c r="AS2660" t="s">
        <v>35</v>
      </c>
    </row>
    <row r="2661" spans="1:45">
      <c r="A2661" s="264" t="s">
        <v>9043</v>
      </c>
      <c r="B2661" s="217" t="s">
        <v>2622</v>
      </c>
      <c r="E2661" s="217" t="s">
        <v>9044</v>
      </c>
      <c r="F2661" s="217" t="s">
        <v>9104</v>
      </c>
      <c r="H2661" s="217" t="s">
        <v>994</v>
      </c>
      <c r="I2661" s="217" t="s">
        <v>994</v>
      </c>
      <c r="J2661" s="217" t="s">
        <v>33</v>
      </c>
      <c r="K2661" s="217" t="s">
        <v>33</v>
      </c>
      <c r="M2661" s="217">
        <f t="shared" si="52"/>
        <v>176</v>
      </c>
      <c r="O2661" s="217" t="s">
        <v>35</v>
      </c>
      <c r="P2661" s="217" t="s">
        <v>35</v>
      </c>
      <c r="Q2661" s="217">
        <f>S3765-vykonyz.xlsx[[#This Row],[Kod]]</f>
        <v>19890</v>
      </c>
      <c r="R2661" s="217">
        <f>S2645-vykonyz.xlsx[[#This Row],[Kod]]</f>
        <v>0</v>
      </c>
      <c r="S2661" s="217" t="s">
        <v>9105</v>
      </c>
      <c r="T2661" s="217" t="s">
        <v>9106</v>
      </c>
      <c r="U2661" s="217">
        <v>524</v>
      </c>
      <c r="V2661" s="261">
        <v>45292</v>
      </c>
      <c r="W2661" s="217" t="s">
        <v>9105</v>
      </c>
      <c r="X2661" s="217">
        <v>456</v>
      </c>
      <c r="Y2661" s="217">
        <v>68</v>
      </c>
      <c r="Z2661" s="261">
        <v>45291</v>
      </c>
      <c r="AC2661" s="217">
        <f>vykonyz.xlsx3[[#This Row],[Kod]]-vykonyz.xlsx[[#This Row],[Kod]]</f>
        <v>0</v>
      </c>
      <c r="AD2661" t="s">
        <v>9043</v>
      </c>
      <c r="AE2661" t="s">
        <v>2622</v>
      </c>
      <c r="AF2661"/>
      <c r="AG2661"/>
      <c r="AH2661" t="s">
        <v>9044</v>
      </c>
      <c r="AI2661" t="s">
        <v>9104</v>
      </c>
      <c r="AJ2661"/>
      <c r="AK2661" t="s">
        <v>994</v>
      </c>
      <c r="AL2661" t="s">
        <v>994</v>
      </c>
      <c r="AM2661" t="s">
        <v>33</v>
      </c>
      <c r="AN2661" t="s">
        <v>33</v>
      </c>
      <c r="AO2661"/>
      <c r="AP2661" t="s">
        <v>6459</v>
      </c>
      <c r="AQ2661"/>
      <c r="AR2661" t="s">
        <v>35</v>
      </c>
      <c r="AS2661" t="s">
        <v>35</v>
      </c>
    </row>
    <row r="2662" spans="1:45">
      <c r="A2662" s="264" t="s">
        <v>9047</v>
      </c>
      <c r="B2662" s="217" t="s">
        <v>2622</v>
      </c>
      <c r="E2662" s="217" t="s">
        <v>9048</v>
      </c>
      <c r="H2662" s="217" t="s">
        <v>989</v>
      </c>
      <c r="I2662" s="217" t="s">
        <v>989</v>
      </c>
      <c r="J2662" s="217" t="s">
        <v>33</v>
      </c>
      <c r="K2662" s="217" t="s">
        <v>33</v>
      </c>
      <c r="M2662" s="217">
        <f t="shared" si="52"/>
        <v>260</v>
      </c>
      <c r="O2662" s="217" t="s">
        <v>35</v>
      </c>
      <c r="P2662" s="217" t="s">
        <v>35</v>
      </c>
      <c r="Q2662" s="217">
        <f>S3766-vykonyz.xlsx[[#This Row],[Kod]]</f>
        <v>19890</v>
      </c>
      <c r="R2662" s="217">
        <f>S2646-vykonyz.xlsx[[#This Row],[Kod]]</f>
        <v>0</v>
      </c>
      <c r="S2662" s="217" t="s">
        <v>9107</v>
      </c>
      <c r="T2662" s="217" t="s">
        <v>9108</v>
      </c>
      <c r="U2662" s="217">
        <v>352</v>
      </c>
      <c r="V2662" s="261">
        <v>45292</v>
      </c>
      <c r="W2662" s="217" t="s">
        <v>9107</v>
      </c>
      <c r="X2662" s="217">
        <v>307</v>
      </c>
      <c r="Y2662" s="217">
        <v>45</v>
      </c>
      <c r="Z2662" s="261">
        <v>45291</v>
      </c>
      <c r="AC2662" s="217">
        <f>vykonyz.xlsx3[[#This Row],[Kod]]-vykonyz.xlsx[[#This Row],[Kod]]</f>
        <v>0</v>
      </c>
      <c r="AD2662" t="s">
        <v>9047</v>
      </c>
      <c r="AE2662" t="s">
        <v>2622</v>
      </c>
      <c r="AF2662"/>
      <c r="AG2662"/>
      <c r="AH2662" t="s">
        <v>9048</v>
      </c>
      <c r="AI2662"/>
      <c r="AJ2662"/>
      <c r="AK2662" t="s">
        <v>989</v>
      </c>
      <c r="AL2662" t="s">
        <v>989</v>
      </c>
      <c r="AM2662" t="s">
        <v>33</v>
      </c>
      <c r="AN2662" t="s">
        <v>33</v>
      </c>
      <c r="AO2662"/>
      <c r="AP2662" t="s">
        <v>5747</v>
      </c>
      <c r="AQ2662"/>
      <c r="AR2662" t="s">
        <v>35</v>
      </c>
      <c r="AS2662" t="s">
        <v>35</v>
      </c>
    </row>
    <row r="2663" spans="1:45">
      <c r="A2663" s="264" t="s">
        <v>9050</v>
      </c>
      <c r="B2663" s="217" t="s">
        <v>2622</v>
      </c>
      <c r="E2663" s="217" t="s">
        <v>9051</v>
      </c>
      <c r="F2663" s="217" t="s">
        <v>9109</v>
      </c>
      <c r="H2663" s="217" t="s">
        <v>1084</v>
      </c>
      <c r="I2663" s="217" t="s">
        <v>1084</v>
      </c>
      <c r="J2663" s="217" t="s">
        <v>33</v>
      </c>
      <c r="K2663" s="217" t="s">
        <v>33</v>
      </c>
      <c r="M2663" s="217">
        <f t="shared" si="52"/>
        <v>497</v>
      </c>
      <c r="O2663" s="217" t="s">
        <v>35</v>
      </c>
      <c r="P2663" s="217" t="s">
        <v>35</v>
      </c>
      <c r="Q2663" s="217">
        <f>S3767-vykonyz.xlsx[[#This Row],[Kod]]</f>
        <v>19890</v>
      </c>
      <c r="R2663" s="217">
        <f>S2647-vykonyz.xlsx[[#This Row],[Kod]]</f>
        <v>0</v>
      </c>
      <c r="S2663" s="217" t="s">
        <v>9110</v>
      </c>
      <c r="T2663" s="217" t="s">
        <v>9111</v>
      </c>
      <c r="U2663" s="217">
        <v>176</v>
      </c>
      <c r="V2663" s="261">
        <v>45292</v>
      </c>
      <c r="W2663" s="217" t="s">
        <v>9110</v>
      </c>
      <c r="X2663" s="217">
        <v>153</v>
      </c>
      <c r="Y2663" s="217">
        <v>23</v>
      </c>
      <c r="Z2663" s="261">
        <v>45291</v>
      </c>
      <c r="AC2663" s="217">
        <f>vykonyz.xlsx3[[#This Row],[Kod]]-vykonyz.xlsx[[#This Row],[Kod]]</f>
        <v>0</v>
      </c>
      <c r="AD2663" t="s">
        <v>9050</v>
      </c>
      <c r="AE2663" t="s">
        <v>2622</v>
      </c>
      <c r="AF2663"/>
      <c r="AG2663"/>
      <c r="AH2663" t="s">
        <v>9051</v>
      </c>
      <c r="AI2663" t="s">
        <v>9109</v>
      </c>
      <c r="AJ2663"/>
      <c r="AK2663" t="s">
        <v>1084</v>
      </c>
      <c r="AL2663" t="s">
        <v>1084</v>
      </c>
      <c r="AM2663" t="s">
        <v>33</v>
      </c>
      <c r="AN2663" t="s">
        <v>33</v>
      </c>
      <c r="AO2663"/>
      <c r="AP2663" t="s">
        <v>4067</v>
      </c>
      <c r="AQ2663"/>
      <c r="AR2663" t="s">
        <v>35</v>
      </c>
      <c r="AS2663" t="s">
        <v>35</v>
      </c>
    </row>
    <row r="2664" spans="1:45">
      <c r="A2664" s="264" t="s">
        <v>9055</v>
      </c>
      <c r="B2664" s="217" t="s">
        <v>2622</v>
      </c>
      <c r="E2664" s="217" t="s">
        <v>9112</v>
      </c>
      <c r="F2664" s="217" t="s">
        <v>9113</v>
      </c>
      <c r="H2664" s="217" t="s">
        <v>994</v>
      </c>
      <c r="I2664" s="217" t="s">
        <v>994</v>
      </c>
      <c r="J2664" s="217" t="s">
        <v>33</v>
      </c>
      <c r="K2664" s="217" t="s">
        <v>33</v>
      </c>
      <c r="M2664" s="217">
        <f t="shared" si="52"/>
        <v>266</v>
      </c>
      <c r="O2664" s="217" t="s">
        <v>35</v>
      </c>
      <c r="P2664" s="217" t="s">
        <v>35</v>
      </c>
      <c r="Q2664" s="217">
        <f>S3768-vykonyz.xlsx[[#This Row],[Kod]]</f>
        <v>19890</v>
      </c>
      <c r="R2664" s="217">
        <f>S2648-vykonyz.xlsx[[#This Row],[Kod]]</f>
        <v>0</v>
      </c>
      <c r="S2664" s="217" t="s">
        <v>9114</v>
      </c>
      <c r="T2664" s="217" t="s">
        <v>9115</v>
      </c>
      <c r="U2664" s="217">
        <v>317</v>
      </c>
      <c r="V2664" s="261">
        <v>45292</v>
      </c>
      <c r="W2664" s="217" t="s">
        <v>9114</v>
      </c>
      <c r="X2664" s="217">
        <v>302</v>
      </c>
      <c r="Y2664" s="217">
        <v>15</v>
      </c>
      <c r="Z2664" s="261">
        <v>45291</v>
      </c>
      <c r="AC2664" s="217">
        <f>vykonyz.xlsx3[[#This Row],[Kod]]-vykonyz.xlsx[[#This Row],[Kod]]</f>
        <v>0</v>
      </c>
      <c r="AD2664" t="s">
        <v>9055</v>
      </c>
      <c r="AE2664" t="s">
        <v>2622</v>
      </c>
      <c r="AF2664"/>
      <c r="AG2664"/>
      <c r="AH2664" t="s">
        <v>9112</v>
      </c>
      <c r="AI2664" t="s">
        <v>9113</v>
      </c>
      <c r="AJ2664"/>
      <c r="AK2664" t="s">
        <v>994</v>
      </c>
      <c r="AL2664" t="s">
        <v>994</v>
      </c>
      <c r="AM2664" t="s">
        <v>33</v>
      </c>
      <c r="AN2664" t="s">
        <v>33</v>
      </c>
      <c r="AO2664"/>
      <c r="AP2664" t="s">
        <v>7568</v>
      </c>
      <c r="AQ2664"/>
      <c r="AR2664" t="s">
        <v>35</v>
      </c>
      <c r="AS2664" t="s">
        <v>35</v>
      </c>
    </row>
    <row r="2665" spans="1:45">
      <c r="A2665" s="264" t="s">
        <v>9061</v>
      </c>
      <c r="B2665" s="217" t="s">
        <v>2622</v>
      </c>
      <c r="E2665" s="217" t="s">
        <v>9062</v>
      </c>
      <c r="F2665" s="217" t="s">
        <v>9116</v>
      </c>
      <c r="H2665" s="217" t="s">
        <v>994</v>
      </c>
      <c r="I2665" s="217" t="s">
        <v>994</v>
      </c>
      <c r="J2665" s="217" t="s">
        <v>33</v>
      </c>
      <c r="K2665" s="217" t="s">
        <v>33</v>
      </c>
      <c r="M2665" s="217">
        <f t="shared" si="52"/>
        <v>112</v>
      </c>
      <c r="O2665" s="217" t="s">
        <v>35</v>
      </c>
      <c r="P2665" s="217" t="s">
        <v>35</v>
      </c>
      <c r="Q2665" s="217">
        <f>S3769-vykonyz.xlsx[[#This Row],[Kod]]</f>
        <v>19890</v>
      </c>
      <c r="R2665" s="217">
        <f>S2649-vykonyz.xlsx[[#This Row],[Kod]]</f>
        <v>0</v>
      </c>
      <c r="S2665" s="217" t="s">
        <v>9117</v>
      </c>
      <c r="T2665" s="217" t="s">
        <v>9118</v>
      </c>
      <c r="U2665" s="217">
        <v>514</v>
      </c>
      <c r="V2665" s="261">
        <v>45292</v>
      </c>
      <c r="W2665" s="217" t="s">
        <v>9117</v>
      </c>
      <c r="X2665" s="217">
        <v>492</v>
      </c>
      <c r="Y2665" s="217">
        <v>22</v>
      </c>
      <c r="Z2665" s="261">
        <v>45291</v>
      </c>
      <c r="AC2665" s="217">
        <f>vykonyz.xlsx3[[#This Row],[Kod]]-vykonyz.xlsx[[#This Row],[Kod]]</f>
        <v>0</v>
      </c>
      <c r="AD2665" t="s">
        <v>9061</v>
      </c>
      <c r="AE2665" t="s">
        <v>2622</v>
      </c>
      <c r="AF2665"/>
      <c r="AG2665"/>
      <c r="AH2665" t="s">
        <v>9062</v>
      </c>
      <c r="AI2665" t="s">
        <v>9116</v>
      </c>
      <c r="AJ2665"/>
      <c r="AK2665" t="s">
        <v>994</v>
      </c>
      <c r="AL2665" t="s">
        <v>994</v>
      </c>
      <c r="AM2665" t="s">
        <v>33</v>
      </c>
      <c r="AN2665" t="s">
        <v>33</v>
      </c>
      <c r="AO2665"/>
      <c r="AP2665" t="s">
        <v>5389</v>
      </c>
      <c r="AQ2665"/>
      <c r="AR2665" t="s">
        <v>35</v>
      </c>
      <c r="AS2665" t="s">
        <v>35</v>
      </c>
    </row>
    <row r="2666" spans="1:45">
      <c r="A2666" s="264" t="s">
        <v>9064</v>
      </c>
      <c r="B2666" s="217" t="s">
        <v>1136</v>
      </c>
      <c r="E2666" s="217" t="s">
        <v>9119</v>
      </c>
      <c r="F2666" s="217" t="s">
        <v>9120</v>
      </c>
      <c r="H2666" s="217" t="s">
        <v>994</v>
      </c>
      <c r="I2666" s="217" t="s">
        <v>994</v>
      </c>
      <c r="J2666" s="217" t="s">
        <v>33</v>
      </c>
      <c r="K2666" s="217" t="s">
        <v>33</v>
      </c>
      <c r="M2666" s="217">
        <f t="shared" si="52"/>
        <v>164</v>
      </c>
      <c r="O2666" s="217" t="s">
        <v>35</v>
      </c>
      <c r="P2666" s="217" t="s">
        <v>35</v>
      </c>
      <c r="Q2666" s="217">
        <f>S3770-vykonyz.xlsx[[#This Row],[Kod]]</f>
        <v>19888</v>
      </c>
      <c r="R2666" s="217">
        <f>S2650-vykonyz.xlsx[[#This Row],[Kod]]</f>
        <v>0</v>
      </c>
      <c r="S2666" s="217" t="s">
        <v>9121</v>
      </c>
      <c r="T2666" s="217" t="s">
        <v>9122</v>
      </c>
      <c r="U2666" s="217">
        <v>459</v>
      </c>
      <c r="V2666" s="261">
        <v>45292</v>
      </c>
      <c r="W2666" s="217" t="s">
        <v>9121</v>
      </c>
      <c r="X2666" s="217">
        <v>429</v>
      </c>
      <c r="Y2666" s="217">
        <v>30</v>
      </c>
      <c r="Z2666" s="261">
        <v>45291</v>
      </c>
      <c r="AC2666" s="217">
        <f>vykonyz.xlsx3[[#This Row],[Kod]]-vykonyz.xlsx[[#This Row],[Kod]]</f>
        <v>0</v>
      </c>
      <c r="AD2666" t="s">
        <v>9064</v>
      </c>
      <c r="AE2666" t="s">
        <v>1136</v>
      </c>
      <c r="AF2666"/>
      <c r="AG2666"/>
      <c r="AH2666" t="s">
        <v>9119</v>
      </c>
      <c r="AI2666" t="s">
        <v>9120</v>
      </c>
      <c r="AJ2666"/>
      <c r="AK2666" t="s">
        <v>994</v>
      </c>
      <c r="AL2666" t="s">
        <v>994</v>
      </c>
      <c r="AM2666" t="s">
        <v>33</v>
      </c>
      <c r="AN2666" t="s">
        <v>33</v>
      </c>
      <c r="AO2666"/>
      <c r="AP2666" t="s">
        <v>875</v>
      </c>
      <c r="AQ2666"/>
      <c r="AR2666" t="s">
        <v>35</v>
      </c>
      <c r="AS2666" t="s">
        <v>35</v>
      </c>
    </row>
    <row r="2667" spans="1:45">
      <c r="A2667" s="264" t="s">
        <v>9069</v>
      </c>
      <c r="B2667" s="217" t="s">
        <v>2622</v>
      </c>
      <c r="C2667" s="217" t="s">
        <v>50</v>
      </c>
      <c r="E2667" s="217" t="s">
        <v>9070</v>
      </c>
      <c r="F2667" s="217" t="s">
        <v>9123</v>
      </c>
      <c r="H2667" s="217" t="s">
        <v>981</v>
      </c>
      <c r="I2667" s="217" t="s">
        <v>981</v>
      </c>
      <c r="J2667" s="217" t="s">
        <v>33</v>
      </c>
      <c r="K2667" s="217" t="s">
        <v>33</v>
      </c>
      <c r="M2667" s="217">
        <f t="shared" si="52"/>
        <v>1031</v>
      </c>
      <c r="O2667" s="217" t="s">
        <v>35</v>
      </c>
      <c r="P2667" s="217" t="s">
        <v>35</v>
      </c>
      <c r="Q2667" s="217">
        <f>S3771-vykonyz.xlsx[[#This Row],[Kod]]</f>
        <v>19870</v>
      </c>
      <c r="R2667" s="217">
        <f>S2651-vykonyz.xlsx[[#This Row],[Kod]]</f>
        <v>0</v>
      </c>
      <c r="S2667" s="217" t="s">
        <v>9124</v>
      </c>
      <c r="T2667" s="217" t="s">
        <v>9125</v>
      </c>
      <c r="U2667" s="217">
        <v>720</v>
      </c>
      <c r="V2667" s="261">
        <v>45292</v>
      </c>
      <c r="W2667" s="217" t="s">
        <v>9124</v>
      </c>
      <c r="X2667" s="217">
        <v>683</v>
      </c>
      <c r="Y2667" s="217">
        <v>37</v>
      </c>
      <c r="Z2667" s="261">
        <v>45291</v>
      </c>
      <c r="AC2667" s="217">
        <f>vykonyz.xlsx3[[#This Row],[Kod]]-vykonyz.xlsx[[#This Row],[Kod]]</f>
        <v>0</v>
      </c>
      <c r="AD2667" t="s">
        <v>9069</v>
      </c>
      <c r="AE2667" t="s">
        <v>2622</v>
      </c>
      <c r="AF2667" t="s">
        <v>50</v>
      </c>
      <c r="AG2667"/>
      <c r="AH2667" t="s">
        <v>9070</v>
      </c>
      <c r="AI2667" t="s">
        <v>9123</v>
      </c>
      <c r="AJ2667"/>
      <c r="AK2667" t="s">
        <v>981</v>
      </c>
      <c r="AL2667" t="s">
        <v>981</v>
      </c>
      <c r="AM2667" t="s">
        <v>33</v>
      </c>
      <c r="AN2667" t="s">
        <v>33</v>
      </c>
      <c r="AO2667"/>
      <c r="AP2667" t="s">
        <v>9126</v>
      </c>
      <c r="AQ2667"/>
      <c r="AR2667" t="s">
        <v>35</v>
      </c>
      <c r="AS2667" t="s">
        <v>35</v>
      </c>
    </row>
    <row r="2668" spans="1:45">
      <c r="A2668" s="264" t="s">
        <v>9072</v>
      </c>
      <c r="B2668" s="217" t="s">
        <v>2622</v>
      </c>
      <c r="C2668" s="217" t="s">
        <v>50</v>
      </c>
      <c r="E2668" s="217" t="s">
        <v>9073</v>
      </c>
      <c r="F2668" s="217" t="s">
        <v>9127</v>
      </c>
      <c r="H2668" s="217" t="s">
        <v>1573</v>
      </c>
      <c r="I2668" s="217" t="s">
        <v>1573</v>
      </c>
      <c r="J2668" s="217" t="s">
        <v>33</v>
      </c>
      <c r="K2668" s="217" t="s">
        <v>33</v>
      </c>
      <c r="M2668" s="217">
        <f t="shared" si="52"/>
        <v>1547</v>
      </c>
      <c r="O2668" s="217" t="s">
        <v>35</v>
      </c>
      <c r="P2668" s="217" t="s">
        <v>35</v>
      </c>
      <c r="Q2668" s="217">
        <f>S3772-vykonyz.xlsx[[#This Row],[Kod]]</f>
        <v>19871</v>
      </c>
      <c r="R2668" s="217">
        <f>S2652-vykonyz.xlsx[[#This Row],[Kod]]</f>
        <v>0</v>
      </c>
      <c r="S2668" s="217" t="s">
        <v>9128</v>
      </c>
      <c r="T2668" s="217" t="s">
        <v>9129</v>
      </c>
      <c r="U2668" s="217">
        <v>644</v>
      </c>
      <c r="V2668" s="261">
        <v>45292</v>
      </c>
      <c r="W2668" s="217" t="s">
        <v>9128</v>
      </c>
      <c r="X2668" s="217">
        <v>614</v>
      </c>
      <c r="Y2668" s="217">
        <v>30</v>
      </c>
      <c r="Z2668" s="261">
        <v>45291</v>
      </c>
      <c r="AC2668" s="217">
        <f>vykonyz.xlsx3[[#This Row],[Kod]]-vykonyz.xlsx[[#This Row],[Kod]]</f>
        <v>0</v>
      </c>
      <c r="AD2668" t="s">
        <v>9072</v>
      </c>
      <c r="AE2668" t="s">
        <v>2622</v>
      </c>
      <c r="AF2668" t="s">
        <v>50</v>
      </c>
      <c r="AG2668"/>
      <c r="AH2668" t="s">
        <v>9073</v>
      </c>
      <c r="AI2668" t="s">
        <v>9127</v>
      </c>
      <c r="AJ2668"/>
      <c r="AK2668" t="s">
        <v>1573</v>
      </c>
      <c r="AL2668" t="s">
        <v>1573</v>
      </c>
      <c r="AM2668" t="s">
        <v>33</v>
      </c>
      <c r="AN2668" t="s">
        <v>33</v>
      </c>
      <c r="AO2668"/>
      <c r="AP2668" t="s">
        <v>9130</v>
      </c>
      <c r="AQ2668"/>
      <c r="AR2668" t="s">
        <v>35</v>
      </c>
      <c r="AS2668" t="s">
        <v>35</v>
      </c>
    </row>
    <row r="2669" spans="1:45">
      <c r="A2669" s="264" t="s">
        <v>9076</v>
      </c>
      <c r="B2669" s="217" t="s">
        <v>2622</v>
      </c>
      <c r="C2669" s="217" t="s">
        <v>50</v>
      </c>
      <c r="E2669" s="217" t="s">
        <v>9077</v>
      </c>
      <c r="F2669" s="217" t="s">
        <v>9131</v>
      </c>
      <c r="H2669" s="217" t="s">
        <v>981</v>
      </c>
      <c r="I2669" s="217" t="s">
        <v>981</v>
      </c>
      <c r="J2669" s="217" t="s">
        <v>33</v>
      </c>
      <c r="K2669" s="217" t="s">
        <v>33</v>
      </c>
      <c r="M2669" s="217">
        <f t="shared" si="52"/>
        <v>1031</v>
      </c>
      <c r="O2669" s="217" t="s">
        <v>35</v>
      </c>
      <c r="P2669" s="217" t="s">
        <v>35</v>
      </c>
      <c r="Q2669" s="217">
        <f>S3773-vykonyz.xlsx[[#This Row],[Kod]]</f>
        <v>19872</v>
      </c>
      <c r="R2669" s="217">
        <f>S2653-vykonyz.xlsx[[#This Row],[Kod]]</f>
        <v>0</v>
      </c>
      <c r="S2669" s="217" t="s">
        <v>9132</v>
      </c>
      <c r="T2669" s="217" t="s">
        <v>9133</v>
      </c>
      <c r="U2669" s="217">
        <v>784</v>
      </c>
      <c r="V2669" s="261">
        <v>45292</v>
      </c>
      <c r="W2669" s="217" t="s">
        <v>9132</v>
      </c>
      <c r="X2669" s="217">
        <v>747</v>
      </c>
      <c r="Y2669" s="217">
        <v>37</v>
      </c>
      <c r="Z2669" s="261">
        <v>45291</v>
      </c>
      <c r="AC2669" s="217">
        <f>vykonyz.xlsx3[[#This Row],[Kod]]-vykonyz.xlsx[[#This Row],[Kod]]</f>
        <v>0</v>
      </c>
      <c r="AD2669" t="s">
        <v>9076</v>
      </c>
      <c r="AE2669" t="s">
        <v>2622</v>
      </c>
      <c r="AF2669" t="s">
        <v>50</v>
      </c>
      <c r="AG2669"/>
      <c r="AH2669" t="s">
        <v>9077</v>
      </c>
      <c r="AI2669" t="s">
        <v>9131</v>
      </c>
      <c r="AJ2669"/>
      <c r="AK2669" t="s">
        <v>981</v>
      </c>
      <c r="AL2669" t="s">
        <v>981</v>
      </c>
      <c r="AM2669" t="s">
        <v>33</v>
      </c>
      <c r="AN2669" t="s">
        <v>33</v>
      </c>
      <c r="AO2669"/>
      <c r="AP2669" t="s">
        <v>9126</v>
      </c>
      <c r="AQ2669"/>
      <c r="AR2669" t="s">
        <v>35</v>
      </c>
      <c r="AS2669" t="s">
        <v>35</v>
      </c>
    </row>
    <row r="2670" spans="1:45">
      <c r="A2670" s="264" t="s">
        <v>9079</v>
      </c>
      <c r="B2670" s="217" t="s">
        <v>2622</v>
      </c>
      <c r="C2670" s="217" t="s">
        <v>50</v>
      </c>
      <c r="E2670" s="217" t="s">
        <v>9080</v>
      </c>
      <c r="F2670" s="217" t="s">
        <v>9134</v>
      </c>
      <c r="H2670" s="217" t="s">
        <v>1290</v>
      </c>
      <c r="I2670" s="217" t="s">
        <v>1290</v>
      </c>
      <c r="J2670" s="217" t="s">
        <v>33</v>
      </c>
      <c r="K2670" s="217" t="s">
        <v>33</v>
      </c>
      <c r="M2670" s="217">
        <f t="shared" si="52"/>
        <v>773</v>
      </c>
      <c r="O2670" s="217" t="s">
        <v>35</v>
      </c>
      <c r="P2670" s="217" t="s">
        <v>35</v>
      </c>
      <c r="Q2670" s="217">
        <f>S3774-vykonyz.xlsx[[#This Row],[Kod]]</f>
        <v>19872</v>
      </c>
      <c r="R2670" s="217">
        <f>S2654-vykonyz.xlsx[[#This Row],[Kod]]</f>
        <v>0</v>
      </c>
      <c r="S2670" s="217" t="s">
        <v>9135</v>
      </c>
      <c r="T2670" s="217" t="s">
        <v>9136</v>
      </c>
      <c r="U2670" s="217">
        <v>820</v>
      </c>
      <c r="V2670" s="261">
        <v>45292</v>
      </c>
      <c r="W2670" s="217" t="s">
        <v>9135</v>
      </c>
      <c r="X2670" s="217">
        <v>776</v>
      </c>
      <c r="Y2670" s="217">
        <v>44</v>
      </c>
      <c r="Z2670" s="261">
        <v>45291</v>
      </c>
      <c r="AC2670" s="217">
        <f>vykonyz.xlsx3[[#This Row],[Kod]]-vykonyz.xlsx[[#This Row],[Kod]]</f>
        <v>0</v>
      </c>
      <c r="AD2670" t="s">
        <v>9079</v>
      </c>
      <c r="AE2670" t="s">
        <v>2622</v>
      </c>
      <c r="AF2670" t="s">
        <v>50</v>
      </c>
      <c r="AG2670"/>
      <c r="AH2670" t="s">
        <v>9080</v>
      </c>
      <c r="AI2670" t="s">
        <v>9134</v>
      </c>
      <c r="AJ2670"/>
      <c r="AK2670" t="s">
        <v>1290</v>
      </c>
      <c r="AL2670" t="s">
        <v>1290</v>
      </c>
      <c r="AM2670" t="s">
        <v>33</v>
      </c>
      <c r="AN2670" t="s">
        <v>33</v>
      </c>
      <c r="AO2670"/>
      <c r="AP2670" t="s">
        <v>9137</v>
      </c>
      <c r="AQ2670"/>
      <c r="AR2670" t="s">
        <v>35</v>
      </c>
      <c r="AS2670" t="s">
        <v>35</v>
      </c>
    </row>
    <row r="2671" spans="1:45">
      <c r="A2671" s="264" t="s">
        <v>9083</v>
      </c>
      <c r="B2671" s="217" t="s">
        <v>2622</v>
      </c>
      <c r="C2671" s="217" t="s">
        <v>50</v>
      </c>
      <c r="E2671" s="217" t="s">
        <v>9084</v>
      </c>
      <c r="F2671" s="217" t="s">
        <v>9138</v>
      </c>
      <c r="H2671" s="217" t="s">
        <v>1008</v>
      </c>
      <c r="I2671" s="217" t="s">
        <v>1008</v>
      </c>
      <c r="J2671" s="217" t="s">
        <v>33</v>
      </c>
      <c r="K2671" s="217" t="s">
        <v>33</v>
      </c>
      <c r="M2671" s="217">
        <f t="shared" si="52"/>
        <v>516</v>
      </c>
      <c r="O2671" s="217" t="s">
        <v>35</v>
      </c>
      <c r="P2671" s="217" t="s">
        <v>35</v>
      </c>
      <c r="Q2671" s="217">
        <f>S3775-vykonyz.xlsx[[#This Row],[Kod]]</f>
        <v>19872</v>
      </c>
      <c r="R2671" s="217">
        <f>S2655-vykonyz.xlsx[[#This Row],[Kod]]</f>
        <v>0</v>
      </c>
      <c r="S2671" s="217" t="s">
        <v>9139</v>
      </c>
      <c r="T2671" s="217" t="s">
        <v>9140</v>
      </c>
      <c r="U2671" s="217">
        <v>1230</v>
      </c>
      <c r="V2671" s="261">
        <v>45292</v>
      </c>
      <c r="W2671" s="217" t="s">
        <v>9139</v>
      </c>
      <c r="X2671" s="217">
        <v>1171</v>
      </c>
      <c r="Y2671" s="217">
        <v>59</v>
      </c>
      <c r="Z2671" s="261">
        <v>45291</v>
      </c>
      <c r="AC2671" s="217">
        <f>vykonyz.xlsx3[[#This Row],[Kod]]-vykonyz.xlsx[[#This Row],[Kod]]</f>
        <v>0</v>
      </c>
      <c r="AD2671" t="s">
        <v>9083</v>
      </c>
      <c r="AE2671" t="s">
        <v>2622</v>
      </c>
      <c r="AF2671" t="s">
        <v>50</v>
      </c>
      <c r="AG2671"/>
      <c r="AH2671" t="s">
        <v>9084</v>
      </c>
      <c r="AI2671" t="s">
        <v>9138</v>
      </c>
      <c r="AJ2671"/>
      <c r="AK2671" t="s">
        <v>1008</v>
      </c>
      <c r="AL2671" t="s">
        <v>1008</v>
      </c>
      <c r="AM2671" t="s">
        <v>33</v>
      </c>
      <c r="AN2671" t="s">
        <v>33</v>
      </c>
      <c r="AO2671"/>
      <c r="AP2671" t="s">
        <v>9141</v>
      </c>
      <c r="AQ2671"/>
      <c r="AR2671" t="s">
        <v>35</v>
      </c>
      <c r="AS2671" t="s">
        <v>35</v>
      </c>
    </row>
    <row r="2672" spans="1:45">
      <c r="A2672" s="264" t="s">
        <v>9087</v>
      </c>
      <c r="B2672" s="217" t="s">
        <v>1136</v>
      </c>
      <c r="C2672" s="217" t="s">
        <v>50</v>
      </c>
      <c r="E2672" s="217" t="s">
        <v>9088</v>
      </c>
      <c r="F2672" s="217" t="s">
        <v>9142</v>
      </c>
      <c r="H2672" s="217" t="s">
        <v>981</v>
      </c>
      <c r="I2672" s="217" t="s">
        <v>1492</v>
      </c>
      <c r="J2672" s="217" t="s">
        <v>33</v>
      </c>
      <c r="K2672" s="217" t="s">
        <v>33</v>
      </c>
      <c r="M2672" s="217">
        <f t="shared" si="52"/>
        <v>1722</v>
      </c>
      <c r="O2672" s="217" t="s">
        <v>35</v>
      </c>
      <c r="P2672" s="217" t="s">
        <v>35</v>
      </c>
      <c r="Q2672" s="217">
        <f>S3776-vykonyz.xlsx[[#This Row],[Kod]]</f>
        <v>19871</v>
      </c>
      <c r="R2672" s="217">
        <f>S2656-vykonyz.xlsx[[#This Row],[Kod]]</f>
        <v>0</v>
      </c>
      <c r="S2672" s="217" t="s">
        <v>9143</v>
      </c>
      <c r="T2672" s="217" t="s">
        <v>9144</v>
      </c>
      <c r="U2672" s="217">
        <v>1805</v>
      </c>
      <c r="V2672" s="261">
        <v>45292</v>
      </c>
      <c r="W2672" s="217" t="s">
        <v>9143</v>
      </c>
      <c r="X2672" s="217">
        <v>1711</v>
      </c>
      <c r="Y2672" s="217">
        <v>94</v>
      </c>
      <c r="Z2672" s="261">
        <v>45291</v>
      </c>
      <c r="AC2672" s="217">
        <f>vykonyz.xlsx3[[#This Row],[Kod]]-vykonyz.xlsx[[#This Row],[Kod]]</f>
        <v>0</v>
      </c>
      <c r="AD2672" t="s">
        <v>9087</v>
      </c>
      <c r="AE2672" t="s">
        <v>1136</v>
      </c>
      <c r="AF2672" t="s">
        <v>50</v>
      </c>
      <c r="AG2672"/>
      <c r="AH2672" t="s">
        <v>9088</v>
      </c>
      <c r="AI2672" t="s">
        <v>9142</v>
      </c>
      <c r="AJ2672"/>
      <c r="AK2672" t="s">
        <v>981</v>
      </c>
      <c r="AL2672" t="s">
        <v>1492</v>
      </c>
      <c r="AM2672" t="s">
        <v>33</v>
      </c>
      <c r="AN2672" t="s">
        <v>33</v>
      </c>
      <c r="AO2672"/>
      <c r="AP2672" t="s">
        <v>9145</v>
      </c>
      <c r="AQ2672"/>
      <c r="AR2672" t="s">
        <v>35</v>
      </c>
      <c r="AS2672" t="s">
        <v>35</v>
      </c>
    </row>
    <row r="2673" spans="1:45">
      <c r="A2673" s="264" t="s">
        <v>9091</v>
      </c>
      <c r="B2673" s="217" t="s">
        <v>1136</v>
      </c>
      <c r="C2673" s="217" t="s">
        <v>50</v>
      </c>
      <c r="E2673" s="217" t="s">
        <v>9146</v>
      </c>
      <c r="F2673" s="217" t="s">
        <v>9147</v>
      </c>
      <c r="H2673" s="217" t="s">
        <v>1492</v>
      </c>
      <c r="I2673" s="217" t="s">
        <v>1492</v>
      </c>
      <c r="J2673" s="217" t="s">
        <v>33</v>
      </c>
      <c r="K2673" s="217" t="s">
        <v>33</v>
      </c>
      <c r="M2673" s="217">
        <f t="shared" si="52"/>
        <v>1965</v>
      </c>
      <c r="O2673" s="217" t="s">
        <v>35</v>
      </c>
      <c r="P2673" s="217" t="s">
        <v>35</v>
      </c>
      <c r="Q2673" s="217">
        <f>S3777-vykonyz.xlsx[[#This Row],[Kod]]</f>
        <v>19870</v>
      </c>
      <c r="R2673" s="217">
        <f>S2657-vykonyz.xlsx[[#This Row],[Kod]]</f>
        <v>0</v>
      </c>
      <c r="S2673" s="217" t="s">
        <v>9148</v>
      </c>
      <c r="T2673" s="217" t="s">
        <v>9149</v>
      </c>
      <c r="U2673" s="217">
        <v>1288</v>
      </c>
      <c r="V2673" s="261">
        <v>45292</v>
      </c>
      <c r="W2673" s="217" t="s">
        <v>9148</v>
      </c>
      <c r="X2673" s="217">
        <v>1225</v>
      </c>
      <c r="Y2673" s="217">
        <v>63</v>
      </c>
      <c r="Z2673" s="261">
        <v>45291</v>
      </c>
      <c r="AC2673" s="217">
        <f>vykonyz.xlsx3[[#This Row],[Kod]]-vykonyz.xlsx[[#This Row],[Kod]]</f>
        <v>0</v>
      </c>
      <c r="AD2673" t="s">
        <v>9091</v>
      </c>
      <c r="AE2673" t="s">
        <v>1136</v>
      </c>
      <c r="AF2673" t="s">
        <v>50</v>
      </c>
      <c r="AG2673"/>
      <c r="AH2673" t="s">
        <v>9146</v>
      </c>
      <c r="AI2673" t="s">
        <v>9147</v>
      </c>
      <c r="AJ2673"/>
      <c r="AK2673" t="s">
        <v>1492</v>
      </c>
      <c r="AL2673" t="s">
        <v>1492</v>
      </c>
      <c r="AM2673" t="s">
        <v>33</v>
      </c>
      <c r="AN2673" t="s">
        <v>33</v>
      </c>
      <c r="AO2673"/>
      <c r="AP2673" t="s">
        <v>6311</v>
      </c>
      <c r="AQ2673"/>
      <c r="AR2673" t="s">
        <v>35</v>
      </c>
      <c r="AS2673" t="s">
        <v>35</v>
      </c>
    </row>
    <row r="2674" spans="1:45">
      <c r="A2674" s="264" t="s">
        <v>9095</v>
      </c>
      <c r="B2674" s="217" t="s">
        <v>8566</v>
      </c>
      <c r="C2674" s="217" t="s">
        <v>50</v>
      </c>
      <c r="E2674" s="217" t="s">
        <v>9096</v>
      </c>
      <c r="F2674" s="217" t="s">
        <v>9150</v>
      </c>
      <c r="G2674" s="217" t="s">
        <v>28</v>
      </c>
      <c r="H2674" s="217" t="s">
        <v>1613</v>
      </c>
      <c r="I2674" s="217" t="s">
        <v>985</v>
      </c>
      <c r="J2674" s="217" t="s">
        <v>33</v>
      </c>
      <c r="K2674" s="217" t="s">
        <v>33</v>
      </c>
      <c r="M2674" s="217">
        <f t="shared" si="52"/>
        <v>3830</v>
      </c>
      <c r="O2674" s="217" t="s">
        <v>35</v>
      </c>
      <c r="P2674" s="217" t="s">
        <v>35</v>
      </c>
      <c r="Q2674" s="217">
        <f>S3778-vykonyz.xlsx[[#This Row],[Kod]]</f>
        <v>19866</v>
      </c>
      <c r="R2674" s="217">
        <f>S2658-vykonyz.xlsx[[#This Row],[Kod]]</f>
        <v>0</v>
      </c>
      <c r="S2674" s="217" t="s">
        <v>9151</v>
      </c>
      <c r="T2674" s="217" t="s">
        <v>9152</v>
      </c>
      <c r="U2674" s="217">
        <v>118</v>
      </c>
      <c r="V2674" s="261">
        <v>45292</v>
      </c>
      <c r="W2674" s="217" t="s">
        <v>9151</v>
      </c>
      <c r="X2674" s="217">
        <v>104</v>
      </c>
      <c r="Y2674" s="217">
        <v>14</v>
      </c>
      <c r="Z2674" s="261">
        <v>45291</v>
      </c>
      <c r="AC2674" s="217">
        <f>vykonyz.xlsx3[[#This Row],[Kod]]-vykonyz.xlsx[[#This Row],[Kod]]</f>
        <v>0</v>
      </c>
      <c r="AD2674" t="s">
        <v>9095</v>
      </c>
      <c r="AE2674" t="s">
        <v>8566</v>
      </c>
      <c r="AF2674" t="s">
        <v>50</v>
      </c>
      <c r="AG2674"/>
      <c r="AH2674" t="s">
        <v>9096</v>
      </c>
      <c r="AI2674" t="s">
        <v>9150</v>
      </c>
      <c r="AJ2674" t="s">
        <v>28</v>
      </c>
      <c r="AK2674" t="s">
        <v>1613</v>
      </c>
      <c r="AL2674" t="s">
        <v>985</v>
      </c>
      <c r="AM2674" t="s">
        <v>33</v>
      </c>
      <c r="AN2674" t="s">
        <v>33</v>
      </c>
      <c r="AO2674"/>
      <c r="AP2674" t="s">
        <v>9153</v>
      </c>
      <c r="AQ2674"/>
      <c r="AR2674" t="s">
        <v>35</v>
      </c>
      <c r="AS2674" t="s">
        <v>35</v>
      </c>
    </row>
    <row r="2675" spans="1:45">
      <c r="A2675" s="264" t="s">
        <v>9099</v>
      </c>
      <c r="B2675" s="217" t="s">
        <v>8566</v>
      </c>
      <c r="C2675" s="217" t="s">
        <v>50</v>
      </c>
      <c r="E2675" s="217" t="s">
        <v>9100</v>
      </c>
      <c r="F2675" s="217" t="s">
        <v>9154</v>
      </c>
      <c r="G2675" s="217" t="s">
        <v>28</v>
      </c>
      <c r="H2675" s="217" t="s">
        <v>77</v>
      </c>
      <c r="I2675" s="217" t="s">
        <v>1336</v>
      </c>
      <c r="J2675" s="217" t="s">
        <v>33</v>
      </c>
      <c r="K2675" s="217" t="s">
        <v>33</v>
      </c>
      <c r="M2675" s="217">
        <f t="shared" si="52"/>
        <v>33568</v>
      </c>
      <c r="O2675" s="217" t="s">
        <v>35</v>
      </c>
      <c r="P2675" s="217" t="s">
        <v>35</v>
      </c>
      <c r="Q2675" s="217">
        <f>S3779-vykonyz.xlsx[[#This Row],[Kod]]</f>
        <v>19840</v>
      </c>
      <c r="R2675" s="217">
        <f>S2659-vykonyz.xlsx[[#This Row],[Kod]]</f>
        <v>0</v>
      </c>
      <c r="S2675" s="217" t="s">
        <v>9155</v>
      </c>
      <c r="T2675" s="217" t="s">
        <v>9156</v>
      </c>
      <c r="U2675" s="217">
        <v>4370</v>
      </c>
      <c r="V2675" s="261">
        <v>45292</v>
      </c>
      <c r="W2675" s="217" t="s">
        <v>9155</v>
      </c>
      <c r="X2675" s="217">
        <v>3940</v>
      </c>
      <c r="Y2675" s="217">
        <v>430</v>
      </c>
      <c r="Z2675" s="261">
        <v>45291</v>
      </c>
      <c r="AC2675" s="217">
        <f>vykonyz.xlsx3[[#This Row],[Kod]]-vykonyz.xlsx[[#This Row],[Kod]]</f>
        <v>0</v>
      </c>
      <c r="AD2675" t="s">
        <v>9099</v>
      </c>
      <c r="AE2675" t="s">
        <v>8566</v>
      </c>
      <c r="AF2675" t="s">
        <v>50</v>
      </c>
      <c r="AG2675"/>
      <c r="AH2675" t="s">
        <v>9100</v>
      </c>
      <c r="AI2675" t="s">
        <v>9154</v>
      </c>
      <c r="AJ2675" t="s">
        <v>28</v>
      </c>
      <c r="AK2675" t="s">
        <v>77</v>
      </c>
      <c r="AL2675" t="s">
        <v>1336</v>
      </c>
      <c r="AM2675" t="s">
        <v>33</v>
      </c>
      <c r="AN2675" t="s">
        <v>33</v>
      </c>
      <c r="AO2675"/>
      <c r="AP2675" t="s">
        <v>9157</v>
      </c>
      <c r="AQ2675"/>
      <c r="AR2675" t="s">
        <v>35</v>
      </c>
      <c r="AS2675" t="s">
        <v>35</v>
      </c>
    </row>
    <row r="2676" spans="1:45">
      <c r="A2676" s="264" t="s">
        <v>9102</v>
      </c>
      <c r="B2676" s="217" t="s">
        <v>5531</v>
      </c>
      <c r="C2676" s="217" t="s">
        <v>50</v>
      </c>
      <c r="E2676" s="217" t="s">
        <v>9103</v>
      </c>
      <c r="F2676" s="217" t="s">
        <v>9158</v>
      </c>
      <c r="G2676" s="217" t="s">
        <v>28</v>
      </c>
      <c r="H2676" s="217" t="s">
        <v>6213</v>
      </c>
      <c r="I2676" s="217" t="s">
        <v>6213</v>
      </c>
      <c r="J2676" s="217" t="s">
        <v>33</v>
      </c>
      <c r="K2676" s="217" t="s">
        <v>33</v>
      </c>
      <c r="M2676" s="217">
        <f t="shared" si="52"/>
        <v>39786</v>
      </c>
      <c r="O2676" s="217" t="s">
        <v>35</v>
      </c>
      <c r="P2676" s="217" t="s">
        <v>35</v>
      </c>
      <c r="Q2676" s="217">
        <f>S3780-vykonyz.xlsx[[#This Row],[Kod]]</f>
        <v>19841</v>
      </c>
      <c r="R2676" s="217">
        <f>S2660-vykonyz.xlsx[[#This Row],[Kod]]</f>
        <v>0</v>
      </c>
      <c r="S2676" s="217" t="s">
        <v>9159</v>
      </c>
      <c r="T2676" s="217" t="s">
        <v>9160</v>
      </c>
      <c r="U2676" s="217">
        <v>4600</v>
      </c>
      <c r="V2676" s="261">
        <v>45292</v>
      </c>
      <c r="W2676" s="217" t="s">
        <v>9159</v>
      </c>
      <c r="X2676" s="217">
        <v>4265</v>
      </c>
      <c r="Y2676" s="217">
        <v>335</v>
      </c>
      <c r="Z2676" s="261">
        <v>45291</v>
      </c>
      <c r="AC2676" s="217">
        <f>vykonyz.xlsx3[[#This Row],[Kod]]-vykonyz.xlsx[[#This Row],[Kod]]</f>
        <v>0</v>
      </c>
      <c r="AD2676" t="s">
        <v>9102</v>
      </c>
      <c r="AE2676" t="s">
        <v>5531</v>
      </c>
      <c r="AF2676" t="s">
        <v>50</v>
      </c>
      <c r="AG2676"/>
      <c r="AH2676" t="s">
        <v>9103</v>
      </c>
      <c r="AI2676" t="s">
        <v>9158</v>
      </c>
      <c r="AJ2676" t="s">
        <v>28</v>
      </c>
      <c r="AK2676" t="s">
        <v>6213</v>
      </c>
      <c r="AL2676" t="s">
        <v>6213</v>
      </c>
      <c r="AM2676" t="s">
        <v>33</v>
      </c>
      <c r="AN2676" t="s">
        <v>33</v>
      </c>
      <c r="AO2676"/>
      <c r="AP2676" t="s">
        <v>9161</v>
      </c>
      <c r="AQ2676"/>
      <c r="AR2676" t="s">
        <v>35</v>
      </c>
      <c r="AS2676" t="s">
        <v>35</v>
      </c>
    </row>
    <row r="2677" spans="1:45">
      <c r="A2677" s="264" t="s">
        <v>9105</v>
      </c>
      <c r="B2677" s="217" t="s">
        <v>1377</v>
      </c>
      <c r="C2677" s="217" t="s">
        <v>50</v>
      </c>
      <c r="E2677" s="217" t="s">
        <v>9106</v>
      </c>
      <c r="H2677" s="217" t="s">
        <v>1008</v>
      </c>
      <c r="I2677" s="217" t="s">
        <v>1008</v>
      </c>
      <c r="J2677" s="217" t="s">
        <v>33</v>
      </c>
      <c r="K2677" s="217" t="s">
        <v>33</v>
      </c>
      <c r="M2677" s="217">
        <f t="shared" si="52"/>
        <v>524</v>
      </c>
      <c r="O2677" s="217" t="s">
        <v>35</v>
      </c>
      <c r="P2677" s="217" t="s">
        <v>35</v>
      </c>
      <c r="Q2677" s="217">
        <f>S3781-vykonyz.xlsx[[#This Row],[Kod]]</f>
        <v>19768</v>
      </c>
      <c r="R2677" s="217">
        <f>S2661-vykonyz.xlsx[[#This Row],[Kod]]</f>
        <v>0</v>
      </c>
      <c r="S2677" s="217" t="s">
        <v>9162</v>
      </c>
      <c r="T2677" s="217" t="s">
        <v>9163</v>
      </c>
      <c r="U2677" s="217">
        <v>661</v>
      </c>
      <c r="V2677" s="261">
        <v>45292</v>
      </c>
      <c r="W2677" s="217" t="s">
        <v>9162</v>
      </c>
      <c r="X2677" s="217">
        <v>574</v>
      </c>
      <c r="Y2677" s="217">
        <v>87</v>
      </c>
      <c r="Z2677" s="261">
        <v>45291</v>
      </c>
      <c r="AC2677" s="217">
        <f>vykonyz.xlsx3[[#This Row],[Kod]]-vykonyz.xlsx[[#This Row],[Kod]]</f>
        <v>0</v>
      </c>
      <c r="AD2677" t="s">
        <v>9105</v>
      </c>
      <c r="AE2677" t="s">
        <v>1377</v>
      </c>
      <c r="AF2677" t="s">
        <v>50</v>
      </c>
      <c r="AG2677"/>
      <c r="AH2677" t="s">
        <v>9106</v>
      </c>
      <c r="AI2677"/>
      <c r="AJ2677"/>
      <c r="AK2677" t="s">
        <v>1008</v>
      </c>
      <c r="AL2677" t="s">
        <v>1008</v>
      </c>
      <c r="AM2677" t="s">
        <v>33</v>
      </c>
      <c r="AN2677" t="s">
        <v>33</v>
      </c>
      <c r="AO2677"/>
      <c r="AP2677" t="s">
        <v>742</v>
      </c>
      <c r="AQ2677"/>
      <c r="AR2677" t="s">
        <v>35</v>
      </c>
      <c r="AS2677" t="s">
        <v>35</v>
      </c>
    </row>
    <row r="2678" spans="1:45">
      <c r="A2678" s="264" t="s">
        <v>9107</v>
      </c>
      <c r="B2678" s="217" t="s">
        <v>1377</v>
      </c>
      <c r="C2678" s="217" t="s">
        <v>50</v>
      </c>
      <c r="E2678" s="217" t="s">
        <v>9108</v>
      </c>
      <c r="H2678" s="217" t="s">
        <v>1084</v>
      </c>
      <c r="I2678" s="217" t="s">
        <v>1084</v>
      </c>
      <c r="J2678" s="217" t="s">
        <v>33</v>
      </c>
      <c r="K2678" s="217" t="s">
        <v>33</v>
      </c>
      <c r="M2678" s="217">
        <f t="shared" si="52"/>
        <v>352</v>
      </c>
      <c r="O2678" s="217" t="s">
        <v>35</v>
      </c>
      <c r="P2678" s="217" t="s">
        <v>35</v>
      </c>
      <c r="Q2678" s="217">
        <f>S3782-vykonyz.xlsx[[#This Row],[Kod]]</f>
        <v>19769</v>
      </c>
      <c r="R2678" s="217">
        <f>S2662-vykonyz.xlsx[[#This Row],[Kod]]</f>
        <v>0</v>
      </c>
      <c r="S2678" s="217" t="s">
        <v>9164</v>
      </c>
      <c r="T2678" s="217" t="s">
        <v>9165</v>
      </c>
      <c r="U2678" s="217">
        <v>168</v>
      </c>
      <c r="V2678" s="261">
        <v>45292</v>
      </c>
      <c r="W2678" s="217" t="s">
        <v>9164</v>
      </c>
      <c r="X2678" s="217">
        <v>146</v>
      </c>
      <c r="Y2678" s="217">
        <v>22</v>
      </c>
      <c r="Z2678" s="261">
        <v>45291</v>
      </c>
      <c r="AC2678" s="217">
        <f>vykonyz.xlsx3[[#This Row],[Kod]]-vykonyz.xlsx[[#This Row],[Kod]]</f>
        <v>0</v>
      </c>
      <c r="AD2678" t="s">
        <v>9107</v>
      </c>
      <c r="AE2678" t="s">
        <v>1377</v>
      </c>
      <c r="AF2678" t="s">
        <v>50</v>
      </c>
      <c r="AG2678"/>
      <c r="AH2678" t="s">
        <v>9108</v>
      </c>
      <c r="AI2678"/>
      <c r="AJ2678"/>
      <c r="AK2678" t="s">
        <v>1084</v>
      </c>
      <c r="AL2678" t="s">
        <v>1084</v>
      </c>
      <c r="AM2678" t="s">
        <v>33</v>
      </c>
      <c r="AN2678" t="s">
        <v>33</v>
      </c>
      <c r="AO2678"/>
      <c r="AP2678" t="s">
        <v>6531</v>
      </c>
      <c r="AQ2678"/>
      <c r="AR2678" t="s">
        <v>35</v>
      </c>
      <c r="AS2678" t="s">
        <v>35</v>
      </c>
    </row>
    <row r="2679" spans="1:45">
      <c r="A2679" s="264" t="s">
        <v>9110</v>
      </c>
      <c r="B2679" s="217" t="s">
        <v>1377</v>
      </c>
      <c r="C2679" s="217" t="s">
        <v>50</v>
      </c>
      <c r="E2679" s="217" t="s">
        <v>9111</v>
      </c>
      <c r="H2679" s="217" t="s">
        <v>994</v>
      </c>
      <c r="I2679" s="217" t="s">
        <v>994</v>
      </c>
      <c r="J2679" s="217" t="s">
        <v>33</v>
      </c>
      <c r="K2679" s="217" t="s">
        <v>33</v>
      </c>
      <c r="M2679" s="217">
        <f t="shared" si="52"/>
        <v>176</v>
      </c>
      <c r="O2679" s="217" t="s">
        <v>35</v>
      </c>
      <c r="P2679" s="217" t="s">
        <v>35</v>
      </c>
      <c r="Q2679" s="217">
        <f>S3783-vykonyz.xlsx[[#This Row],[Kod]]</f>
        <v>19770</v>
      </c>
      <c r="R2679" s="217">
        <f>S2663-vykonyz.xlsx[[#This Row],[Kod]]</f>
        <v>0</v>
      </c>
      <c r="S2679" s="217" t="s">
        <v>9166</v>
      </c>
      <c r="T2679" s="217" t="s">
        <v>9167</v>
      </c>
      <c r="U2679" s="217">
        <v>1695</v>
      </c>
      <c r="V2679" s="261">
        <v>45292</v>
      </c>
      <c r="W2679" s="217" t="s">
        <v>9166</v>
      </c>
      <c r="X2679" s="217">
        <v>1506</v>
      </c>
      <c r="Y2679" s="217">
        <v>189</v>
      </c>
      <c r="Z2679" s="261">
        <v>45291</v>
      </c>
      <c r="AC2679" s="217">
        <f>vykonyz.xlsx3[[#This Row],[Kod]]-vykonyz.xlsx[[#This Row],[Kod]]</f>
        <v>0</v>
      </c>
      <c r="AD2679" t="s">
        <v>9110</v>
      </c>
      <c r="AE2679" t="s">
        <v>1377</v>
      </c>
      <c r="AF2679" t="s">
        <v>50</v>
      </c>
      <c r="AG2679"/>
      <c r="AH2679" t="s">
        <v>9111</v>
      </c>
      <c r="AI2679"/>
      <c r="AJ2679"/>
      <c r="AK2679" t="s">
        <v>994</v>
      </c>
      <c r="AL2679" t="s">
        <v>994</v>
      </c>
      <c r="AM2679" t="s">
        <v>33</v>
      </c>
      <c r="AN2679" t="s">
        <v>33</v>
      </c>
      <c r="AO2679"/>
      <c r="AP2679" t="s">
        <v>6459</v>
      </c>
      <c r="AQ2679"/>
      <c r="AR2679" t="s">
        <v>35</v>
      </c>
      <c r="AS2679" t="s">
        <v>35</v>
      </c>
    </row>
    <row r="2680" spans="1:45">
      <c r="A2680" s="264" t="s">
        <v>9114</v>
      </c>
      <c r="B2680" s="217" t="s">
        <v>1377</v>
      </c>
      <c r="E2680" s="217" t="s">
        <v>9115</v>
      </c>
      <c r="F2680" s="217" t="s">
        <v>9168</v>
      </c>
      <c r="H2680" s="217" t="s">
        <v>994</v>
      </c>
      <c r="I2680" s="217" t="s">
        <v>994</v>
      </c>
      <c r="J2680" s="217" t="s">
        <v>33</v>
      </c>
      <c r="K2680" s="217" t="s">
        <v>33</v>
      </c>
      <c r="M2680" s="217">
        <f t="shared" si="52"/>
        <v>317</v>
      </c>
      <c r="O2680" s="217" t="s">
        <v>35</v>
      </c>
      <c r="P2680" s="217" t="s">
        <v>35</v>
      </c>
      <c r="Q2680" s="217">
        <f>S3784-vykonyz.xlsx[[#This Row],[Kod]]</f>
        <v>19706</v>
      </c>
      <c r="R2680" s="217">
        <f>S2664-vykonyz.xlsx[[#This Row],[Kod]]</f>
        <v>0</v>
      </c>
      <c r="S2680" s="217" t="s">
        <v>9169</v>
      </c>
      <c r="T2680" s="217" t="s">
        <v>9170</v>
      </c>
      <c r="U2680" s="217">
        <v>5535</v>
      </c>
      <c r="V2680" s="261">
        <v>45292</v>
      </c>
      <c r="W2680" s="217" t="s">
        <v>9169</v>
      </c>
      <c r="X2680" s="217">
        <v>4977</v>
      </c>
      <c r="Y2680" s="217">
        <v>558</v>
      </c>
      <c r="Z2680" s="261">
        <v>45291</v>
      </c>
      <c r="AC2680" s="217">
        <f>vykonyz.xlsx3[[#This Row],[Kod]]-vykonyz.xlsx[[#This Row],[Kod]]</f>
        <v>0</v>
      </c>
      <c r="AD2680" t="s">
        <v>9114</v>
      </c>
      <c r="AE2680" t="s">
        <v>1377</v>
      </c>
      <c r="AF2680"/>
      <c r="AG2680"/>
      <c r="AH2680" t="s">
        <v>9115</v>
      </c>
      <c r="AI2680" t="s">
        <v>9168</v>
      </c>
      <c r="AJ2680"/>
      <c r="AK2680" t="s">
        <v>994</v>
      </c>
      <c r="AL2680" t="s">
        <v>994</v>
      </c>
      <c r="AM2680" t="s">
        <v>33</v>
      </c>
      <c r="AN2680" t="s">
        <v>33</v>
      </c>
      <c r="AO2680"/>
      <c r="AP2680" t="s">
        <v>9171</v>
      </c>
      <c r="AQ2680"/>
      <c r="AR2680" t="s">
        <v>35</v>
      </c>
      <c r="AS2680" t="s">
        <v>35</v>
      </c>
    </row>
    <row r="2681" spans="1:45">
      <c r="A2681" s="264" t="s">
        <v>9117</v>
      </c>
      <c r="B2681" s="217" t="s">
        <v>1377</v>
      </c>
      <c r="E2681" s="217" t="s">
        <v>9118</v>
      </c>
      <c r="F2681" s="217" t="s">
        <v>9172</v>
      </c>
      <c r="H2681" s="217" t="s">
        <v>989</v>
      </c>
      <c r="I2681" s="217" t="s">
        <v>989</v>
      </c>
      <c r="J2681" s="217" t="s">
        <v>33</v>
      </c>
      <c r="K2681" s="217" t="s">
        <v>33</v>
      </c>
      <c r="M2681" s="217">
        <f t="shared" si="52"/>
        <v>514</v>
      </c>
      <c r="O2681" s="217" t="s">
        <v>35</v>
      </c>
      <c r="P2681" s="217" t="s">
        <v>35</v>
      </c>
      <c r="Q2681" s="217">
        <f>S3785-vykonyz.xlsx[[#This Row],[Kod]]</f>
        <v>19706</v>
      </c>
      <c r="R2681" s="217">
        <f>S2665-vykonyz.xlsx[[#This Row],[Kod]]</f>
        <v>0</v>
      </c>
      <c r="S2681" s="217" t="s">
        <v>9173</v>
      </c>
      <c r="T2681" s="217" t="s">
        <v>9174</v>
      </c>
      <c r="U2681" s="217">
        <v>2281</v>
      </c>
      <c r="V2681" s="261">
        <v>45292</v>
      </c>
      <c r="W2681" s="217" t="s">
        <v>9173</v>
      </c>
      <c r="X2681" s="217">
        <v>2021</v>
      </c>
      <c r="Y2681" s="217">
        <v>260</v>
      </c>
      <c r="Z2681" s="261">
        <v>45291</v>
      </c>
      <c r="AC2681" s="217">
        <f>vykonyz.xlsx3[[#This Row],[Kod]]-vykonyz.xlsx[[#This Row],[Kod]]</f>
        <v>0</v>
      </c>
      <c r="AD2681" t="s">
        <v>9117</v>
      </c>
      <c r="AE2681" t="s">
        <v>1377</v>
      </c>
      <c r="AF2681"/>
      <c r="AG2681"/>
      <c r="AH2681" t="s">
        <v>9118</v>
      </c>
      <c r="AI2681" t="s">
        <v>9172</v>
      </c>
      <c r="AJ2681"/>
      <c r="AK2681" t="s">
        <v>989</v>
      </c>
      <c r="AL2681" t="s">
        <v>989</v>
      </c>
      <c r="AM2681" t="s">
        <v>33</v>
      </c>
      <c r="AN2681" t="s">
        <v>33</v>
      </c>
      <c r="AO2681"/>
      <c r="AP2681" t="s">
        <v>1293</v>
      </c>
      <c r="AQ2681"/>
      <c r="AR2681" t="s">
        <v>35</v>
      </c>
      <c r="AS2681" t="s">
        <v>35</v>
      </c>
    </row>
    <row r="2682" spans="1:45">
      <c r="A2682" s="264" t="s">
        <v>9121</v>
      </c>
      <c r="B2682" s="217" t="s">
        <v>1377</v>
      </c>
      <c r="E2682" s="217" t="s">
        <v>9122</v>
      </c>
      <c r="F2682" s="217" t="s">
        <v>9175</v>
      </c>
      <c r="H2682" s="217" t="s">
        <v>1084</v>
      </c>
      <c r="I2682" s="217" t="s">
        <v>1084</v>
      </c>
      <c r="J2682" s="217" t="s">
        <v>33</v>
      </c>
      <c r="K2682" s="217" t="s">
        <v>33</v>
      </c>
      <c r="M2682" s="217">
        <f t="shared" si="52"/>
        <v>459</v>
      </c>
      <c r="O2682" s="217" t="s">
        <v>35</v>
      </c>
      <c r="P2682" s="217" t="s">
        <v>35</v>
      </c>
      <c r="Q2682" s="217">
        <f>S3786-vykonyz.xlsx[[#This Row],[Kod]]</f>
        <v>19705</v>
      </c>
      <c r="R2682" s="217">
        <f>S2666-vykonyz.xlsx[[#This Row],[Kod]]</f>
        <v>0</v>
      </c>
      <c r="S2682" s="217" t="s">
        <v>9176</v>
      </c>
      <c r="T2682" s="217" t="s">
        <v>9177</v>
      </c>
      <c r="U2682" s="217">
        <v>10450</v>
      </c>
      <c r="V2682" s="261">
        <v>45292</v>
      </c>
      <c r="W2682" s="217" t="s">
        <v>9176</v>
      </c>
      <c r="X2682" s="217">
        <v>9665</v>
      </c>
      <c r="Y2682" s="217">
        <v>785</v>
      </c>
      <c r="Z2682" s="261">
        <v>45291</v>
      </c>
      <c r="AC2682" s="217">
        <f>vykonyz.xlsx3[[#This Row],[Kod]]-vykonyz.xlsx[[#This Row],[Kod]]</f>
        <v>0</v>
      </c>
      <c r="AD2682" t="s">
        <v>9121</v>
      </c>
      <c r="AE2682" t="s">
        <v>1377</v>
      </c>
      <c r="AF2682"/>
      <c r="AG2682"/>
      <c r="AH2682" t="s">
        <v>9122</v>
      </c>
      <c r="AI2682" t="s">
        <v>9175</v>
      </c>
      <c r="AJ2682"/>
      <c r="AK2682" t="s">
        <v>1084</v>
      </c>
      <c r="AL2682" t="s">
        <v>1084</v>
      </c>
      <c r="AM2682" t="s">
        <v>33</v>
      </c>
      <c r="AN2682" t="s">
        <v>33</v>
      </c>
      <c r="AO2682"/>
      <c r="AP2682" t="s">
        <v>6708</v>
      </c>
      <c r="AQ2682"/>
      <c r="AR2682" t="s">
        <v>35</v>
      </c>
      <c r="AS2682" t="s">
        <v>35</v>
      </c>
    </row>
    <row r="2683" spans="1:45">
      <c r="A2683" s="264" t="s">
        <v>9124</v>
      </c>
      <c r="B2683" s="217" t="s">
        <v>1377</v>
      </c>
      <c r="E2683" s="217" t="s">
        <v>9125</v>
      </c>
      <c r="F2683" s="217" t="s">
        <v>9178</v>
      </c>
      <c r="H2683" s="217" t="s">
        <v>40</v>
      </c>
      <c r="I2683" s="217" t="s">
        <v>40</v>
      </c>
      <c r="J2683" s="217" t="s">
        <v>33</v>
      </c>
      <c r="K2683" s="217" t="s">
        <v>33</v>
      </c>
      <c r="M2683" s="217">
        <f t="shared" si="52"/>
        <v>720</v>
      </c>
      <c r="O2683" s="217" t="s">
        <v>35</v>
      </c>
      <c r="P2683" s="217" t="s">
        <v>35</v>
      </c>
      <c r="Q2683" s="217">
        <f>S3787-vykonyz.xlsx[[#This Row],[Kod]]</f>
        <v>19704</v>
      </c>
      <c r="R2683" s="217">
        <f>S2667-vykonyz.xlsx[[#This Row],[Kod]]</f>
        <v>0</v>
      </c>
      <c r="S2683" s="217" t="s">
        <v>9179</v>
      </c>
      <c r="T2683" s="217" t="s">
        <v>9180</v>
      </c>
      <c r="U2683" s="217">
        <v>3245</v>
      </c>
      <c r="V2683" s="261">
        <v>45292</v>
      </c>
      <c r="W2683" s="217" t="s">
        <v>9179</v>
      </c>
      <c r="X2683" s="217">
        <v>2983</v>
      </c>
      <c r="Y2683" s="217">
        <v>262</v>
      </c>
      <c r="Z2683" s="261">
        <v>45291</v>
      </c>
      <c r="AC2683" s="217">
        <f>vykonyz.xlsx3[[#This Row],[Kod]]-vykonyz.xlsx[[#This Row],[Kod]]</f>
        <v>0</v>
      </c>
      <c r="AD2683" t="s">
        <v>9124</v>
      </c>
      <c r="AE2683" t="s">
        <v>1377</v>
      </c>
      <c r="AF2683"/>
      <c r="AG2683"/>
      <c r="AH2683" t="s">
        <v>9125</v>
      </c>
      <c r="AI2683" t="s">
        <v>9178</v>
      </c>
      <c r="AJ2683"/>
      <c r="AK2683" t="s">
        <v>40</v>
      </c>
      <c r="AL2683" t="s">
        <v>40</v>
      </c>
      <c r="AM2683" t="s">
        <v>33</v>
      </c>
      <c r="AN2683" t="s">
        <v>33</v>
      </c>
      <c r="AO2683"/>
      <c r="AP2683" t="s">
        <v>9181</v>
      </c>
      <c r="AQ2683"/>
      <c r="AR2683" t="s">
        <v>35</v>
      </c>
      <c r="AS2683" t="s">
        <v>35</v>
      </c>
    </row>
    <row r="2684" spans="1:45">
      <c r="A2684" s="264" t="s">
        <v>9128</v>
      </c>
      <c r="B2684" s="217" t="s">
        <v>1377</v>
      </c>
      <c r="E2684" s="217" t="s">
        <v>9129</v>
      </c>
      <c r="F2684" s="217" t="s">
        <v>9182</v>
      </c>
      <c r="H2684" s="217" t="s">
        <v>1084</v>
      </c>
      <c r="I2684" s="217" t="s">
        <v>1084</v>
      </c>
      <c r="J2684" s="217" t="s">
        <v>33</v>
      </c>
      <c r="K2684" s="217" t="s">
        <v>33</v>
      </c>
      <c r="M2684" s="217">
        <f t="shared" si="52"/>
        <v>644</v>
      </c>
      <c r="O2684" s="217" t="s">
        <v>35</v>
      </c>
      <c r="P2684" s="217" t="s">
        <v>35</v>
      </c>
      <c r="Q2684" s="217">
        <f>S3788-vykonyz.xlsx[[#This Row],[Kod]]</f>
        <v>19714</v>
      </c>
      <c r="R2684" s="217">
        <f>S2668-vykonyz.xlsx[[#This Row],[Kod]]</f>
        <v>0</v>
      </c>
      <c r="S2684" s="217" t="s">
        <v>9183</v>
      </c>
      <c r="T2684" s="217" t="s">
        <v>9184</v>
      </c>
      <c r="U2684" s="217">
        <v>3114</v>
      </c>
      <c r="V2684" s="261">
        <v>45292</v>
      </c>
      <c r="W2684" s="217" t="s">
        <v>9183</v>
      </c>
      <c r="X2684" s="217">
        <v>2941</v>
      </c>
      <c r="Y2684" s="217">
        <v>173</v>
      </c>
      <c r="Z2684" s="261">
        <v>45291</v>
      </c>
      <c r="AC2684" s="217">
        <f>vykonyz.xlsx3[[#This Row],[Kod]]-vykonyz.xlsx[[#This Row],[Kod]]</f>
        <v>0</v>
      </c>
      <c r="AD2684" t="s">
        <v>9128</v>
      </c>
      <c r="AE2684" t="s">
        <v>1377</v>
      </c>
      <c r="AF2684"/>
      <c r="AG2684"/>
      <c r="AH2684" t="s">
        <v>9129</v>
      </c>
      <c r="AI2684" t="s">
        <v>9182</v>
      </c>
      <c r="AJ2684"/>
      <c r="AK2684" t="s">
        <v>1084</v>
      </c>
      <c r="AL2684" t="s">
        <v>1084</v>
      </c>
      <c r="AM2684" t="s">
        <v>33</v>
      </c>
      <c r="AN2684" t="s">
        <v>33</v>
      </c>
      <c r="AO2684"/>
      <c r="AP2684" t="s">
        <v>5736</v>
      </c>
      <c r="AQ2684"/>
      <c r="AR2684" t="s">
        <v>35</v>
      </c>
      <c r="AS2684" t="s">
        <v>35</v>
      </c>
    </row>
    <row r="2685" spans="1:45">
      <c r="A2685" s="264" t="s">
        <v>9132</v>
      </c>
      <c r="B2685" s="217" t="s">
        <v>1377</v>
      </c>
      <c r="E2685" s="217" t="s">
        <v>9133</v>
      </c>
      <c r="F2685" s="217" t="s">
        <v>9185</v>
      </c>
      <c r="H2685" s="217" t="s">
        <v>40</v>
      </c>
      <c r="I2685" s="217" t="s">
        <v>40</v>
      </c>
      <c r="J2685" s="217" t="s">
        <v>33</v>
      </c>
      <c r="K2685" s="217" t="s">
        <v>33</v>
      </c>
      <c r="M2685" s="217">
        <f t="shared" si="52"/>
        <v>784</v>
      </c>
      <c r="O2685" s="217" t="s">
        <v>35</v>
      </c>
      <c r="P2685" s="217" t="s">
        <v>35</v>
      </c>
      <c r="Q2685" s="217">
        <f>S3789-vykonyz.xlsx[[#This Row],[Kod]]</f>
        <v>19714</v>
      </c>
      <c r="R2685" s="217">
        <f>S2669-vykonyz.xlsx[[#This Row],[Kod]]</f>
        <v>0</v>
      </c>
      <c r="S2685" s="217" t="s">
        <v>9186</v>
      </c>
      <c r="T2685" s="217" t="s">
        <v>9187</v>
      </c>
      <c r="U2685" s="217">
        <v>6604</v>
      </c>
      <c r="V2685" s="261">
        <v>45292</v>
      </c>
      <c r="W2685" s="217" t="s">
        <v>9186</v>
      </c>
      <c r="X2685" s="217">
        <v>5934</v>
      </c>
      <c r="Y2685" s="217">
        <v>670</v>
      </c>
      <c r="Z2685" s="261">
        <v>45291</v>
      </c>
      <c r="AC2685" s="217">
        <f>vykonyz.xlsx3[[#This Row],[Kod]]-vykonyz.xlsx[[#This Row],[Kod]]</f>
        <v>0</v>
      </c>
      <c r="AD2685" t="s">
        <v>9132</v>
      </c>
      <c r="AE2685" t="s">
        <v>1377</v>
      </c>
      <c r="AF2685"/>
      <c r="AG2685"/>
      <c r="AH2685" t="s">
        <v>9133</v>
      </c>
      <c r="AI2685" t="s">
        <v>9185</v>
      </c>
      <c r="AJ2685"/>
      <c r="AK2685" t="s">
        <v>40</v>
      </c>
      <c r="AL2685" t="s">
        <v>40</v>
      </c>
      <c r="AM2685" t="s">
        <v>33</v>
      </c>
      <c r="AN2685" t="s">
        <v>33</v>
      </c>
      <c r="AO2685"/>
      <c r="AP2685" t="s">
        <v>5615</v>
      </c>
      <c r="AQ2685"/>
      <c r="AR2685" t="s">
        <v>35</v>
      </c>
      <c r="AS2685" t="s">
        <v>35</v>
      </c>
    </row>
    <row r="2686" spans="1:45">
      <c r="A2686" s="264" t="s">
        <v>9135</v>
      </c>
      <c r="B2686" s="217" t="s">
        <v>1377</v>
      </c>
      <c r="E2686" s="217" t="s">
        <v>9136</v>
      </c>
      <c r="F2686" s="217" t="s">
        <v>9188</v>
      </c>
      <c r="H2686" s="217" t="s">
        <v>1008</v>
      </c>
      <c r="I2686" s="217" t="s">
        <v>1008</v>
      </c>
      <c r="J2686" s="217" t="s">
        <v>33</v>
      </c>
      <c r="K2686" s="217" t="s">
        <v>33</v>
      </c>
      <c r="M2686" s="217">
        <f t="shared" si="52"/>
        <v>820</v>
      </c>
      <c r="O2686" s="217" t="s">
        <v>35</v>
      </c>
      <c r="P2686" s="217" t="s">
        <v>35</v>
      </c>
      <c r="Q2686" s="217">
        <f>S3790-vykonyz.xlsx[[#This Row],[Kod]]</f>
        <v>19714</v>
      </c>
      <c r="R2686" s="217">
        <f>S2670-vykonyz.xlsx[[#This Row],[Kod]]</f>
        <v>0</v>
      </c>
      <c r="S2686" s="217" t="s">
        <v>9189</v>
      </c>
      <c r="T2686" s="217" t="s">
        <v>9190</v>
      </c>
      <c r="U2686" s="217">
        <v>7373</v>
      </c>
      <c r="V2686" s="261">
        <v>45292</v>
      </c>
      <c r="W2686" s="217" t="s">
        <v>9189</v>
      </c>
      <c r="X2686" s="217">
        <v>6719</v>
      </c>
      <c r="Y2686" s="217">
        <v>654</v>
      </c>
      <c r="Z2686" s="261">
        <v>45291</v>
      </c>
      <c r="AC2686" s="217">
        <f>vykonyz.xlsx3[[#This Row],[Kod]]-vykonyz.xlsx[[#This Row],[Kod]]</f>
        <v>0</v>
      </c>
      <c r="AD2686" t="s">
        <v>9135</v>
      </c>
      <c r="AE2686" t="s">
        <v>1377</v>
      </c>
      <c r="AF2686"/>
      <c r="AG2686"/>
      <c r="AH2686" t="s">
        <v>9136</v>
      </c>
      <c r="AI2686" t="s">
        <v>9188</v>
      </c>
      <c r="AJ2686"/>
      <c r="AK2686" t="s">
        <v>1008</v>
      </c>
      <c r="AL2686" t="s">
        <v>1008</v>
      </c>
      <c r="AM2686" t="s">
        <v>33</v>
      </c>
      <c r="AN2686" t="s">
        <v>33</v>
      </c>
      <c r="AO2686"/>
      <c r="AP2686" t="s">
        <v>5520</v>
      </c>
      <c r="AQ2686"/>
      <c r="AR2686" t="s">
        <v>35</v>
      </c>
      <c r="AS2686" t="s">
        <v>35</v>
      </c>
    </row>
    <row r="2687" spans="1:45">
      <c r="A2687" s="264" t="s">
        <v>9139</v>
      </c>
      <c r="B2687" s="217" t="s">
        <v>1377</v>
      </c>
      <c r="E2687" s="217" t="s">
        <v>9140</v>
      </c>
      <c r="F2687" s="217" t="s">
        <v>9191</v>
      </c>
      <c r="H2687" s="217" t="s">
        <v>985</v>
      </c>
      <c r="I2687" s="217" t="s">
        <v>985</v>
      </c>
      <c r="J2687" s="217" t="s">
        <v>33</v>
      </c>
      <c r="K2687" s="217" t="s">
        <v>33</v>
      </c>
      <c r="M2687" s="217">
        <f t="shared" si="52"/>
        <v>1230</v>
      </c>
      <c r="O2687" s="217" t="s">
        <v>35</v>
      </c>
      <c r="P2687" s="217" t="s">
        <v>35</v>
      </c>
      <c r="Q2687" s="217">
        <f>S3791-vykonyz.xlsx[[#This Row],[Kod]]</f>
        <v>19714</v>
      </c>
      <c r="R2687" s="217">
        <f>S2671-vykonyz.xlsx[[#This Row],[Kod]]</f>
        <v>0</v>
      </c>
      <c r="S2687" s="217" t="s">
        <v>9192</v>
      </c>
      <c r="T2687" s="217" t="s">
        <v>9193</v>
      </c>
      <c r="U2687" s="217">
        <v>7397</v>
      </c>
      <c r="V2687" s="261">
        <v>45292</v>
      </c>
      <c r="W2687" s="217" t="s">
        <v>9192</v>
      </c>
      <c r="X2687" s="217">
        <v>6613</v>
      </c>
      <c r="Y2687" s="217">
        <v>784</v>
      </c>
      <c r="Z2687" s="261">
        <v>45291</v>
      </c>
      <c r="AC2687" s="217">
        <f>vykonyz.xlsx3[[#This Row],[Kod]]-vykonyz.xlsx[[#This Row],[Kod]]</f>
        <v>0</v>
      </c>
      <c r="AD2687" t="s">
        <v>9139</v>
      </c>
      <c r="AE2687" t="s">
        <v>1377</v>
      </c>
      <c r="AF2687"/>
      <c r="AG2687"/>
      <c r="AH2687" t="s">
        <v>9140</v>
      </c>
      <c r="AI2687" t="s">
        <v>9191</v>
      </c>
      <c r="AJ2687"/>
      <c r="AK2687" t="s">
        <v>985</v>
      </c>
      <c r="AL2687" t="s">
        <v>985</v>
      </c>
      <c r="AM2687" t="s">
        <v>33</v>
      </c>
      <c r="AN2687" t="s">
        <v>33</v>
      </c>
      <c r="AO2687"/>
      <c r="AP2687" t="s">
        <v>9194</v>
      </c>
      <c r="AQ2687"/>
      <c r="AR2687" t="s">
        <v>35</v>
      </c>
      <c r="AS2687" t="s">
        <v>35</v>
      </c>
    </row>
    <row r="2688" spans="1:45">
      <c r="A2688" s="264" t="s">
        <v>9143</v>
      </c>
      <c r="B2688" s="217" t="s">
        <v>1377</v>
      </c>
      <c r="C2688" s="217" t="s">
        <v>611</v>
      </c>
      <c r="E2688" s="217" t="s">
        <v>9144</v>
      </c>
      <c r="F2688" s="217" t="s">
        <v>9195</v>
      </c>
      <c r="H2688" s="217" t="s">
        <v>981</v>
      </c>
      <c r="I2688" s="217" t="s">
        <v>1553</v>
      </c>
      <c r="J2688" s="217" t="s">
        <v>33</v>
      </c>
      <c r="K2688" s="217" t="s">
        <v>33</v>
      </c>
      <c r="M2688" s="217">
        <f t="shared" si="52"/>
        <v>1805</v>
      </c>
      <c r="O2688" s="217" t="s">
        <v>35</v>
      </c>
      <c r="P2688" s="217" t="s">
        <v>35</v>
      </c>
      <c r="Q2688" s="217">
        <f>S3792-vykonyz.xlsx[[#This Row],[Kod]]</f>
        <v>19713</v>
      </c>
      <c r="R2688" s="217">
        <f>S2672-vykonyz.xlsx[[#This Row],[Kod]]</f>
        <v>0</v>
      </c>
      <c r="S2688" s="217" t="s">
        <v>9196</v>
      </c>
      <c r="T2688" s="217" t="s">
        <v>9197</v>
      </c>
      <c r="U2688" s="217">
        <v>10972</v>
      </c>
      <c r="V2688" s="261">
        <v>45292</v>
      </c>
      <c r="W2688" s="217" t="s">
        <v>9196</v>
      </c>
      <c r="X2688" s="217">
        <v>9794</v>
      </c>
      <c r="Y2688" s="217">
        <v>1178</v>
      </c>
      <c r="Z2688" s="261">
        <v>45291</v>
      </c>
      <c r="AC2688" s="217">
        <f>vykonyz.xlsx3[[#This Row],[Kod]]-vykonyz.xlsx[[#This Row],[Kod]]</f>
        <v>0</v>
      </c>
      <c r="AD2688" t="s">
        <v>9143</v>
      </c>
      <c r="AE2688" t="s">
        <v>1377</v>
      </c>
      <c r="AF2688" t="s">
        <v>611</v>
      </c>
      <c r="AG2688"/>
      <c r="AH2688" t="s">
        <v>9144</v>
      </c>
      <c r="AI2688" t="s">
        <v>9195</v>
      </c>
      <c r="AJ2688"/>
      <c r="AK2688" t="s">
        <v>981</v>
      </c>
      <c r="AL2688" t="s">
        <v>1553</v>
      </c>
      <c r="AM2688" t="s">
        <v>33</v>
      </c>
      <c r="AN2688" t="s">
        <v>33</v>
      </c>
      <c r="AO2688"/>
      <c r="AP2688" t="s">
        <v>9198</v>
      </c>
      <c r="AQ2688"/>
      <c r="AR2688" t="s">
        <v>35</v>
      </c>
      <c r="AS2688" t="s">
        <v>35</v>
      </c>
    </row>
    <row r="2689" spans="1:45">
      <c r="A2689" s="264" t="s">
        <v>9148</v>
      </c>
      <c r="B2689" s="217" t="s">
        <v>1377</v>
      </c>
      <c r="C2689" s="217" t="s">
        <v>611</v>
      </c>
      <c r="E2689" s="217" t="s">
        <v>9149</v>
      </c>
      <c r="F2689" s="217" t="s">
        <v>9195</v>
      </c>
      <c r="H2689" s="217" t="s">
        <v>1290</v>
      </c>
      <c r="I2689" s="217" t="s">
        <v>1150</v>
      </c>
      <c r="J2689" s="217" t="s">
        <v>33</v>
      </c>
      <c r="K2689" s="217" t="s">
        <v>33</v>
      </c>
      <c r="M2689" s="217">
        <f t="shared" si="52"/>
        <v>1288</v>
      </c>
      <c r="O2689" s="217" t="s">
        <v>35</v>
      </c>
      <c r="P2689" s="217" t="s">
        <v>35</v>
      </c>
      <c r="Q2689" s="217">
        <f>S3793-vykonyz.xlsx[[#This Row],[Kod]]</f>
        <v>19714</v>
      </c>
      <c r="R2689" s="217">
        <f>S2673-vykonyz.xlsx[[#This Row],[Kod]]</f>
        <v>0</v>
      </c>
      <c r="S2689" s="217" t="s">
        <v>9199</v>
      </c>
      <c r="T2689" s="217" t="s">
        <v>9200</v>
      </c>
      <c r="U2689" s="217">
        <v>12002</v>
      </c>
      <c r="V2689" s="261">
        <v>45292</v>
      </c>
      <c r="W2689" s="217" t="s">
        <v>9199</v>
      </c>
      <c r="X2689" s="217">
        <v>10955</v>
      </c>
      <c r="Y2689" s="217">
        <v>1047</v>
      </c>
      <c r="Z2689" s="261">
        <v>45291</v>
      </c>
      <c r="AC2689" s="217">
        <f>vykonyz.xlsx3[[#This Row],[Kod]]-vykonyz.xlsx[[#This Row],[Kod]]</f>
        <v>0</v>
      </c>
      <c r="AD2689" t="s">
        <v>9148</v>
      </c>
      <c r="AE2689" t="s">
        <v>1377</v>
      </c>
      <c r="AF2689" t="s">
        <v>611</v>
      </c>
      <c r="AG2689"/>
      <c r="AH2689" t="s">
        <v>9149</v>
      </c>
      <c r="AI2689" t="s">
        <v>9195</v>
      </c>
      <c r="AJ2689"/>
      <c r="AK2689" t="s">
        <v>1290</v>
      </c>
      <c r="AL2689" t="s">
        <v>1150</v>
      </c>
      <c r="AM2689" t="s">
        <v>33</v>
      </c>
      <c r="AN2689" t="s">
        <v>33</v>
      </c>
      <c r="AO2689"/>
      <c r="AP2689" t="s">
        <v>9201</v>
      </c>
      <c r="AQ2689"/>
      <c r="AR2689" t="s">
        <v>35</v>
      </c>
      <c r="AS2689" t="s">
        <v>35</v>
      </c>
    </row>
    <row r="2690" spans="1:45">
      <c r="A2690" s="264" t="s">
        <v>9151</v>
      </c>
      <c r="B2690" s="217" t="s">
        <v>1377</v>
      </c>
      <c r="E2690" s="217" t="s">
        <v>9152</v>
      </c>
      <c r="F2690" s="217" t="s">
        <v>9202</v>
      </c>
      <c r="H2690" s="217" t="s">
        <v>994</v>
      </c>
      <c r="I2690" s="217" t="s">
        <v>994</v>
      </c>
      <c r="J2690" s="217" t="s">
        <v>33</v>
      </c>
      <c r="K2690" s="217" t="s">
        <v>33</v>
      </c>
      <c r="M2690" s="217">
        <f t="shared" si="52"/>
        <v>118</v>
      </c>
      <c r="O2690" s="217" t="s">
        <v>35</v>
      </c>
      <c r="P2690" s="217" t="s">
        <v>35</v>
      </c>
      <c r="Q2690" s="217">
        <f>S3794-vykonyz.xlsx[[#This Row],[Kod]]</f>
        <v>19713</v>
      </c>
      <c r="R2690" s="217">
        <f>S2674-vykonyz.xlsx[[#This Row],[Kod]]</f>
        <v>0</v>
      </c>
      <c r="S2690" s="217" t="s">
        <v>9203</v>
      </c>
      <c r="T2690" s="217" t="s">
        <v>9204</v>
      </c>
      <c r="U2690" s="217">
        <v>16970</v>
      </c>
      <c r="V2690" s="261">
        <v>45292</v>
      </c>
      <c r="W2690" s="217" t="s">
        <v>9203</v>
      </c>
      <c r="X2690" s="217">
        <v>15320</v>
      </c>
      <c r="Y2690" s="217">
        <v>1650</v>
      </c>
      <c r="Z2690" s="261">
        <v>45291</v>
      </c>
      <c r="AC2690" s="217">
        <f>vykonyz.xlsx3[[#This Row],[Kod]]-vykonyz.xlsx[[#This Row],[Kod]]</f>
        <v>0</v>
      </c>
      <c r="AD2690" t="s">
        <v>9151</v>
      </c>
      <c r="AE2690" t="s">
        <v>1377</v>
      </c>
      <c r="AF2690"/>
      <c r="AG2690"/>
      <c r="AH2690" t="s">
        <v>9152</v>
      </c>
      <c r="AI2690" t="s">
        <v>9202</v>
      </c>
      <c r="AJ2690"/>
      <c r="AK2690" t="s">
        <v>994</v>
      </c>
      <c r="AL2690" t="s">
        <v>994</v>
      </c>
      <c r="AM2690" t="s">
        <v>33</v>
      </c>
      <c r="AN2690" t="s">
        <v>33</v>
      </c>
      <c r="AO2690"/>
      <c r="AP2690" t="s">
        <v>2105</v>
      </c>
      <c r="AQ2690"/>
      <c r="AR2690" t="s">
        <v>35</v>
      </c>
      <c r="AS2690" t="s">
        <v>35</v>
      </c>
    </row>
    <row r="2691" spans="1:45">
      <c r="A2691" s="264" t="s">
        <v>9155</v>
      </c>
      <c r="B2691" s="217" t="s">
        <v>1728</v>
      </c>
      <c r="C2691" s="217" t="s">
        <v>611</v>
      </c>
      <c r="E2691" s="217" t="s">
        <v>9156</v>
      </c>
      <c r="F2691" s="217" t="s">
        <v>9205</v>
      </c>
      <c r="G2691" s="217" t="s">
        <v>53</v>
      </c>
      <c r="H2691" s="217" t="s">
        <v>1492</v>
      </c>
      <c r="I2691" s="217" t="s">
        <v>9206</v>
      </c>
      <c r="J2691" s="217" t="s">
        <v>33</v>
      </c>
      <c r="K2691" s="217" t="s">
        <v>33</v>
      </c>
      <c r="M2691" s="217">
        <f t="shared" si="52"/>
        <v>4370</v>
      </c>
      <c r="O2691" s="217" t="s">
        <v>35</v>
      </c>
      <c r="P2691" s="217" t="s">
        <v>35</v>
      </c>
      <c r="Q2691" s="217">
        <f>S3795-vykonyz.xlsx[[#This Row],[Kod]]</f>
        <v>19712</v>
      </c>
      <c r="R2691" s="217">
        <f>S2675-vykonyz.xlsx[[#This Row],[Kod]]</f>
        <v>0</v>
      </c>
      <c r="S2691" s="217" t="s">
        <v>9207</v>
      </c>
      <c r="T2691" s="217" t="s">
        <v>9208</v>
      </c>
      <c r="U2691" s="217">
        <v>14389</v>
      </c>
      <c r="V2691" s="261">
        <v>45292</v>
      </c>
      <c r="W2691" s="217" t="s">
        <v>9207</v>
      </c>
      <c r="X2691" s="217">
        <v>13048</v>
      </c>
      <c r="Y2691" s="217">
        <v>1341</v>
      </c>
      <c r="Z2691" s="261">
        <v>45291</v>
      </c>
      <c r="AC2691" s="217">
        <f>vykonyz.xlsx3[[#This Row],[Kod]]-vykonyz.xlsx[[#This Row],[Kod]]</f>
        <v>0</v>
      </c>
      <c r="AD2691" t="s">
        <v>9155</v>
      </c>
      <c r="AE2691" t="s">
        <v>1728</v>
      </c>
      <c r="AF2691" t="s">
        <v>611</v>
      </c>
      <c r="AG2691"/>
      <c r="AH2691" t="s">
        <v>9156</v>
      </c>
      <c r="AI2691" t="s">
        <v>9205</v>
      </c>
      <c r="AJ2691" t="s">
        <v>53</v>
      </c>
      <c r="AK2691" t="s">
        <v>1492</v>
      </c>
      <c r="AL2691" t="s">
        <v>9206</v>
      </c>
      <c r="AM2691" t="s">
        <v>33</v>
      </c>
      <c r="AN2691" t="s">
        <v>33</v>
      </c>
      <c r="AO2691"/>
      <c r="AP2691" t="s">
        <v>9209</v>
      </c>
      <c r="AQ2691"/>
      <c r="AR2691" t="s">
        <v>35</v>
      </c>
      <c r="AS2691" t="s">
        <v>35</v>
      </c>
    </row>
    <row r="2692" spans="1:45">
      <c r="A2692" s="264" t="s">
        <v>9159</v>
      </c>
      <c r="B2692" s="217" t="s">
        <v>1728</v>
      </c>
      <c r="C2692" s="217" t="s">
        <v>611</v>
      </c>
      <c r="E2692" s="217" t="s">
        <v>9160</v>
      </c>
      <c r="F2692" s="217" t="s">
        <v>9210</v>
      </c>
      <c r="G2692" s="217" t="s">
        <v>53</v>
      </c>
      <c r="H2692" s="217" t="s">
        <v>1573</v>
      </c>
      <c r="I2692" s="217" t="s">
        <v>39</v>
      </c>
      <c r="J2692" s="217" t="s">
        <v>33</v>
      </c>
      <c r="K2692" s="217" t="s">
        <v>33</v>
      </c>
      <c r="M2692" s="217">
        <f t="shared" si="52"/>
        <v>4600</v>
      </c>
      <c r="O2692" s="217" t="s">
        <v>35</v>
      </c>
      <c r="P2692" s="217" t="s">
        <v>35</v>
      </c>
      <c r="Q2692" s="217">
        <f>S3796-vykonyz.xlsx[[#This Row],[Kod]]</f>
        <v>19712</v>
      </c>
      <c r="R2692" s="217">
        <f>S2676-vykonyz.xlsx[[#This Row],[Kod]]</f>
        <v>0</v>
      </c>
      <c r="S2692" s="217" t="s">
        <v>9211</v>
      </c>
      <c r="T2692" s="217" t="s">
        <v>9212</v>
      </c>
      <c r="U2692" s="217">
        <v>8514</v>
      </c>
      <c r="V2692" s="261">
        <v>45292</v>
      </c>
      <c r="W2692" s="217" t="s">
        <v>9211</v>
      </c>
      <c r="X2692" s="217">
        <v>7729</v>
      </c>
      <c r="Y2692" s="217">
        <v>785</v>
      </c>
      <c r="Z2692" s="261">
        <v>45291</v>
      </c>
      <c r="AC2692" s="217">
        <f>vykonyz.xlsx3[[#This Row],[Kod]]-vykonyz.xlsx[[#This Row],[Kod]]</f>
        <v>0</v>
      </c>
      <c r="AD2692" t="s">
        <v>9159</v>
      </c>
      <c r="AE2692" t="s">
        <v>1728</v>
      </c>
      <c r="AF2692" t="s">
        <v>611</v>
      </c>
      <c r="AG2692"/>
      <c r="AH2692" t="s">
        <v>9160</v>
      </c>
      <c r="AI2692" t="s">
        <v>9210</v>
      </c>
      <c r="AJ2692" t="s">
        <v>53</v>
      </c>
      <c r="AK2692" t="s">
        <v>1573</v>
      </c>
      <c r="AL2692" t="s">
        <v>39</v>
      </c>
      <c r="AM2692" t="s">
        <v>33</v>
      </c>
      <c r="AN2692" t="s">
        <v>33</v>
      </c>
      <c r="AO2692"/>
      <c r="AP2692" t="s">
        <v>9213</v>
      </c>
      <c r="AQ2692"/>
      <c r="AR2692" t="s">
        <v>35</v>
      </c>
      <c r="AS2692" t="s">
        <v>35</v>
      </c>
    </row>
    <row r="2693" spans="1:45">
      <c r="A2693" s="264" t="s">
        <v>9162</v>
      </c>
      <c r="B2693" s="217" t="s">
        <v>1728</v>
      </c>
      <c r="C2693" s="217" t="s">
        <v>611</v>
      </c>
      <c r="E2693" s="217" t="s">
        <v>9163</v>
      </c>
      <c r="F2693" s="217" t="s">
        <v>9214</v>
      </c>
      <c r="H2693" s="217" t="s">
        <v>1008</v>
      </c>
      <c r="I2693" s="217" t="s">
        <v>1008</v>
      </c>
      <c r="J2693" s="217" t="s">
        <v>33</v>
      </c>
      <c r="K2693" s="217" t="s">
        <v>33</v>
      </c>
      <c r="M2693" s="217">
        <f t="shared" si="52"/>
        <v>661</v>
      </c>
      <c r="O2693" s="217" t="s">
        <v>35</v>
      </c>
      <c r="P2693" s="217" t="s">
        <v>35</v>
      </c>
      <c r="Q2693" s="217">
        <f>S3797-vykonyz.xlsx[[#This Row],[Kod]]</f>
        <v>19725</v>
      </c>
      <c r="R2693" s="217">
        <f>S2677-vykonyz.xlsx[[#This Row],[Kod]]</f>
        <v>0</v>
      </c>
      <c r="S2693" s="217" t="s">
        <v>9215</v>
      </c>
      <c r="T2693" s="217" t="s">
        <v>9216</v>
      </c>
      <c r="U2693" s="217">
        <v>16799</v>
      </c>
      <c r="V2693" s="261">
        <v>45292</v>
      </c>
      <c r="W2693" s="217" t="s">
        <v>9215</v>
      </c>
      <c r="X2693" s="217">
        <v>14968</v>
      </c>
      <c r="Y2693" s="217">
        <v>1831</v>
      </c>
      <c r="Z2693" s="261">
        <v>45291</v>
      </c>
      <c r="AC2693" s="217">
        <f>vykonyz.xlsx3[[#This Row],[Kod]]-vykonyz.xlsx[[#This Row],[Kod]]</f>
        <v>0</v>
      </c>
      <c r="AD2693" t="s">
        <v>9162</v>
      </c>
      <c r="AE2693" t="s">
        <v>1728</v>
      </c>
      <c r="AF2693" t="s">
        <v>611</v>
      </c>
      <c r="AG2693"/>
      <c r="AH2693" t="s">
        <v>9163</v>
      </c>
      <c r="AI2693" t="s">
        <v>9214</v>
      </c>
      <c r="AJ2693"/>
      <c r="AK2693" t="s">
        <v>1008</v>
      </c>
      <c r="AL2693" t="s">
        <v>1008</v>
      </c>
      <c r="AM2693" t="s">
        <v>33</v>
      </c>
      <c r="AN2693" t="s">
        <v>33</v>
      </c>
      <c r="AO2693"/>
      <c r="AP2693" t="s">
        <v>9217</v>
      </c>
      <c r="AQ2693"/>
      <c r="AR2693" t="s">
        <v>35</v>
      </c>
      <c r="AS2693" t="s">
        <v>35</v>
      </c>
    </row>
    <row r="2694" spans="1:45">
      <c r="A2694" s="264" t="s">
        <v>9164</v>
      </c>
      <c r="B2694" s="217" t="s">
        <v>1377</v>
      </c>
      <c r="C2694" s="217" t="s">
        <v>28</v>
      </c>
      <c r="E2694" s="217" t="s">
        <v>9165</v>
      </c>
      <c r="F2694" s="217" t="s">
        <v>9218</v>
      </c>
      <c r="H2694" s="217" t="s">
        <v>989</v>
      </c>
      <c r="I2694" s="217" t="s">
        <v>989</v>
      </c>
      <c r="J2694" s="217" t="s">
        <v>33</v>
      </c>
      <c r="K2694" s="217" t="s">
        <v>33</v>
      </c>
      <c r="M2694" s="217">
        <f t="shared" si="52"/>
        <v>168</v>
      </c>
      <c r="O2694" s="217" t="s">
        <v>35</v>
      </c>
      <c r="P2694" s="217" t="s">
        <v>35</v>
      </c>
      <c r="Q2694" s="217">
        <f>S3798-vykonyz.xlsx[[#This Row],[Kod]]</f>
        <v>19898</v>
      </c>
      <c r="R2694" s="217">
        <f>S2678-vykonyz.xlsx[[#This Row],[Kod]]</f>
        <v>0</v>
      </c>
      <c r="S2694" s="217" t="s">
        <v>9219</v>
      </c>
      <c r="T2694" s="217" t="s">
        <v>9220</v>
      </c>
      <c r="U2694" s="217">
        <v>7453</v>
      </c>
      <c r="V2694" s="261">
        <v>45292</v>
      </c>
      <c r="W2694" s="217" t="s">
        <v>9219</v>
      </c>
      <c r="X2694" s="217">
        <v>6799</v>
      </c>
      <c r="Y2694" s="217">
        <v>654</v>
      </c>
      <c r="Z2694" s="261">
        <v>45291</v>
      </c>
      <c r="AC2694" s="217">
        <f>vykonyz.xlsx3[[#This Row],[Kod]]-vykonyz.xlsx[[#This Row],[Kod]]</f>
        <v>0</v>
      </c>
      <c r="AD2694" t="s">
        <v>9164</v>
      </c>
      <c r="AE2694" t="s">
        <v>1377</v>
      </c>
      <c r="AF2694" t="s">
        <v>28</v>
      </c>
      <c r="AG2694"/>
      <c r="AH2694" t="s">
        <v>9165</v>
      </c>
      <c r="AI2694" t="s">
        <v>9218</v>
      </c>
      <c r="AJ2694"/>
      <c r="AK2694" t="s">
        <v>989</v>
      </c>
      <c r="AL2694" t="s">
        <v>989</v>
      </c>
      <c r="AM2694" t="s">
        <v>33</v>
      </c>
      <c r="AN2694" t="s">
        <v>33</v>
      </c>
      <c r="AO2694"/>
      <c r="AP2694" t="s">
        <v>860</v>
      </c>
      <c r="AQ2694"/>
      <c r="AR2694" t="s">
        <v>35</v>
      </c>
      <c r="AS2694" t="s">
        <v>35</v>
      </c>
    </row>
    <row r="2695" spans="1:45">
      <c r="A2695" s="264" t="s">
        <v>9166</v>
      </c>
      <c r="B2695" s="217" t="s">
        <v>1728</v>
      </c>
      <c r="C2695" s="217" t="s">
        <v>611</v>
      </c>
      <c r="E2695" s="217" t="s">
        <v>9167</v>
      </c>
      <c r="F2695" s="217" t="s">
        <v>9221</v>
      </c>
      <c r="G2695" s="217" t="s">
        <v>53</v>
      </c>
      <c r="H2695" s="217" t="s">
        <v>1573</v>
      </c>
      <c r="I2695" s="217" t="s">
        <v>1573</v>
      </c>
      <c r="J2695" s="217" t="s">
        <v>33</v>
      </c>
      <c r="K2695" s="217" t="s">
        <v>33</v>
      </c>
      <c r="M2695" s="217">
        <f t="shared" si="52"/>
        <v>1695</v>
      </c>
      <c r="O2695" s="217" t="s">
        <v>35</v>
      </c>
      <c r="P2695" s="217" t="s">
        <v>35</v>
      </c>
      <c r="Q2695" s="217">
        <f>S3799-vykonyz.xlsx[[#This Row],[Kod]]</f>
        <v>19897</v>
      </c>
      <c r="R2695" s="217">
        <f>S2679-vykonyz.xlsx[[#This Row],[Kod]]</f>
        <v>0</v>
      </c>
      <c r="S2695" s="217" t="s">
        <v>9222</v>
      </c>
      <c r="T2695" s="217" t="s">
        <v>9223</v>
      </c>
      <c r="U2695" s="217">
        <v>12041</v>
      </c>
      <c r="V2695" s="261">
        <v>45292</v>
      </c>
      <c r="W2695" s="217" t="s">
        <v>9222</v>
      </c>
      <c r="X2695" s="217">
        <v>10994</v>
      </c>
      <c r="Y2695" s="217">
        <v>1047</v>
      </c>
      <c r="Z2695" s="261">
        <v>45291</v>
      </c>
      <c r="AC2695" s="217">
        <f>vykonyz.xlsx3[[#This Row],[Kod]]-vykonyz.xlsx[[#This Row],[Kod]]</f>
        <v>0</v>
      </c>
      <c r="AD2695" t="s">
        <v>9166</v>
      </c>
      <c r="AE2695" t="s">
        <v>1728</v>
      </c>
      <c r="AF2695" t="s">
        <v>611</v>
      </c>
      <c r="AG2695"/>
      <c r="AH2695" t="s">
        <v>9167</v>
      </c>
      <c r="AI2695" t="s">
        <v>9221</v>
      </c>
      <c r="AJ2695" t="s">
        <v>53</v>
      </c>
      <c r="AK2695" t="s">
        <v>1573</v>
      </c>
      <c r="AL2695" t="s">
        <v>1573</v>
      </c>
      <c r="AM2695" t="s">
        <v>33</v>
      </c>
      <c r="AN2695" t="s">
        <v>33</v>
      </c>
      <c r="AO2695"/>
      <c r="AP2695" t="s">
        <v>9224</v>
      </c>
      <c r="AQ2695"/>
      <c r="AR2695" t="s">
        <v>35</v>
      </c>
      <c r="AS2695" t="s">
        <v>35</v>
      </c>
    </row>
    <row r="2696" spans="1:45">
      <c r="A2696" s="264" t="s">
        <v>9169</v>
      </c>
      <c r="B2696" s="217" t="s">
        <v>1728</v>
      </c>
      <c r="C2696" s="217" t="s">
        <v>611</v>
      </c>
      <c r="E2696" s="217" t="s">
        <v>9170</v>
      </c>
      <c r="F2696" s="217" t="s">
        <v>9225</v>
      </c>
      <c r="G2696" s="217" t="s">
        <v>53</v>
      </c>
      <c r="H2696" s="217" t="s">
        <v>77</v>
      </c>
      <c r="I2696" s="217" t="s">
        <v>1848</v>
      </c>
      <c r="J2696" s="217" t="s">
        <v>33</v>
      </c>
      <c r="K2696" s="217" t="s">
        <v>33</v>
      </c>
      <c r="M2696" s="217">
        <f t="shared" si="52"/>
        <v>5535</v>
      </c>
      <c r="O2696" s="217" t="s">
        <v>35</v>
      </c>
      <c r="P2696" s="217" t="s">
        <v>35</v>
      </c>
      <c r="Q2696" s="217">
        <f>S3800-vykonyz.xlsx[[#This Row],[Kod]]</f>
        <v>19896</v>
      </c>
      <c r="R2696" s="217">
        <f>S2680-vykonyz.xlsx[[#This Row],[Kod]]</f>
        <v>0</v>
      </c>
      <c r="S2696" s="217" t="s">
        <v>9226</v>
      </c>
      <c r="T2696" s="217" t="s">
        <v>9227</v>
      </c>
      <c r="U2696" s="217">
        <v>22185</v>
      </c>
      <c r="V2696" s="261">
        <v>45292</v>
      </c>
      <c r="W2696" s="217" t="s">
        <v>9226</v>
      </c>
      <c r="X2696" s="217">
        <v>19700</v>
      </c>
      <c r="Y2696" s="217">
        <v>2485</v>
      </c>
      <c r="Z2696" s="261">
        <v>45291</v>
      </c>
      <c r="AC2696" s="217">
        <f>vykonyz.xlsx3[[#This Row],[Kod]]-vykonyz.xlsx[[#This Row],[Kod]]</f>
        <v>0</v>
      </c>
      <c r="AD2696" t="s">
        <v>9169</v>
      </c>
      <c r="AE2696" t="s">
        <v>1728</v>
      </c>
      <c r="AF2696" t="s">
        <v>611</v>
      </c>
      <c r="AG2696"/>
      <c r="AH2696" t="s">
        <v>9170</v>
      </c>
      <c r="AI2696" t="s">
        <v>9225</v>
      </c>
      <c r="AJ2696" t="s">
        <v>53</v>
      </c>
      <c r="AK2696" t="s">
        <v>77</v>
      </c>
      <c r="AL2696" t="s">
        <v>1848</v>
      </c>
      <c r="AM2696" t="s">
        <v>33</v>
      </c>
      <c r="AN2696" t="s">
        <v>33</v>
      </c>
      <c r="AO2696"/>
      <c r="AP2696" t="s">
        <v>9228</v>
      </c>
      <c r="AQ2696"/>
      <c r="AR2696" t="s">
        <v>35</v>
      </c>
      <c r="AS2696" t="s">
        <v>35</v>
      </c>
    </row>
    <row r="2697" spans="1:45">
      <c r="A2697" s="264" t="s">
        <v>9173</v>
      </c>
      <c r="B2697" s="217" t="s">
        <v>1728</v>
      </c>
      <c r="C2697" s="217" t="s">
        <v>611</v>
      </c>
      <c r="E2697" s="217" t="s">
        <v>9174</v>
      </c>
      <c r="F2697" s="217" t="s">
        <v>9229</v>
      </c>
      <c r="G2697" s="217" t="s">
        <v>53</v>
      </c>
      <c r="H2697" s="217" t="s">
        <v>1573</v>
      </c>
      <c r="I2697" s="217" t="s">
        <v>1573</v>
      </c>
      <c r="J2697" s="217" t="s">
        <v>33</v>
      </c>
      <c r="K2697" s="217" t="s">
        <v>33</v>
      </c>
      <c r="M2697" s="217">
        <f t="shared" si="52"/>
        <v>2281</v>
      </c>
      <c r="O2697" s="217" t="s">
        <v>35</v>
      </c>
      <c r="P2697" s="217" t="s">
        <v>35</v>
      </c>
      <c r="Q2697" s="217">
        <f>S3801-vykonyz.xlsx[[#This Row],[Kod]]</f>
        <v>19896</v>
      </c>
      <c r="R2697" s="217">
        <f>S2681-vykonyz.xlsx[[#This Row],[Kod]]</f>
        <v>0</v>
      </c>
      <c r="S2697" s="217" t="s">
        <v>9230</v>
      </c>
      <c r="T2697" s="217" t="s">
        <v>9231</v>
      </c>
      <c r="U2697" s="217">
        <v>1568</v>
      </c>
      <c r="V2697" s="261">
        <v>45292</v>
      </c>
      <c r="W2697" s="217" t="s">
        <v>9230</v>
      </c>
      <c r="X2697" s="217">
        <v>1426</v>
      </c>
      <c r="Y2697" s="217">
        <v>142</v>
      </c>
      <c r="Z2697" s="261">
        <v>45291</v>
      </c>
      <c r="AC2697" s="217">
        <f>vykonyz.xlsx3[[#This Row],[Kod]]-vykonyz.xlsx[[#This Row],[Kod]]</f>
        <v>0</v>
      </c>
      <c r="AD2697" t="s">
        <v>9173</v>
      </c>
      <c r="AE2697" t="s">
        <v>1728</v>
      </c>
      <c r="AF2697" t="s">
        <v>611</v>
      </c>
      <c r="AG2697"/>
      <c r="AH2697" t="s">
        <v>9174</v>
      </c>
      <c r="AI2697" t="s">
        <v>9229</v>
      </c>
      <c r="AJ2697" t="s">
        <v>53</v>
      </c>
      <c r="AK2697" t="s">
        <v>1573</v>
      </c>
      <c r="AL2697" t="s">
        <v>1573</v>
      </c>
      <c r="AM2697" t="s">
        <v>33</v>
      </c>
      <c r="AN2697" t="s">
        <v>33</v>
      </c>
      <c r="AO2697"/>
      <c r="AP2697" t="s">
        <v>9232</v>
      </c>
      <c r="AQ2697"/>
      <c r="AR2697" t="s">
        <v>35</v>
      </c>
      <c r="AS2697" t="s">
        <v>35</v>
      </c>
    </row>
    <row r="2698" spans="1:45">
      <c r="A2698" s="264" t="s">
        <v>9176</v>
      </c>
      <c r="B2698" s="217" t="s">
        <v>1696</v>
      </c>
      <c r="C2698" s="217" t="s">
        <v>50</v>
      </c>
      <c r="E2698" s="217" t="s">
        <v>9177</v>
      </c>
      <c r="F2698" s="217" t="s">
        <v>9233</v>
      </c>
      <c r="H2698" s="217" t="s">
        <v>39</v>
      </c>
      <c r="I2698" s="217" t="s">
        <v>6213</v>
      </c>
      <c r="J2698" s="217" t="s">
        <v>33</v>
      </c>
      <c r="K2698" s="217" t="s">
        <v>33</v>
      </c>
      <c r="M2698" s="217">
        <f t="shared" si="52"/>
        <v>10450</v>
      </c>
      <c r="O2698" s="217" t="s">
        <v>35</v>
      </c>
      <c r="P2698" s="217" t="s">
        <v>35</v>
      </c>
      <c r="Q2698" s="217">
        <f>S3802-vykonyz.xlsx[[#This Row],[Kod]]</f>
        <v>19813</v>
      </c>
      <c r="R2698" s="217">
        <f>S2682-vykonyz.xlsx[[#This Row],[Kod]]</f>
        <v>0</v>
      </c>
      <c r="S2698" s="217" t="s">
        <v>9234</v>
      </c>
      <c r="T2698" s="217" t="s">
        <v>9235</v>
      </c>
      <c r="U2698" s="217">
        <v>1226</v>
      </c>
      <c r="V2698" s="261">
        <v>45292</v>
      </c>
      <c r="W2698" s="217" t="s">
        <v>9234</v>
      </c>
      <c r="X2698" s="217">
        <v>1110</v>
      </c>
      <c r="Y2698" s="217">
        <v>116</v>
      </c>
      <c r="Z2698" s="261">
        <v>45291</v>
      </c>
      <c r="AC2698" s="217">
        <f>vykonyz.xlsx3[[#This Row],[Kod]]-vykonyz.xlsx[[#This Row],[Kod]]</f>
        <v>0</v>
      </c>
      <c r="AD2698" t="s">
        <v>9176</v>
      </c>
      <c r="AE2698" t="s">
        <v>1696</v>
      </c>
      <c r="AF2698" t="s">
        <v>50</v>
      </c>
      <c r="AG2698"/>
      <c r="AH2698" t="s">
        <v>9177</v>
      </c>
      <c r="AI2698" t="s">
        <v>9233</v>
      </c>
      <c r="AJ2698"/>
      <c r="AK2698" t="s">
        <v>39</v>
      </c>
      <c r="AL2698" t="s">
        <v>6213</v>
      </c>
      <c r="AM2698" t="s">
        <v>33</v>
      </c>
      <c r="AN2698" t="s">
        <v>33</v>
      </c>
      <c r="AO2698"/>
      <c r="AP2698" t="s">
        <v>5250</v>
      </c>
      <c r="AQ2698"/>
      <c r="AR2698" t="s">
        <v>35</v>
      </c>
      <c r="AS2698" t="s">
        <v>35</v>
      </c>
    </row>
    <row r="2699" spans="1:45">
      <c r="A2699" s="264" t="s">
        <v>9179</v>
      </c>
      <c r="B2699" s="217" t="s">
        <v>1696</v>
      </c>
      <c r="C2699" s="217" t="s">
        <v>50</v>
      </c>
      <c r="E2699" s="217" t="s">
        <v>9180</v>
      </c>
      <c r="F2699" s="217" t="s">
        <v>9236</v>
      </c>
      <c r="H2699" s="217" t="s">
        <v>981</v>
      </c>
      <c r="I2699" s="217" t="s">
        <v>1492</v>
      </c>
      <c r="J2699" s="217" t="s">
        <v>33</v>
      </c>
      <c r="K2699" s="217" t="s">
        <v>33</v>
      </c>
      <c r="M2699" s="217">
        <f t="shared" si="52"/>
        <v>3245</v>
      </c>
      <c r="O2699" s="217" t="s">
        <v>35</v>
      </c>
      <c r="P2699" s="217" t="s">
        <v>35</v>
      </c>
      <c r="Q2699" s="217">
        <f>S3803-vykonyz.xlsx[[#This Row],[Kod]]</f>
        <v>19898</v>
      </c>
      <c r="R2699" s="217">
        <f>S2683-vykonyz.xlsx[[#This Row],[Kod]]</f>
        <v>0</v>
      </c>
      <c r="S2699" s="217" t="s">
        <v>9237</v>
      </c>
      <c r="T2699" s="217" t="s">
        <v>9238</v>
      </c>
      <c r="U2699" s="217">
        <v>11073</v>
      </c>
      <c r="V2699" s="261">
        <v>45292</v>
      </c>
      <c r="W2699" s="217" t="s">
        <v>9237</v>
      </c>
      <c r="X2699" s="217">
        <v>10027</v>
      </c>
      <c r="Y2699" s="217">
        <v>1046</v>
      </c>
      <c r="Z2699" s="261">
        <v>45291</v>
      </c>
      <c r="AC2699" s="217">
        <f>vykonyz.xlsx3[[#This Row],[Kod]]-vykonyz.xlsx[[#This Row],[Kod]]</f>
        <v>0</v>
      </c>
      <c r="AD2699" t="s">
        <v>9179</v>
      </c>
      <c r="AE2699" t="s">
        <v>1696</v>
      </c>
      <c r="AF2699" t="s">
        <v>50</v>
      </c>
      <c r="AG2699"/>
      <c r="AH2699" t="s">
        <v>9180</v>
      </c>
      <c r="AI2699" t="s">
        <v>9236</v>
      </c>
      <c r="AJ2699"/>
      <c r="AK2699" t="s">
        <v>981</v>
      </c>
      <c r="AL2699" t="s">
        <v>1492</v>
      </c>
      <c r="AM2699" t="s">
        <v>33</v>
      </c>
      <c r="AN2699" t="s">
        <v>33</v>
      </c>
      <c r="AO2699"/>
      <c r="AP2699" t="s">
        <v>9239</v>
      </c>
      <c r="AQ2699"/>
      <c r="AR2699" t="s">
        <v>35</v>
      </c>
      <c r="AS2699" t="s">
        <v>35</v>
      </c>
    </row>
    <row r="2700" spans="1:45">
      <c r="A2700" s="264" t="s">
        <v>9183</v>
      </c>
      <c r="B2700" s="217" t="s">
        <v>1728</v>
      </c>
      <c r="C2700" s="217" t="s">
        <v>611</v>
      </c>
      <c r="E2700" s="217" t="s">
        <v>9184</v>
      </c>
      <c r="H2700" s="217" t="s">
        <v>981</v>
      </c>
      <c r="I2700" s="217" t="s">
        <v>981</v>
      </c>
      <c r="J2700" s="217" t="s">
        <v>33</v>
      </c>
      <c r="K2700" s="217" t="s">
        <v>33</v>
      </c>
      <c r="M2700" s="217">
        <f t="shared" si="52"/>
        <v>3114</v>
      </c>
      <c r="O2700" s="217" t="s">
        <v>35</v>
      </c>
      <c r="P2700" s="217" t="s">
        <v>35</v>
      </c>
      <c r="Q2700" s="217">
        <f>S3804-vykonyz.xlsx[[#This Row],[Kod]]</f>
        <v>19898</v>
      </c>
      <c r="R2700" s="217">
        <f>S2684-vykonyz.xlsx[[#This Row],[Kod]]</f>
        <v>0</v>
      </c>
      <c r="S2700" s="217" t="s">
        <v>9240</v>
      </c>
      <c r="T2700" s="217" t="s">
        <v>9241</v>
      </c>
      <c r="U2700" s="217">
        <v>3558</v>
      </c>
      <c r="V2700" s="261">
        <v>45292</v>
      </c>
      <c r="W2700" s="217" t="s">
        <v>9240</v>
      </c>
      <c r="X2700" s="217">
        <v>3166</v>
      </c>
      <c r="Y2700" s="217">
        <v>392</v>
      </c>
      <c r="Z2700" s="261">
        <v>45291</v>
      </c>
      <c r="AC2700" s="217">
        <f>vykonyz.xlsx3[[#This Row],[Kod]]-vykonyz.xlsx[[#This Row],[Kod]]</f>
        <v>0</v>
      </c>
      <c r="AD2700" t="s">
        <v>9183</v>
      </c>
      <c r="AE2700" t="s">
        <v>1728</v>
      </c>
      <c r="AF2700" t="s">
        <v>611</v>
      </c>
      <c r="AG2700"/>
      <c r="AH2700" t="s">
        <v>9184</v>
      </c>
      <c r="AI2700"/>
      <c r="AJ2700"/>
      <c r="AK2700" t="s">
        <v>981</v>
      </c>
      <c r="AL2700" t="s">
        <v>981</v>
      </c>
      <c r="AM2700" t="s">
        <v>33</v>
      </c>
      <c r="AN2700" t="s">
        <v>33</v>
      </c>
      <c r="AO2700"/>
      <c r="AP2700" t="s">
        <v>9242</v>
      </c>
      <c r="AQ2700"/>
      <c r="AR2700" t="s">
        <v>35</v>
      </c>
      <c r="AS2700" t="s">
        <v>35</v>
      </c>
    </row>
    <row r="2701" spans="1:45">
      <c r="A2701" s="264" t="s">
        <v>9186</v>
      </c>
      <c r="B2701" s="217" t="s">
        <v>1728</v>
      </c>
      <c r="C2701" s="217" t="s">
        <v>611</v>
      </c>
      <c r="E2701" s="217" t="s">
        <v>9187</v>
      </c>
      <c r="F2701" s="217" t="s">
        <v>9243</v>
      </c>
      <c r="H2701" s="217" t="s">
        <v>39</v>
      </c>
      <c r="I2701" s="217" t="s">
        <v>6213</v>
      </c>
      <c r="J2701" s="217" t="s">
        <v>33</v>
      </c>
      <c r="K2701" s="217" t="s">
        <v>33</v>
      </c>
      <c r="M2701" s="217">
        <f t="shared" si="52"/>
        <v>6604</v>
      </c>
      <c r="O2701" s="217" t="s">
        <v>35</v>
      </c>
      <c r="P2701" s="217" t="s">
        <v>35</v>
      </c>
      <c r="Q2701" s="217">
        <f>S3805-vykonyz.xlsx[[#This Row],[Kod]]</f>
        <v>19897</v>
      </c>
      <c r="R2701" s="217">
        <f>S2685-vykonyz.xlsx[[#This Row],[Kod]]</f>
        <v>0</v>
      </c>
      <c r="S2701" s="217" t="s">
        <v>9244</v>
      </c>
      <c r="T2701" s="217" t="s">
        <v>9245</v>
      </c>
      <c r="U2701" s="217">
        <v>8891</v>
      </c>
      <c r="V2701" s="261">
        <v>45292</v>
      </c>
      <c r="W2701" s="217" t="s">
        <v>9244</v>
      </c>
      <c r="X2701" s="217">
        <v>8106</v>
      </c>
      <c r="Y2701" s="217">
        <v>785</v>
      </c>
      <c r="Z2701" s="261">
        <v>45291</v>
      </c>
      <c r="AC2701" s="217">
        <f>vykonyz.xlsx3[[#This Row],[Kod]]-vykonyz.xlsx[[#This Row],[Kod]]</f>
        <v>0</v>
      </c>
      <c r="AD2701" t="s">
        <v>9186</v>
      </c>
      <c r="AE2701" t="s">
        <v>1728</v>
      </c>
      <c r="AF2701" t="s">
        <v>611</v>
      </c>
      <c r="AG2701"/>
      <c r="AH2701" t="s">
        <v>9187</v>
      </c>
      <c r="AI2701" t="s">
        <v>9243</v>
      </c>
      <c r="AJ2701"/>
      <c r="AK2701" t="s">
        <v>39</v>
      </c>
      <c r="AL2701" t="s">
        <v>6213</v>
      </c>
      <c r="AM2701" t="s">
        <v>33</v>
      </c>
      <c r="AN2701" t="s">
        <v>33</v>
      </c>
      <c r="AO2701"/>
      <c r="AP2701" t="s">
        <v>9246</v>
      </c>
      <c r="AQ2701"/>
      <c r="AR2701" t="s">
        <v>35</v>
      </c>
      <c r="AS2701" t="s">
        <v>35</v>
      </c>
    </row>
    <row r="2702" spans="1:45">
      <c r="A2702" s="264" t="s">
        <v>9189</v>
      </c>
      <c r="B2702" s="217" t="s">
        <v>1696</v>
      </c>
      <c r="C2702" s="217" t="s">
        <v>50</v>
      </c>
      <c r="E2702" s="217" t="s">
        <v>9190</v>
      </c>
      <c r="F2702" s="217" t="s">
        <v>9247</v>
      </c>
      <c r="H2702" s="217" t="s">
        <v>77</v>
      </c>
      <c r="I2702" s="217" t="s">
        <v>1848</v>
      </c>
      <c r="J2702" s="217" t="s">
        <v>33</v>
      </c>
      <c r="K2702" s="217" t="s">
        <v>33</v>
      </c>
      <c r="M2702" s="217">
        <f t="shared" si="52"/>
        <v>7373</v>
      </c>
      <c r="O2702" s="217" t="s">
        <v>35</v>
      </c>
      <c r="P2702" s="217" t="s">
        <v>35</v>
      </c>
      <c r="Q2702" s="217">
        <f>S3806-vykonyz.xlsx[[#This Row],[Kod]]</f>
        <v>19896</v>
      </c>
      <c r="R2702" s="217">
        <f>S2686-vykonyz.xlsx[[#This Row],[Kod]]</f>
        <v>0</v>
      </c>
      <c r="S2702" s="217" t="s">
        <v>9248</v>
      </c>
      <c r="T2702" s="217" t="s">
        <v>9249</v>
      </c>
      <c r="U2702" s="217">
        <v>1698</v>
      </c>
      <c r="V2702" s="261">
        <v>45292</v>
      </c>
      <c r="W2702" s="217" t="s">
        <v>9248</v>
      </c>
      <c r="X2702" s="217">
        <v>1486</v>
      </c>
      <c r="Y2702" s="217">
        <v>212</v>
      </c>
      <c r="Z2702" s="261">
        <v>45291</v>
      </c>
      <c r="AC2702" s="217">
        <f>vykonyz.xlsx3[[#This Row],[Kod]]-vykonyz.xlsx[[#This Row],[Kod]]</f>
        <v>0</v>
      </c>
      <c r="AD2702" t="s">
        <v>9189</v>
      </c>
      <c r="AE2702" t="s">
        <v>1696</v>
      </c>
      <c r="AF2702" t="s">
        <v>50</v>
      </c>
      <c r="AG2702"/>
      <c r="AH2702" t="s">
        <v>9190</v>
      </c>
      <c r="AI2702" t="s">
        <v>9247</v>
      </c>
      <c r="AJ2702"/>
      <c r="AK2702" t="s">
        <v>77</v>
      </c>
      <c r="AL2702" t="s">
        <v>1848</v>
      </c>
      <c r="AM2702" t="s">
        <v>33</v>
      </c>
      <c r="AN2702" t="s">
        <v>33</v>
      </c>
      <c r="AO2702"/>
      <c r="AP2702" t="s">
        <v>9250</v>
      </c>
      <c r="AQ2702"/>
      <c r="AR2702" t="s">
        <v>35</v>
      </c>
      <c r="AS2702" t="s">
        <v>35</v>
      </c>
    </row>
    <row r="2703" spans="1:45">
      <c r="A2703" s="264" t="s">
        <v>9192</v>
      </c>
      <c r="B2703" s="217" t="s">
        <v>1696</v>
      </c>
      <c r="C2703" s="217" t="s">
        <v>50</v>
      </c>
      <c r="E2703" s="217" t="s">
        <v>9251</v>
      </c>
      <c r="F2703" s="217" t="s">
        <v>9252</v>
      </c>
      <c r="H2703" s="217" t="s">
        <v>39</v>
      </c>
      <c r="I2703" s="217" t="s">
        <v>6213</v>
      </c>
      <c r="J2703" s="217" t="s">
        <v>33</v>
      </c>
      <c r="K2703" s="217" t="s">
        <v>33</v>
      </c>
      <c r="M2703" s="217">
        <f t="shared" si="52"/>
        <v>7397</v>
      </c>
      <c r="O2703" s="217" t="s">
        <v>35</v>
      </c>
      <c r="P2703" s="217" t="s">
        <v>35</v>
      </c>
      <c r="Q2703" s="217">
        <f>S3807-vykonyz.xlsx[[#This Row],[Kod]]</f>
        <v>19896</v>
      </c>
      <c r="R2703" s="217">
        <f>S2687-vykonyz.xlsx[[#This Row],[Kod]]</f>
        <v>0</v>
      </c>
      <c r="S2703" s="217" t="s">
        <v>9253</v>
      </c>
      <c r="T2703" s="217" t="s">
        <v>9254</v>
      </c>
      <c r="U2703" s="217">
        <v>13235</v>
      </c>
      <c r="V2703" s="261">
        <v>45292</v>
      </c>
      <c r="W2703" s="217" t="s">
        <v>9253</v>
      </c>
      <c r="X2703" s="217">
        <v>12300</v>
      </c>
      <c r="Y2703" s="217">
        <v>935</v>
      </c>
      <c r="Z2703" s="261">
        <v>45291</v>
      </c>
      <c r="AC2703" s="217">
        <f>vykonyz.xlsx3[[#This Row],[Kod]]-vykonyz.xlsx[[#This Row],[Kod]]</f>
        <v>0</v>
      </c>
      <c r="AD2703" t="s">
        <v>9192</v>
      </c>
      <c r="AE2703" t="s">
        <v>1696</v>
      </c>
      <c r="AF2703" t="s">
        <v>50</v>
      </c>
      <c r="AG2703"/>
      <c r="AH2703" t="s">
        <v>9251</v>
      </c>
      <c r="AI2703" t="s">
        <v>9252</v>
      </c>
      <c r="AJ2703"/>
      <c r="AK2703" t="s">
        <v>39</v>
      </c>
      <c r="AL2703" t="s">
        <v>6213</v>
      </c>
      <c r="AM2703" t="s">
        <v>33</v>
      </c>
      <c r="AN2703" t="s">
        <v>33</v>
      </c>
      <c r="AO2703"/>
      <c r="AP2703" t="s">
        <v>9255</v>
      </c>
      <c r="AQ2703"/>
      <c r="AR2703" t="s">
        <v>35</v>
      </c>
      <c r="AS2703" t="s">
        <v>35</v>
      </c>
    </row>
    <row r="2704" spans="1:45">
      <c r="A2704" s="264" t="s">
        <v>9196</v>
      </c>
      <c r="B2704" s="217" t="s">
        <v>1696</v>
      </c>
      <c r="C2704" s="217" t="s">
        <v>50</v>
      </c>
      <c r="E2704" s="217" t="s">
        <v>9197</v>
      </c>
      <c r="F2704" s="217" t="s">
        <v>9256</v>
      </c>
      <c r="G2704" s="217" t="s">
        <v>1190</v>
      </c>
      <c r="H2704" s="217" t="s">
        <v>7177</v>
      </c>
      <c r="I2704" s="217" t="s">
        <v>5485</v>
      </c>
      <c r="J2704" s="217" t="s">
        <v>33</v>
      </c>
      <c r="K2704" s="217" t="s">
        <v>33</v>
      </c>
      <c r="M2704" s="217">
        <f t="shared" si="52"/>
        <v>10972</v>
      </c>
      <c r="O2704" s="217" t="s">
        <v>35</v>
      </c>
      <c r="P2704" s="217" t="s">
        <v>35</v>
      </c>
      <c r="Q2704" s="217">
        <f>S3808-vykonyz.xlsx[[#This Row],[Kod]]</f>
        <v>19896</v>
      </c>
      <c r="R2704" s="217">
        <f>S2688-vykonyz.xlsx[[#This Row],[Kod]]</f>
        <v>0</v>
      </c>
      <c r="S2704" s="217" t="s">
        <v>9257</v>
      </c>
      <c r="T2704" s="217" t="s">
        <v>9258</v>
      </c>
      <c r="U2704" s="217">
        <v>524</v>
      </c>
      <c r="V2704" s="261">
        <v>45292</v>
      </c>
      <c r="W2704" s="217" t="s">
        <v>9257</v>
      </c>
      <c r="X2704" s="217">
        <v>456</v>
      </c>
      <c r="Y2704" s="217">
        <v>68</v>
      </c>
      <c r="Z2704" s="261">
        <v>45291</v>
      </c>
      <c r="AC2704" s="217">
        <f>vykonyz.xlsx3[[#This Row],[Kod]]-vykonyz.xlsx[[#This Row],[Kod]]</f>
        <v>0</v>
      </c>
      <c r="AD2704" t="s">
        <v>9196</v>
      </c>
      <c r="AE2704" t="s">
        <v>1696</v>
      </c>
      <c r="AF2704" t="s">
        <v>50</v>
      </c>
      <c r="AG2704"/>
      <c r="AH2704" t="s">
        <v>9197</v>
      </c>
      <c r="AI2704" t="s">
        <v>9256</v>
      </c>
      <c r="AJ2704" t="s">
        <v>1190</v>
      </c>
      <c r="AK2704" t="s">
        <v>7177</v>
      </c>
      <c r="AL2704" t="s">
        <v>5485</v>
      </c>
      <c r="AM2704" t="s">
        <v>33</v>
      </c>
      <c r="AN2704" t="s">
        <v>33</v>
      </c>
      <c r="AO2704"/>
      <c r="AP2704" t="s">
        <v>9259</v>
      </c>
      <c r="AQ2704"/>
      <c r="AR2704" t="s">
        <v>35</v>
      </c>
      <c r="AS2704" t="s">
        <v>35</v>
      </c>
    </row>
    <row r="2705" spans="1:45">
      <c r="A2705" s="264" t="s">
        <v>9199</v>
      </c>
      <c r="B2705" s="217" t="s">
        <v>1696</v>
      </c>
      <c r="C2705" s="217" t="s">
        <v>50</v>
      </c>
      <c r="E2705" s="217" t="s">
        <v>9260</v>
      </c>
      <c r="F2705" s="217" t="s">
        <v>9261</v>
      </c>
      <c r="G2705" s="217" t="s">
        <v>1190</v>
      </c>
      <c r="H2705" s="217" t="s">
        <v>5824</v>
      </c>
      <c r="I2705" s="217" t="s">
        <v>31</v>
      </c>
      <c r="J2705" s="217" t="s">
        <v>33</v>
      </c>
      <c r="K2705" s="217" t="s">
        <v>33</v>
      </c>
      <c r="M2705" s="217">
        <f t="shared" si="52"/>
        <v>12002</v>
      </c>
      <c r="O2705" s="217" t="s">
        <v>35</v>
      </c>
      <c r="P2705" s="217" t="s">
        <v>35</v>
      </c>
      <c r="Q2705" s="217">
        <f>S3809-vykonyz.xlsx[[#This Row],[Kod]]</f>
        <v>19896</v>
      </c>
      <c r="R2705" s="217">
        <f>S2689-vykonyz.xlsx[[#This Row],[Kod]]</f>
        <v>0</v>
      </c>
      <c r="S2705" s="217" t="s">
        <v>9262</v>
      </c>
      <c r="T2705" s="217" t="s">
        <v>9263</v>
      </c>
      <c r="U2705" s="217">
        <v>352</v>
      </c>
      <c r="V2705" s="261">
        <v>45292</v>
      </c>
      <c r="W2705" s="217" t="s">
        <v>9262</v>
      </c>
      <c r="X2705" s="217">
        <v>307</v>
      </c>
      <c r="Y2705" s="217">
        <v>45</v>
      </c>
      <c r="Z2705" s="261">
        <v>45291</v>
      </c>
      <c r="AC2705" s="217">
        <f>vykonyz.xlsx3[[#This Row],[Kod]]-vykonyz.xlsx[[#This Row],[Kod]]</f>
        <v>0</v>
      </c>
      <c r="AD2705" t="s">
        <v>9199</v>
      </c>
      <c r="AE2705" t="s">
        <v>1696</v>
      </c>
      <c r="AF2705" t="s">
        <v>50</v>
      </c>
      <c r="AG2705"/>
      <c r="AH2705" t="s">
        <v>9260</v>
      </c>
      <c r="AI2705" t="s">
        <v>9261</v>
      </c>
      <c r="AJ2705" t="s">
        <v>1190</v>
      </c>
      <c r="AK2705" t="s">
        <v>5824</v>
      </c>
      <c r="AL2705" t="s">
        <v>31</v>
      </c>
      <c r="AM2705" t="s">
        <v>33</v>
      </c>
      <c r="AN2705" t="s">
        <v>33</v>
      </c>
      <c r="AO2705"/>
      <c r="AP2705" t="s">
        <v>9264</v>
      </c>
      <c r="AQ2705"/>
      <c r="AR2705" t="s">
        <v>35</v>
      </c>
      <c r="AS2705" t="s">
        <v>35</v>
      </c>
    </row>
    <row r="2706" spans="1:45">
      <c r="A2706" s="264" t="s">
        <v>9203</v>
      </c>
      <c r="B2706" s="217" t="s">
        <v>1696</v>
      </c>
      <c r="C2706" s="217" t="s">
        <v>50</v>
      </c>
      <c r="E2706" s="217" t="s">
        <v>9265</v>
      </c>
      <c r="F2706" s="217" t="s">
        <v>9233</v>
      </c>
      <c r="G2706" s="217" t="s">
        <v>28</v>
      </c>
      <c r="H2706" s="217" t="s">
        <v>6842</v>
      </c>
      <c r="I2706" s="217" t="s">
        <v>9266</v>
      </c>
      <c r="J2706" s="217" t="s">
        <v>33</v>
      </c>
      <c r="K2706" s="217" t="s">
        <v>33</v>
      </c>
      <c r="M2706" s="217">
        <f t="shared" si="52"/>
        <v>16970</v>
      </c>
      <c r="O2706" s="217" t="s">
        <v>35</v>
      </c>
      <c r="P2706" s="217" t="s">
        <v>35</v>
      </c>
      <c r="Q2706" s="217">
        <f>S3810-vykonyz.xlsx[[#This Row],[Kod]]</f>
        <v>19895</v>
      </c>
      <c r="R2706" s="217">
        <f>S2690-vykonyz.xlsx[[#This Row],[Kod]]</f>
        <v>0</v>
      </c>
      <c r="S2706" s="217" t="s">
        <v>9267</v>
      </c>
      <c r="T2706" s="217" t="s">
        <v>9268</v>
      </c>
      <c r="U2706" s="217">
        <v>176</v>
      </c>
      <c r="V2706" s="261">
        <v>45292</v>
      </c>
      <c r="W2706" s="217" t="s">
        <v>9267</v>
      </c>
      <c r="X2706" s="217">
        <v>153</v>
      </c>
      <c r="Y2706" s="217">
        <v>23</v>
      </c>
      <c r="Z2706" s="261">
        <v>45291</v>
      </c>
      <c r="AC2706" s="217">
        <f>vykonyz.xlsx3[[#This Row],[Kod]]-vykonyz.xlsx[[#This Row],[Kod]]</f>
        <v>0</v>
      </c>
      <c r="AD2706" t="s">
        <v>9203</v>
      </c>
      <c r="AE2706" t="s">
        <v>1696</v>
      </c>
      <c r="AF2706" t="s">
        <v>50</v>
      </c>
      <c r="AG2706"/>
      <c r="AH2706" t="s">
        <v>9265</v>
      </c>
      <c r="AI2706" t="s">
        <v>9233</v>
      </c>
      <c r="AJ2706" t="s">
        <v>28</v>
      </c>
      <c r="AK2706" t="s">
        <v>6842</v>
      </c>
      <c r="AL2706" t="s">
        <v>9266</v>
      </c>
      <c r="AM2706" t="s">
        <v>33</v>
      </c>
      <c r="AN2706" t="s">
        <v>33</v>
      </c>
      <c r="AO2706"/>
      <c r="AP2706" t="s">
        <v>9269</v>
      </c>
      <c r="AQ2706"/>
      <c r="AR2706" t="s">
        <v>35</v>
      </c>
      <c r="AS2706" t="s">
        <v>35</v>
      </c>
    </row>
    <row r="2707" spans="1:45">
      <c r="A2707" s="264" t="s">
        <v>9207</v>
      </c>
      <c r="B2707" s="217" t="s">
        <v>1696</v>
      </c>
      <c r="C2707" s="217" t="s">
        <v>50</v>
      </c>
      <c r="E2707" s="217" t="s">
        <v>9208</v>
      </c>
      <c r="F2707" s="217" t="s">
        <v>9233</v>
      </c>
      <c r="G2707" s="217" t="s">
        <v>28</v>
      </c>
      <c r="H2707" s="217" t="s">
        <v>7177</v>
      </c>
      <c r="I2707" s="217" t="s">
        <v>9270</v>
      </c>
      <c r="J2707" s="217" t="s">
        <v>33</v>
      </c>
      <c r="K2707" s="217" t="s">
        <v>33</v>
      </c>
      <c r="M2707" s="217">
        <f t="shared" si="52"/>
        <v>14389</v>
      </c>
      <c r="O2707" s="217" t="s">
        <v>35</v>
      </c>
      <c r="P2707" s="217" t="s">
        <v>35</v>
      </c>
      <c r="Q2707" s="217">
        <f>S3811-vykonyz.xlsx[[#This Row],[Kod]]</f>
        <v>19894</v>
      </c>
      <c r="R2707" s="217">
        <f>S2691-vykonyz.xlsx[[#This Row],[Kod]]</f>
        <v>0</v>
      </c>
      <c r="S2707" s="217" t="s">
        <v>9271</v>
      </c>
      <c r="T2707" s="217" t="s">
        <v>9272</v>
      </c>
      <c r="U2707" s="217">
        <v>168</v>
      </c>
      <c r="V2707" s="261">
        <v>45292</v>
      </c>
      <c r="W2707" s="217" t="s">
        <v>9271</v>
      </c>
      <c r="X2707" s="217">
        <v>146</v>
      </c>
      <c r="Y2707" s="217">
        <v>22</v>
      </c>
      <c r="Z2707" s="261">
        <v>45291</v>
      </c>
      <c r="AC2707" s="217">
        <f>vykonyz.xlsx3[[#This Row],[Kod]]-vykonyz.xlsx[[#This Row],[Kod]]</f>
        <v>0</v>
      </c>
      <c r="AD2707" t="s">
        <v>9207</v>
      </c>
      <c r="AE2707" t="s">
        <v>1696</v>
      </c>
      <c r="AF2707" t="s">
        <v>50</v>
      </c>
      <c r="AG2707"/>
      <c r="AH2707" t="s">
        <v>9208</v>
      </c>
      <c r="AI2707" t="s">
        <v>9233</v>
      </c>
      <c r="AJ2707" t="s">
        <v>28</v>
      </c>
      <c r="AK2707" t="s">
        <v>7177</v>
      </c>
      <c r="AL2707" t="s">
        <v>9270</v>
      </c>
      <c r="AM2707" t="s">
        <v>33</v>
      </c>
      <c r="AN2707" t="s">
        <v>33</v>
      </c>
      <c r="AO2707"/>
      <c r="AP2707" t="s">
        <v>9273</v>
      </c>
      <c r="AQ2707"/>
      <c r="AR2707" t="s">
        <v>35</v>
      </c>
      <c r="AS2707" t="s">
        <v>35</v>
      </c>
    </row>
    <row r="2708" spans="1:45">
      <c r="A2708" s="264" t="s">
        <v>9211</v>
      </c>
      <c r="B2708" s="217" t="s">
        <v>1696</v>
      </c>
      <c r="C2708" s="217" t="s">
        <v>50</v>
      </c>
      <c r="E2708" s="217" t="s">
        <v>9212</v>
      </c>
      <c r="F2708" s="217" t="s">
        <v>9274</v>
      </c>
      <c r="G2708" s="217" t="s">
        <v>53</v>
      </c>
      <c r="H2708" s="217" t="s">
        <v>39</v>
      </c>
      <c r="I2708" s="217" t="s">
        <v>6213</v>
      </c>
      <c r="J2708" s="217" t="s">
        <v>33</v>
      </c>
      <c r="K2708" s="217" t="s">
        <v>33</v>
      </c>
      <c r="M2708" s="217">
        <f t="shared" si="52"/>
        <v>8514</v>
      </c>
      <c r="O2708" s="217" t="s">
        <v>35</v>
      </c>
      <c r="P2708" s="217" t="s">
        <v>35</v>
      </c>
      <c r="Q2708" s="217">
        <f>S3812-vykonyz.xlsx[[#This Row],[Kod]]</f>
        <v>19894</v>
      </c>
      <c r="R2708" s="217">
        <f>S2692-vykonyz.xlsx[[#This Row],[Kod]]</f>
        <v>0</v>
      </c>
      <c r="S2708" s="217" t="s">
        <v>9275</v>
      </c>
      <c r="T2708" s="217" t="s">
        <v>9276</v>
      </c>
      <c r="U2708" s="217">
        <v>112</v>
      </c>
      <c r="V2708" s="261">
        <v>45292</v>
      </c>
      <c r="W2708" s="217" t="s">
        <v>9275</v>
      </c>
      <c r="X2708" s="217">
        <v>97</v>
      </c>
      <c r="Y2708" s="217">
        <v>15</v>
      </c>
      <c r="Z2708" s="261">
        <v>45291</v>
      </c>
      <c r="AC2708" s="217">
        <f>vykonyz.xlsx3[[#This Row],[Kod]]-vykonyz.xlsx[[#This Row],[Kod]]</f>
        <v>0</v>
      </c>
      <c r="AD2708" t="s">
        <v>9211</v>
      </c>
      <c r="AE2708" t="s">
        <v>1696</v>
      </c>
      <c r="AF2708" t="s">
        <v>50</v>
      </c>
      <c r="AG2708"/>
      <c r="AH2708" t="s">
        <v>9212</v>
      </c>
      <c r="AI2708" t="s">
        <v>9274</v>
      </c>
      <c r="AJ2708" t="s">
        <v>53</v>
      </c>
      <c r="AK2708" t="s">
        <v>39</v>
      </c>
      <c r="AL2708" t="s">
        <v>6213</v>
      </c>
      <c r="AM2708" t="s">
        <v>33</v>
      </c>
      <c r="AN2708" t="s">
        <v>33</v>
      </c>
      <c r="AO2708"/>
      <c r="AP2708" t="s">
        <v>9277</v>
      </c>
      <c r="AQ2708"/>
      <c r="AR2708" t="s">
        <v>35</v>
      </c>
      <c r="AS2708" t="s">
        <v>35</v>
      </c>
    </row>
    <row r="2709" spans="1:45">
      <c r="A2709" s="264" t="s">
        <v>9215</v>
      </c>
      <c r="B2709" s="217" t="s">
        <v>1696</v>
      </c>
      <c r="C2709" s="217" t="s">
        <v>50</v>
      </c>
      <c r="E2709" s="217" t="s">
        <v>9216</v>
      </c>
      <c r="F2709" s="217" t="s">
        <v>9278</v>
      </c>
      <c r="H2709" s="217" t="s">
        <v>8572</v>
      </c>
      <c r="I2709" s="217" t="s">
        <v>8609</v>
      </c>
      <c r="J2709" s="217" t="s">
        <v>33</v>
      </c>
      <c r="K2709" s="217" t="s">
        <v>33</v>
      </c>
      <c r="M2709" s="217">
        <f t="shared" si="52"/>
        <v>16799</v>
      </c>
      <c r="O2709" s="217" t="s">
        <v>35</v>
      </c>
      <c r="P2709" s="217" t="s">
        <v>35</v>
      </c>
      <c r="Q2709" s="217">
        <f>S3813-vykonyz.xlsx[[#This Row],[Kod]]</f>
        <v>19894</v>
      </c>
      <c r="R2709" s="217">
        <f>S2693-vykonyz.xlsx[[#This Row],[Kod]]</f>
        <v>0</v>
      </c>
      <c r="S2709" s="217" t="s">
        <v>9279</v>
      </c>
      <c r="T2709" s="217" t="s">
        <v>9280</v>
      </c>
      <c r="U2709" s="217">
        <v>168</v>
      </c>
      <c r="V2709" s="261">
        <v>45292</v>
      </c>
      <c r="W2709" s="217" t="s">
        <v>9279</v>
      </c>
      <c r="X2709" s="217">
        <v>146</v>
      </c>
      <c r="Y2709" s="217">
        <v>22</v>
      </c>
      <c r="Z2709" s="261">
        <v>45291</v>
      </c>
      <c r="AC2709" s="217">
        <f>vykonyz.xlsx3[[#This Row],[Kod]]-vykonyz.xlsx[[#This Row],[Kod]]</f>
        <v>0</v>
      </c>
      <c r="AD2709" t="s">
        <v>9215</v>
      </c>
      <c r="AE2709" t="s">
        <v>1696</v>
      </c>
      <c r="AF2709" t="s">
        <v>50</v>
      </c>
      <c r="AG2709"/>
      <c r="AH2709" t="s">
        <v>9216</v>
      </c>
      <c r="AI2709" t="s">
        <v>9278</v>
      </c>
      <c r="AJ2709"/>
      <c r="AK2709" t="s">
        <v>8572</v>
      </c>
      <c r="AL2709" t="s">
        <v>8609</v>
      </c>
      <c r="AM2709" t="s">
        <v>33</v>
      </c>
      <c r="AN2709" t="s">
        <v>33</v>
      </c>
      <c r="AO2709"/>
      <c r="AP2709" t="s">
        <v>9281</v>
      </c>
      <c r="AQ2709"/>
      <c r="AR2709" t="s">
        <v>35</v>
      </c>
      <c r="AS2709" t="s">
        <v>35</v>
      </c>
    </row>
    <row r="2710" spans="1:45">
      <c r="A2710" s="264" t="s">
        <v>9219</v>
      </c>
      <c r="B2710" s="217" t="s">
        <v>1696</v>
      </c>
      <c r="C2710" s="217" t="s">
        <v>50</v>
      </c>
      <c r="E2710" s="217" t="s">
        <v>9282</v>
      </c>
      <c r="H2710" s="217" t="s">
        <v>77</v>
      </c>
      <c r="I2710" s="217" t="s">
        <v>1848</v>
      </c>
      <c r="J2710" s="217" t="s">
        <v>33</v>
      </c>
      <c r="K2710" s="217" t="s">
        <v>33</v>
      </c>
      <c r="M2710" s="217">
        <f t="shared" si="52"/>
        <v>7453</v>
      </c>
      <c r="O2710" s="217" t="s">
        <v>35</v>
      </c>
      <c r="P2710" s="217" t="s">
        <v>35</v>
      </c>
      <c r="Q2710" s="217">
        <f>S3814-vykonyz.xlsx[[#This Row],[Kod]]</f>
        <v>19894</v>
      </c>
      <c r="R2710" s="217">
        <f>S2694-vykonyz.xlsx[[#This Row],[Kod]]</f>
        <v>0</v>
      </c>
      <c r="S2710" s="217" t="s">
        <v>9283</v>
      </c>
      <c r="T2710" s="217" t="s">
        <v>9284</v>
      </c>
      <c r="U2710" s="217">
        <v>168</v>
      </c>
      <c r="V2710" s="261">
        <v>45292</v>
      </c>
      <c r="W2710" s="217" t="s">
        <v>9283</v>
      </c>
      <c r="X2710" s="217">
        <v>146</v>
      </c>
      <c r="Y2710" s="217">
        <v>22</v>
      </c>
      <c r="Z2710" s="261">
        <v>45291</v>
      </c>
      <c r="AC2710" s="217">
        <f>vykonyz.xlsx3[[#This Row],[Kod]]-vykonyz.xlsx[[#This Row],[Kod]]</f>
        <v>0</v>
      </c>
      <c r="AD2710" t="s">
        <v>9219</v>
      </c>
      <c r="AE2710" t="s">
        <v>1696</v>
      </c>
      <c r="AF2710" t="s">
        <v>50</v>
      </c>
      <c r="AG2710"/>
      <c r="AH2710" t="s">
        <v>9282</v>
      </c>
      <c r="AI2710"/>
      <c r="AJ2710"/>
      <c r="AK2710" t="s">
        <v>77</v>
      </c>
      <c r="AL2710" t="s">
        <v>1848</v>
      </c>
      <c r="AM2710" t="s">
        <v>33</v>
      </c>
      <c r="AN2710" t="s">
        <v>33</v>
      </c>
      <c r="AO2710"/>
      <c r="AP2710" t="s">
        <v>9285</v>
      </c>
      <c r="AQ2710"/>
      <c r="AR2710" t="s">
        <v>35</v>
      </c>
      <c r="AS2710" t="s">
        <v>35</v>
      </c>
    </row>
    <row r="2711" spans="1:45">
      <c r="A2711" s="264" t="s">
        <v>9222</v>
      </c>
      <c r="B2711" s="217" t="s">
        <v>1696</v>
      </c>
      <c r="C2711" s="217" t="s">
        <v>50</v>
      </c>
      <c r="E2711" s="217" t="s">
        <v>9286</v>
      </c>
      <c r="F2711" s="217" t="s">
        <v>9233</v>
      </c>
      <c r="H2711" s="217" t="s">
        <v>5824</v>
      </c>
      <c r="I2711" s="217" t="s">
        <v>31</v>
      </c>
      <c r="J2711" s="217" t="s">
        <v>33</v>
      </c>
      <c r="K2711" s="217" t="s">
        <v>33</v>
      </c>
      <c r="M2711" s="217">
        <f t="shared" si="52"/>
        <v>12041</v>
      </c>
      <c r="O2711" s="217" t="s">
        <v>35</v>
      </c>
      <c r="P2711" s="217" t="s">
        <v>35</v>
      </c>
      <c r="Q2711" s="217">
        <f>S3815-vykonyz.xlsx[[#This Row],[Kod]]</f>
        <v>19894</v>
      </c>
      <c r="R2711" s="217">
        <f>S2695-vykonyz.xlsx[[#This Row],[Kod]]</f>
        <v>0</v>
      </c>
      <c r="S2711" s="217" t="s">
        <v>9287</v>
      </c>
      <c r="T2711" s="217" t="s">
        <v>9288</v>
      </c>
      <c r="U2711" s="217">
        <v>336</v>
      </c>
      <c r="V2711" s="261">
        <v>45292</v>
      </c>
      <c r="W2711" s="217" t="s">
        <v>9287</v>
      </c>
      <c r="X2711" s="217">
        <v>292</v>
      </c>
      <c r="Y2711" s="217">
        <v>44</v>
      </c>
      <c r="Z2711" s="261">
        <v>45291</v>
      </c>
      <c r="AC2711" s="217">
        <f>vykonyz.xlsx3[[#This Row],[Kod]]-vykonyz.xlsx[[#This Row],[Kod]]</f>
        <v>0</v>
      </c>
      <c r="AD2711" t="s">
        <v>9222</v>
      </c>
      <c r="AE2711" t="s">
        <v>1696</v>
      </c>
      <c r="AF2711" t="s">
        <v>50</v>
      </c>
      <c r="AG2711"/>
      <c r="AH2711" t="s">
        <v>9286</v>
      </c>
      <c r="AI2711" t="s">
        <v>9233</v>
      </c>
      <c r="AJ2711"/>
      <c r="AK2711" t="s">
        <v>5824</v>
      </c>
      <c r="AL2711" t="s">
        <v>31</v>
      </c>
      <c r="AM2711" t="s">
        <v>33</v>
      </c>
      <c r="AN2711" t="s">
        <v>33</v>
      </c>
      <c r="AO2711"/>
      <c r="AP2711" t="s">
        <v>9289</v>
      </c>
      <c r="AQ2711"/>
      <c r="AR2711" t="s">
        <v>35</v>
      </c>
      <c r="AS2711" t="s">
        <v>35</v>
      </c>
    </row>
    <row r="2712" spans="1:45">
      <c r="A2712" s="264" t="s">
        <v>9226</v>
      </c>
      <c r="B2712" s="217" t="s">
        <v>1696</v>
      </c>
      <c r="C2712" s="217" t="s">
        <v>50</v>
      </c>
      <c r="E2712" s="217" t="s">
        <v>9227</v>
      </c>
      <c r="F2712" s="217" t="s">
        <v>9290</v>
      </c>
      <c r="G2712" s="217" t="s">
        <v>1190</v>
      </c>
      <c r="H2712" s="217" t="s">
        <v>9291</v>
      </c>
      <c r="I2712" s="217" t="s">
        <v>9292</v>
      </c>
      <c r="J2712" s="217" t="s">
        <v>33</v>
      </c>
      <c r="K2712" s="217" t="s">
        <v>33</v>
      </c>
      <c r="M2712" s="217">
        <f t="shared" si="52"/>
        <v>22185</v>
      </c>
      <c r="O2712" s="217" t="s">
        <v>35</v>
      </c>
      <c r="P2712" s="217" t="s">
        <v>35</v>
      </c>
      <c r="Q2712" s="217">
        <f>S3816-vykonyz.xlsx[[#This Row],[Kod]]</f>
        <v>19894</v>
      </c>
      <c r="R2712" s="217">
        <f>S2696-vykonyz.xlsx[[#This Row],[Kod]]</f>
        <v>0</v>
      </c>
      <c r="S2712" s="217" t="s">
        <v>9293</v>
      </c>
      <c r="T2712" s="217" t="s">
        <v>9294</v>
      </c>
      <c r="U2712" s="217">
        <v>2120</v>
      </c>
      <c r="V2712" s="261">
        <v>45292</v>
      </c>
      <c r="W2712" s="217" t="s">
        <v>9293</v>
      </c>
      <c r="X2712" s="217">
        <v>1897</v>
      </c>
      <c r="Y2712" s="217">
        <v>223</v>
      </c>
      <c r="Z2712" s="261">
        <v>45291</v>
      </c>
      <c r="AC2712" s="217">
        <f>vykonyz.xlsx3[[#This Row],[Kod]]-vykonyz.xlsx[[#This Row],[Kod]]</f>
        <v>0</v>
      </c>
      <c r="AD2712" t="s">
        <v>9226</v>
      </c>
      <c r="AE2712" t="s">
        <v>1696</v>
      </c>
      <c r="AF2712" t="s">
        <v>50</v>
      </c>
      <c r="AG2712"/>
      <c r="AH2712" t="s">
        <v>9227</v>
      </c>
      <c r="AI2712" t="s">
        <v>9290</v>
      </c>
      <c r="AJ2712" t="s">
        <v>1190</v>
      </c>
      <c r="AK2712" t="s">
        <v>9291</v>
      </c>
      <c r="AL2712" t="s">
        <v>9292</v>
      </c>
      <c r="AM2712" t="s">
        <v>33</v>
      </c>
      <c r="AN2712" t="s">
        <v>33</v>
      </c>
      <c r="AO2712"/>
      <c r="AP2712" t="s">
        <v>9295</v>
      </c>
      <c r="AQ2712"/>
      <c r="AR2712" t="s">
        <v>35</v>
      </c>
      <c r="AS2712" t="s">
        <v>35</v>
      </c>
    </row>
    <row r="2713" spans="1:45">
      <c r="A2713" s="264" t="s">
        <v>9230</v>
      </c>
      <c r="B2713" s="217" t="s">
        <v>1696</v>
      </c>
      <c r="C2713" s="217" t="s">
        <v>50</v>
      </c>
      <c r="E2713" s="217" t="s">
        <v>9231</v>
      </c>
      <c r="F2713" s="217" t="s">
        <v>9296</v>
      </c>
      <c r="H2713" s="217" t="s">
        <v>985</v>
      </c>
      <c r="I2713" s="217" t="s">
        <v>985</v>
      </c>
      <c r="J2713" s="217" t="s">
        <v>33</v>
      </c>
      <c r="K2713" s="217" t="s">
        <v>33</v>
      </c>
      <c r="M2713" s="217">
        <f t="shared" si="52"/>
        <v>1568</v>
      </c>
      <c r="O2713" s="217" t="s">
        <v>35</v>
      </c>
      <c r="P2713" s="217" t="s">
        <v>35</v>
      </c>
      <c r="Q2713" s="217">
        <f>S3817-vykonyz.xlsx[[#This Row],[Kod]]</f>
        <v>19824</v>
      </c>
      <c r="R2713" s="217">
        <f>S2697-vykonyz.xlsx[[#This Row],[Kod]]</f>
        <v>0</v>
      </c>
      <c r="S2713" s="217" t="s">
        <v>9297</v>
      </c>
      <c r="T2713" s="217" t="s">
        <v>9294</v>
      </c>
      <c r="U2713" s="217">
        <v>646</v>
      </c>
      <c r="V2713" s="261">
        <v>45292</v>
      </c>
      <c r="W2713" s="217" t="s">
        <v>9297</v>
      </c>
      <c r="X2713" s="217">
        <v>572</v>
      </c>
      <c r="Y2713" s="217">
        <v>74</v>
      </c>
      <c r="Z2713" s="261">
        <v>45291</v>
      </c>
      <c r="AC2713" s="217">
        <f>vykonyz.xlsx3[[#This Row],[Kod]]-vykonyz.xlsx[[#This Row],[Kod]]</f>
        <v>0</v>
      </c>
      <c r="AD2713" t="s">
        <v>9230</v>
      </c>
      <c r="AE2713" t="s">
        <v>1696</v>
      </c>
      <c r="AF2713" t="s">
        <v>50</v>
      </c>
      <c r="AG2713"/>
      <c r="AH2713" t="s">
        <v>9231</v>
      </c>
      <c r="AI2713" t="s">
        <v>9296</v>
      </c>
      <c r="AJ2713"/>
      <c r="AK2713" t="s">
        <v>985</v>
      </c>
      <c r="AL2713" t="s">
        <v>985</v>
      </c>
      <c r="AM2713" t="s">
        <v>33</v>
      </c>
      <c r="AN2713" t="s">
        <v>33</v>
      </c>
      <c r="AO2713"/>
      <c r="AP2713" t="s">
        <v>9298</v>
      </c>
      <c r="AQ2713"/>
      <c r="AR2713" t="s">
        <v>35</v>
      </c>
      <c r="AS2713" t="s">
        <v>35</v>
      </c>
    </row>
    <row r="2714" spans="1:45">
      <c r="A2714" s="264" t="s">
        <v>9234</v>
      </c>
      <c r="B2714" s="217" t="s">
        <v>1728</v>
      </c>
      <c r="C2714" s="217" t="s">
        <v>611</v>
      </c>
      <c r="E2714" s="217" t="s">
        <v>9235</v>
      </c>
      <c r="F2714" s="217" t="s">
        <v>9299</v>
      </c>
      <c r="H2714" s="217" t="s">
        <v>985</v>
      </c>
      <c r="I2714" s="217" t="s">
        <v>985</v>
      </c>
      <c r="J2714" s="217" t="s">
        <v>33</v>
      </c>
      <c r="K2714" s="217" t="s">
        <v>33</v>
      </c>
      <c r="M2714" s="217">
        <f t="shared" ref="M2714:M2777" si="53">U2698</f>
        <v>1226</v>
      </c>
      <c r="O2714" s="217" t="s">
        <v>35</v>
      </c>
      <c r="P2714" s="217" t="s">
        <v>35</v>
      </c>
      <c r="Q2714" s="217">
        <f>S3818-vykonyz.xlsx[[#This Row],[Kod]]</f>
        <v>19824</v>
      </c>
      <c r="R2714" s="217">
        <f>S2698-vykonyz.xlsx[[#This Row],[Kod]]</f>
        <v>0</v>
      </c>
      <c r="S2714" s="217" t="s">
        <v>9300</v>
      </c>
      <c r="T2714" s="217" t="s">
        <v>9301</v>
      </c>
      <c r="U2714" s="217">
        <v>3387</v>
      </c>
      <c r="V2714" s="261">
        <v>45292</v>
      </c>
      <c r="W2714" s="217" t="s">
        <v>9300</v>
      </c>
      <c r="X2714" s="217">
        <v>3052</v>
      </c>
      <c r="Y2714" s="217">
        <v>335</v>
      </c>
      <c r="Z2714" s="261">
        <v>45291</v>
      </c>
      <c r="AC2714" s="217">
        <f>vykonyz.xlsx3[[#This Row],[Kod]]-vykonyz.xlsx[[#This Row],[Kod]]</f>
        <v>0</v>
      </c>
      <c r="AD2714" t="s">
        <v>9234</v>
      </c>
      <c r="AE2714" t="s">
        <v>1728</v>
      </c>
      <c r="AF2714" t="s">
        <v>611</v>
      </c>
      <c r="AG2714"/>
      <c r="AH2714" t="s">
        <v>9235</v>
      </c>
      <c r="AI2714" t="s">
        <v>9299</v>
      </c>
      <c r="AJ2714"/>
      <c r="AK2714" t="s">
        <v>985</v>
      </c>
      <c r="AL2714" t="s">
        <v>985</v>
      </c>
      <c r="AM2714" t="s">
        <v>33</v>
      </c>
      <c r="AN2714" t="s">
        <v>33</v>
      </c>
      <c r="AO2714"/>
      <c r="AP2714" t="s">
        <v>9302</v>
      </c>
      <c r="AQ2714"/>
      <c r="AR2714" t="s">
        <v>35</v>
      </c>
      <c r="AS2714" t="s">
        <v>35</v>
      </c>
    </row>
    <row r="2715" spans="1:45">
      <c r="A2715" s="264" t="s">
        <v>9237</v>
      </c>
      <c r="B2715" s="217" t="s">
        <v>1696</v>
      </c>
      <c r="C2715" s="217" t="s">
        <v>611</v>
      </c>
      <c r="E2715" s="217" t="s">
        <v>9238</v>
      </c>
      <c r="G2715" s="217" t="s">
        <v>53</v>
      </c>
      <c r="H2715" s="217" t="s">
        <v>5824</v>
      </c>
      <c r="I2715" s="217" t="s">
        <v>31</v>
      </c>
      <c r="J2715" s="217" t="s">
        <v>33</v>
      </c>
      <c r="K2715" s="217" t="s">
        <v>33</v>
      </c>
      <c r="M2715" s="217">
        <f t="shared" si="53"/>
        <v>11073</v>
      </c>
      <c r="O2715" s="217" t="s">
        <v>35</v>
      </c>
      <c r="P2715" s="217" t="s">
        <v>35</v>
      </c>
      <c r="Q2715" s="217">
        <f>S3819-vykonyz.xlsx[[#This Row],[Kod]]</f>
        <v>19822</v>
      </c>
      <c r="R2715" s="217">
        <f>S2699-vykonyz.xlsx[[#This Row],[Kod]]</f>
        <v>0</v>
      </c>
      <c r="S2715" s="217" t="s">
        <v>9303</v>
      </c>
      <c r="T2715" s="217" t="s">
        <v>9304</v>
      </c>
      <c r="U2715" s="217">
        <v>3659</v>
      </c>
      <c r="V2715" s="261">
        <v>45292</v>
      </c>
      <c r="W2715" s="217" t="s">
        <v>9303</v>
      </c>
      <c r="X2715" s="217">
        <v>3325</v>
      </c>
      <c r="Y2715" s="217">
        <v>334</v>
      </c>
      <c r="Z2715" s="261">
        <v>45291</v>
      </c>
      <c r="AC2715" s="217">
        <f>vykonyz.xlsx3[[#This Row],[Kod]]-vykonyz.xlsx[[#This Row],[Kod]]</f>
        <v>0</v>
      </c>
      <c r="AD2715" t="s">
        <v>9237</v>
      </c>
      <c r="AE2715" t="s">
        <v>1696</v>
      </c>
      <c r="AF2715" t="s">
        <v>611</v>
      </c>
      <c r="AG2715"/>
      <c r="AH2715" t="s">
        <v>9238</v>
      </c>
      <c r="AI2715"/>
      <c r="AJ2715" t="s">
        <v>53</v>
      </c>
      <c r="AK2715" t="s">
        <v>5824</v>
      </c>
      <c r="AL2715" t="s">
        <v>31</v>
      </c>
      <c r="AM2715" t="s">
        <v>33</v>
      </c>
      <c r="AN2715" t="s">
        <v>33</v>
      </c>
      <c r="AO2715"/>
      <c r="AP2715" t="s">
        <v>9305</v>
      </c>
      <c r="AQ2715"/>
      <c r="AR2715" t="s">
        <v>35</v>
      </c>
      <c r="AS2715" t="s">
        <v>35</v>
      </c>
    </row>
    <row r="2716" spans="1:45">
      <c r="A2716" s="264" t="s">
        <v>9240</v>
      </c>
      <c r="B2716" s="217" t="s">
        <v>1696</v>
      </c>
      <c r="C2716" s="217" t="s">
        <v>50</v>
      </c>
      <c r="E2716" s="217" t="s">
        <v>9241</v>
      </c>
      <c r="F2716" s="217" t="s">
        <v>9306</v>
      </c>
      <c r="G2716" s="217" t="s">
        <v>53</v>
      </c>
      <c r="H2716" s="217" t="s">
        <v>1573</v>
      </c>
      <c r="I2716" s="217" t="s">
        <v>39</v>
      </c>
      <c r="J2716" s="217" t="s">
        <v>33</v>
      </c>
      <c r="K2716" s="217" t="s">
        <v>33</v>
      </c>
      <c r="M2716" s="217">
        <f t="shared" si="53"/>
        <v>3558</v>
      </c>
      <c r="O2716" s="217" t="s">
        <v>35</v>
      </c>
      <c r="P2716" s="217" t="s">
        <v>35</v>
      </c>
      <c r="Q2716" s="217">
        <f>S3820-vykonyz.xlsx[[#This Row],[Kod]]</f>
        <v>19800</v>
      </c>
      <c r="R2716" s="217">
        <f>S2700-vykonyz.xlsx[[#This Row],[Kod]]</f>
        <v>0</v>
      </c>
      <c r="S2716" s="217" t="s">
        <v>9307</v>
      </c>
      <c r="T2716" s="217" t="s">
        <v>9308</v>
      </c>
      <c r="U2716" s="217">
        <v>4635</v>
      </c>
      <c r="V2716" s="261">
        <v>45292</v>
      </c>
      <c r="W2716" s="217" t="s">
        <v>9307</v>
      </c>
      <c r="X2716" s="217">
        <v>4188</v>
      </c>
      <c r="Y2716" s="217">
        <v>447</v>
      </c>
      <c r="Z2716" s="261">
        <v>45291</v>
      </c>
      <c r="AC2716" s="217">
        <f>vykonyz.xlsx3[[#This Row],[Kod]]-vykonyz.xlsx[[#This Row],[Kod]]</f>
        <v>0</v>
      </c>
      <c r="AD2716" t="s">
        <v>9240</v>
      </c>
      <c r="AE2716" t="s">
        <v>1696</v>
      </c>
      <c r="AF2716" t="s">
        <v>50</v>
      </c>
      <c r="AG2716"/>
      <c r="AH2716" t="s">
        <v>9241</v>
      </c>
      <c r="AI2716" t="s">
        <v>9306</v>
      </c>
      <c r="AJ2716" t="s">
        <v>53</v>
      </c>
      <c r="AK2716" t="s">
        <v>1573</v>
      </c>
      <c r="AL2716" t="s">
        <v>39</v>
      </c>
      <c r="AM2716" t="s">
        <v>33</v>
      </c>
      <c r="AN2716" t="s">
        <v>33</v>
      </c>
      <c r="AO2716"/>
      <c r="AP2716" t="s">
        <v>9309</v>
      </c>
      <c r="AQ2716"/>
      <c r="AR2716" t="s">
        <v>35</v>
      </c>
      <c r="AS2716" t="s">
        <v>35</v>
      </c>
    </row>
    <row r="2717" spans="1:45">
      <c r="A2717" s="264" t="s">
        <v>9244</v>
      </c>
      <c r="B2717" s="217" t="s">
        <v>1696</v>
      </c>
      <c r="C2717" s="217" t="s">
        <v>50</v>
      </c>
      <c r="E2717" s="217" t="s">
        <v>9245</v>
      </c>
      <c r="F2717" s="217" t="s">
        <v>9310</v>
      </c>
      <c r="H2717" s="217" t="s">
        <v>39</v>
      </c>
      <c r="I2717" s="217" t="s">
        <v>6213</v>
      </c>
      <c r="J2717" s="217" t="s">
        <v>33</v>
      </c>
      <c r="K2717" s="217" t="s">
        <v>33</v>
      </c>
      <c r="M2717" s="217">
        <f t="shared" si="53"/>
        <v>8891</v>
      </c>
      <c r="O2717" s="217" t="s">
        <v>35</v>
      </c>
      <c r="P2717" s="217" t="s">
        <v>35</v>
      </c>
      <c r="Q2717" s="217">
        <f>S3821-vykonyz.xlsx[[#This Row],[Kod]]</f>
        <v>19800</v>
      </c>
      <c r="R2717" s="217">
        <f>S2701-vykonyz.xlsx[[#This Row],[Kod]]</f>
        <v>0</v>
      </c>
      <c r="S2717" s="217" t="s">
        <v>9311</v>
      </c>
      <c r="T2717" s="217" t="s">
        <v>9312</v>
      </c>
      <c r="U2717" s="217">
        <v>4593</v>
      </c>
      <c r="V2717" s="261">
        <v>45292</v>
      </c>
      <c r="W2717" s="217" t="s">
        <v>9311</v>
      </c>
      <c r="X2717" s="217">
        <v>4147</v>
      </c>
      <c r="Y2717" s="217">
        <v>446</v>
      </c>
      <c r="Z2717" s="261">
        <v>45291</v>
      </c>
      <c r="AC2717" s="217">
        <f>vykonyz.xlsx3[[#This Row],[Kod]]-vykonyz.xlsx[[#This Row],[Kod]]</f>
        <v>0</v>
      </c>
      <c r="AD2717" t="s">
        <v>9244</v>
      </c>
      <c r="AE2717" t="s">
        <v>1696</v>
      </c>
      <c r="AF2717" t="s">
        <v>50</v>
      </c>
      <c r="AG2717"/>
      <c r="AH2717" t="s">
        <v>9245</v>
      </c>
      <c r="AI2717" t="s">
        <v>9310</v>
      </c>
      <c r="AJ2717"/>
      <c r="AK2717" t="s">
        <v>39</v>
      </c>
      <c r="AL2717" t="s">
        <v>6213</v>
      </c>
      <c r="AM2717" t="s">
        <v>33</v>
      </c>
      <c r="AN2717" t="s">
        <v>33</v>
      </c>
      <c r="AO2717"/>
      <c r="AP2717" t="s">
        <v>9313</v>
      </c>
      <c r="AQ2717"/>
      <c r="AR2717" t="s">
        <v>35</v>
      </c>
      <c r="AS2717" t="s">
        <v>35</v>
      </c>
    </row>
    <row r="2718" spans="1:45">
      <c r="A2718" s="264" t="s">
        <v>9248</v>
      </c>
      <c r="B2718" s="217" t="s">
        <v>1696</v>
      </c>
      <c r="C2718" s="217" t="s">
        <v>50</v>
      </c>
      <c r="E2718" s="217" t="s">
        <v>9249</v>
      </c>
      <c r="G2718" s="217" t="s">
        <v>1190</v>
      </c>
      <c r="H2718" s="217" t="s">
        <v>981</v>
      </c>
      <c r="I2718" s="217" t="s">
        <v>981</v>
      </c>
      <c r="J2718" s="217" t="s">
        <v>33</v>
      </c>
      <c r="K2718" s="217" t="s">
        <v>33</v>
      </c>
      <c r="M2718" s="217">
        <f t="shared" si="53"/>
        <v>1698</v>
      </c>
      <c r="O2718" s="217" t="s">
        <v>35</v>
      </c>
      <c r="P2718" s="217" t="s">
        <v>35</v>
      </c>
      <c r="Q2718" s="217">
        <f>S3822-vykonyz.xlsx[[#This Row],[Kod]]</f>
        <v>19800</v>
      </c>
      <c r="R2718" s="217">
        <f>S2702-vykonyz.xlsx[[#This Row],[Kod]]</f>
        <v>0</v>
      </c>
      <c r="S2718" s="217" t="s">
        <v>9314</v>
      </c>
      <c r="T2718" s="217" t="s">
        <v>9315</v>
      </c>
      <c r="U2718" s="217">
        <v>6382</v>
      </c>
      <c r="V2718" s="261">
        <v>45292</v>
      </c>
      <c r="W2718" s="217" t="s">
        <v>9314</v>
      </c>
      <c r="X2718" s="217">
        <v>5712</v>
      </c>
      <c r="Y2718" s="217">
        <v>670</v>
      </c>
      <c r="Z2718" s="261">
        <v>45291</v>
      </c>
      <c r="AC2718" s="217">
        <f>vykonyz.xlsx3[[#This Row],[Kod]]-vykonyz.xlsx[[#This Row],[Kod]]</f>
        <v>0</v>
      </c>
      <c r="AD2718" t="s">
        <v>9248</v>
      </c>
      <c r="AE2718" t="s">
        <v>1696</v>
      </c>
      <c r="AF2718" t="s">
        <v>50</v>
      </c>
      <c r="AG2718"/>
      <c r="AH2718" t="s">
        <v>9249</v>
      </c>
      <c r="AI2718"/>
      <c r="AJ2718" t="s">
        <v>1190</v>
      </c>
      <c r="AK2718" t="s">
        <v>981</v>
      </c>
      <c r="AL2718" t="s">
        <v>981</v>
      </c>
      <c r="AM2718" t="s">
        <v>33</v>
      </c>
      <c r="AN2718" t="s">
        <v>33</v>
      </c>
      <c r="AO2718"/>
      <c r="AP2718" t="s">
        <v>9316</v>
      </c>
      <c r="AQ2718"/>
      <c r="AR2718" t="s">
        <v>35</v>
      </c>
      <c r="AS2718" t="s">
        <v>35</v>
      </c>
    </row>
    <row r="2719" spans="1:45">
      <c r="A2719" s="264" t="s">
        <v>9253</v>
      </c>
      <c r="B2719" s="217" t="s">
        <v>1696</v>
      </c>
      <c r="C2719" s="217" t="s">
        <v>50</v>
      </c>
      <c r="E2719" s="217" t="s">
        <v>9254</v>
      </c>
      <c r="F2719" s="217" t="s">
        <v>9317</v>
      </c>
      <c r="G2719" s="217" t="s">
        <v>28</v>
      </c>
      <c r="H2719" s="217" t="s">
        <v>39</v>
      </c>
      <c r="I2719" s="217" t="s">
        <v>5485</v>
      </c>
      <c r="J2719" s="217" t="s">
        <v>33</v>
      </c>
      <c r="K2719" s="217" t="s">
        <v>33</v>
      </c>
      <c r="M2719" s="217">
        <f t="shared" si="53"/>
        <v>13235</v>
      </c>
      <c r="O2719" s="217" t="s">
        <v>35</v>
      </c>
      <c r="P2719" s="217" t="s">
        <v>35</v>
      </c>
      <c r="Q2719" s="217">
        <f>S3823-vykonyz.xlsx[[#This Row],[Kod]]</f>
        <v>19894</v>
      </c>
      <c r="R2719" s="217">
        <f>S2703-vykonyz.xlsx[[#This Row],[Kod]]</f>
        <v>0</v>
      </c>
      <c r="S2719" s="217" t="s">
        <v>9318</v>
      </c>
      <c r="T2719" s="217" t="s">
        <v>9319</v>
      </c>
      <c r="U2719" s="217">
        <v>4296</v>
      </c>
      <c r="V2719" s="261">
        <v>45292</v>
      </c>
      <c r="W2719" s="217" t="s">
        <v>9318</v>
      </c>
      <c r="X2719" s="217">
        <v>3849</v>
      </c>
      <c r="Y2719" s="217">
        <v>447</v>
      </c>
      <c r="Z2719" s="261">
        <v>45291</v>
      </c>
      <c r="AC2719" s="217">
        <f>vykonyz.xlsx3[[#This Row],[Kod]]-vykonyz.xlsx[[#This Row],[Kod]]</f>
        <v>0</v>
      </c>
      <c r="AD2719" t="s">
        <v>9253</v>
      </c>
      <c r="AE2719" t="s">
        <v>1696</v>
      </c>
      <c r="AF2719" t="s">
        <v>50</v>
      </c>
      <c r="AG2719"/>
      <c r="AH2719" t="s">
        <v>9254</v>
      </c>
      <c r="AI2719" t="s">
        <v>9317</v>
      </c>
      <c r="AJ2719" t="s">
        <v>28</v>
      </c>
      <c r="AK2719" t="s">
        <v>39</v>
      </c>
      <c r="AL2719" t="s">
        <v>5485</v>
      </c>
      <c r="AM2719" t="s">
        <v>33</v>
      </c>
      <c r="AN2719" t="s">
        <v>33</v>
      </c>
      <c r="AO2719"/>
      <c r="AP2719" t="s">
        <v>9320</v>
      </c>
      <c r="AQ2719"/>
      <c r="AR2719" t="s">
        <v>35</v>
      </c>
      <c r="AS2719" t="s">
        <v>35</v>
      </c>
    </row>
    <row r="2720" spans="1:45">
      <c r="A2720" s="264" t="s">
        <v>9257</v>
      </c>
      <c r="B2720" s="217" t="s">
        <v>4055</v>
      </c>
      <c r="E2720" s="217" t="s">
        <v>9258</v>
      </c>
      <c r="H2720" s="217" t="s">
        <v>1008</v>
      </c>
      <c r="I2720" s="217" t="s">
        <v>1008</v>
      </c>
      <c r="J2720" s="217" t="s">
        <v>33</v>
      </c>
      <c r="K2720" s="217" t="s">
        <v>33</v>
      </c>
      <c r="M2720" s="217">
        <f t="shared" si="53"/>
        <v>524</v>
      </c>
      <c r="O2720" s="217" t="s">
        <v>35</v>
      </c>
      <c r="P2720" s="217" t="s">
        <v>35</v>
      </c>
      <c r="Q2720" s="217">
        <f>S3824-vykonyz.xlsx[[#This Row],[Kod]]</f>
        <v>19292</v>
      </c>
      <c r="R2720" s="217">
        <f>S2704-vykonyz.xlsx[[#This Row],[Kod]]</f>
        <v>0</v>
      </c>
      <c r="S2720" s="217" t="s">
        <v>9321</v>
      </c>
      <c r="T2720" s="217" t="s">
        <v>9322</v>
      </c>
      <c r="U2720" s="217">
        <v>5571</v>
      </c>
      <c r="V2720" s="261">
        <v>45292</v>
      </c>
      <c r="W2720" s="217" t="s">
        <v>9321</v>
      </c>
      <c r="X2720" s="217">
        <v>5013</v>
      </c>
      <c r="Y2720" s="217">
        <v>558</v>
      </c>
      <c r="Z2720" s="261">
        <v>45291</v>
      </c>
      <c r="AC2720" s="217">
        <f>vykonyz.xlsx3[[#This Row],[Kod]]-vykonyz.xlsx[[#This Row],[Kod]]</f>
        <v>0</v>
      </c>
      <c r="AD2720" t="s">
        <v>9257</v>
      </c>
      <c r="AE2720" t="s">
        <v>4055</v>
      </c>
      <c r="AF2720"/>
      <c r="AG2720"/>
      <c r="AH2720" t="s">
        <v>9258</v>
      </c>
      <c r="AI2720"/>
      <c r="AJ2720"/>
      <c r="AK2720" t="s">
        <v>1008</v>
      </c>
      <c r="AL2720" t="s">
        <v>1008</v>
      </c>
      <c r="AM2720" t="s">
        <v>33</v>
      </c>
      <c r="AN2720" t="s">
        <v>33</v>
      </c>
      <c r="AO2720"/>
      <c r="AP2720" t="s">
        <v>742</v>
      </c>
      <c r="AQ2720"/>
      <c r="AR2720" t="s">
        <v>35</v>
      </c>
      <c r="AS2720" t="s">
        <v>35</v>
      </c>
    </row>
    <row r="2721" spans="1:45">
      <c r="A2721" s="264" t="s">
        <v>9262</v>
      </c>
      <c r="B2721" s="217" t="s">
        <v>4055</v>
      </c>
      <c r="E2721" s="217" t="s">
        <v>9263</v>
      </c>
      <c r="H2721" s="217" t="s">
        <v>1084</v>
      </c>
      <c r="I2721" s="217" t="s">
        <v>1084</v>
      </c>
      <c r="J2721" s="217" t="s">
        <v>33</v>
      </c>
      <c r="K2721" s="217" t="s">
        <v>33</v>
      </c>
      <c r="M2721" s="217">
        <f t="shared" si="53"/>
        <v>352</v>
      </c>
      <c r="O2721" s="217" t="s">
        <v>35</v>
      </c>
      <c r="P2721" s="217" t="s">
        <v>35</v>
      </c>
      <c r="Q2721" s="217">
        <f>S3825-vykonyz.xlsx[[#This Row],[Kod]]</f>
        <v>19293</v>
      </c>
      <c r="R2721" s="217">
        <f>S2705-vykonyz.xlsx[[#This Row],[Kod]]</f>
        <v>0</v>
      </c>
      <c r="S2721" s="217" t="s">
        <v>9323</v>
      </c>
      <c r="T2721" s="217" t="s">
        <v>9324</v>
      </c>
      <c r="U2721" s="217">
        <v>6686</v>
      </c>
      <c r="V2721" s="261">
        <v>45292</v>
      </c>
      <c r="W2721" s="217" t="s">
        <v>9323</v>
      </c>
      <c r="X2721" s="217">
        <v>6016</v>
      </c>
      <c r="Y2721" s="217">
        <v>670</v>
      </c>
      <c r="Z2721" s="261">
        <v>45291</v>
      </c>
      <c r="AC2721" s="217">
        <f>vykonyz.xlsx3[[#This Row],[Kod]]-vykonyz.xlsx[[#This Row],[Kod]]</f>
        <v>0</v>
      </c>
      <c r="AD2721" t="s">
        <v>9262</v>
      </c>
      <c r="AE2721" t="s">
        <v>4055</v>
      </c>
      <c r="AF2721"/>
      <c r="AG2721"/>
      <c r="AH2721" t="s">
        <v>9263</v>
      </c>
      <c r="AI2721"/>
      <c r="AJ2721"/>
      <c r="AK2721" t="s">
        <v>1084</v>
      </c>
      <c r="AL2721" t="s">
        <v>1084</v>
      </c>
      <c r="AM2721" t="s">
        <v>33</v>
      </c>
      <c r="AN2721" t="s">
        <v>33</v>
      </c>
      <c r="AO2721"/>
      <c r="AP2721" t="s">
        <v>6531</v>
      </c>
      <c r="AQ2721"/>
      <c r="AR2721" t="s">
        <v>35</v>
      </c>
      <c r="AS2721" t="s">
        <v>35</v>
      </c>
    </row>
    <row r="2722" spans="1:45">
      <c r="A2722" s="264" t="s">
        <v>9267</v>
      </c>
      <c r="B2722" s="217" t="s">
        <v>4055</v>
      </c>
      <c r="E2722" s="217" t="s">
        <v>9268</v>
      </c>
      <c r="H2722" s="217" t="s">
        <v>994</v>
      </c>
      <c r="I2722" s="217" t="s">
        <v>994</v>
      </c>
      <c r="J2722" s="217" t="s">
        <v>33</v>
      </c>
      <c r="K2722" s="217" t="s">
        <v>33</v>
      </c>
      <c r="M2722" s="217">
        <f t="shared" si="53"/>
        <v>176</v>
      </c>
      <c r="O2722" s="217" t="s">
        <v>35</v>
      </c>
      <c r="P2722" s="217" t="s">
        <v>35</v>
      </c>
      <c r="Q2722" s="217">
        <f>S3826-vykonyz.xlsx[[#This Row],[Kod]]</f>
        <v>19296</v>
      </c>
      <c r="R2722" s="217">
        <f>S2706-vykonyz.xlsx[[#This Row],[Kod]]</f>
        <v>0</v>
      </c>
      <c r="S2722" s="217" t="s">
        <v>9325</v>
      </c>
      <c r="T2722" s="217" t="s">
        <v>9326</v>
      </c>
      <c r="U2722" s="217">
        <v>4413</v>
      </c>
      <c r="V2722" s="261">
        <v>45292</v>
      </c>
      <c r="W2722" s="217" t="s">
        <v>9325</v>
      </c>
      <c r="X2722" s="217">
        <v>3966</v>
      </c>
      <c r="Y2722" s="217">
        <v>447</v>
      </c>
      <c r="Z2722" s="261">
        <v>45291</v>
      </c>
      <c r="AC2722" s="217">
        <f>vykonyz.xlsx3[[#This Row],[Kod]]-vykonyz.xlsx[[#This Row],[Kod]]</f>
        <v>0</v>
      </c>
      <c r="AD2722" t="s">
        <v>9267</v>
      </c>
      <c r="AE2722" t="s">
        <v>4055</v>
      </c>
      <c r="AF2722"/>
      <c r="AG2722"/>
      <c r="AH2722" t="s">
        <v>9268</v>
      </c>
      <c r="AI2722"/>
      <c r="AJ2722"/>
      <c r="AK2722" t="s">
        <v>994</v>
      </c>
      <c r="AL2722" t="s">
        <v>994</v>
      </c>
      <c r="AM2722" t="s">
        <v>33</v>
      </c>
      <c r="AN2722" t="s">
        <v>33</v>
      </c>
      <c r="AO2722"/>
      <c r="AP2722" t="s">
        <v>6459</v>
      </c>
      <c r="AQ2722"/>
      <c r="AR2722" t="s">
        <v>35</v>
      </c>
      <c r="AS2722" t="s">
        <v>35</v>
      </c>
    </row>
    <row r="2723" spans="1:45">
      <c r="A2723" s="264" t="s">
        <v>9271</v>
      </c>
      <c r="B2723" s="217" t="s">
        <v>4055</v>
      </c>
      <c r="E2723" s="217" t="s">
        <v>9327</v>
      </c>
      <c r="F2723" s="217" t="s">
        <v>9328</v>
      </c>
      <c r="H2723" s="217" t="s">
        <v>989</v>
      </c>
      <c r="I2723" s="217" t="s">
        <v>989</v>
      </c>
      <c r="J2723" s="217" t="s">
        <v>33</v>
      </c>
      <c r="K2723" s="217" t="s">
        <v>33</v>
      </c>
      <c r="M2723" s="217">
        <f t="shared" si="53"/>
        <v>168</v>
      </c>
      <c r="O2723" s="217" t="s">
        <v>35</v>
      </c>
      <c r="P2723" s="217" t="s">
        <v>35</v>
      </c>
      <c r="Q2723" s="217">
        <f>S3827-vykonyz.xlsx[[#This Row],[Kod]]</f>
        <v>19210</v>
      </c>
      <c r="R2723" s="217">
        <f>S2707-vykonyz.xlsx[[#This Row],[Kod]]</f>
        <v>0</v>
      </c>
      <c r="S2723" s="217" t="s">
        <v>9329</v>
      </c>
      <c r="T2723" s="217" t="s">
        <v>9330</v>
      </c>
      <c r="U2723" s="217">
        <v>3650</v>
      </c>
      <c r="V2723" s="261">
        <v>45292</v>
      </c>
      <c r="W2723" s="217" t="s">
        <v>9329</v>
      </c>
      <c r="X2723" s="217">
        <v>3315</v>
      </c>
      <c r="Y2723" s="217">
        <v>335</v>
      </c>
      <c r="Z2723" s="261">
        <v>45291</v>
      </c>
      <c r="AC2723" s="217">
        <f>vykonyz.xlsx3[[#This Row],[Kod]]-vykonyz.xlsx[[#This Row],[Kod]]</f>
        <v>0</v>
      </c>
      <c r="AD2723" t="s">
        <v>9271</v>
      </c>
      <c r="AE2723" t="s">
        <v>4055</v>
      </c>
      <c r="AF2723"/>
      <c r="AG2723"/>
      <c r="AH2723" t="s">
        <v>9327</v>
      </c>
      <c r="AI2723" t="s">
        <v>9328</v>
      </c>
      <c r="AJ2723"/>
      <c r="AK2723" t="s">
        <v>989</v>
      </c>
      <c r="AL2723" t="s">
        <v>989</v>
      </c>
      <c r="AM2723" t="s">
        <v>33</v>
      </c>
      <c r="AN2723" t="s">
        <v>33</v>
      </c>
      <c r="AO2723"/>
      <c r="AP2723" t="s">
        <v>860</v>
      </c>
      <c r="AQ2723"/>
      <c r="AR2723" t="s">
        <v>35</v>
      </c>
      <c r="AS2723" t="s">
        <v>35</v>
      </c>
    </row>
    <row r="2724" spans="1:45">
      <c r="A2724" s="264" t="s">
        <v>9275</v>
      </c>
      <c r="B2724" s="217" t="s">
        <v>4055</v>
      </c>
      <c r="E2724" s="217" t="s">
        <v>9331</v>
      </c>
      <c r="F2724" s="217" t="s">
        <v>9332</v>
      </c>
      <c r="H2724" s="217" t="s">
        <v>994</v>
      </c>
      <c r="I2724" s="217" t="s">
        <v>994</v>
      </c>
      <c r="J2724" s="217" t="s">
        <v>33</v>
      </c>
      <c r="K2724" s="217" t="s">
        <v>33</v>
      </c>
      <c r="M2724" s="217">
        <f t="shared" si="53"/>
        <v>112</v>
      </c>
      <c r="O2724" s="217" t="s">
        <v>35</v>
      </c>
      <c r="P2724" s="217" t="s">
        <v>35</v>
      </c>
      <c r="Q2724" s="217">
        <f>S3828-vykonyz.xlsx[[#This Row],[Kod]]</f>
        <v>19211</v>
      </c>
      <c r="R2724" s="217">
        <f>S2708-vykonyz.xlsx[[#This Row],[Kod]]</f>
        <v>0</v>
      </c>
      <c r="S2724" s="217" t="s">
        <v>9333</v>
      </c>
      <c r="T2724" s="217" t="s">
        <v>9334</v>
      </c>
      <c r="U2724" s="217">
        <v>181</v>
      </c>
      <c r="V2724" s="261">
        <v>45292</v>
      </c>
      <c r="W2724" s="217" t="s">
        <v>9333</v>
      </c>
      <c r="X2724" s="217">
        <v>158</v>
      </c>
      <c r="Y2724" s="217">
        <v>23</v>
      </c>
      <c r="Z2724" s="261">
        <v>45291</v>
      </c>
      <c r="AC2724" s="217">
        <f>vykonyz.xlsx3[[#This Row],[Kod]]-vykonyz.xlsx[[#This Row],[Kod]]</f>
        <v>0</v>
      </c>
      <c r="AD2724" t="s">
        <v>9275</v>
      </c>
      <c r="AE2724" t="s">
        <v>4055</v>
      </c>
      <c r="AF2724"/>
      <c r="AG2724"/>
      <c r="AH2724" t="s">
        <v>9331</v>
      </c>
      <c r="AI2724" t="s">
        <v>9332</v>
      </c>
      <c r="AJ2724"/>
      <c r="AK2724" t="s">
        <v>994</v>
      </c>
      <c r="AL2724" t="s">
        <v>994</v>
      </c>
      <c r="AM2724" t="s">
        <v>33</v>
      </c>
      <c r="AN2724" t="s">
        <v>33</v>
      </c>
      <c r="AO2724"/>
      <c r="AP2724" t="s">
        <v>5389</v>
      </c>
      <c r="AQ2724"/>
      <c r="AR2724" t="s">
        <v>35</v>
      </c>
      <c r="AS2724" t="s">
        <v>35</v>
      </c>
    </row>
    <row r="2725" spans="1:45">
      <c r="A2725" s="264" t="s">
        <v>9279</v>
      </c>
      <c r="B2725" s="217" t="s">
        <v>4055</v>
      </c>
      <c r="E2725" s="217" t="s">
        <v>9280</v>
      </c>
      <c r="F2725" s="217" t="s">
        <v>9335</v>
      </c>
      <c r="H2725" s="217" t="s">
        <v>989</v>
      </c>
      <c r="I2725" s="217" t="s">
        <v>989</v>
      </c>
      <c r="J2725" s="217" t="s">
        <v>33</v>
      </c>
      <c r="K2725" s="217" t="s">
        <v>33</v>
      </c>
      <c r="M2725" s="217">
        <f t="shared" si="53"/>
        <v>168</v>
      </c>
      <c r="O2725" s="217" t="s">
        <v>35</v>
      </c>
      <c r="P2725" s="217" t="s">
        <v>35</v>
      </c>
      <c r="Q2725" s="217">
        <f>S3829-vykonyz.xlsx[[#This Row],[Kod]]</f>
        <v>19896</v>
      </c>
      <c r="R2725" s="217">
        <f>S2709-vykonyz.xlsx[[#This Row],[Kod]]</f>
        <v>0</v>
      </c>
      <c r="S2725" s="217" t="s">
        <v>9336</v>
      </c>
      <c r="T2725" s="217" t="s">
        <v>9337</v>
      </c>
      <c r="U2725" s="217">
        <v>168</v>
      </c>
      <c r="V2725" s="261">
        <v>45292</v>
      </c>
      <c r="W2725" s="217" t="s">
        <v>9336</v>
      </c>
      <c r="X2725" s="217">
        <v>146</v>
      </c>
      <c r="Y2725" s="217">
        <v>22</v>
      </c>
      <c r="Z2725" s="261">
        <v>45291</v>
      </c>
      <c r="AC2725" s="217">
        <f>vykonyz.xlsx3[[#This Row],[Kod]]-vykonyz.xlsx[[#This Row],[Kod]]</f>
        <v>0</v>
      </c>
      <c r="AD2725" t="s">
        <v>9279</v>
      </c>
      <c r="AE2725" t="s">
        <v>4055</v>
      </c>
      <c r="AF2725"/>
      <c r="AG2725"/>
      <c r="AH2725" t="s">
        <v>9280</v>
      </c>
      <c r="AI2725" t="s">
        <v>9335</v>
      </c>
      <c r="AJ2725"/>
      <c r="AK2725" t="s">
        <v>989</v>
      </c>
      <c r="AL2725" t="s">
        <v>989</v>
      </c>
      <c r="AM2725" t="s">
        <v>33</v>
      </c>
      <c r="AN2725" t="s">
        <v>33</v>
      </c>
      <c r="AO2725"/>
      <c r="AP2725" t="s">
        <v>860</v>
      </c>
      <c r="AQ2725"/>
      <c r="AR2725" t="s">
        <v>35</v>
      </c>
      <c r="AS2725" t="s">
        <v>35</v>
      </c>
    </row>
    <row r="2726" spans="1:45">
      <c r="A2726" s="264" t="s">
        <v>9283</v>
      </c>
      <c r="B2726" s="217" t="s">
        <v>4055</v>
      </c>
      <c r="E2726" s="217" t="s">
        <v>9284</v>
      </c>
      <c r="F2726" s="217" t="s">
        <v>9338</v>
      </c>
      <c r="H2726" s="217" t="s">
        <v>989</v>
      </c>
      <c r="I2726" s="217" t="s">
        <v>989</v>
      </c>
      <c r="J2726" s="217" t="s">
        <v>33</v>
      </c>
      <c r="K2726" s="217" t="s">
        <v>33</v>
      </c>
      <c r="M2726" s="217">
        <f t="shared" si="53"/>
        <v>168</v>
      </c>
      <c r="O2726" s="217" t="s">
        <v>35</v>
      </c>
      <c r="P2726" s="217" t="s">
        <v>35</v>
      </c>
      <c r="Q2726" s="217">
        <f>S3830-vykonyz.xlsx[[#This Row],[Kod]]</f>
        <v>19896</v>
      </c>
      <c r="R2726" s="217">
        <f>S2710-vykonyz.xlsx[[#This Row],[Kod]]</f>
        <v>0</v>
      </c>
      <c r="S2726" s="217" t="s">
        <v>9339</v>
      </c>
      <c r="T2726" s="217" t="s">
        <v>9340</v>
      </c>
      <c r="U2726" s="217">
        <v>168</v>
      </c>
      <c r="V2726" s="261">
        <v>45292</v>
      </c>
      <c r="W2726" s="217" t="s">
        <v>9339</v>
      </c>
      <c r="X2726" s="217">
        <v>146</v>
      </c>
      <c r="Y2726" s="217">
        <v>22</v>
      </c>
      <c r="Z2726" s="261">
        <v>45291</v>
      </c>
      <c r="AC2726" s="217">
        <f>vykonyz.xlsx3[[#This Row],[Kod]]-vykonyz.xlsx[[#This Row],[Kod]]</f>
        <v>0</v>
      </c>
      <c r="AD2726" t="s">
        <v>9283</v>
      </c>
      <c r="AE2726" t="s">
        <v>4055</v>
      </c>
      <c r="AF2726"/>
      <c r="AG2726"/>
      <c r="AH2726" t="s">
        <v>9284</v>
      </c>
      <c r="AI2726" t="s">
        <v>9338</v>
      </c>
      <c r="AJ2726"/>
      <c r="AK2726" t="s">
        <v>989</v>
      </c>
      <c r="AL2726" t="s">
        <v>989</v>
      </c>
      <c r="AM2726" t="s">
        <v>33</v>
      </c>
      <c r="AN2726" t="s">
        <v>33</v>
      </c>
      <c r="AO2726"/>
      <c r="AP2726" t="s">
        <v>860</v>
      </c>
      <c r="AQ2726"/>
      <c r="AR2726" t="s">
        <v>35</v>
      </c>
      <c r="AS2726" t="s">
        <v>35</v>
      </c>
    </row>
    <row r="2727" spans="1:45">
      <c r="A2727" s="264" t="s">
        <v>9287</v>
      </c>
      <c r="B2727" s="217" t="s">
        <v>4055</v>
      </c>
      <c r="E2727" s="217" t="s">
        <v>9341</v>
      </c>
      <c r="F2727" s="217" t="s">
        <v>9342</v>
      </c>
      <c r="H2727" s="217" t="s">
        <v>1008</v>
      </c>
      <c r="I2727" s="217" t="s">
        <v>1008</v>
      </c>
      <c r="J2727" s="217" t="s">
        <v>33</v>
      </c>
      <c r="K2727" s="217" t="s">
        <v>33</v>
      </c>
      <c r="M2727" s="217">
        <f t="shared" si="53"/>
        <v>336</v>
      </c>
      <c r="O2727" s="217" t="s">
        <v>35</v>
      </c>
      <c r="P2727" s="217" t="s">
        <v>35</v>
      </c>
      <c r="Q2727" s="217">
        <f>S3831-vykonyz.xlsx[[#This Row],[Kod]]</f>
        <v>19896</v>
      </c>
      <c r="R2727" s="217">
        <f>S2711-vykonyz.xlsx[[#This Row],[Kod]]</f>
        <v>0</v>
      </c>
      <c r="S2727" s="217" t="s">
        <v>9343</v>
      </c>
      <c r="T2727" s="217" t="s">
        <v>9344</v>
      </c>
      <c r="U2727" s="217">
        <v>780</v>
      </c>
      <c r="V2727" s="261">
        <v>45292</v>
      </c>
      <c r="W2727" s="217" t="s">
        <v>9343</v>
      </c>
      <c r="X2727" s="217">
        <v>694</v>
      </c>
      <c r="Y2727" s="217">
        <v>86</v>
      </c>
      <c r="Z2727" s="261">
        <v>45291</v>
      </c>
      <c r="AC2727" s="217">
        <f>vykonyz.xlsx3[[#This Row],[Kod]]-vykonyz.xlsx[[#This Row],[Kod]]</f>
        <v>0</v>
      </c>
      <c r="AD2727" t="s">
        <v>9287</v>
      </c>
      <c r="AE2727" t="s">
        <v>4055</v>
      </c>
      <c r="AF2727"/>
      <c r="AG2727"/>
      <c r="AH2727" t="s">
        <v>9341</v>
      </c>
      <c r="AI2727" t="s">
        <v>9342</v>
      </c>
      <c r="AJ2727"/>
      <c r="AK2727" t="s">
        <v>1008</v>
      </c>
      <c r="AL2727" t="s">
        <v>1008</v>
      </c>
      <c r="AM2727" t="s">
        <v>33</v>
      </c>
      <c r="AN2727" t="s">
        <v>33</v>
      </c>
      <c r="AO2727"/>
      <c r="AP2727" t="s">
        <v>7572</v>
      </c>
      <c r="AQ2727"/>
      <c r="AR2727" t="s">
        <v>35</v>
      </c>
      <c r="AS2727" t="s">
        <v>35</v>
      </c>
    </row>
    <row r="2728" spans="1:45">
      <c r="A2728" s="264" t="s">
        <v>9293</v>
      </c>
      <c r="B2728" s="217" t="s">
        <v>1721</v>
      </c>
      <c r="C2728" s="217" t="s">
        <v>611</v>
      </c>
      <c r="E2728" s="217" t="s">
        <v>9345</v>
      </c>
      <c r="F2728" s="217" t="s">
        <v>9346</v>
      </c>
      <c r="G2728" s="217" t="s">
        <v>53</v>
      </c>
      <c r="H2728" s="217" t="s">
        <v>981</v>
      </c>
      <c r="I2728" s="217" t="s">
        <v>1492</v>
      </c>
      <c r="J2728" s="217" t="s">
        <v>33</v>
      </c>
      <c r="K2728" s="217" t="s">
        <v>33</v>
      </c>
      <c r="M2728" s="217">
        <f t="shared" si="53"/>
        <v>2120</v>
      </c>
      <c r="O2728" s="217" t="s">
        <v>35</v>
      </c>
      <c r="P2728" s="217" t="s">
        <v>35</v>
      </c>
      <c r="Q2728" s="217">
        <f>S3832-vykonyz.xlsx[[#This Row],[Kod]]</f>
        <v>19866</v>
      </c>
      <c r="R2728" s="217">
        <f>S2712-vykonyz.xlsx[[#This Row],[Kod]]</f>
        <v>0</v>
      </c>
      <c r="S2728" s="217" t="s">
        <v>9347</v>
      </c>
      <c r="T2728" s="217" t="s">
        <v>9348</v>
      </c>
      <c r="U2728" s="217">
        <v>769</v>
      </c>
      <c r="V2728" s="261">
        <v>45292</v>
      </c>
      <c r="W2728" s="217" t="s">
        <v>9347</v>
      </c>
      <c r="X2728" s="217">
        <v>682</v>
      </c>
      <c r="Y2728" s="217">
        <v>87</v>
      </c>
      <c r="Z2728" s="261">
        <v>45291</v>
      </c>
      <c r="AC2728" s="217">
        <f>vykonyz.xlsx3[[#This Row],[Kod]]-vykonyz.xlsx[[#This Row],[Kod]]</f>
        <v>0</v>
      </c>
      <c r="AD2728" t="s">
        <v>9293</v>
      </c>
      <c r="AE2728" t="s">
        <v>1721</v>
      </c>
      <c r="AF2728" t="s">
        <v>611</v>
      </c>
      <c r="AG2728"/>
      <c r="AH2728" t="s">
        <v>9345</v>
      </c>
      <c r="AI2728" t="s">
        <v>9346</v>
      </c>
      <c r="AJ2728" t="s">
        <v>53</v>
      </c>
      <c r="AK2728" t="s">
        <v>981</v>
      </c>
      <c r="AL2728" t="s">
        <v>1492</v>
      </c>
      <c r="AM2728" t="s">
        <v>33</v>
      </c>
      <c r="AN2728" t="s">
        <v>33</v>
      </c>
      <c r="AO2728"/>
      <c r="AP2728" t="s">
        <v>7355</v>
      </c>
      <c r="AQ2728"/>
      <c r="AR2728" t="s">
        <v>35</v>
      </c>
      <c r="AS2728" t="s">
        <v>35</v>
      </c>
    </row>
    <row r="2729" spans="1:45">
      <c r="A2729" s="264" t="s">
        <v>9297</v>
      </c>
      <c r="B2729" s="217" t="s">
        <v>1721</v>
      </c>
      <c r="C2729" s="217" t="s">
        <v>611</v>
      </c>
      <c r="E2729" s="217" t="s">
        <v>9349</v>
      </c>
      <c r="G2729" s="217" t="s">
        <v>53</v>
      </c>
      <c r="H2729" s="217" t="s">
        <v>1084</v>
      </c>
      <c r="I2729" s="217" t="s">
        <v>985</v>
      </c>
      <c r="J2729" s="217" t="s">
        <v>33</v>
      </c>
      <c r="K2729" s="217" t="s">
        <v>33</v>
      </c>
      <c r="M2729" s="217">
        <f t="shared" si="53"/>
        <v>646</v>
      </c>
      <c r="O2729" s="217" t="s">
        <v>35</v>
      </c>
      <c r="P2729" s="217" t="s">
        <v>35</v>
      </c>
      <c r="Q2729" s="217">
        <f>S3833-vykonyz.xlsx[[#This Row],[Kod]]</f>
        <v>19867</v>
      </c>
      <c r="R2729" s="217">
        <f>S2713-vykonyz.xlsx[[#This Row],[Kod]]</f>
        <v>0</v>
      </c>
      <c r="S2729" s="217" t="s">
        <v>9350</v>
      </c>
      <c r="T2729" s="217" t="s">
        <v>9351</v>
      </c>
      <c r="U2729" s="217">
        <v>661</v>
      </c>
      <c r="V2729" s="261">
        <v>45292</v>
      </c>
      <c r="W2729" s="217" t="s">
        <v>9350</v>
      </c>
      <c r="X2729" s="217">
        <v>574</v>
      </c>
      <c r="Y2729" s="217">
        <v>87</v>
      </c>
      <c r="Z2729" s="261">
        <v>45291</v>
      </c>
      <c r="AC2729" s="217">
        <f>vykonyz.xlsx3[[#This Row],[Kod]]-vykonyz.xlsx[[#This Row],[Kod]]</f>
        <v>0</v>
      </c>
      <c r="AD2729" t="s">
        <v>9297</v>
      </c>
      <c r="AE2729" t="s">
        <v>1721</v>
      </c>
      <c r="AF2729" t="s">
        <v>611</v>
      </c>
      <c r="AG2729"/>
      <c r="AH2729" t="s">
        <v>9352</v>
      </c>
      <c r="AI2729"/>
      <c r="AJ2729" t="s">
        <v>53</v>
      </c>
      <c r="AK2729" t="s">
        <v>1084</v>
      </c>
      <c r="AL2729" t="s">
        <v>985</v>
      </c>
      <c r="AM2729" t="s">
        <v>33</v>
      </c>
      <c r="AN2729" t="s">
        <v>33</v>
      </c>
      <c r="AO2729"/>
      <c r="AP2729" t="s">
        <v>9353</v>
      </c>
      <c r="AQ2729"/>
      <c r="AR2729" t="s">
        <v>35</v>
      </c>
      <c r="AS2729" t="s">
        <v>35</v>
      </c>
    </row>
    <row r="2730" spans="1:45">
      <c r="A2730" s="264" t="s">
        <v>9300</v>
      </c>
      <c r="B2730" s="217" t="s">
        <v>1721</v>
      </c>
      <c r="C2730" s="217" t="s">
        <v>611</v>
      </c>
      <c r="E2730" s="217" t="s">
        <v>9354</v>
      </c>
      <c r="F2730" s="217" t="s">
        <v>9355</v>
      </c>
      <c r="G2730" s="217" t="s">
        <v>53</v>
      </c>
      <c r="H2730" s="217" t="s">
        <v>1573</v>
      </c>
      <c r="I2730" s="217" t="s">
        <v>39</v>
      </c>
      <c r="J2730" s="217" t="s">
        <v>33</v>
      </c>
      <c r="K2730" s="217" t="s">
        <v>33</v>
      </c>
      <c r="M2730" s="217">
        <f t="shared" si="53"/>
        <v>3387</v>
      </c>
      <c r="O2730" s="217" t="s">
        <v>35</v>
      </c>
      <c r="P2730" s="217" t="s">
        <v>35</v>
      </c>
      <c r="Q2730" s="217">
        <f>S3834-vykonyz.xlsx[[#This Row],[Kod]]</f>
        <v>19866</v>
      </c>
      <c r="R2730" s="217">
        <f>S2714-vykonyz.xlsx[[#This Row],[Kod]]</f>
        <v>0</v>
      </c>
      <c r="S2730" s="217" t="s">
        <v>9356</v>
      </c>
      <c r="T2730" s="217" t="s">
        <v>9357</v>
      </c>
      <c r="U2730" s="217">
        <v>2017</v>
      </c>
      <c r="V2730" s="261">
        <v>45292</v>
      </c>
      <c r="W2730" s="217" t="s">
        <v>9356</v>
      </c>
      <c r="X2730" s="217">
        <v>1766</v>
      </c>
      <c r="Y2730" s="217">
        <v>251</v>
      </c>
      <c r="Z2730" s="261">
        <v>45291</v>
      </c>
      <c r="AC2730" s="217">
        <f>vykonyz.xlsx3[[#This Row],[Kod]]-vykonyz.xlsx[[#This Row],[Kod]]</f>
        <v>0</v>
      </c>
      <c r="AD2730" t="s">
        <v>9300</v>
      </c>
      <c r="AE2730" t="s">
        <v>1721</v>
      </c>
      <c r="AF2730" t="s">
        <v>611</v>
      </c>
      <c r="AG2730"/>
      <c r="AH2730" t="s">
        <v>9354</v>
      </c>
      <c r="AI2730" t="s">
        <v>9355</v>
      </c>
      <c r="AJ2730" t="s">
        <v>53</v>
      </c>
      <c r="AK2730" t="s">
        <v>1573</v>
      </c>
      <c r="AL2730" t="s">
        <v>39</v>
      </c>
      <c r="AM2730" t="s">
        <v>33</v>
      </c>
      <c r="AN2730" t="s">
        <v>33</v>
      </c>
      <c r="AO2730"/>
      <c r="AP2730" t="s">
        <v>9358</v>
      </c>
      <c r="AQ2730"/>
      <c r="AR2730" t="s">
        <v>35</v>
      </c>
      <c r="AS2730" t="s">
        <v>35</v>
      </c>
    </row>
    <row r="2731" spans="1:45">
      <c r="A2731" s="264" t="s">
        <v>9303</v>
      </c>
      <c r="B2731" s="217" t="s">
        <v>1721</v>
      </c>
      <c r="C2731" s="217" t="s">
        <v>611</v>
      </c>
      <c r="E2731" s="217" t="s">
        <v>9304</v>
      </c>
      <c r="F2731" s="217" t="s">
        <v>9359</v>
      </c>
      <c r="G2731" s="217" t="s">
        <v>53</v>
      </c>
      <c r="H2731" s="217" t="s">
        <v>1573</v>
      </c>
      <c r="I2731" s="217" t="s">
        <v>39</v>
      </c>
      <c r="J2731" s="217" t="s">
        <v>33</v>
      </c>
      <c r="K2731" s="217" t="s">
        <v>33</v>
      </c>
      <c r="M2731" s="217">
        <f t="shared" si="53"/>
        <v>3659</v>
      </c>
      <c r="O2731" s="217" t="s">
        <v>35</v>
      </c>
      <c r="P2731" s="217" t="s">
        <v>35</v>
      </c>
      <c r="Q2731" s="217">
        <f>S3835-vykonyz.xlsx[[#This Row],[Kod]]</f>
        <v>19866</v>
      </c>
      <c r="R2731" s="217">
        <f>S2715-vykonyz.xlsx[[#This Row],[Kod]]</f>
        <v>0</v>
      </c>
      <c r="S2731" s="217" t="s">
        <v>9360</v>
      </c>
      <c r="T2731" s="217" t="s">
        <v>9361</v>
      </c>
      <c r="U2731" s="217">
        <v>3537</v>
      </c>
      <c r="V2731" s="261">
        <v>45292</v>
      </c>
      <c r="W2731" s="217" t="s">
        <v>9360</v>
      </c>
      <c r="X2731" s="217">
        <v>3198</v>
      </c>
      <c r="Y2731" s="217">
        <v>339</v>
      </c>
      <c r="Z2731" s="261">
        <v>45291</v>
      </c>
      <c r="AC2731" s="217">
        <f>vykonyz.xlsx3[[#This Row],[Kod]]-vykonyz.xlsx[[#This Row],[Kod]]</f>
        <v>0</v>
      </c>
      <c r="AD2731" t="s">
        <v>9303</v>
      </c>
      <c r="AE2731" t="s">
        <v>1721</v>
      </c>
      <c r="AF2731" t="s">
        <v>611</v>
      </c>
      <c r="AG2731"/>
      <c r="AH2731" t="s">
        <v>9304</v>
      </c>
      <c r="AI2731" t="s">
        <v>9359</v>
      </c>
      <c r="AJ2731" t="s">
        <v>53</v>
      </c>
      <c r="AK2731" t="s">
        <v>1573</v>
      </c>
      <c r="AL2731" t="s">
        <v>39</v>
      </c>
      <c r="AM2731" t="s">
        <v>33</v>
      </c>
      <c r="AN2731" t="s">
        <v>33</v>
      </c>
      <c r="AO2731"/>
      <c r="AP2731" t="s">
        <v>9362</v>
      </c>
      <c r="AQ2731"/>
      <c r="AR2731" t="s">
        <v>35</v>
      </c>
      <c r="AS2731" t="s">
        <v>35</v>
      </c>
    </row>
    <row r="2732" spans="1:45">
      <c r="A2732" s="264" t="s">
        <v>9307</v>
      </c>
      <c r="B2732" s="217" t="s">
        <v>1721</v>
      </c>
      <c r="C2732" s="217" t="s">
        <v>611</v>
      </c>
      <c r="E2732" s="217" t="s">
        <v>9308</v>
      </c>
      <c r="F2732" s="217" t="s">
        <v>9363</v>
      </c>
      <c r="G2732" s="217" t="s">
        <v>53</v>
      </c>
      <c r="H2732" s="217" t="s">
        <v>1492</v>
      </c>
      <c r="I2732" s="217" t="s">
        <v>5824</v>
      </c>
      <c r="J2732" s="217" t="s">
        <v>33</v>
      </c>
      <c r="K2732" s="217" t="s">
        <v>33</v>
      </c>
      <c r="M2732" s="217">
        <f t="shared" si="53"/>
        <v>4635</v>
      </c>
      <c r="O2732" s="217" t="s">
        <v>35</v>
      </c>
      <c r="P2732" s="217" t="s">
        <v>35</v>
      </c>
      <c r="Q2732" s="217">
        <f>S3836-vykonyz.xlsx[[#This Row],[Kod]]</f>
        <v>19865</v>
      </c>
      <c r="R2732" s="217">
        <f>S2716-vykonyz.xlsx[[#This Row],[Kod]]</f>
        <v>0</v>
      </c>
      <c r="S2732" s="217" t="s">
        <v>9364</v>
      </c>
      <c r="T2732" s="217" t="s">
        <v>9365</v>
      </c>
      <c r="U2732" s="217">
        <v>1697</v>
      </c>
      <c r="V2732" s="261">
        <v>45292</v>
      </c>
      <c r="W2732" s="217" t="s">
        <v>9364</v>
      </c>
      <c r="X2732" s="217">
        <v>1563</v>
      </c>
      <c r="Y2732" s="217">
        <v>134</v>
      </c>
      <c r="Z2732" s="261">
        <v>45291</v>
      </c>
      <c r="AC2732" s="217">
        <f>vykonyz.xlsx3[[#This Row],[Kod]]-vykonyz.xlsx[[#This Row],[Kod]]</f>
        <v>0</v>
      </c>
      <c r="AD2732" t="s">
        <v>9307</v>
      </c>
      <c r="AE2732" t="s">
        <v>1721</v>
      </c>
      <c r="AF2732" t="s">
        <v>611</v>
      </c>
      <c r="AG2732"/>
      <c r="AH2732" t="s">
        <v>9308</v>
      </c>
      <c r="AI2732" t="s">
        <v>9363</v>
      </c>
      <c r="AJ2732" t="s">
        <v>53</v>
      </c>
      <c r="AK2732" t="s">
        <v>1492</v>
      </c>
      <c r="AL2732" t="s">
        <v>5824</v>
      </c>
      <c r="AM2732" t="s">
        <v>33</v>
      </c>
      <c r="AN2732" t="s">
        <v>33</v>
      </c>
      <c r="AO2732"/>
      <c r="AP2732" t="s">
        <v>9366</v>
      </c>
      <c r="AQ2732"/>
      <c r="AR2732" t="s">
        <v>35</v>
      </c>
      <c r="AS2732" t="s">
        <v>35</v>
      </c>
    </row>
    <row r="2733" spans="1:45">
      <c r="A2733" s="264" t="s">
        <v>9311</v>
      </c>
      <c r="B2733" s="217" t="s">
        <v>1721</v>
      </c>
      <c r="C2733" s="217" t="s">
        <v>611</v>
      </c>
      <c r="E2733" s="217" t="s">
        <v>9367</v>
      </c>
      <c r="F2733" s="217" t="s">
        <v>9368</v>
      </c>
      <c r="G2733" s="217" t="s">
        <v>53</v>
      </c>
      <c r="H2733" s="217" t="s">
        <v>1492</v>
      </c>
      <c r="I2733" s="217" t="s">
        <v>5824</v>
      </c>
      <c r="J2733" s="217" t="s">
        <v>33</v>
      </c>
      <c r="K2733" s="217" t="s">
        <v>33</v>
      </c>
      <c r="M2733" s="217">
        <f t="shared" si="53"/>
        <v>4593</v>
      </c>
      <c r="O2733" s="217" t="s">
        <v>35</v>
      </c>
      <c r="P2733" s="217" t="s">
        <v>35</v>
      </c>
      <c r="Q2733" s="217">
        <f>S3837-vykonyz.xlsx[[#This Row],[Kod]]</f>
        <v>19864</v>
      </c>
      <c r="R2733" s="217">
        <f>S2717-vykonyz.xlsx[[#This Row],[Kod]]</f>
        <v>0</v>
      </c>
      <c r="S2733" s="217" t="s">
        <v>9369</v>
      </c>
      <c r="T2733" s="217" t="s">
        <v>9370</v>
      </c>
      <c r="U2733" s="217">
        <v>589</v>
      </c>
      <c r="V2733" s="261">
        <v>45292</v>
      </c>
      <c r="W2733" s="217" t="s">
        <v>9369</v>
      </c>
      <c r="X2733" s="217">
        <v>522</v>
      </c>
      <c r="Y2733" s="217">
        <v>67</v>
      </c>
      <c r="Z2733" s="261">
        <v>45291</v>
      </c>
      <c r="AC2733" s="217">
        <f>vykonyz.xlsx3[[#This Row],[Kod]]-vykonyz.xlsx[[#This Row],[Kod]]</f>
        <v>0</v>
      </c>
      <c r="AD2733" t="s">
        <v>9311</v>
      </c>
      <c r="AE2733" t="s">
        <v>1721</v>
      </c>
      <c r="AF2733" t="s">
        <v>611</v>
      </c>
      <c r="AG2733"/>
      <c r="AH2733" t="s">
        <v>9367</v>
      </c>
      <c r="AI2733" t="s">
        <v>9368</v>
      </c>
      <c r="AJ2733" t="s">
        <v>53</v>
      </c>
      <c r="AK2733" t="s">
        <v>1492</v>
      </c>
      <c r="AL2733" t="s">
        <v>5824</v>
      </c>
      <c r="AM2733" t="s">
        <v>33</v>
      </c>
      <c r="AN2733" t="s">
        <v>33</v>
      </c>
      <c r="AO2733"/>
      <c r="AP2733" t="s">
        <v>6330</v>
      </c>
      <c r="AQ2733"/>
      <c r="AR2733" t="s">
        <v>35</v>
      </c>
      <c r="AS2733" t="s">
        <v>35</v>
      </c>
    </row>
    <row r="2734" spans="1:45">
      <c r="A2734" s="264" t="s">
        <v>9314</v>
      </c>
      <c r="B2734" s="217" t="s">
        <v>1721</v>
      </c>
      <c r="C2734" s="217" t="s">
        <v>611</v>
      </c>
      <c r="E2734" s="217" t="s">
        <v>9371</v>
      </c>
      <c r="F2734" s="217" t="s">
        <v>9372</v>
      </c>
      <c r="G2734" s="217" t="s">
        <v>53</v>
      </c>
      <c r="H2734" s="217" t="s">
        <v>39</v>
      </c>
      <c r="I2734" s="217" t="s">
        <v>6213</v>
      </c>
      <c r="J2734" s="217" t="s">
        <v>33</v>
      </c>
      <c r="K2734" s="217" t="s">
        <v>33</v>
      </c>
      <c r="M2734" s="217">
        <f t="shared" si="53"/>
        <v>6382</v>
      </c>
      <c r="O2734" s="217" t="s">
        <v>35</v>
      </c>
      <c r="P2734" s="217" t="s">
        <v>35</v>
      </c>
      <c r="Q2734" s="217">
        <f>S3838-vykonyz.xlsx[[#This Row],[Kod]]</f>
        <v>19864</v>
      </c>
      <c r="R2734" s="217">
        <f>S2718-vykonyz.xlsx[[#This Row],[Kod]]</f>
        <v>0</v>
      </c>
      <c r="S2734" s="217" t="s">
        <v>9373</v>
      </c>
      <c r="T2734" s="217" t="s">
        <v>9374</v>
      </c>
      <c r="U2734" s="217">
        <v>4698</v>
      </c>
      <c r="V2734" s="261">
        <v>45292</v>
      </c>
      <c r="W2734" s="217" t="s">
        <v>9373</v>
      </c>
      <c r="X2734" s="217">
        <v>4251</v>
      </c>
      <c r="Y2734" s="217">
        <v>447</v>
      </c>
      <c r="Z2734" s="261">
        <v>45291</v>
      </c>
      <c r="AC2734" s="217">
        <f>vykonyz.xlsx3[[#This Row],[Kod]]-vykonyz.xlsx[[#This Row],[Kod]]</f>
        <v>0</v>
      </c>
      <c r="AD2734" t="s">
        <v>9314</v>
      </c>
      <c r="AE2734" t="s">
        <v>1721</v>
      </c>
      <c r="AF2734" t="s">
        <v>611</v>
      </c>
      <c r="AG2734"/>
      <c r="AH2734" t="s">
        <v>9371</v>
      </c>
      <c r="AI2734" t="s">
        <v>9375</v>
      </c>
      <c r="AJ2734" t="s">
        <v>53</v>
      </c>
      <c r="AK2734" t="s">
        <v>39</v>
      </c>
      <c r="AL2734" t="s">
        <v>6213</v>
      </c>
      <c r="AM2734" t="s">
        <v>33</v>
      </c>
      <c r="AN2734" t="s">
        <v>33</v>
      </c>
      <c r="AO2734"/>
      <c r="AP2734" t="s">
        <v>9376</v>
      </c>
      <c r="AQ2734"/>
      <c r="AR2734" t="s">
        <v>35</v>
      </c>
      <c r="AS2734" t="s">
        <v>35</v>
      </c>
    </row>
    <row r="2735" spans="1:45">
      <c r="A2735" s="264" t="s">
        <v>9318</v>
      </c>
      <c r="B2735" s="217" t="s">
        <v>1721</v>
      </c>
      <c r="C2735" s="217" t="s">
        <v>611</v>
      </c>
      <c r="E2735" s="217" t="s">
        <v>9377</v>
      </c>
      <c r="F2735" s="217" t="s">
        <v>9378</v>
      </c>
      <c r="G2735" s="217" t="s">
        <v>53</v>
      </c>
      <c r="H2735" s="217" t="s">
        <v>1492</v>
      </c>
      <c r="I2735" s="217" t="s">
        <v>5824</v>
      </c>
      <c r="J2735" s="217" t="s">
        <v>33</v>
      </c>
      <c r="K2735" s="217" t="s">
        <v>33</v>
      </c>
      <c r="M2735" s="217">
        <f t="shared" si="53"/>
        <v>4296</v>
      </c>
      <c r="O2735" s="217" t="s">
        <v>35</v>
      </c>
      <c r="P2735" s="217" t="s">
        <v>35</v>
      </c>
      <c r="Q2735" s="217">
        <f>S3839-vykonyz.xlsx[[#This Row],[Kod]]</f>
        <v>19815</v>
      </c>
      <c r="R2735" s="217">
        <f>S2719-vykonyz.xlsx[[#This Row],[Kod]]</f>
        <v>0</v>
      </c>
      <c r="S2735" s="217" t="s">
        <v>9379</v>
      </c>
      <c r="T2735" s="217" t="s">
        <v>9380</v>
      </c>
      <c r="U2735" s="217">
        <v>5369</v>
      </c>
      <c r="V2735" s="261">
        <v>45292</v>
      </c>
      <c r="W2735" s="217" t="s">
        <v>9379</v>
      </c>
      <c r="X2735" s="217">
        <v>4811</v>
      </c>
      <c r="Y2735" s="217">
        <v>558</v>
      </c>
      <c r="Z2735" s="261">
        <v>45291</v>
      </c>
      <c r="AC2735" s="217">
        <f>vykonyz.xlsx3[[#This Row],[Kod]]-vykonyz.xlsx[[#This Row],[Kod]]</f>
        <v>0</v>
      </c>
      <c r="AD2735" t="s">
        <v>9318</v>
      </c>
      <c r="AE2735" t="s">
        <v>1721</v>
      </c>
      <c r="AF2735" t="s">
        <v>611</v>
      </c>
      <c r="AG2735"/>
      <c r="AH2735" t="s">
        <v>9377</v>
      </c>
      <c r="AI2735" t="s">
        <v>9378</v>
      </c>
      <c r="AJ2735" t="s">
        <v>53</v>
      </c>
      <c r="AK2735" t="s">
        <v>1492</v>
      </c>
      <c r="AL2735" t="s">
        <v>5824</v>
      </c>
      <c r="AM2735" t="s">
        <v>33</v>
      </c>
      <c r="AN2735" t="s">
        <v>33</v>
      </c>
      <c r="AO2735"/>
      <c r="AP2735" t="s">
        <v>9381</v>
      </c>
      <c r="AQ2735"/>
      <c r="AR2735" t="s">
        <v>35</v>
      </c>
      <c r="AS2735" t="s">
        <v>35</v>
      </c>
    </row>
    <row r="2736" spans="1:45">
      <c r="A2736" s="264" t="s">
        <v>9321</v>
      </c>
      <c r="B2736" s="217" t="s">
        <v>1721</v>
      </c>
      <c r="C2736" s="217" t="s">
        <v>611</v>
      </c>
      <c r="E2736" s="217" t="s">
        <v>9322</v>
      </c>
      <c r="F2736" s="217" t="s">
        <v>9382</v>
      </c>
      <c r="G2736" s="217" t="s">
        <v>53</v>
      </c>
      <c r="H2736" s="217" t="s">
        <v>77</v>
      </c>
      <c r="I2736" s="217" t="s">
        <v>1848</v>
      </c>
      <c r="J2736" s="217" t="s">
        <v>33</v>
      </c>
      <c r="K2736" s="217" t="s">
        <v>33</v>
      </c>
      <c r="M2736" s="217">
        <f t="shared" si="53"/>
        <v>5571</v>
      </c>
      <c r="O2736" s="217" t="s">
        <v>35</v>
      </c>
      <c r="P2736" s="217" t="s">
        <v>35</v>
      </c>
      <c r="Q2736" s="217">
        <f>S3840-vykonyz.xlsx[[#This Row],[Kod]]</f>
        <v>19776</v>
      </c>
      <c r="R2736" s="217">
        <f>S2720-vykonyz.xlsx[[#This Row],[Kod]]</f>
        <v>0</v>
      </c>
      <c r="S2736" s="217" t="s">
        <v>9383</v>
      </c>
      <c r="T2736" s="217" t="s">
        <v>9384</v>
      </c>
      <c r="U2736" s="217">
        <v>5453</v>
      </c>
      <c r="V2736" s="261">
        <v>45292</v>
      </c>
      <c r="W2736" s="217" t="s">
        <v>9383</v>
      </c>
      <c r="X2736" s="217">
        <v>5006</v>
      </c>
      <c r="Y2736" s="217">
        <v>447</v>
      </c>
      <c r="Z2736" s="261">
        <v>45291</v>
      </c>
      <c r="AC2736" s="217">
        <f>vykonyz.xlsx3[[#This Row],[Kod]]-vykonyz.xlsx[[#This Row],[Kod]]</f>
        <v>0</v>
      </c>
      <c r="AD2736" t="s">
        <v>9321</v>
      </c>
      <c r="AE2736" t="s">
        <v>1721</v>
      </c>
      <c r="AF2736" t="s">
        <v>611</v>
      </c>
      <c r="AG2736"/>
      <c r="AH2736" t="s">
        <v>9322</v>
      </c>
      <c r="AI2736" t="s">
        <v>9385</v>
      </c>
      <c r="AJ2736" t="s">
        <v>53</v>
      </c>
      <c r="AK2736" t="s">
        <v>77</v>
      </c>
      <c r="AL2736" t="s">
        <v>1848</v>
      </c>
      <c r="AM2736" t="s">
        <v>33</v>
      </c>
      <c r="AN2736" t="s">
        <v>33</v>
      </c>
      <c r="AO2736"/>
      <c r="AP2736" t="s">
        <v>9386</v>
      </c>
      <c r="AQ2736"/>
      <c r="AR2736" t="s">
        <v>35</v>
      </c>
      <c r="AS2736" t="s">
        <v>35</v>
      </c>
    </row>
    <row r="2737" spans="1:45">
      <c r="A2737" s="264" t="s">
        <v>9323</v>
      </c>
      <c r="B2737" s="217" t="s">
        <v>1721</v>
      </c>
      <c r="C2737" s="217" t="s">
        <v>611</v>
      </c>
      <c r="E2737" s="217" t="s">
        <v>9387</v>
      </c>
      <c r="F2737" s="217" t="s">
        <v>9388</v>
      </c>
      <c r="G2737" s="217" t="s">
        <v>53</v>
      </c>
      <c r="H2737" s="217" t="s">
        <v>39</v>
      </c>
      <c r="I2737" s="217" t="s">
        <v>6213</v>
      </c>
      <c r="J2737" s="217" t="s">
        <v>33</v>
      </c>
      <c r="K2737" s="217" t="s">
        <v>33</v>
      </c>
      <c r="M2737" s="217">
        <f t="shared" si="53"/>
        <v>6686</v>
      </c>
      <c r="O2737" s="217" t="s">
        <v>35</v>
      </c>
      <c r="P2737" s="217" t="s">
        <v>35</v>
      </c>
      <c r="Q2737" s="217">
        <f>S3841-vykonyz.xlsx[[#This Row],[Kod]]</f>
        <v>20766</v>
      </c>
      <c r="R2737" s="217">
        <f>S2721-vykonyz.xlsx[[#This Row],[Kod]]</f>
        <v>0</v>
      </c>
      <c r="S2737" s="217" t="s">
        <v>9389</v>
      </c>
      <c r="T2737" s="217" t="s">
        <v>9390</v>
      </c>
      <c r="U2737" s="217">
        <v>7547</v>
      </c>
      <c r="V2737" s="261">
        <v>45292</v>
      </c>
      <c r="W2737" s="217" t="s">
        <v>9389</v>
      </c>
      <c r="X2737" s="217">
        <v>6877</v>
      </c>
      <c r="Y2737" s="217">
        <v>670</v>
      </c>
      <c r="Z2737" s="261">
        <v>45291</v>
      </c>
      <c r="AC2737" s="217">
        <f>vykonyz.xlsx3[[#This Row],[Kod]]-vykonyz.xlsx[[#This Row],[Kod]]</f>
        <v>0</v>
      </c>
      <c r="AD2737" t="s">
        <v>9323</v>
      </c>
      <c r="AE2737" t="s">
        <v>1721</v>
      </c>
      <c r="AF2737" t="s">
        <v>611</v>
      </c>
      <c r="AG2737"/>
      <c r="AH2737" t="s">
        <v>9387</v>
      </c>
      <c r="AI2737" t="s">
        <v>9391</v>
      </c>
      <c r="AJ2737" t="s">
        <v>53</v>
      </c>
      <c r="AK2737" t="s">
        <v>39</v>
      </c>
      <c r="AL2737" t="s">
        <v>6213</v>
      </c>
      <c r="AM2737" t="s">
        <v>33</v>
      </c>
      <c r="AN2737" t="s">
        <v>33</v>
      </c>
      <c r="AO2737"/>
      <c r="AP2737" t="s">
        <v>9392</v>
      </c>
      <c r="AQ2737"/>
      <c r="AR2737" t="s">
        <v>35</v>
      </c>
      <c r="AS2737" t="s">
        <v>35</v>
      </c>
    </row>
    <row r="2738" spans="1:45">
      <c r="A2738" s="264" t="s">
        <v>9325</v>
      </c>
      <c r="B2738" s="217" t="s">
        <v>1721</v>
      </c>
      <c r="C2738" s="217" t="s">
        <v>611</v>
      </c>
      <c r="E2738" s="217" t="s">
        <v>9393</v>
      </c>
      <c r="F2738" s="217" t="s">
        <v>9394</v>
      </c>
      <c r="G2738" s="217" t="s">
        <v>53</v>
      </c>
      <c r="H2738" s="217" t="s">
        <v>1492</v>
      </c>
      <c r="I2738" s="217" t="s">
        <v>5824</v>
      </c>
      <c r="J2738" s="217" t="s">
        <v>33</v>
      </c>
      <c r="K2738" s="217" t="s">
        <v>33</v>
      </c>
      <c r="M2738" s="217">
        <f t="shared" si="53"/>
        <v>4413</v>
      </c>
      <c r="O2738" s="217" t="s">
        <v>35</v>
      </c>
      <c r="P2738" s="217" t="s">
        <v>35</v>
      </c>
      <c r="Q2738" s="217">
        <f>S3842-vykonyz.xlsx[[#This Row],[Kod]]</f>
        <v>20765</v>
      </c>
      <c r="R2738" s="217">
        <f>S2722-vykonyz.xlsx[[#This Row],[Kod]]</f>
        <v>0</v>
      </c>
      <c r="S2738" s="217" t="s">
        <v>9395</v>
      </c>
      <c r="T2738" s="217" t="s">
        <v>9396</v>
      </c>
      <c r="U2738" s="217">
        <v>3204</v>
      </c>
      <c r="V2738" s="261">
        <v>45292</v>
      </c>
      <c r="W2738" s="217" t="s">
        <v>9395</v>
      </c>
      <c r="X2738" s="217">
        <v>2869</v>
      </c>
      <c r="Y2738" s="217">
        <v>335</v>
      </c>
      <c r="Z2738" s="261">
        <v>45291</v>
      </c>
      <c r="AC2738" s="217">
        <f>vykonyz.xlsx3[[#This Row],[Kod]]-vykonyz.xlsx[[#This Row],[Kod]]</f>
        <v>0</v>
      </c>
      <c r="AD2738" t="s">
        <v>9325</v>
      </c>
      <c r="AE2738" t="s">
        <v>1721</v>
      </c>
      <c r="AF2738" t="s">
        <v>611</v>
      </c>
      <c r="AG2738"/>
      <c r="AH2738" t="s">
        <v>9393</v>
      </c>
      <c r="AI2738" t="s">
        <v>9397</v>
      </c>
      <c r="AJ2738" t="s">
        <v>53</v>
      </c>
      <c r="AK2738" t="s">
        <v>1492</v>
      </c>
      <c r="AL2738" t="s">
        <v>5824</v>
      </c>
      <c r="AM2738" t="s">
        <v>33</v>
      </c>
      <c r="AN2738" t="s">
        <v>33</v>
      </c>
      <c r="AO2738"/>
      <c r="AP2738" t="s">
        <v>9398</v>
      </c>
      <c r="AQ2738"/>
      <c r="AR2738" t="s">
        <v>35</v>
      </c>
      <c r="AS2738" t="s">
        <v>35</v>
      </c>
    </row>
    <row r="2739" spans="1:45">
      <c r="A2739" s="264" t="s">
        <v>9329</v>
      </c>
      <c r="B2739" s="217" t="s">
        <v>1721</v>
      </c>
      <c r="C2739" s="217" t="s">
        <v>611</v>
      </c>
      <c r="E2739" s="217" t="s">
        <v>9330</v>
      </c>
      <c r="F2739" s="217" t="s">
        <v>9399</v>
      </c>
      <c r="G2739" s="217" t="s">
        <v>53</v>
      </c>
      <c r="H2739" s="217" t="s">
        <v>1573</v>
      </c>
      <c r="I2739" s="217" t="s">
        <v>39</v>
      </c>
      <c r="J2739" s="217" t="s">
        <v>33</v>
      </c>
      <c r="K2739" s="217" t="s">
        <v>33</v>
      </c>
      <c r="M2739" s="217">
        <f t="shared" si="53"/>
        <v>3650</v>
      </c>
      <c r="O2739" s="217" t="s">
        <v>35</v>
      </c>
      <c r="P2739" s="217" t="s">
        <v>35</v>
      </c>
      <c r="Q2739" s="217">
        <f>S3843-vykonyz.xlsx[[#This Row],[Kod]]</f>
        <v>20764</v>
      </c>
      <c r="R2739" s="217">
        <f>S2723-vykonyz.xlsx[[#This Row],[Kod]]</f>
        <v>0</v>
      </c>
      <c r="S2739" s="217" t="s">
        <v>9400</v>
      </c>
      <c r="T2739" s="217" t="s">
        <v>9401</v>
      </c>
      <c r="U2739" s="217">
        <v>3375</v>
      </c>
      <c r="V2739" s="261">
        <v>45292</v>
      </c>
      <c r="W2739" s="217" t="s">
        <v>9400</v>
      </c>
      <c r="X2739" s="217">
        <v>3077</v>
      </c>
      <c r="Y2739" s="217">
        <v>298</v>
      </c>
      <c r="Z2739" s="261">
        <v>45291</v>
      </c>
      <c r="AC2739" s="217">
        <f>vykonyz.xlsx3[[#This Row],[Kod]]-vykonyz.xlsx[[#This Row],[Kod]]</f>
        <v>0</v>
      </c>
      <c r="AD2739" t="s">
        <v>9329</v>
      </c>
      <c r="AE2739" t="s">
        <v>1721</v>
      </c>
      <c r="AF2739" t="s">
        <v>611</v>
      </c>
      <c r="AG2739"/>
      <c r="AH2739" t="s">
        <v>9330</v>
      </c>
      <c r="AI2739" t="s">
        <v>9402</v>
      </c>
      <c r="AJ2739" t="s">
        <v>53</v>
      </c>
      <c r="AK2739" t="s">
        <v>1573</v>
      </c>
      <c r="AL2739" t="s">
        <v>39</v>
      </c>
      <c r="AM2739" t="s">
        <v>33</v>
      </c>
      <c r="AN2739" t="s">
        <v>33</v>
      </c>
      <c r="AO2739"/>
      <c r="AP2739" t="s">
        <v>9403</v>
      </c>
      <c r="AQ2739"/>
      <c r="AR2739" t="s">
        <v>35</v>
      </c>
      <c r="AS2739" t="s">
        <v>35</v>
      </c>
    </row>
    <row r="2740" spans="1:45">
      <c r="A2740" s="264" t="s">
        <v>9333</v>
      </c>
      <c r="B2740" s="217" t="s">
        <v>4055</v>
      </c>
      <c r="E2740" s="217" t="s">
        <v>9404</v>
      </c>
      <c r="F2740" s="217" t="s">
        <v>9405</v>
      </c>
      <c r="H2740" s="217" t="s">
        <v>989</v>
      </c>
      <c r="I2740" s="217" t="s">
        <v>989</v>
      </c>
      <c r="J2740" s="217" t="s">
        <v>33</v>
      </c>
      <c r="K2740" s="217" t="s">
        <v>33</v>
      </c>
      <c r="M2740" s="217">
        <f t="shared" si="53"/>
        <v>181</v>
      </c>
      <c r="O2740" s="217" t="s">
        <v>35</v>
      </c>
      <c r="P2740" s="217" t="s">
        <v>35</v>
      </c>
      <c r="Q2740" s="217">
        <f>S3844-vykonyz.xlsx[[#This Row],[Kod]]</f>
        <v>20702</v>
      </c>
      <c r="R2740" s="217">
        <f>S2724-vykonyz.xlsx[[#This Row],[Kod]]</f>
        <v>0</v>
      </c>
      <c r="S2740" s="217" t="s">
        <v>9406</v>
      </c>
      <c r="T2740" s="217" t="s">
        <v>9407</v>
      </c>
      <c r="U2740" s="217">
        <v>4925</v>
      </c>
      <c r="V2740" s="261">
        <v>45292</v>
      </c>
      <c r="W2740" s="217" t="s">
        <v>9406</v>
      </c>
      <c r="X2740" s="217">
        <v>4479</v>
      </c>
      <c r="Y2740" s="217">
        <v>446</v>
      </c>
      <c r="Z2740" s="261">
        <v>45291</v>
      </c>
      <c r="AC2740" s="217">
        <f>vykonyz.xlsx3[[#This Row],[Kod]]-vykonyz.xlsx[[#This Row],[Kod]]</f>
        <v>0</v>
      </c>
      <c r="AD2740" t="s">
        <v>9333</v>
      </c>
      <c r="AE2740" t="s">
        <v>4055</v>
      </c>
      <c r="AF2740"/>
      <c r="AG2740"/>
      <c r="AH2740" t="s">
        <v>9404</v>
      </c>
      <c r="AI2740" t="s">
        <v>9405</v>
      </c>
      <c r="AJ2740"/>
      <c r="AK2740" t="s">
        <v>989</v>
      </c>
      <c r="AL2740" t="s">
        <v>989</v>
      </c>
      <c r="AM2740" t="s">
        <v>33</v>
      </c>
      <c r="AN2740" t="s">
        <v>33</v>
      </c>
      <c r="AO2740"/>
      <c r="AP2740" t="s">
        <v>7869</v>
      </c>
      <c r="AQ2740"/>
      <c r="AR2740" t="s">
        <v>35</v>
      </c>
      <c r="AS2740" t="s">
        <v>35</v>
      </c>
    </row>
    <row r="2741" spans="1:45">
      <c r="A2741" s="264" t="s">
        <v>9336</v>
      </c>
      <c r="B2741" s="217" t="s">
        <v>4055</v>
      </c>
      <c r="E2741" s="217" t="s">
        <v>9408</v>
      </c>
      <c r="F2741" s="217" t="s">
        <v>9409</v>
      </c>
      <c r="G2741" s="217" t="s">
        <v>53</v>
      </c>
      <c r="H2741" s="217" t="s">
        <v>989</v>
      </c>
      <c r="I2741" s="217" t="s">
        <v>989</v>
      </c>
      <c r="J2741" s="217" t="s">
        <v>33</v>
      </c>
      <c r="K2741" s="217" t="s">
        <v>33</v>
      </c>
      <c r="M2741" s="217">
        <f t="shared" si="53"/>
        <v>168</v>
      </c>
      <c r="O2741" s="217" t="s">
        <v>35</v>
      </c>
      <c r="P2741" s="217" t="s">
        <v>35</v>
      </c>
      <c r="Q2741" s="217">
        <f>S3845-vykonyz.xlsx[[#This Row],[Kod]]</f>
        <v>20702</v>
      </c>
      <c r="R2741" s="217">
        <f>S2725-vykonyz.xlsx[[#This Row],[Kod]]</f>
        <v>0</v>
      </c>
      <c r="S2741" s="217" t="s">
        <v>9410</v>
      </c>
      <c r="T2741" s="217" t="s">
        <v>9411</v>
      </c>
      <c r="U2741" s="217">
        <v>6492</v>
      </c>
      <c r="V2741" s="261">
        <v>45292</v>
      </c>
      <c r="W2741" s="217" t="s">
        <v>9410</v>
      </c>
      <c r="X2741" s="217">
        <v>6046</v>
      </c>
      <c r="Y2741" s="217">
        <v>446</v>
      </c>
      <c r="Z2741" s="261">
        <v>45291</v>
      </c>
      <c r="AC2741" s="217">
        <f>vykonyz.xlsx3[[#This Row],[Kod]]-vykonyz.xlsx[[#This Row],[Kod]]</f>
        <v>0</v>
      </c>
      <c r="AD2741" t="s">
        <v>9336</v>
      </c>
      <c r="AE2741" t="s">
        <v>4055</v>
      </c>
      <c r="AF2741"/>
      <c r="AG2741"/>
      <c r="AH2741" t="s">
        <v>9408</v>
      </c>
      <c r="AI2741" t="s">
        <v>9409</v>
      </c>
      <c r="AJ2741" t="s">
        <v>53</v>
      </c>
      <c r="AK2741" t="s">
        <v>989</v>
      </c>
      <c r="AL2741" t="s">
        <v>989</v>
      </c>
      <c r="AM2741" t="s">
        <v>33</v>
      </c>
      <c r="AN2741" t="s">
        <v>33</v>
      </c>
      <c r="AO2741"/>
      <c r="AP2741" t="s">
        <v>860</v>
      </c>
      <c r="AQ2741"/>
      <c r="AR2741" t="s">
        <v>35</v>
      </c>
      <c r="AS2741" t="s">
        <v>35</v>
      </c>
    </row>
    <row r="2742" spans="1:45">
      <c r="A2742" s="264" t="s">
        <v>9339</v>
      </c>
      <c r="B2742" s="217" t="s">
        <v>4055</v>
      </c>
      <c r="E2742" s="217" t="s">
        <v>9340</v>
      </c>
      <c r="F2742" s="217" t="s">
        <v>9412</v>
      </c>
      <c r="H2742" s="217" t="s">
        <v>989</v>
      </c>
      <c r="I2742" s="217" t="s">
        <v>989</v>
      </c>
      <c r="J2742" s="217" t="s">
        <v>33</v>
      </c>
      <c r="K2742" s="217" t="s">
        <v>33</v>
      </c>
      <c r="M2742" s="217">
        <f t="shared" si="53"/>
        <v>168</v>
      </c>
      <c r="O2742" s="217" t="s">
        <v>35</v>
      </c>
      <c r="P2742" s="217" t="s">
        <v>35</v>
      </c>
      <c r="Q2742" s="217">
        <f>S3846-vykonyz.xlsx[[#This Row],[Kod]]</f>
        <v>21606</v>
      </c>
      <c r="R2742" s="217">
        <f>S2726-vykonyz.xlsx[[#This Row],[Kod]]</f>
        <v>0</v>
      </c>
      <c r="S2742" s="217" t="s">
        <v>9413</v>
      </c>
      <c r="T2742" s="217" t="s">
        <v>9414</v>
      </c>
      <c r="U2742" s="217">
        <v>7406</v>
      </c>
      <c r="V2742" s="261">
        <v>45292</v>
      </c>
      <c r="W2742" s="217" t="s">
        <v>9413</v>
      </c>
      <c r="X2742" s="217">
        <v>6622</v>
      </c>
      <c r="Y2742" s="217">
        <v>784</v>
      </c>
      <c r="Z2742" s="261">
        <v>45291</v>
      </c>
      <c r="AC2742" s="217">
        <f>vykonyz.xlsx3[[#This Row],[Kod]]-vykonyz.xlsx[[#This Row],[Kod]]</f>
        <v>0</v>
      </c>
      <c r="AD2742" t="s">
        <v>9339</v>
      </c>
      <c r="AE2742" t="s">
        <v>4055</v>
      </c>
      <c r="AF2742"/>
      <c r="AG2742"/>
      <c r="AH2742" t="s">
        <v>9340</v>
      </c>
      <c r="AI2742" t="s">
        <v>9412</v>
      </c>
      <c r="AJ2742"/>
      <c r="AK2742" t="s">
        <v>989</v>
      </c>
      <c r="AL2742" t="s">
        <v>989</v>
      </c>
      <c r="AM2742" t="s">
        <v>33</v>
      </c>
      <c r="AN2742" t="s">
        <v>33</v>
      </c>
      <c r="AO2742"/>
      <c r="AP2742" t="s">
        <v>860</v>
      </c>
      <c r="AQ2742"/>
      <c r="AR2742" t="s">
        <v>35</v>
      </c>
      <c r="AS2742" t="s">
        <v>35</v>
      </c>
    </row>
    <row r="2743" spans="1:45">
      <c r="A2743" s="264" t="s">
        <v>9343</v>
      </c>
      <c r="B2743" s="217" t="s">
        <v>1721</v>
      </c>
      <c r="C2743" s="217" t="s">
        <v>611</v>
      </c>
      <c r="E2743" s="217" t="s">
        <v>9344</v>
      </c>
      <c r="F2743" s="217" t="s">
        <v>9415</v>
      </c>
      <c r="G2743" s="217" t="s">
        <v>53</v>
      </c>
      <c r="H2743" s="217" t="s">
        <v>1008</v>
      </c>
      <c r="I2743" s="217" t="s">
        <v>1008</v>
      </c>
      <c r="J2743" s="217" t="s">
        <v>33</v>
      </c>
      <c r="K2743" s="217" t="s">
        <v>33</v>
      </c>
      <c r="M2743" s="217">
        <f t="shared" si="53"/>
        <v>780</v>
      </c>
      <c r="O2743" s="217" t="s">
        <v>35</v>
      </c>
      <c r="P2743" s="217" t="s">
        <v>35</v>
      </c>
      <c r="Q2743" s="217">
        <f>S3847-vykonyz.xlsx[[#This Row],[Kod]]</f>
        <v>21605</v>
      </c>
      <c r="R2743" s="217">
        <f>S2727-vykonyz.xlsx[[#This Row],[Kod]]</f>
        <v>0</v>
      </c>
      <c r="S2743" s="217" t="s">
        <v>9416</v>
      </c>
      <c r="T2743" s="217" t="s">
        <v>9417</v>
      </c>
      <c r="U2743" s="217">
        <v>3505</v>
      </c>
      <c r="V2743" s="261">
        <v>45292</v>
      </c>
      <c r="W2743" s="217" t="s">
        <v>9416</v>
      </c>
      <c r="X2743" s="217">
        <v>3171</v>
      </c>
      <c r="Y2743" s="217">
        <v>334</v>
      </c>
      <c r="Z2743" s="261">
        <v>45291</v>
      </c>
      <c r="AC2743" s="217">
        <f>vykonyz.xlsx3[[#This Row],[Kod]]-vykonyz.xlsx[[#This Row],[Kod]]</f>
        <v>0</v>
      </c>
      <c r="AD2743" t="s">
        <v>9343</v>
      </c>
      <c r="AE2743" t="s">
        <v>1721</v>
      </c>
      <c r="AF2743" t="s">
        <v>611</v>
      </c>
      <c r="AG2743"/>
      <c r="AH2743" t="s">
        <v>9344</v>
      </c>
      <c r="AI2743" t="s">
        <v>9415</v>
      </c>
      <c r="AJ2743" t="s">
        <v>53</v>
      </c>
      <c r="AK2743" t="s">
        <v>1008</v>
      </c>
      <c r="AL2743" t="s">
        <v>1008</v>
      </c>
      <c r="AM2743" t="s">
        <v>33</v>
      </c>
      <c r="AN2743" t="s">
        <v>33</v>
      </c>
      <c r="AO2743"/>
      <c r="AP2743" t="s">
        <v>9418</v>
      </c>
      <c r="AQ2743"/>
      <c r="AR2743" t="s">
        <v>35</v>
      </c>
      <c r="AS2743" t="s">
        <v>35</v>
      </c>
    </row>
    <row r="2744" spans="1:45">
      <c r="A2744" s="264" t="s">
        <v>9347</v>
      </c>
      <c r="B2744" s="217" t="s">
        <v>1721</v>
      </c>
      <c r="C2744" s="217" t="s">
        <v>611</v>
      </c>
      <c r="E2744" s="217" t="s">
        <v>9348</v>
      </c>
      <c r="F2744" s="217" t="s">
        <v>9419</v>
      </c>
      <c r="G2744" s="217" t="s">
        <v>53</v>
      </c>
      <c r="H2744" s="217" t="s">
        <v>1008</v>
      </c>
      <c r="I2744" s="217" t="s">
        <v>1008</v>
      </c>
      <c r="J2744" s="217" t="s">
        <v>33</v>
      </c>
      <c r="K2744" s="217" t="s">
        <v>33</v>
      </c>
      <c r="M2744" s="217">
        <f t="shared" si="53"/>
        <v>769</v>
      </c>
      <c r="O2744" s="217" t="s">
        <v>35</v>
      </c>
      <c r="P2744" s="217" t="s">
        <v>35</v>
      </c>
      <c r="Q2744" s="217">
        <f>S3848-vykonyz.xlsx[[#This Row],[Kod]]</f>
        <v>21604</v>
      </c>
      <c r="R2744" s="217">
        <f>S2728-vykonyz.xlsx[[#This Row],[Kod]]</f>
        <v>0</v>
      </c>
      <c r="S2744" s="217" t="s">
        <v>9420</v>
      </c>
      <c r="T2744" s="217" t="s">
        <v>9421</v>
      </c>
      <c r="U2744" s="217">
        <v>4599</v>
      </c>
      <c r="V2744" s="261">
        <v>45292</v>
      </c>
      <c r="W2744" s="217" t="s">
        <v>9420</v>
      </c>
      <c r="X2744" s="217">
        <v>4264</v>
      </c>
      <c r="Y2744" s="217">
        <v>335</v>
      </c>
      <c r="Z2744" s="261">
        <v>45291</v>
      </c>
      <c r="AC2744" s="217">
        <f>vykonyz.xlsx3[[#This Row],[Kod]]-vykonyz.xlsx[[#This Row],[Kod]]</f>
        <v>0</v>
      </c>
      <c r="AD2744" t="s">
        <v>9347</v>
      </c>
      <c r="AE2744" t="s">
        <v>1721</v>
      </c>
      <c r="AF2744" t="s">
        <v>611</v>
      </c>
      <c r="AG2744"/>
      <c r="AH2744" t="s">
        <v>9348</v>
      </c>
      <c r="AI2744" t="s">
        <v>9419</v>
      </c>
      <c r="AJ2744" t="s">
        <v>53</v>
      </c>
      <c r="AK2744" t="s">
        <v>1008</v>
      </c>
      <c r="AL2744" t="s">
        <v>1008</v>
      </c>
      <c r="AM2744" t="s">
        <v>33</v>
      </c>
      <c r="AN2744" t="s">
        <v>33</v>
      </c>
      <c r="AO2744"/>
      <c r="AP2744" t="s">
        <v>9422</v>
      </c>
      <c r="AQ2744"/>
      <c r="AR2744" t="s">
        <v>35</v>
      </c>
      <c r="AS2744" t="s">
        <v>35</v>
      </c>
    </row>
    <row r="2745" spans="1:45">
      <c r="A2745" s="264" t="s">
        <v>9350</v>
      </c>
      <c r="B2745" s="217" t="s">
        <v>1721</v>
      </c>
      <c r="C2745" s="217" t="s">
        <v>611</v>
      </c>
      <c r="E2745" s="217" t="s">
        <v>9351</v>
      </c>
      <c r="F2745" s="217" t="s">
        <v>9423</v>
      </c>
      <c r="G2745" s="217" t="s">
        <v>53</v>
      </c>
      <c r="H2745" s="217" t="s">
        <v>1008</v>
      </c>
      <c r="I2745" s="217" t="s">
        <v>1008</v>
      </c>
      <c r="J2745" s="217" t="s">
        <v>33</v>
      </c>
      <c r="K2745" s="217" t="s">
        <v>33</v>
      </c>
      <c r="M2745" s="217">
        <f t="shared" si="53"/>
        <v>661</v>
      </c>
      <c r="O2745" s="217" t="s">
        <v>35</v>
      </c>
      <c r="P2745" s="217" t="s">
        <v>35</v>
      </c>
      <c r="Q2745" s="217">
        <f>S3849-vykonyz.xlsx[[#This Row],[Kod]]</f>
        <v>21609</v>
      </c>
      <c r="R2745" s="217">
        <f>S2729-vykonyz.xlsx[[#This Row],[Kod]]</f>
        <v>0</v>
      </c>
      <c r="S2745" s="217" t="s">
        <v>9424</v>
      </c>
      <c r="T2745" s="217" t="s">
        <v>9425</v>
      </c>
      <c r="U2745" s="217">
        <v>10091</v>
      </c>
      <c r="V2745" s="261">
        <v>45292</v>
      </c>
      <c r="W2745" s="217" t="s">
        <v>9424</v>
      </c>
      <c r="X2745" s="217">
        <v>9044</v>
      </c>
      <c r="Y2745" s="217">
        <v>1047</v>
      </c>
      <c r="Z2745" s="261">
        <v>45291</v>
      </c>
      <c r="AC2745" s="217">
        <f>vykonyz.xlsx3[[#This Row],[Kod]]-vykonyz.xlsx[[#This Row],[Kod]]</f>
        <v>0</v>
      </c>
      <c r="AD2745" t="s">
        <v>9350</v>
      </c>
      <c r="AE2745" t="s">
        <v>1721</v>
      </c>
      <c r="AF2745" t="s">
        <v>611</v>
      </c>
      <c r="AG2745"/>
      <c r="AH2745" t="s">
        <v>9351</v>
      </c>
      <c r="AI2745" t="s">
        <v>9423</v>
      </c>
      <c r="AJ2745" t="s">
        <v>53</v>
      </c>
      <c r="AK2745" t="s">
        <v>1008</v>
      </c>
      <c r="AL2745" t="s">
        <v>1008</v>
      </c>
      <c r="AM2745" t="s">
        <v>33</v>
      </c>
      <c r="AN2745" t="s">
        <v>33</v>
      </c>
      <c r="AO2745"/>
      <c r="AP2745" t="s">
        <v>9217</v>
      </c>
      <c r="AQ2745"/>
      <c r="AR2745" t="s">
        <v>35</v>
      </c>
      <c r="AS2745" t="s">
        <v>35</v>
      </c>
    </row>
    <row r="2746" spans="1:45">
      <c r="A2746" s="264" t="s">
        <v>9356</v>
      </c>
      <c r="B2746" s="217" t="s">
        <v>4055</v>
      </c>
      <c r="C2746" s="217" t="s">
        <v>50</v>
      </c>
      <c r="E2746" s="217" t="s">
        <v>9357</v>
      </c>
      <c r="F2746" s="217" t="s">
        <v>9426</v>
      </c>
      <c r="G2746" s="217" t="s">
        <v>53</v>
      </c>
      <c r="H2746" s="217" t="s">
        <v>1573</v>
      </c>
      <c r="I2746" s="217" t="s">
        <v>1492</v>
      </c>
      <c r="J2746" s="217" t="s">
        <v>33</v>
      </c>
      <c r="K2746" s="217" t="s">
        <v>33</v>
      </c>
      <c r="M2746" s="217">
        <f t="shared" si="53"/>
        <v>2017</v>
      </c>
      <c r="O2746" s="217" t="s">
        <v>35</v>
      </c>
      <c r="P2746" s="217" t="s">
        <v>35</v>
      </c>
      <c r="Q2746" s="217">
        <f>S3850-vykonyz.xlsx[[#This Row],[Kod]]</f>
        <v>21688</v>
      </c>
      <c r="R2746" s="217">
        <f>S2730-vykonyz.xlsx[[#This Row],[Kod]]</f>
        <v>0</v>
      </c>
      <c r="S2746" s="217" t="s">
        <v>9427</v>
      </c>
      <c r="T2746" s="217" t="s">
        <v>9428</v>
      </c>
      <c r="U2746" s="217">
        <v>7155</v>
      </c>
      <c r="V2746" s="261">
        <v>45292</v>
      </c>
      <c r="W2746" s="217" t="s">
        <v>9427</v>
      </c>
      <c r="X2746" s="217">
        <v>6597</v>
      </c>
      <c r="Y2746" s="217">
        <v>558</v>
      </c>
      <c r="Z2746" s="261">
        <v>45291</v>
      </c>
      <c r="AC2746" s="217">
        <f>vykonyz.xlsx3[[#This Row],[Kod]]-vykonyz.xlsx[[#This Row],[Kod]]</f>
        <v>0</v>
      </c>
      <c r="AD2746" t="s">
        <v>9356</v>
      </c>
      <c r="AE2746" t="s">
        <v>4055</v>
      </c>
      <c r="AF2746" t="s">
        <v>50</v>
      </c>
      <c r="AG2746"/>
      <c r="AH2746" t="s">
        <v>9357</v>
      </c>
      <c r="AI2746" t="s">
        <v>9426</v>
      </c>
      <c r="AJ2746" t="s">
        <v>53</v>
      </c>
      <c r="AK2746" t="s">
        <v>1573</v>
      </c>
      <c r="AL2746" t="s">
        <v>1492</v>
      </c>
      <c r="AM2746" t="s">
        <v>33</v>
      </c>
      <c r="AN2746" t="s">
        <v>33</v>
      </c>
      <c r="AO2746"/>
      <c r="AP2746" t="s">
        <v>9429</v>
      </c>
      <c r="AQ2746"/>
      <c r="AR2746" t="s">
        <v>35</v>
      </c>
      <c r="AS2746" t="s">
        <v>35</v>
      </c>
    </row>
    <row r="2747" spans="1:45">
      <c r="A2747" s="264" t="s">
        <v>9360</v>
      </c>
      <c r="B2747" s="217" t="s">
        <v>4055</v>
      </c>
      <c r="C2747" s="217" t="s">
        <v>50</v>
      </c>
      <c r="E2747" s="217" t="s">
        <v>9361</v>
      </c>
      <c r="F2747" s="217" t="s">
        <v>9430</v>
      </c>
      <c r="G2747" s="217" t="s">
        <v>53</v>
      </c>
      <c r="H2747" s="217" t="s">
        <v>77</v>
      </c>
      <c r="I2747" s="217" t="s">
        <v>77</v>
      </c>
      <c r="J2747" s="217" t="s">
        <v>33</v>
      </c>
      <c r="K2747" s="217" t="s">
        <v>33</v>
      </c>
      <c r="M2747" s="217">
        <f t="shared" si="53"/>
        <v>3537</v>
      </c>
      <c r="O2747" s="217" t="s">
        <v>35</v>
      </c>
      <c r="P2747" s="217" t="s">
        <v>35</v>
      </c>
      <c r="Q2747" s="217">
        <f>S3851-vykonyz.xlsx[[#This Row],[Kod]]</f>
        <v>21688</v>
      </c>
      <c r="R2747" s="217">
        <f>S2731-vykonyz.xlsx[[#This Row],[Kod]]</f>
        <v>0</v>
      </c>
      <c r="S2747" s="217" t="s">
        <v>9431</v>
      </c>
      <c r="T2747" s="217" t="s">
        <v>9432</v>
      </c>
      <c r="U2747" s="217">
        <v>11762</v>
      </c>
      <c r="V2747" s="261">
        <v>45292</v>
      </c>
      <c r="W2747" s="217" t="s">
        <v>9431</v>
      </c>
      <c r="X2747" s="217">
        <v>10585</v>
      </c>
      <c r="Y2747" s="217">
        <v>1177</v>
      </c>
      <c r="Z2747" s="261">
        <v>45291</v>
      </c>
      <c r="AC2747" s="217">
        <f>vykonyz.xlsx3[[#This Row],[Kod]]-vykonyz.xlsx[[#This Row],[Kod]]</f>
        <v>0</v>
      </c>
      <c r="AD2747" t="s">
        <v>9360</v>
      </c>
      <c r="AE2747" t="s">
        <v>4055</v>
      </c>
      <c r="AF2747" t="s">
        <v>50</v>
      </c>
      <c r="AG2747"/>
      <c r="AH2747" t="s">
        <v>9361</v>
      </c>
      <c r="AI2747" t="s">
        <v>9430</v>
      </c>
      <c r="AJ2747" t="s">
        <v>53</v>
      </c>
      <c r="AK2747" t="s">
        <v>77</v>
      </c>
      <c r="AL2747" t="s">
        <v>77</v>
      </c>
      <c r="AM2747" t="s">
        <v>33</v>
      </c>
      <c r="AN2747" t="s">
        <v>33</v>
      </c>
      <c r="AO2747"/>
      <c r="AP2747" t="s">
        <v>9433</v>
      </c>
      <c r="AQ2747"/>
      <c r="AR2747" t="s">
        <v>35</v>
      </c>
      <c r="AS2747" t="s">
        <v>35</v>
      </c>
    </row>
    <row r="2748" spans="1:45">
      <c r="A2748" s="264" t="s">
        <v>9364</v>
      </c>
      <c r="B2748" s="217" t="s">
        <v>1721</v>
      </c>
      <c r="C2748" s="217" t="s">
        <v>611</v>
      </c>
      <c r="E2748" s="217" t="s">
        <v>9365</v>
      </c>
      <c r="F2748" s="217" t="s">
        <v>9434</v>
      </c>
      <c r="G2748" s="217" t="s">
        <v>53</v>
      </c>
      <c r="H2748" s="217" t="s">
        <v>985</v>
      </c>
      <c r="I2748" s="217" t="s">
        <v>1336</v>
      </c>
      <c r="J2748" s="217" t="s">
        <v>33</v>
      </c>
      <c r="K2748" s="217" t="s">
        <v>33</v>
      </c>
      <c r="M2748" s="217">
        <f t="shared" si="53"/>
        <v>1697</v>
      </c>
      <c r="O2748" s="217" t="s">
        <v>35</v>
      </c>
      <c r="P2748" s="217" t="s">
        <v>35</v>
      </c>
      <c r="Q2748" s="217">
        <f>S3852-vykonyz.xlsx[[#This Row],[Kod]]</f>
        <v>21668</v>
      </c>
      <c r="R2748" s="217">
        <f>S2732-vykonyz.xlsx[[#This Row],[Kod]]</f>
        <v>0</v>
      </c>
      <c r="S2748" s="217" t="s">
        <v>9435</v>
      </c>
      <c r="T2748" s="217" t="s">
        <v>9436</v>
      </c>
      <c r="U2748" s="217">
        <v>10289</v>
      </c>
      <c r="V2748" s="261">
        <v>45292</v>
      </c>
      <c r="W2748" s="217" t="s">
        <v>9435</v>
      </c>
      <c r="X2748" s="217">
        <v>9374</v>
      </c>
      <c r="Y2748" s="217">
        <v>915</v>
      </c>
      <c r="Z2748" s="261">
        <v>45291</v>
      </c>
      <c r="AC2748" s="217">
        <f>vykonyz.xlsx3[[#This Row],[Kod]]-vykonyz.xlsx[[#This Row],[Kod]]</f>
        <v>0</v>
      </c>
      <c r="AD2748" t="s">
        <v>9364</v>
      </c>
      <c r="AE2748" t="s">
        <v>1721</v>
      </c>
      <c r="AF2748" t="s">
        <v>611</v>
      </c>
      <c r="AG2748"/>
      <c r="AH2748" t="s">
        <v>9365</v>
      </c>
      <c r="AI2748" t="s">
        <v>9434</v>
      </c>
      <c r="AJ2748" t="s">
        <v>53</v>
      </c>
      <c r="AK2748" t="s">
        <v>985</v>
      </c>
      <c r="AL2748" t="s">
        <v>1336</v>
      </c>
      <c r="AM2748" t="s">
        <v>33</v>
      </c>
      <c r="AN2748" t="s">
        <v>33</v>
      </c>
      <c r="AO2748"/>
      <c r="AP2748" t="s">
        <v>9437</v>
      </c>
      <c r="AQ2748"/>
      <c r="AR2748" t="s">
        <v>35</v>
      </c>
      <c r="AS2748" t="s">
        <v>35</v>
      </c>
    </row>
    <row r="2749" spans="1:45">
      <c r="A2749" s="264" t="s">
        <v>9369</v>
      </c>
      <c r="B2749" s="217" t="s">
        <v>1721</v>
      </c>
      <c r="C2749" s="217" t="s">
        <v>611</v>
      </c>
      <c r="E2749" s="217" t="s">
        <v>9438</v>
      </c>
      <c r="F2749" s="217" t="s">
        <v>9439</v>
      </c>
      <c r="G2749" s="217" t="s">
        <v>53</v>
      </c>
      <c r="H2749" s="217" t="s">
        <v>1084</v>
      </c>
      <c r="I2749" s="217" t="s">
        <v>985</v>
      </c>
      <c r="J2749" s="217" t="s">
        <v>33</v>
      </c>
      <c r="K2749" s="217" t="s">
        <v>33</v>
      </c>
      <c r="M2749" s="217">
        <f t="shared" si="53"/>
        <v>589</v>
      </c>
      <c r="O2749" s="217" t="s">
        <v>35</v>
      </c>
      <c r="P2749" s="217" t="s">
        <v>35</v>
      </c>
      <c r="Q2749" s="217">
        <f>S3853-vykonyz.xlsx[[#This Row],[Kod]]</f>
        <v>21668</v>
      </c>
      <c r="R2749" s="217">
        <f>S2733-vykonyz.xlsx[[#This Row],[Kod]]</f>
        <v>0</v>
      </c>
      <c r="S2749" s="217" t="s">
        <v>9440</v>
      </c>
      <c r="T2749" s="217" t="s">
        <v>9441</v>
      </c>
      <c r="U2749" s="217">
        <v>4615</v>
      </c>
      <c r="V2749" s="261">
        <v>45292</v>
      </c>
      <c r="W2749" s="217" t="s">
        <v>9440</v>
      </c>
      <c r="X2749" s="217">
        <v>4223</v>
      </c>
      <c r="Y2749" s="217">
        <v>392</v>
      </c>
      <c r="Z2749" s="261">
        <v>45291</v>
      </c>
      <c r="AC2749" s="217">
        <f>vykonyz.xlsx3[[#This Row],[Kod]]-vykonyz.xlsx[[#This Row],[Kod]]</f>
        <v>0</v>
      </c>
      <c r="AD2749" t="s">
        <v>9369</v>
      </c>
      <c r="AE2749" t="s">
        <v>1721</v>
      </c>
      <c r="AF2749" t="s">
        <v>611</v>
      </c>
      <c r="AG2749"/>
      <c r="AH2749" t="s">
        <v>9438</v>
      </c>
      <c r="AI2749" t="s">
        <v>9439</v>
      </c>
      <c r="AJ2749" t="s">
        <v>53</v>
      </c>
      <c r="AK2749" t="s">
        <v>1084</v>
      </c>
      <c r="AL2749" t="s">
        <v>985</v>
      </c>
      <c r="AM2749" t="s">
        <v>33</v>
      </c>
      <c r="AN2749" t="s">
        <v>33</v>
      </c>
      <c r="AO2749"/>
      <c r="AP2749" t="s">
        <v>9442</v>
      </c>
      <c r="AQ2749"/>
      <c r="AR2749" t="s">
        <v>35</v>
      </c>
      <c r="AS2749" t="s">
        <v>35</v>
      </c>
    </row>
    <row r="2750" spans="1:45">
      <c r="A2750" s="264" t="s">
        <v>9373</v>
      </c>
      <c r="B2750" s="217" t="s">
        <v>1721</v>
      </c>
      <c r="C2750" s="217" t="s">
        <v>611</v>
      </c>
      <c r="E2750" s="217" t="s">
        <v>9374</v>
      </c>
      <c r="F2750" s="217" t="s">
        <v>9443</v>
      </c>
      <c r="G2750" s="217" t="s">
        <v>53</v>
      </c>
      <c r="H2750" s="217" t="s">
        <v>1492</v>
      </c>
      <c r="I2750" s="217" t="s">
        <v>5824</v>
      </c>
      <c r="J2750" s="217" t="s">
        <v>33</v>
      </c>
      <c r="K2750" s="217" t="s">
        <v>33</v>
      </c>
      <c r="M2750" s="217">
        <f t="shared" si="53"/>
        <v>4698</v>
      </c>
      <c r="O2750" s="217" t="s">
        <v>35</v>
      </c>
      <c r="P2750" s="217" t="s">
        <v>35</v>
      </c>
      <c r="Q2750" s="217">
        <f>S3854-vykonyz.xlsx[[#This Row],[Kod]]</f>
        <v>21668</v>
      </c>
      <c r="R2750" s="217">
        <f>S2734-vykonyz.xlsx[[#This Row],[Kod]]</f>
        <v>0</v>
      </c>
      <c r="S2750" s="217" t="s">
        <v>9444</v>
      </c>
      <c r="T2750" s="217" t="s">
        <v>9445</v>
      </c>
      <c r="U2750" s="217">
        <v>3701</v>
      </c>
      <c r="V2750" s="261">
        <v>45292</v>
      </c>
      <c r="W2750" s="217" t="s">
        <v>9444</v>
      </c>
      <c r="X2750" s="217">
        <v>3354</v>
      </c>
      <c r="Y2750" s="217">
        <v>347</v>
      </c>
      <c r="Z2750" s="261">
        <v>45291</v>
      </c>
      <c r="AC2750" s="217">
        <f>vykonyz.xlsx3[[#This Row],[Kod]]-vykonyz.xlsx[[#This Row],[Kod]]</f>
        <v>0</v>
      </c>
      <c r="AD2750" t="s">
        <v>9373</v>
      </c>
      <c r="AE2750" t="s">
        <v>1721</v>
      </c>
      <c r="AF2750" t="s">
        <v>611</v>
      </c>
      <c r="AG2750"/>
      <c r="AH2750" t="s">
        <v>9374</v>
      </c>
      <c r="AI2750" t="s">
        <v>9443</v>
      </c>
      <c r="AJ2750" t="s">
        <v>53</v>
      </c>
      <c r="AK2750" t="s">
        <v>1492</v>
      </c>
      <c r="AL2750" t="s">
        <v>5824</v>
      </c>
      <c r="AM2750" t="s">
        <v>33</v>
      </c>
      <c r="AN2750" t="s">
        <v>33</v>
      </c>
      <c r="AO2750"/>
      <c r="AP2750" t="s">
        <v>9446</v>
      </c>
      <c r="AQ2750"/>
      <c r="AR2750" t="s">
        <v>35</v>
      </c>
      <c r="AS2750" t="s">
        <v>35</v>
      </c>
    </row>
    <row r="2751" spans="1:45">
      <c r="A2751" s="264" t="s">
        <v>9379</v>
      </c>
      <c r="B2751" s="217" t="s">
        <v>1721</v>
      </c>
      <c r="C2751" s="217" t="s">
        <v>611</v>
      </c>
      <c r="E2751" s="217" t="s">
        <v>9447</v>
      </c>
      <c r="F2751" s="217" t="s">
        <v>9448</v>
      </c>
      <c r="G2751" s="217" t="s">
        <v>53</v>
      </c>
      <c r="H2751" s="217" t="s">
        <v>77</v>
      </c>
      <c r="I2751" s="217" t="s">
        <v>1848</v>
      </c>
      <c r="J2751" s="217" t="s">
        <v>33</v>
      </c>
      <c r="K2751" s="217" t="s">
        <v>33</v>
      </c>
      <c r="M2751" s="217">
        <f t="shared" si="53"/>
        <v>5369</v>
      </c>
      <c r="O2751" s="217" t="s">
        <v>35</v>
      </c>
      <c r="P2751" s="217" t="s">
        <v>35</v>
      </c>
      <c r="Q2751" s="217">
        <f>S3855-vykonyz.xlsx[[#This Row],[Kod]]</f>
        <v>21668</v>
      </c>
      <c r="R2751" s="217">
        <f>S2735-vykonyz.xlsx[[#This Row],[Kod]]</f>
        <v>0</v>
      </c>
      <c r="S2751" s="217" t="s">
        <v>9449</v>
      </c>
      <c r="T2751" s="217" t="s">
        <v>9450</v>
      </c>
      <c r="U2751" s="217">
        <v>1922</v>
      </c>
      <c r="V2751" s="261">
        <v>45292</v>
      </c>
      <c r="W2751" s="217" t="s">
        <v>9449</v>
      </c>
      <c r="X2751" s="217">
        <v>1749</v>
      </c>
      <c r="Y2751" s="217">
        <v>173</v>
      </c>
      <c r="Z2751" s="261">
        <v>45291</v>
      </c>
      <c r="AC2751" s="217">
        <f>vykonyz.xlsx3[[#This Row],[Kod]]-vykonyz.xlsx[[#This Row],[Kod]]</f>
        <v>0</v>
      </c>
      <c r="AD2751" t="s">
        <v>9379</v>
      </c>
      <c r="AE2751" t="s">
        <v>1721</v>
      </c>
      <c r="AF2751" t="s">
        <v>611</v>
      </c>
      <c r="AG2751"/>
      <c r="AH2751" t="s">
        <v>9447</v>
      </c>
      <c r="AI2751" t="s">
        <v>9448</v>
      </c>
      <c r="AJ2751" t="s">
        <v>53</v>
      </c>
      <c r="AK2751" t="s">
        <v>77</v>
      </c>
      <c r="AL2751" t="s">
        <v>1848</v>
      </c>
      <c r="AM2751" t="s">
        <v>33</v>
      </c>
      <c r="AN2751" t="s">
        <v>33</v>
      </c>
      <c r="AO2751"/>
      <c r="AP2751" t="s">
        <v>9451</v>
      </c>
      <c r="AQ2751"/>
      <c r="AR2751" t="s">
        <v>35</v>
      </c>
      <c r="AS2751" t="s">
        <v>35</v>
      </c>
    </row>
    <row r="2752" spans="1:45">
      <c r="A2752" s="264" t="s">
        <v>9383</v>
      </c>
      <c r="B2752" s="217" t="s">
        <v>1721</v>
      </c>
      <c r="C2752" s="217" t="s">
        <v>611</v>
      </c>
      <c r="E2752" s="217" t="s">
        <v>9452</v>
      </c>
      <c r="F2752" s="217" t="s">
        <v>9453</v>
      </c>
      <c r="G2752" s="217" t="s">
        <v>28</v>
      </c>
      <c r="H2752" s="217" t="s">
        <v>1492</v>
      </c>
      <c r="I2752" s="217" t="s">
        <v>5824</v>
      </c>
      <c r="J2752" s="217" t="s">
        <v>33</v>
      </c>
      <c r="K2752" s="217" t="s">
        <v>33</v>
      </c>
      <c r="M2752" s="217">
        <f t="shared" si="53"/>
        <v>5453</v>
      </c>
      <c r="O2752" s="217" t="s">
        <v>35</v>
      </c>
      <c r="P2752" s="217" t="s">
        <v>35</v>
      </c>
      <c r="Q2752" s="217">
        <f>S3856-vykonyz.xlsx[[#This Row],[Kod]]</f>
        <v>21668</v>
      </c>
      <c r="R2752" s="217">
        <f>S2736-vykonyz.xlsx[[#This Row],[Kod]]</f>
        <v>0</v>
      </c>
      <c r="S2752" s="217" t="s">
        <v>9454</v>
      </c>
      <c r="T2752" s="217" t="s">
        <v>9455</v>
      </c>
      <c r="U2752" s="217">
        <v>481</v>
      </c>
      <c r="V2752" s="261">
        <v>45292</v>
      </c>
      <c r="W2752" s="217" t="s">
        <v>9454</v>
      </c>
      <c r="X2752" s="217">
        <v>418</v>
      </c>
      <c r="Y2752" s="217">
        <v>63</v>
      </c>
      <c r="Z2752" s="261">
        <v>45291</v>
      </c>
      <c r="AC2752" s="217">
        <f>vykonyz.xlsx3[[#This Row],[Kod]]-vykonyz.xlsx[[#This Row],[Kod]]</f>
        <v>0</v>
      </c>
      <c r="AD2752" t="s">
        <v>9383</v>
      </c>
      <c r="AE2752" t="s">
        <v>1721</v>
      </c>
      <c r="AF2752" t="s">
        <v>611</v>
      </c>
      <c r="AG2752"/>
      <c r="AH2752" t="s">
        <v>9452</v>
      </c>
      <c r="AI2752" t="s">
        <v>9453</v>
      </c>
      <c r="AJ2752" t="s">
        <v>28</v>
      </c>
      <c r="AK2752" t="s">
        <v>1492</v>
      </c>
      <c r="AL2752" t="s">
        <v>5824</v>
      </c>
      <c r="AM2752" t="s">
        <v>33</v>
      </c>
      <c r="AN2752" t="s">
        <v>33</v>
      </c>
      <c r="AO2752"/>
      <c r="AP2752" t="s">
        <v>9456</v>
      </c>
      <c r="AQ2752"/>
      <c r="AR2752" t="s">
        <v>35</v>
      </c>
      <c r="AS2752" t="s">
        <v>35</v>
      </c>
    </row>
    <row r="2753" spans="1:45">
      <c r="A2753" s="264" t="s">
        <v>9389</v>
      </c>
      <c r="B2753" s="217" t="s">
        <v>1721</v>
      </c>
      <c r="C2753" s="217" t="s">
        <v>611</v>
      </c>
      <c r="E2753" s="217" t="s">
        <v>9457</v>
      </c>
      <c r="F2753" s="217" t="s">
        <v>9458</v>
      </c>
      <c r="G2753" s="217" t="s">
        <v>28</v>
      </c>
      <c r="H2753" s="217" t="s">
        <v>39</v>
      </c>
      <c r="I2753" s="217" t="s">
        <v>6213</v>
      </c>
      <c r="J2753" s="217" t="s">
        <v>33</v>
      </c>
      <c r="K2753" s="217" t="s">
        <v>33</v>
      </c>
      <c r="M2753" s="217">
        <f t="shared" si="53"/>
        <v>7547</v>
      </c>
      <c r="O2753" s="217" t="s">
        <v>35</v>
      </c>
      <c r="P2753" s="217" t="s">
        <v>35</v>
      </c>
      <c r="Q2753" s="217">
        <f>S3857-vykonyz.xlsx[[#This Row],[Kod]]</f>
        <v>21668</v>
      </c>
      <c r="R2753" s="217">
        <f>S2737-vykonyz.xlsx[[#This Row],[Kod]]</f>
        <v>0</v>
      </c>
      <c r="S2753" s="217" t="s">
        <v>9459</v>
      </c>
      <c r="T2753" s="217" t="s">
        <v>9460</v>
      </c>
      <c r="U2753" s="217">
        <v>1222</v>
      </c>
      <c r="V2753" s="261">
        <v>45292</v>
      </c>
      <c r="W2753" s="217" t="s">
        <v>9459</v>
      </c>
      <c r="X2753" s="217">
        <v>1107</v>
      </c>
      <c r="Y2753" s="217">
        <v>115</v>
      </c>
      <c r="Z2753" s="261">
        <v>45291</v>
      </c>
      <c r="AC2753" s="217">
        <f>vykonyz.xlsx3[[#This Row],[Kod]]-vykonyz.xlsx[[#This Row],[Kod]]</f>
        <v>0</v>
      </c>
      <c r="AD2753" t="s">
        <v>9389</v>
      </c>
      <c r="AE2753" t="s">
        <v>1721</v>
      </c>
      <c r="AF2753" t="s">
        <v>611</v>
      </c>
      <c r="AG2753"/>
      <c r="AH2753" t="s">
        <v>9457</v>
      </c>
      <c r="AI2753" t="s">
        <v>9458</v>
      </c>
      <c r="AJ2753" t="s">
        <v>28</v>
      </c>
      <c r="AK2753" t="s">
        <v>39</v>
      </c>
      <c r="AL2753" t="s">
        <v>6213</v>
      </c>
      <c r="AM2753" t="s">
        <v>33</v>
      </c>
      <c r="AN2753" t="s">
        <v>33</v>
      </c>
      <c r="AO2753"/>
      <c r="AP2753" t="s">
        <v>5244</v>
      </c>
      <c r="AQ2753"/>
      <c r="AR2753" t="s">
        <v>35</v>
      </c>
      <c r="AS2753" t="s">
        <v>35</v>
      </c>
    </row>
    <row r="2754" spans="1:45">
      <c r="A2754" s="264" t="s">
        <v>9395</v>
      </c>
      <c r="B2754" s="217" t="s">
        <v>1721</v>
      </c>
      <c r="C2754" s="217" t="s">
        <v>611</v>
      </c>
      <c r="E2754" s="217" t="s">
        <v>9396</v>
      </c>
      <c r="F2754" s="217" t="s">
        <v>9461</v>
      </c>
      <c r="G2754" s="217" t="s">
        <v>53</v>
      </c>
      <c r="H2754" s="217" t="s">
        <v>1573</v>
      </c>
      <c r="I2754" s="217" t="s">
        <v>39</v>
      </c>
      <c r="J2754" s="217" t="s">
        <v>33</v>
      </c>
      <c r="K2754" s="217" t="s">
        <v>33</v>
      </c>
      <c r="M2754" s="217">
        <f t="shared" si="53"/>
        <v>3204</v>
      </c>
      <c r="O2754" s="217" t="s">
        <v>35</v>
      </c>
      <c r="P2754" s="217" t="s">
        <v>35</v>
      </c>
      <c r="Q2754" s="217">
        <f>S3858-vykonyz.xlsx[[#This Row],[Kod]]</f>
        <v>21668</v>
      </c>
      <c r="R2754" s="217">
        <f>S2738-vykonyz.xlsx[[#This Row],[Kod]]</f>
        <v>0</v>
      </c>
      <c r="S2754" s="217" t="s">
        <v>9462</v>
      </c>
      <c r="T2754" s="217" t="s">
        <v>9463</v>
      </c>
      <c r="U2754" s="217">
        <v>1589</v>
      </c>
      <c r="V2754" s="261">
        <v>45292</v>
      </c>
      <c r="W2754" s="217" t="s">
        <v>9462</v>
      </c>
      <c r="X2754" s="217">
        <v>1435</v>
      </c>
      <c r="Y2754" s="217">
        <v>154</v>
      </c>
      <c r="Z2754" s="261">
        <v>45291</v>
      </c>
      <c r="AC2754" s="217">
        <f>vykonyz.xlsx3[[#This Row],[Kod]]-vykonyz.xlsx[[#This Row],[Kod]]</f>
        <v>0</v>
      </c>
      <c r="AD2754" t="s">
        <v>9395</v>
      </c>
      <c r="AE2754" t="s">
        <v>1721</v>
      </c>
      <c r="AF2754" t="s">
        <v>611</v>
      </c>
      <c r="AG2754"/>
      <c r="AH2754" t="s">
        <v>9396</v>
      </c>
      <c r="AI2754" t="s">
        <v>9461</v>
      </c>
      <c r="AJ2754" t="s">
        <v>53</v>
      </c>
      <c r="AK2754" t="s">
        <v>1573</v>
      </c>
      <c r="AL2754" t="s">
        <v>39</v>
      </c>
      <c r="AM2754" t="s">
        <v>33</v>
      </c>
      <c r="AN2754" t="s">
        <v>33</v>
      </c>
      <c r="AO2754"/>
      <c r="AP2754" t="s">
        <v>9464</v>
      </c>
      <c r="AQ2754"/>
      <c r="AR2754" t="s">
        <v>35</v>
      </c>
      <c r="AS2754" t="s">
        <v>35</v>
      </c>
    </row>
    <row r="2755" spans="1:45">
      <c r="A2755" s="264" t="s">
        <v>9400</v>
      </c>
      <c r="B2755" s="217" t="s">
        <v>1721</v>
      </c>
      <c r="C2755" s="217" t="s">
        <v>611</v>
      </c>
      <c r="E2755" s="217" t="s">
        <v>9401</v>
      </c>
      <c r="F2755" s="217" t="s">
        <v>9465</v>
      </c>
      <c r="H2755" s="217" t="s">
        <v>1336</v>
      </c>
      <c r="I2755" s="217" t="s">
        <v>1532</v>
      </c>
      <c r="J2755" s="217" t="s">
        <v>33</v>
      </c>
      <c r="K2755" s="217" t="s">
        <v>33</v>
      </c>
      <c r="M2755" s="217">
        <f t="shared" si="53"/>
        <v>3375</v>
      </c>
      <c r="O2755" s="217" t="s">
        <v>35</v>
      </c>
      <c r="P2755" s="217" t="s">
        <v>35</v>
      </c>
      <c r="Q2755" s="217">
        <f>S3859-vykonyz.xlsx[[#This Row],[Kod]]</f>
        <v>21668</v>
      </c>
      <c r="R2755" s="217">
        <f>S2739-vykonyz.xlsx[[#This Row],[Kod]]</f>
        <v>0</v>
      </c>
      <c r="S2755" s="217" t="s">
        <v>9466</v>
      </c>
      <c r="T2755" s="217" t="s">
        <v>9467</v>
      </c>
      <c r="U2755" s="217">
        <v>2526</v>
      </c>
      <c r="V2755" s="261">
        <v>45292</v>
      </c>
      <c r="W2755" s="217" t="s">
        <v>9466</v>
      </c>
      <c r="X2755" s="217">
        <v>2253</v>
      </c>
      <c r="Y2755" s="217">
        <v>273</v>
      </c>
      <c r="Z2755" s="261">
        <v>45291</v>
      </c>
      <c r="AC2755" s="217">
        <f>vykonyz.xlsx3[[#This Row],[Kod]]-vykonyz.xlsx[[#This Row],[Kod]]</f>
        <v>0</v>
      </c>
      <c r="AD2755" t="s">
        <v>9400</v>
      </c>
      <c r="AE2755" t="s">
        <v>1721</v>
      </c>
      <c r="AF2755" t="s">
        <v>611</v>
      </c>
      <c r="AG2755"/>
      <c r="AH2755" t="s">
        <v>9401</v>
      </c>
      <c r="AI2755" t="s">
        <v>9465</v>
      </c>
      <c r="AJ2755"/>
      <c r="AK2755" t="s">
        <v>1336</v>
      </c>
      <c r="AL2755" t="s">
        <v>1532</v>
      </c>
      <c r="AM2755" t="s">
        <v>33</v>
      </c>
      <c r="AN2755" t="s">
        <v>33</v>
      </c>
      <c r="AO2755"/>
      <c r="AP2755" t="s">
        <v>7610</v>
      </c>
      <c r="AQ2755"/>
      <c r="AR2755" t="s">
        <v>35</v>
      </c>
      <c r="AS2755" t="s">
        <v>35</v>
      </c>
    </row>
    <row r="2756" spans="1:45">
      <c r="A2756" s="264" t="s">
        <v>9406</v>
      </c>
      <c r="B2756" s="217" t="s">
        <v>1721</v>
      </c>
      <c r="C2756" s="217" t="s">
        <v>611</v>
      </c>
      <c r="E2756" s="217" t="s">
        <v>9468</v>
      </c>
      <c r="F2756" s="217" t="s">
        <v>9469</v>
      </c>
      <c r="G2756" s="217" t="s">
        <v>28</v>
      </c>
      <c r="H2756" s="217" t="s">
        <v>1492</v>
      </c>
      <c r="I2756" s="217" t="s">
        <v>5824</v>
      </c>
      <c r="J2756" s="217" t="s">
        <v>33</v>
      </c>
      <c r="K2756" s="217" t="s">
        <v>33</v>
      </c>
      <c r="M2756" s="217">
        <f t="shared" si="53"/>
        <v>4925</v>
      </c>
      <c r="O2756" s="217" t="s">
        <v>35</v>
      </c>
      <c r="P2756" s="217" t="s">
        <v>35</v>
      </c>
      <c r="Q2756" s="217">
        <f>S3860-vykonyz.xlsx[[#This Row],[Kod]]</f>
        <v>21668</v>
      </c>
      <c r="R2756" s="217">
        <f>S2740-vykonyz.xlsx[[#This Row],[Kod]]</f>
        <v>0</v>
      </c>
      <c r="S2756" s="217" t="s">
        <v>9470</v>
      </c>
      <c r="T2756" s="217" t="s">
        <v>9471</v>
      </c>
      <c r="U2756" s="217">
        <v>1867</v>
      </c>
      <c r="V2756" s="261">
        <v>45292</v>
      </c>
      <c r="W2756" s="217" t="s">
        <v>9470</v>
      </c>
      <c r="X2756" s="217">
        <v>1694</v>
      </c>
      <c r="Y2756" s="217">
        <v>173</v>
      </c>
      <c r="Z2756" s="261">
        <v>45291</v>
      </c>
      <c r="AC2756" s="217">
        <f>vykonyz.xlsx3[[#This Row],[Kod]]-vykonyz.xlsx[[#This Row],[Kod]]</f>
        <v>0</v>
      </c>
      <c r="AD2756" t="s">
        <v>9406</v>
      </c>
      <c r="AE2756" t="s">
        <v>1721</v>
      </c>
      <c r="AF2756" t="s">
        <v>611</v>
      </c>
      <c r="AG2756"/>
      <c r="AH2756" t="s">
        <v>9468</v>
      </c>
      <c r="AI2756" t="s">
        <v>9469</v>
      </c>
      <c r="AJ2756" t="s">
        <v>28</v>
      </c>
      <c r="AK2756" t="s">
        <v>1492</v>
      </c>
      <c r="AL2756" t="s">
        <v>5824</v>
      </c>
      <c r="AM2756" t="s">
        <v>33</v>
      </c>
      <c r="AN2756" t="s">
        <v>33</v>
      </c>
      <c r="AO2756"/>
      <c r="AP2756" t="s">
        <v>9472</v>
      </c>
      <c r="AQ2756"/>
      <c r="AR2756" t="s">
        <v>35</v>
      </c>
      <c r="AS2756" t="s">
        <v>35</v>
      </c>
    </row>
    <row r="2757" spans="1:45">
      <c r="A2757" s="264" t="s">
        <v>9410</v>
      </c>
      <c r="B2757" s="217" t="s">
        <v>1721</v>
      </c>
      <c r="C2757" s="217" t="s">
        <v>611</v>
      </c>
      <c r="E2757" s="217" t="s">
        <v>9411</v>
      </c>
      <c r="F2757" s="217" t="s">
        <v>9473</v>
      </c>
      <c r="G2757" s="217" t="s">
        <v>28</v>
      </c>
      <c r="H2757" s="217" t="s">
        <v>1492</v>
      </c>
      <c r="I2757" s="217" t="s">
        <v>5824</v>
      </c>
      <c r="J2757" s="217" t="s">
        <v>33</v>
      </c>
      <c r="K2757" s="217" t="s">
        <v>33</v>
      </c>
      <c r="M2757" s="217">
        <f t="shared" si="53"/>
        <v>6492</v>
      </c>
      <c r="O2757" s="217" t="s">
        <v>35</v>
      </c>
      <c r="P2757" s="217" t="s">
        <v>35</v>
      </c>
      <c r="Q2757" s="217">
        <f>S3861-vykonyz.xlsx[[#This Row],[Kod]]</f>
        <v>21668</v>
      </c>
      <c r="R2757" s="217">
        <f>S2741-vykonyz.xlsx[[#This Row],[Kod]]</f>
        <v>0</v>
      </c>
      <c r="S2757" s="217" t="s">
        <v>9474</v>
      </c>
      <c r="T2757" s="217" t="s">
        <v>9475</v>
      </c>
      <c r="U2757" s="217">
        <v>3917</v>
      </c>
      <c r="V2757" s="261">
        <v>45292</v>
      </c>
      <c r="W2757" s="217" t="s">
        <v>9474</v>
      </c>
      <c r="X2757" s="217">
        <v>3571</v>
      </c>
      <c r="Y2757" s="217">
        <v>346</v>
      </c>
      <c r="Z2757" s="261">
        <v>45291</v>
      </c>
      <c r="AC2757" s="217">
        <f>vykonyz.xlsx3[[#This Row],[Kod]]-vykonyz.xlsx[[#This Row],[Kod]]</f>
        <v>0</v>
      </c>
      <c r="AD2757" t="s">
        <v>9410</v>
      </c>
      <c r="AE2757" t="s">
        <v>1721</v>
      </c>
      <c r="AF2757" t="s">
        <v>611</v>
      </c>
      <c r="AG2757"/>
      <c r="AH2757" t="s">
        <v>9411</v>
      </c>
      <c r="AI2757" t="s">
        <v>9473</v>
      </c>
      <c r="AJ2757" t="s">
        <v>28</v>
      </c>
      <c r="AK2757" t="s">
        <v>1492</v>
      </c>
      <c r="AL2757" t="s">
        <v>5824</v>
      </c>
      <c r="AM2757" t="s">
        <v>33</v>
      </c>
      <c r="AN2757" t="s">
        <v>33</v>
      </c>
      <c r="AO2757"/>
      <c r="AP2757" t="s">
        <v>9476</v>
      </c>
      <c r="AQ2757"/>
      <c r="AR2757" t="s">
        <v>35</v>
      </c>
      <c r="AS2757" t="s">
        <v>35</v>
      </c>
    </row>
    <row r="2758" spans="1:45">
      <c r="A2758" s="264" t="s">
        <v>9413</v>
      </c>
      <c r="B2758" s="217" t="s">
        <v>6444</v>
      </c>
      <c r="C2758" s="217" t="s">
        <v>50</v>
      </c>
      <c r="E2758" s="217" t="s">
        <v>9414</v>
      </c>
      <c r="F2758" s="217" t="s">
        <v>9477</v>
      </c>
      <c r="G2758" s="217" t="s">
        <v>53</v>
      </c>
      <c r="H2758" s="217" t="s">
        <v>39</v>
      </c>
      <c r="I2758" s="217" t="s">
        <v>6213</v>
      </c>
      <c r="J2758" s="217" t="s">
        <v>33</v>
      </c>
      <c r="K2758" s="217" t="s">
        <v>33</v>
      </c>
      <c r="M2758" s="217">
        <f t="shared" si="53"/>
        <v>7406</v>
      </c>
      <c r="O2758" s="217" t="s">
        <v>35</v>
      </c>
      <c r="P2758" s="217" t="s">
        <v>35</v>
      </c>
      <c r="Q2758" s="217">
        <f>S3862-vykonyz.xlsx[[#This Row],[Kod]]</f>
        <v>21668</v>
      </c>
      <c r="R2758" s="217">
        <f>S2742-vykonyz.xlsx[[#This Row],[Kod]]</f>
        <v>0</v>
      </c>
      <c r="S2758" s="217" t="s">
        <v>9478</v>
      </c>
      <c r="T2758" s="217" t="s">
        <v>9479</v>
      </c>
      <c r="U2758" s="217">
        <v>5101</v>
      </c>
      <c r="V2758" s="261">
        <v>45292</v>
      </c>
      <c r="W2758" s="217" t="s">
        <v>9478</v>
      </c>
      <c r="X2758" s="217">
        <v>4667</v>
      </c>
      <c r="Y2758" s="217">
        <v>434</v>
      </c>
      <c r="Z2758" s="261">
        <v>45291</v>
      </c>
      <c r="AC2758" s="217">
        <f>vykonyz.xlsx3[[#This Row],[Kod]]-vykonyz.xlsx[[#This Row],[Kod]]</f>
        <v>0</v>
      </c>
      <c r="AD2758" t="s">
        <v>9413</v>
      </c>
      <c r="AE2758" t="s">
        <v>6444</v>
      </c>
      <c r="AF2758" t="s">
        <v>50</v>
      </c>
      <c r="AG2758"/>
      <c r="AH2758" t="s">
        <v>9414</v>
      </c>
      <c r="AI2758" t="s">
        <v>9480</v>
      </c>
      <c r="AJ2758" t="s">
        <v>53</v>
      </c>
      <c r="AK2758" t="s">
        <v>39</v>
      </c>
      <c r="AL2758" t="s">
        <v>6213</v>
      </c>
      <c r="AM2758" t="s">
        <v>33</v>
      </c>
      <c r="AN2758" t="s">
        <v>33</v>
      </c>
      <c r="AO2758"/>
      <c r="AP2758" t="s">
        <v>9481</v>
      </c>
      <c r="AQ2758"/>
      <c r="AR2758" t="s">
        <v>35</v>
      </c>
      <c r="AS2758" t="s">
        <v>35</v>
      </c>
    </row>
    <row r="2759" spans="1:45">
      <c r="A2759" s="264" t="s">
        <v>9416</v>
      </c>
      <c r="B2759" s="217" t="s">
        <v>1721</v>
      </c>
      <c r="C2759" s="217" t="s">
        <v>611</v>
      </c>
      <c r="E2759" s="217" t="s">
        <v>9417</v>
      </c>
      <c r="F2759" s="217" t="s">
        <v>9482</v>
      </c>
      <c r="G2759" s="217" t="s">
        <v>53</v>
      </c>
      <c r="H2759" s="217" t="s">
        <v>1573</v>
      </c>
      <c r="I2759" s="217" t="s">
        <v>39</v>
      </c>
      <c r="J2759" s="217" t="s">
        <v>33</v>
      </c>
      <c r="K2759" s="217" t="s">
        <v>33</v>
      </c>
      <c r="M2759" s="217">
        <f t="shared" si="53"/>
        <v>3505</v>
      </c>
      <c r="O2759" s="217" t="s">
        <v>35</v>
      </c>
      <c r="P2759" s="217" t="s">
        <v>35</v>
      </c>
      <c r="Q2759" s="217">
        <f>S3863-vykonyz.xlsx[[#This Row],[Kod]]</f>
        <v>21668</v>
      </c>
      <c r="R2759" s="217">
        <f>S2743-vykonyz.xlsx[[#This Row],[Kod]]</f>
        <v>0</v>
      </c>
      <c r="S2759" s="217" t="s">
        <v>9483</v>
      </c>
      <c r="T2759" s="217" t="s">
        <v>9484</v>
      </c>
      <c r="U2759" s="217">
        <v>524</v>
      </c>
      <c r="V2759" s="261">
        <v>45292</v>
      </c>
      <c r="W2759" s="217" t="s">
        <v>9483</v>
      </c>
      <c r="X2759" s="217">
        <v>456</v>
      </c>
      <c r="Y2759" s="217">
        <v>68</v>
      </c>
      <c r="Z2759" s="261">
        <v>45291</v>
      </c>
      <c r="AC2759" s="217">
        <f>vykonyz.xlsx3[[#This Row],[Kod]]-vykonyz.xlsx[[#This Row],[Kod]]</f>
        <v>0</v>
      </c>
      <c r="AD2759" t="s">
        <v>9416</v>
      </c>
      <c r="AE2759" t="s">
        <v>1721</v>
      </c>
      <c r="AF2759" t="s">
        <v>611</v>
      </c>
      <c r="AG2759"/>
      <c r="AH2759" t="s">
        <v>9417</v>
      </c>
      <c r="AI2759" t="s">
        <v>9482</v>
      </c>
      <c r="AJ2759" t="s">
        <v>53</v>
      </c>
      <c r="AK2759" t="s">
        <v>1573</v>
      </c>
      <c r="AL2759" t="s">
        <v>39</v>
      </c>
      <c r="AM2759" t="s">
        <v>33</v>
      </c>
      <c r="AN2759" t="s">
        <v>33</v>
      </c>
      <c r="AO2759"/>
      <c r="AP2759" t="s">
        <v>9485</v>
      </c>
      <c r="AQ2759"/>
      <c r="AR2759" t="s">
        <v>35</v>
      </c>
      <c r="AS2759" t="s">
        <v>35</v>
      </c>
    </row>
    <row r="2760" spans="1:45">
      <c r="A2760" s="264" t="s">
        <v>9420</v>
      </c>
      <c r="B2760" s="217" t="s">
        <v>1721</v>
      </c>
      <c r="C2760" s="217" t="s">
        <v>611</v>
      </c>
      <c r="E2760" s="217" t="s">
        <v>9421</v>
      </c>
      <c r="F2760" s="217" t="s">
        <v>9486</v>
      </c>
      <c r="G2760" s="217" t="s">
        <v>53</v>
      </c>
      <c r="H2760" s="217" t="s">
        <v>1573</v>
      </c>
      <c r="I2760" s="217" t="s">
        <v>39</v>
      </c>
      <c r="J2760" s="217" t="s">
        <v>33</v>
      </c>
      <c r="K2760" s="217" t="s">
        <v>33</v>
      </c>
      <c r="M2760" s="217">
        <f t="shared" si="53"/>
        <v>4599</v>
      </c>
      <c r="O2760" s="217" t="s">
        <v>35</v>
      </c>
      <c r="P2760" s="217" t="s">
        <v>35</v>
      </c>
      <c r="Q2760" s="217">
        <f>S3864-vykonyz.xlsx[[#This Row],[Kod]]</f>
        <v>21668</v>
      </c>
      <c r="R2760" s="217">
        <f>S2744-vykonyz.xlsx[[#This Row],[Kod]]</f>
        <v>0</v>
      </c>
      <c r="S2760" s="217" t="s">
        <v>9487</v>
      </c>
      <c r="T2760" s="217" t="s">
        <v>9488</v>
      </c>
      <c r="U2760" s="217">
        <v>352</v>
      </c>
      <c r="V2760" s="261">
        <v>45292</v>
      </c>
      <c r="W2760" s="217" t="s">
        <v>9487</v>
      </c>
      <c r="X2760" s="217">
        <v>307</v>
      </c>
      <c r="Y2760" s="217">
        <v>45</v>
      </c>
      <c r="Z2760" s="261">
        <v>45291</v>
      </c>
      <c r="AC2760" s="217">
        <f>vykonyz.xlsx3[[#This Row],[Kod]]-vykonyz.xlsx[[#This Row],[Kod]]</f>
        <v>0</v>
      </c>
      <c r="AD2760" t="s">
        <v>9420</v>
      </c>
      <c r="AE2760" t="s">
        <v>1721</v>
      </c>
      <c r="AF2760" t="s">
        <v>611</v>
      </c>
      <c r="AG2760"/>
      <c r="AH2760" t="s">
        <v>9421</v>
      </c>
      <c r="AI2760" t="s">
        <v>9486</v>
      </c>
      <c r="AJ2760" t="s">
        <v>53</v>
      </c>
      <c r="AK2760" t="s">
        <v>1573</v>
      </c>
      <c r="AL2760" t="s">
        <v>39</v>
      </c>
      <c r="AM2760" t="s">
        <v>33</v>
      </c>
      <c r="AN2760" t="s">
        <v>33</v>
      </c>
      <c r="AO2760"/>
      <c r="AP2760" t="s">
        <v>9489</v>
      </c>
      <c r="AQ2760"/>
      <c r="AR2760" t="s">
        <v>35</v>
      </c>
      <c r="AS2760" t="s">
        <v>35</v>
      </c>
    </row>
    <row r="2761" spans="1:45">
      <c r="A2761" s="264" t="s">
        <v>9424</v>
      </c>
      <c r="B2761" s="217" t="s">
        <v>6444</v>
      </c>
      <c r="C2761" s="217" t="s">
        <v>50</v>
      </c>
      <c r="E2761" s="217" t="s">
        <v>9490</v>
      </c>
      <c r="G2761" s="217" t="s">
        <v>53</v>
      </c>
      <c r="H2761" s="217" t="s">
        <v>5824</v>
      </c>
      <c r="I2761" s="217" t="s">
        <v>31</v>
      </c>
      <c r="J2761" s="217" t="s">
        <v>33</v>
      </c>
      <c r="K2761" s="217" t="s">
        <v>33</v>
      </c>
      <c r="M2761" s="217">
        <f t="shared" si="53"/>
        <v>10091</v>
      </c>
      <c r="O2761" s="217" t="s">
        <v>35</v>
      </c>
      <c r="P2761" s="217" t="s">
        <v>35</v>
      </c>
      <c r="Q2761" s="217">
        <f>S3865-vykonyz.xlsx[[#This Row],[Kod]]</f>
        <v>21666</v>
      </c>
      <c r="R2761" s="217">
        <f>S2745-vykonyz.xlsx[[#This Row],[Kod]]</f>
        <v>0</v>
      </c>
      <c r="S2761" s="217" t="s">
        <v>9491</v>
      </c>
      <c r="T2761" s="217" t="s">
        <v>9492</v>
      </c>
      <c r="U2761" s="217">
        <v>176</v>
      </c>
      <c r="V2761" s="261">
        <v>45292</v>
      </c>
      <c r="W2761" s="217" t="s">
        <v>9491</v>
      </c>
      <c r="X2761" s="217">
        <v>153</v>
      </c>
      <c r="Y2761" s="217">
        <v>23</v>
      </c>
      <c r="Z2761" s="261">
        <v>45291</v>
      </c>
      <c r="AC2761" s="217">
        <f>vykonyz.xlsx3[[#This Row],[Kod]]-vykonyz.xlsx[[#This Row],[Kod]]</f>
        <v>0</v>
      </c>
      <c r="AD2761" t="s">
        <v>9424</v>
      </c>
      <c r="AE2761" t="s">
        <v>6444</v>
      </c>
      <c r="AF2761" t="s">
        <v>50</v>
      </c>
      <c r="AG2761"/>
      <c r="AH2761" t="s">
        <v>9490</v>
      </c>
      <c r="AI2761"/>
      <c r="AJ2761" t="s">
        <v>53</v>
      </c>
      <c r="AK2761" t="s">
        <v>5824</v>
      </c>
      <c r="AL2761" t="s">
        <v>31</v>
      </c>
      <c r="AM2761" t="s">
        <v>33</v>
      </c>
      <c r="AN2761" t="s">
        <v>33</v>
      </c>
      <c r="AO2761"/>
      <c r="AP2761" t="s">
        <v>9493</v>
      </c>
      <c r="AQ2761"/>
      <c r="AR2761" t="s">
        <v>35</v>
      </c>
      <c r="AS2761" t="s">
        <v>35</v>
      </c>
    </row>
    <row r="2762" spans="1:45">
      <c r="A2762" s="264" t="s">
        <v>9427</v>
      </c>
      <c r="B2762" s="217" t="s">
        <v>1721</v>
      </c>
      <c r="C2762" s="217" t="s">
        <v>611</v>
      </c>
      <c r="E2762" s="217" t="s">
        <v>9494</v>
      </c>
      <c r="F2762" s="217" t="s">
        <v>9495</v>
      </c>
      <c r="G2762" s="217" t="s">
        <v>53</v>
      </c>
      <c r="H2762" s="217" t="s">
        <v>77</v>
      </c>
      <c r="I2762" s="217" t="s">
        <v>1848</v>
      </c>
      <c r="J2762" s="217" t="s">
        <v>33</v>
      </c>
      <c r="K2762" s="217" t="s">
        <v>33</v>
      </c>
      <c r="M2762" s="217">
        <f t="shared" si="53"/>
        <v>7155</v>
      </c>
      <c r="O2762" s="217" t="s">
        <v>35</v>
      </c>
      <c r="P2762" s="217" t="s">
        <v>35</v>
      </c>
      <c r="Q2762" s="217">
        <f>S3866-vykonyz.xlsx[[#This Row],[Kod]]</f>
        <v>21666</v>
      </c>
      <c r="R2762" s="217">
        <f>S2746-vykonyz.xlsx[[#This Row],[Kod]]</f>
        <v>0</v>
      </c>
      <c r="S2762" s="217" t="s">
        <v>9496</v>
      </c>
      <c r="T2762" s="217" t="s">
        <v>9497</v>
      </c>
      <c r="U2762" s="217">
        <v>33480</v>
      </c>
      <c r="V2762" s="261">
        <v>45292</v>
      </c>
      <c r="W2762" s="217" t="s">
        <v>9496</v>
      </c>
      <c r="X2762" s="217">
        <v>30833</v>
      </c>
      <c r="Y2762" s="217">
        <v>2647</v>
      </c>
      <c r="Z2762" s="261">
        <v>45291</v>
      </c>
      <c r="AC2762" s="217">
        <f>vykonyz.xlsx3[[#This Row],[Kod]]-vykonyz.xlsx[[#This Row],[Kod]]</f>
        <v>0</v>
      </c>
      <c r="AD2762" t="s">
        <v>9427</v>
      </c>
      <c r="AE2762" t="s">
        <v>1721</v>
      </c>
      <c r="AF2762" t="s">
        <v>611</v>
      </c>
      <c r="AG2762"/>
      <c r="AH2762" t="s">
        <v>9498</v>
      </c>
      <c r="AI2762" t="s">
        <v>9495</v>
      </c>
      <c r="AJ2762" t="s">
        <v>53</v>
      </c>
      <c r="AK2762" t="s">
        <v>77</v>
      </c>
      <c r="AL2762" t="s">
        <v>1848</v>
      </c>
      <c r="AM2762" t="s">
        <v>33</v>
      </c>
      <c r="AN2762" t="s">
        <v>33</v>
      </c>
      <c r="AO2762"/>
      <c r="AP2762" t="s">
        <v>9499</v>
      </c>
      <c r="AQ2762"/>
      <c r="AR2762" t="s">
        <v>35</v>
      </c>
      <c r="AS2762" t="s">
        <v>35</v>
      </c>
    </row>
    <row r="2763" spans="1:45">
      <c r="A2763" s="264" t="s">
        <v>9431</v>
      </c>
      <c r="B2763" s="217" t="s">
        <v>6444</v>
      </c>
      <c r="C2763" s="217" t="s">
        <v>611</v>
      </c>
      <c r="E2763" s="217" t="s">
        <v>9500</v>
      </c>
      <c r="F2763" s="217" t="s">
        <v>9501</v>
      </c>
      <c r="G2763" s="217" t="s">
        <v>53</v>
      </c>
      <c r="H2763" s="217" t="s">
        <v>7177</v>
      </c>
      <c r="I2763" s="217" t="s">
        <v>5485</v>
      </c>
      <c r="J2763" s="217" t="s">
        <v>33</v>
      </c>
      <c r="K2763" s="217" t="s">
        <v>33</v>
      </c>
      <c r="M2763" s="217">
        <f t="shared" si="53"/>
        <v>11762</v>
      </c>
      <c r="O2763" s="217" t="s">
        <v>35</v>
      </c>
      <c r="P2763" s="217" t="s">
        <v>35</v>
      </c>
      <c r="Q2763" s="217">
        <f>S3867-vykonyz.xlsx[[#This Row],[Kod]]</f>
        <v>21666</v>
      </c>
      <c r="R2763" s="217">
        <f>S2747-vykonyz.xlsx[[#This Row],[Kod]]</f>
        <v>0</v>
      </c>
      <c r="S2763" s="217" t="s">
        <v>9502</v>
      </c>
      <c r="T2763" s="217" t="s">
        <v>9503</v>
      </c>
      <c r="U2763" s="217">
        <v>20271</v>
      </c>
      <c r="V2763" s="261">
        <v>45292</v>
      </c>
      <c r="W2763" s="217" t="s">
        <v>9502</v>
      </c>
      <c r="X2763" s="217">
        <v>18727</v>
      </c>
      <c r="Y2763" s="217">
        <v>1544</v>
      </c>
      <c r="Z2763" s="261">
        <v>45291</v>
      </c>
      <c r="AC2763" s="217">
        <f>vykonyz.xlsx3[[#This Row],[Kod]]-vykonyz.xlsx[[#This Row],[Kod]]</f>
        <v>0</v>
      </c>
      <c r="AD2763" t="s">
        <v>9431</v>
      </c>
      <c r="AE2763" t="s">
        <v>6444</v>
      </c>
      <c r="AF2763" t="s">
        <v>611</v>
      </c>
      <c r="AG2763"/>
      <c r="AH2763" t="s">
        <v>9432</v>
      </c>
      <c r="AI2763" t="s">
        <v>9501</v>
      </c>
      <c r="AJ2763" t="s">
        <v>53</v>
      </c>
      <c r="AK2763" t="s">
        <v>7177</v>
      </c>
      <c r="AL2763" t="s">
        <v>5485</v>
      </c>
      <c r="AM2763" t="s">
        <v>33</v>
      </c>
      <c r="AN2763" t="s">
        <v>33</v>
      </c>
      <c r="AO2763"/>
      <c r="AP2763" t="s">
        <v>9504</v>
      </c>
      <c r="AQ2763"/>
      <c r="AR2763" t="s">
        <v>35</v>
      </c>
      <c r="AS2763" t="s">
        <v>35</v>
      </c>
    </row>
    <row r="2764" spans="1:45">
      <c r="A2764" s="264" t="s">
        <v>9435</v>
      </c>
      <c r="B2764" s="217" t="s">
        <v>6444</v>
      </c>
      <c r="C2764" s="217" t="s">
        <v>50</v>
      </c>
      <c r="E2764" s="217" t="s">
        <v>9436</v>
      </c>
      <c r="F2764" s="217" t="s">
        <v>9505</v>
      </c>
      <c r="G2764" s="217" t="s">
        <v>28</v>
      </c>
      <c r="H2764" s="217" t="s">
        <v>5838</v>
      </c>
      <c r="I2764" s="217" t="s">
        <v>8572</v>
      </c>
      <c r="J2764" s="217" t="s">
        <v>33</v>
      </c>
      <c r="K2764" s="217" t="s">
        <v>33</v>
      </c>
      <c r="M2764" s="217">
        <f t="shared" si="53"/>
        <v>10289</v>
      </c>
      <c r="O2764" s="217" t="s">
        <v>35</v>
      </c>
      <c r="P2764" s="217" t="s">
        <v>35</v>
      </c>
      <c r="Q2764" s="217">
        <f>S3868-vykonyz.xlsx[[#This Row],[Kod]]</f>
        <v>21666</v>
      </c>
      <c r="R2764" s="217">
        <f>S2748-vykonyz.xlsx[[#This Row],[Kod]]</f>
        <v>0</v>
      </c>
      <c r="S2764" s="217" t="s">
        <v>9506</v>
      </c>
      <c r="T2764" s="217" t="s">
        <v>9507</v>
      </c>
      <c r="U2764" s="217">
        <v>16443</v>
      </c>
      <c r="V2764" s="261">
        <v>45292</v>
      </c>
      <c r="W2764" s="217" t="s">
        <v>9506</v>
      </c>
      <c r="X2764" s="217">
        <v>15208</v>
      </c>
      <c r="Y2764" s="217">
        <v>1235</v>
      </c>
      <c r="Z2764" s="261">
        <v>45291</v>
      </c>
      <c r="AC2764" s="217">
        <f>vykonyz.xlsx3[[#This Row],[Kod]]-vykonyz.xlsx[[#This Row],[Kod]]</f>
        <v>0</v>
      </c>
      <c r="AD2764" t="s">
        <v>9435</v>
      </c>
      <c r="AE2764" t="s">
        <v>6444</v>
      </c>
      <c r="AF2764" t="s">
        <v>50</v>
      </c>
      <c r="AG2764"/>
      <c r="AH2764" t="s">
        <v>9436</v>
      </c>
      <c r="AI2764" t="s">
        <v>9505</v>
      </c>
      <c r="AJ2764" t="s">
        <v>28</v>
      </c>
      <c r="AK2764" t="s">
        <v>5838</v>
      </c>
      <c r="AL2764" t="s">
        <v>8572</v>
      </c>
      <c r="AM2764" t="s">
        <v>33</v>
      </c>
      <c r="AN2764" t="s">
        <v>33</v>
      </c>
      <c r="AO2764"/>
      <c r="AP2764" t="s">
        <v>4906</v>
      </c>
      <c r="AQ2764"/>
      <c r="AR2764" t="s">
        <v>35</v>
      </c>
      <c r="AS2764" t="s">
        <v>35</v>
      </c>
    </row>
    <row r="2765" spans="1:45">
      <c r="A2765" s="264" t="s">
        <v>9440</v>
      </c>
      <c r="B2765" s="217" t="s">
        <v>6444</v>
      </c>
      <c r="C2765" s="217" t="s">
        <v>50</v>
      </c>
      <c r="E2765" s="217" t="s">
        <v>9441</v>
      </c>
      <c r="F2765" s="217" t="s">
        <v>9508</v>
      </c>
      <c r="G2765" s="217" t="s">
        <v>53</v>
      </c>
      <c r="H2765" s="217" t="s">
        <v>1573</v>
      </c>
      <c r="I2765" s="217" t="s">
        <v>39</v>
      </c>
      <c r="J2765" s="217" t="s">
        <v>33</v>
      </c>
      <c r="K2765" s="217" t="s">
        <v>33</v>
      </c>
      <c r="M2765" s="217">
        <f t="shared" si="53"/>
        <v>4615</v>
      </c>
      <c r="O2765" s="217" t="s">
        <v>35</v>
      </c>
      <c r="P2765" s="217" t="s">
        <v>35</v>
      </c>
      <c r="Q2765" s="217">
        <f>S3869-vykonyz.xlsx[[#This Row],[Kod]]</f>
        <v>21665</v>
      </c>
      <c r="R2765" s="217">
        <f>S2749-vykonyz.xlsx[[#This Row],[Kod]]</f>
        <v>0</v>
      </c>
      <c r="S2765" s="217" t="s">
        <v>9509</v>
      </c>
      <c r="T2765" s="217" t="s">
        <v>9510</v>
      </c>
      <c r="U2765" s="217">
        <v>65425</v>
      </c>
      <c r="V2765" s="261">
        <v>45292</v>
      </c>
      <c r="W2765" s="217" t="s">
        <v>9509</v>
      </c>
      <c r="X2765" s="217">
        <v>63398</v>
      </c>
      <c r="Y2765" s="217">
        <v>2027</v>
      </c>
      <c r="Z2765" s="261">
        <v>45291</v>
      </c>
      <c r="AC2765" s="217">
        <f>vykonyz.xlsx3[[#This Row],[Kod]]-vykonyz.xlsx[[#This Row],[Kod]]</f>
        <v>0</v>
      </c>
      <c r="AD2765" t="s">
        <v>9440</v>
      </c>
      <c r="AE2765" t="s">
        <v>6444</v>
      </c>
      <c r="AF2765" t="s">
        <v>50</v>
      </c>
      <c r="AG2765"/>
      <c r="AH2765" t="s">
        <v>9441</v>
      </c>
      <c r="AI2765" t="s">
        <v>9508</v>
      </c>
      <c r="AJ2765" t="s">
        <v>53</v>
      </c>
      <c r="AK2765" t="s">
        <v>1573</v>
      </c>
      <c r="AL2765" t="s">
        <v>39</v>
      </c>
      <c r="AM2765" t="s">
        <v>33</v>
      </c>
      <c r="AN2765" t="s">
        <v>33</v>
      </c>
      <c r="AO2765"/>
      <c r="AP2765" t="s">
        <v>9511</v>
      </c>
      <c r="AQ2765"/>
      <c r="AR2765" t="s">
        <v>35</v>
      </c>
      <c r="AS2765" t="s">
        <v>35</v>
      </c>
    </row>
    <row r="2766" spans="1:45">
      <c r="A2766" s="264" t="s">
        <v>9444</v>
      </c>
      <c r="B2766" s="217" t="s">
        <v>1721</v>
      </c>
      <c r="C2766" s="217" t="s">
        <v>611</v>
      </c>
      <c r="E2766" s="217" t="s">
        <v>9445</v>
      </c>
      <c r="F2766" s="217" t="s">
        <v>9512</v>
      </c>
      <c r="H2766" s="217" t="s">
        <v>1492</v>
      </c>
      <c r="I2766" s="217" t="s">
        <v>1492</v>
      </c>
      <c r="J2766" s="217" t="s">
        <v>33</v>
      </c>
      <c r="K2766" s="217" t="s">
        <v>33</v>
      </c>
      <c r="M2766" s="217">
        <f t="shared" si="53"/>
        <v>3701</v>
      </c>
      <c r="O2766" s="217" t="s">
        <v>35</v>
      </c>
      <c r="P2766" s="217" t="s">
        <v>35</v>
      </c>
      <c r="Q2766" s="217">
        <f>S3870-vykonyz.xlsx[[#This Row],[Kod]]</f>
        <v>21663</v>
      </c>
      <c r="R2766" s="217">
        <f>S2750-vykonyz.xlsx[[#This Row],[Kod]]</f>
        <v>0</v>
      </c>
      <c r="S2766" s="217" t="s">
        <v>9513</v>
      </c>
      <c r="T2766" s="217" t="s">
        <v>9514</v>
      </c>
      <c r="U2766" s="217">
        <v>12155</v>
      </c>
      <c r="V2766" s="261">
        <v>45292</v>
      </c>
      <c r="W2766" s="217" t="s">
        <v>9513</v>
      </c>
      <c r="X2766" s="217">
        <v>11109</v>
      </c>
      <c r="Y2766" s="217">
        <v>1046</v>
      </c>
      <c r="Z2766" s="261">
        <v>45291</v>
      </c>
      <c r="AC2766" s="217">
        <f>vykonyz.xlsx3[[#This Row],[Kod]]-vykonyz.xlsx[[#This Row],[Kod]]</f>
        <v>0</v>
      </c>
      <c r="AD2766" t="s">
        <v>9444</v>
      </c>
      <c r="AE2766" t="s">
        <v>1721</v>
      </c>
      <c r="AF2766" t="s">
        <v>611</v>
      </c>
      <c r="AG2766"/>
      <c r="AH2766" t="s">
        <v>9445</v>
      </c>
      <c r="AI2766" t="s">
        <v>9512</v>
      </c>
      <c r="AJ2766"/>
      <c r="AK2766" t="s">
        <v>1492</v>
      </c>
      <c r="AL2766" t="s">
        <v>1492</v>
      </c>
      <c r="AM2766" t="s">
        <v>33</v>
      </c>
      <c r="AN2766" t="s">
        <v>33</v>
      </c>
      <c r="AO2766"/>
      <c r="AP2766" t="s">
        <v>9515</v>
      </c>
      <c r="AQ2766"/>
      <c r="AR2766" t="s">
        <v>35</v>
      </c>
      <c r="AS2766" t="s">
        <v>35</v>
      </c>
    </row>
    <row r="2767" spans="1:45">
      <c r="A2767" s="264" t="s">
        <v>9449</v>
      </c>
      <c r="B2767" s="217" t="s">
        <v>1721</v>
      </c>
      <c r="C2767" s="217" t="s">
        <v>611</v>
      </c>
      <c r="E2767" s="217" t="s">
        <v>9450</v>
      </c>
      <c r="F2767" s="217" t="s">
        <v>9516</v>
      </c>
      <c r="H2767" s="217" t="s">
        <v>981</v>
      </c>
      <c r="I2767" s="217" t="s">
        <v>981</v>
      </c>
      <c r="J2767" s="217" t="s">
        <v>33</v>
      </c>
      <c r="K2767" s="217" t="s">
        <v>33</v>
      </c>
      <c r="M2767" s="217">
        <f t="shared" si="53"/>
        <v>1922</v>
      </c>
      <c r="O2767" s="217" t="s">
        <v>35</v>
      </c>
      <c r="P2767" s="217" t="s">
        <v>35</v>
      </c>
      <c r="Q2767" s="217">
        <f>S3871-vykonyz.xlsx[[#This Row],[Kod]]</f>
        <v>21644</v>
      </c>
      <c r="R2767" s="217">
        <f>S2751-vykonyz.xlsx[[#This Row],[Kod]]</f>
        <v>0</v>
      </c>
      <c r="S2767" s="217" t="s">
        <v>9517</v>
      </c>
      <c r="T2767" s="217" t="s">
        <v>9518</v>
      </c>
      <c r="U2767" s="217">
        <v>14292</v>
      </c>
      <c r="V2767" s="261">
        <v>45292</v>
      </c>
      <c r="W2767" s="217" t="s">
        <v>9517</v>
      </c>
      <c r="X2767" s="217">
        <v>13420</v>
      </c>
      <c r="Y2767" s="217">
        <v>872</v>
      </c>
      <c r="Z2767" s="261">
        <v>45291</v>
      </c>
      <c r="AC2767" s="217">
        <f>vykonyz.xlsx3[[#This Row],[Kod]]-vykonyz.xlsx[[#This Row],[Kod]]</f>
        <v>0</v>
      </c>
      <c r="AD2767" t="s">
        <v>9449</v>
      </c>
      <c r="AE2767" t="s">
        <v>1721</v>
      </c>
      <c r="AF2767" t="s">
        <v>611</v>
      </c>
      <c r="AG2767"/>
      <c r="AH2767" t="s">
        <v>9450</v>
      </c>
      <c r="AI2767" t="s">
        <v>9516</v>
      </c>
      <c r="AJ2767"/>
      <c r="AK2767" t="s">
        <v>981</v>
      </c>
      <c r="AL2767" t="s">
        <v>981</v>
      </c>
      <c r="AM2767" t="s">
        <v>33</v>
      </c>
      <c r="AN2767" t="s">
        <v>33</v>
      </c>
      <c r="AO2767"/>
      <c r="AP2767" t="s">
        <v>9519</v>
      </c>
      <c r="AQ2767"/>
      <c r="AR2767" t="s">
        <v>35</v>
      </c>
      <c r="AS2767" t="s">
        <v>35</v>
      </c>
    </row>
    <row r="2768" spans="1:45">
      <c r="A2768" s="264" t="s">
        <v>9454</v>
      </c>
      <c r="B2768" s="217" t="s">
        <v>1721</v>
      </c>
      <c r="C2768" s="217" t="s">
        <v>611</v>
      </c>
      <c r="E2768" s="217" t="s">
        <v>9455</v>
      </c>
      <c r="F2768" s="217" t="s">
        <v>9520</v>
      </c>
      <c r="H2768" s="217" t="s">
        <v>1008</v>
      </c>
      <c r="I2768" s="217" t="s">
        <v>1008</v>
      </c>
      <c r="J2768" s="217" t="s">
        <v>33</v>
      </c>
      <c r="K2768" s="217" t="s">
        <v>33</v>
      </c>
      <c r="M2768" s="217">
        <f t="shared" si="53"/>
        <v>481</v>
      </c>
      <c r="O2768" s="217" t="s">
        <v>35</v>
      </c>
      <c r="P2768" s="217" t="s">
        <v>35</v>
      </c>
      <c r="Q2768" s="217">
        <f>S3872-vykonyz.xlsx[[#This Row],[Kod]]</f>
        <v>21644</v>
      </c>
      <c r="R2768" s="217">
        <f>S2752-vykonyz.xlsx[[#This Row],[Kod]]</f>
        <v>0</v>
      </c>
      <c r="S2768" s="217" t="s">
        <v>9521</v>
      </c>
      <c r="T2768" s="217" t="s">
        <v>9522</v>
      </c>
      <c r="U2768" s="217">
        <v>7444</v>
      </c>
      <c r="V2768" s="261">
        <v>45292</v>
      </c>
      <c r="W2768" s="217" t="s">
        <v>9521</v>
      </c>
      <c r="X2768" s="217">
        <v>6907</v>
      </c>
      <c r="Y2768" s="217">
        <v>537</v>
      </c>
      <c r="Z2768" s="261">
        <v>45291</v>
      </c>
      <c r="AC2768" s="217">
        <f>vykonyz.xlsx3[[#This Row],[Kod]]-vykonyz.xlsx[[#This Row],[Kod]]</f>
        <v>0</v>
      </c>
      <c r="AD2768" t="s">
        <v>9454</v>
      </c>
      <c r="AE2768" t="s">
        <v>1721</v>
      </c>
      <c r="AF2768" t="s">
        <v>611</v>
      </c>
      <c r="AG2768"/>
      <c r="AH2768" t="s">
        <v>9455</v>
      </c>
      <c r="AI2768" t="s">
        <v>9520</v>
      </c>
      <c r="AJ2768"/>
      <c r="AK2768" t="s">
        <v>1008</v>
      </c>
      <c r="AL2768" t="s">
        <v>1008</v>
      </c>
      <c r="AM2768" t="s">
        <v>33</v>
      </c>
      <c r="AN2768" t="s">
        <v>33</v>
      </c>
      <c r="AO2768"/>
      <c r="AP2768" t="s">
        <v>9523</v>
      </c>
      <c r="AQ2768"/>
      <c r="AR2768" t="s">
        <v>35</v>
      </c>
      <c r="AS2768" t="s">
        <v>35</v>
      </c>
    </row>
    <row r="2769" spans="1:45">
      <c r="A2769" s="264" t="s">
        <v>9459</v>
      </c>
      <c r="B2769" s="217" t="s">
        <v>9524</v>
      </c>
      <c r="E2769" s="217" t="s">
        <v>9460</v>
      </c>
      <c r="F2769" s="217" t="s">
        <v>9525</v>
      </c>
      <c r="H2769" s="217" t="s">
        <v>1290</v>
      </c>
      <c r="I2769" s="217" t="s">
        <v>1290</v>
      </c>
      <c r="J2769" s="217" t="s">
        <v>33</v>
      </c>
      <c r="K2769" s="217" t="s">
        <v>33</v>
      </c>
      <c r="M2769" s="217">
        <f t="shared" si="53"/>
        <v>1222</v>
      </c>
      <c r="O2769" s="217" t="s">
        <v>35</v>
      </c>
      <c r="P2769" s="217" t="s">
        <v>35</v>
      </c>
      <c r="Q2769" s="217">
        <f>S3873-vykonyz.xlsx[[#This Row],[Kod]]</f>
        <v>21644</v>
      </c>
      <c r="R2769" s="217">
        <f>S2753-vykonyz.xlsx[[#This Row],[Kod]]</f>
        <v>0</v>
      </c>
      <c r="S2769" s="217" t="s">
        <v>9526</v>
      </c>
      <c r="T2769" s="217" t="s">
        <v>9527</v>
      </c>
      <c r="U2769" s="217">
        <v>10451</v>
      </c>
      <c r="V2769" s="261">
        <v>45292</v>
      </c>
      <c r="W2769" s="217" t="s">
        <v>9526</v>
      </c>
      <c r="X2769" s="217">
        <v>9525</v>
      </c>
      <c r="Y2769" s="217">
        <v>926</v>
      </c>
      <c r="Z2769" s="261">
        <v>45291</v>
      </c>
      <c r="AC2769" s="217">
        <f>vykonyz.xlsx3[[#This Row],[Kod]]-vykonyz.xlsx[[#This Row],[Kod]]</f>
        <v>0</v>
      </c>
      <c r="AD2769" t="s">
        <v>9459</v>
      </c>
      <c r="AE2769" t="s">
        <v>9524</v>
      </c>
      <c r="AF2769"/>
      <c r="AG2769"/>
      <c r="AH2769" t="s">
        <v>9460</v>
      </c>
      <c r="AI2769" t="s">
        <v>9525</v>
      </c>
      <c r="AJ2769"/>
      <c r="AK2769" t="s">
        <v>1290</v>
      </c>
      <c r="AL2769" t="s">
        <v>1290</v>
      </c>
      <c r="AM2769" t="s">
        <v>33</v>
      </c>
      <c r="AN2769" t="s">
        <v>33</v>
      </c>
      <c r="AO2769"/>
      <c r="AP2769" t="s">
        <v>5776</v>
      </c>
      <c r="AQ2769"/>
      <c r="AR2769" t="s">
        <v>35</v>
      </c>
      <c r="AS2769" t="s">
        <v>35</v>
      </c>
    </row>
    <row r="2770" spans="1:45">
      <c r="A2770" s="264" t="s">
        <v>9462</v>
      </c>
      <c r="B2770" s="217" t="s">
        <v>9524</v>
      </c>
      <c r="E2770" s="217" t="s">
        <v>9463</v>
      </c>
      <c r="F2770" s="217" t="s">
        <v>9525</v>
      </c>
      <c r="H2770" s="217" t="s">
        <v>981</v>
      </c>
      <c r="I2770" s="217" t="s">
        <v>981</v>
      </c>
      <c r="J2770" s="217" t="s">
        <v>33</v>
      </c>
      <c r="K2770" s="217" t="s">
        <v>33</v>
      </c>
      <c r="M2770" s="217">
        <f t="shared" si="53"/>
        <v>1589</v>
      </c>
      <c r="O2770" s="217" t="s">
        <v>35</v>
      </c>
      <c r="P2770" s="217" t="s">
        <v>35</v>
      </c>
      <c r="Q2770" s="217">
        <f>S3874-vykonyz.xlsx[[#This Row],[Kod]]</f>
        <v>21644</v>
      </c>
      <c r="R2770" s="217">
        <f>S2754-vykonyz.xlsx[[#This Row],[Kod]]</f>
        <v>0</v>
      </c>
      <c r="S2770" s="217" t="s">
        <v>9528</v>
      </c>
      <c r="T2770" s="217" t="s">
        <v>9529</v>
      </c>
      <c r="U2770" s="217">
        <v>11042</v>
      </c>
      <c r="V2770" s="261">
        <v>45292</v>
      </c>
      <c r="W2770" s="217" t="s">
        <v>9528</v>
      </c>
      <c r="X2770" s="217">
        <v>10257</v>
      </c>
      <c r="Y2770" s="217">
        <v>785</v>
      </c>
      <c r="Z2770" s="261">
        <v>45291</v>
      </c>
      <c r="AC2770" s="217">
        <f>vykonyz.xlsx3[[#This Row],[Kod]]-vykonyz.xlsx[[#This Row],[Kod]]</f>
        <v>0</v>
      </c>
      <c r="AD2770" t="s">
        <v>9462</v>
      </c>
      <c r="AE2770" t="s">
        <v>9524</v>
      </c>
      <c r="AF2770"/>
      <c r="AG2770"/>
      <c r="AH2770" t="s">
        <v>9463</v>
      </c>
      <c r="AI2770" t="s">
        <v>9525</v>
      </c>
      <c r="AJ2770"/>
      <c r="AK2770" t="s">
        <v>981</v>
      </c>
      <c r="AL2770" t="s">
        <v>981</v>
      </c>
      <c r="AM2770" t="s">
        <v>33</v>
      </c>
      <c r="AN2770" t="s">
        <v>33</v>
      </c>
      <c r="AO2770"/>
      <c r="AP2770" t="s">
        <v>9530</v>
      </c>
      <c r="AQ2770"/>
      <c r="AR2770" t="s">
        <v>35</v>
      </c>
      <c r="AS2770" t="s">
        <v>35</v>
      </c>
    </row>
    <row r="2771" spans="1:45">
      <c r="A2771" s="264" t="s">
        <v>9466</v>
      </c>
      <c r="B2771" s="217" t="s">
        <v>1721</v>
      </c>
      <c r="C2771" s="217" t="s">
        <v>611</v>
      </c>
      <c r="E2771" s="217" t="s">
        <v>9467</v>
      </c>
      <c r="F2771" s="217" t="s">
        <v>9531</v>
      </c>
      <c r="H2771" s="217" t="s">
        <v>1336</v>
      </c>
      <c r="I2771" s="217" t="s">
        <v>8831</v>
      </c>
      <c r="J2771" s="217" t="s">
        <v>33</v>
      </c>
      <c r="K2771" s="217" t="s">
        <v>33</v>
      </c>
      <c r="M2771" s="217">
        <f t="shared" si="53"/>
        <v>2526</v>
      </c>
      <c r="O2771" s="217" t="s">
        <v>35</v>
      </c>
      <c r="P2771" s="217" t="s">
        <v>35</v>
      </c>
      <c r="Q2771" s="217">
        <f>S3875-vykonyz.xlsx[[#This Row],[Kod]]</f>
        <v>21644</v>
      </c>
      <c r="R2771" s="217">
        <f>S2755-vykonyz.xlsx[[#This Row],[Kod]]</f>
        <v>0</v>
      </c>
      <c r="S2771" s="217" t="s">
        <v>9532</v>
      </c>
      <c r="T2771" s="217" t="s">
        <v>9533</v>
      </c>
      <c r="U2771" s="217">
        <v>3193</v>
      </c>
      <c r="V2771" s="261">
        <v>45292</v>
      </c>
      <c r="W2771" s="217" t="s">
        <v>9532</v>
      </c>
      <c r="X2771" s="217">
        <v>2989</v>
      </c>
      <c r="Y2771" s="217">
        <v>204</v>
      </c>
      <c r="Z2771" s="261">
        <v>45291</v>
      </c>
      <c r="AC2771" s="217">
        <f>vykonyz.xlsx3[[#This Row],[Kod]]-vykonyz.xlsx[[#This Row],[Kod]]</f>
        <v>0</v>
      </c>
      <c r="AD2771" t="s">
        <v>9466</v>
      </c>
      <c r="AE2771" t="s">
        <v>1721</v>
      </c>
      <c r="AF2771" t="s">
        <v>611</v>
      </c>
      <c r="AG2771"/>
      <c r="AH2771" t="s">
        <v>9467</v>
      </c>
      <c r="AI2771" t="s">
        <v>9531</v>
      </c>
      <c r="AJ2771"/>
      <c r="AK2771" t="s">
        <v>1336</v>
      </c>
      <c r="AL2771" t="s">
        <v>8831</v>
      </c>
      <c r="AM2771" t="s">
        <v>33</v>
      </c>
      <c r="AN2771" t="s">
        <v>33</v>
      </c>
      <c r="AO2771"/>
      <c r="AP2771" t="s">
        <v>9534</v>
      </c>
      <c r="AQ2771"/>
      <c r="AR2771" t="s">
        <v>35</v>
      </c>
      <c r="AS2771" t="s">
        <v>35</v>
      </c>
    </row>
    <row r="2772" spans="1:45">
      <c r="A2772" s="264" t="s">
        <v>9470</v>
      </c>
      <c r="B2772" s="217" t="s">
        <v>1721</v>
      </c>
      <c r="C2772" s="217" t="s">
        <v>611</v>
      </c>
      <c r="E2772" s="217" t="s">
        <v>9471</v>
      </c>
      <c r="F2772" s="217" t="s">
        <v>9535</v>
      </c>
      <c r="H2772" s="217" t="s">
        <v>981</v>
      </c>
      <c r="I2772" s="217" t="s">
        <v>981</v>
      </c>
      <c r="J2772" s="217" t="s">
        <v>33</v>
      </c>
      <c r="K2772" s="217" t="s">
        <v>33</v>
      </c>
      <c r="M2772" s="217">
        <f t="shared" si="53"/>
        <v>1867</v>
      </c>
      <c r="O2772" s="217" t="s">
        <v>35</v>
      </c>
      <c r="P2772" s="217" t="s">
        <v>35</v>
      </c>
      <c r="Q2772" s="217">
        <f>S3876-vykonyz.xlsx[[#This Row],[Kod]]</f>
        <v>21650</v>
      </c>
      <c r="R2772" s="217">
        <f>S2756-vykonyz.xlsx[[#This Row],[Kod]]</f>
        <v>0</v>
      </c>
      <c r="S2772" s="217" t="s">
        <v>9536</v>
      </c>
      <c r="T2772" s="217" t="s">
        <v>9537</v>
      </c>
      <c r="U2772" s="217">
        <v>12668</v>
      </c>
      <c r="V2772" s="261">
        <v>45292</v>
      </c>
      <c r="W2772" s="217" t="s">
        <v>9536</v>
      </c>
      <c r="X2772" s="217">
        <v>11622</v>
      </c>
      <c r="Y2772" s="217">
        <v>1046</v>
      </c>
      <c r="Z2772" s="261">
        <v>45291</v>
      </c>
      <c r="AC2772" s="217">
        <f>vykonyz.xlsx3[[#This Row],[Kod]]-vykonyz.xlsx[[#This Row],[Kod]]</f>
        <v>0</v>
      </c>
      <c r="AD2772" t="s">
        <v>9470</v>
      </c>
      <c r="AE2772" t="s">
        <v>1721</v>
      </c>
      <c r="AF2772" t="s">
        <v>611</v>
      </c>
      <c r="AG2772"/>
      <c r="AH2772" t="s">
        <v>9471</v>
      </c>
      <c r="AI2772" t="s">
        <v>9535</v>
      </c>
      <c r="AJ2772"/>
      <c r="AK2772" t="s">
        <v>981</v>
      </c>
      <c r="AL2772" t="s">
        <v>981</v>
      </c>
      <c r="AM2772" t="s">
        <v>33</v>
      </c>
      <c r="AN2772" t="s">
        <v>33</v>
      </c>
      <c r="AO2772"/>
      <c r="AP2772" t="s">
        <v>9538</v>
      </c>
      <c r="AQ2772"/>
      <c r="AR2772" t="s">
        <v>35</v>
      </c>
      <c r="AS2772" t="s">
        <v>35</v>
      </c>
    </row>
    <row r="2773" spans="1:45">
      <c r="A2773" s="264" t="s">
        <v>9474</v>
      </c>
      <c r="B2773" s="217" t="s">
        <v>1721</v>
      </c>
      <c r="C2773" s="217" t="s">
        <v>611</v>
      </c>
      <c r="E2773" s="217" t="s">
        <v>9539</v>
      </c>
      <c r="F2773" s="217" t="s">
        <v>9540</v>
      </c>
      <c r="G2773" s="217" t="s">
        <v>53</v>
      </c>
      <c r="H2773" s="217" t="s">
        <v>1492</v>
      </c>
      <c r="I2773" s="217" t="s">
        <v>1492</v>
      </c>
      <c r="J2773" s="217" t="s">
        <v>33</v>
      </c>
      <c r="K2773" s="217" t="s">
        <v>33</v>
      </c>
      <c r="M2773" s="217">
        <f t="shared" si="53"/>
        <v>3917</v>
      </c>
      <c r="O2773" s="217" t="s">
        <v>35</v>
      </c>
      <c r="P2773" s="217" t="s">
        <v>35</v>
      </c>
      <c r="Q2773" s="217">
        <f>S3877-vykonyz.xlsx[[#This Row],[Kod]]</f>
        <v>21650</v>
      </c>
      <c r="R2773" s="217">
        <f>S2757-vykonyz.xlsx[[#This Row],[Kod]]</f>
        <v>0</v>
      </c>
      <c r="S2773" s="217" t="s">
        <v>9541</v>
      </c>
      <c r="T2773" s="217" t="s">
        <v>9542</v>
      </c>
      <c r="U2773" s="217">
        <v>11054</v>
      </c>
      <c r="V2773" s="261">
        <v>45292</v>
      </c>
      <c r="W2773" s="217" t="s">
        <v>9541</v>
      </c>
      <c r="X2773" s="217">
        <v>10269</v>
      </c>
      <c r="Y2773" s="217">
        <v>785</v>
      </c>
      <c r="Z2773" s="261">
        <v>45291</v>
      </c>
      <c r="AC2773" s="217">
        <f>vykonyz.xlsx3[[#This Row],[Kod]]-vykonyz.xlsx[[#This Row],[Kod]]</f>
        <v>0</v>
      </c>
      <c r="AD2773" t="s">
        <v>9474</v>
      </c>
      <c r="AE2773" t="s">
        <v>1721</v>
      </c>
      <c r="AF2773" t="s">
        <v>611</v>
      </c>
      <c r="AG2773"/>
      <c r="AH2773" t="s">
        <v>9539</v>
      </c>
      <c r="AI2773" t="s">
        <v>9540</v>
      </c>
      <c r="AJ2773" t="s">
        <v>53</v>
      </c>
      <c r="AK2773" t="s">
        <v>1492</v>
      </c>
      <c r="AL2773" t="s">
        <v>1492</v>
      </c>
      <c r="AM2773" t="s">
        <v>33</v>
      </c>
      <c r="AN2773" t="s">
        <v>33</v>
      </c>
      <c r="AO2773"/>
      <c r="AP2773" t="s">
        <v>9543</v>
      </c>
      <c r="AQ2773"/>
      <c r="AR2773" t="s">
        <v>35</v>
      </c>
      <c r="AS2773" t="s">
        <v>35</v>
      </c>
    </row>
    <row r="2774" spans="1:45">
      <c r="A2774" s="264" t="s">
        <v>9478</v>
      </c>
      <c r="B2774" s="217" t="s">
        <v>1721</v>
      </c>
      <c r="C2774" s="217" t="s">
        <v>611</v>
      </c>
      <c r="E2774" s="217" t="s">
        <v>9479</v>
      </c>
      <c r="F2774" s="217" t="s">
        <v>9544</v>
      </c>
      <c r="G2774" s="217" t="s">
        <v>53</v>
      </c>
      <c r="H2774" s="217" t="s">
        <v>77</v>
      </c>
      <c r="I2774" s="217" t="s">
        <v>77</v>
      </c>
      <c r="J2774" s="217" t="s">
        <v>33</v>
      </c>
      <c r="K2774" s="217" t="s">
        <v>33</v>
      </c>
      <c r="M2774" s="217">
        <f t="shared" si="53"/>
        <v>5101</v>
      </c>
      <c r="O2774" s="217" t="s">
        <v>35</v>
      </c>
      <c r="P2774" s="217" t="s">
        <v>35</v>
      </c>
      <c r="Q2774" s="217">
        <f>S3878-vykonyz.xlsx[[#This Row],[Kod]]</f>
        <v>21650</v>
      </c>
      <c r="R2774" s="217">
        <f>S2758-vykonyz.xlsx[[#This Row],[Kod]]</f>
        <v>0</v>
      </c>
      <c r="S2774" s="217" t="s">
        <v>9545</v>
      </c>
      <c r="T2774" s="217" t="s">
        <v>9546</v>
      </c>
      <c r="U2774" s="217">
        <v>13220</v>
      </c>
      <c r="V2774" s="261">
        <v>45292</v>
      </c>
      <c r="W2774" s="217" t="s">
        <v>9545</v>
      </c>
      <c r="X2774" s="217">
        <v>12209</v>
      </c>
      <c r="Y2774" s="217">
        <v>1011</v>
      </c>
      <c r="Z2774" s="261">
        <v>45291</v>
      </c>
      <c r="AC2774" s="217">
        <f>vykonyz.xlsx3[[#This Row],[Kod]]-vykonyz.xlsx[[#This Row],[Kod]]</f>
        <v>0</v>
      </c>
      <c r="AD2774" t="s">
        <v>9478</v>
      </c>
      <c r="AE2774" t="s">
        <v>1721</v>
      </c>
      <c r="AF2774" t="s">
        <v>611</v>
      </c>
      <c r="AG2774"/>
      <c r="AH2774" t="s">
        <v>9479</v>
      </c>
      <c r="AI2774" t="s">
        <v>9544</v>
      </c>
      <c r="AJ2774" t="s">
        <v>53</v>
      </c>
      <c r="AK2774" t="s">
        <v>77</v>
      </c>
      <c r="AL2774" t="s">
        <v>77</v>
      </c>
      <c r="AM2774" t="s">
        <v>33</v>
      </c>
      <c r="AN2774" t="s">
        <v>33</v>
      </c>
      <c r="AO2774"/>
      <c r="AP2774" t="s">
        <v>9547</v>
      </c>
      <c r="AQ2774"/>
      <c r="AR2774" t="s">
        <v>35</v>
      </c>
      <c r="AS2774" t="s">
        <v>35</v>
      </c>
    </row>
    <row r="2775" spans="1:45">
      <c r="A2775" s="264" t="s">
        <v>9483</v>
      </c>
      <c r="B2775" s="217" t="s">
        <v>2445</v>
      </c>
      <c r="E2775" s="217" t="s">
        <v>9484</v>
      </c>
      <c r="H2775" s="217" t="s">
        <v>1008</v>
      </c>
      <c r="I2775" s="217" t="s">
        <v>1008</v>
      </c>
      <c r="J2775" s="217" t="s">
        <v>33</v>
      </c>
      <c r="K2775" s="217" t="s">
        <v>33</v>
      </c>
      <c r="M2775" s="217">
        <f t="shared" si="53"/>
        <v>524</v>
      </c>
      <c r="O2775" s="217" t="s">
        <v>35</v>
      </c>
      <c r="P2775" s="217" t="s">
        <v>35</v>
      </c>
      <c r="Q2775" s="217">
        <f>S3879-vykonyz.xlsx[[#This Row],[Kod]]</f>
        <v>21179</v>
      </c>
      <c r="R2775" s="217">
        <f>S2759-vykonyz.xlsx[[#This Row],[Kod]]</f>
        <v>0</v>
      </c>
      <c r="S2775" s="217" t="s">
        <v>9548</v>
      </c>
      <c r="T2775" s="217" t="s">
        <v>9549</v>
      </c>
      <c r="U2775" s="217">
        <v>8132</v>
      </c>
      <c r="V2775" s="261">
        <v>45292</v>
      </c>
      <c r="W2775" s="217" t="s">
        <v>9548</v>
      </c>
      <c r="X2775" s="217">
        <v>7609</v>
      </c>
      <c r="Y2775" s="217">
        <v>523</v>
      </c>
      <c r="Z2775" s="261">
        <v>45291</v>
      </c>
      <c r="AC2775" s="217">
        <f>vykonyz.xlsx3[[#This Row],[Kod]]-vykonyz.xlsx[[#This Row],[Kod]]</f>
        <v>0</v>
      </c>
      <c r="AD2775" t="s">
        <v>9483</v>
      </c>
      <c r="AE2775" t="s">
        <v>2445</v>
      </c>
      <c r="AF2775"/>
      <c r="AG2775"/>
      <c r="AH2775" t="s">
        <v>9484</v>
      </c>
      <c r="AI2775"/>
      <c r="AJ2775"/>
      <c r="AK2775" t="s">
        <v>1008</v>
      </c>
      <c r="AL2775" t="s">
        <v>1008</v>
      </c>
      <c r="AM2775" t="s">
        <v>33</v>
      </c>
      <c r="AN2775" t="s">
        <v>33</v>
      </c>
      <c r="AO2775"/>
      <c r="AP2775" t="s">
        <v>742</v>
      </c>
      <c r="AQ2775"/>
      <c r="AR2775" t="s">
        <v>35</v>
      </c>
      <c r="AS2775" t="s">
        <v>35</v>
      </c>
    </row>
    <row r="2776" spans="1:45">
      <c r="A2776" s="264" t="s">
        <v>9487</v>
      </c>
      <c r="B2776" s="217" t="s">
        <v>2445</v>
      </c>
      <c r="E2776" s="217" t="s">
        <v>9488</v>
      </c>
      <c r="H2776" s="217" t="s">
        <v>1084</v>
      </c>
      <c r="I2776" s="217" t="s">
        <v>1084</v>
      </c>
      <c r="J2776" s="217" t="s">
        <v>33</v>
      </c>
      <c r="K2776" s="217" t="s">
        <v>33</v>
      </c>
      <c r="M2776" s="217">
        <f t="shared" si="53"/>
        <v>352</v>
      </c>
      <c r="O2776" s="217" t="s">
        <v>35</v>
      </c>
      <c r="P2776" s="217" t="s">
        <v>35</v>
      </c>
      <c r="Q2776" s="217">
        <f>S3880-vykonyz.xlsx[[#This Row],[Kod]]</f>
        <v>21180</v>
      </c>
      <c r="R2776" s="217">
        <f>S2760-vykonyz.xlsx[[#This Row],[Kod]]</f>
        <v>0</v>
      </c>
      <c r="S2776" s="217" t="s">
        <v>9550</v>
      </c>
      <c r="T2776" s="217" t="s">
        <v>9551</v>
      </c>
      <c r="U2776" s="217">
        <v>7717</v>
      </c>
      <c r="V2776" s="261">
        <v>45292</v>
      </c>
      <c r="W2776" s="217" t="s">
        <v>9550</v>
      </c>
      <c r="X2776" s="217">
        <v>7063</v>
      </c>
      <c r="Y2776" s="217">
        <v>654</v>
      </c>
      <c r="Z2776" s="261">
        <v>45291</v>
      </c>
      <c r="AC2776" s="217">
        <f>vykonyz.xlsx3[[#This Row],[Kod]]-vykonyz.xlsx[[#This Row],[Kod]]</f>
        <v>0</v>
      </c>
      <c r="AD2776" t="s">
        <v>9487</v>
      </c>
      <c r="AE2776" t="s">
        <v>2445</v>
      </c>
      <c r="AF2776"/>
      <c r="AG2776"/>
      <c r="AH2776" t="s">
        <v>9488</v>
      </c>
      <c r="AI2776"/>
      <c r="AJ2776"/>
      <c r="AK2776" t="s">
        <v>1084</v>
      </c>
      <c r="AL2776" t="s">
        <v>1084</v>
      </c>
      <c r="AM2776" t="s">
        <v>33</v>
      </c>
      <c r="AN2776" t="s">
        <v>33</v>
      </c>
      <c r="AO2776"/>
      <c r="AP2776" t="s">
        <v>6531</v>
      </c>
      <c r="AQ2776"/>
      <c r="AR2776" t="s">
        <v>35</v>
      </c>
      <c r="AS2776" t="s">
        <v>35</v>
      </c>
    </row>
    <row r="2777" spans="1:45">
      <c r="A2777" s="264" t="s">
        <v>9491</v>
      </c>
      <c r="B2777" s="217" t="s">
        <v>2445</v>
      </c>
      <c r="E2777" s="217" t="s">
        <v>9492</v>
      </c>
      <c r="H2777" s="217" t="s">
        <v>994</v>
      </c>
      <c r="I2777" s="217" t="s">
        <v>994</v>
      </c>
      <c r="J2777" s="217" t="s">
        <v>33</v>
      </c>
      <c r="K2777" s="217" t="s">
        <v>33</v>
      </c>
      <c r="M2777" s="217">
        <f t="shared" si="53"/>
        <v>176</v>
      </c>
      <c r="O2777" s="217" t="s">
        <v>35</v>
      </c>
      <c r="P2777" s="217" t="s">
        <v>35</v>
      </c>
      <c r="Q2777" s="217">
        <f>S3881-vykonyz.xlsx[[#This Row],[Kod]]</f>
        <v>21181</v>
      </c>
      <c r="R2777" s="217">
        <f>S2761-vykonyz.xlsx[[#This Row],[Kod]]</f>
        <v>0</v>
      </c>
      <c r="S2777" s="217" t="s">
        <v>9552</v>
      </c>
      <c r="T2777" s="217" t="s">
        <v>9553</v>
      </c>
      <c r="U2777" s="217">
        <v>3998</v>
      </c>
      <c r="V2777" s="261">
        <v>45292</v>
      </c>
      <c r="W2777" s="217" t="s">
        <v>9552</v>
      </c>
      <c r="X2777" s="217">
        <v>3736</v>
      </c>
      <c r="Y2777" s="217">
        <v>262</v>
      </c>
      <c r="Z2777" s="261">
        <v>45291</v>
      </c>
      <c r="AC2777" s="217">
        <f>vykonyz.xlsx3[[#This Row],[Kod]]-vykonyz.xlsx[[#This Row],[Kod]]</f>
        <v>0</v>
      </c>
      <c r="AD2777" t="s">
        <v>9491</v>
      </c>
      <c r="AE2777" t="s">
        <v>2445</v>
      </c>
      <c r="AF2777"/>
      <c r="AG2777"/>
      <c r="AH2777" t="s">
        <v>9492</v>
      </c>
      <c r="AI2777"/>
      <c r="AJ2777"/>
      <c r="AK2777" t="s">
        <v>994</v>
      </c>
      <c r="AL2777" t="s">
        <v>994</v>
      </c>
      <c r="AM2777" t="s">
        <v>33</v>
      </c>
      <c r="AN2777" t="s">
        <v>33</v>
      </c>
      <c r="AO2777"/>
      <c r="AP2777" t="s">
        <v>6459</v>
      </c>
      <c r="AQ2777"/>
      <c r="AR2777" t="s">
        <v>35</v>
      </c>
      <c r="AS2777" t="s">
        <v>35</v>
      </c>
    </row>
    <row r="2778" spans="1:45">
      <c r="A2778" s="264" t="s">
        <v>9496</v>
      </c>
      <c r="B2778" s="217" t="s">
        <v>9554</v>
      </c>
      <c r="C2778" s="217" t="s">
        <v>50</v>
      </c>
      <c r="E2778" s="217" t="s">
        <v>9497</v>
      </c>
      <c r="F2778" s="217" t="s">
        <v>9555</v>
      </c>
      <c r="G2778" s="217" t="s">
        <v>28</v>
      </c>
      <c r="H2778" s="217" t="s">
        <v>8572</v>
      </c>
      <c r="I2778" s="217" t="s">
        <v>9556</v>
      </c>
      <c r="J2778" s="217" t="s">
        <v>33</v>
      </c>
      <c r="K2778" s="217" t="s">
        <v>33</v>
      </c>
      <c r="M2778" s="217">
        <f t="shared" ref="M2778:M2807" si="54">U2762</f>
        <v>33480</v>
      </c>
      <c r="O2778" s="217" t="s">
        <v>35</v>
      </c>
      <c r="P2778" s="217" t="s">
        <v>35</v>
      </c>
      <c r="Q2778" s="217">
        <f>S3882-vykonyz.xlsx[[#This Row],[Kod]]</f>
        <v>21098</v>
      </c>
      <c r="R2778" s="217">
        <f>S2762-vykonyz.xlsx[[#This Row],[Kod]]</f>
        <v>0</v>
      </c>
      <c r="S2778" s="217" t="s">
        <v>9557</v>
      </c>
      <c r="T2778" s="217" t="s">
        <v>9558</v>
      </c>
      <c r="U2778" s="217">
        <v>6124</v>
      </c>
      <c r="V2778" s="261">
        <v>45292</v>
      </c>
      <c r="W2778" s="217" t="s">
        <v>9557</v>
      </c>
      <c r="X2778" s="217">
        <v>5701</v>
      </c>
      <c r="Y2778" s="217">
        <v>423</v>
      </c>
      <c r="Z2778" s="261">
        <v>45291</v>
      </c>
      <c r="AC2778" s="217">
        <f>vykonyz.xlsx3[[#This Row],[Kod]]-vykonyz.xlsx[[#This Row],[Kod]]</f>
        <v>0</v>
      </c>
      <c r="AD2778" t="s">
        <v>9496</v>
      </c>
      <c r="AE2778" t="s">
        <v>9554</v>
      </c>
      <c r="AF2778" t="s">
        <v>50</v>
      </c>
      <c r="AG2778"/>
      <c r="AH2778" t="s">
        <v>9497</v>
      </c>
      <c r="AI2778" t="s">
        <v>9555</v>
      </c>
      <c r="AJ2778" t="s">
        <v>28</v>
      </c>
      <c r="AK2778" t="s">
        <v>8572</v>
      </c>
      <c r="AL2778" t="s">
        <v>9556</v>
      </c>
      <c r="AM2778" t="s">
        <v>33</v>
      </c>
      <c r="AN2778" t="s">
        <v>33</v>
      </c>
      <c r="AO2778"/>
      <c r="AP2778" t="s">
        <v>9559</v>
      </c>
      <c r="AQ2778"/>
      <c r="AR2778" t="s">
        <v>35</v>
      </c>
      <c r="AS2778" t="s">
        <v>35</v>
      </c>
    </row>
    <row r="2779" spans="1:45">
      <c r="A2779" s="264" t="s">
        <v>9502</v>
      </c>
      <c r="B2779" s="217" t="s">
        <v>9554</v>
      </c>
      <c r="C2779" s="217" t="s">
        <v>50</v>
      </c>
      <c r="E2779" s="217" t="s">
        <v>9560</v>
      </c>
      <c r="F2779" s="217" t="s">
        <v>9561</v>
      </c>
      <c r="G2779" s="217" t="s">
        <v>28</v>
      </c>
      <c r="H2779" s="217" t="s">
        <v>1848</v>
      </c>
      <c r="I2779" s="217" t="s">
        <v>6207</v>
      </c>
      <c r="J2779" s="217" t="s">
        <v>33</v>
      </c>
      <c r="K2779" s="217" t="s">
        <v>33</v>
      </c>
      <c r="M2779" s="217">
        <f t="shared" si="54"/>
        <v>20271</v>
      </c>
      <c r="O2779" s="217" t="s">
        <v>35</v>
      </c>
      <c r="P2779" s="217" t="s">
        <v>35</v>
      </c>
      <c r="Q2779" s="217">
        <f>S3883-vykonyz.xlsx[[#This Row],[Kod]]</f>
        <v>21090</v>
      </c>
      <c r="R2779" s="217">
        <f>S2763-vykonyz.xlsx[[#This Row],[Kod]]</f>
        <v>0</v>
      </c>
      <c r="S2779" s="217" t="s">
        <v>9562</v>
      </c>
      <c r="T2779" s="217" t="s">
        <v>9563</v>
      </c>
      <c r="U2779" s="217">
        <v>34197</v>
      </c>
      <c r="V2779" s="261">
        <v>45292</v>
      </c>
      <c r="W2779" s="217" t="s">
        <v>9562</v>
      </c>
      <c r="X2779" s="217">
        <v>33412</v>
      </c>
      <c r="Y2779" s="217">
        <v>785</v>
      </c>
      <c r="Z2779" s="261">
        <v>45291</v>
      </c>
      <c r="AC2779" s="217">
        <f>vykonyz.xlsx3[[#This Row],[Kod]]-vykonyz.xlsx[[#This Row],[Kod]]</f>
        <v>0</v>
      </c>
      <c r="AD2779" t="s">
        <v>9502</v>
      </c>
      <c r="AE2779" t="s">
        <v>9554</v>
      </c>
      <c r="AF2779" t="s">
        <v>50</v>
      </c>
      <c r="AG2779"/>
      <c r="AH2779" t="s">
        <v>9560</v>
      </c>
      <c r="AI2779" t="s">
        <v>9561</v>
      </c>
      <c r="AJ2779" t="s">
        <v>28</v>
      </c>
      <c r="AK2779" t="s">
        <v>1848</v>
      </c>
      <c r="AL2779" t="s">
        <v>6207</v>
      </c>
      <c r="AM2779" t="s">
        <v>33</v>
      </c>
      <c r="AN2779" t="s">
        <v>33</v>
      </c>
      <c r="AO2779"/>
      <c r="AP2779" t="s">
        <v>9564</v>
      </c>
      <c r="AQ2779"/>
      <c r="AR2779" t="s">
        <v>35</v>
      </c>
      <c r="AS2779" t="s">
        <v>35</v>
      </c>
    </row>
    <row r="2780" spans="1:45">
      <c r="A2780" s="264" t="s">
        <v>9506</v>
      </c>
      <c r="B2780" s="217" t="s">
        <v>9554</v>
      </c>
      <c r="C2780" s="217" t="s">
        <v>50</v>
      </c>
      <c r="E2780" s="217" t="s">
        <v>9565</v>
      </c>
      <c r="F2780" s="217" t="s">
        <v>9566</v>
      </c>
      <c r="G2780" s="217" t="s">
        <v>28</v>
      </c>
      <c r="H2780" s="217" t="s">
        <v>5824</v>
      </c>
      <c r="I2780" s="217" t="s">
        <v>31</v>
      </c>
      <c r="J2780" s="217" t="s">
        <v>33</v>
      </c>
      <c r="K2780" s="217" t="s">
        <v>33</v>
      </c>
      <c r="M2780" s="217">
        <f t="shared" si="54"/>
        <v>16443</v>
      </c>
      <c r="O2780" s="217" t="s">
        <v>35</v>
      </c>
      <c r="P2780" s="217" t="s">
        <v>35</v>
      </c>
      <c r="Q2780" s="217">
        <f>S3884-vykonyz.xlsx[[#This Row],[Kod]]</f>
        <v>21083</v>
      </c>
      <c r="R2780" s="217">
        <f>S2764-vykonyz.xlsx[[#This Row],[Kod]]</f>
        <v>0</v>
      </c>
      <c r="S2780" s="217" t="s">
        <v>9567</v>
      </c>
      <c r="T2780" s="217" t="s">
        <v>9568</v>
      </c>
      <c r="U2780" s="217">
        <v>44759</v>
      </c>
      <c r="V2780" s="261">
        <v>45292</v>
      </c>
      <c r="W2780" s="217" t="s">
        <v>9567</v>
      </c>
      <c r="X2780" s="217">
        <v>43843</v>
      </c>
      <c r="Y2780" s="217">
        <v>916</v>
      </c>
      <c r="Z2780" s="261">
        <v>45291</v>
      </c>
      <c r="AC2780" s="217">
        <f>vykonyz.xlsx3[[#This Row],[Kod]]-vykonyz.xlsx[[#This Row],[Kod]]</f>
        <v>0</v>
      </c>
      <c r="AD2780" t="s">
        <v>9506</v>
      </c>
      <c r="AE2780" t="s">
        <v>9554</v>
      </c>
      <c r="AF2780" t="s">
        <v>50</v>
      </c>
      <c r="AG2780"/>
      <c r="AH2780" t="s">
        <v>9565</v>
      </c>
      <c r="AI2780" t="s">
        <v>9566</v>
      </c>
      <c r="AJ2780" t="s">
        <v>28</v>
      </c>
      <c r="AK2780" t="s">
        <v>5824</v>
      </c>
      <c r="AL2780" t="s">
        <v>31</v>
      </c>
      <c r="AM2780" t="s">
        <v>33</v>
      </c>
      <c r="AN2780" t="s">
        <v>33</v>
      </c>
      <c r="AO2780"/>
      <c r="AP2780" t="s">
        <v>9569</v>
      </c>
      <c r="AQ2780"/>
      <c r="AR2780" t="s">
        <v>35</v>
      </c>
      <c r="AS2780" t="s">
        <v>35</v>
      </c>
    </row>
    <row r="2781" spans="1:45">
      <c r="A2781" s="264" t="s">
        <v>9509</v>
      </c>
      <c r="B2781" s="217" t="s">
        <v>9554</v>
      </c>
      <c r="C2781" s="217" t="s">
        <v>50</v>
      </c>
      <c r="E2781" s="217" t="s">
        <v>9570</v>
      </c>
      <c r="F2781" s="217" t="s">
        <v>9571</v>
      </c>
      <c r="G2781" s="217" t="s">
        <v>28</v>
      </c>
      <c r="H2781" s="217" t="s">
        <v>8701</v>
      </c>
      <c r="I2781" s="217" t="s">
        <v>9572</v>
      </c>
      <c r="J2781" s="217" t="s">
        <v>33</v>
      </c>
      <c r="K2781" s="217" t="s">
        <v>33</v>
      </c>
      <c r="M2781" s="217">
        <f t="shared" si="54"/>
        <v>65425</v>
      </c>
      <c r="O2781" s="217" t="s">
        <v>35</v>
      </c>
      <c r="P2781" s="217" t="s">
        <v>35</v>
      </c>
      <c r="Q2781" s="217">
        <f>S3885-vykonyz.xlsx[[#This Row],[Kod]]</f>
        <v>21083</v>
      </c>
      <c r="R2781" s="217">
        <f>S2765-vykonyz.xlsx[[#This Row],[Kod]]</f>
        <v>0</v>
      </c>
      <c r="S2781" s="217" t="s">
        <v>9573</v>
      </c>
      <c r="T2781" s="217" t="s">
        <v>9574</v>
      </c>
      <c r="U2781" s="217">
        <v>4529</v>
      </c>
      <c r="V2781" s="261">
        <v>45292</v>
      </c>
      <c r="W2781" s="217" t="s">
        <v>9573</v>
      </c>
      <c r="X2781" s="217">
        <v>4136</v>
      </c>
      <c r="Y2781" s="217">
        <v>393</v>
      </c>
      <c r="Z2781" s="261">
        <v>45291</v>
      </c>
      <c r="AC2781" s="217">
        <f>vykonyz.xlsx3[[#This Row],[Kod]]-vykonyz.xlsx[[#This Row],[Kod]]</f>
        <v>0</v>
      </c>
      <c r="AD2781" t="s">
        <v>9509</v>
      </c>
      <c r="AE2781" t="s">
        <v>9554</v>
      </c>
      <c r="AF2781" t="s">
        <v>50</v>
      </c>
      <c r="AG2781"/>
      <c r="AH2781" t="s">
        <v>9570</v>
      </c>
      <c r="AI2781" t="s">
        <v>9571</v>
      </c>
      <c r="AJ2781" t="s">
        <v>28</v>
      </c>
      <c r="AK2781" t="s">
        <v>8701</v>
      </c>
      <c r="AL2781" t="s">
        <v>9572</v>
      </c>
      <c r="AM2781" t="s">
        <v>33</v>
      </c>
      <c r="AN2781" t="s">
        <v>33</v>
      </c>
      <c r="AO2781"/>
      <c r="AP2781" t="s">
        <v>9575</v>
      </c>
      <c r="AQ2781"/>
      <c r="AR2781" t="s">
        <v>35</v>
      </c>
      <c r="AS2781" t="s">
        <v>35</v>
      </c>
    </row>
    <row r="2782" spans="1:45">
      <c r="A2782" s="264" t="s">
        <v>9513</v>
      </c>
      <c r="B2782" s="217" t="s">
        <v>9554</v>
      </c>
      <c r="C2782" s="217" t="s">
        <v>50</v>
      </c>
      <c r="E2782" s="217" t="s">
        <v>9514</v>
      </c>
      <c r="F2782" s="217" t="s">
        <v>9576</v>
      </c>
      <c r="G2782" s="217" t="s">
        <v>28</v>
      </c>
      <c r="H2782" s="217" t="s">
        <v>5824</v>
      </c>
      <c r="I2782" s="217" t="s">
        <v>31</v>
      </c>
      <c r="J2782" s="217" t="s">
        <v>33</v>
      </c>
      <c r="K2782" s="217" t="s">
        <v>33</v>
      </c>
      <c r="M2782" s="217">
        <f t="shared" si="54"/>
        <v>12155</v>
      </c>
      <c r="O2782" s="217" t="s">
        <v>35</v>
      </c>
      <c r="P2782" s="217" t="s">
        <v>35</v>
      </c>
      <c r="Q2782" s="217">
        <f>S3886-vykonyz.xlsx[[#This Row],[Kod]]</f>
        <v>21077</v>
      </c>
      <c r="R2782" s="217">
        <f>S2766-vykonyz.xlsx[[#This Row],[Kod]]</f>
        <v>0</v>
      </c>
      <c r="S2782" s="217" t="s">
        <v>9577</v>
      </c>
      <c r="T2782" s="217" t="s">
        <v>9578</v>
      </c>
      <c r="U2782" s="217">
        <v>1064</v>
      </c>
      <c r="V2782" s="261">
        <v>45292</v>
      </c>
      <c r="W2782" s="217" t="s">
        <v>9577</v>
      </c>
      <c r="X2782" s="217">
        <v>958</v>
      </c>
      <c r="Y2782" s="217">
        <v>106</v>
      </c>
      <c r="Z2782" s="261">
        <v>45291</v>
      </c>
      <c r="AC2782" s="217">
        <f>vykonyz.xlsx3[[#This Row],[Kod]]-vykonyz.xlsx[[#This Row],[Kod]]</f>
        <v>0</v>
      </c>
      <c r="AD2782" t="s">
        <v>9513</v>
      </c>
      <c r="AE2782" t="s">
        <v>9554</v>
      </c>
      <c r="AF2782" t="s">
        <v>50</v>
      </c>
      <c r="AG2782"/>
      <c r="AH2782" t="s">
        <v>9514</v>
      </c>
      <c r="AI2782" t="s">
        <v>9576</v>
      </c>
      <c r="AJ2782" t="s">
        <v>28</v>
      </c>
      <c r="AK2782" t="s">
        <v>5824</v>
      </c>
      <c r="AL2782" t="s">
        <v>31</v>
      </c>
      <c r="AM2782" t="s">
        <v>33</v>
      </c>
      <c r="AN2782" t="s">
        <v>33</v>
      </c>
      <c r="AO2782"/>
      <c r="AP2782" t="s">
        <v>9579</v>
      </c>
      <c r="AQ2782"/>
      <c r="AR2782" t="s">
        <v>35</v>
      </c>
      <c r="AS2782" t="s">
        <v>35</v>
      </c>
    </row>
    <row r="2783" spans="1:45">
      <c r="A2783" s="264" t="s">
        <v>9517</v>
      </c>
      <c r="B2783" s="217" t="s">
        <v>9554</v>
      </c>
      <c r="C2783" s="217" t="s">
        <v>50</v>
      </c>
      <c r="E2783" s="217" t="s">
        <v>9518</v>
      </c>
      <c r="F2783" s="217" t="s">
        <v>9580</v>
      </c>
      <c r="G2783" s="217" t="s">
        <v>28</v>
      </c>
      <c r="H2783" s="217" t="s">
        <v>108</v>
      </c>
      <c r="I2783" s="217" t="s">
        <v>6770</v>
      </c>
      <c r="J2783" s="217" t="s">
        <v>33</v>
      </c>
      <c r="K2783" s="217" t="s">
        <v>33</v>
      </c>
      <c r="M2783" s="217">
        <f t="shared" si="54"/>
        <v>14292</v>
      </c>
      <c r="O2783" s="217" t="s">
        <v>35</v>
      </c>
      <c r="P2783" s="217" t="s">
        <v>35</v>
      </c>
      <c r="Q2783" s="217">
        <f>S3887-vykonyz.xlsx[[#This Row],[Kod]]</f>
        <v>21069</v>
      </c>
      <c r="R2783" s="217">
        <f>S2767-vykonyz.xlsx[[#This Row],[Kod]]</f>
        <v>0</v>
      </c>
      <c r="S2783" s="217" t="s">
        <v>9581</v>
      </c>
      <c r="T2783" s="217" t="s">
        <v>9582</v>
      </c>
      <c r="U2783" s="217">
        <v>1077</v>
      </c>
      <c r="V2783" s="261">
        <v>45292</v>
      </c>
      <c r="W2783" s="217" t="s">
        <v>9581</v>
      </c>
      <c r="X2783" s="217">
        <v>993</v>
      </c>
      <c r="Y2783" s="217">
        <v>84</v>
      </c>
      <c r="Z2783" s="261">
        <v>45291</v>
      </c>
      <c r="AC2783" s="217">
        <f>vykonyz.xlsx3[[#This Row],[Kod]]-vykonyz.xlsx[[#This Row],[Kod]]</f>
        <v>0</v>
      </c>
      <c r="AD2783" t="s">
        <v>9517</v>
      </c>
      <c r="AE2783" t="s">
        <v>9554</v>
      </c>
      <c r="AF2783" t="s">
        <v>50</v>
      </c>
      <c r="AG2783"/>
      <c r="AH2783" t="s">
        <v>9518</v>
      </c>
      <c r="AI2783" t="s">
        <v>9580</v>
      </c>
      <c r="AJ2783" t="s">
        <v>28</v>
      </c>
      <c r="AK2783" t="s">
        <v>108</v>
      </c>
      <c r="AL2783" t="s">
        <v>6770</v>
      </c>
      <c r="AM2783" t="s">
        <v>33</v>
      </c>
      <c r="AN2783" t="s">
        <v>33</v>
      </c>
      <c r="AO2783"/>
      <c r="AP2783" t="s">
        <v>9583</v>
      </c>
      <c r="AQ2783"/>
      <c r="AR2783" t="s">
        <v>35</v>
      </c>
      <c r="AS2783" t="s">
        <v>35</v>
      </c>
    </row>
    <row r="2784" spans="1:45">
      <c r="A2784" s="264" t="s">
        <v>9521</v>
      </c>
      <c r="B2784" s="217" t="s">
        <v>9554</v>
      </c>
      <c r="C2784" s="217" t="s">
        <v>50</v>
      </c>
      <c r="E2784" s="217" t="s">
        <v>9522</v>
      </c>
      <c r="F2784" s="217" t="s">
        <v>9584</v>
      </c>
      <c r="G2784" s="217" t="s">
        <v>28</v>
      </c>
      <c r="H2784" s="217" t="s">
        <v>77</v>
      </c>
      <c r="I2784" s="217" t="s">
        <v>1848</v>
      </c>
      <c r="J2784" s="217" t="s">
        <v>33</v>
      </c>
      <c r="K2784" s="217" t="s">
        <v>33</v>
      </c>
      <c r="M2784" s="217">
        <f t="shared" si="54"/>
        <v>7444</v>
      </c>
      <c r="O2784" s="217" t="s">
        <v>35</v>
      </c>
      <c r="P2784" s="217" t="s">
        <v>35</v>
      </c>
      <c r="Q2784" s="217">
        <f>S3888-vykonyz.xlsx[[#This Row],[Kod]]</f>
        <v>21051</v>
      </c>
      <c r="R2784" s="217">
        <f>S2768-vykonyz.xlsx[[#This Row],[Kod]]</f>
        <v>0</v>
      </c>
      <c r="S2784" s="217" t="s">
        <v>9585</v>
      </c>
      <c r="T2784" s="217" t="s">
        <v>9586</v>
      </c>
      <c r="U2784" s="217">
        <v>26881</v>
      </c>
      <c r="V2784" s="261">
        <v>45292</v>
      </c>
      <c r="W2784" s="217" t="s">
        <v>9585</v>
      </c>
      <c r="X2784" s="217">
        <v>24612</v>
      </c>
      <c r="Y2784" s="217">
        <v>2269</v>
      </c>
      <c r="Z2784" s="261">
        <v>45291</v>
      </c>
      <c r="AC2784" s="217">
        <f>vykonyz.xlsx3[[#This Row],[Kod]]-vykonyz.xlsx[[#This Row],[Kod]]</f>
        <v>0</v>
      </c>
      <c r="AD2784" t="s">
        <v>9521</v>
      </c>
      <c r="AE2784" t="s">
        <v>9554</v>
      </c>
      <c r="AF2784" t="s">
        <v>50</v>
      </c>
      <c r="AG2784"/>
      <c r="AH2784" t="s">
        <v>9522</v>
      </c>
      <c r="AI2784" t="s">
        <v>9584</v>
      </c>
      <c r="AJ2784" t="s">
        <v>28</v>
      </c>
      <c r="AK2784" t="s">
        <v>77</v>
      </c>
      <c r="AL2784" t="s">
        <v>1848</v>
      </c>
      <c r="AM2784" t="s">
        <v>33</v>
      </c>
      <c r="AN2784" t="s">
        <v>33</v>
      </c>
      <c r="AO2784"/>
      <c r="AP2784" t="s">
        <v>9587</v>
      </c>
      <c r="AQ2784"/>
      <c r="AR2784" t="s">
        <v>35</v>
      </c>
      <c r="AS2784" t="s">
        <v>35</v>
      </c>
    </row>
    <row r="2785" spans="1:45">
      <c r="A2785" s="264" t="s">
        <v>9526</v>
      </c>
      <c r="B2785" s="217" t="s">
        <v>9554</v>
      </c>
      <c r="C2785" s="217" t="s">
        <v>50</v>
      </c>
      <c r="E2785" s="217" t="s">
        <v>9527</v>
      </c>
      <c r="F2785" s="217" t="s">
        <v>9588</v>
      </c>
      <c r="G2785" s="217" t="s">
        <v>28</v>
      </c>
      <c r="H2785" s="217" t="s">
        <v>39</v>
      </c>
      <c r="I2785" s="217" t="s">
        <v>6213</v>
      </c>
      <c r="J2785" s="217" t="s">
        <v>33</v>
      </c>
      <c r="K2785" s="217" t="s">
        <v>33</v>
      </c>
      <c r="M2785" s="217">
        <f t="shared" si="54"/>
        <v>10451</v>
      </c>
      <c r="O2785" s="217" t="s">
        <v>35</v>
      </c>
      <c r="P2785" s="217" t="s">
        <v>35</v>
      </c>
      <c r="Q2785" s="217">
        <f>S3889-vykonyz.xlsx[[#This Row],[Kod]]</f>
        <v>21043</v>
      </c>
      <c r="R2785" s="217">
        <f>S2769-vykonyz.xlsx[[#This Row],[Kod]]</f>
        <v>0</v>
      </c>
      <c r="S2785" s="217" t="s">
        <v>9589</v>
      </c>
      <c r="T2785" s="217" t="s">
        <v>9590</v>
      </c>
      <c r="U2785" s="217">
        <v>12249</v>
      </c>
      <c r="V2785" s="261">
        <v>45292</v>
      </c>
      <c r="W2785" s="217" t="s">
        <v>9589</v>
      </c>
      <c r="X2785" s="217">
        <v>11377</v>
      </c>
      <c r="Y2785" s="217">
        <v>872</v>
      </c>
      <c r="Z2785" s="261">
        <v>45291</v>
      </c>
      <c r="AC2785" s="217">
        <f>vykonyz.xlsx3[[#This Row],[Kod]]-vykonyz.xlsx[[#This Row],[Kod]]</f>
        <v>0</v>
      </c>
      <c r="AD2785" t="s">
        <v>9526</v>
      </c>
      <c r="AE2785" t="s">
        <v>9554</v>
      </c>
      <c r="AF2785" t="s">
        <v>50</v>
      </c>
      <c r="AG2785"/>
      <c r="AH2785" t="s">
        <v>9527</v>
      </c>
      <c r="AI2785" t="s">
        <v>9588</v>
      </c>
      <c r="AJ2785" t="s">
        <v>28</v>
      </c>
      <c r="AK2785" t="s">
        <v>39</v>
      </c>
      <c r="AL2785" t="s">
        <v>6213</v>
      </c>
      <c r="AM2785" t="s">
        <v>33</v>
      </c>
      <c r="AN2785" t="s">
        <v>33</v>
      </c>
      <c r="AO2785"/>
      <c r="AP2785" t="s">
        <v>5253</v>
      </c>
      <c r="AQ2785"/>
      <c r="AR2785" t="s">
        <v>35</v>
      </c>
      <c r="AS2785" t="s">
        <v>35</v>
      </c>
    </row>
    <row r="2786" spans="1:45">
      <c r="A2786" s="264" t="s">
        <v>9528</v>
      </c>
      <c r="B2786" s="217" t="s">
        <v>9554</v>
      </c>
      <c r="C2786" s="217" t="s">
        <v>50</v>
      </c>
      <c r="E2786" s="217" t="s">
        <v>9529</v>
      </c>
      <c r="F2786" s="217" t="s">
        <v>9591</v>
      </c>
      <c r="G2786" s="217" t="s">
        <v>28</v>
      </c>
      <c r="H2786" s="217" t="s">
        <v>39</v>
      </c>
      <c r="I2786" s="217" t="s">
        <v>6213</v>
      </c>
      <c r="J2786" s="217" t="s">
        <v>33</v>
      </c>
      <c r="K2786" s="217" t="s">
        <v>33</v>
      </c>
      <c r="M2786" s="217">
        <f t="shared" si="54"/>
        <v>11042</v>
      </c>
      <c r="O2786" s="217" t="s">
        <v>35</v>
      </c>
      <c r="P2786" s="217" t="s">
        <v>35</v>
      </c>
      <c r="Q2786" s="217">
        <f>S3890-vykonyz.xlsx[[#This Row],[Kod]]</f>
        <v>21034</v>
      </c>
      <c r="R2786" s="217">
        <f>S2770-vykonyz.xlsx[[#This Row],[Kod]]</f>
        <v>0</v>
      </c>
      <c r="S2786" s="217" t="s">
        <v>9592</v>
      </c>
      <c r="T2786" s="217" t="s">
        <v>9593</v>
      </c>
      <c r="U2786" s="217">
        <v>7292</v>
      </c>
      <c r="V2786" s="261">
        <v>45292</v>
      </c>
      <c r="W2786" s="217" t="s">
        <v>9592</v>
      </c>
      <c r="X2786" s="217">
        <v>6638</v>
      </c>
      <c r="Y2786" s="217">
        <v>654</v>
      </c>
      <c r="Z2786" s="261">
        <v>45291</v>
      </c>
      <c r="AC2786" s="217">
        <f>vykonyz.xlsx3[[#This Row],[Kod]]-vykonyz.xlsx[[#This Row],[Kod]]</f>
        <v>0</v>
      </c>
      <c r="AD2786" t="s">
        <v>9528</v>
      </c>
      <c r="AE2786" t="s">
        <v>9554</v>
      </c>
      <c r="AF2786" t="s">
        <v>50</v>
      </c>
      <c r="AG2786"/>
      <c r="AH2786" t="s">
        <v>9529</v>
      </c>
      <c r="AI2786" t="s">
        <v>9591</v>
      </c>
      <c r="AJ2786" t="s">
        <v>28</v>
      </c>
      <c r="AK2786" t="s">
        <v>39</v>
      </c>
      <c r="AL2786" t="s">
        <v>6213</v>
      </c>
      <c r="AM2786" t="s">
        <v>33</v>
      </c>
      <c r="AN2786" t="s">
        <v>33</v>
      </c>
      <c r="AO2786"/>
      <c r="AP2786" t="s">
        <v>9594</v>
      </c>
      <c r="AQ2786"/>
      <c r="AR2786" t="s">
        <v>35</v>
      </c>
      <c r="AS2786" t="s">
        <v>35</v>
      </c>
    </row>
    <row r="2787" spans="1:45">
      <c r="A2787" s="264" t="s">
        <v>9532</v>
      </c>
      <c r="B2787" s="217" t="s">
        <v>1293</v>
      </c>
      <c r="E2787" s="217" t="s">
        <v>9533</v>
      </c>
      <c r="F2787" s="217" t="s">
        <v>9595</v>
      </c>
      <c r="G2787" s="217" t="s">
        <v>28</v>
      </c>
      <c r="H2787" s="217" t="s">
        <v>981</v>
      </c>
      <c r="I2787" s="217" t="s">
        <v>1492</v>
      </c>
      <c r="J2787" s="217" t="s">
        <v>33</v>
      </c>
      <c r="K2787" s="217" t="s">
        <v>33</v>
      </c>
      <c r="M2787" s="217">
        <f t="shared" si="54"/>
        <v>3193</v>
      </c>
      <c r="O2787" s="217" t="s">
        <v>35</v>
      </c>
      <c r="P2787" s="217" t="s">
        <v>35</v>
      </c>
      <c r="Q2787" s="217">
        <f>S3891-vykonyz.xlsx[[#This Row],[Kod]]</f>
        <v>21015</v>
      </c>
      <c r="R2787" s="217">
        <f>S2771-vykonyz.xlsx[[#This Row],[Kod]]</f>
        <v>0</v>
      </c>
      <c r="S2787" s="217" t="s">
        <v>9596</v>
      </c>
      <c r="T2787" s="217" t="s">
        <v>9597</v>
      </c>
      <c r="U2787" s="217">
        <v>2493</v>
      </c>
      <c r="V2787" s="261">
        <v>45292</v>
      </c>
      <c r="W2787" s="217" t="s">
        <v>9596</v>
      </c>
      <c r="X2787" s="217">
        <v>2311</v>
      </c>
      <c r="Y2787" s="217">
        <v>182</v>
      </c>
      <c r="Z2787" s="261">
        <v>45291</v>
      </c>
      <c r="AC2787" s="217">
        <f>vykonyz.xlsx3[[#This Row],[Kod]]-vykonyz.xlsx[[#This Row],[Kod]]</f>
        <v>0</v>
      </c>
      <c r="AD2787" t="s">
        <v>9532</v>
      </c>
      <c r="AE2787" t="s">
        <v>1293</v>
      </c>
      <c r="AF2787"/>
      <c r="AG2787"/>
      <c r="AH2787" t="s">
        <v>9533</v>
      </c>
      <c r="AI2787" t="s">
        <v>9598</v>
      </c>
      <c r="AJ2787" t="s">
        <v>28</v>
      </c>
      <c r="AK2787" t="s">
        <v>981</v>
      </c>
      <c r="AL2787" t="s">
        <v>1492</v>
      </c>
      <c r="AM2787" t="s">
        <v>33</v>
      </c>
      <c r="AN2787" t="s">
        <v>33</v>
      </c>
      <c r="AO2787"/>
      <c r="AP2787" t="s">
        <v>9599</v>
      </c>
      <c r="AQ2787"/>
      <c r="AR2787" t="s">
        <v>35</v>
      </c>
      <c r="AS2787" t="s">
        <v>35</v>
      </c>
    </row>
    <row r="2788" spans="1:45">
      <c r="A2788" s="264" t="s">
        <v>9536</v>
      </c>
      <c r="B2788" s="217" t="s">
        <v>9554</v>
      </c>
      <c r="C2788" s="217" t="s">
        <v>50</v>
      </c>
      <c r="E2788" s="217" t="s">
        <v>9537</v>
      </c>
      <c r="F2788" s="217" t="s">
        <v>9600</v>
      </c>
      <c r="G2788" s="217" t="s">
        <v>28</v>
      </c>
      <c r="H2788" s="217" t="s">
        <v>5824</v>
      </c>
      <c r="I2788" s="217" t="s">
        <v>31</v>
      </c>
      <c r="J2788" s="217" t="s">
        <v>33</v>
      </c>
      <c r="K2788" s="217" t="s">
        <v>33</v>
      </c>
      <c r="M2788" s="217">
        <f t="shared" si="54"/>
        <v>12668</v>
      </c>
      <c r="O2788" s="217" t="s">
        <v>35</v>
      </c>
      <c r="P2788" s="217" t="s">
        <v>35</v>
      </c>
      <c r="Q2788" s="217">
        <f>S3892-vykonyz.xlsx[[#This Row],[Kod]]</f>
        <v>21007</v>
      </c>
      <c r="R2788" s="217">
        <f>S2772-vykonyz.xlsx[[#This Row],[Kod]]</f>
        <v>0</v>
      </c>
      <c r="S2788" s="217" t="s">
        <v>9601</v>
      </c>
      <c r="T2788" s="217" t="s">
        <v>9602</v>
      </c>
      <c r="U2788" s="217">
        <v>664</v>
      </c>
      <c r="V2788" s="261">
        <v>45292</v>
      </c>
      <c r="W2788" s="217" t="s">
        <v>9601</v>
      </c>
      <c r="X2788" s="217">
        <v>601</v>
      </c>
      <c r="Y2788" s="217">
        <v>63</v>
      </c>
      <c r="Z2788" s="261">
        <v>45291</v>
      </c>
      <c r="AC2788" s="217">
        <f>vykonyz.xlsx3[[#This Row],[Kod]]-vykonyz.xlsx[[#This Row],[Kod]]</f>
        <v>0</v>
      </c>
      <c r="AD2788" t="s">
        <v>9536</v>
      </c>
      <c r="AE2788" t="s">
        <v>9554</v>
      </c>
      <c r="AF2788" t="s">
        <v>50</v>
      </c>
      <c r="AG2788"/>
      <c r="AH2788" t="s">
        <v>9537</v>
      </c>
      <c r="AI2788" t="s">
        <v>9600</v>
      </c>
      <c r="AJ2788" t="s">
        <v>28</v>
      </c>
      <c r="AK2788" t="s">
        <v>5824</v>
      </c>
      <c r="AL2788" t="s">
        <v>31</v>
      </c>
      <c r="AM2788" t="s">
        <v>33</v>
      </c>
      <c r="AN2788" t="s">
        <v>33</v>
      </c>
      <c r="AO2788"/>
      <c r="AP2788" t="s">
        <v>9603</v>
      </c>
      <c r="AQ2788"/>
      <c r="AR2788" t="s">
        <v>35</v>
      </c>
      <c r="AS2788" t="s">
        <v>35</v>
      </c>
    </row>
    <row r="2789" spans="1:45">
      <c r="A2789" s="264" t="s">
        <v>9541</v>
      </c>
      <c r="B2789" s="217" t="s">
        <v>9554</v>
      </c>
      <c r="C2789" s="217" t="s">
        <v>50</v>
      </c>
      <c r="E2789" s="217" t="s">
        <v>9542</v>
      </c>
      <c r="F2789" s="217" t="s">
        <v>9604</v>
      </c>
      <c r="G2789" s="217" t="s">
        <v>28</v>
      </c>
      <c r="H2789" s="217" t="s">
        <v>39</v>
      </c>
      <c r="I2789" s="217" t="s">
        <v>6213</v>
      </c>
      <c r="J2789" s="217" t="s">
        <v>33</v>
      </c>
      <c r="K2789" s="217" t="s">
        <v>33</v>
      </c>
      <c r="M2789" s="217">
        <f t="shared" si="54"/>
        <v>11054</v>
      </c>
      <c r="O2789" s="217" t="s">
        <v>35</v>
      </c>
      <c r="P2789" s="217" t="s">
        <v>35</v>
      </c>
      <c r="Q2789" s="217">
        <f>S3893-vykonyz.xlsx[[#This Row],[Kod]]</f>
        <v>21001</v>
      </c>
      <c r="R2789" s="217">
        <f>S2773-vykonyz.xlsx[[#This Row],[Kod]]</f>
        <v>0</v>
      </c>
      <c r="S2789" s="217" t="s">
        <v>9605</v>
      </c>
      <c r="T2789" s="217" t="s">
        <v>9606</v>
      </c>
      <c r="U2789" s="217">
        <v>524</v>
      </c>
      <c r="V2789" s="261">
        <v>45292</v>
      </c>
      <c r="W2789" s="217" t="s">
        <v>9605</v>
      </c>
      <c r="X2789" s="217">
        <v>456</v>
      </c>
      <c r="Y2789" s="217">
        <v>68</v>
      </c>
      <c r="Z2789" s="261">
        <v>45291</v>
      </c>
      <c r="AC2789" s="217">
        <f>vykonyz.xlsx3[[#This Row],[Kod]]-vykonyz.xlsx[[#This Row],[Kod]]</f>
        <v>0</v>
      </c>
      <c r="AD2789" t="s">
        <v>9541</v>
      </c>
      <c r="AE2789" t="s">
        <v>9554</v>
      </c>
      <c r="AF2789" t="s">
        <v>50</v>
      </c>
      <c r="AG2789"/>
      <c r="AH2789" t="s">
        <v>9542</v>
      </c>
      <c r="AI2789" t="s">
        <v>9604</v>
      </c>
      <c r="AJ2789" t="s">
        <v>28</v>
      </c>
      <c r="AK2789" t="s">
        <v>39</v>
      </c>
      <c r="AL2789" t="s">
        <v>6213</v>
      </c>
      <c r="AM2789" t="s">
        <v>33</v>
      </c>
      <c r="AN2789" t="s">
        <v>33</v>
      </c>
      <c r="AO2789"/>
      <c r="AP2789" t="s">
        <v>9607</v>
      </c>
      <c r="AQ2789"/>
      <c r="AR2789" t="s">
        <v>35</v>
      </c>
      <c r="AS2789" t="s">
        <v>35</v>
      </c>
    </row>
    <row r="2790" spans="1:45">
      <c r="A2790" s="264" t="s">
        <v>9545</v>
      </c>
      <c r="B2790" s="217" t="s">
        <v>9554</v>
      </c>
      <c r="C2790" s="217" t="s">
        <v>50</v>
      </c>
      <c r="E2790" s="217" t="s">
        <v>9546</v>
      </c>
      <c r="F2790" s="217" t="s">
        <v>9608</v>
      </c>
      <c r="G2790" s="217" t="s">
        <v>28</v>
      </c>
      <c r="H2790" s="217" t="s">
        <v>108</v>
      </c>
      <c r="I2790" s="217" t="s">
        <v>9609</v>
      </c>
      <c r="J2790" s="217" t="s">
        <v>33</v>
      </c>
      <c r="K2790" s="217" t="s">
        <v>33</v>
      </c>
      <c r="M2790" s="217">
        <f t="shared" si="54"/>
        <v>13220</v>
      </c>
      <c r="O2790" s="217" t="s">
        <v>35</v>
      </c>
      <c r="P2790" s="217" t="s">
        <v>35</v>
      </c>
      <c r="Q2790" s="217">
        <f>S3894-vykonyz.xlsx[[#This Row],[Kod]]</f>
        <v>21001</v>
      </c>
      <c r="R2790" s="217">
        <f>S2774-vykonyz.xlsx[[#This Row],[Kod]]</f>
        <v>0</v>
      </c>
      <c r="S2790" s="217" t="s">
        <v>9610</v>
      </c>
      <c r="T2790" s="217" t="s">
        <v>9611</v>
      </c>
      <c r="U2790" s="217">
        <v>352</v>
      </c>
      <c r="V2790" s="261">
        <v>45292</v>
      </c>
      <c r="W2790" s="217" t="s">
        <v>9610</v>
      </c>
      <c r="X2790" s="217">
        <v>307</v>
      </c>
      <c r="Y2790" s="217">
        <v>45</v>
      </c>
      <c r="Z2790" s="261">
        <v>45291</v>
      </c>
      <c r="AC2790" s="217">
        <f>vykonyz.xlsx3[[#This Row],[Kod]]-vykonyz.xlsx[[#This Row],[Kod]]</f>
        <v>0</v>
      </c>
      <c r="AD2790" t="s">
        <v>9545</v>
      </c>
      <c r="AE2790" t="s">
        <v>9554</v>
      </c>
      <c r="AF2790" t="s">
        <v>50</v>
      </c>
      <c r="AG2790"/>
      <c r="AH2790" t="s">
        <v>9546</v>
      </c>
      <c r="AI2790" t="s">
        <v>9608</v>
      </c>
      <c r="AJ2790" t="s">
        <v>28</v>
      </c>
      <c r="AK2790" t="s">
        <v>108</v>
      </c>
      <c r="AL2790" t="s">
        <v>9609</v>
      </c>
      <c r="AM2790" t="s">
        <v>33</v>
      </c>
      <c r="AN2790" t="s">
        <v>33</v>
      </c>
      <c r="AO2790"/>
      <c r="AP2790" t="s">
        <v>9612</v>
      </c>
      <c r="AQ2790"/>
      <c r="AR2790" t="s">
        <v>35</v>
      </c>
      <c r="AS2790" t="s">
        <v>35</v>
      </c>
    </row>
    <row r="2791" spans="1:45">
      <c r="A2791" s="264" t="s">
        <v>9548</v>
      </c>
      <c r="B2791" s="217" t="s">
        <v>9554</v>
      </c>
      <c r="C2791" s="217" t="s">
        <v>50</v>
      </c>
      <c r="E2791" s="217" t="s">
        <v>9549</v>
      </c>
      <c r="F2791" s="217" t="s">
        <v>9613</v>
      </c>
      <c r="G2791" s="217" t="s">
        <v>28</v>
      </c>
      <c r="H2791" s="217" t="s">
        <v>1492</v>
      </c>
      <c r="I2791" s="217" t="s">
        <v>5824</v>
      </c>
      <c r="J2791" s="217" t="s">
        <v>33</v>
      </c>
      <c r="K2791" s="217" t="s">
        <v>33</v>
      </c>
      <c r="M2791" s="217">
        <f t="shared" si="54"/>
        <v>8132</v>
      </c>
      <c r="O2791" s="217" t="s">
        <v>35</v>
      </c>
      <c r="P2791" s="217" t="s">
        <v>35</v>
      </c>
      <c r="Q2791" s="217">
        <f>S3895-vykonyz.xlsx[[#This Row],[Kod]]</f>
        <v>20993</v>
      </c>
      <c r="R2791" s="217">
        <f>S2775-vykonyz.xlsx[[#This Row],[Kod]]</f>
        <v>0</v>
      </c>
      <c r="S2791" s="217" t="s">
        <v>9614</v>
      </c>
      <c r="T2791" s="217" t="s">
        <v>9615</v>
      </c>
      <c r="U2791" s="217">
        <v>176</v>
      </c>
      <c r="V2791" s="261">
        <v>45292</v>
      </c>
      <c r="W2791" s="217" t="s">
        <v>9614</v>
      </c>
      <c r="X2791" s="217">
        <v>153</v>
      </c>
      <c r="Y2791" s="217">
        <v>23</v>
      </c>
      <c r="Z2791" s="261">
        <v>45291</v>
      </c>
      <c r="AC2791" s="217">
        <f>vykonyz.xlsx3[[#This Row],[Kod]]-vykonyz.xlsx[[#This Row],[Kod]]</f>
        <v>0</v>
      </c>
      <c r="AD2791" t="s">
        <v>9548</v>
      </c>
      <c r="AE2791" t="s">
        <v>9554</v>
      </c>
      <c r="AF2791" t="s">
        <v>50</v>
      </c>
      <c r="AG2791"/>
      <c r="AH2791" t="s">
        <v>9549</v>
      </c>
      <c r="AI2791" t="s">
        <v>9613</v>
      </c>
      <c r="AJ2791" t="s">
        <v>28</v>
      </c>
      <c r="AK2791" t="s">
        <v>1492</v>
      </c>
      <c r="AL2791" t="s">
        <v>5824</v>
      </c>
      <c r="AM2791" t="s">
        <v>33</v>
      </c>
      <c r="AN2791" t="s">
        <v>33</v>
      </c>
      <c r="AO2791"/>
      <c r="AP2791" t="s">
        <v>9616</v>
      </c>
      <c r="AQ2791"/>
      <c r="AR2791" t="s">
        <v>35</v>
      </c>
      <c r="AS2791" t="s">
        <v>35</v>
      </c>
    </row>
    <row r="2792" spans="1:45">
      <c r="A2792" s="264" t="s">
        <v>9550</v>
      </c>
      <c r="B2792" s="217" t="s">
        <v>9554</v>
      </c>
      <c r="C2792" s="217" t="s">
        <v>50</v>
      </c>
      <c r="E2792" s="217" t="s">
        <v>9551</v>
      </c>
      <c r="F2792" s="217" t="s">
        <v>9617</v>
      </c>
      <c r="G2792" s="217" t="s">
        <v>28</v>
      </c>
      <c r="H2792" s="217" t="s">
        <v>77</v>
      </c>
      <c r="I2792" s="217" t="s">
        <v>1848</v>
      </c>
      <c r="J2792" s="217" t="s">
        <v>33</v>
      </c>
      <c r="K2792" s="217" t="s">
        <v>33</v>
      </c>
      <c r="M2792" s="217">
        <f t="shared" si="54"/>
        <v>7717</v>
      </c>
      <c r="O2792" s="217" t="s">
        <v>35</v>
      </c>
      <c r="P2792" s="217" t="s">
        <v>35</v>
      </c>
      <c r="Q2792" s="217">
        <f>S3896-vykonyz.xlsx[[#This Row],[Kod]]</f>
        <v>20990</v>
      </c>
      <c r="R2792" s="217">
        <f>S2776-vykonyz.xlsx[[#This Row],[Kod]]</f>
        <v>0</v>
      </c>
      <c r="S2792" s="217" t="s">
        <v>9618</v>
      </c>
      <c r="T2792" s="217" t="s">
        <v>9619</v>
      </c>
      <c r="U2792" s="217">
        <v>2534</v>
      </c>
      <c r="V2792" s="261">
        <v>45292</v>
      </c>
      <c r="W2792" s="217" t="s">
        <v>9618</v>
      </c>
      <c r="X2792" s="217">
        <v>2240</v>
      </c>
      <c r="Y2792" s="217">
        <v>294</v>
      </c>
      <c r="Z2792" s="261">
        <v>45291</v>
      </c>
      <c r="AC2792" s="217">
        <f>vykonyz.xlsx3[[#This Row],[Kod]]-vykonyz.xlsx[[#This Row],[Kod]]</f>
        <v>0</v>
      </c>
      <c r="AD2792" t="s">
        <v>9550</v>
      </c>
      <c r="AE2792" t="s">
        <v>9554</v>
      </c>
      <c r="AF2792" t="s">
        <v>50</v>
      </c>
      <c r="AG2792"/>
      <c r="AH2792" t="s">
        <v>9551</v>
      </c>
      <c r="AI2792" t="s">
        <v>9617</v>
      </c>
      <c r="AJ2792" t="s">
        <v>28</v>
      </c>
      <c r="AK2792" t="s">
        <v>77</v>
      </c>
      <c r="AL2792" t="s">
        <v>1848</v>
      </c>
      <c r="AM2792" t="s">
        <v>33</v>
      </c>
      <c r="AN2792" t="s">
        <v>33</v>
      </c>
      <c r="AO2792"/>
      <c r="AP2792" t="s">
        <v>9620</v>
      </c>
      <c r="AQ2792"/>
      <c r="AR2792" t="s">
        <v>35</v>
      </c>
      <c r="AS2792" t="s">
        <v>35</v>
      </c>
    </row>
    <row r="2793" spans="1:45">
      <c r="A2793" s="264" t="s">
        <v>9552</v>
      </c>
      <c r="B2793" s="217" t="s">
        <v>9554</v>
      </c>
      <c r="C2793" s="217" t="s">
        <v>50</v>
      </c>
      <c r="E2793" s="217" t="s">
        <v>9553</v>
      </c>
      <c r="F2793" s="217" t="s">
        <v>9621</v>
      </c>
      <c r="G2793" s="217" t="s">
        <v>28</v>
      </c>
      <c r="H2793" s="217" t="s">
        <v>981</v>
      </c>
      <c r="I2793" s="217" t="s">
        <v>1492</v>
      </c>
      <c r="J2793" s="217" t="s">
        <v>33</v>
      </c>
      <c r="K2793" s="217" t="s">
        <v>33</v>
      </c>
      <c r="M2793" s="217">
        <f t="shared" si="54"/>
        <v>3998</v>
      </c>
      <c r="O2793" s="217" t="s">
        <v>35</v>
      </c>
      <c r="P2793" s="217" t="s">
        <v>35</v>
      </c>
      <c r="Q2793" s="217">
        <f>S3897-vykonyz.xlsx[[#This Row],[Kod]]</f>
        <v>20987</v>
      </c>
      <c r="R2793" s="217">
        <f>S2777-vykonyz.xlsx[[#This Row],[Kod]]</f>
        <v>0</v>
      </c>
      <c r="AC2793" s="217">
        <f>vykonyz.xlsx3[[#This Row],[Kod]]-vykonyz.xlsx[[#This Row],[Kod]]</f>
        <v>0</v>
      </c>
      <c r="AD2793" t="s">
        <v>9552</v>
      </c>
      <c r="AE2793" t="s">
        <v>9554</v>
      </c>
      <c r="AF2793" t="s">
        <v>50</v>
      </c>
      <c r="AG2793"/>
      <c r="AH2793" t="s">
        <v>9553</v>
      </c>
      <c r="AI2793" t="s">
        <v>9621</v>
      </c>
      <c r="AJ2793" t="s">
        <v>28</v>
      </c>
      <c r="AK2793" t="s">
        <v>981</v>
      </c>
      <c r="AL2793" t="s">
        <v>1492</v>
      </c>
      <c r="AM2793" t="s">
        <v>33</v>
      </c>
      <c r="AN2793" t="s">
        <v>33</v>
      </c>
      <c r="AO2793"/>
      <c r="AP2793" t="s">
        <v>9622</v>
      </c>
      <c r="AQ2793"/>
      <c r="AR2793" t="s">
        <v>35</v>
      </c>
      <c r="AS2793" t="s">
        <v>35</v>
      </c>
    </row>
    <row r="2794" spans="1:45">
      <c r="A2794" s="264" t="s">
        <v>9557</v>
      </c>
      <c r="B2794" s="217" t="s">
        <v>9554</v>
      </c>
      <c r="C2794" s="217" t="s">
        <v>50</v>
      </c>
      <c r="E2794" s="217" t="s">
        <v>9558</v>
      </c>
      <c r="F2794" s="217" t="s">
        <v>9623</v>
      </c>
      <c r="G2794" s="217" t="s">
        <v>28</v>
      </c>
      <c r="H2794" s="217" t="s">
        <v>1492</v>
      </c>
      <c r="I2794" s="217" t="s">
        <v>1492</v>
      </c>
      <c r="J2794" s="217" t="s">
        <v>33</v>
      </c>
      <c r="K2794" s="217" t="s">
        <v>33</v>
      </c>
      <c r="M2794" s="217">
        <f t="shared" si="54"/>
        <v>6124</v>
      </c>
      <c r="O2794" s="217" t="s">
        <v>35</v>
      </c>
      <c r="P2794" s="217" t="s">
        <v>35</v>
      </c>
      <c r="Q2794" s="217">
        <f>S3898-vykonyz.xlsx[[#This Row],[Kod]]</f>
        <v>20979</v>
      </c>
      <c r="R2794" s="217">
        <f>S2778-vykonyz.xlsx[[#This Row],[Kod]]</f>
        <v>0</v>
      </c>
      <c r="S2794" s="217" t="s">
        <v>9624</v>
      </c>
      <c r="T2794" s="217" t="s">
        <v>9625</v>
      </c>
      <c r="U2794" s="217">
        <v>13986</v>
      </c>
      <c r="V2794" s="261">
        <v>45292</v>
      </c>
      <c r="W2794" s="217" t="s">
        <v>9624</v>
      </c>
      <c r="X2794" s="217">
        <v>13201</v>
      </c>
      <c r="Y2794" s="217">
        <v>785</v>
      </c>
      <c r="Z2794" s="261">
        <v>45291</v>
      </c>
      <c r="AC2794" s="217">
        <f>vykonyz.xlsx3[[#This Row],[Kod]]-vykonyz.xlsx[[#This Row],[Kod]]</f>
        <v>0</v>
      </c>
      <c r="AD2794" t="s">
        <v>9557</v>
      </c>
      <c r="AE2794" t="s">
        <v>9554</v>
      </c>
      <c r="AF2794" t="s">
        <v>50</v>
      </c>
      <c r="AG2794"/>
      <c r="AH2794" t="s">
        <v>9558</v>
      </c>
      <c r="AI2794" t="s">
        <v>9623</v>
      </c>
      <c r="AJ2794" t="s">
        <v>28</v>
      </c>
      <c r="AK2794" t="s">
        <v>1492</v>
      </c>
      <c r="AL2794" t="s">
        <v>1492</v>
      </c>
      <c r="AM2794" t="s">
        <v>33</v>
      </c>
      <c r="AN2794" t="s">
        <v>33</v>
      </c>
      <c r="AO2794"/>
      <c r="AP2794" t="s">
        <v>9626</v>
      </c>
      <c r="AQ2794"/>
      <c r="AR2794" t="s">
        <v>35</v>
      </c>
      <c r="AS2794" t="s">
        <v>35</v>
      </c>
    </row>
    <row r="2795" spans="1:45">
      <c r="A2795" s="264" t="s">
        <v>9562</v>
      </c>
      <c r="B2795" s="217" t="s">
        <v>9554</v>
      </c>
      <c r="C2795" s="217" t="s">
        <v>50</v>
      </c>
      <c r="E2795" s="217" t="s">
        <v>9627</v>
      </c>
      <c r="F2795" s="217" t="s">
        <v>9628</v>
      </c>
      <c r="G2795" s="217" t="s">
        <v>53</v>
      </c>
      <c r="H2795" s="217" t="s">
        <v>39</v>
      </c>
      <c r="I2795" s="217" t="s">
        <v>6213</v>
      </c>
      <c r="J2795" s="217" t="s">
        <v>33</v>
      </c>
      <c r="K2795" s="217" t="s">
        <v>33</v>
      </c>
      <c r="M2795" s="217">
        <f t="shared" si="54"/>
        <v>34197</v>
      </c>
      <c r="O2795" s="217" t="s">
        <v>35</v>
      </c>
      <c r="P2795" s="217" t="s">
        <v>35</v>
      </c>
      <c r="Q2795" s="217">
        <f>S3899-vykonyz.xlsx[[#This Row],[Kod]]</f>
        <v>20971</v>
      </c>
      <c r="R2795" s="217">
        <f>S2779-vykonyz.xlsx[[#This Row],[Kod]]</f>
        <v>0</v>
      </c>
      <c r="S2795" s="217" t="s">
        <v>9629</v>
      </c>
      <c r="T2795" s="217" t="s">
        <v>9630</v>
      </c>
      <c r="U2795" s="217">
        <v>19095</v>
      </c>
      <c r="V2795" s="261">
        <v>45292</v>
      </c>
      <c r="W2795" s="217" t="s">
        <v>9629</v>
      </c>
      <c r="X2795" s="217">
        <v>17918</v>
      </c>
      <c r="Y2795" s="217">
        <v>1177</v>
      </c>
      <c r="Z2795" s="261">
        <v>45291</v>
      </c>
      <c r="AC2795" s="217">
        <f>vykonyz.xlsx3[[#This Row],[Kod]]-vykonyz.xlsx[[#This Row],[Kod]]</f>
        <v>0</v>
      </c>
      <c r="AD2795" t="s">
        <v>9562</v>
      </c>
      <c r="AE2795" t="s">
        <v>9554</v>
      </c>
      <c r="AF2795" t="s">
        <v>50</v>
      </c>
      <c r="AG2795"/>
      <c r="AH2795" t="s">
        <v>9627</v>
      </c>
      <c r="AI2795" t="s">
        <v>9628</v>
      </c>
      <c r="AJ2795" t="s">
        <v>53</v>
      </c>
      <c r="AK2795" t="s">
        <v>39</v>
      </c>
      <c r="AL2795" t="s">
        <v>6213</v>
      </c>
      <c r="AM2795" t="s">
        <v>33</v>
      </c>
      <c r="AN2795" t="s">
        <v>33</v>
      </c>
      <c r="AO2795"/>
      <c r="AP2795" t="s">
        <v>9631</v>
      </c>
      <c r="AQ2795"/>
      <c r="AR2795" t="s">
        <v>35</v>
      </c>
      <c r="AS2795" t="s">
        <v>35</v>
      </c>
    </row>
    <row r="2796" spans="1:45">
      <c r="A2796" s="264" t="s">
        <v>9567</v>
      </c>
      <c r="B2796" s="217" t="s">
        <v>9554</v>
      </c>
      <c r="C2796" s="217" t="s">
        <v>50</v>
      </c>
      <c r="E2796" s="217" t="s">
        <v>9632</v>
      </c>
      <c r="F2796" s="217" t="s">
        <v>9633</v>
      </c>
      <c r="G2796" s="217" t="s">
        <v>53</v>
      </c>
      <c r="H2796" s="217" t="s">
        <v>5838</v>
      </c>
      <c r="I2796" s="217" t="s">
        <v>8572</v>
      </c>
      <c r="J2796" s="217" t="s">
        <v>33</v>
      </c>
      <c r="K2796" s="217" t="s">
        <v>33</v>
      </c>
      <c r="M2796" s="217">
        <f t="shared" si="54"/>
        <v>44759</v>
      </c>
      <c r="O2796" s="217" t="s">
        <v>35</v>
      </c>
      <c r="P2796" s="217" t="s">
        <v>35</v>
      </c>
      <c r="Q2796" s="217">
        <f>S3900-vykonyz.xlsx[[#This Row],[Kod]]</f>
        <v>20963</v>
      </c>
      <c r="R2796" s="217">
        <f>S2780-vykonyz.xlsx[[#This Row],[Kod]]</f>
        <v>0</v>
      </c>
      <c r="S2796" s="217" t="s">
        <v>9634</v>
      </c>
      <c r="T2796" s="217" t="s">
        <v>9635</v>
      </c>
      <c r="U2796" s="217">
        <v>18803</v>
      </c>
      <c r="V2796" s="261">
        <v>45292</v>
      </c>
      <c r="W2796" s="217" t="s">
        <v>9634</v>
      </c>
      <c r="X2796" s="217">
        <v>17568</v>
      </c>
      <c r="Y2796" s="217">
        <v>1235</v>
      </c>
      <c r="Z2796" s="261">
        <v>45291</v>
      </c>
      <c r="AC2796" s="217">
        <f>vykonyz.xlsx3[[#This Row],[Kod]]-vykonyz.xlsx[[#This Row],[Kod]]</f>
        <v>0</v>
      </c>
      <c r="AD2796" t="s">
        <v>9567</v>
      </c>
      <c r="AE2796" t="s">
        <v>9554</v>
      </c>
      <c r="AF2796" t="s">
        <v>50</v>
      </c>
      <c r="AG2796"/>
      <c r="AH2796" t="s">
        <v>9632</v>
      </c>
      <c r="AI2796" t="s">
        <v>9633</v>
      </c>
      <c r="AJ2796" t="s">
        <v>53</v>
      </c>
      <c r="AK2796" t="s">
        <v>5838</v>
      </c>
      <c r="AL2796" t="s">
        <v>8572</v>
      </c>
      <c r="AM2796" t="s">
        <v>33</v>
      </c>
      <c r="AN2796" t="s">
        <v>33</v>
      </c>
      <c r="AO2796"/>
      <c r="AP2796" t="s">
        <v>9636</v>
      </c>
      <c r="AQ2796"/>
      <c r="AR2796" t="s">
        <v>35</v>
      </c>
      <c r="AS2796" t="s">
        <v>35</v>
      </c>
    </row>
    <row r="2797" spans="1:45">
      <c r="A2797" s="264" t="s">
        <v>9573</v>
      </c>
      <c r="B2797" s="217" t="s">
        <v>9554</v>
      </c>
      <c r="C2797" s="217" t="s">
        <v>50</v>
      </c>
      <c r="E2797" s="217" t="s">
        <v>9574</v>
      </c>
      <c r="F2797" s="217" t="s">
        <v>9637</v>
      </c>
      <c r="G2797" s="217" t="s">
        <v>28</v>
      </c>
      <c r="H2797" s="217" t="s">
        <v>1573</v>
      </c>
      <c r="I2797" s="217" t="s">
        <v>39</v>
      </c>
      <c r="J2797" s="217" t="s">
        <v>33</v>
      </c>
      <c r="K2797" s="217" t="s">
        <v>33</v>
      </c>
      <c r="M2797" s="217">
        <f t="shared" si="54"/>
        <v>4529</v>
      </c>
      <c r="O2797" s="217" t="s">
        <v>35</v>
      </c>
      <c r="P2797" s="217" t="s">
        <v>35</v>
      </c>
      <c r="Q2797" s="217">
        <f>S3901-vykonyz.xlsx[[#This Row],[Kod]]</f>
        <v>20814</v>
      </c>
      <c r="R2797" s="217">
        <f>S2781-vykonyz.xlsx[[#This Row],[Kod]]</f>
        <v>0</v>
      </c>
      <c r="S2797" s="217" t="s">
        <v>9638</v>
      </c>
      <c r="T2797" s="217" t="s">
        <v>9635</v>
      </c>
      <c r="U2797" s="217">
        <v>24968</v>
      </c>
      <c r="V2797" s="261">
        <v>45292</v>
      </c>
      <c r="W2797" s="217" t="s">
        <v>9638</v>
      </c>
      <c r="X2797" s="217">
        <v>23116</v>
      </c>
      <c r="Y2797" s="217">
        <v>1852</v>
      </c>
      <c r="Z2797" s="261">
        <v>45291</v>
      </c>
      <c r="AC2797" s="217">
        <f>vykonyz.xlsx3[[#This Row],[Kod]]-vykonyz.xlsx[[#This Row],[Kod]]</f>
        <v>0</v>
      </c>
      <c r="AD2797" t="s">
        <v>9573</v>
      </c>
      <c r="AE2797" t="s">
        <v>9554</v>
      </c>
      <c r="AF2797" t="s">
        <v>50</v>
      </c>
      <c r="AG2797"/>
      <c r="AH2797" t="s">
        <v>9574</v>
      </c>
      <c r="AI2797" t="s">
        <v>9637</v>
      </c>
      <c r="AJ2797" t="s">
        <v>28</v>
      </c>
      <c r="AK2797" t="s">
        <v>1573</v>
      </c>
      <c r="AL2797" t="s">
        <v>39</v>
      </c>
      <c r="AM2797" t="s">
        <v>33</v>
      </c>
      <c r="AN2797" t="s">
        <v>33</v>
      </c>
      <c r="AO2797"/>
      <c r="AP2797" t="s">
        <v>9639</v>
      </c>
      <c r="AQ2797"/>
      <c r="AR2797" t="s">
        <v>35</v>
      </c>
      <c r="AS2797" t="s">
        <v>35</v>
      </c>
    </row>
    <row r="2798" spans="1:45">
      <c r="A2798" s="264" t="s">
        <v>9577</v>
      </c>
      <c r="B2798" s="217" t="s">
        <v>9554</v>
      </c>
      <c r="C2798" s="217" t="s">
        <v>50</v>
      </c>
      <c r="E2798" s="217" t="s">
        <v>9578</v>
      </c>
      <c r="F2798" s="217" t="s">
        <v>9640</v>
      </c>
      <c r="G2798" s="217" t="s">
        <v>1190</v>
      </c>
      <c r="H2798" s="217" t="s">
        <v>1008</v>
      </c>
      <c r="I2798" s="217" t="s">
        <v>1008</v>
      </c>
      <c r="J2798" s="217" t="s">
        <v>33</v>
      </c>
      <c r="K2798" s="217" t="s">
        <v>33</v>
      </c>
      <c r="M2798" s="217">
        <f t="shared" si="54"/>
        <v>1064</v>
      </c>
      <c r="O2798" s="217" t="s">
        <v>35</v>
      </c>
      <c r="P2798" s="217" t="s">
        <v>35</v>
      </c>
      <c r="Q2798" s="217">
        <f>S3902-vykonyz.xlsx[[#This Row],[Kod]]</f>
        <v>20515</v>
      </c>
      <c r="R2798" s="217">
        <f>S2782-vykonyz.xlsx[[#This Row],[Kod]]</f>
        <v>0</v>
      </c>
      <c r="S2798" s="217" t="s">
        <v>9641</v>
      </c>
      <c r="T2798" s="217" t="s">
        <v>9642</v>
      </c>
      <c r="U2798" s="217">
        <v>28160</v>
      </c>
      <c r="V2798" s="261">
        <v>45292</v>
      </c>
      <c r="W2798" s="217" t="s">
        <v>9641</v>
      </c>
      <c r="X2798" s="217">
        <v>26648</v>
      </c>
      <c r="Y2798" s="217">
        <v>1512</v>
      </c>
      <c r="Z2798" s="261">
        <v>45291</v>
      </c>
      <c r="AC2798" s="217">
        <f>vykonyz.xlsx3[[#This Row],[Kod]]-vykonyz.xlsx[[#This Row],[Kod]]</f>
        <v>0</v>
      </c>
      <c r="AD2798" t="s">
        <v>9577</v>
      </c>
      <c r="AE2798" t="s">
        <v>9554</v>
      </c>
      <c r="AF2798" t="s">
        <v>50</v>
      </c>
      <c r="AG2798"/>
      <c r="AH2798" t="s">
        <v>9578</v>
      </c>
      <c r="AI2798" t="s">
        <v>9640</v>
      </c>
      <c r="AJ2798" t="s">
        <v>1190</v>
      </c>
      <c r="AK2798" t="s">
        <v>1008</v>
      </c>
      <c r="AL2798" t="s">
        <v>1008</v>
      </c>
      <c r="AM2798" t="s">
        <v>33</v>
      </c>
      <c r="AN2798" t="s">
        <v>33</v>
      </c>
      <c r="AO2798"/>
      <c r="AP2798" t="s">
        <v>1692</v>
      </c>
      <c r="AQ2798"/>
      <c r="AR2798" t="s">
        <v>35</v>
      </c>
      <c r="AS2798" t="s">
        <v>35</v>
      </c>
    </row>
    <row r="2799" spans="1:45">
      <c r="A2799" s="264" t="s">
        <v>9581</v>
      </c>
      <c r="B2799" s="217" t="s">
        <v>742</v>
      </c>
      <c r="C2799" s="217" t="s">
        <v>611</v>
      </c>
      <c r="E2799" s="217" t="s">
        <v>9643</v>
      </c>
      <c r="F2799" s="217" t="s">
        <v>9644</v>
      </c>
      <c r="G2799" s="217" t="s">
        <v>53</v>
      </c>
      <c r="H2799" s="217" t="s">
        <v>985</v>
      </c>
      <c r="I2799" s="217" t="s">
        <v>985</v>
      </c>
      <c r="J2799" s="217" t="s">
        <v>33</v>
      </c>
      <c r="K2799" s="217" t="s">
        <v>33</v>
      </c>
      <c r="M2799" s="217">
        <f t="shared" si="54"/>
        <v>1077</v>
      </c>
      <c r="O2799" s="217" t="s">
        <v>35</v>
      </c>
      <c r="P2799" s="217" t="s">
        <v>35</v>
      </c>
      <c r="Q2799" s="217">
        <f>S3903-vykonyz.xlsx[[#This Row],[Kod]]</f>
        <v>20497</v>
      </c>
      <c r="R2799" s="217">
        <f>S2783-vykonyz.xlsx[[#This Row],[Kod]]</f>
        <v>0</v>
      </c>
      <c r="S2799" s="217" t="s">
        <v>9645</v>
      </c>
      <c r="T2799" s="217" t="s">
        <v>9642</v>
      </c>
      <c r="U2799" s="217">
        <v>37693</v>
      </c>
      <c r="V2799" s="261">
        <v>45292</v>
      </c>
      <c r="W2799" s="217" t="s">
        <v>9645</v>
      </c>
      <c r="X2799" s="217">
        <v>35424</v>
      </c>
      <c r="Y2799" s="217">
        <v>2269</v>
      </c>
      <c r="Z2799" s="261">
        <v>45291</v>
      </c>
      <c r="AC2799" s="217">
        <f>vykonyz.xlsx3[[#This Row],[Kod]]-vykonyz.xlsx[[#This Row],[Kod]]</f>
        <v>0</v>
      </c>
      <c r="AD2799" t="s">
        <v>9581</v>
      </c>
      <c r="AE2799" t="s">
        <v>742</v>
      </c>
      <c r="AF2799" t="s">
        <v>611</v>
      </c>
      <c r="AG2799"/>
      <c r="AH2799" t="s">
        <v>9582</v>
      </c>
      <c r="AI2799" t="s">
        <v>9644</v>
      </c>
      <c r="AJ2799" t="s">
        <v>53</v>
      </c>
      <c r="AK2799" t="s">
        <v>985</v>
      </c>
      <c r="AL2799" t="s">
        <v>985</v>
      </c>
      <c r="AM2799" t="s">
        <v>33</v>
      </c>
      <c r="AN2799" t="s">
        <v>33</v>
      </c>
      <c r="AO2799"/>
      <c r="AP2799" t="s">
        <v>705</v>
      </c>
      <c r="AQ2799"/>
      <c r="AR2799" t="s">
        <v>35</v>
      </c>
      <c r="AS2799" t="s">
        <v>35</v>
      </c>
    </row>
    <row r="2800" spans="1:45">
      <c r="A2800" s="264" t="s">
        <v>9585</v>
      </c>
      <c r="B2800" s="217" t="s">
        <v>9554</v>
      </c>
      <c r="C2800" s="217" t="s">
        <v>50</v>
      </c>
      <c r="E2800" s="217" t="s">
        <v>9646</v>
      </c>
      <c r="F2800" s="217" t="s">
        <v>9647</v>
      </c>
      <c r="G2800" s="217" t="s">
        <v>28</v>
      </c>
      <c r="H2800" s="217" t="s">
        <v>6213</v>
      </c>
      <c r="I2800" s="217" t="s">
        <v>9648</v>
      </c>
      <c r="J2800" s="217" t="s">
        <v>33</v>
      </c>
      <c r="K2800" s="217" t="s">
        <v>33</v>
      </c>
      <c r="M2800" s="217">
        <f t="shared" si="54"/>
        <v>26881</v>
      </c>
      <c r="O2800" s="217" t="s">
        <v>35</v>
      </c>
      <c r="P2800" s="217" t="s">
        <v>35</v>
      </c>
      <c r="Q2800" s="217">
        <f>S3904-vykonyz.xlsx[[#This Row],[Kod]]</f>
        <v>20479</v>
      </c>
      <c r="R2800" s="217">
        <f>S2784-vykonyz.xlsx[[#This Row],[Kod]]</f>
        <v>0</v>
      </c>
      <c r="S2800" s="217" t="s">
        <v>9649</v>
      </c>
      <c r="T2800" s="217" t="s">
        <v>9650</v>
      </c>
      <c r="U2800" s="217">
        <v>34252</v>
      </c>
      <c r="V2800" s="261">
        <v>45292</v>
      </c>
      <c r="W2800" s="217" t="s">
        <v>9649</v>
      </c>
      <c r="X2800" s="217">
        <v>32361</v>
      </c>
      <c r="Y2800" s="217">
        <v>1891</v>
      </c>
      <c r="Z2800" s="261">
        <v>45291</v>
      </c>
      <c r="AC2800" s="217">
        <f>vykonyz.xlsx3[[#This Row],[Kod]]-vykonyz.xlsx[[#This Row],[Kod]]</f>
        <v>0</v>
      </c>
      <c r="AD2800" t="s">
        <v>9585</v>
      </c>
      <c r="AE2800" t="s">
        <v>9554</v>
      </c>
      <c r="AF2800" t="s">
        <v>50</v>
      </c>
      <c r="AG2800"/>
      <c r="AH2800" t="s">
        <v>9586</v>
      </c>
      <c r="AI2800" t="s">
        <v>9647</v>
      </c>
      <c r="AJ2800" t="s">
        <v>28</v>
      </c>
      <c r="AK2800" t="s">
        <v>6213</v>
      </c>
      <c r="AL2800" t="s">
        <v>9648</v>
      </c>
      <c r="AM2800" t="s">
        <v>33</v>
      </c>
      <c r="AN2800" t="s">
        <v>33</v>
      </c>
      <c r="AO2800"/>
      <c r="AP2800" t="s">
        <v>9651</v>
      </c>
      <c r="AQ2800"/>
      <c r="AR2800" t="s">
        <v>35</v>
      </c>
      <c r="AS2800" t="s">
        <v>35</v>
      </c>
    </row>
    <row r="2801" spans="1:45">
      <c r="A2801" s="264" t="s">
        <v>9589</v>
      </c>
      <c r="B2801" s="217" t="s">
        <v>9554</v>
      </c>
      <c r="C2801" s="217" t="s">
        <v>50</v>
      </c>
      <c r="E2801" s="217" t="s">
        <v>9590</v>
      </c>
      <c r="F2801" s="217" t="s">
        <v>9652</v>
      </c>
      <c r="G2801" s="217" t="s">
        <v>28</v>
      </c>
      <c r="H2801" s="217" t="s">
        <v>108</v>
      </c>
      <c r="I2801" s="217" t="s">
        <v>6770</v>
      </c>
      <c r="J2801" s="217" t="s">
        <v>33</v>
      </c>
      <c r="K2801" s="217" t="s">
        <v>33</v>
      </c>
      <c r="M2801" s="217">
        <f t="shared" si="54"/>
        <v>12249</v>
      </c>
      <c r="O2801" s="217" t="s">
        <v>35</v>
      </c>
      <c r="P2801" s="217" t="s">
        <v>35</v>
      </c>
      <c r="Q2801" s="217">
        <f>S3905-vykonyz.xlsx[[#This Row],[Kod]]</f>
        <v>20450</v>
      </c>
      <c r="R2801" s="217">
        <f>S2785-vykonyz.xlsx[[#This Row],[Kod]]</f>
        <v>0</v>
      </c>
      <c r="S2801" s="217" t="s">
        <v>9653</v>
      </c>
      <c r="T2801" s="217" t="s">
        <v>9654</v>
      </c>
      <c r="U2801" s="217">
        <v>45776</v>
      </c>
      <c r="V2801" s="261">
        <v>45292</v>
      </c>
      <c r="W2801" s="217" t="s">
        <v>9653</v>
      </c>
      <c r="X2801" s="217">
        <v>42940</v>
      </c>
      <c r="Y2801" s="217">
        <v>2836</v>
      </c>
      <c r="Z2801" s="261">
        <v>45291</v>
      </c>
      <c r="AC2801" s="217">
        <f>vykonyz.xlsx3[[#This Row],[Kod]]-vykonyz.xlsx[[#This Row],[Kod]]</f>
        <v>0</v>
      </c>
      <c r="AD2801" t="s">
        <v>9589</v>
      </c>
      <c r="AE2801" t="s">
        <v>9554</v>
      </c>
      <c r="AF2801" t="s">
        <v>50</v>
      </c>
      <c r="AG2801"/>
      <c r="AH2801" t="s">
        <v>9590</v>
      </c>
      <c r="AI2801" t="s">
        <v>9652</v>
      </c>
      <c r="AJ2801" t="s">
        <v>28</v>
      </c>
      <c r="AK2801" t="s">
        <v>108</v>
      </c>
      <c r="AL2801" t="s">
        <v>6770</v>
      </c>
      <c r="AM2801" t="s">
        <v>33</v>
      </c>
      <c r="AN2801" t="s">
        <v>33</v>
      </c>
      <c r="AO2801"/>
      <c r="AP2801" t="s">
        <v>9655</v>
      </c>
      <c r="AQ2801"/>
      <c r="AR2801" t="s">
        <v>35</v>
      </c>
      <c r="AS2801" t="s">
        <v>35</v>
      </c>
    </row>
    <row r="2802" spans="1:45">
      <c r="A2802" s="264" t="s">
        <v>9592</v>
      </c>
      <c r="B2802" s="217" t="s">
        <v>9554</v>
      </c>
      <c r="C2802" s="217" t="s">
        <v>50</v>
      </c>
      <c r="E2802" s="217" t="s">
        <v>9593</v>
      </c>
      <c r="F2802" s="217" t="s">
        <v>9656</v>
      </c>
      <c r="G2802" s="217" t="s">
        <v>28</v>
      </c>
      <c r="H2802" s="217" t="s">
        <v>77</v>
      </c>
      <c r="I2802" s="217" t="s">
        <v>1848</v>
      </c>
      <c r="J2802" s="217" t="s">
        <v>33</v>
      </c>
      <c r="K2802" s="217" t="s">
        <v>33</v>
      </c>
      <c r="M2802" s="217">
        <f t="shared" si="54"/>
        <v>7292</v>
      </c>
      <c r="O2802" s="217" t="s">
        <v>35</v>
      </c>
      <c r="P2802" s="217" t="s">
        <v>35</v>
      </c>
      <c r="Q2802" s="217">
        <f>S3906-vykonyz.xlsx[[#This Row],[Kod]]</f>
        <v>20421</v>
      </c>
      <c r="R2802" s="217">
        <f>S2786-vykonyz.xlsx[[#This Row],[Kod]]</f>
        <v>0</v>
      </c>
      <c r="S2802" s="217" t="s">
        <v>9657</v>
      </c>
      <c r="T2802" s="217" t="s">
        <v>9658</v>
      </c>
      <c r="U2802" s="217">
        <v>38448</v>
      </c>
      <c r="V2802" s="261">
        <v>45292</v>
      </c>
      <c r="W2802" s="217" t="s">
        <v>9657</v>
      </c>
      <c r="X2802" s="217">
        <v>36180</v>
      </c>
      <c r="Y2802" s="217">
        <v>2268</v>
      </c>
      <c r="Z2802" s="261">
        <v>45291</v>
      </c>
      <c r="AC2802" s="217">
        <f>vykonyz.xlsx3[[#This Row],[Kod]]-vykonyz.xlsx[[#This Row],[Kod]]</f>
        <v>0</v>
      </c>
      <c r="AD2802" t="s">
        <v>9592</v>
      </c>
      <c r="AE2802" t="s">
        <v>9554</v>
      </c>
      <c r="AF2802" t="s">
        <v>50</v>
      </c>
      <c r="AG2802"/>
      <c r="AH2802" t="s">
        <v>9593</v>
      </c>
      <c r="AI2802" t="s">
        <v>9656</v>
      </c>
      <c r="AJ2802" t="s">
        <v>28</v>
      </c>
      <c r="AK2802" t="s">
        <v>77</v>
      </c>
      <c r="AL2802" t="s">
        <v>1848</v>
      </c>
      <c r="AM2802" t="s">
        <v>33</v>
      </c>
      <c r="AN2802" t="s">
        <v>33</v>
      </c>
      <c r="AO2802"/>
      <c r="AP2802" t="s">
        <v>9659</v>
      </c>
      <c r="AQ2802"/>
      <c r="AR2802" t="s">
        <v>35</v>
      </c>
      <c r="AS2802" t="s">
        <v>35</v>
      </c>
    </row>
    <row r="2803" spans="1:45">
      <c r="A2803" s="264" t="s">
        <v>9596</v>
      </c>
      <c r="B2803" s="217" t="s">
        <v>1293</v>
      </c>
      <c r="E2803" s="217" t="s">
        <v>9660</v>
      </c>
      <c r="F2803" s="217" t="s">
        <v>9661</v>
      </c>
      <c r="G2803" s="217" t="s">
        <v>53</v>
      </c>
      <c r="H2803" s="217" t="s">
        <v>981</v>
      </c>
      <c r="I2803" s="217" t="s">
        <v>1492</v>
      </c>
      <c r="J2803" s="217" t="s">
        <v>33</v>
      </c>
      <c r="K2803" s="217" t="s">
        <v>33</v>
      </c>
      <c r="M2803" s="217">
        <f t="shared" si="54"/>
        <v>2493</v>
      </c>
      <c r="O2803" s="217" t="s">
        <v>35</v>
      </c>
      <c r="P2803" s="217" t="s">
        <v>35</v>
      </c>
      <c r="Q2803" s="217">
        <f>S3907-vykonyz.xlsx[[#This Row],[Kod]]</f>
        <v>20403</v>
      </c>
      <c r="R2803" s="217">
        <f>S2787-vykonyz.xlsx[[#This Row],[Kod]]</f>
        <v>0</v>
      </c>
      <c r="S2803" s="217" t="s">
        <v>9662</v>
      </c>
      <c r="T2803" s="217" t="s">
        <v>9663</v>
      </c>
      <c r="U2803" s="217">
        <v>51491</v>
      </c>
      <c r="V2803" s="261">
        <v>45292</v>
      </c>
      <c r="W2803" s="217" t="s">
        <v>9662</v>
      </c>
      <c r="X2803" s="217">
        <v>48088</v>
      </c>
      <c r="Y2803" s="217">
        <v>3403</v>
      </c>
      <c r="Z2803" s="261">
        <v>45291</v>
      </c>
      <c r="AC2803" s="217">
        <f>vykonyz.xlsx3[[#This Row],[Kod]]-vykonyz.xlsx[[#This Row],[Kod]]</f>
        <v>0</v>
      </c>
      <c r="AD2803" t="s">
        <v>9596</v>
      </c>
      <c r="AE2803" t="s">
        <v>1293</v>
      </c>
      <c r="AF2803"/>
      <c r="AG2803"/>
      <c r="AH2803" t="s">
        <v>9660</v>
      </c>
      <c r="AI2803" t="s">
        <v>9661</v>
      </c>
      <c r="AJ2803" t="s">
        <v>53</v>
      </c>
      <c r="AK2803" t="s">
        <v>981</v>
      </c>
      <c r="AL2803" t="s">
        <v>1492</v>
      </c>
      <c r="AM2803" t="s">
        <v>33</v>
      </c>
      <c r="AN2803" t="s">
        <v>33</v>
      </c>
      <c r="AO2803"/>
      <c r="AP2803" t="s">
        <v>9664</v>
      </c>
      <c r="AQ2803"/>
      <c r="AR2803" t="s">
        <v>35</v>
      </c>
      <c r="AS2803" t="s">
        <v>35</v>
      </c>
    </row>
    <row r="2804" spans="1:45">
      <c r="A2804" s="264" t="s">
        <v>9601</v>
      </c>
      <c r="B2804" s="217" t="s">
        <v>742</v>
      </c>
      <c r="C2804" s="217" t="s">
        <v>611</v>
      </c>
      <c r="E2804" s="217" t="s">
        <v>9602</v>
      </c>
      <c r="F2804" s="217" t="s">
        <v>9665</v>
      </c>
      <c r="G2804" s="217" t="s">
        <v>1190</v>
      </c>
      <c r="H2804" s="217" t="s">
        <v>1008</v>
      </c>
      <c r="I2804" s="217" t="s">
        <v>1008</v>
      </c>
      <c r="J2804" s="217" t="s">
        <v>33</v>
      </c>
      <c r="K2804" s="217" t="s">
        <v>33</v>
      </c>
      <c r="L2804" s="217" t="s">
        <v>62</v>
      </c>
      <c r="M2804" s="217">
        <f t="shared" si="54"/>
        <v>664</v>
      </c>
      <c r="O2804" s="217" t="s">
        <v>35</v>
      </c>
      <c r="P2804" s="217" t="s">
        <v>35</v>
      </c>
      <c r="Q2804" s="217">
        <f>S3908-vykonyz.xlsx[[#This Row],[Kod]]</f>
        <v>20345</v>
      </c>
      <c r="R2804" s="217">
        <f>S2788-vykonyz.xlsx[[#This Row],[Kod]]</f>
        <v>0</v>
      </c>
      <c r="S2804" s="217" t="s">
        <v>9666</v>
      </c>
      <c r="T2804" s="217" t="s">
        <v>9667</v>
      </c>
      <c r="U2804" s="217">
        <v>47683</v>
      </c>
      <c r="V2804" s="261">
        <v>45292</v>
      </c>
      <c r="W2804" s="217" t="s">
        <v>9666</v>
      </c>
      <c r="X2804" s="217">
        <v>45036</v>
      </c>
      <c r="Y2804" s="217">
        <v>2647</v>
      </c>
      <c r="Z2804" s="261">
        <v>45291</v>
      </c>
      <c r="AC2804" s="217">
        <f>vykonyz.xlsx3[[#This Row],[Kod]]-vykonyz.xlsx[[#This Row],[Kod]]</f>
        <v>0</v>
      </c>
      <c r="AD2804" t="s">
        <v>9601</v>
      </c>
      <c r="AE2804" t="s">
        <v>742</v>
      </c>
      <c r="AF2804" t="s">
        <v>611</v>
      </c>
      <c r="AG2804"/>
      <c r="AH2804" t="s">
        <v>9602</v>
      </c>
      <c r="AI2804" t="s">
        <v>9665</v>
      </c>
      <c r="AJ2804" t="s">
        <v>1190</v>
      </c>
      <c r="AK2804" t="s">
        <v>1008</v>
      </c>
      <c r="AL2804" t="s">
        <v>1008</v>
      </c>
      <c r="AM2804" t="s">
        <v>33</v>
      </c>
      <c r="AN2804" t="s">
        <v>33</v>
      </c>
      <c r="AO2804" t="s">
        <v>62</v>
      </c>
      <c r="AP2804" t="s">
        <v>9668</v>
      </c>
      <c r="AQ2804"/>
      <c r="AR2804" t="s">
        <v>35</v>
      </c>
      <c r="AS2804" t="s">
        <v>35</v>
      </c>
    </row>
    <row r="2805" spans="1:45">
      <c r="A2805" s="264" t="s">
        <v>9605</v>
      </c>
      <c r="B2805" s="217" t="s">
        <v>2112</v>
      </c>
      <c r="E2805" s="217" t="s">
        <v>9606</v>
      </c>
      <c r="H2805" s="217" t="s">
        <v>1008</v>
      </c>
      <c r="I2805" s="217" t="s">
        <v>1008</v>
      </c>
      <c r="J2805" s="217" t="s">
        <v>33</v>
      </c>
      <c r="K2805" s="217" t="s">
        <v>33</v>
      </c>
      <c r="M2805" s="217">
        <f t="shared" si="54"/>
        <v>524</v>
      </c>
      <c r="O2805" s="217" t="s">
        <v>35</v>
      </c>
      <c r="P2805" s="217" t="s">
        <v>35</v>
      </c>
      <c r="Q2805" s="217">
        <f>S3909-vykonyz.xlsx[[#This Row],[Kod]]</f>
        <v>20316</v>
      </c>
      <c r="R2805" s="217">
        <f>S2789-vykonyz.xlsx[[#This Row],[Kod]]</f>
        <v>0</v>
      </c>
      <c r="S2805" s="217" t="s">
        <v>9669</v>
      </c>
      <c r="T2805" s="217" t="s">
        <v>9670</v>
      </c>
      <c r="U2805" s="217">
        <v>61265</v>
      </c>
      <c r="V2805" s="261">
        <v>45292</v>
      </c>
      <c r="W2805" s="217" t="s">
        <v>9669</v>
      </c>
      <c r="X2805" s="217">
        <v>57295</v>
      </c>
      <c r="Y2805" s="217">
        <v>3970</v>
      </c>
      <c r="Z2805" s="261">
        <v>45291</v>
      </c>
      <c r="AC2805" s="217">
        <f>vykonyz.xlsx3[[#This Row],[Kod]]-vykonyz.xlsx[[#This Row],[Kod]]</f>
        <v>0</v>
      </c>
      <c r="AD2805" t="s">
        <v>9605</v>
      </c>
      <c r="AE2805" t="s">
        <v>2112</v>
      </c>
      <c r="AF2805"/>
      <c r="AG2805"/>
      <c r="AH2805" t="s">
        <v>9606</v>
      </c>
      <c r="AI2805"/>
      <c r="AJ2805"/>
      <c r="AK2805" t="s">
        <v>1008</v>
      </c>
      <c r="AL2805" t="s">
        <v>1008</v>
      </c>
      <c r="AM2805" t="s">
        <v>33</v>
      </c>
      <c r="AN2805" t="s">
        <v>33</v>
      </c>
      <c r="AO2805"/>
      <c r="AP2805" t="s">
        <v>742</v>
      </c>
      <c r="AQ2805"/>
      <c r="AR2805" t="s">
        <v>35</v>
      </c>
      <c r="AS2805" t="s">
        <v>35</v>
      </c>
    </row>
    <row r="2806" spans="1:45">
      <c r="A2806" s="264" t="s">
        <v>9610</v>
      </c>
      <c r="B2806" s="217" t="s">
        <v>2112</v>
      </c>
      <c r="E2806" s="217" t="s">
        <v>9611</v>
      </c>
      <c r="H2806" s="217" t="s">
        <v>1084</v>
      </c>
      <c r="I2806" s="217" t="s">
        <v>1084</v>
      </c>
      <c r="J2806" s="217" t="s">
        <v>33</v>
      </c>
      <c r="K2806" s="217" t="s">
        <v>33</v>
      </c>
      <c r="M2806" s="217">
        <f t="shared" si="54"/>
        <v>352</v>
      </c>
      <c r="O2806" s="217" t="s">
        <v>35</v>
      </c>
      <c r="P2806" s="217" t="s">
        <v>35</v>
      </c>
      <c r="Q2806" s="217">
        <f>S3910-vykonyz.xlsx[[#This Row],[Kod]]</f>
        <v>20316</v>
      </c>
      <c r="R2806" s="217">
        <f>S2790-vykonyz.xlsx[[#This Row],[Kod]]</f>
        <v>0</v>
      </c>
      <c r="S2806" s="217" t="s">
        <v>9671</v>
      </c>
      <c r="T2806" s="217" t="s">
        <v>9672</v>
      </c>
      <c r="U2806" s="217">
        <v>14766</v>
      </c>
      <c r="V2806" s="261">
        <v>45292</v>
      </c>
      <c r="W2806" s="217" t="s">
        <v>9671</v>
      </c>
      <c r="X2806" s="217">
        <v>13994</v>
      </c>
      <c r="Y2806" s="217">
        <v>772</v>
      </c>
      <c r="Z2806" s="261">
        <v>45291</v>
      </c>
      <c r="AC2806" s="217">
        <f>vykonyz.xlsx3[[#This Row],[Kod]]-vykonyz.xlsx[[#This Row],[Kod]]</f>
        <v>0</v>
      </c>
      <c r="AD2806" t="s">
        <v>9610</v>
      </c>
      <c r="AE2806" t="s">
        <v>2112</v>
      </c>
      <c r="AF2806"/>
      <c r="AG2806"/>
      <c r="AH2806" t="s">
        <v>9611</v>
      </c>
      <c r="AI2806"/>
      <c r="AJ2806"/>
      <c r="AK2806" t="s">
        <v>1084</v>
      </c>
      <c r="AL2806" t="s">
        <v>1084</v>
      </c>
      <c r="AM2806" t="s">
        <v>33</v>
      </c>
      <c r="AN2806" t="s">
        <v>33</v>
      </c>
      <c r="AO2806"/>
      <c r="AP2806" t="s">
        <v>6531</v>
      </c>
      <c r="AQ2806"/>
      <c r="AR2806" t="s">
        <v>35</v>
      </c>
      <c r="AS2806" t="s">
        <v>35</v>
      </c>
    </row>
    <row r="2807" spans="1:45">
      <c r="A2807" s="264" t="s">
        <v>9614</v>
      </c>
      <c r="B2807" s="217" t="s">
        <v>2112</v>
      </c>
      <c r="E2807" s="217" t="s">
        <v>9615</v>
      </c>
      <c r="H2807" s="217" t="s">
        <v>994</v>
      </c>
      <c r="I2807" s="217" t="s">
        <v>994</v>
      </c>
      <c r="J2807" s="217" t="s">
        <v>33</v>
      </c>
      <c r="K2807" s="217" t="s">
        <v>33</v>
      </c>
      <c r="M2807" s="217">
        <f t="shared" si="54"/>
        <v>176</v>
      </c>
      <c r="O2807" s="217" t="s">
        <v>35</v>
      </c>
      <c r="P2807" s="217" t="s">
        <v>35</v>
      </c>
      <c r="Q2807" s="217">
        <f>S3911-vykonyz.xlsx[[#This Row],[Kod]]</f>
        <v>20316</v>
      </c>
      <c r="R2807" s="217">
        <f>S2791-vykonyz.xlsx[[#This Row],[Kod]]</f>
        <v>0</v>
      </c>
      <c r="S2807" s="217" t="s">
        <v>9673</v>
      </c>
      <c r="T2807" s="217" t="s">
        <v>9674</v>
      </c>
      <c r="U2807" s="217">
        <v>7953</v>
      </c>
      <c r="V2807" s="261">
        <v>45292</v>
      </c>
      <c r="W2807" s="217" t="s">
        <v>9673</v>
      </c>
      <c r="X2807" s="217">
        <v>7736</v>
      </c>
      <c r="Y2807" s="217">
        <v>217</v>
      </c>
      <c r="Z2807" s="261">
        <v>45291</v>
      </c>
      <c r="AC2807" s="217">
        <f>vykonyz.xlsx3[[#This Row],[Kod]]-vykonyz.xlsx[[#This Row],[Kod]]</f>
        <v>0</v>
      </c>
      <c r="AD2807" t="s">
        <v>9614</v>
      </c>
      <c r="AE2807" t="s">
        <v>2112</v>
      </c>
      <c r="AF2807"/>
      <c r="AG2807"/>
      <c r="AH2807" t="s">
        <v>9615</v>
      </c>
      <c r="AI2807"/>
      <c r="AJ2807"/>
      <c r="AK2807" t="s">
        <v>994</v>
      </c>
      <c r="AL2807" t="s">
        <v>994</v>
      </c>
      <c r="AM2807" t="s">
        <v>33</v>
      </c>
      <c r="AN2807" t="s">
        <v>33</v>
      </c>
      <c r="AO2807"/>
      <c r="AP2807" t="s">
        <v>6459</v>
      </c>
      <c r="AQ2807"/>
      <c r="AR2807" t="s">
        <v>35</v>
      </c>
      <c r="AS2807" t="s">
        <v>35</v>
      </c>
    </row>
    <row r="2808" spans="1:45">
      <c r="A2808" s="264" t="s">
        <v>9618</v>
      </c>
      <c r="B2808" s="217" t="s">
        <v>2112</v>
      </c>
      <c r="C2808" s="217" t="s">
        <v>50</v>
      </c>
      <c r="E2808" s="217" t="s">
        <v>9675</v>
      </c>
      <c r="F2808" s="217" t="s">
        <v>9676</v>
      </c>
      <c r="G2808" s="217" t="s">
        <v>53</v>
      </c>
      <c r="H2808" s="217" t="s">
        <v>46</v>
      </c>
      <c r="I2808" s="217" t="s">
        <v>46</v>
      </c>
      <c r="J2808" s="217" t="s">
        <v>33</v>
      </c>
      <c r="K2808" s="217" t="s">
        <v>33</v>
      </c>
      <c r="M2808" s="217">
        <f>U2792</f>
        <v>2534</v>
      </c>
      <c r="O2808" s="217" t="s">
        <v>35</v>
      </c>
      <c r="P2808" s="217" t="s">
        <v>35</v>
      </c>
      <c r="Q2808" s="217">
        <f>S3912-vykonyz.xlsx[[#This Row],[Kod]]</f>
        <v>20310</v>
      </c>
      <c r="R2808" s="217">
        <f>S2792-vykonyz.xlsx[[#This Row],[Kod]]</f>
        <v>0</v>
      </c>
      <c r="S2808" s="217" t="s">
        <v>9677</v>
      </c>
      <c r="T2808" s="217" t="s">
        <v>9678</v>
      </c>
      <c r="U2808" s="217">
        <v>10185</v>
      </c>
      <c r="V2808" s="261">
        <v>45292</v>
      </c>
      <c r="W2808" s="217" t="s">
        <v>9677</v>
      </c>
      <c r="X2808" s="217">
        <v>9896</v>
      </c>
      <c r="Y2808" s="217">
        <v>289</v>
      </c>
      <c r="Z2808" s="261">
        <v>45291</v>
      </c>
      <c r="AC2808" s="217">
        <f>vykonyz.xlsx3[[#This Row],[Kod]]-vykonyz.xlsx[[#This Row],[Kod]]</f>
        <v>0</v>
      </c>
      <c r="AD2808" t="s">
        <v>9618</v>
      </c>
      <c r="AE2808" t="s">
        <v>2112</v>
      </c>
      <c r="AF2808" t="s">
        <v>50</v>
      </c>
      <c r="AG2808"/>
      <c r="AH2808" t="s">
        <v>9675</v>
      </c>
      <c r="AI2808" t="s">
        <v>9676</v>
      </c>
      <c r="AJ2808" t="s">
        <v>53</v>
      </c>
      <c r="AK2808" t="s">
        <v>46</v>
      </c>
      <c r="AL2808" t="s">
        <v>46</v>
      </c>
      <c r="AM2808" t="s">
        <v>33</v>
      </c>
      <c r="AN2808" t="s">
        <v>33</v>
      </c>
      <c r="AO2808"/>
      <c r="AP2808" t="s">
        <v>9679</v>
      </c>
      <c r="AQ2808"/>
      <c r="AR2808" t="s">
        <v>35</v>
      </c>
      <c r="AS2808" t="s">
        <v>35</v>
      </c>
    </row>
    <row r="2809" spans="1:45">
      <c r="A2809" s="264" t="s">
        <v>9680</v>
      </c>
      <c r="B2809" s="217" t="s">
        <v>2112</v>
      </c>
      <c r="E2809" s="217" t="s">
        <v>9681</v>
      </c>
      <c r="F2809" s="217" t="s">
        <v>9682</v>
      </c>
      <c r="H2809" s="217" t="s">
        <v>45</v>
      </c>
      <c r="I2809" s="217" t="s">
        <v>45</v>
      </c>
      <c r="J2809" s="217" t="s">
        <v>33</v>
      </c>
      <c r="K2809" s="217" t="s">
        <v>33</v>
      </c>
      <c r="M2809" s="217" t="s">
        <v>33</v>
      </c>
      <c r="O2809" s="217" t="s">
        <v>35</v>
      </c>
      <c r="P2809" s="217" t="s">
        <v>35</v>
      </c>
      <c r="Q2809" s="217">
        <f>S3913-vykonyz.xlsx[[#This Row],[Kod]]</f>
        <v>20245</v>
      </c>
      <c r="R2809" s="217">
        <f>S2793-vykonyz.xlsx[[#This Row],[Kod]]</f>
        <v>-55096</v>
      </c>
      <c r="S2809" s="217" t="s">
        <v>9683</v>
      </c>
      <c r="T2809" s="217" t="s">
        <v>9684</v>
      </c>
      <c r="U2809" s="217">
        <v>20513</v>
      </c>
      <c r="V2809" s="261">
        <v>45292</v>
      </c>
      <c r="W2809" s="217" t="s">
        <v>9683</v>
      </c>
      <c r="X2809" s="217">
        <v>19685</v>
      </c>
      <c r="Y2809" s="217">
        <v>828</v>
      </c>
      <c r="Z2809" s="261">
        <v>45291</v>
      </c>
      <c r="AC2809" s="217">
        <f>vykonyz.xlsx3[[#This Row],[Kod]]-vykonyz.xlsx[[#This Row],[Kod]]</f>
        <v>0</v>
      </c>
      <c r="AD2809" t="s">
        <v>9680</v>
      </c>
      <c r="AE2809" t="s">
        <v>2112</v>
      </c>
      <c r="AF2809"/>
      <c r="AG2809"/>
      <c r="AH2809" t="s">
        <v>9681</v>
      </c>
      <c r="AI2809" t="s">
        <v>9682</v>
      </c>
      <c r="AJ2809"/>
      <c r="AK2809" t="s">
        <v>45</v>
      </c>
      <c r="AL2809" t="s">
        <v>45</v>
      </c>
      <c r="AM2809" t="s">
        <v>33</v>
      </c>
      <c r="AN2809" t="s">
        <v>33</v>
      </c>
      <c r="AO2809"/>
      <c r="AP2809" t="s">
        <v>33</v>
      </c>
      <c r="AQ2809"/>
      <c r="AR2809" t="s">
        <v>35</v>
      </c>
      <c r="AS2809" t="s">
        <v>35</v>
      </c>
    </row>
    <row r="2810" spans="1:45">
      <c r="A2810" s="264" t="s">
        <v>9624</v>
      </c>
      <c r="B2810" s="217" t="s">
        <v>972</v>
      </c>
      <c r="C2810" s="217" t="s">
        <v>50</v>
      </c>
      <c r="E2810" s="217" t="s">
        <v>9685</v>
      </c>
      <c r="F2810" s="217" t="s">
        <v>9686</v>
      </c>
      <c r="G2810" s="217" t="s">
        <v>28</v>
      </c>
      <c r="H2810" s="217" t="s">
        <v>39</v>
      </c>
      <c r="I2810" s="217" t="s">
        <v>6213</v>
      </c>
      <c r="J2810" s="217" t="s">
        <v>33</v>
      </c>
      <c r="K2810" s="217" t="s">
        <v>33</v>
      </c>
      <c r="M2810" s="217">
        <f t="shared" ref="M2810:M2838" si="55">U2794</f>
        <v>13986</v>
      </c>
      <c r="O2810" s="217" t="s">
        <v>35</v>
      </c>
      <c r="P2810" s="217" t="s">
        <v>35</v>
      </c>
      <c r="Q2810" s="217">
        <f>S3914-vykonyz.xlsx[[#This Row],[Kod]]</f>
        <v>20232</v>
      </c>
      <c r="R2810" s="217">
        <f>S2794-vykonyz.xlsx[[#This Row],[Kod]]</f>
        <v>0</v>
      </c>
      <c r="S2810" s="217" t="s">
        <v>9687</v>
      </c>
      <c r="T2810" s="217" t="s">
        <v>9688</v>
      </c>
      <c r="U2810" s="217">
        <v>5438</v>
      </c>
      <c r="V2810" s="261">
        <v>45292</v>
      </c>
      <c r="W2810" s="217" t="s">
        <v>9687</v>
      </c>
      <c r="X2810" s="217">
        <v>5293</v>
      </c>
      <c r="Y2810" s="217">
        <v>145</v>
      </c>
      <c r="Z2810" s="261">
        <v>45291</v>
      </c>
      <c r="AC2810" s="217">
        <f>vykonyz.xlsx3[[#This Row],[Kod]]-vykonyz.xlsx[[#This Row],[Kod]]</f>
        <v>0</v>
      </c>
      <c r="AD2810" t="s">
        <v>9624</v>
      </c>
      <c r="AE2810" t="s">
        <v>972</v>
      </c>
      <c r="AF2810" t="s">
        <v>50</v>
      </c>
      <c r="AG2810"/>
      <c r="AH2810" t="s">
        <v>9685</v>
      </c>
      <c r="AI2810" t="s">
        <v>9686</v>
      </c>
      <c r="AJ2810" t="s">
        <v>28</v>
      </c>
      <c r="AK2810" t="s">
        <v>39</v>
      </c>
      <c r="AL2810" t="s">
        <v>6213</v>
      </c>
      <c r="AM2810" t="s">
        <v>33</v>
      </c>
      <c r="AN2810" t="s">
        <v>33</v>
      </c>
      <c r="AO2810"/>
      <c r="AP2810" t="s">
        <v>9689</v>
      </c>
      <c r="AQ2810"/>
      <c r="AR2810" t="s">
        <v>35</v>
      </c>
      <c r="AS2810" t="s">
        <v>35</v>
      </c>
    </row>
    <row r="2811" spans="1:45">
      <c r="A2811" s="264" t="s">
        <v>9629</v>
      </c>
      <c r="B2811" s="217" t="s">
        <v>972</v>
      </c>
      <c r="C2811" s="217" t="s">
        <v>50</v>
      </c>
      <c r="E2811" s="217" t="s">
        <v>9630</v>
      </c>
      <c r="F2811" s="217" t="s">
        <v>9686</v>
      </c>
      <c r="G2811" s="217" t="s">
        <v>28</v>
      </c>
      <c r="H2811" s="217" t="s">
        <v>7177</v>
      </c>
      <c r="I2811" s="217" t="s">
        <v>5485</v>
      </c>
      <c r="J2811" s="217" t="s">
        <v>33</v>
      </c>
      <c r="K2811" s="217" t="s">
        <v>33</v>
      </c>
      <c r="M2811" s="217">
        <f t="shared" si="55"/>
        <v>19095</v>
      </c>
      <c r="O2811" s="217" t="s">
        <v>35</v>
      </c>
      <c r="P2811" s="217" t="s">
        <v>35</v>
      </c>
      <c r="Q2811" s="217">
        <f>S3915-vykonyz.xlsx[[#This Row],[Kod]]</f>
        <v>20232</v>
      </c>
      <c r="R2811" s="217">
        <f>S2795-vykonyz.xlsx[[#This Row],[Kod]]</f>
        <v>0</v>
      </c>
      <c r="S2811" s="217" t="s">
        <v>9690</v>
      </c>
      <c r="T2811" s="217" t="s">
        <v>9691</v>
      </c>
      <c r="U2811" s="217">
        <v>5392</v>
      </c>
      <c r="V2811" s="261">
        <v>45292</v>
      </c>
      <c r="W2811" s="217" t="s">
        <v>9690</v>
      </c>
      <c r="X2811" s="217">
        <v>5247</v>
      </c>
      <c r="Y2811" s="217">
        <v>145</v>
      </c>
      <c r="Z2811" s="261">
        <v>45291</v>
      </c>
      <c r="AC2811" s="217">
        <f>vykonyz.xlsx3[[#This Row],[Kod]]-vykonyz.xlsx[[#This Row],[Kod]]</f>
        <v>0</v>
      </c>
      <c r="AD2811" t="s">
        <v>9629</v>
      </c>
      <c r="AE2811" t="s">
        <v>972</v>
      </c>
      <c r="AF2811" t="s">
        <v>50</v>
      </c>
      <c r="AG2811"/>
      <c r="AH2811" t="s">
        <v>9630</v>
      </c>
      <c r="AI2811" t="s">
        <v>9686</v>
      </c>
      <c r="AJ2811" t="s">
        <v>28</v>
      </c>
      <c r="AK2811" t="s">
        <v>7177</v>
      </c>
      <c r="AL2811" t="s">
        <v>5485</v>
      </c>
      <c r="AM2811" t="s">
        <v>33</v>
      </c>
      <c r="AN2811" t="s">
        <v>33</v>
      </c>
      <c r="AO2811"/>
      <c r="AP2811" t="s">
        <v>9692</v>
      </c>
      <c r="AQ2811"/>
      <c r="AR2811" t="s">
        <v>35</v>
      </c>
      <c r="AS2811" t="s">
        <v>35</v>
      </c>
    </row>
    <row r="2812" spans="1:45">
      <c r="A2812" s="264" t="s">
        <v>9634</v>
      </c>
      <c r="B2812" s="217" t="s">
        <v>972</v>
      </c>
      <c r="C2812" s="217" t="s">
        <v>50</v>
      </c>
      <c r="E2812" s="217" t="s">
        <v>9693</v>
      </c>
      <c r="F2812" s="217" t="s">
        <v>9694</v>
      </c>
      <c r="G2812" s="217" t="s">
        <v>28</v>
      </c>
      <c r="H2812" s="217" t="s">
        <v>5824</v>
      </c>
      <c r="I2812" s="217" t="s">
        <v>31</v>
      </c>
      <c r="J2812" s="217" t="s">
        <v>33</v>
      </c>
      <c r="K2812" s="217" t="s">
        <v>33</v>
      </c>
      <c r="M2812" s="217">
        <f t="shared" si="55"/>
        <v>18803</v>
      </c>
      <c r="O2812" s="217" t="s">
        <v>35</v>
      </c>
      <c r="P2812" s="217" t="s">
        <v>35</v>
      </c>
      <c r="Q2812" s="217">
        <f>S3916-vykonyz.xlsx[[#This Row],[Kod]]</f>
        <v>20230</v>
      </c>
      <c r="R2812" s="217">
        <f>S2796-vykonyz.xlsx[[#This Row],[Kod]]</f>
        <v>0</v>
      </c>
      <c r="S2812" s="217" t="s">
        <v>9695</v>
      </c>
      <c r="T2812" s="217" t="s">
        <v>9696</v>
      </c>
      <c r="U2812" s="217">
        <v>43727</v>
      </c>
      <c r="V2812" s="261">
        <v>45292</v>
      </c>
      <c r="W2812" s="217" t="s">
        <v>9695</v>
      </c>
      <c r="X2812" s="217">
        <v>41458</v>
      </c>
      <c r="Y2812" s="217">
        <v>2269</v>
      </c>
      <c r="Z2812" s="261">
        <v>45291</v>
      </c>
      <c r="AC2812" s="217">
        <f>vykonyz.xlsx3[[#This Row],[Kod]]-vykonyz.xlsx[[#This Row],[Kod]]</f>
        <v>0</v>
      </c>
      <c r="AD2812" t="s">
        <v>9634</v>
      </c>
      <c r="AE2812" t="s">
        <v>972</v>
      </c>
      <c r="AF2812" t="s">
        <v>50</v>
      </c>
      <c r="AG2812"/>
      <c r="AH2812" t="s">
        <v>9697</v>
      </c>
      <c r="AI2812" t="s">
        <v>9694</v>
      </c>
      <c r="AJ2812" t="s">
        <v>28</v>
      </c>
      <c r="AK2812" t="s">
        <v>5824</v>
      </c>
      <c r="AL2812" t="s">
        <v>31</v>
      </c>
      <c r="AM2812" t="s">
        <v>33</v>
      </c>
      <c r="AN2812" t="s">
        <v>33</v>
      </c>
      <c r="AO2812"/>
      <c r="AP2812" t="s">
        <v>9698</v>
      </c>
      <c r="AQ2812"/>
      <c r="AR2812" t="s">
        <v>35</v>
      </c>
      <c r="AS2812" t="s">
        <v>35</v>
      </c>
    </row>
    <row r="2813" spans="1:45">
      <c r="A2813" s="264" t="s">
        <v>9638</v>
      </c>
      <c r="B2813" s="217" t="s">
        <v>972</v>
      </c>
      <c r="C2813" s="217" t="s">
        <v>50</v>
      </c>
      <c r="E2813" s="217" t="s">
        <v>9699</v>
      </c>
      <c r="F2813" s="217" t="s">
        <v>9694</v>
      </c>
      <c r="G2813" s="217" t="s">
        <v>28</v>
      </c>
      <c r="H2813" s="217" t="s">
        <v>6213</v>
      </c>
      <c r="I2813" s="217" t="s">
        <v>6214</v>
      </c>
      <c r="J2813" s="217" t="s">
        <v>33</v>
      </c>
      <c r="K2813" s="217" t="s">
        <v>33</v>
      </c>
      <c r="M2813" s="217">
        <f t="shared" si="55"/>
        <v>24968</v>
      </c>
      <c r="O2813" s="217" t="s">
        <v>35</v>
      </c>
      <c r="P2813" s="217" t="s">
        <v>35</v>
      </c>
      <c r="Q2813" s="217">
        <f>S3917-vykonyz.xlsx[[#This Row],[Kod]]</f>
        <v>20231</v>
      </c>
      <c r="R2813" s="217">
        <f>S2797-vykonyz.xlsx[[#This Row],[Kod]]</f>
        <v>0</v>
      </c>
      <c r="S2813" s="217" t="s">
        <v>9700</v>
      </c>
      <c r="T2813" s="217" t="s">
        <v>9701</v>
      </c>
      <c r="U2813" s="217">
        <v>55478</v>
      </c>
      <c r="V2813" s="261">
        <v>45292</v>
      </c>
      <c r="W2813" s="217" t="s">
        <v>9700</v>
      </c>
      <c r="X2813" s="217">
        <v>52642</v>
      </c>
      <c r="Y2813" s="217">
        <v>2836</v>
      </c>
      <c r="Z2813" s="261">
        <v>45291</v>
      </c>
      <c r="AC2813" s="217">
        <f>vykonyz.xlsx3[[#This Row],[Kod]]-vykonyz.xlsx[[#This Row],[Kod]]</f>
        <v>0</v>
      </c>
      <c r="AD2813" t="s">
        <v>9638</v>
      </c>
      <c r="AE2813" t="s">
        <v>972</v>
      </c>
      <c r="AF2813" t="s">
        <v>50</v>
      </c>
      <c r="AG2813"/>
      <c r="AH2813" t="s">
        <v>9702</v>
      </c>
      <c r="AI2813" t="s">
        <v>9694</v>
      </c>
      <c r="AJ2813" t="s">
        <v>28</v>
      </c>
      <c r="AK2813" t="s">
        <v>6213</v>
      </c>
      <c r="AL2813" t="s">
        <v>6214</v>
      </c>
      <c r="AM2813" t="s">
        <v>33</v>
      </c>
      <c r="AN2813" t="s">
        <v>33</v>
      </c>
      <c r="AO2813"/>
      <c r="AP2813" t="s">
        <v>9703</v>
      </c>
      <c r="AQ2813"/>
      <c r="AR2813" t="s">
        <v>35</v>
      </c>
      <c r="AS2813" t="s">
        <v>35</v>
      </c>
    </row>
    <row r="2814" spans="1:45">
      <c r="A2814" s="264" t="s">
        <v>9641</v>
      </c>
      <c r="B2814" s="217" t="s">
        <v>972</v>
      </c>
      <c r="C2814" s="217" t="s">
        <v>50</v>
      </c>
      <c r="E2814" s="217" t="s">
        <v>9704</v>
      </c>
      <c r="F2814" s="217" t="s">
        <v>9705</v>
      </c>
      <c r="G2814" s="217" t="s">
        <v>28</v>
      </c>
      <c r="H2814" s="217" t="s">
        <v>5824</v>
      </c>
      <c r="I2814" s="217" t="s">
        <v>6214</v>
      </c>
      <c r="J2814" s="217" t="s">
        <v>33</v>
      </c>
      <c r="K2814" s="217" t="s">
        <v>33</v>
      </c>
      <c r="M2814" s="217">
        <f t="shared" si="55"/>
        <v>28160</v>
      </c>
      <c r="O2814" s="217" t="s">
        <v>35</v>
      </c>
      <c r="P2814" s="217" t="s">
        <v>35</v>
      </c>
      <c r="Q2814" s="217">
        <f>S3918-vykonyz.xlsx[[#This Row],[Kod]]</f>
        <v>20228</v>
      </c>
      <c r="R2814" s="217">
        <f>S2798-vykonyz.xlsx[[#This Row],[Kod]]</f>
        <v>0</v>
      </c>
      <c r="S2814" s="217" t="s">
        <v>9706</v>
      </c>
      <c r="T2814" s="217" t="s">
        <v>9707</v>
      </c>
      <c r="U2814" s="217">
        <v>15015</v>
      </c>
      <c r="V2814" s="261">
        <v>45292</v>
      </c>
      <c r="W2814" s="217" t="s">
        <v>9706</v>
      </c>
      <c r="X2814" s="217">
        <v>14243</v>
      </c>
      <c r="Y2814" s="217">
        <v>772</v>
      </c>
      <c r="Z2814" s="261">
        <v>45291</v>
      </c>
      <c r="AC2814" s="217">
        <f>vykonyz.xlsx3[[#This Row],[Kod]]-vykonyz.xlsx[[#This Row],[Kod]]</f>
        <v>0</v>
      </c>
      <c r="AD2814" t="s">
        <v>9641</v>
      </c>
      <c r="AE2814" t="s">
        <v>972</v>
      </c>
      <c r="AF2814" t="s">
        <v>50</v>
      </c>
      <c r="AG2814"/>
      <c r="AH2814" t="s">
        <v>9708</v>
      </c>
      <c r="AI2814" t="s">
        <v>9705</v>
      </c>
      <c r="AJ2814" t="s">
        <v>28</v>
      </c>
      <c r="AK2814" t="s">
        <v>5824</v>
      </c>
      <c r="AL2814" t="s">
        <v>6214</v>
      </c>
      <c r="AM2814" t="s">
        <v>33</v>
      </c>
      <c r="AN2814" t="s">
        <v>33</v>
      </c>
      <c r="AO2814"/>
      <c r="AP2814" t="s">
        <v>9709</v>
      </c>
      <c r="AQ2814"/>
      <c r="AR2814" t="s">
        <v>35</v>
      </c>
      <c r="AS2814" t="s">
        <v>35</v>
      </c>
    </row>
    <row r="2815" spans="1:45">
      <c r="A2815" s="264" t="s">
        <v>9645</v>
      </c>
      <c r="B2815" s="217" t="s">
        <v>972</v>
      </c>
      <c r="C2815" s="217" t="s">
        <v>50</v>
      </c>
      <c r="E2815" s="217" t="s">
        <v>9710</v>
      </c>
      <c r="F2815" s="217" t="s">
        <v>9705</v>
      </c>
      <c r="G2815" s="217" t="s">
        <v>28</v>
      </c>
      <c r="H2815" s="217" t="s">
        <v>6213</v>
      </c>
      <c r="I2815" s="217" t="s">
        <v>9648</v>
      </c>
      <c r="J2815" s="217" t="s">
        <v>33</v>
      </c>
      <c r="K2815" s="217" t="s">
        <v>33</v>
      </c>
      <c r="M2815" s="217">
        <f t="shared" si="55"/>
        <v>37693</v>
      </c>
      <c r="O2815" s="217" t="s">
        <v>35</v>
      </c>
      <c r="P2815" s="217" t="s">
        <v>35</v>
      </c>
      <c r="Q2815" s="217">
        <f>S3919-vykonyz.xlsx[[#This Row],[Kod]]</f>
        <v>20228</v>
      </c>
      <c r="R2815" s="217">
        <f>S2799-vykonyz.xlsx[[#This Row],[Kod]]</f>
        <v>0</v>
      </c>
      <c r="S2815" s="217" t="s">
        <v>9711</v>
      </c>
      <c r="T2815" s="217" t="s">
        <v>9712</v>
      </c>
      <c r="U2815" s="217">
        <v>8957</v>
      </c>
      <c r="V2815" s="261">
        <v>45292</v>
      </c>
      <c r="W2815" s="217" t="s">
        <v>9711</v>
      </c>
      <c r="X2815" s="217">
        <v>8339</v>
      </c>
      <c r="Y2815" s="217">
        <v>618</v>
      </c>
      <c r="Z2815" s="261">
        <v>45291</v>
      </c>
      <c r="AC2815" s="217">
        <f>vykonyz.xlsx3[[#This Row],[Kod]]-vykonyz.xlsx[[#This Row],[Kod]]</f>
        <v>0</v>
      </c>
      <c r="AD2815" t="s">
        <v>9645</v>
      </c>
      <c r="AE2815" t="s">
        <v>972</v>
      </c>
      <c r="AF2815" t="s">
        <v>50</v>
      </c>
      <c r="AG2815"/>
      <c r="AH2815" t="s">
        <v>9713</v>
      </c>
      <c r="AI2815" t="s">
        <v>9705</v>
      </c>
      <c r="AJ2815" t="s">
        <v>28</v>
      </c>
      <c r="AK2815" t="s">
        <v>6213</v>
      </c>
      <c r="AL2815" t="s">
        <v>9648</v>
      </c>
      <c r="AM2815" t="s">
        <v>33</v>
      </c>
      <c r="AN2815" t="s">
        <v>33</v>
      </c>
      <c r="AO2815"/>
      <c r="AP2815" t="s">
        <v>9714</v>
      </c>
      <c r="AQ2815"/>
      <c r="AR2815" t="s">
        <v>35</v>
      </c>
      <c r="AS2815" t="s">
        <v>35</v>
      </c>
    </row>
    <row r="2816" spans="1:45">
      <c r="A2816" s="264" t="s">
        <v>9649</v>
      </c>
      <c r="B2816" s="217" t="s">
        <v>972</v>
      </c>
      <c r="C2816" s="217" t="s">
        <v>50</v>
      </c>
      <c r="E2816" s="217" t="s">
        <v>9715</v>
      </c>
      <c r="F2816" s="217" t="s">
        <v>9716</v>
      </c>
      <c r="G2816" s="217" t="s">
        <v>28</v>
      </c>
      <c r="H2816" s="217" t="s">
        <v>1848</v>
      </c>
      <c r="I2816" s="217" t="s">
        <v>9028</v>
      </c>
      <c r="J2816" s="217" t="s">
        <v>33</v>
      </c>
      <c r="K2816" s="217" t="s">
        <v>33</v>
      </c>
      <c r="M2816" s="217">
        <f t="shared" si="55"/>
        <v>34252</v>
      </c>
      <c r="O2816" s="217" t="s">
        <v>35</v>
      </c>
      <c r="P2816" s="217" t="s">
        <v>35</v>
      </c>
      <c r="Q2816" s="217">
        <f>S3920-vykonyz.xlsx[[#This Row],[Kod]]</f>
        <v>20221</v>
      </c>
      <c r="R2816" s="217">
        <f>S2800-vykonyz.xlsx[[#This Row],[Kod]]</f>
        <v>0</v>
      </c>
      <c r="S2816" s="217" t="s">
        <v>9717</v>
      </c>
      <c r="T2816" s="217" t="s">
        <v>9718</v>
      </c>
      <c r="U2816" s="217">
        <v>54822</v>
      </c>
      <c r="V2816" s="261">
        <v>45292</v>
      </c>
      <c r="W2816" s="217" t="s">
        <v>9717</v>
      </c>
      <c r="X2816" s="217">
        <v>52175</v>
      </c>
      <c r="Y2816" s="217">
        <v>2647</v>
      </c>
      <c r="Z2816" s="261">
        <v>45291</v>
      </c>
      <c r="AC2816" s="217">
        <f>vykonyz.xlsx3[[#This Row],[Kod]]-vykonyz.xlsx[[#This Row],[Kod]]</f>
        <v>0</v>
      </c>
      <c r="AD2816" t="s">
        <v>9649</v>
      </c>
      <c r="AE2816" t="s">
        <v>972</v>
      </c>
      <c r="AF2816" t="s">
        <v>50</v>
      </c>
      <c r="AG2816"/>
      <c r="AH2816" t="s">
        <v>9719</v>
      </c>
      <c r="AI2816" t="s">
        <v>9720</v>
      </c>
      <c r="AJ2816" t="s">
        <v>28</v>
      </c>
      <c r="AK2816" t="s">
        <v>1848</v>
      </c>
      <c r="AL2816" t="s">
        <v>9028</v>
      </c>
      <c r="AM2816" t="s">
        <v>33</v>
      </c>
      <c r="AN2816" t="s">
        <v>33</v>
      </c>
      <c r="AO2816"/>
      <c r="AP2816" t="s">
        <v>9721</v>
      </c>
      <c r="AQ2816"/>
      <c r="AR2816" t="s">
        <v>35</v>
      </c>
      <c r="AS2816" t="s">
        <v>35</v>
      </c>
    </row>
    <row r="2817" spans="1:45">
      <c r="A2817" s="264" t="s">
        <v>9653</v>
      </c>
      <c r="B2817" s="217" t="s">
        <v>972</v>
      </c>
      <c r="C2817" s="217" t="s">
        <v>50</v>
      </c>
      <c r="E2817" s="217" t="s">
        <v>9722</v>
      </c>
      <c r="F2817" s="217" t="s">
        <v>9716</v>
      </c>
      <c r="G2817" s="217" t="s">
        <v>28</v>
      </c>
      <c r="H2817" s="217" t="s">
        <v>9723</v>
      </c>
      <c r="I2817" s="217" t="s">
        <v>9724</v>
      </c>
      <c r="J2817" s="217" t="s">
        <v>33</v>
      </c>
      <c r="K2817" s="217" t="s">
        <v>33</v>
      </c>
      <c r="M2817" s="217">
        <f t="shared" si="55"/>
        <v>45776</v>
      </c>
      <c r="O2817" s="217" t="s">
        <v>35</v>
      </c>
      <c r="P2817" s="217" t="s">
        <v>35</v>
      </c>
      <c r="Q2817" s="217">
        <f>S3921-vykonyz.xlsx[[#This Row],[Kod]]</f>
        <v>20222</v>
      </c>
      <c r="R2817" s="217">
        <f>S2801-vykonyz.xlsx[[#This Row],[Kod]]</f>
        <v>0</v>
      </c>
      <c r="S2817" s="217" t="s">
        <v>9725</v>
      </c>
      <c r="T2817" s="217" t="s">
        <v>9726</v>
      </c>
      <c r="U2817" s="217">
        <v>69597</v>
      </c>
      <c r="V2817" s="261">
        <v>45292</v>
      </c>
      <c r="W2817" s="217" t="s">
        <v>9725</v>
      </c>
      <c r="X2817" s="217">
        <v>66289</v>
      </c>
      <c r="Y2817" s="217">
        <v>3308</v>
      </c>
      <c r="Z2817" s="261">
        <v>45291</v>
      </c>
      <c r="AC2817" s="217">
        <f>vykonyz.xlsx3[[#This Row],[Kod]]-vykonyz.xlsx[[#This Row],[Kod]]</f>
        <v>0</v>
      </c>
      <c r="AD2817" t="s">
        <v>9653</v>
      </c>
      <c r="AE2817" t="s">
        <v>972</v>
      </c>
      <c r="AF2817" t="s">
        <v>50</v>
      </c>
      <c r="AG2817"/>
      <c r="AH2817" t="s">
        <v>9727</v>
      </c>
      <c r="AI2817" t="s">
        <v>9720</v>
      </c>
      <c r="AJ2817" t="s">
        <v>28</v>
      </c>
      <c r="AK2817" t="s">
        <v>9723</v>
      </c>
      <c r="AL2817" t="s">
        <v>9724</v>
      </c>
      <c r="AM2817" t="s">
        <v>33</v>
      </c>
      <c r="AN2817" t="s">
        <v>33</v>
      </c>
      <c r="AO2817"/>
      <c r="AP2817" t="s">
        <v>9728</v>
      </c>
      <c r="AQ2817"/>
      <c r="AR2817" t="s">
        <v>35</v>
      </c>
      <c r="AS2817" t="s">
        <v>35</v>
      </c>
    </row>
    <row r="2818" spans="1:45">
      <c r="A2818" s="264" t="s">
        <v>9657</v>
      </c>
      <c r="B2818" s="217" t="s">
        <v>972</v>
      </c>
      <c r="C2818" s="217" t="s">
        <v>50</v>
      </c>
      <c r="E2818" s="217" t="s">
        <v>9729</v>
      </c>
      <c r="F2818" s="217" t="s">
        <v>9730</v>
      </c>
      <c r="G2818" s="217" t="s">
        <v>28</v>
      </c>
      <c r="H2818" s="217" t="s">
        <v>6213</v>
      </c>
      <c r="I2818" s="217" t="s">
        <v>9648</v>
      </c>
      <c r="J2818" s="217" t="s">
        <v>33</v>
      </c>
      <c r="K2818" s="217" t="s">
        <v>33</v>
      </c>
      <c r="M2818" s="217">
        <f t="shared" si="55"/>
        <v>38448</v>
      </c>
      <c r="O2818" s="217" t="s">
        <v>35</v>
      </c>
      <c r="P2818" s="217" t="s">
        <v>35</v>
      </c>
      <c r="Q2818" s="217">
        <f>S3922-vykonyz.xlsx[[#This Row],[Kod]]</f>
        <v>20215</v>
      </c>
      <c r="R2818" s="217">
        <f>S2802-vykonyz.xlsx[[#This Row],[Kod]]</f>
        <v>0</v>
      </c>
      <c r="S2818" s="217" t="s">
        <v>9731</v>
      </c>
      <c r="T2818" s="217" t="s">
        <v>9732</v>
      </c>
      <c r="U2818" s="217">
        <v>32475</v>
      </c>
      <c r="V2818" s="261">
        <v>45292</v>
      </c>
      <c r="W2818" s="217" t="s">
        <v>9731</v>
      </c>
      <c r="X2818" s="217">
        <v>31517</v>
      </c>
      <c r="Y2818" s="217">
        <v>958</v>
      </c>
      <c r="Z2818" s="261">
        <v>45291</v>
      </c>
      <c r="AC2818" s="217">
        <f>vykonyz.xlsx3[[#This Row],[Kod]]-vykonyz.xlsx[[#This Row],[Kod]]</f>
        <v>0</v>
      </c>
      <c r="AD2818" t="s">
        <v>9657</v>
      </c>
      <c r="AE2818" t="s">
        <v>972</v>
      </c>
      <c r="AF2818" t="s">
        <v>50</v>
      </c>
      <c r="AG2818"/>
      <c r="AH2818" t="s">
        <v>9729</v>
      </c>
      <c r="AI2818" t="s">
        <v>9730</v>
      </c>
      <c r="AJ2818" t="s">
        <v>28</v>
      </c>
      <c r="AK2818" t="s">
        <v>6213</v>
      </c>
      <c r="AL2818" t="s">
        <v>9648</v>
      </c>
      <c r="AM2818" t="s">
        <v>33</v>
      </c>
      <c r="AN2818" t="s">
        <v>33</v>
      </c>
      <c r="AO2818"/>
      <c r="AP2818" t="s">
        <v>9733</v>
      </c>
      <c r="AQ2818"/>
      <c r="AR2818" t="s">
        <v>35</v>
      </c>
      <c r="AS2818" t="s">
        <v>35</v>
      </c>
    </row>
    <row r="2819" spans="1:45">
      <c r="A2819" s="264" t="s">
        <v>9662</v>
      </c>
      <c r="B2819" s="217" t="s">
        <v>972</v>
      </c>
      <c r="C2819" s="217" t="s">
        <v>50</v>
      </c>
      <c r="E2819" s="217" t="s">
        <v>9734</v>
      </c>
      <c r="F2819" s="217" t="s">
        <v>9730</v>
      </c>
      <c r="G2819" s="217" t="s">
        <v>28</v>
      </c>
      <c r="H2819" s="217" t="s">
        <v>5485</v>
      </c>
      <c r="I2819" s="217" t="s">
        <v>8508</v>
      </c>
      <c r="J2819" s="217" t="s">
        <v>33</v>
      </c>
      <c r="K2819" s="217" t="s">
        <v>33</v>
      </c>
      <c r="M2819" s="217">
        <f t="shared" si="55"/>
        <v>51491</v>
      </c>
      <c r="O2819" s="217" t="s">
        <v>35</v>
      </c>
      <c r="P2819" s="217" t="s">
        <v>35</v>
      </c>
      <c r="Q2819" s="217">
        <f>S3923-vykonyz.xlsx[[#This Row],[Kod]]</f>
        <v>20216</v>
      </c>
      <c r="R2819" s="217">
        <f>S2803-vykonyz.xlsx[[#This Row],[Kod]]</f>
        <v>0</v>
      </c>
      <c r="S2819" s="217" t="s">
        <v>9735</v>
      </c>
      <c r="T2819" s="217" t="s">
        <v>9736</v>
      </c>
      <c r="U2819" s="217">
        <v>40529</v>
      </c>
      <c r="V2819" s="261">
        <v>45292</v>
      </c>
      <c r="W2819" s="217" t="s">
        <v>9735</v>
      </c>
      <c r="X2819" s="217">
        <v>38449</v>
      </c>
      <c r="Y2819" s="217">
        <v>2080</v>
      </c>
      <c r="Z2819" s="261">
        <v>45291</v>
      </c>
      <c r="AC2819" s="217">
        <f>vykonyz.xlsx3[[#This Row],[Kod]]-vykonyz.xlsx[[#This Row],[Kod]]</f>
        <v>0</v>
      </c>
      <c r="AD2819" t="s">
        <v>9662</v>
      </c>
      <c r="AE2819" t="s">
        <v>972</v>
      </c>
      <c r="AF2819" t="s">
        <v>50</v>
      </c>
      <c r="AG2819"/>
      <c r="AH2819" t="s">
        <v>9734</v>
      </c>
      <c r="AI2819" t="s">
        <v>9730</v>
      </c>
      <c r="AJ2819" t="s">
        <v>28</v>
      </c>
      <c r="AK2819" t="s">
        <v>5485</v>
      </c>
      <c r="AL2819" t="s">
        <v>8508</v>
      </c>
      <c r="AM2819" t="s">
        <v>33</v>
      </c>
      <c r="AN2819" t="s">
        <v>33</v>
      </c>
      <c r="AO2819"/>
      <c r="AP2819" t="s">
        <v>9737</v>
      </c>
      <c r="AQ2819"/>
      <c r="AR2819" t="s">
        <v>35</v>
      </c>
      <c r="AS2819" t="s">
        <v>35</v>
      </c>
    </row>
    <row r="2820" spans="1:45">
      <c r="A2820" s="264" t="s">
        <v>9666</v>
      </c>
      <c r="B2820" s="217" t="s">
        <v>972</v>
      </c>
      <c r="C2820" s="217" t="s">
        <v>50</v>
      </c>
      <c r="E2820" s="217" t="s">
        <v>9738</v>
      </c>
      <c r="F2820" s="217" t="s">
        <v>9739</v>
      </c>
      <c r="G2820" s="217" t="s">
        <v>28</v>
      </c>
      <c r="H2820" s="217" t="s">
        <v>8572</v>
      </c>
      <c r="I2820" s="217" t="s">
        <v>9556</v>
      </c>
      <c r="J2820" s="217" t="s">
        <v>33</v>
      </c>
      <c r="K2820" s="217" t="s">
        <v>33</v>
      </c>
      <c r="M2820" s="217">
        <f t="shared" si="55"/>
        <v>47683</v>
      </c>
      <c r="O2820" s="217" t="s">
        <v>35</v>
      </c>
      <c r="P2820" s="217" t="s">
        <v>35</v>
      </c>
      <c r="Q2820" s="217">
        <f>S3924-vykonyz.xlsx[[#This Row],[Kod]]</f>
        <v>20209</v>
      </c>
      <c r="R2820" s="217">
        <f>S2804-vykonyz.xlsx[[#This Row],[Kod]]</f>
        <v>0</v>
      </c>
      <c r="S2820" s="217" t="s">
        <v>9740</v>
      </c>
      <c r="T2820" s="217" t="s">
        <v>9741</v>
      </c>
      <c r="U2820" s="217">
        <v>52008</v>
      </c>
      <c r="V2820" s="261">
        <v>45292</v>
      </c>
      <c r="W2820" s="217" t="s">
        <v>9740</v>
      </c>
      <c r="X2820" s="217">
        <v>49393</v>
      </c>
      <c r="Y2820" s="217">
        <v>2615</v>
      </c>
      <c r="Z2820" s="261">
        <v>45291</v>
      </c>
      <c r="AC2820" s="217">
        <f>vykonyz.xlsx3[[#This Row],[Kod]]-vykonyz.xlsx[[#This Row],[Kod]]</f>
        <v>0</v>
      </c>
      <c r="AD2820" t="s">
        <v>9666</v>
      </c>
      <c r="AE2820" t="s">
        <v>972</v>
      </c>
      <c r="AF2820" t="s">
        <v>50</v>
      </c>
      <c r="AG2820"/>
      <c r="AH2820" t="s">
        <v>9742</v>
      </c>
      <c r="AI2820" t="s">
        <v>9739</v>
      </c>
      <c r="AJ2820" t="s">
        <v>28</v>
      </c>
      <c r="AK2820" t="s">
        <v>8572</v>
      </c>
      <c r="AL2820" t="s">
        <v>9556</v>
      </c>
      <c r="AM2820" t="s">
        <v>33</v>
      </c>
      <c r="AN2820" t="s">
        <v>33</v>
      </c>
      <c r="AO2820"/>
      <c r="AP2820" t="s">
        <v>9743</v>
      </c>
      <c r="AQ2820"/>
      <c r="AR2820" t="s">
        <v>35</v>
      </c>
      <c r="AS2820" t="s">
        <v>35</v>
      </c>
    </row>
    <row r="2821" spans="1:45">
      <c r="A2821" s="264" t="s">
        <v>9669</v>
      </c>
      <c r="B2821" s="217" t="s">
        <v>972</v>
      </c>
      <c r="C2821" s="217" t="s">
        <v>50</v>
      </c>
      <c r="E2821" s="217" t="s">
        <v>9744</v>
      </c>
      <c r="F2821" s="217" t="s">
        <v>9739</v>
      </c>
      <c r="G2821" s="217" t="s">
        <v>28</v>
      </c>
      <c r="H2821" s="217" t="s">
        <v>9266</v>
      </c>
      <c r="I2821" s="217" t="s">
        <v>9745</v>
      </c>
      <c r="J2821" s="217" t="s">
        <v>33</v>
      </c>
      <c r="K2821" s="217" t="s">
        <v>33</v>
      </c>
      <c r="M2821" s="217">
        <f t="shared" si="55"/>
        <v>61265</v>
      </c>
      <c r="O2821" s="217" t="s">
        <v>35</v>
      </c>
      <c r="P2821" s="217" t="s">
        <v>35</v>
      </c>
      <c r="Q2821" s="217">
        <f>S3925-vykonyz.xlsx[[#This Row],[Kod]]</f>
        <v>20210</v>
      </c>
      <c r="R2821" s="217">
        <f>S2805-vykonyz.xlsx[[#This Row],[Kod]]</f>
        <v>0</v>
      </c>
      <c r="S2821" s="217" t="s">
        <v>9746</v>
      </c>
      <c r="T2821" s="217" t="s">
        <v>9747</v>
      </c>
      <c r="U2821" s="217">
        <v>5107</v>
      </c>
      <c r="V2821" s="261">
        <v>45292</v>
      </c>
      <c r="W2821" s="217" t="s">
        <v>9746</v>
      </c>
      <c r="X2821" s="217">
        <v>4790</v>
      </c>
      <c r="Y2821" s="217">
        <v>317</v>
      </c>
      <c r="Z2821" s="261">
        <v>45291</v>
      </c>
      <c r="AC2821" s="217">
        <f>vykonyz.xlsx3[[#This Row],[Kod]]-vykonyz.xlsx[[#This Row],[Kod]]</f>
        <v>0</v>
      </c>
      <c r="AD2821" t="s">
        <v>9669</v>
      </c>
      <c r="AE2821" t="s">
        <v>972</v>
      </c>
      <c r="AF2821" t="s">
        <v>50</v>
      </c>
      <c r="AG2821"/>
      <c r="AH2821" t="s">
        <v>9748</v>
      </c>
      <c r="AI2821" t="s">
        <v>9739</v>
      </c>
      <c r="AJ2821" t="s">
        <v>28</v>
      </c>
      <c r="AK2821" t="s">
        <v>9266</v>
      </c>
      <c r="AL2821" t="s">
        <v>9745</v>
      </c>
      <c r="AM2821" t="s">
        <v>33</v>
      </c>
      <c r="AN2821" t="s">
        <v>33</v>
      </c>
      <c r="AO2821"/>
      <c r="AP2821" t="s">
        <v>9749</v>
      </c>
      <c r="AQ2821"/>
      <c r="AR2821" t="s">
        <v>35</v>
      </c>
      <c r="AS2821" t="s">
        <v>35</v>
      </c>
    </row>
    <row r="2822" spans="1:45">
      <c r="A2822" s="264" t="s">
        <v>9671</v>
      </c>
      <c r="B2822" s="217" t="s">
        <v>972</v>
      </c>
      <c r="C2822" s="217" t="s">
        <v>50</v>
      </c>
      <c r="E2822" s="217" t="s">
        <v>9672</v>
      </c>
      <c r="F2822" s="217" t="s">
        <v>9750</v>
      </c>
      <c r="G2822" s="217" t="s">
        <v>28</v>
      </c>
      <c r="H2822" s="217" t="s">
        <v>77</v>
      </c>
      <c r="I2822" s="217" t="s">
        <v>1848</v>
      </c>
      <c r="J2822" s="217" t="s">
        <v>33</v>
      </c>
      <c r="K2822" s="217" t="s">
        <v>33</v>
      </c>
      <c r="M2822" s="217">
        <f t="shared" si="55"/>
        <v>14766</v>
      </c>
      <c r="O2822" s="217" t="s">
        <v>35</v>
      </c>
      <c r="P2822" s="217" t="s">
        <v>35</v>
      </c>
      <c r="Q2822" s="217">
        <f>S3926-vykonyz.xlsx[[#This Row],[Kod]]</f>
        <v>20153</v>
      </c>
      <c r="R2822" s="217">
        <f>S2806-vykonyz.xlsx[[#This Row],[Kod]]</f>
        <v>0</v>
      </c>
      <c r="S2822" s="217" t="s">
        <v>9751</v>
      </c>
      <c r="T2822" s="217" t="s">
        <v>9752</v>
      </c>
      <c r="U2822" s="217">
        <v>7628</v>
      </c>
      <c r="V2822" s="261">
        <v>45292</v>
      </c>
      <c r="W2822" s="217" t="s">
        <v>9751</v>
      </c>
      <c r="X2822" s="217">
        <v>7311</v>
      </c>
      <c r="Y2822" s="217">
        <v>317</v>
      </c>
      <c r="Z2822" s="261">
        <v>45291</v>
      </c>
      <c r="AC2822" s="217">
        <f>vykonyz.xlsx3[[#This Row],[Kod]]-vykonyz.xlsx[[#This Row],[Kod]]</f>
        <v>0</v>
      </c>
      <c r="AD2822" t="s">
        <v>9671</v>
      </c>
      <c r="AE2822" t="s">
        <v>972</v>
      </c>
      <c r="AF2822" t="s">
        <v>50</v>
      </c>
      <c r="AG2822"/>
      <c r="AH2822" t="s">
        <v>9672</v>
      </c>
      <c r="AI2822" t="s">
        <v>9750</v>
      </c>
      <c r="AJ2822" t="s">
        <v>28</v>
      </c>
      <c r="AK2822" t="s">
        <v>77</v>
      </c>
      <c r="AL2822" t="s">
        <v>1848</v>
      </c>
      <c r="AM2822" t="s">
        <v>33</v>
      </c>
      <c r="AN2822" t="s">
        <v>33</v>
      </c>
      <c r="AO2822"/>
      <c r="AP2822" t="s">
        <v>4660</v>
      </c>
      <c r="AQ2822"/>
      <c r="AR2822" t="s">
        <v>35</v>
      </c>
      <c r="AS2822" t="s">
        <v>35</v>
      </c>
    </row>
    <row r="2823" spans="1:45">
      <c r="A2823" s="264" t="s">
        <v>9673</v>
      </c>
      <c r="B2823" s="217" t="s">
        <v>5983</v>
      </c>
      <c r="C2823" s="217" t="s">
        <v>611</v>
      </c>
      <c r="E2823" s="217" t="s">
        <v>9674</v>
      </c>
      <c r="G2823" s="217" t="s">
        <v>28</v>
      </c>
      <c r="H2823" s="217" t="s">
        <v>1573</v>
      </c>
      <c r="I2823" s="217" t="s">
        <v>1573</v>
      </c>
      <c r="J2823" s="217" t="s">
        <v>33</v>
      </c>
      <c r="K2823" s="217" t="s">
        <v>33</v>
      </c>
      <c r="M2823" s="217">
        <f t="shared" si="55"/>
        <v>7953</v>
      </c>
      <c r="O2823" s="217" t="s">
        <v>35</v>
      </c>
      <c r="P2823" s="217" t="s">
        <v>35</v>
      </c>
      <c r="Q2823" s="217">
        <f>S3927-vykonyz.xlsx[[#This Row],[Kod]]</f>
        <v>20154</v>
      </c>
      <c r="R2823" s="217">
        <f>S2807-vykonyz.xlsx[[#This Row],[Kod]]</f>
        <v>0</v>
      </c>
      <c r="S2823" s="217" t="s">
        <v>9753</v>
      </c>
      <c r="T2823" s="217" t="s">
        <v>9754</v>
      </c>
      <c r="U2823" s="217">
        <v>5575</v>
      </c>
      <c r="V2823" s="261">
        <v>45292</v>
      </c>
      <c r="W2823" s="217" t="s">
        <v>9753</v>
      </c>
      <c r="X2823" s="217">
        <v>5066</v>
      </c>
      <c r="Y2823" s="217">
        <v>509</v>
      </c>
      <c r="Z2823" s="261">
        <v>45291</v>
      </c>
      <c r="AC2823" s="217">
        <f>vykonyz.xlsx3[[#This Row],[Kod]]-vykonyz.xlsx[[#This Row],[Kod]]</f>
        <v>0</v>
      </c>
      <c r="AD2823" t="s">
        <v>9673</v>
      </c>
      <c r="AE2823" t="s">
        <v>5983</v>
      </c>
      <c r="AF2823" t="s">
        <v>611</v>
      </c>
      <c r="AG2823"/>
      <c r="AH2823" t="s">
        <v>9674</v>
      </c>
      <c r="AI2823"/>
      <c r="AJ2823" t="s">
        <v>28</v>
      </c>
      <c r="AK2823" t="s">
        <v>1573</v>
      </c>
      <c r="AL2823" t="s">
        <v>1573</v>
      </c>
      <c r="AM2823" t="s">
        <v>33</v>
      </c>
      <c r="AN2823" t="s">
        <v>33</v>
      </c>
      <c r="AO2823"/>
      <c r="AP2823" t="s">
        <v>9755</v>
      </c>
      <c r="AQ2823"/>
      <c r="AR2823" t="s">
        <v>35</v>
      </c>
      <c r="AS2823" t="s">
        <v>35</v>
      </c>
    </row>
    <row r="2824" spans="1:45">
      <c r="A2824" s="264" t="s">
        <v>9677</v>
      </c>
      <c r="B2824" s="217" t="s">
        <v>5983</v>
      </c>
      <c r="C2824" s="217" t="s">
        <v>50</v>
      </c>
      <c r="E2824" s="217" t="s">
        <v>9678</v>
      </c>
      <c r="G2824" s="217" t="s">
        <v>28</v>
      </c>
      <c r="H2824" s="217" t="s">
        <v>1492</v>
      </c>
      <c r="I2824" s="217" t="s">
        <v>1492</v>
      </c>
      <c r="J2824" s="217" t="s">
        <v>33</v>
      </c>
      <c r="K2824" s="217" t="s">
        <v>33</v>
      </c>
      <c r="M2824" s="217">
        <f t="shared" si="55"/>
        <v>10185</v>
      </c>
      <c r="O2824" s="217" t="s">
        <v>35</v>
      </c>
      <c r="P2824" s="217" t="s">
        <v>35</v>
      </c>
      <c r="Q2824" s="217">
        <f>S3928-vykonyz.xlsx[[#This Row],[Kod]]</f>
        <v>20154</v>
      </c>
      <c r="R2824" s="217">
        <f>S2808-vykonyz.xlsx[[#This Row],[Kod]]</f>
        <v>0</v>
      </c>
      <c r="AC2824" s="217">
        <f>vykonyz.xlsx3[[#This Row],[Kod]]-vykonyz.xlsx[[#This Row],[Kod]]</f>
        <v>0</v>
      </c>
      <c r="AD2824" t="s">
        <v>9677</v>
      </c>
      <c r="AE2824" t="s">
        <v>5983</v>
      </c>
      <c r="AF2824" t="s">
        <v>50</v>
      </c>
      <c r="AG2824"/>
      <c r="AH2824" t="s">
        <v>9678</v>
      </c>
      <c r="AI2824"/>
      <c r="AJ2824" t="s">
        <v>28</v>
      </c>
      <c r="AK2824" t="s">
        <v>1492</v>
      </c>
      <c r="AL2824" t="s">
        <v>1492</v>
      </c>
      <c r="AM2824" t="s">
        <v>33</v>
      </c>
      <c r="AN2824" t="s">
        <v>33</v>
      </c>
      <c r="AO2824"/>
      <c r="AP2824" t="s">
        <v>9756</v>
      </c>
      <c r="AQ2824"/>
      <c r="AR2824" t="s">
        <v>35</v>
      </c>
      <c r="AS2824" t="s">
        <v>35</v>
      </c>
    </row>
    <row r="2825" spans="1:45">
      <c r="A2825" s="264" t="s">
        <v>9683</v>
      </c>
      <c r="B2825" s="217" t="s">
        <v>972</v>
      </c>
      <c r="C2825" s="217" t="s">
        <v>50</v>
      </c>
      <c r="E2825" s="217" t="s">
        <v>9684</v>
      </c>
      <c r="F2825" s="217" t="s">
        <v>9757</v>
      </c>
      <c r="G2825" s="217" t="s">
        <v>53</v>
      </c>
      <c r="H2825" s="217" t="s">
        <v>77</v>
      </c>
      <c r="I2825" s="217" t="s">
        <v>9723</v>
      </c>
      <c r="J2825" s="217" t="s">
        <v>33</v>
      </c>
      <c r="K2825" s="217" t="s">
        <v>33</v>
      </c>
      <c r="M2825" s="217">
        <f t="shared" si="55"/>
        <v>20513</v>
      </c>
      <c r="O2825" s="217" t="s">
        <v>35</v>
      </c>
      <c r="P2825" s="217" t="s">
        <v>35</v>
      </c>
      <c r="Q2825" s="217">
        <f>S3929-vykonyz.xlsx[[#This Row],[Kod]]</f>
        <v>20153</v>
      </c>
      <c r="R2825" s="217">
        <f>S2809-vykonyz.xlsx[[#This Row],[Kod]]</f>
        <v>0</v>
      </c>
      <c r="S2825" s="217" t="s">
        <v>9758</v>
      </c>
      <c r="T2825" s="217" t="s">
        <v>9759</v>
      </c>
      <c r="U2825" s="217">
        <v>2157</v>
      </c>
      <c r="V2825" s="261">
        <v>45292</v>
      </c>
      <c r="W2825" s="217" t="s">
        <v>9758</v>
      </c>
      <c r="X2825" s="217">
        <v>2027</v>
      </c>
      <c r="Y2825" s="217">
        <v>130</v>
      </c>
      <c r="Z2825" s="261">
        <v>45291</v>
      </c>
      <c r="AC2825" s="217">
        <f>vykonyz.xlsx3[[#This Row],[Kod]]-vykonyz.xlsx[[#This Row],[Kod]]</f>
        <v>0</v>
      </c>
      <c r="AD2825" t="s">
        <v>9683</v>
      </c>
      <c r="AE2825" t="s">
        <v>972</v>
      </c>
      <c r="AF2825" t="s">
        <v>50</v>
      </c>
      <c r="AG2825"/>
      <c r="AH2825" t="s">
        <v>9684</v>
      </c>
      <c r="AI2825" t="s">
        <v>9757</v>
      </c>
      <c r="AJ2825" t="s">
        <v>53</v>
      </c>
      <c r="AK2825" t="s">
        <v>77</v>
      </c>
      <c r="AL2825" t="s">
        <v>9723</v>
      </c>
      <c r="AM2825" t="s">
        <v>33</v>
      </c>
      <c r="AN2825" t="s">
        <v>33</v>
      </c>
      <c r="AO2825"/>
      <c r="AP2825" t="s">
        <v>9760</v>
      </c>
      <c r="AQ2825"/>
      <c r="AR2825" t="s">
        <v>35</v>
      </c>
      <c r="AS2825" t="s">
        <v>35</v>
      </c>
    </row>
    <row r="2826" spans="1:45">
      <c r="A2826" s="264" t="s">
        <v>9687</v>
      </c>
      <c r="B2826" s="217" t="s">
        <v>5983</v>
      </c>
      <c r="C2826" s="217" t="s">
        <v>50</v>
      </c>
      <c r="E2826" s="217" t="s">
        <v>9688</v>
      </c>
      <c r="G2826" s="217" t="s">
        <v>28</v>
      </c>
      <c r="H2826" s="217" t="s">
        <v>981</v>
      </c>
      <c r="I2826" s="217" t="s">
        <v>981</v>
      </c>
      <c r="J2826" s="217" t="s">
        <v>33</v>
      </c>
      <c r="K2826" s="217" t="s">
        <v>33</v>
      </c>
      <c r="M2826" s="217">
        <f t="shared" si="55"/>
        <v>5438</v>
      </c>
      <c r="O2826" s="217" t="s">
        <v>35</v>
      </c>
      <c r="P2826" s="217" t="s">
        <v>35</v>
      </c>
      <c r="Q2826" s="217">
        <f>S3930-vykonyz.xlsx[[#This Row],[Kod]]</f>
        <v>20152</v>
      </c>
      <c r="R2826" s="217">
        <f>S2810-vykonyz.xlsx[[#This Row],[Kod]]</f>
        <v>0</v>
      </c>
      <c r="S2826" s="217" t="s">
        <v>9761</v>
      </c>
      <c r="T2826" s="217" t="s">
        <v>9762</v>
      </c>
      <c r="U2826" s="217">
        <v>57524</v>
      </c>
      <c r="V2826" s="261">
        <v>45292</v>
      </c>
      <c r="W2826" s="217" t="s">
        <v>9761</v>
      </c>
      <c r="X2826" s="217">
        <v>56178</v>
      </c>
      <c r="Y2826" s="217">
        <v>1346</v>
      </c>
      <c r="Z2826" s="261">
        <v>45291</v>
      </c>
      <c r="AC2826" s="217">
        <f>vykonyz.xlsx3[[#This Row],[Kod]]-vykonyz.xlsx[[#This Row],[Kod]]</f>
        <v>0</v>
      </c>
      <c r="AD2826" t="s">
        <v>9687</v>
      </c>
      <c r="AE2826" t="s">
        <v>5983</v>
      </c>
      <c r="AF2826" t="s">
        <v>50</v>
      </c>
      <c r="AG2826"/>
      <c r="AH2826" t="s">
        <v>9688</v>
      </c>
      <c r="AI2826"/>
      <c r="AJ2826" t="s">
        <v>28</v>
      </c>
      <c r="AK2826" t="s">
        <v>981</v>
      </c>
      <c r="AL2826" t="s">
        <v>981</v>
      </c>
      <c r="AM2826" t="s">
        <v>33</v>
      </c>
      <c r="AN2826" t="s">
        <v>33</v>
      </c>
      <c r="AO2826"/>
      <c r="AP2826" t="s">
        <v>9763</v>
      </c>
      <c r="AQ2826"/>
      <c r="AR2826" t="s">
        <v>35</v>
      </c>
      <c r="AS2826" t="s">
        <v>35</v>
      </c>
    </row>
    <row r="2827" spans="1:45">
      <c r="A2827" s="264" t="s">
        <v>9690</v>
      </c>
      <c r="B2827" s="217" t="s">
        <v>5983</v>
      </c>
      <c r="C2827" s="217" t="s">
        <v>50</v>
      </c>
      <c r="E2827" s="217" t="s">
        <v>9691</v>
      </c>
      <c r="G2827" s="217" t="s">
        <v>28</v>
      </c>
      <c r="H2827" s="217" t="s">
        <v>981</v>
      </c>
      <c r="I2827" s="217" t="s">
        <v>981</v>
      </c>
      <c r="J2827" s="217" t="s">
        <v>33</v>
      </c>
      <c r="K2827" s="217" t="s">
        <v>33</v>
      </c>
      <c r="M2827" s="217">
        <f t="shared" si="55"/>
        <v>5392</v>
      </c>
      <c r="O2827" s="217" t="s">
        <v>35</v>
      </c>
      <c r="P2827" s="217" t="s">
        <v>35</v>
      </c>
      <c r="Q2827" s="217">
        <f>S3931-vykonyz.xlsx[[#This Row],[Kod]]</f>
        <v>20152</v>
      </c>
      <c r="R2827" s="217">
        <f>S2811-vykonyz.xlsx[[#This Row],[Kod]]</f>
        <v>0</v>
      </c>
      <c r="S2827" s="217" t="s">
        <v>9764</v>
      </c>
      <c r="T2827" s="217" t="s">
        <v>9765</v>
      </c>
      <c r="U2827" s="217">
        <v>37390</v>
      </c>
      <c r="V2827" s="261">
        <v>45292</v>
      </c>
      <c r="W2827" s="217" t="s">
        <v>9764</v>
      </c>
      <c r="X2827" s="217">
        <v>36475</v>
      </c>
      <c r="Y2827" s="217">
        <v>915</v>
      </c>
      <c r="Z2827" s="261">
        <v>45291</v>
      </c>
      <c r="AC2827" s="217">
        <f>vykonyz.xlsx3[[#This Row],[Kod]]-vykonyz.xlsx[[#This Row],[Kod]]</f>
        <v>0</v>
      </c>
      <c r="AD2827" t="s">
        <v>9690</v>
      </c>
      <c r="AE2827" t="s">
        <v>5983</v>
      </c>
      <c r="AF2827" t="s">
        <v>50</v>
      </c>
      <c r="AG2827"/>
      <c r="AH2827" t="s">
        <v>9691</v>
      </c>
      <c r="AI2827"/>
      <c r="AJ2827" t="s">
        <v>28</v>
      </c>
      <c r="AK2827" t="s">
        <v>981</v>
      </c>
      <c r="AL2827" t="s">
        <v>981</v>
      </c>
      <c r="AM2827" t="s">
        <v>33</v>
      </c>
      <c r="AN2827" t="s">
        <v>33</v>
      </c>
      <c r="AO2827"/>
      <c r="AP2827" t="s">
        <v>9766</v>
      </c>
      <c r="AQ2827"/>
      <c r="AR2827" t="s">
        <v>35</v>
      </c>
      <c r="AS2827" t="s">
        <v>35</v>
      </c>
    </row>
    <row r="2828" spans="1:45">
      <c r="A2828" s="264" t="s">
        <v>9695</v>
      </c>
      <c r="B2828" s="217" t="s">
        <v>972</v>
      </c>
      <c r="C2828" s="217" t="s">
        <v>50</v>
      </c>
      <c r="E2828" s="217" t="s">
        <v>9696</v>
      </c>
      <c r="F2828" s="217" t="s">
        <v>9767</v>
      </c>
      <c r="G2828" s="217" t="s">
        <v>28</v>
      </c>
      <c r="H2828" s="217" t="s">
        <v>6213</v>
      </c>
      <c r="I2828" s="217" t="s">
        <v>9648</v>
      </c>
      <c r="J2828" s="217" t="s">
        <v>33</v>
      </c>
      <c r="K2828" s="217" t="s">
        <v>33</v>
      </c>
      <c r="L2828" s="217" t="s">
        <v>62</v>
      </c>
      <c r="M2828" s="217">
        <f t="shared" si="55"/>
        <v>43727</v>
      </c>
      <c r="O2828" s="217" t="s">
        <v>35</v>
      </c>
      <c r="P2828" s="217" t="s">
        <v>35</v>
      </c>
      <c r="Q2828" s="217">
        <f>S3932-vykonyz.xlsx[[#This Row],[Kod]]</f>
        <v>20153</v>
      </c>
      <c r="R2828" s="217">
        <f>S2812-vykonyz.xlsx[[#This Row],[Kod]]</f>
        <v>0</v>
      </c>
      <c r="S2828" s="217" t="s">
        <v>9768</v>
      </c>
      <c r="T2828" s="217" t="s">
        <v>9769</v>
      </c>
      <c r="U2828" s="217">
        <v>44123</v>
      </c>
      <c r="V2828" s="261">
        <v>45292</v>
      </c>
      <c r="W2828" s="217" t="s">
        <v>9768</v>
      </c>
      <c r="X2828" s="217">
        <v>43096</v>
      </c>
      <c r="Y2828" s="217">
        <v>1027</v>
      </c>
      <c r="Z2828" s="261">
        <v>45291</v>
      </c>
      <c r="AC2828" s="217">
        <f>vykonyz.xlsx3[[#This Row],[Kod]]-vykonyz.xlsx[[#This Row],[Kod]]</f>
        <v>0</v>
      </c>
      <c r="AD2828" t="s">
        <v>9695</v>
      </c>
      <c r="AE2828" t="s">
        <v>972</v>
      </c>
      <c r="AF2828" t="s">
        <v>50</v>
      </c>
      <c r="AG2828"/>
      <c r="AH2828" t="s">
        <v>9696</v>
      </c>
      <c r="AI2828" t="s">
        <v>9767</v>
      </c>
      <c r="AJ2828" t="s">
        <v>28</v>
      </c>
      <c r="AK2828" t="s">
        <v>6213</v>
      </c>
      <c r="AL2828" t="s">
        <v>9648</v>
      </c>
      <c r="AM2828" t="s">
        <v>33</v>
      </c>
      <c r="AN2828" t="s">
        <v>33</v>
      </c>
      <c r="AO2828" t="s">
        <v>62</v>
      </c>
      <c r="AP2828" t="s">
        <v>9770</v>
      </c>
      <c r="AQ2828"/>
      <c r="AR2828" t="s">
        <v>35</v>
      </c>
      <c r="AS2828" t="s">
        <v>35</v>
      </c>
    </row>
    <row r="2829" spans="1:45">
      <c r="A2829" s="264" t="s">
        <v>9700</v>
      </c>
      <c r="B2829" s="217" t="s">
        <v>972</v>
      </c>
      <c r="C2829" s="217" t="s">
        <v>50</v>
      </c>
      <c r="E2829" s="217" t="s">
        <v>9701</v>
      </c>
      <c r="F2829" s="217" t="s">
        <v>9767</v>
      </c>
      <c r="G2829" s="217" t="s">
        <v>28</v>
      </c>
      <c r="H2829" s="217" t="s">
        <v>9723</v>
      </c>
      <c r="I2829" s="217" t="s">
        <v>9724</v>
      </c>
      <c r="J2829" s="217" t="s">
        <v>33</v>
      </c>
      <c r="K2829" s="217" t="s">
        <v>33</v>
      </c>
      <c r="L2829" s="217" t="s">
        <v>62</v>
      </c>
      <c r="M2829" s="217">
        <f t="shared" si="55"/>
        <v>55478</v>
      </c>
      <c r="O2829" s="217" t="s">
        <v>35</v>
      </c>
      <c r="P2829" s="217" t="s">
        <v>35</v>
      </c>
      <c r="Q2829" s="217">
        <f>S3933-vykonyz.xlsx[[#This Row],[Kod]]</f>
        <v>20154</v>
      </c>
      <c r="R2829" s="217">
        <f>S2813-vykonyz.xlsx[[#This Row],[Kod]]</f>
        <v>0</v>
      </c>
      <c r="S2829" s="217" t="s">
        <v>9771</v>
      </c>
      <c r="T2829" s="217" t="s">
        <v>9772</v>
      </c>
      <c r="U2829" s="217">
        <v>524</v>
      </c>
      <c r="V2829" s="261">
        <v>45292</v>
      </c>
      <c r="W2829" s="217" t="s">
        <v>9771</v>
      </c>
      <c r="X2829" s="217">
        <v>456</v>
      </c>
      <c r="Y2829" s="217">
        <v>68</v>
      </c>
      <c r="Z2829" s="261">
        <v>45291</v>
      </c>
      <c r="AC2829" s="217">
        <f>vykonyz.xlsx3[[#This Row],[Kod]]-vykonyz.xlsx[[#This Row],[Kod]]</f>
        <v>0</v>
      </c>
      <c r="AD2829" t="s">
        <v>9700</v>
      </c>
      <c r="AE2829" t="s">
        <v>972</v>
      </c>
      <c r="AF2829" t="s">
        <v>50</v>
      </c>
      <c r="AG2829"/>
      <c r="AH2829" t="s">
        <v>9701</v>
      </c>
      <c r="AI2829" t="s">
        <v>9767</v>
      </c>
      <c r="AJ2829" t="s">
        <v>28</v>
      </c>
      <c r="AK2829" t="s">
        <v>9723</v>
      </c>
      <c r="AL2829" t="s">
        <v>9724</v>
      </c>
      <c r="AM2829" t="s">
        <v>33</v>
      </c>
      <c r="AN2829" t="s">
        <v>33</v>
      </c>
      <c r="AO2829" t="s">
        <v>62</v>
      </c>
      <c r="AP2829" t="s">
        <v>9773</v>
      </c>
      <c r="AQ2829"/>
      <c r="AR2829" t="s">
        <v>35</v>
      </c>
      <c r="AS2829" t="s">
        <v>35</v>
      </c>
    </row>
    <row r="2830" spans="1:45">
      <c r="A2830" s="264" t="s">
        <v>9706</v>
      </c>
      <c r="B2830" s="217" t="s">
        <v>972</v>
      </c>
      <c r="C2830" s="217" t="s">
        <v>50</v>
      </c>
      <c r="E2830" s="217" t="s">
        <v>9707</v>
      </c>
      <c r="F2830" s="217" t="s">
        <v>9774</v>
      </c>
      <c r="G2830" s="217" t="s">
        <v>53</v>
      </c>
      <c r="H2830" s="217" t="s">
        <v>77</v>
      </c>
      <c r="I2830" s="217" t="s">
        <v>1848</v>
      </c>
      <c r="J2830" s="217" t="s">
        <v>33</v>
      </c>
      <c r="K2830" s="217" t="s">
        <v>33</v>
      </c>
      <c r="M2830" s="217">
        <f t="shared" si="55"/>
        <v>15015</v>
      </c>
      <c r="O2830" s="217" t="s">
        <v>35</v>
      </c>
      <c r="P2830" s="217" t="s">
        <v>35</v>
      </c>
      <c r="Q2830" s="217">
        <f>S3934-vykonyz.xlsx[[#This Row],[Kod]]</f>
        <v>20152</v>
      </c>
      <c r="R2830" s="217">
        <f>S2814-vykonyz.xlsx[[#This Row],[Kod]]</f>
        <v>0</v>
      </c>
      <c r="S2830" s="217" t="s">
        <v>9775</v>
      </c>
      <c r="T2830" s="217" t="s">
        <v>9776</v>
      </c>
      <c r="U2830" s="217">
        <v>352</v>
      </c>
      <c r="V2830" s="261">
        <v>45292</v>
      </c>
      <c r="W2830" s="217" t="s">
        <v>9775</v>
      </c>
      <c r="X2830" s="217">
        <v>307</v>
      </c>
      <c r="Y2830" s="217">
        <v>45</v>
      </c>
      <c r="Z2830" s="261">
        <v>45291</v>
      </c>
      <c r="AC2830" s="217">
        <f>vykonyz.xlsx3[[#This Row],[Kod]]-vykonyz.xlsx[[#This Row],[Kod]]</f>
        <v>0</v>
      </c>
      <c r="AD2830" t="s">
        <v>9706</v>
      </c>
      <c r="AE2830" t="s">
        <v>972</v>
      </c>
      <c r="AF2830" t="s">
        <v>50</v>
      </c>
      <c r="AG2830"/>
      <c r="AH2830" t="s">
        <v>9707</v>
      </c>
      <c r="AI2830" t="s">
        <v>9774</v>
      </c>
      <c r="AJ2830" t="s">
        <v>53</v>
      </c>
      <c r="AK2830" t="s">
        <v>77</v>
      </c>
      <c r="AL2830" t="s">
        <v>1848</v>
      </c>
      <c r="AM2830" t="s">
        <v>33</v>
      </c>
      <c r="AN2830" t="s">
        <v>33</v>
      </c>
      <c r="AO2830"/>
      <c r="AP2830" t="s">
        <v>9777</v>
      </c>
      <c r="AQ2830"/>
      <c r="AR2830" t="s">
        <v>35</v>
      </c>
      <c r="AS2830" t="s">
        <v>35</v>
      </c>
    </row>
    <row r="2831" spans="1:45">
      <c r="A2831" s="264" t="s">
        <v>9711</v>
      </c>
      <c r="B2831" s="217" t="s">
        <v>972</v>
      </c>
      <c r="C2831" s="217" t="s">
        <v>50</v>
      </c>
      <c r="E2831" s="217" t="s">
        <v>9712</v>
      </c>
      <c r="F2831" s="217" t="s">
        <v>9778</v>
      </c>
      <c r="G2831" s="217" t="s">
        <v>53</v>
      </c>
      <c r="H2831" s="217" t="s">
        <v>1492</v>
      </c>
      <c r="I2831" s="217" t="s">
        <v>5824</v>
      </c>
      <c r="J2831" s="217" t="s">
        <v>33</v>
      </c>
      <c r="K2831" s="217" t="s">
        <v>33</v>
      </c>
      <c r="M2831" s="217">
        <f t="shared" si="55"/>
        <v>8957</v>
      </c>
      <c r="O2831" s="217" t="s">
        <v>35</v>
      </c>
      <c r="P2831" s="217" t="s">
        <v>35</v>
      </c>
      <c r="Q2831" s="217">
        <f>S3935-vykonyz.xlsx[[#This Row],[Kod]]</f>
        <v>20152</v>
      </c>
      <c r="R2831" s="217">
        <f>S2815-vykonyz.xlsx[[#This Row],[Kod]]</f>
        <v>0</v>
      </c>
      <c r="S2831" s="217" t="s">
        <v>9779</v>
      </c>
      <c r="T2831" s="217" t="s">
        <v>9780</v>
      </c>
      <c r="U2831" s="217">
        <v>176</v>
      </c>
      <c r="V2831" s="261">
        <v>45292</v>
      </c>
      <c r="W2831" s="217" t="s">
        <v>9779</v>
      </c>
      <c r="X2831" s="217">
        <v>153</v>
      </c>
      <c r="Y2831" s="217">
        <v>23</v>
      </c>
      <c r="Z2831" s="261">
        <v>45291</v>
      </c>
      <c r="AC2831" s="217">
        <f>vykonyz.xlsx3[[#This Row],[Kod]]-vykonyz.xlsx[[#This Row],[Kod]]</f>
        <v>0</v>
      </c>
      <c r="AD2831" t="s">
        <v>9711</v>
      </c>
      <c r="AE2831" t="s">
        <v>972</v>
      </c>
      <c r="AF2831" t="s">
        <v>50</v>
      </c>
      <c r="AG2831"/>
      <c r="AH2831" t="s">
        <v>9712</v>
      </c>
      <c r="AI2831" t="s">
        <v>9778</v>
      </c>
      <c r="AJ2831" t="s">
        <v>53</v>
      </c>
      <c r="AK2831" t="s">
        <v>1492</v>
      </c>
      <c r="AL2831" t="s">
        <v>5824</v>
      </c>
      <c r="AM2831" t="s">
        <v>33</v>
      </c>
      <c r="AN2831" t="s">
        <v>33</v>
      </c>
      <c r="AO2831"/>
      <c r="AP2831" t="s">
        <v>9781</v>
      </c>
      <c r="AQ2831"/>
      <c r="AR2831" t="s">
        <v>35</v>
      </c>
      <c r="AS2831" t="s">
        <v>35</v>
      </c>
    </row>
    <row r="2832" spans="1:45">
      <c r="A2832" s="264" t="s">
        <v>9717</v>
      </c>
      <c r="B2832" s="217" t="s">
        <v>972</v>
      </c>
      <c r="C2832" s="217" t="s">
        <v>50</v>
      </c>
      <c r="E2832" s="217" t="s">
        <v>9718</v>
      </c>
      <c r="F2832" s="217" t="s">
        <v>9782</v>
      </c>
      <c r="G2832" s="217" t="s">
        <v>28</v>
      </c>
      <c r="H2832" s="217" t="s">
        <v>8572</v>
      </c>
      <c r="I2832" s="217" t="s">
        <v>9556</v>
      </c>
      <c r="J2832" s="217" t="s">
        <v>33</v>
      </c>
      <c r="K2832" s="217" t="s">
        <v>33</v>
      </c>
      <c r="L2832" s="217" t="s">
        <v>62</v>
      </c>
      <c r="M2832" s="217">
        <f t="shared" si="55"/>
        <v>54822</v>
      </c>
      <c r="O2832" s="217" t="s">
        <v>35</v>
      </c>
      <c r="P2832" s="217" t="s">
        <v>35</v>
      </c>
      <c r="Q2832" s="217">
        <f>S3936-vykonyz.xlsx[[#This Row],[Kod]]</f>
        <v>20151</v>
      </c>
      <c r="R2832" s="217">
        <f>S2816-vykonyz.xlsx[[#This Row],[Kod]]</f>
        <v>0</v>
      </c>
      <c r="S2832" s="217" t="s">
        <v>9783</v>
      </c>
      <c r="T2832" s="217" t="s">
        <v>9784</v>
      </c>
      <c r="U2832" s="217">
        <v>5688</v>
      </c>
      <c r="V2832" s="261">
        <v>45292</v>
      </c>
      <c r="W2832" s="217" t="s">
        <v>9783</v>
      </c>
      <c r="X2832" s="217">
        <v>5190</v>
      </c>
      <c r="Y2832" s="217">
        <v>498</v>
      </c>
      <c r="Z2832" s="261">
        <v>45291</v>
      </c>
      <c r="AC2832" s="217">
        <f>vykonyz.xlsx3[[#This Row],[Kod]]-vykonyz.xlsx[[#This Row],[Kod]]</f>
        <v>0</v>
      </c>
      <c r="AD2832" t="s">
        <v>9717</v>
      </c>
      <c r="AE2832" t="s">
        <v>972</v>
      </c>
      <c r="AF2832" t="s">
        <v>50</v>
      </c>
      <c r="AG2832"/>
      <c r="AH2832" t="s">
        <v>9718</v>
      </c>
      <c r="AI2832" t="s">
        <v>9782</v>
      </c>
      <c r="AJ2832" t="s">
        <v>28</v>
      </c>
      <c r="AK2832" t="s">
        <v>8572</v>
      </c>
      <c r="AL2832" t="s">
        <v>9556</v>
      </c>
      <c r="AM2832" t="s">
        <v>33</v>
      </c>
      <c r="AN2832" t="s">
        <v>33</v>
      </c>
      <c r="AO2832" t="s">
        <v>62</v>
      </c>
      <c r="AP2832" t="s">
        <v>9785</v>
      </c>
      <c r="AQ2832"/>
      <c r="AR2832" t="s">
        <v>35</v>
      </c>
      <c r="AS2832" t="s">
        <v>35</v>
      </c>
    </row>
    <row r="2833" spans="1:45">
      <c r="A2833" s="264" t="s">
        <v>9725</v>
      </c>
      <c r="B2833" s="217" t="s">
        <v>972</v>
      </c>
      <c r="C2833" s="217" t="s">
        <v>50</v>
      </c>
      <c r="E2833" s="217" t="s">
        <v>9726</v>
      </c>
      <c r="F2833" s="217" t="s">
        <v>9782</v>
      </c>
      <c r="G2833" s="217" t="s">
        <v>28</v>
      </c>
      <c r="H2833" s="217" t="s">
        <v>9786</v>
      </c>
      <c r="I2833" s="217" t="s">
        <v>9787</v>
      </c>
      <c r="J2833" s="217" t="s">
        <v>33</v>
      </c>
      <c r="K2833" s="217" t="s">
        <v>33</v>
      </c>
      <c r="L2833" s="217" t="s">
        <v>62</v>
      </c>
      <c r="M2833" s="217">
        <f t="shared" si="55"/>
        <v>69597</v>
      </c>
      <c r="O2833" s="217" t="s">
        <v>35</v>
      </c>
      <c r="P2833" s="217" t="s">
        <v>35</v>
      </c>
      <c r="Q2833" s="217">
        <f>S3937-vykonyz.xlsx[[#This Row],[Kod]]</f>
        <v>20152</v>
      </c>
      <c r="R2833" s="217">
        <f>S2817-vykonyz.xlsx[[#This Row],[Kod]]</f>
        <v>0</v>
      </c>
      <c r="S2833" s="217" t="s">
        <v>9788</v>
      </c>
      <c r="T2833" s="217" t="s">
        <v>9789</v>
      </c>
      <c r="U2833" s="217">
        <v>10384</v>
      </c>
      <c r="V2833" s="261">
        <v>45292</v>
      </c>
      <c r="W2833" s="217" t="s">
        <v>9788</v>
      </c>
      <c r="X2833" s="217">
        <v>9600</v>
      </c>
      <c r="Y2833" s="217">
        <v>784</v>
      </c>
      <c r="Z2833" s="261">
        <v>45291</v>
      </c>
      <c r="AC2833" s="217">
        <f>vykonyz.xlsx3[[#This Row],[Kod]]-vykonyz.xlsx[[#This Row],[Kod]]</f>
        <v>0</v>
      </c>
      <c r="AD2833" t="s">
        <v>9725</v>
      </c>
      <c r="AE2833" t="s">
        <v>972</v>
      </c>
      <c r="AF2833" t="s">
        <v>50</v>
      </c>
      <c r="AG2833"/>
      <c r="AH2833" t="s">
        <v>9726</v>
      </c>
      <c r="AI2833" t="s">
        <v>9782</v>
      </c>
      <c r="AJ2833" t="s">
        <v>28</v>
      </c>
      <c r="AK2833" t="s">
        <v>9786</v>
      </c>
      <c r="AL2833" t="s">
        <v>9787</v>
      </c>
      <c r="AM2833" t="s">
        <v>33</v>
      </c>
      <c r="AN2833" t="s">
        <v>33</v>
      </c>
      <c r="AO2833" t="s">
        <v>62</v>
      </c>
      <c r="AP2833" t="s">
        <v>9790</v>
      </c>
      <c r="AQ2833"/>
      <c r="AR2833" t="s">
        <v>35</v>
      </c>
      <c r="AS2833" t="s">
        <v>35</v>
      </c>
    </row>
    <row r="2834" spans="1:45">
      <c r="A2834" s="264" t="s">
        <v>9731</v>
      </c>
      <c r="B2834" s="217" t="s">
        <v>972</v>
      </c>
      <c r="C2834" s="217" t="s">
        <v>50</v>
      </c>
      <c r="E2834" s="217" t="s">
        <v>9791</v>
      </c>
      <c r="F2834" s="217" t="s">
        <v>9792</v>
      </c>
      <c r="G2834" s="217" t="s">
        <v>53</v>
      </c>
      <c r="H2834" s="217" t="s">
        <v>5824</v>
      </c>
      <c r="I2834" s="217" t="s">
        <v>31</v>
      </c>
      <c r="J2834" s="217" t="s">
        <v>33</v>
      </c>
      <c r="K2834" s="217" t="s">
        <v>33</v>
      </c>
      <c r="M2834" s="217">
        <f t="shared" si="55"/>
        <v>32475</v>
      </c>
      <c r="O2834" s="217" t="s">
        <v>35</v>
      </c>
      <c r="P2834" s="217" t="s">
        <v>35</v>
      </c>
      <c r="Q2834" s="217">
        <f>S3938-vykonyz.xlsx[[#This Row],[Kod]]</f>
        <v>20152</v>
      </c>
      <c r="R2834" s="217">
        <f>S2818-vykonyz.xlsx[[#This Row],[Kod]]</f>
        <v>0</v>
      </c>
      <c r="S2834" s="217" t="s">
        <v>9793</v>
      </c>
      <c r="T2834" s="217" t="s">
        <v>9794</v>
      </c>
      <c r="U2834" s="217">
        <v>13941</v>
      </c>
      <c r="V2834" s="261">
        <v>45292</v>
      </c>
      <c r="W2834" s="217" t="s">
        <v>9793</v>
      </c>
      <c r="X2834" s="217">
        <v>12632</v>
      </c>
      <c r="Y2834" s="217">
        <v>1309</v>
      </c>
      <c r="Z2834" s="261">
        <v>45291</v>
      </c>
      <c r="AC2834" s="217">
        <f>vykonyz.xlsx3[[#This Row],[Kod]]-vykonyz.xlsx[[#This Row],[Kod]]</f>
        <v>0</v>
      </c>
      <c r="AD2834" t="s">
        <v>9731</v>
      </c>
      <c r="AE2834" t="s">
        <v>972</v>
      </c>
      <c r="AF2834" t="s">
        <v>50</v>
      </c>
      <c r="AG2834"/>
      <c r="AH2834" t="s">
        <v>9791</v>
      </c>
      <c r="AI2834" t="s">
        <v>9792</v>
      </c>
      <c r="AJ2834" t="s">
        <v>53</v>
      </c>
      <c r="AK2834" t="s">
        <v>5824</v>
      </c>
      <c r="AL2834" t="s">
        <v>31</v>
      </c>
      <c r="AM2834" t="s">
        <v>33</v>
      </c>
      <c r="AN2834" t="s">
        <v>33</v>
      </c>
      <c r="AO2834"/>
      <c r="AP2834" t="s">
        <v>9795</v>
      </c>
      <c r="AQ2834"/>
      <c r="AR2834" t="s">
        <v>35</v>
      </c>
      <c r="AS2834" t="s">
        <v>35</v>
      </c>
    </row>
    <row r="2835" spans="1:45">
      <c r="A2835" s="264" t="s">
        <v>9735</v>
      </c>
      <c r="B2835" s="217" t="s">
        <v>972</v>
      </c>
      <c r="C2835" s="217" t="s">
        <v>50</v>
      </c>
      <c r="E2835" s="217" t="s">
        <v>9736</v>
      </c>
      <c r="G2835" s="217" t="s">
        <v>28</v>
      </c>
      <c r="H2835" s="217" t="s">
        <v>6842</v>
      </c>
      <c r="I2835" s="217" t="s">
        <v>9054</v>
      </c>
      <c r="J2835" s="217" t="s">
        <v>33</v>
      </c>
      <c r="K2835" s="217" t="s">
        <v>33</v>
      </c>
      <c r="M2835" s="217">
        <f t="shared" si="55"/>
        <v>40529</v>
      </c>
      <c r="O2835" s="217" t="s">
        <v>35</v>
      </c>
      <c r="P2835" s="217" t="s">
        <v>35</v>
      </c>
      <c r="Q2835" s="217">
        <f>S3939-vykonyz.xlsx[[#This Row],[Kod]]</f>
        <v>20147</v>
      </c>
      <c r="R2835" s="217">
        <f>S2819-vykonyz.xlsx[[#This Row],[Kod]]</f>
        <v>0</v>
      </c>
      <c r="S2835" s="217" t="s">
        <v>9796</v>
      </c>
      <c r="T2835" s="217" t="s">
        <v>9797</v>
      </c>
      <c r="U2835" s="217">
        <v>5927</v>
      </c>
      <c r="V2835" s="261">
        <v>45292</v>
      </c>
      <c r="W2835" s="217" t="s">
        <v>9796</v>
      </c>
      <c r="X2835" s="217">
        <v>5317</v>
      </c>
      <c r="Y2835" s="217">
        <v>610</v>
      </c>
      <c r="Z2835" s="261">
        <v>45291</v>
      </c>
      <c r="AC2835" s="217">
        <f>vykonyz.xlsx3[[#This Row],[Kod]]-vykonyz.xlsx[[#This Row],[Kod]]</f>
        <v>0</v>
      </c>
      <c r="AD2835" t="s">
        <v>9735</v>
      </c>
      <c r="AE2835" t="s">
        <v>972</v>
      </c>
      <c r="AF2835" t="s">
        <v>50</v>
      </c>
      <c r="AG2835"/>
      <c r="AH2835" t="s">
        <v>9736</v>
      </c>
      <c r="AI2835"/>
      <c r="AJ2835" t="s">
        <v>28</v>
      </c>
      <c r="AK2835" t="s">
        <v>6842</v>
      </c>
      <c r="AL2835" t="s">
        <v>9054</v>
      </c>
      <c r="AM2835" t="s">
        <v>33</v>
      </c>
      <c r="AN2835" t="s">
        <v>33</v>
      </c>
      <c r="AO2835"/>
      <c r="AP2835" t="s">
        <v>9798</v>
      </c>
      <c r="AQ2835"/>
      <c r="AR2835" t="s">
        <v>35</v>
      </c>
      <c r="AS2835" t="s">
        <v>35</v>
      </c>
    </row>
    <row r="2836" spans="1:45">
      <c r="A2836" s="264" t="s">
        <v>9740</v>
      </c>
      <c r="B2836" s="217" t="s">
        <v>972</v>
      </c>
      <c r="C2836" s="217" t="s">
        <v>50</v>
      </c>
      <c r="E2836" s="217" t="s">
        <v>9741</v>
      </c>
      <c r="G2836" s="217" t="s">
        <v>28</v>
      </c>
      <c r="H2836" s="217" t="s">
        <v>9799</v>
      </c>
      <c r="I2836" s="217" t="s">
        <v>9800</v>
      </c>
      <c r="J2836" s="217" t="s">
        <v>33</v>
      </c>
      <c r="K2836" s="217" t="s">
        <v>33</v>
      </c>
      <c r="M2836" s="217">
        <f t="shared" si="55"/>
        <v>52008</v>
      </c>
      <c r="O2836" s="217" t="s">
        <v>35</v>
      </c>
      <c r="P2836" s="217" t="s">
        <v>35</v>
      </c>
      <c r="Q2836" s="217">
        <f>S3940-vykonyz.xlsx[[#This Row],[Kod]]</f>
        <v>20148</v>
      </c>
      <c r="R2836" s="217">
        <f>S2820-vykonyz.xlsx[[#This Row],[Kod]]</f>
        <v>0</v>
      </c>
      <c r="S2836" s="217" t="s">
        <v>9801</v>
      </c>
      <c r="T2836" s="217" t="s">
        <v>9802</v>
      </c>
      <c r="U2836" s="217">
        <v>7401</v>
      </c>
      <c r="V2836" s="261">
        <v>45292</v>
      </c>
      <c r="W2836" s="217" t="s">
        <v>9801</v>
      </c>
      <c r="X2836" s="217">
        <v>6616</v>
      </c>
      <c r="Y2836" s="217">
        <v>785</v>
      </c>
      <c r="Z2836" s="261">
        <v>45291</v>
      </c>
      <c r="AC2836" s="217">
        <f>vykonyz.xlsx3[[#This Row],[Kod]]-vykonyz.xlsx[[#This Row],[Kod]]</f>
        <v>0</v>
      </c>
      <c r="AD2836" t="s">
        <v>9740</v>
      </c>
      <c r="AE2836" t="s">
        <v>972</v>
      </c>
      <c r="AF2836" t="s">
        <v>50</v>
      </c>
      <c r="AG2836"/>
      <c r="AH2836" t="s">
        <v>9741</v>
      </c>
      <c r="AI2836"/>
      <c r="AJ2836" t="s">
        <v>28</v>
      </c>
      <c r="AK2836" t="s">
        <v>9799</v>
      </c>
      <c r="AL2836" t="s">
        <v>9800</v>
      </c>
      <c r="AM2836" t="s">
        <v>33</v>
      </c>
      <c r="AN2836" t="s">
        <v>33</v>
      </c>
      <c r="AO2836"/>
      <c r="AP2836" t="s">
        <v>9803</v>
      </c>
      <c r="AQ2836"/>
      <c r="AR2836" t="s">
        <v>35</v>
      </c>
      <c r="AS2836" t="s">
        <v>35</v>
      </c>
    </row>
    <row r="2837" spans="1:45">
      <c r="A2837" s="264" t="s">
        <v>9746</v>
      </c>
      <c r="B2837" s="217" t="s">
        <v>972</v>
      </c>
      <c r="C2837" s="217" t="s">
        <v>50</v>
      </c>
      <c r="E2837" s="217" t="s">
        <v>9747</v>
      </c>
      <c r="F2837" s="217" t="s">
        <v>9804</v>
      </c>
      <c r="G2837" s="217" t="s">
        <v>53</v>
      </c>
      <c r="H2837" s="217" t="s">
        <v>1573</v>
      </c>
      <c r="I2837" s="217" t="s">
        <v>1573</v>
      </c>
      <c r="J2837" s="217" t="s">
        <v>33</v>
      </c>
      <c r="K2837" s="217" t="s">
        <v>33</v>
      </c>
      <c r="M2837" s="217">
        <f t="shared" si="55"/>
        <v>5107</v>
      </c>
      <c r="O2837" s="217" t="s">
        <v>35</v>
      </c>
      <c r="P2837" s="217" t="s">
        <v>35</v>
      </c>
      <c r="Q2837" s="217">
        <f>S3941-vykonyz.xlsx[[#This Row],[Kod]]</f>
        <v>20146</v>
      </c>
      <c r="R2837" s="217">
        <f>S2821-vykonyz.xlsx[[#This Row],[Kod]]</f>
        <v>0</v>
      </c>
      <c r="S2837" s="217" t="s">
        <v>9805</v>
      </c>
      <c r="T2837" s="217" t="s">
        <v>9806</v>
      </c>
      <c r="U2837" s="217">
        <v>25923</v>
      </c>
      <c r="V2837" s="261">
        <v>45292</v>
      </c>
      <c r="W2837" s="217" t="s">
        <v>9805</v>
      </c>
      <c r="X2837" s="217">
        <v>23656</v>
      </c>
      <c r="Y2837" s="217">
        <v>2267</v>
      </c>
      <c r="Z2837" s="261">
        <v>45291</v>
      </c>
      <c r="AC2837" s="217">
        <f>vykonyz.xlsx3[[#This Row],[Kod]]-vykonyz.xlsx[[#This Row],[Kod]]</f>
        <v>0</v>
      </c>
      <c r="AD2837" t="s">
        <v>9746</v>
      </c>
      <c r="AE2837" t="s">
        <v>972</v>
      </c>
      <c r="AF2837" t="s">
        <v>50</v>
      </c>
      <c r="AG2837"/>
      <c r="AH2837" t="s">
        <v>9747</v>
      </c>
      <c r="AI2837" t="s">
        <v>9804</v>
      </c>
      <c r="AJ2837" t="s">
        <v>53</v>
      </c>
      <c r="AK2837" t="s">
        <v>1573</v>
      </c>
      <c r="AL2837" t="s">
        <v>1573</v>
      </c>
      <c r="AM2837" t="s">
        <v>33</v>
      </c>
      <c r="AN2837" t="s">
        <v>33</v>
      </c>
      <c r="AO2837"/>
      <c r="AP2837" t="s">
        <v>9807</v>
      </c>
      <c r="AQ2837"/>
      <c r="AR2837" t="s">
        <v>35</v>
      </c>
      <c r="AS2837" t="s">
        <v>35</v>
      </c>
    </row>
    <row r="2838" spans="1:45">
      <c r="A2838" s="264" t="s">
        <v>9751</v>
      </c>
      <c r="B2838" s="217" t="s">
        <v>972</v>
      </c>
      <c r="C2838" s="217" t="s">
        <v>50</v>
      </c>
      <c r="E2838" s="217" t="s">
        <v>9752</v>
      </c>
      <c r="F2838" s="217" t="s">
        <v>9808</v>
      </c>
      <c r="G2838" s="217" t="s">
        <v>28</v>
      </c>
      <c r="H2838" s="217" t="s">
        <v>1573</v>
      </c>
      <c r="I2838" s="217" t="s">
        <v>1573</v>
      </c>
      <c r="J2838" s="217" t="s">
        <v>33</v>
      </c>
      <c r="K2838" s="217" t="s">
        <v>33</v>
      </c>
      <c r="M2838" s="217">
        <f t="shared" si="55"/>
        <v>7628</v>
      </c>
      <c r="O2838" s="217" t="s">
        <v>35</v>
      </c>
      <c r="P2838" s="217" t="s">
        <v>35</v>
      </c>
      <c r="Q2838" s="217">
        <f>S3942-vykonyz.xlsx[[#This Row],[Kod]]</f>
        <v>20143</v>
      </c>
      <c r="R2838" s="217">
        <f>S2822-vykonyz.xlsx[[#This Row],[Kod]]</f>
        <v>0</v>
      </c>
      <c r="S2838" s="217" t="s">
        <v>9809</v>
      </c>
      <c r="T2838" s="217" t="s">
        <v>9810</v>
      </c>
      <c r="U2838" s="217">
        <v>4063</v>
      </c>
      <c r="V2838" s="261">
        <v>45292</v>
      </c>
      <c r="W2838" s="217" t="s">
        <v>9809</v>
      </c>
      <c r="X2838" s="217">
        <v>3754</v>
      </c>
      <c r="Y2838" s="217">
        <v>309</v>
      </c>
      <c r="Z2838" s="261">
        <v>45291</v>
      </c>
      <c r="AC2838" s="217">
        <f>vykonyz.xlsx3[[#This Row],[Kod]]-vykonyz.xlsx[[#This Row],[Kod]]</f>
        <v>0</v>
      </c>
      <c r="AD2838" t="s">
        <v>9751</v>
      </c>
      <c r="AE2838" t="s">
        <v>972</v>
      </c>
      <c r="AF2838" t="s">
        <v>50</v>
      </c>
      <c r="AG2838"/>
      <c r="AH2838" t="s">
        <v>9752</v>
      </c>
      <c r="AI2838" t="s">
        <v>9808</v>
      </c>
      <c r="AJ2838" t="s">
        <v>28</v>
      </c>
      <c r="AK2838" t="s">
        <v>1573</v>
      </c>
      <c r="AL2838" t="s">
        <v>1573</v>
      </c>
      <c r="AM2838" t="s">
        <v>33</v>
      </c>
      <c r="AN2838" t="s">
        <v>33</v>
      </c>
      <c r="AO2838"/>
      <c r="AP2838" t="s">
        <v>9811</v>
      </c>
      <c r="AQ2838"/>
      <c r="AR2838" t="s">
        <v>35</v>
      </c>
      <c r="AS2838" t="s">
        <v>35</v>
      </c>
    </row>
    <row r="2839" spans="1:45">
      <c r="A2839" s="264" t="s">
        <v>9753</v>
      </c>
      <c r="B2839" s="217" t="s">
        <v>9812</v>
      </c>
      <c r="C2839" s="217" t="s">
        <v>611</v>
      </c>
      <c r="E2839" s="217" t="s">
        <v>9754</v>
      </c>
      <c r="F2839" s="217" t="s">
        <v>9813</v>
      </c>
      <c r="G2839" s="217" t="s">
        <v>53</v>
      </c>
      <c r="H2839" s="217" t="s">
        <v>1573</v>
      </c>
      <c r="I2839" s="217" t="s">
        <v>7177</v>
      </c>
      <c r="J2839" s="217" t="s">
        <v>33</v>
      </c>
      <c r="K2839" s="217" t="s">
        <v>33</v>
      </c>
      <c r="M2839" s="217">
        <f>U2823</f>
        <v>5575</v>
      </c>
      <c r="O2839" s="217" t="s">
        <v>35</v>
      </c>
      <c r="P2839" s="217" t="s">
        <v>35</v>
      </c>
      <c r="Q2839" s="217">
        <f>S3943-vykonyz.xlsx[[#This Row],[Kod]]</f>
        <v>20140</v>
      </c>
      <c r="R2839" s="217">
        <f>S2823-vykonyz.xlsx[[#This Row],[Kod]]</f>
        <v>0</v>
      </c>
      <c r="S2839" s="217" t="s">
        <v>9814</v>
      </c>
      <c r="T2839" s="217" t="s">
        <v>9815</v>
      </c>
      <c r="U2839" s="217">
        <v>5688</v>
      </c>
      <c r="V2839" s="261">
        <v>45292</v>
      </c>
      <c r="W2839" s="217" t="s">
        <v>9814</v>
      </c>
      <c r="X2839" s="217">
        <v>5190</v>
      </c>
      <c r="Y2839" s="217">
        <v>498</v>
      </c>
      <c r="Z2839" s="261">
        <v>45291</v>
      </c>
      <c r="AC2839" s="217">
        <f>vykonyz.xlsx3[[#This Row],[Kod]]-vykonyz.xlsx[[#This Row],[Kod]]</f>
        <v>0</v>
      </c>
      <c r="AD2839" t="s">
        <v>9753</v>
      </c>
      <c r="AE2839" t="s">
        <v>9812</v>
      </c>
      <c r="AF2839" t="s">
        <v>611</v>
      </c>
      <c r="AG2839"/>
      <c r="AH2839" t="s">
        <v>9754</v>
      </c>
      <c r="AI2839" t="s">
        <v>9816</v>
      </c>
      <c r="AJ2839" t="s">
        <v>53</v>
      </c>
      <c r="AK2839" t="s">
        <v>1573</v>
      </c>
      <c r="AL2839" t="s">
        <v>7177</v>
      </c>
      <c r="AM2839" t="s">
        <v>33</v>
      </c>
      <c r="AN2839" t="s">
        <v>33</v>
      </c>
      <c r="AO2839"/>
      <c r="AP2839" t="s">
        <v>9817</v>
      </c>
      <c r="AQ2839"/>
      <c r="AR2839" t="s">
        <v>35</v>
      </c>
      <c r="AS2839" t="s">
        <v>35</v>
      </c>
    </row>
    <row r="2840" spans="1:45">
      <c r="A2840" s="264" t="s">
        <v>9818</v>
      </c>
      <c r="B2840" s="217" t="s">
        <v>2112</v>
      </c>
      <c r="C2840" s="217" t="s">
        <v>50</v>
      </c>
      <c r="E2840" s="217" t="s">
        <v>9819</v>
      </c>
      <c r="F2840" s="217" t="s">
        <v>9820</v>
      </c>
      <c r="G2840" s="217" t="s">
        <v>28</v>
      </c>
      <c r="H2840" s="217" t="s">
        <v>45</v>
      </c>
      <c r="I2840" s="217" t="s">
        <v>45</v>
      </c>
      <c r="J2840" s="217" t="s">
        <v>33</v>
      </c>
      <c r="K2840" s="217" t="s">
        <v>33</v>
      </c>
      <c r="M2840" s="217" t="s">
        <v>33</v>
      </c>
      <c r="O2840" s="217" t="s">
        <v>35</v>
      </c>
      <c r="P2840" s="217" t="s">
        <v>35</v>
      </c>
      <c r="Q2840" s="217">
        <f>S3944-vykonyz.xlsx[[#This Row],[Kod]]</f>
        <v>20137</v>
      </c>
      <c r="R2840" s="217">
        <f>S2824-vykonyz.xlsx[[#This Row],[Kod]]</f>
        <v>-55260</v>
      </c>
      <c r="S2840" s="217" t="s">
        <v>9821</v>
      </c>
      <c r="T2840" s="217" t="s">
        <v>9822</v>
      </c>
      <c r="U2840" s="217">
        <v>2946</v>
      </c>
      <c r="V2840" s="261">
        <v>45292</v>
      </c>
      <c r="W2840" s="217" t="s">
        <v>9821</v>
      </c>
      <c r="X2840" s="217">
        <v>2617</v>
      </c>
      <c r="Y2840" s="217">
        <v>329</v>
      </c>
      <c r="Z2840" s="261">
        <v>45291</v>
      </c>
      <c r="AC2840" s="217">
        <f>vykonyz.xlsx3[[#This Row],[Kod]]-vykonyz.xlsx[[#This Row],[Kod]]</f>
        <v>0</v>
      </c>
      <c r="AD2840" t="s">
        <v>9818</v>
      </c>
      <c r="AE2840" t="s">
        <v>2112</v>
      </c>
      <c r="AF2840" t="s">
        <v>50</v>
      </c>
      <c r="AG2840"/>
      <c r="AH2840" t="s">
        <v>9819</v>
      </c>
      <c r="AI2840" t="s">
        <v>9820</v>
      </c>
      <c r="AJ2840" t="s">
        <v>28</v>
      </c>
      <c r="AK2840" t="s">
        <v>45</v>
      </c>
      <c r="AL2840" t="s">
        <v>45</v>
      </c>
      <c r="AM2840" t="s">
        <v>33</v>
      </c>
      <c r="AN2840" t="s">
        <v>33</v>
      </c>
      <c r="AO2840"/>
      <c r="AP2840" t="s">
        <v>33</v>
      </c>
      <c r="AQ2840"/>
      <c r="AR2840" t="s">
        <v>35</v>
      </c>
      <c r="AS2840" t="s">
        <v>35</v>
      </c>
    </row>
    <row r="2841" spans="1:45">
      <c r="A2841" s="264" t="s">
        <v>9758</v>
      </c>
      <c r="B2841" s="217" t="s">
        <v>9812</v>
      </c>
      <c r="C2841" s="217" t="s">
        <v>611</v>
      </c>
      <c r="E2841" s="217" t="s">
        <v>9823</v>
      </c>
      <c r="F2841" s="217" t="s">
        <v>9824</v>
      </c>
      <c r="G2841" s="217" t="s">
        <v>53</v>
      </c>
      <c r="H2841" s="217" t="s">
        <v>1290</v>
      </c>
      <c r="I2841" s="217" t="s">
        <v>1290</v>
      </c>
      <c r="J2841" s="217" t="s">
        <v>33</v>
      </c>
      <c r="K2841" s="217" t="s">
        <v>33</v>
      </c>
      <c r="L2841" s="217" t="s">
        <v>62</v>
      </c>
      <c r="M2841" s="217">
        <f t="shared" ref="M2841:M2904" si="56">U2825</f>
        <v>2157</v>
      </c>
      <c r="O2841" s="217" t="s">
        <v>35</v>
      </c>
      <c r="P2841" s="217" t="s">
        <v>35</v>
      </c>
      <c r="Q2841" s="217">
        <f>S3945-vykonyz.xlsx[[#This Row],[Kod]]</f>
        <v>20134</v>
      </c>
      <c r="R2841" s="217">
        <f>S2825-vykonyz.xlsx[[#This Row],[Kod]]</f>
        <v>0</v>
      </c>
      <c r="S2841" s="217" t="s">
        <v>9825</v>
      </c>
      <c r="T2841" s="217" t="s">
        <v>9826</v>
      </c>
      <c r="U2841" s="217">
        <v>10194</v>
      </c>
      <c r="V2841" s="261">
        <v>45292</v>
      </c>
      <c r="W2841" s="217" t="s">
        <v>9825</v>
      </c>
      <c r="X2841" s="217">
        <v>9434</v>
      </c>
      <c r="Y2841" s="217">
        <v>760</v>
      </c>
      <c r="Z2841" s="261">
        <v>45291</v>
      </c>
      <c r="AC2841" s="217">
        <f>vykonyz.xlsx3[[#This Row],[Kod]]-vykonyz.xlsx[[#This Row],[Kod]]</f>
        <v>0</v>
      </c>
      <c r="AD2841" t="s">
        <v>9758</v>
      </c>
      <c r="AE2841" t="s">
        <v>9812</v>
      </c>
      <c r="AF2841" t="s">
        <v>611</v>
      </c>
      <c r="AG2841"/>
      <c r="AH2841" t="s">
        <v>9823</v>
      </c>
      <c r="AI2841" t="s">
        <v>9824</v>
      </c>
      <c r="AJ2841" t="s">
        <v>53</v>
      </c>
      <c r="AK2841" t="s">
        <v>1290</v>
      </c>
      <c r="AL2841" t="s">
        <v>1290</v>
      </c>
      <c r="AM2841" t="s">
        <v>33</v>
      </c>
      <c r="AN2841" t="s">
        <v>33</v>
      </c>
      <c r="AO2841" t="s">
        <v>62</v>
      </c>
      <c r="AP2841" t="s">
        <v>9827</v>
      </c>
      <c r="AQ2841"/>
      <c r="AR2841" t="s">
        <v>35</v>
      </c>
      <c r="AS2841" t="s">
        <v>35</v>
      </c>
    </row>
    <row r="2842" spans="1:45">
      <c r="A2842" s="264" t="s">
        <v>9761</v>
      </c>
      <c r="B2842" s="217" t="s">
        <v>972</v>
      </c>
      <c r="C2842" s="217" t="s">
        <v>50</v>
      </c>
      <c r="E2842" s="217" t="s">
        <v>9828</v>
      </c>
      <c r="G2842" s="217" t="s">
        <v>28</v>
      </c>
      <c r="H2842" s="217" t="s">
        <v>5824</v>
      </c>
      <c r="I2842" s="217" t="s">
        <v>6214</v>
      </c>
      <c r="J2842" s="217" t="s">
        <v>33</v>
      </c>
      <c r="K2842" s="217" t="s">
        <v>33</v>
      </c>
      <c r="M2842" s="217">
        <f t="shared" si="56"/>
        <v>57524</v>
      </c>
      <c r="O2842" s="217" t="s">
        <v>35</v>
      </c>
      <c r="P2842" s="217" t="s">
        <v>35</v>
      </c>
      <c r="Q2842" s="217">
        <f>S3946-vykonyz.xlsx[[#This Row],[Kod]]</f>
        <v>20111</v>
      </c>
      <c r="R2842" s="217">
        <f>S2826-vykonyz.xlsx[[#This Row],[Kod]]</f>
        <v>0</v>
      </c>
      <c r="S2842" s="217" t="s">
        <v>9829</v>
      </c>
      <c r="T2842" s="217" t="s">
        <v>9830</v>
      </c>
      <c r="U2842" s="217">
        <v>6528</v>
      </c>
      <c r="V2842" s="261">
        <v>45292</v>
      </c>
      <c r="W2842" s="217" t="s">
        <v>9829</v>
      </c>
      <c r="X2842" s="217">
        <v>5858</v>
      </c>
      <c r="Y2842" s="217">
        <v>670</v>
      </c>
      <c r="Z2842" s="261">
        <v>45291</v>
      </c>
      <c r="AC2842" s="217">
        <f>vykonyz.xlsx3[[#This Row],[Kod]]-vykonyz.xlsx[[#This Row],[Kod]]</f>
        <v>0</v>
      </c>
      <c r="AD2842" t="s">
        <v>9761</v>
      </c>
      <c r="AE2842" t="s">
        <v>972</v>
      </c>
      <c r="AF2842" t="s">
        <v>50</v>
      </c>
      <c r="AG2842"/>
      <c r="AH2842" t="s">
        <v>9828</v>
      </c>
      <c r="AI2842"/>
      <c r="AJ2842" t="s">
        <v>28</v>
      </c>
      <c r="AK2842" t="s">
        <v>5824</v>
      </c>
      <c r="AL2842" t="s">
        <v>6214</v>
      </c>
      <c r="AM2842" t="s">
        <v>33</v>
      </c>
      <c r="AN2842" t="s">
        <v>33</v>
      </c>
      <c r="AO2842"/>
      <c r="AP2842" t="s">
        <v>9831</v>
      </c>
      <c r="AQ2842"/>
      <c r="AR2842" t="s">
        <v>35</v>
      </c>
      <c r="AS2842" t="s">
        <v>35</v>
      </c>
    </row>
    <row r="2843" spans="1:45">
      <c r="A2843" s="264" t="s">
        <v>9764</v>
      </c>
      <c r="B2843" s="217" t="s">
        <v>972</v>
      </c>
      <c r="C2843" s="217" t="s">
        <v>50</v>
      </c>
      <c r="E2843" s="217" t="s">
        <v>9832</v>
      </c>
      <c r="F2843" s="217" t="s">
        <v>9833</v>
      </c>
      <c r="G2843" s="217" t="s">
        <v>28</v>
      </c>
      <c r="H2843" s="217" t="s">
        <v>5838</v>
      </c>
      <c r="I2843" s="217" t="s">
        <v>8572</v>
      </c>
      <c r="J2843" s="217" t="s">
        <v>33</v>
      </c>
      <c r="K2843" s="217" t="s">
        <v>33</v>
      </c>
      <c r="M2843" s="217">
        <f t="shared" si="56"/>
        <v>37390</v>
      </c>
      <c r="O2843" s="217" t="s">
        <v>35</v>
      </c>
      <c r="P2843" s="217" t="s">
        <v>35</v>
      </c>
      <c r="Q2843" s="217">
        <f>S3947-vykonyz.xlsx[[#This Row],[Kod]]</f>
        <v>19999</v>
      </c>
      <c r="R2843" s="217">
        <f>S2827-vykonyz.xlsx[[#This Row],[Kod]]</f>
        <v>0</v>
      </c>
      <c r="S2843" s="217" t="s">
        <v>9834</v>
      </c>
      <c r="T2843" s="217" t="s">
        <v>9835</v>
      </c>
      <c r="U2843" s="217">
        <v>14299</v>
      </c>
      <c r="V2843" s="261">
        <v>45292</v>
      </c>
      <c r="W2843" s="217" t="s">
        <v>9834</v>
      </c>
      <c r="X2843" s="217">
        <v>13147</v>
      </c>
      <c r="Y2843" s="217">
        <v>1152</v>
      </c>
      <c r="Z2843" s="261">
        <v>45291</v>
      </c>
      <c r="AC2843" s="217">
        <f>vykonyz.xlsx3[[#This Row],[Kod]]-vykonyz.xlsx[[#This Row],[Kod]]</f>
        <v>0</v>
      </c>
      <c r="AD2843" t="s">
        <v>9764</v>
      </c>
      <c r="AE2843" t="s">
        <v>972</v>
      </c>
      <c r="AF2843" t="s">
        <v>50</v>
      </c>
      <c r="AG2843"/>
      <c r="AH2843" t="s">
        <v>9832</v>
      </c>
      <c r="AI2843" t="s">
        <v>9833</v>
      </c>
      <c r="AJ2843" t="s">
        <v>28</v>
      </c>
      <c r="AK2843" t="s">
        <v>5838</v>
      </c>
      <c r="AL2843" t="s">
        <v>8572</v>
      </c>
      <c r="AM2843" t="s">
        <v>33</v>
      </c>
      <c r="AN2843" t="s">
        <v>33</v>
      </c>
      <c r="AO2843"/>
      <c r="AP2843" t="s">
        <v>9836</v>
      </c>
      <c r="AQ2843"/>
      <c r="AR2843" t="s">
        <v>35</v>
      </c>
      <c r="AS2843" t="s">
        <v>35</v>
      </c>
    </row>
    <row r="2844" spans="1:45">
      <c r="A2844" s="264" t="s">
        <v>9768</v>
      </c>
      <c r="B2844" s="217" t="s">
        <v>972</v>
      </c>
      <c r="C2844" s="217" t="s">
        <v>50</v>
      </c>
      <c r="E2844" s="217" t="s">
        <v>9837</v>
      </c>
      <c r="F2844" s="217" t="s">
        <v>9838</v>
      </c>
      <c r="G2844" s="217" t="s">
        <v>28</v>
      </c>
      <c r="H2844" s="217" t="s">
        <v>5838</v>
      </c>
      <c r="I2844" s="217" t="s">
        <v>9839</v>
      </c>
      <c r="J2844" s="217" t="s">
        <v>33</v>
      </c>
      <c r="K2844" s="217" t="s">
        <v>33</v>
      </c>
      <c r="M2844" s="217">
        <f t="shared" si="56"/>
        <v>44123</v>
      </c>
      <c r="O2844" s="217" t="s">
        <v>35</v>
      </c>
      <c r="P2844" s="217" t="s">
        <v>35</v>
      </c>
      <c r="Q2844" s="217">
        <f>S3948-vykonyz.xlsx[[#This Row],[Kod]]</f>
        <v>19998</v>
      </c>
      <c r="R2844" s="217">
        <f>S2828-vykonyz.xlsx[[#This Row],[Kod]]</f>
        <v>0</v>
      </c>
      <c r="S2844" s="217" t="s">
        <v>9840</v>
      </c>
      <c r="T2844" s="217" t="s">
        <v>9841</v>
      </c>
      <c r="U2844" s="217">
        <v>7030</v>
      </c>
      <c r="V2844" s="261">
        <v>45292</v>
      </c>
      <c r="W2844" s="217" t="s">
        <v>9840</v>
      </c>
      <c r="X2844" s="217">
        <v>6274</v>
      </c>
      <c r="Y2844" s="217">
        <v>756</v>
      </c>
      <c r="Z2844" s="261">
        <v>45291</v>
      </c>
      <c r="AC2844" s="217">
        <f>vykonyz.xlsx3[[#This Row],[Kod]]-vykonyz.xlsx[[#This Row],[Kod]]</f>
        <v>0</v>
      </c>
      <c r="AD2844" t="s">
        <v>9768</v>
      </c>
      <c r="AE2844" t="s">
        <v>972</v>
      </c>
      <c r="AF2844" t="s">
        <v>50</v>
      </c>
      <c r="AG2844"/>
      <c r="AH2844" t="s">
        <v>9837</v>
      </c>
      <c r="AI2844" t="s">
        <v>9838</v>
      </c>
      <c r="AJ2844" t="s">
        <v>28</v>
      </c>
      <c r="AK2844" t="s">
        <v>5838</v>
      </c>
      <c r="AL2844" t="s">
        <v>9839</v>
      </c>
      <c r="AM2844" t="s">
        <v>33</v>
      </c>
      <c r="AN2844" t="s">
        <v>33</v>
      </c>
      <c r="AO2844"/>
      <c r="AP2844" t="s">
        <v>9842</v>
      </c>
      <c r="AQ2844"/>
      <c r="AR2844" t="s">
        <v>35</v>
      </c>
      <c r="AS2844" t="s">
        <v>35</v>
      </c>
    </row>
    <row r="2845" spans="1:45">
      <c r="A2845" s="264" t="s">
        <v>9771</v>
      </c>
      <c r="B2845" s="217" t="s">
        <v>1960</v>
      </c>
      <c r="E2845" s="217" t="s">
        <v>9772</v>
      </c>
      <c r="H2845" s="217" t="s">
        <v>1008</v>
      </c>
      <c r="I2845" s="217" t="s">
        <v>1008</v>
      </c>
      <c r="J2845" s="217" t="s">
        <v>33</v>
      </c>
      <c r="K2845" s="217" t="s">
        <v>33</v>
      </c>
      <c r="M2845" s="217">
        <f t="shared" si="56"/>
        <v>524</v>
      </c>
      <c r="O2845" s="217" t="s">
        <v>35</v>
      </c>
      <c r="P2845" s="217" t="s">
        <v>35</v>
      </c>
      <c r="Q2845" s="217">
        <f>S3949-vykonyz.xlsx[[#This Row],[Kod]]</f>
        <v>19394</v>
      </c>
      <c r="R2845" s="217">
        <f>S2829-vykonyz.xlsx[[#This Row],[Kod]]</f>
        <v>0</v>
      </c>
      <c r="S2845" s="217" t="s">
        <v>9843</v>
      </c>
      <c r="T2845" s="217" t="s">
        <v>9844</v>
      </c>
      <c r="U2845" s="217">
        <v>8364</v>
      </c>
      <c r="V2845" s="261">
        <v>45292</v>
      </c>
      <c r="W2845" s="217" t="s">
        <v>9843</v>
      </c>
      <c r="X2845" s="217">
        <v>7608</v>
      </c>
      <c r="Y2845" s="217">
        <v>756</v>
      </c>
      <c r="Z2845" s="261">
        <v>45291</v>
      </c>
      <c r="AC2845" s="217">
        <f>vykonyz.xlsx3[[#This Row],[Kod]]-vykonyz.xlsx[[#This Row],[Kod]]</f>
        <v>0</v>
      </c>
      <c r="AD2845" t="s">
        <v>9771</v>
      </c>
      <c r="AE2845" t="s">
        <v>1960</v>
      </c>
      <c r="AF2845"/>
      <c r="AG2845"/>
      <c r="AH2845" t="s">
        <v>9772</v>
      </c>
      <c r="AI2845"/>
      <c r="AJ2845"/>
      <c r="AK2845" t="s">
        <v>1008</v>
      </c>
      <c r="AL2845" t="s">
        <v>1008</v>
      </c>
      <c r="AM2845" t="s">
        <v>33</v>
      </c>
      <c r="AN2845" t="s">
        <v>33</v>
      </c>
      <c r="AO2845"/>
      <c r="AP2845" t="s">
        <v>742</v>
      </c>
      <c r="AQ2845"/>
      <c r="AR2845" t="s">
        <v>35</v>
      </c>
      <c r="AS2845" t="s">
        <v>35</v>
      </c>
    </row>
    <row r="2846" spans="1:45">
      <c r="A2846" s="264" t="s">
        <v>9775</v>
      </c>
      <c r="B2846" s="217" t="s">
        <v>1960</v>
      </c>
      <c r="E2846" s="217" t="s">
        <v>9776</v>
      </c>
      <c r="H2846" s="217" t="s">
        <v>1084</v>
      </c>
      <c r="I2846" s="217" t="s">
        <v>1084</v>
      </c>
      <c r="J2846" s="217" t="s">
        <v>33</v>
      </c>
      <c r="K2846" s="217" t="s">
        <v>33</v>
      </c>
      <c r="M2846" s="217">
        <f t="shared" si="56"/>
        <v>352</v>
      </c>
      <c r="O2846" s="217" t="s">
        <v>35</v>
      </c>
      <c r="P2846" s="217" t="s">
        <v>35</v>
      </c>
      <c r="Q2846" s="217">
        <f>S3950-vykonyz.xlsx[[#This Row],[Kod]]</f>
        <v>19395</v>
      </c>
      <c r="R2846" s="217">
        <f>S2830-vykonyz.xlsx[[#This Row],[Kod]]</f>
        <v>0</v>
      </c>
      <c r="S2846" s="217" t="s">
        <v>9845</v>
      </c>
      <c r="T2846" s="217" t="s">
        <v>9846</v>
      </c>
      <c r="U2846" s="217">
        <v>11512</v>
      </c>
      <c r="V2846" s="261">
        <v>45292</v>
      </c>
      <c r="W2846" s="217" t="s">
        <v>9845</v>
      </c>
      <c r="X2846" s="217">
        <v>10622</v>
      </c>
      <c r="Y2846" s="217">
        <v>890</v>
      </c>
      <c r="Z2846" s="261">
        <v>45291</v>
      </c>
      <c r="AC2846" s="217">
        <f>vykonyz.xlsx3[[#This Row],[Kod]]-vykonyz.xlsx[[#This Row],[Kod]]</f>
        <v>0</v>
      </c>
      <c r="AD2846" t="s">
        <v>9775</v>
      </c>
      <c r="AE2846" t="s">
        <v>1960</v>
      </c>
      <c r="AF2846"/>
      <c r="AG2846"/>
      <c r="AH2846" t="s">
        <v>9776</v>
      </c>
      <c r="AI2846"/>
      <c r="AJ2846"/>
      <c r="AK2846" t="s">
        <v>1084</v>
      </c>
      <c r="AL2846" t="s">
        <v>1084</v>
      </c>
      <c r="AM2846" t="s">
        <v>33</v>
      </c>
      <c r="AN2846" t="s">
        <v>33</v>
      </c>
      <c r="AO2846"/>
      <c r="AP2846" t="s">
        <v>6531</v>
      </c>
      <c r="AQ2846"/>
      <c r="AR2846" t="s">
        <v>35</v>
      </c>
      <c r="AS2846" t="s">
        <v>35</v>
      </c>
    </row>
    <row r="2847" spans="1:45">
      <c r="A2847" s="264" t="s">
        <v>9779</v>
      </c>
      <c r="B2847" s="217" t="s">
        <v>1960</v>
      </c>
      <c r="E2847" s="217" t="s">
        <v>9780</v>
      </c>
      <c r="H2847" s="217" t="s">
        <v>994</v>
      </c>
      <c r="I2847" s="217" t="s">
        <v>994</v>
      </c>
      <c r="J2847" s="217" t="s">
        <v>33</v>
      </c>
      <c r="K2847" s="217" t="s">
        <v>33</v>
      </c>
      <c r="M2847" s="217">
        <f t="shared" si="56"/>
        <v>176</v>
      </c>
      <c r="O2847" s="217" t="s">
        <v>35</v>
      </c>
      <c r="P2847" s="217" t="s">
        <v>35</v>
      </c>
      <c r="Q2847" s="217">
        <f>S3951-vykonyz.xlsx[[#This Row],[Kod]]</f>
        <v>19396</v>
      </c>
      <c r="R2847" s="217">
        <f>S2831-vykonyz.xlsx[[#This Row],[Kod]]</f>
        <v>0</v>
      </c>
      <c r="S2847" s="217" t="s">
        <v>9847</v>
      </c>
      <c r="T2847" s="217" t="s">
        <v>9848</v>
      </c>
      <c r="U2847" s="217">
        <v>10194</v>
      </c>
      <c r="V2847" s="261">
        <v>45292</v>
      </c>
      <c r="W2847" s="217" t="s">
        <v>9847</v>
      </c>
      <c r="X2847" s="217">
        <v>9434</v>
      </c>
      <c r="Y2847" s="217">
        <v>760</v>
      </c>
      <c r="Z2847" s="261">
        <v>45291</v>
      </c>
      <c r="AC2847" s="217">
        <f>vykonyz.xlsx3[[#This Row],[Kod]]-vykonyz.xlsx[[#This Row],[Kod]]</f>
        <v>0</v>
      </c>
      <c r="AD2847" t="s">
        <v>9779</v>
      </c>
      <c r="AE2847" t="s">
        <v>1960</v>
      </c>
      <c r="AF2847"/>
      <c r="AG2847"/>
      <c r="AH2847" t="s">
        <v>9780</v>
      </c>
      <c r="AI2847"/>
      <c r="AJ2847"/>
      <c r="AK2847" t="s">
        <v>994</v>
      </c>
      <c r="AL2847" t="s">
        <v>994</v>
      </c>
      <c r="AM2847" t="s">
        <v>33</v>
      </c>
      <c r="AN2847" t="s">
        <v>33</v>
      </c>
      <c r="AO2847"/>
      <c r="AP2847" t="s">
        <v>6459</v>
      </c>
      <c r="AQ2847"/>
      <c r="AR2847" t="s">
        <v>35</v>
      </c>
      <c r="AS2847" t="s">
        <v>35</v>
      </c>
    </row>
    <row r="2848" spans="1:45">
      <c r="A2848" s="264" t="s">
        <v>9783</v>
      </c>
      <c r="B2848" s="217" t="s">
        <v>9849</v>
      </c>
      <c r="C2848" s="217" t="s">
        <v>50</v>
      </c>
      <c r="E2848" s="217" t="s">
        <v>9784</v>
      </c>
      <c r="F2848" s="217" t="s">
        <v>9850</v>
      </c>
      <c r="G2848" s="217" t="s">
        <v>53</v>
      </c>
      <c r="H2848" s="217" t="s">
        <v>1492</v>
      </c>
      <c r="I2848" s="217" t="s">
        <v>5838</v>
      </c>
      <c r="J2848" s="217" t="s">
        <v>33</v>
      </c>
      <c r="K2848" s="217" t="s">
        <v>33</v>
      </c>
      <c r="M2848" s="217">
        <f t="shared" si="56"/>
        <v>5688</v>
      </c>
      <c r="O2848" s="217" t="s">
        <v>35</v>
      </c>
      <c r="P2848" s="217" t="s">
        <v>35</v>
      </c>
      <c r="Q2848" s="217">
        <f>S3952-vykonyz.xlsx[[#This Row],[Kod]]</f>
        <v>19310</v>
      </c>
      <c r="R2848" s="217">
        <f>S2832-vykonyz.xlsx[[#This Row],[Kod]]</f>
        <v>0</v>
      </c>
      <c r="S2848" s="217" t="s">
        <v>9851</v>
      </c>
      <c r="T2848" s="217" t="s">
        <v>9852</v>
      </c>
      <c r="U2848" s="217">
        <v>14233</v>
      </c>
      <c r="V2848" s="261">
        <v>45292</v>
      </c>
      <c r="W2848" s="217" t="s">
        <v>9851</v>
      </c>
      <c r="X2848" s="217">
        <v>13081</v>
      </c>
      <c r="Y2848" s="217">
        <v>1152</v>
      </c>
      <c r="Z2848" s="261">
        <v>45291</v>
      </c>
      <c r="AC2848" s="217">
        <f>vykonyz.xlsx3[[#This Row],[Kod]]-vykonyz.xlsx[[#This Row],[Kod]]</f>
        <v>0</v>
      </c>
      <c r="AD2848" t="s">
        <v>9783</v>
      </c>
      <c r="AE2848" t="s">
        <v>9849</v>
      </c>
      <c r="AF2848" t="s">
        <v>50</v>
      </c>
      <c r="AG2848"/>
      <c r="AH2848" t="s">
        <v>9784</v>
      </c>
      <c r="AI2848" t="s">
        <v>9850</v>
      </c>
      <c r="AJ2848" t="s">
        <v>53</v>
      </c>
      <c r="AK2848" t="s">
        <v>1492</v>
      </c>
      <c r="AL2848" t="s">
        <v>5838</v>
      </c>
      <c r="AM2848" t="s">
        <v>33</v>
      </c>
      <c r="AN2848" t="s">
        <v>33</v>
      </c>
      <c r="AO2848"/>
      <c r="AP2848" t="s">
        <v>9853</v>
      </c>
      <c r="AQ2848"/>
      <c r="AR2848" t="s">
        <v>35</v>
      </c>
      <c r="AS2848" t="s">
        <v>35</v>
      </c>
    </row>
    <row r="2849" spans="1:45">
      <c r="A2849" s="264" t="s">
        <v>9788</v>
      </c>
      <c r="B2849" s="217" t="s">
        <v>9849</v>
      </c>
      <c r="C2849" s="217" t="s">
        <v>50</v>
      </c>
      <c r="E2849" s="217" t="s">
        <v>9789</v>
      </c>
      <c r="F2849" s="217" t="s">
        <v>9854</v>
      </c>
      <c r="G2849" s="217" t="s">
        <v>53</v>
      </c>
      <c r="H2849" s="217" t="s">
        <v>39</v>
      </c>
      <c r="I2849" s="217" t="s">
        <v>6213</v>
      </c>
      <c r="J2849" s="217" t="s">
        <v>33</v>
      </c>
      <c r="K2849" s="217" t="s">
        <v>33</v>
      </c>
      <c r="M2849" s="217">
        <f t="shared" si="56"/>
        <v>10384</v>
      </c>
      <c r="O2849" s="217" t="s">
        <v>35</v>
      </c>
      <c r="P2849" s="217" t="s">
        <v>35</v>
      </c>
      <c r="Q2849" s="217">
        <f>S3953-vykonyz.xlsx[[#This Row],[Kod]]</f>
        <v>19310</v>
      </c>
      <c r="R2849" s="217">
        <f>S2833-vykonyz.xlsx[[#This Row],[Kod]]</f>
        <v>0</v>
      </c>
      <c r="S2849" s="217" t="s">
        <v>9855</v>
      </c>
      <c r="T2849" s="217" t="s">
        <v>9856</v>
      </c>
      <c r="U2849" s="217">
        <v>13121</v>
      </c>
      <c r="V2849" s="261">
        <v>45292</v>
      </c>
      <c r="W2849" s="217" t="s">
        <v>9855</v>
      </c>
      <c r="X2849" s="217">
        <v>12075</v>
      </c>
      <c r="Y2849" s="217">
        <v>1046</v>
      </c>
      <c r="Z2849" s="261">
        <v>45291</v>
      </c>
      <c r="AC2849" s="217">
        <f>vykonyz.xlsx3[[#This Row],[Kod]]-vykonyz.xlsx[[#This Row],[Kod]]</f>
        <v>0</v>
      </c>
      <c r="AD2849" t="s">
        <v>9788</v>
      </c>
      <c r="AE2849" t="s">
        <v>9849</v>
      </c>
      <c r="AF2849" t="s">
        <v>50</v>
      </c>
      <c r="AG2849"/>
      <c r="AH2849" t="s">
        <v>9789</v>
      </c>
      <c r="AI2849" t="s">
        <v>9854</v>
      </c>
      <c r="AJ2849" t="s">
        <v>53</v>
      </c>
      <c r="AK2849" t="s">
        <v>39</v>
      </c>
      <c r="AL2849" t="s">
        <v>6213</v>
      </c>
      <c r="AM2849" t="s">
        <v>33</v>
      </c>
      <c r="AN2849" t="s">
        <v>33</v>
      </c>
      <c r="AO2849"/>
      <c r="AP2849" t="s">
        <v>9857</v>
      </c>
      <c r="AQ2849"/>
      <c r="AR2849" t="s">
        <v>35</v>
      </c>
      <c r="AS2849" t="s">
        <v>35</v>
      </c>
    </row>
    <row r="2850" spans="1:45">
      <c r="A2850" s="264" t="s">
        <v>9793</v>
      </c>
      <c r="B2850" s="217" t="s">
        <v>9849</v>
      </c>
      <c r="C2850" s="217" t="s">
        <v>50</v>
      </c>
      <c r="E2850" s="217" t="s">
        <v>9794</v>
      </c>
      <c r="G2850" s="217" t="s">
        <v>53</v>
      </c>
      <c r="H2850" s="217" t="s">
        <v>1848</v>
      </c>
      <c r="I2850" s="217" t="s">
        <v>6207</v>
      </c>
      <c r="J2850" s="217" t="s">
        <v>33</v>
      </c>
      <c r="K2850" s="217" t="s">
        <v>33</v>
      </c>
      <c r="M2850" s="217">
        <f t="shared" si="56"/>
        <v>13941</v>
      </c>
      <c r="O2850" s="217" t="s">
        <v>35</v>
      </c>
      <c r="P2850" s="217" t="s">
        <v>35</v>
      </c>
      <c r="Q2850" s="217">
        <f>S3954-vykonyz.xlsx[[#This Row],[Kod]]</f>
        <v>19310</v>
      </c>
      <c r="R2850" s="217">
        <f>S2834-vykonyz.xlsx[[#This Row],[Kod]]</f>
        <v>0</v>
      </c>
      <c r="S2850" s="217" t="s">
        <v>9858</v>
      </c>
      <c r="T2850" s="217" t="s">
        <v>9859</v>
      </c>
      <c r="U2850" s="217">
        <v>5960</v>
      </c>
      <c r="V2850" s="261">
        <v>45292</v>
      </c>
      <c r="W2850" s="217" t="s">
        <v>9858</v>
      </c>
      <c r="X2850" s="217">
        <v>5290</v>
      </c>
      <c r="Y2850" s="217">
        <v>670</v>
      </c>
      <c r="Z2850" s="261">
        <v>45291</v>
      </c>
      <c r="AC2850" s="217">
        <f>vykonyz.xlsx3[[#This Row],[Kod]]-vykonyz.xlsx[[#This Row],[Kod]]</f>
        <v>0</v>
      </c>
      <c r="AD2850" t="s">
        <v>9793</v>
      </c>
      <c r="AE2850" t="s">
        <v>9849</v>
      </c>
      <c r="AF2850" t="s">
        <v>50</v>
      </c>
      <c r="AG2850"/>
      <c r="AH2850" t="s">
        <v>9794</v>
      </c>
      <c r="AI2850"/>
      <c r="AJ2850" t="s">
        <v>53</v>
      </c>
      <c r="AK2850" t="s">
        <v>1848</v>
      </c>
      <c r="AL2850" t="s">
        <v>6207</v>
      </c>
      <c r="AM2850" t="s">
        <v>33</v>
      </c>
      <c r="AN2850" t="s">
        <v>33</v>
      </c>
      <c r="AO2850"/>
      <c r="AP2850" t="s">
        <v>9860</v>
      </c>
      <c r="AQ2850"/>
      <c r="AR2850" t="s">
        <v>35</v>
      </c>
      <c r="AS2850" t="s">
        <v>35</v>
      </c>
    </row>
    <row r="2851" spans="1:45">
      <c r="A2851" s="264" t="s">
        <v>9796</v>
      </c>
      <c r="B2851" s="217" t="s">
        <v>9849</v>
      </c>
      <c r="C2851" s="217" t="s">
        <v>50</v>
      </c>
      <c r="E2851" s="217" t="s">
        <v>9797</v>
      </c>
      <c r="F2851" s="217" t="s">
        <v>9861</v>
      </c>
      <c r="G2851" s="217" t="s">
        <v>53</v>
      </c>
      <c r="H2851" s="217" t="s">
        <v>1613</v>
      </c>
      <c r="I2851" s="217" t="s">
        <v>85</v>
      </c>
      <c r="J2851" s="217" t="s">
        <v>33</v>
      </c>
      <c r="K2851" s="217" t="s">
        <v>33</v>
      </c>
      <c r="M2851" s="217">
        <f t="shared" si="56"/>
        <v>5927</v>
      </c>
      <c r="O2851" s="217" t="s">
        <v>35</v>
      </c>
      <c r="P2851" s="217" t="s">
        <v>35</v>
      </c>
      <c r="Q2851" s="217">
        <f>S3955-vykonyz.xlsx[[#This Row],[Kod]]</f>
        <v>19310</v>
      </c>
      <c r="R2851" s="217">
        <f>S2835-vykonyz.xlsx[[#This Row],[Kod]]</f>
        <v>0</v>
      </c>
      <c r="S2851" s="217" t="s">
        <v>9862</v>
      </c>
      <c r="T2851" s="217" t="s">
        <v>9863</v>
      </c>
      <c r="U2851" s="217">
        <v>9622</v>
      </c>
      <c r="V2851" s="261">
        <v>45292</v>
      </c>
      <c r="W2851" s="217" t="s">
        <v>9862</v>
      </c>
      <c r="X2851" s="217">
        <v>8506</v>
      </c>
      <c r="Y2851" s="217">
        <v>1116</v>
      </c>
      <c r="Z2851" s="261">
        <v>45291</v>
      </c>
      <c r="AC2851" s="217">
        <f>vykonyz.xlsx3[[#This Row],[Kod]]-vykonyz.xlsx[[#This Row],[Kod]]</f>
        <v>0</v>
      </c>
      <c r="AD2851" t="s">
        <v>9796</v>
      </c>
      <c r="AE2851" t="s">
        <v>9849</v>
      </c>
      <c r="AF2851" t="s">
        <v>50</v>
      </c>
      <c r="AG2851"/>
      <c r="AH2851" t="s">
        <v>9797</v>
      </c>
      <c r="AI2851" t="s">
        <v>9861</v>
      </c>
      <c r="AJ2851" t="s">
        <v>53</v>
      </c>
      <c r="AK2851" t="s">
        <v>1613</v>
      </c>
      <c r="AL2851" t="s">
        <v>85</v>
      </c>
      <c r="AM2851" t="s">
        <v>33</v>
      </c>
      <c r="AN2851" t="s">
        <v>33</v>
      </c>
      <c r="AO2851"/>
      <c r="AP2851" t="s">
        <v>9864</v>
      </c>
      <c r="AQ2851"/>
      <c r="AR2851" t="s">
        <v>35</v>
      </c>
      <c r="AS2851" t="s">
        <v>35</v>
      </c>
    </row>
    <row r="2852" spans="1:45">
      <c r="A2852" s="264" t="s">
        <v>9801</v>
      </c>
      <c r="B2852" s="217" t="s">
        <v>9849</v>
      </c>
      <c r="C2852" s="217" t="s">
        <v>50</v>
      </c>
      <c r="E2852" s="217" t="s">
        <v>9802</v>
      </c>
      <c r="F2852" s="217" t="s">
        <v>9865</v>
      </c>
      <c r="G2852" s="217" t="s">
        <v>53</v>
      </c>
      <c r="H2852" s="217" t="s">
        <v>39</v>
      </c>
      <c r="I2852" s="217" t="s">
        <v>6213</v>
      </c>
      <c r="J2852" s="217" t="s">
        <v>33</v>
      </c>
      <c r="K2852" s="217" t="s">
        <v>33</v>
      </c>
      <c r="M2852" s="217">
        <f t="shared" si="56"/>
        <v>7401</v>
      </c>
      <c r="O2852" s="217" t="s">
        <v>35</v>
      </c>
      <c r="P2852" s="217" t="s">
        <v>35</v>
      </c>
      <c r="Q2852" s="217">
        <f>S3956-vykonyz.xlsx[[#This Row],[Kod]]</f>
        <v>19310</v>
      </c>
      <c r="R2852" s="217">
        <f>S2836-vykonyz.xlsx[[#This Row],[Kod]]</f>
        <v>0</v>
      </c>
      <c r="S2852" s="217" t="s">
        <v>9866</v>
      </c>
      <c r="T2852" s="217" t="s">
        <v>9867</v>
      </c>
      <c r="U2852" s="217">
        <v>1993</v>
      </c>
      <c r="V2852" s="261">
        <v>45292</v>
      </c>
      <c r="W2852" s="217" t="s">
        <v>9866</v>
      </c>
      <c r="X2852" s="217">
        <v>1782</v>
      </c>
      <c r="Y2852" s="217">
        <v>211</v>
      </c>
      <c r="Z2852" s="261">
        <v>45291</v>
      </c>
      <c r="AC2852" s="217">
        <f>vykonyz.xlsx3[[#This Row],[Kod]]-vykonyz.xlsx[[#This Row],[Kod]]</f>
        <v>0</v>
      </c>
      <c r="AD2852" t="s">
        <v>9801</v>
      </c>
      <c r="AE2852" t="s">
        <v>9849</v>
      </c>
      <c r="AF2852" t="s">
        <v>50</v>
      </c>
      <c r="AG2852"/>
      <c r="AH2852" t="s">
        <v>9802</v>
      </c>
      <c r="AI2852" t="s">
        <v>9865</v>
      </c>
      <c r="AJ2852" t="s">
        <v>53</v>
      </c>
      <c r="AK2852" t="s">
        <v>39</v>
      </c>
      <c r="AL2852" t="s">
        <v>6213</v>
      </c>
      <c r="AM2852" t="s">
        <v>33</v>
      </c>
      <c r="AN2852" t="s">
        <v>33</v>
      </c>
      <c r="AO2852"/>
      <c r="AP2852" t="s">
        <v>8760</v>
      </c>
      <c r="AQ2852"/>
      <c r="AR2852" t="s">
        <v>35</v>
      </c>
      <c r="AS2852" t="s">
        <v>35</v>
      </c>
    </row>
    <row r="2853" spans="1:45">
      <c r="A2853" s="264" t="s">
        <v>9805</v>
      </c>
      <c r="B2853" s="217" t="s">
        <v>9849</v>
      </c>
      <c r="C2853" s="217" t="s">
        <v>50</v>
      </c>
      <c r="E2853" s="217" t="s">
        <v>9868</v>
      </c>
      <c r="F2853" s="217" t="s">
        <v>9869</v>
      </c>
      <c r="G2853" s="217" t="s">
        <v>53</v>
      </c>
      <c r="H2853" s="217" t="s">
        <v>9723</v>
      </c>
      <c r="I2853" s="217" t="s">
        <v>9870</v>
      </c>
      <c r="J2853" s="217" t="s">
        <v>33</v>
      </c>
      <c r="K2853" s="217" t="s">
        <v>33</v>
      </c>
      <c r="M2853" s="217">
        <f t="shared" si="56"/>
        <v>25923</v>
      </c>
      <c r="O2853" s="217" t="s">
        <v>35</v>
      </c>
      <c r="P2853" s="217" t="s">
        <v>35</v>
      </c>
      <c r="Q2853" s="217">
        <f>S3957-vykonyz.xlsx[[#This Row],[Kod]]</f>
        <v>19310</v>
      </c>
      <c r="R2853" s="217">
        <f>S2837-vykonyz.xlsx[[#This Row],[Kod]]</f>
        <v>0</v>
      </c>
      <c r="S2853" s="217" t="s">
        <v>9871</v>
      </c>
      <c r="T2853" s="217" t="s">
        <v>9872</v>
      </c>
      <c r="U2853" s="217">
        <v>5097</v>
      </c>
      <c r="V2853" s="261">
        <v>45292</v>
      </c>
      <c r="W2853" s="217" t="s">
        <v>9871</v>
      </c>
      <c r="X2853" s="217">
        <v>4650</v>
      </c>
      <c r="Y2853" s="217">
        <v>447</v>
      </c>
      <c r="Z2853" s="261">
        <v>45291</v>
      </c>
      <c r="AC2853" s="217">
        <f>vykonyz.xlsx3[[#This Row],[Kod]]-vykonyz.xlsx[[#This Row],[Kod]]</f>
        <v>0</v>
      </c>
      <c r="AD2853" t="s">
        <v>9805</v>
      </c>
      <c r="AE2853" t="s">
        <v>9849</v>
      </c>
      <c r="AF2853" t="s">
        <v>50</v>
      </c>
      <c r="AG2853"/>
      <c r="AH2853" t="s">
        <v>9868</v>
      </c>
      <c r="AI2853" t="s">
        <v>9869</v>
      </c>
      <c r="AJ2853" t="s">
        <v>53</v>
      </c>
      <c r="AK2853" t="s">
        <v>9723</v>
      </c>
      <c r="AL2853" t="s">
        <v>9870</v>
      </c>
      <c r="AM2853" t="s">
        <v>33</v>
      </c>
      <c r="AN2853" t="s">
        <v>33</v>
      </c>
      <c r="AO2853"/>
      <c r="AP2853" t="s">
        <v>9873</v>
      </c>
      <c r="AQ2853"/>
      <c r="AR2853" t="s">
        <v>35</v>
      </c>
      <c r="AS2853" t="s">
        <v>35</v>
      </c>
    </row>
    <row r="2854" spans="1:45">
      <c r="A2854" s="264" t="s">
        <v>9809</v>
      </c>
      <c r="B2854" s="217" t="s">
        <v>720</v>
      </c>
      <c r="C2854" s="217" t="s">
        <v>611</v>
      </c>
      <c r="E2854" s="217" t="s">
        <v>9810</v>
      </c>
      <c r="F2854" s="217" t="s">
        <v>9874</v>
      </c>
      <c r="H2854" s="217" t="s">
        <v>1573</v>
      </c>
      <c r="I2854" s="217" t="s">
        <v>77</v>
      </c>
      <c r="J2854" s="217" t="s">
        <v>33</v>
      </c>
      <c r="K2854" s="217" t="s">
        <v>33</v>
      </c>
      <c r="M2854" s="217">
        <f t="shared" si="56"/>
        <v>4063</v>
      </c>
      <c r="O2854" s="217" t="s">
        <v>35</v>
      </c>
      <c r="P2854" s="217" t="s">
        <v>35</v>
      </c>
      <c r="Q2854" s="217">
        <f>S3958-vykonyz.xlsx[[#This Row],[Kod]]</f>
        <v>19310</v>
      </c>
      <c r="R2854" s="217">
        <f>S2838-vykonyz.xlsx[[#This Row],[Kod]]</f>
        <v>0</v>
      </c>
      <c r="S2854" s="217" t="s">
        <v>9875</v>
      </c>
      <c r="T2854" s="217" t="s">
        <v>9876</v>
      </c>
      <c r="U2854" s="217">
        <v>13557</v>
      </c>
      <c r="V2854" s="261">
        <v>45292</v>
      </c>
      <c r="W2854" s="217" t="s">
        <v>9875</v>
      </c>
      <c r="X2854" s="217">
        <v>12511</v>
      </c>
      <c r="Y2854" s="217">
        <v>1046</v>
      </c>
      <c r="Z2854" s="261">
        <v>45291</v>
      </c>
      <c r="AC2854" s="217">
        <f>vykonyz.xlsx3[[#This Row],[Kod]]-vykonyz.xlsx[[#This Row],[Kod]]</f>
        <v>0</v>
      </c>
      <c r="AD2854" t="s">
        <v>9809</v>
      </c>
      <c r="AE2854" t="s">
        <v>720</v>
      </c>
      <c r="AF2854" t="s">
        <v>611</v>
      </c>
      <c r="AG2854"/>
      <c r="AH2854" t="s">
        <v>9810</v>
      </c>
      <c r="AI2854" t="s">
        <v>9874</v>
      </c>
      <c r="AJ2854"/>
      <c r="AK2854" t="s">
        <v>1573</v>
      </c>
      <c r="AL2854" t="s">
        <v>77</v>
      </c>
      <c r="AM2854" t="s">
        <v>33</v>
      </c>
      <c r="AN2854" t="s">
        <v>33</v>
      </c>
      <c r="AO2854"/>
      <c r="AP2854" t="s">
        <v>9877</v>
      </c>
      <c r="AQ2854"/>
      <c r="AR2854" t="s">
        <v>35</v>
      </c>
      <c r="AS2854" t="s">
        <v>35</v>
      </c>
    </row>
    <row r="2855" spans="1:45">
      <c r="A2855" s="264" t="s">
        <v>9814</v>
      </c>
      <c r="B2855" s="217" t="s">
        <v>9849</v>
      </c>
      <c r="C2855" s="217" t="s">
        <v>50</v>
      </c>
      <c r="E2855" s="217" t="s">
        <v>9815</v>
      </c>
      <c r="F2855" s="217" t="s">
        <v>9878</v>
      </c>
      <c r="G2855" s="217" t="s">
        <v>53</v>
      </c>
      <c r="H2855" s="217" t="s">
        <v>1492</v>
      </c>
      <c r="I2855" s="217" t="s">
        <v>5838</v>
      </c>
      <c r="J2855" s="217" t="s">
        <v>33</v>
      </c>
      <c r="K2855" s="217" t="s">
        <v>33</v>
      </c>
      <c r="M2855" s="217">
        <f t="shared" si="56"/>
        <v>5688</v>
      </c>
      <c r="O2855" s="217" t="s">
        <v>35</v>
      </c>
      <c r="P2855" s="217" t="s">
        <v>35</v>
      </c>
      <c r="Q2855" s="217">
        <f>S3959-vykonyz.xlsx[[#This Row],[Kod]]</f>
        <v>19310</v>
      </c>
      <c r="R2855" s="217">
        <f>S2839-vykonyz.xlsx[[#This Row],[Kod]]</f>
        <v>0</v>
      </c>
      <c r="S2855" s="217" t="s">
        <v>9879</v>
      </c>
      <c r="T2855" s="217" t="s">
        <v>9880</v>
      </c>
      <c r="U2855" s="217">
        <v>10384</v>
      </c>
      <c r="V2855" s="261">
        <v>45292</v>
      </c>
      <c r="W2855" s="217" t="s">
        <v>9879</v>
      </c>
      <c r="X2855" s="217">
        <v>9600</v>
      </c>
      <c r="Y2855" s="217">
        <v>784</v>
      </c>
      <c r="Z2855" s="261">
        <v>45291</v>
      </c>
      <c r="AC2855" s="217">
        <f>vykonyz.xlsx3[[#This Row],[Kod]]-vykonyz.xlsx[[#This Row],[Kod]]</f>
        <v>0</v>
      </c>
      <c r="AD2855" t="s">
        <v>9814</v>
      </c>
      <c r="AE2855" t="s">
        <v>9849</v>
      </c>
      <c r="AF2855" t="s">
        <v>50</v>
      </c>
      <c r="AG2855"/>
      <c r="AH2855" t="s">
        <v>9815</v>
      </c>
      <c r="AI2855" t="s">
        <v>9878</v>
      </c>
      <c r="AJ2855" t="s">
        <v>53</v>
      </c>
      <c r="AK2855" t="s">
        <v>1492</v>
      </c>
      <c r="AL2855" t="s">
        <v>5838</v>
      </c>
      <c r="AM2855" t="s">
        <v>33</v>
      </c>
      <c r="AN2855" t="s">
        <v>33</v>
      </c>
      <c r="AO2855"/>
      <c r="AP2855" t="s">
        <v>9853</v>
      </c>
      <c r="AQ2855"/>
      <c r="AR2855" t="s">
        <v>35</v>
      </c>
      <c r="AS2855" t="s">
        <v>35</v>
      </c>
    </row>
    <row r="2856" spans="1:45">
      <c r="A2856" s="264" t="s">
        <v>9821</v>
      </c>
      <c r="B2856" s="217" t="s">
        <v>9849</v>
      </c>
      <c r="C2856" s="217" t="s">
        <v>50</v>
      </c>
      <c r="E2856" s="217" t="s">
        <v>9822</v>
      </c>
      <c r="F2856" s="217" t="s">
        <v>9881</v>
      </c>
      <c r="H2856" s="217" t="s">
        <v>1492</v>
      </c>
      <c r="I2856" s="217" t="s">
        <v>1492</v>
      </c>
      <c r="J2856" s="217" t="s">
        <v>33</v>
      </c>
      <c r="K2856" s="217" t="s">
        <v>33</v>
      </c>
      <c r="M2856" s="217">
        <f t="shared" si="56"/>
        <v>2946</v>
      </c>
      <c r="O2856" s="217" t="s">
        <v>35</v>
      </c>
      <c r="P2856" s="217" t="s">
        <v>35</v>
      </c>
      <c r="Q2856" s="217">
        <f>S3960-vykonyz.xlsx[[#This Row],[Kod]]</f>
        <v>19310</v>
      </c>
      <c r="R2856" s="217">
        <f>S2840-vykonyz.xlsx[[#This Row],[Kod]]</f>
        <v>0</v>
      </c>
      <c r="S2856" s="217" t="s">
        <v>9882</v>
      </c>
      <c r="T2856" s="217" t="s">
        <v>9883</v>
      </c>
      <c r="U2856" s="217">
        <v>12172</v>
      </c>
      <c r="V2856" s="261">
        <v>45292</v>
      </c>
      <c r="W2856" s="217" t="s">
        <v>9882</v>
      </c>
      <c r="X2856" s="217">
        <v>11256</v>
      </c>
      <c r="Y2856" s="217">
        <v>916</v>
      </c>
      <c r="Z2856" s="261">
        <v>45291</v>
      </c>
      <c r="AC2856" s="217">
        <f>vykonyz.xlsx3[[#This Row],[Kod]]-vykonyz.xlsx[[#This Row],[Kod]]</f>
        <v>0</v>
      </c>
      <c r="AD2856" t="s">
        <v>9821</v>
      </c>
      <c r="AE2856" t="s">
        <v>9849</v>
      </c>
      <c r="AF2856" t="s">
        <v>50</v>
      </c>
      <c r="AG2856"/>
      <c r="AH2856" t="s">
        <v>9822</v>
      </c>
      <c r="AI2856" t="s">
        <v>9881</v>
      </c>
      <c r="AJ2856"/>
      <c r="AK2856" t="s">
        <v>1492</v>
      </c>
      <c r="AL2856" t="s">
        <v>1492</v>
      </c>
      <c r="AM2856" t="s">
        <v>33</v>
      </c>
      <c r="AN2856" t="s">
        <v>33</v>
      </c>
      <c r="AO2856"/>
      <c r="AP2856" t="s">
        <v>9884</v>
      </c>
      <c r="AQ2856"/>
      <c r="AR2856" t="s">
        <v>35</v>
      </c>
      <c r="AS2856" t="s">
        <v>35</v>
      </c>
    </row>
    <row r="2857" spans="1:45">
      <c r="A2857" s="264" t="s">
        <v>9825</v>
      </c>
      <c r="B2857" s="217" t="s">
        <v>9849</v>
      </c>
      <c r="C2857" s="217" t="s">
        <v>50</v>
      </c>
      <c r="E2857" s="217" t="s">
        <v>9826</v>
      </c>
      <c r="F2857" s="217" t="s">
        <v>9885</v>
      </c>
      <c r="G2857" s="217" t="s">
        <v>53</v>
      </c>
      <c r="H2857" s="217" t="s">
        <v>39</v>
      </c>
      <c r="I2857" s="217" t="s">
        <v>6842</v>
      </c>
      <c r="J2857" s="217" t="s">
        <v>33</v>
      </c>
      <c r="K2857" s="217" t="s">
        <v>33</v>
      </c>
      <c r="M2857" s="217">
        <f t="shared" si="56"/>
        <v>10194</v>
      </c>
      <c r="O2857" s="217" t="s">
        <v>35</v>
      </c>
      <c r="P2857" s="217" t="s">
        <v>35</v>
      </c>
      <c r="Q2857" s="217">
        <f>S3961-vykonyz.xlsx[[#This Row],[Kod]]</f>
        <v>19309</v>
      </c>
      <c r="R2857" s="217">
        <f>S2841-vykonyz.xlsx[[#This Row],[Kod]]</f>
        <v>0</v>
      </c>
      <c r="S2857" s="217" t="s">
        <v>9886</v>
      </c>
      <c r="T2857" s="217" t="s">
        <v>9887</v>
      </c>
      <c r="U2857" s="217">
        <v>13367</v>
      </c>
      <c r="V2857" s="261">
        <v>45292</v>
      </c>
      <c r="W2857" s="217" t="s">
        <v>9886</v>
      </c>
      <c r="X2857" s="217">
        <v>12345</v>
      </c>
      <c r="Y2857" s="217">
        <v>1022</v>
      </c>
      <c r="Z2857" s="261">
        <v>45291</v>
      </c>
      <c r="AC2857" s="217">
        <f>vykonyz.xlsx3[[#This Row],[Kod]]-vykonyz.xlsx[[#This Row],[Kod]]</f>
        <v>0</v>
      </c>
      <c r="AD2857" t="s">
        <v>9825</v>
      </c>
      <c r="AE2857" t="s">
        <v>9849</v>
      </c>
      <c r="AF2857" t="s">
        <v>50</v>
      </c>
      <c r="AG2857"/>
      <c r="AH2857" t="s">
        <v>9826</v>
      </c>
      <c r="AI2857" t="s">
        <v>9885</v>
      </c>
      <c r="AJ2857" t="s">
        <v>53</v>
      </c>
      <c r="AK2857" t="s">
        <v>39</v>
      </c>
      <c r="AL2857" t="s">
        <v>6842</v>
      </c>
      <c r="AM2857" t="s">
        <v>33</v>
      </c>
      <c r="AN2857" t="s">
        <v>33</v>
      </c>
      <c r="AO2857"/>
      <c r="AP2857" t="s">
        <v>4646</v>
      </c>
      <c r="AQ2857"/>
      <c r="AR2857" t="s">
        <v>35</v>
      </c>
      <c r="AS2857" t="s">
        <v>35</v>
      </c>
    </row>
    <row r="2858" spans="1:45">
      <c r="A2858" s="264" t="s">
        <v>9829</v>
      </c>
      <c r="B2858" s="217" t="s">
        <v>720</v>
      </c>
      <c r="C2858" s="217" t="s">
        <v>611</v>
      </c>
      <c r="E2858" s="217" t="s">
        <v>9830</v>
      </c>
      <c r="G2858" s="217" t="s">
        <v>53</v>
      </c>
      <c r="H2858" s="217" t="s">
        <v>39</v>
      </c>
      <c r="I2858" s="217" t="s">
        <v>6213</v>
      </c>
      <c r="J2858" s="217" t="s">
        <v>33</v>
      </c>
      <c r="K2858" s="217" t="s">
        <v>33</v>
      </c>
      <c r="M2858" s="217">
        <f t="shared" si="56"/>
        <v>6528</v>
      </c>
      <c r="O2858" s="217" t="s">
        <v>35</v>
      </c>
      <c r="P2858" s="217" t="s">
        <v>35</v>
      </c>
      <c r="Q2858" s="217">
        <f>S3962-vykonyz.xlsx[[#This Row],[Kod]]</f>
        <v>19308</v>
      </c>
      <c r="R2858" s="217">
        <f>S2842-vykonyz.xlsx[[#This Row],[Kod]]</f>
        <v>0</v>
      </c>
      <c r="S2858" s="217" t="s">
        <v>9888</v>
      </c>
      <c r="T2858" s="217" t="s">
        <v>9889</v>
      </c>
      <c r="U2858" s="217">
        <v>5654</v>
      </c>
      <c r="V2858" s="261">
        <v>45292</v>
      </c>
      <c r="W2858" s="217" t="s">
        <v>9888</v>
      </c>
      <c r="X2858" s="217">
        <v>5025</v>
      </c>
      <c r="Y2858" s="217">
        <v>629</v>
      </c>
      <c r="Z2858" s="261">
        <v>45291</v>
      </c>
      <c r="AC2858" s="217">
        <f>vykonyz.xlsx3[[#This Row],[Kod]]-vykonyz.xlsx[[#This Row],[Kod]]</f>
        <v>0</v>
      </c>
      <c r="AD2858" t="s">
        <v>9829</v>
      </c>
      <c r="AE2858" t="s">
        <v>720</v>
      </c>
      <c r="AF2858" t="s">
        <v>611</v>
      </c>
      <c r="AG2858"/>
      <c r="AH2858" t="s">
        <v>9830</v>
      </c>
      <c r="AI2858"/>
      <c r="AJ2858" t="s">
        <v>53</v>
      </c>
      <c r="AK2858" t="s">
        <v>39</v>
      </c>
      <c r="AL2858" t="s">
        <v>6213</v>
      </c>
      <c r="AM2858" t="s">
        <v>33</v>
      </c>
      <c r="AN2858" t="s">
        <v>33</v>
      </c>
      <c r="AO2858"/>
      <c r="AP2858" t="s">
        <v>9890</v>
      </c>
      <c r="AQ2858"/>
      <c r="AR2858" t="s">
        <v>35</v>
      </c>
      <c r="AS2858" t="s">
        <v>35</v>
      </c>
    </row>
    <row r="2859" spans="1:45">
      <c r="A2859" s="264" t="s">
        <v>9834</v>
      </c>
      <c r="B2859" s="217" t="s">
        <v>9849</v>
      </c>
      <c r="C2859" s="217" t="s">
        <v>50</v>
      </c>
      <c r="E2859" s="217" t="s">
        <v>9835</v>
      </c>
      <c r="F2859" s="217" t="s">
        <v>9891</v>
      </c>
      <c r="G2859" s="217" t="s">
        <v>53</v>
      </c>
      <c r="H2859" s="217" t="s">
        <v>7177</v>
      </c>
      <c r="I2859" s="217" t="s">
        <v>9270</v>
      </c>
      <c r="J2859" s="217" t="s">
        <v>33</v>
      </c>
      <c r="K2859" s="217" t="s">
        <v>33</v>
      </c>
      <c r="M2859" s="217">
        <f t="shared" si="56"/>
        <v>14299</v>
      </c>
      <c r="O2859" s="217" t="s">
        <v>35</v>
      </c>
      <c r="P2859" s="217" t="s">
        <v>35</v>
      </c>
      <c r="Q2859" s="217">
        <f>S3963-vykonyz.xlsx[[#This Row],[Kod]]</f>
        <v>19308</v>
      </c>
      <c r="R2859" s="217">
        <f>S2843-vykonyz.xlsx[[#This Row],[Kod]]</f>
        <v>0</v>
      </c>
      <c r="S2859" s="217" t="s">
        <v>9892</v>
      </c>
      <c r="T2859" s="217" t="s">
        <v>9893</v>
      </c>
      <c r="U2859" s="217">
        <v>796</v>
      </c>
      <c r="V2859" s="261">
        <v>45292</v>
      </c>
      <c r="W2859" s="217" t="s">
        <v>9892</v>
      </c>
      <c r="X2859" s="217">
        <v>708</v>
      </c>
      <c r="Y2859" s="217">
        <v>88</v>
      </c>
      <c r="Z2859" s="261">
        <v>45291</v>
      </c>
      <c r="AC2859" s="217">
        <f>vykonyz.xlsx3[[#This Row],[Kod]]-vykonyz.xlsx[[#This Row],[Kod]]</f>
        <v>0</v>
      </c>
      <c r="AD2859" t="s">
        <v>9834</v>
      </c>
      <c r="AE2859" t="s">
        <v>9849</v>
      </c>
      <c r="AF2859" t="s">
        <v>50</v>
      </c>
      <c r="AG2859"/>
      <c r="AH2859" t="s">
        <v>9835</v>
      </c>
      <c r="AI2859" t="s">
        <v>9891</v>
      </c>
      <c r="AJ2859" t="s">
        <v>53</v>
      </c>
      <c r="AK2859" t="s">
        <v>7177</v>
      </c>
      <c r="AL2859" t="s">
        <v>9270</v>
      </c>
      <c r="AM2859" t="s">
        <v>33</v>
      </c>
      <c r="AN2859" t="s">
        <v>33</v>
      </c>
      <c r="AO2859"/>
      <c r="AP2859" t="s">
        <v>9894</v>
      </c>
      <c r="AQ2859"/>
      <c r="AR2859" t="s">
        <v>35</v>
      </c>
      <c r="AS2859" t="s">
        <v>35</v>
      </c>
    </row>
    <row r="2860" spans="1:45">
      <c r="A2860" s="264" t="s">
        <v>9840</v>
      </c>
      <c r="B2860" s="217" t="s">
        <v>720</v>
      </c>
      <c r="C2860" s="217" t="s">
        <v>611</v>
      </c>
      <c r="E2860" s="217" t="s">
        <v>9841</v>
      </c>
      <c r="F2860" s="217" t="s">
        <v>9895</v>
      </c>
      <c r="G2860" s="217" t="s">
        <v>53</v>
      </c>
      <c r="H2860" s="217" t="s">
        <v>5838</v>
      </c>
      <c r="I2860" s="217" t="s">
        <v>7453</v>
      </c>
      <c r="J2860" s="217" t="s">
        <v>33</v>
      </c>
      <c r="K2860" s="217" t="s">
        <v>33</v>
      </c>
      <c r="M2860" s="217">
        <f t="shared" si="56"/>
        <v>7030</v>
      </c>
      <c r="O2860" s="217" t="s">
        <v>35</v>
      </c>
      <c r="P2860" s="217" t="s">
        <v>35</v>
      </c>
      <c r="Q2860" s="217">
        <f>S3964-vykonyz.xlsx[[#This Row],[Kod]]</f>
        <v>19308</v>
      </c>
      <c r="R2860" s="217">
        <f>S2844-vykonyz.xlsx[[#This Row],[Kod]]</f>
        <v>0</v>
      </c>
      <c r="S2860" s="217" t="s">
        <v>9896</v>
      </c>
      <c r="T2860" s="217" t="s">
        <v>9897</v>
      </c>
      <c r="U2860" s="217">
        <v>3085</v>
      </c>
      <c r="V2860" s="261">
        <v>45292</v>
      </c>
      <c r="W2860" s="217" t="s">
        <v>9896</v>
      </c>
      <c r="X2860" s="217">
        <v>2750</v>
      </c>
      <c r="Y2860" s="217">
        <v>335</v>
      </c>
      <c r="Z2860" s="261">
        <v>45291</v>
      </c>
      <c r="AC2860" s="217">
        <f>vykonyz.xlsx3[[#This Row],[Kod]]-vykonyz.xlsx[[#This Row],[Kod]]</f>
        <v>0</v>
      </c>
      <c r="AD2860" t="s">
        <v>9840</v>
      </c>
      <c r="AE2860" t="s">
        <v>720</v>
      </c>
      <c r="AF2860" t="s">
        <v>611</v>
      </c>
      <c r="AG2860"/>
      <c r="AH2860" t="s">
        <v>9841</v>
      </c>
      <c r="AI2860" t="s">
        <v>9895</v>
      </c>
      <c r="AJ2860" t="s">
        <v>53</v>
      </c>
      <c r="AK2860" t="s">
        <v>5838</v>
      </c>
      <c r="AL2860" t="s">
        <v>7453</v>
      </c>
      <c r="AM2860" t="s">
        <v>33</v>
      </c>
      <c r="AN2860" t="s">
        <v>33</v>
      </c>
      <c r="AO2860"/>
      <c r="AP2860" t="s">
        <v>9898</v>
      </c>
      <c r="AQ2860"/>
      <c r="AR2860" t="s">
        <v>35</v>
      </c>
      <c r="AS2860" t="s">
        <v>35</v>
      </c>
    </row>
    <row r="2861" spans="1:45">
      <c r="A2861" s="264" t="s">
        <v>9843</v>
      </c>
      <c r="B2861" s="217" t="s">
        <v>720</v>
      </c>
      <c r="C2861" s="217" t="s">
        <v>611</v>
      </c>
      <c r="E2861" s="217" t="s">
        <v>9844</v>
      </c>
      <c r="H2861" s="217" t="s">
        <v>5838</v>
      </c>
      <c r="I2861" s="217" t="s">
        <v>7453</v>
      </c>
      <c r="J2861" s="217" t="s">
        <v>33</v>
      </c>
      <c r="K2861" s="217" t="s">
        <v>33</v>
      </c>
      <c r="M2861" s="217">
        <f t="shared" si="56"/>
        <v>8364</v>
      </c>
      <c r="O2861" s="217" t="s">
        <v>35</v>
      </c>
      <c r="P2861" s="217" t="s">
        <v>35</v>
      </c>
      <c r="Q2861" s="217">
        <f>S3965-vykonyz.xlsx[[#This Row],[Kod]]</f>
        <v>19308</v>
      </c>
      <c r="R2861" s="217">
        <f>S2845-vykonyz.xlsx[[#This Row],[Kod]]</f>
        <v>0</v>
      </c>
      <c r="S2861" s="217" t="s">
        <v>9899</v>
      </c>
      <c r="T2861" s="217" t="s">
        <v>9900</v>
      </c>
      <c r="U2861" s="217">
        <v>12623</v>
      </c>
      <c r="V2861" s="261">
        <v>45292</v>
      </c>
      <c r="W2861" s="217" t="s">
        <v>9899</v>
      </c>
      <c r="X2861" s="217">
        <v>11577</v>
      </c>
      <c r="Y2861" s="217">
        <v>1046</v>
      </c>
      <c r="Z2861" s="261">
        <v>45291</v>
      </c>
      <c r="AC2861" s="217">
        <f>vykonyz.xlsx3[[#This Row],[Kod]]-vykonyz.xlsx[[#This Row],[Kod]]</f>
        <v>0</v>
      </c>
      <c r="AD2861" t="s">
        <v>9843</v>
      </c>
      <c r="AE2861" t="s">
        <v>720</v>
      </c>
      <c r="AF2861" t="s">
        <v>611</v>
      </c>
      <c r="AG2861"/>
      <c r="AH2861" t="s">
        <v>9844</v>
      </c>
      <c r="AI2861"/>
      <c r="AJ2861"/>
      <c r="AK2861" t="s">
        <v>5838</v>
      </c>
      <c r="AL2861" t="s">
        <v>7453</v>
      </c>
      <c r="AM2861" t="s">
        <v>33</v>
      </c>
      <c r="AN2861" t="s">
        <v>33</v>
      </c>
      <c r="AO2861"/>
      <c r="AP2861" t="s">
        <v>9901</v>
      </c>
      <c r="AQ2861"/>
      <c r="AR2861" t="s">
        <v>35</v>
      </c>
      <c r="AS2861" t="s">
        <v>35</v>
      </c>
    </row>
    <row r="2862" spans="1:45">
      <c r="A2862" s="264" t="s">
        <v>9845</v>
      </c>
      <c r="B2862" s="217" t="s">
        <v>9849</v>
      </c>
      <c r="C2862" s="217" t="s">
        <v>50</v>
      </c>
      <c r="E2862" s="217" t="s">
        <v>9846</v>
      </c>
      <c r="F2862" s="217" t="s">
        <v>9902</v>
      </c>
      <c r="G2862" s="217" t="s">
        <v>53</v>
      </c>
      <c r="H2862" s="217" t="s">
        <v>5838</v>
      </c>
      <c r="I2862" s="217" t="s">
        <v>7453</v>
      </c>
      <c r="J2862" s="217" t="s">
        <v>33</v>
      </c>
      <c r="K2862" s="217" t="s">
        <v>33</v>
      </c>
      <c r="M2862" s="217">
        <f t="shared" si="56"/>
        <v>11512</v>
      </c>
      <c r="O2862" s="217" t="s">
        <v>35</v>
      </c>
      <c r="P2862" s="217" t="s">
        <v>35</v>
      </c>
      <c r="Q2862" s="217">
        <f>S3966-vykonyz.xlsx[[#This Row],[Kod]]</f>
        <v>19308</v>
      </c>
      <c r="R2862" s="217">
        <f>S2846-vykonyz.xlsx[[#This Row],[Kod]]</f>
        <v>0</v>
      </c>
      <c r="S2862" s="217" t="s">
        <v>9903</v>
      </c>
      <c r="T2862" s="217" t="s">
        <v>9904</v>
      </c>
      <c r="U2862" s="217">
        <v>3125</v>
      </c>
      <c r="V2862" s="261">
        <v>45292</v>
      </c>
      <c r="W2862" s="217" t="s">
        <v>9903</v>
      </c>
      <c r="X2862" s="217">
        <v>2773</v>
      </c>
      <c r="Y2862" s="217">
        <v>352</v>
      </c>
      <c r="Z2862" s="261">
        <v>45291</v>
      </c>
      <c r="AC2862" s="217">
        <f>vykonyz.xlsx3[[#This Row],[Kod]]-vykonyz.xlsx[[#This Row],[Kod]]</f>
        <v>0</v>
      </c>
      <c r="AD2862" t="s">
        <v>9845</v>
      </c>
      <c r="AE2862" t="s">
        <v>9849</v>
      </c>
      <c r="AF2862" t="s">
        <v>50</v>
      </c>
      <c r="AG2862"/>
      <c r="AH2862" t="s">
        <v>9846</v>
      </c>
      <c r="AI2862" t="s">
        <v>9902</v>
      </c>
      <c r="AJ2862" t="s">
        <v>53</v>
      </c>
      <c r="AK2862" t="s">
        <v>5838</v>
      </c>
      <c r="AL2862" t="s">
        <v>7453</v>
      </c>
      <c r="AM2862" t="s">
        <v>33</v>
      </c>
      <c r="AN2862" t="s">
        <v>33</v>
      </c>
      <c r="AO2862"/>
      <c r="AP2862" t="s">
        <v>5375</v>
      </c>
      <c r="AQ2862"/>
      <c r="AR2862" t="s">
        <v>35</v>
      </c>
      <c r="AS2862" t="s">
        <v>35</v>
      </c>
    </row>
    <row r="2863" spans="1:45">
      <c r="A2863" s="264" t="s">
        <v>9847</v>
      </c>
      <c r="B2863" s="217" t="s">
        <v>9849</v>
      </c>
      <c r="C2863" s="217" t="s">
        <v>50</v>
      </c>
      <c r="E2863" s="217" t="s">
        <v>9848</v>
      </c>
      <c r="F2863" s="217" t="s">
        <v>9905</v>
      </c>
      <c r="G2863" s="217" t="s">
        <v>53</v>
      </c>
      <c r="H2863" s="217" t="s">
        <v>39</v>
      </c>
      <c r="I2863" s="217" t="s">
        <v>6842</v>
      </c>
      <c r="J2863" s="217" t="s">
        <v>33</v>
      </c>
      <c r="K2863" s="217" t="s">
        <v>33</v>
      </c>
      <c r="M2863" s="217">
        <f t="shared" si="56"/>
        <v>10194</v>
      </c>
      <c r="O2863" s="217" t="s">
        <v>35</v>
      </c>
      <c r="P2863" s="217" t="s">
        <v>35</v>
      </c>
      <c r="Q2863" s="217">
        <f>S3967-vykonyz.xlsx[[#This Row],[Kod]]</f>
        <v>19308</v>
      </c>
      <c r="R2863" s="217">
        <f>S2847-vykonyz.xlsx[[#This Row],[Kod]]</f>
        <v>0</v>
      </c>
      <c r="S2863" s="217" t="s">
        <v>9906</v>
      </c>
      <c r="T2863" s="217" t="s">
        <v>9907</v>
      </c>
      <c r="U2863" s="217">
        <v>6496</v>
      </c>
      <c r="V2863" s="261">
        <v>45292</v>
      </c>
      <c r="W2863" s="217" t="s">
        <v>9906</v>
      </c>
      <c r="X2863" s="217">
        <v>5939</v>
      </c>
      <c r="Y2863" s="217">
        <v>557</v>
      </c>
      <c r="Z2863" s="261">
        <v>45291</v>
      </c>
      <c r="AC2863" s="217">
        <f>vykonyz.xlsx3[[#This Row],[Kod]]-vykonyz.xlsx[[#This Row],[Kod]]</f>
        <v>0</v>
      </c>
      <c r="AD2863" t="s">
        <v>9847</v>
      </c>
      <c r="AE2863" t="s">
        <v>9849</v>
      </c>
      <c r="AF2863" t="s">
        <v>50</v>
      </c>
      <c r="AG2863"/>
      <c r="AH2863" t="s">
        <v>9848</v>
      </c>
      <c r="AI2863" t="s">
        <v>9905</v>
      </c>
      <c r="AJ2863" t="s">
        <v>53</v>
      </c>
      <c r="AK2863" t="s">
        <v>39</v>
      </c>
      <c r="AL2863" t="s">
        <v>6842</v>
      </c>
      <c r="AM2863" t="s">
        <v>33</v>
      </c>
      <c r="AN2863" t="s">
        <v>33</v>
      </c>
      <c r="AO2863"/>
      <c r="AP2863" t="s">
        <v>4646</v>
      </c>
      <c r="AQ2863"/>
      <c r="AR2863" t="s">
        <v>35</v>
      </c>
      <c r="AS2863" t="s">
        <v>35</v>
      </c>
    </row>
    <row r="2864" spans="1:45">
      <c r="A2864" s="264" t="s">
        <v>9851</v>
      </c>
      <c r="B2864" s="217" t="s">
        <v>9849</v>
      </c>
      <c r="C2864" s="217" t="s">
        <v>50</v>
      </c>
      <c r="E2864" s="217" t="s">
        <v>9852</v>
      </c>
      <c r="F2864" s="217" t="s">
        <v>9908</v>
      </c>
      <c r="G2864" s="217" t="s">
        <v>53</v>
      </c>
      <c r="H2864" s="217" t="s">
        <v>7177</v>
      </c>
      <c r="I2864" s="217" t="s">
        <v>9270</v>
      </c>
      <c r="J2864" s="217" t="s">
        <v>33</v>
      </c>
      <c r="K2864" s="217" t="s">
        <v>33</v>
      </c>
      <c r="M2864" s="217">
        <f t="shared" si="56"/>
        <v>14233</v>
      </c>
      <c r="O2864" s="217" t="s">
        <v>35</v>
      </c>
      <c r="P2864" s="217" t="s">
        <v>35</v>
      </c>
      <c r="Q2864" s="217">
        <f>S3968-vykonyz.xlsx[[#This Row],[Kod]]</f>
        <v>19309</v>
      </c>
      <c r="R2864" s="217">
        <f>S2848-vykonyz.xlsx[[#This Row],[Kod]]</f>
        <v>0</v>
      </c>
      <c r="S2864" s="217" t="s">
        <v>9909</v>
      </c>
      <c r="T2864" s="217" t="s">
        <v>9910</v>
      </c>
      <c r="U2864" s="217">
        <v>5060</v>
      </c>
      <c r="V2864" s="261">
        <v>45292</v>
      </c>
      <c r="W2864" s="217" t="s">
        <v>9909</v>
      </c>
      <c r="X2864" s="217">
        <v>4537</v>
      </c>
      <c r="Y2864" s="217">
        <v>523</v>
      </c>
      <c r="Z2864" s="261">
        <v>45291</v>
      </c>
      <c r="AC2864" s="217">
        <f>vykonyz.xlsx3[[#This Row],[Kod]]-vykonyz.xlsx[[#This Row],[Kod]]</f>
        <v>0</v>
      </c>
      <c r="AD2864" t="s">
        <v>9851</v>
      </c>
      <c r="AE2864" t="s">
        <v>9849</v>
      </c>
      <c r="AF2864" t="s">
        <v>50</v>
      </c>
      <c r="AG2864"/>
      <c r="AH2864" t="s">
        <v>9852</v>
      </c>
      <c r="AI2864" t="s">
        <v>9908</v>
      </c>
      <c r="AJ2864" t="s">
        <v>53</v>
      </c>
      <c r="AK2864" t="s">
        <v>7177</v>
      </c>
      <c r="AL2864" t="s">
        <v>9270</v>
      </c>
      <c r="AM2864" t="s">
        <v>33</v>
      </c>
      <c r="AN2864" t="s">
        <v>33</v>
      </c>
      <c r="AO2864"/>
      <c r="AP2864" t="s">
        <v>9911</v>
      </c>
      <c r="AQ2864"/>
      <c r="AR2864" t="s">
        <v>35</v>
      </c>
      <c r="AS2864" t="s">
        <v>35</v>
      </c>
    </row>
    <row r="2865" spans="1:45">
      <c r="A2865" s="264" t="s">
        <v>9855</v>
      </c>
      <c r="B2865" s="217" t="s">
        <v>9849</v>
      </c>
      <c r="C2865" s="217" t="s">
        <v>50</v>
      </c>
      <c r="E2865" s="217" t="s">
        <v>9856</v>
      </c>
      <c r="H2865" s="217" t="s">
        <v>5824</v>
      </c>
      <c r="I2865" s="217" t="s">
        <v>31</v>
      </c>
      <c r="J2865" s="217" t="s">
        <v>33</v>
      </c>
      <c r="K2865" s="217" t="s">
        <v>33</v>
      </c>
      <c r="M2865" s="217">
        <f t="shared" si="56"/>
        <v>13121</v>
      </c>
      <c r="O2865" s="217" t="s">
        <v>35</v>
      </c>
      <c r="P2865" s="217" t="s">
        <v>35</v>
      </c>
      <c r="Q2865" s="217">
        <f>S3969-vykonyz.xlsx[[#This Row],[Kod]]</f>
        <v>19310</v>
      </c>
      <c r="R2865" s="217">
        <f>S2849-vykonyz.xlsx[[#This Row],[Kod]]</f>
        <v>0</v>
      </c>
      <c r="S2865" s="217" t="s">
        <v>9912</v>
      </c>
      <c r="T2865" s="217" t="s">
        <v>9913</v>
      </c>
      <c r="U2865" s="217">
        <v>24053</v>
      </c>
      <c r="V2865" s="261">
        <v>45292</v>
      </c>
      <c r="W2865" s="217" t="s">
        <v>9912</v>
      </c>
      <c r="X2865" s="217">
        <v>21961</v>
      </c>
      <c r="Y2865" s="217">
        <v>2092</v>
      </c>
      <c r="Z2865" s="261">
        <v>45291</v>
      </c>
      <c r="AC2865" s="217">
        <f>vykonyz.xlsx3[[#This Row],[Kod]]-vykonyz.xlsx[[#This Row],[Kod]]</f>
        <v>0</v>
      </c>
      <c r="AD2865" t="s">
        <v>9855</v>
      </c>
      <c r="AE2865" t="s">
        <v>9849</v>
      </c>
      <c r="AF2865" t="s">
        <v>50</v>
      </c>
      <c r="AG2865"/>
      <c r="AH2865" t="s">
        <v>9856</v>
      </c>
      <c r="AI2865"/>
      <c r="AJ2865"/>
      <c r="AK2865" t="s">
        <v>5824</v>
      </c>
      <c r="AL2865" t="s">
        <v>31</v>
      </c>
      <c r="AM2865" t="s">
        <v>33</v>
      </c>
      <c r="AN2865" t="s">
        <v>33</v>
      </c>
      <c r="AO2865"/>
      <c r="AP2865" t="s">
        <v>9914</v>
      </c>
      <c r="AQ2865"/>
      <c r="AR2865" t="s">
        <v>35</v>
      </c>
      <c r="AS2865" t="s">
        <v>35</v>
      </c>
    </row>
    <row r="2866" spans="1:45">
      <c r="A2866" s="264" t="s">
        <v>9858</v>
      </c>
      <c r="B2866" s="217" t="s">
        <v>720</v>
      </c>
      <c r="C2866" s="217" t="s">
        <v>611</v>
      </c>
      <c r="E2866" s="217" t="s">
        <v>9859</v>
      </c>
      <c r="F2866" s="217" t="s">
        <v>9915</v>
      </c>
      <c r="H2866" s="217" t="s">
        <v>39</v>
      </c>
      <c r="I2866" s="217" t="s">
        <v>6213</v>
      </c>
      <c r="J2866" s="217" t="s">
        <v>33</v>
      </c>
      <c r="K2866" s="217" t="s">
        <v>33</v>
      </c>
      <c r="M2866" s="217">
        <f t="shared" si="56"/>
        <v>5960</v>
      </c>
      <c r="O2866" s="217" t="s">
        <v>35</v>
      </c>
      <c r="P2866" s="217" t="s">
        <v>35</v>
      </c>
      <c r="Q2866" s="217">
        <f>S3970-vykonyz.xlsx[[#This Row],[Kod]]</f>
        <v>19318</v>
      </c>
      <c r="R2866" s="217">
        <f>S2850-vykonyz.xlsx[[#This Row],[Kod]]</f>
        <v>0</v>
      </c>
      <c r="S2866" s="217" t="s">
        <v>9916</v>
      </c>
      <c r="T2866" s="217" t="s">
        <v>9917</v>
      </c>
      <c r="U2866" s="217">
        <v>15858</v>
      </c>
      <c r="V2866" s="261">
        <v>45292</v>
      </c>
      <c r="W2866" s="217" t="s">
        <v>9916</v>
      </c>
      <c r="X2866" s="217">
        <v>14550</v>
      </c>
      <c r="Y2866" s="217">
        <v>1308</v>
      </c>
      <c r="Z2866" s="261">
        <v>45291</v>
      </c>
      <c r="AC2866" s="217">
        <f>vykonyz.xlsx3[[#This Row],[Kod]]-vykonyz.xlsx[[#This Row],[Kod]]</f>
        <v>0</v>
      </c>
      <c r="AD2866" t="s">
        <v>9858</v>
      </c>
      <c r="AE2866" t="s">
        <v>720</v>
      </c>
      <c r="AF2866" t="s">
        <v>611</v>
      </c>
      <c r="AG2866"/>
      <c r="AH2866" t="s">
        <v>9859</v>
      </c>
      <c r="AI2866" t="s">
        <v>9915</v>
      </c>
      <c r="AJ2866"/>
      <c r="AK2866" t="s">
        <v>39</v>
      </c>
      <c r="AL2866" t="s">
        <v>6213</v>
      </c>
      <c r="AM2866" t="s">
        <v>33</v>
      </c>
      <c r="AN2866" t="s">
        <v>33</v>
      </c>
      <c r="AO2866"/>
      <c r="AP2866" t="s">
        <v>9918</v>
      </c>
      <c r="AQ2866"/>
      <c r="AR2866" t="s">
        <v>35</v>
      </c>
      <c r="AS2866" t="s">
        <v>35</v>
      </c>
    </row>
    <row r="2867" spans="1:45">
      <c r="A2867" s="264" t="s">
        <v>9862</v>
      </c>
      <c r="B2867" s="217" t="s">
        <v>720</v>
      </c>
      <c r="C2867" s="217" t="s">
        <v>611</v>
      </c>
      <c r="E2867" s="217" t="s">
        <v>9863</v>
      </c>
      <c r="F2867" s="217" t="s">
        <v>9919</v>
      </c>
      <c r="G2867" s="217" t="s">
        <v>53</v>
      </c>
      <c r="H2867" s="217" t="s">
        <v>1848</v>
      </c>
      <c r="I2867" s="217" t="s">
        <v>6207</v>
      </c>
      <c r="J2867" s="217" t="s">
        <v>33</v>
      </c>
      <c r="K2867" s="217" t="s">
        <v>33</v>
      </c>
      <c r="M2867" s="217">
        <f t="shared" si="56"/>
        <v>9622</v>
      </c>
      <c r="O2867" s="217" t="s">
        <v>35</v>
      </c>
      <c r="P2867" s="217" t="s">
        <v>35</v>
      </c>
      <c r="Q2867" s="217">
        <f>S3971-vykonyz.xlsx[[#This Row],[Kod]]</f>
        <v>19320</v>
      </c>
      <c r="R2867" s="217">
        <f>S2851-vykonyz.xlsx[[#This Row],[Kod]]</f>
        <v>0</v>
      </c>
      <c r="S2867" s="217" t="s">
        <v>9920</v>
      </c>
      <c r="T2867" s="217" t="s">
        <v>9921</v>
      </c>
      <c r="U2867" s="217">
        <v>12931</v>
      </c>
      <c r="V2867" s="261">
        <v>45292</v>
      </c>
      <c r="W2867" s="217" t="s">
        <v>9920</v>
      </c>
      <c r="X2867" s="217">
        <v>11909</v>
      </c>
      <c r="Y2867" s="217">
        <v>1022</v>
      </c>
      <c r="Z2867" s="261">
        <v>45291</v>
      </c>
      <c r="AC2867" s="217">
        <f>vykonyz.xlsx3[[#This Row],[Kod]]-vykonyz.xlsx[[#This Row],[Kod]]</f>
        <v>0</v>
      </c>
      <c r="AD2867" t="s">
        <v>9862</v>
      </c>
      <c r="AE2867" t="s">
        <v>720</v>
      </c>
      <c r="AF2867" t="s">
        <v>611</v>
      </c>
      <c r="AG2867"/>
      <c r="AH2867" t="s">
        <v>9863</v>
      </c>
      <c r="AI2867" t="s">
        <v>9919</v>
      </c>
      <c r="AJ2867" t="s">
        <v>53</v>
      </c>
      <c r="AK2867" t="s">
        <v>1848</v>
      </c>
      <c r="AL2867" t="s">
        <v>6207</v>
      </c>
      <c r="AM2867" t="s">
        <v>33</v>
      </c>
      <c r="AN2867" t="s">
        <v>33</v>
      </c>
      <c r="AO2867"/>
      <c r="AP2867" t="s">
        <v>9922</v>
      </c>
      <c r="AQ2867"/>
      <c r="AR2867" t="s">
        <v>35</v>
      </c>
      <c r="AS2867" t="s">
        <v>35</v>
      </c>
    </row>
    <row r="2868" spans="1:45">
      <c r="A2868" s="264" t="s">
        <v>9866</v>
      </c>
      <c r="B2868" s="217" t="s">
        <v>9849</v>
      </c>
      <c r="C2868" s="217" t="s">
        <v>50</v>
      </c>
      <c r="E2868" s="217" t="s">
        <v>9923</v>
      </c>
      <c r="G2868" s="217" t="s">
        <v>53</v>
      </c>
      <c r="H2868" s="217" t="s">
        <v>981</v>
      </c>
      <c r="I2868" s="217" t="s">
        <v>981</v>
      </c>
      <c r="J2868" s="217" t="s">
        <v>33</v>
      </c>
      <c r="K2868" s="217" t="s">
        <v>33</v>
      </c>
      <c r="M2868" s="217">
        <f t="shared" si="56"/>
        <v>1993</v>
      </c>
      <c r="O2868" s="217" t="s">
        <v>35</v>
      </c>
      <c r="P2868" s="217" t="s">
        <v>35</v>
      </c>
      <c r="Q2868" s="217">
        <f>S3972-vykonyz.xlsx[[#This Row],[Kod]]</f>
        <v>19320</v>
      </c>
      <c r="R2868" s="217">
        <f>S2852-vykonyz.xlsx[[#This Row],[Kod]]</f>
        <v>0</v>
      </c>
      <c r="S2868" s="217" t="s">
        <v>9924</v>
      </c>
      <c r="T2868" s="217" t="s">
        <v>9925</v>
      </c>
      <c r="U2868" s="217">
        <v>15667</v>
      </c>
      <c r="V2868" s="261">
        <v>45292</v>
      </c>
      <c r="W2868" s="217" t="s">
        <v>9924</v>
      </c>
      <c r="X2868" s="217">
        <v>14384</v>
      </c>
      <c r="Y2868" s="217">
        <v>1283</v>
      </c>
      <c r="Z2868" s="261">
        <v>45291</v>
      </c>
      <c r="AC2868" s="217">
        <f>vykonyz.xlsx3[[#This Row],[Kod]]-vykonyz.xlsx[[#This Row],[Kod]]</f>
        <v>0</v>
      </c>
      <c r="AD2868" t="s">
        <v>9866</v>
      </c>
      <c r="AE2868" t="s">
        <v>9849</v>
      </c>
      <c r="AF2868" t="s">
        <v>50</v>
      </c>
      <c r="AG2868"/>
      <c r="AH2868" t="s">
        <v>9926</v>
      </c>
      <c r="AI2868"/>
      <c r="AJ2868" t="s">
        <v>53</v>
      </c>
      <c r="AK2868" t="s">
        <v>981</v>
      </c>
      <c r="AL2868" t="s">
        <v>981</v>
      </c>
      <c r="AM2868" t="s">
        <v>33</v>
      </c>
      <c r="AN2868" t="s">
        <v>33</v>
      </c>
      <c r="AO2868"/>
      <c r="AP2868" t="s">
        <v>9927</v>
      </c>
      <c r="AQ2868"/>
      <c r="AR2868" t="s">
        <v>35</v>
      </c>
      <c r="AS2868" t="s">
        <v>35</v>
      </c>
    </row>
    <row r="2869" spans="1:45">
      <c r="A2869" s="264" t="s">
        <v>9871</v>
      </c>
      <c r="B2869" s="217" t="s">
        <v>720</v>
      </c>
      <c r="C2869" s="217" t="s">
        <v>611</v>
      </c>
      <c r="E2869" s="217" t="s">
        <v>9872</v>
      </c>
      <c r="F2869" s="217" t="s">
        <v>9928</v>
      </c>
      <c r="G2869" s="217" t="s">
        <v>53</v>
      </c>
      <c r="H2869" s="217" t="s">
        <v>1492</v>
      </c>
      <c r="I2869" s="217" t="s">
        <v>5824</v>
      </c>
      <c r="J2869" s="217" t="s">
        <v>33</v>
      </c>
      <c r="K2869" s="217" t="s">
        <v>33</v>
      </c>
      <c r="M2869" s="217">
        <f t="shared" si="56"/>
        <v>5097</v>
      </c>
      <c r="O2869" s="217" t="s">
        <v>35</v>
      </c>
      <c r="P2869" s="217" t="s">
        <v>35</v>
      </c>
      <c r="Q2869" s="217">
        <f>S3973-vykonyz.xlsx[[#This Row],[Kod]]</f>
        <v>19322</v>
      </c>
      <c r="R2869" s="217">
        <f>S2853-vykonyz.xlsx[[#This Row],[Kod]]</f>
        <v>0</v>
      </c>
      <c r="S2869" s="217" t="s">
        <v>9929</v>
      </c>
      <c r="T2869" s="217" t="s">
        <v>9930</v>
      </c>
      <c r="U2869" s="217">
        <v>4155</v>
      </c>
      <c r="V2869" s="261">
        <v>45292</v>
      </c>
      <c r="W2869" s="217" t="s">
        <v>9929</v>
      </c>
      <c r="X2869" s="217">
        <v>3632</v>
      </c>
      <c r="Y2869" s="217">
        <v>523</v>
      </c>
      <c r="Z2869" s="261">
        <v>45291</v>
      </c>
      <c r="AC2869" s="217">
        <f>vykonyz.xlsx3[[#This Row],[Kod]]-vykonyz.xlsx[[#This Row],[Kod]]</f>
        <v>0</v>
      </c>
      <c r="AD2869" t="s">
        <v>9871</v>
      </c>
      <c r="AE2869" t="s">
        <v>720</v>
      </c>
      <c r="AF2869" t="s">
        <v>611</v>
      </c>
      <c r="AG2869"/>
      <c r="AH2869" t="s">
        <v>9872</v>
      </c>
      <c r="AI2869" t="s">
        <v>9928</v>
      </c>
      <c r="AJ2869" t="s">
        <v>53</v>
      </c>
      <c r="AK2869" t="s">
        <v>1492</v>
      </c>
      <c r="AL2869" t="s">
        <v>5824</v>
      </c>
      <c r="AM2869" t="s">
        <v>33</v>
      </c>
      <c r="AN2869" t="s">
        <v>33</v>
      </c>
      <c r="AO2869"/>
      <c r="AP2869" t="s">
        <v>9931</v>
      </c>
      <c r="AQ2869"/>
      <c r="AR2869" t="s">
        <v>35</v>
      </c>
      <c r="AS2869" t="s">
        <v>35</v>
      </c>
    </row>
    <row r="2870" spans="1:45">
      <c r="A2870" s="264" t="s">
        <v>9875</v>
      </c>
      <c r="B2870" s="217" t="s">
        <v>9849</v>
      </c>
      <c r="C2870" s="217" t="s">
        <v>50</v>
      </c>
      <c r="E2870" s="217" t="s">
        <v>9876</v>
      </c>
      <c r="F2870" s="217" t="s">
        <v>9932</v>
      </c>
      <c r="G2870" s="217" t="s">
        <v>53</v>
      </c>
      <c r="H2870" s="217" t="s">
        <v>5824</v>
      </c>
      <c r="I2870" s="217" t="s">
        <v>31</v>
      </c>
      <c r="J2870" s="217" t="s">
        <v>33</v>
      </c>
      <c r="K2870" s="217" t="s">
        <v>33</v>
      </c>
      <c r="M2870" s="217">
        <f t="shared" si="56"/>
        <v>13557</v>
      </c>
      <c r="O2870" s="217" t="s">
        <v>35</v>
      </c>
      <c r="P2870" s="217" t="s">
        <v>35</v>
      </c>
      <c r="Q2870" s="217">
        <f>S3974-vykonyz.xlsx[[#This Row],[Kod]]</f>
        <v>19322</v>
      </c>
      <c r="R2870" s="217">
        <f>S2854-vykonyz.xlsx[[#This Row],[Kod]]</f>
        <v>0</v>
      </c>
      <c r="S2870" s="217" t="s">
        <v>9933</v>
      </c>
      <c r="T2870" s="217" t="s">
        <v>9934</v>
      </c>
      <c r="U2870" s="217">
        <v>7222</v>
      </c>
      <c r="V2870" s="261">
        <v>45292</v>
      </c>
      <c r="W2870" s="217" t="s">
        <v>9933</v>
      </c>
      <c r="X2870" s="217">
        <v>6664</v>
      </c>
      <c r="Y2870" s="217">
        <v>558</v>
      </c>
      <c r="Z2870" s="261">
        <v>45291</v>
      </c>
      <c r="AC2870" s="217">
        <f>vykonyz.xlsx3[[#This Row],[Kod]]-vykonyz.xlsx[[#This Row],[Kod]]</f>
        <v>0</v>
      </c>
      <c r="AD2870" t="s">
        <v>9875</v>
      </c>
      <c r="AE2870" t="s">
        <v>9849</v>
      </c>
      <c r="AF2870" t="s">
        <v>50</v>
      </c>
      <c r="AG2870"/>
      <c r="AH2870" t="s">
        <v>9876</v>
      </c>
      <c r="AI2870" t="s">
        <v>9932</v>
      </c>
      <c r="AJ2870" t="s">
        <v>53</v>
      </c>
      <c r="AK2870" t="s">
        <v>5824</v>
      </c>
      <c r="AL2870" t="s">
        <v>31</v>
      </c>
      <c r="AM2870" t="s">
        <v>33</v>
      </c>
      <c r="AN2870" t="s">
        <v>33</v>
      </c>
      <c r="AO2870"/>
      <c r="AP2870" t="s">
        <v>9935</v>
      </c>
      <c r="AQ2870"/>
      <c r="AR2870" t="s">
        <v>35</v>
      </c>
      <c r="AS2870" t="s">
        <v>35</v>
      </c>
    </row>
    <row r="2871" spans="1:45">
      <c r="A2871" s="264" t="s">
        <v>9879</v>
      </c>
      <c r="B2871" s="217" t="s">
        <v>9849</v>
      </c>
      <c r="C2871" s="217" t="s">
        <v>50</v>
      </c>
      <c r="E2871" s="217" t="s">
        <v>9880</v>
      </c>
      <c r="F2871" s="217" t="s">
        <v>9936</v>
      </c>
      <c r="G2871" s="217" t="s">
        <v>53</v>
      </c>
      <c r="H2871" s="217" t="s">
        <v>39</v>
      </c>
      <c r="I2871" s="217" t="s">
        <v>6213</v>
      </c>
      <c r="J2871" s="217" t="s">
        <v>33</v>
      </c>
      <c r="K2871" s="217" t="s">
        <v>33</v>
      </c>
      <c r="M2871" s="217">
        <f t="shared" si="56"/>
        <v>10384</v>
      </c>
      <c r="O2871" s="217" t="s">
        <v>35</v>
      </c>
      <c r="P2871" s="217" t="s">
        <v>35</v>
      </c>
      <c r="Q2871" s="217">
        <f>S3975-vykonyz.xlsx[[#This Row],[Kod]]</f>
        <v>19322</v>
      </c>
      <c r="R2871" s="217">
        <f>S2855-vykonyz.xlsx[[#This Row],[Kod]]</f>
        <v>0</v>
      </c>
      <c r="S2871" s="217" t="s">
        <v>9937</v>
      </c>
      <c r="T2871" s="217" t="s">
        <v>9938</v>
      </c>
      <c r="U2871" s="217">
        <v>9114</v>
      </c>
      <c r="V2871" s="261">
        <v>45292</v>
      </c>
      <c r="W2871" s="217" t="s">
        <v>9937</v>
      </c>
      <c r="X2871" s="217">
        <v>8329</v>
      </c>
      <c r="Y2871" s="217">
        <v>785</v>
      </c>
      <c r="Z2871" s="261">
        <v>45291</v>
      </c>
      <c r="AC2871" s="217">
        <f>vykonyz.xlsx3[[#This Row],[Kod]]-vykonyz.xlsx[[#This Row],[Kod]]</f>
        <v>0</v>
      </c>
      <c r="AD2871" t="s">
        <v>9879</v>
      </c>
      <c r="AE2871" t="s">
        <v>9849</v>
      </c>
      <c r="AF2871" t="s">
        <v>50</v>
      </c>
      <c r="AG2871"/>
      <c r="AH2871" t="s">
        <v>9880</v>
      </c>
      <c r="AI2871" t="s">
        <v>9936</v>
      </c>
      <c r="AJ2871" t="s">
        <v>53</v>
      </c>
      <c r="AK2871" t="s">
        <v>39</v>
      </c>
      <c r="AL2871" t="s">
        <v>6213</v>
      </c>
      <c r="AM2871" t="s">
        <v>33</v>
      </c>
      <c r="AN2871" t="s">
        <v>33</v>
      </c>
      <c r="AO2871"/>
      <c r="AP2871" t="s">
        <v>9857</v>
      </c>
      <c r="AQ2871"/>
      <c r="AR2871" t="s">
        <v>35</v>
      </c>
      <c r="AS2871" t="s">
        <v>35</v>
      </c>
    </row>
    <row r="2872" spans="1:45">
      <c r="A2872" s="264" t="s">
        <v>9882</v>
      </c>
      <c r="B2872" s="217" t="s">
        <v>9849</v>
      </c>
      <c r="C2872" s="217" t="s">
        <v>50</v>
      </c>
      <c r="E2872" s="217" t="s">
        <v>9939</v>
      </c>
      <c r="F2872" s="217" t="s">
        <v>9940</v>
      </c>
      <c r="G2872" s="217" t="s">
        <v>53</v>
      </c>
      <c r="H2872" s="217" t="s">
        <v>5838</v>
      </c>
      <c r="I2872" s="217" t="s">
        <v>8572</v>
      </c>
      <c r="J2872" s="217" t="s">
        <v>33</v>
      </c>
      <c r="K2872" s="217" t="s">
        <v>33</v>
      </c>
      <c r="M2872" s="217">
        <f t="shared" si="56"/>
        <v>12172</v>
      </c>
      <c r="O2872" s="217" t="s">
        <v>35</v>
      </c>
      <c r="P2872" s="217" t="s">
        <v>35</v>
      </c>
      <c r="Q2872" s="217">
        <f>S3976-vykonyz.xlsx[[#This Row],[Kod]]</f>
        <v>19322</v>
      </c>
      <c r="R2872" s="217">
        <f>S2856-vykonyz.xlsx[[#This Row],[Kod]]</f>
        <v>0</v>
      </c>
      <c r="S2872" s="217" t="s">
        <v>9941</v>
      </c>
      <c r="T2872" s="217" t="s">
        <v>9942</v>
      </c>
      <c r="U2872" s="217">
        <v>4653</v>
      </c>
      <c r="V2872" s="261">
        <v>45292</v>
      </c>
      <c r="W2872" s="217" t="s">
        <v>9941</v>
      </c>
      <c r="X2872" s="217">
        <v>4207</v>
      </c>
      <c r="Y2872" s="217">
        <v>446</v>
      </c>
      <c r="Z2872" s="261">
        <v>45291</v>
      </c>
      <c r="AC2872" s="217">
        <f>vykonyz.xlsx3[[#This Row],[Kod]]-vykonyz.xlsx[[#This Row],[Kod]]</f>
        <v>0</v>
      </c>
      <c r="AD2872" t="s">
        <v>9882</v>
      </c>
      <c r="AE2872" t="s">
        <v>9849</v>
      </c>
      <c r="AF2872" t="s">
        <v>50</v>
      </c>
      <c r="AG2872"/>
      <c r="AH2872" t="s">
        <v>9939</v>
      </c>
      <c r="AI2872" t="s">
        <v>9940</v>
      </c>
      <c r="AJ2872" t="s">
        <v>53</v>
      </c>
      <c r="AK2872" t="s">
        <v>5838</v>
      </c>
      <c r="AL2872" t="s">
        <v>8572</v>
      </c>
      <c r="AM2872" t="s">
        <v>33</v>
      </c>
      <c r="AN2872" t="s">
        <v>33</v>
      </c>
      <c r="AO2872"/>
      <c r="AP2872" t="s">
        <v>9943</v>
      </c>
      <c r="AQ2872"/>
      <c r="AR2872" t="s">
        <v>35</v>
      </c>
      <c r="AS2872" t="s">
        <v>35</v>
      </c>
    </row>
    <row r="2873" spans="1:45">
      <c r="A2873" s="264" t="s">
        <v>9886</v>
      </c>
      <c r="B2873" s="217" t="s">
        <v>9849</v>
      </c>
      <c r="C2873" s="217" t="s">
        <v>50</v>
      </c>
      <c r="E2873" s="217" t="s">
        <v>9887</v>
      </c>
      <c r="F2873" s="217" t="s">
        <v>9940</v>
      </c>
      <c r="G2873" s="217" t="s">
        <v>53</v>
      </c>
      <c r="H2873" s="217" t="s">
        <v>5824</v>
      </c>
      <c r="I2873" s="217" t="s">
        <v>9723</v>
      </c>
      <c r="J2873" s="217" t="s">
        <v>33</v>
      </c>
      <c r="K2873" s="217" t="s">
        <v>33</v>
      </c>
      <c r="M2873" s="217">
        <f t="shared" si="56"/>
        <v>13367</v>
      </c>
      <c r="O2873" s="217" t="s">
        <v>35</v>
      </c>
      <c r="P2873" s="217" t="s">
        <v>35</v>
      </c>
      <c r="Q2873" s="217">
        <f>S3977-vykonyz.xlsx[[#This Row],[Kod]]</f>
        <v>19354</v>
      </c>
      <c r="R2873" s="217">
        <f>S2857-vykonyz.xlsx[[#This Row],[Kod]]</f>
        <v>0</v>
      </c>
      <c r="S2873" s="217" t="s">
        <v>9944</v>
      </c>
      <c r="T2873" s="217" t="s">
        <v>9945</v>
      </c>
      <c r="U2873" s="217">
        <v>28814</v>
      </c>
      <c r="V2873" s="261">
        <v>45292</v>
      </c>
      <c r="W2873" s="217" t="s">
        <v>9944</v>
      </c>
      <c r="X2873" s="217">
        <v>28496</v>
      </c>
      <c r="Y2873" s="217">
        <v>318</v>
      </c>
      <c r="Z2873" s="261">
        <v>45291</v>
      </c>
      <c r="AC2873" s="217">
        <f>vykonyz.xlsx3[[#This Row],[Kod]]-vykonyz.xlsx[[#This Row],[Kod]]</f>
        <v>0</v>
      </c>
      <c r="AD2873" t="s">
        <v>9886</v>
      </c>
      <c r="AE2873" t="s">
        <v>9849</v>
      </c>
      <c r="AF2873" t="s">
        <v>50</v>
      </c>
      <c r="AG2873"/>
      <c r="AH2873" t="s">
        <v>9887</v>
      </c>
      <c r="AI2873" t="s">
        <v>9940</v>
      </c>
      <c r="AJ2873" t="s">
        <v>53</v>
      </c>
      <c r="AK2873" t="s">
        <v>5824</v>
      </c>
      <c r="AL2873" t="s">
        <v>9723</v>
      </c>
      <c r="AM2873" t="s">
        <v>33</v>
      </c>
      <c r="AN2873" t="s">
        <v>33</v>
      </c>
      <c r="AO2873"/>
      <c r="AP2873" t="s">
        <v>9946</v>
      </c>
      <c r="AQ2873"/>
      <c r="AR2873" t="s">
        <v>35</v>
      </c>
      <c r="AS2873" t="s">
        <v>35</v>
      </c>
    </row>
    <row r="2874" spans="1:45">
      <c r="A2874" s="264" t="s">
        <v>9888</v>
      </c>
      <c r="B2874" s="217" t="s">
        <v>9849</v>
      </c>
      <c r="C2874" s="217" t="s">
        <v>50</v>
      </c>
      <c r="E2874" s="217" t="s">
        <v>9889</v>
      </c>
      <c r="F2874" s="217" t="s">
        <v>9940</v>
      </c>
      <c r="H2874" s="217" t="s">
        <v>77</v>
      </c>
      <c r="I2874" s="217" t="s">
        <v>7177</v>
      </c>
      <c r="J2874" s="217" t="s">
        <v>33</v>
      </c>
      <c r="K2874" s="217" t="s">
        <v>33</v>
      </c>
      <c r="M2874" s="217">
        <f t="shared" si="56"/>
        <v>5654</v>
      </c>
      <c r="O2874" s="217" t="s">
        <v>35</v>
      </c>
      <c r="P2874" s="217" t="s">
        <v>35</v>
      </c>
      <c r="Q2874" s="217">
        <f>S3978-vykonyz.xlsx[[#This Row],[Kod]]</f>
        <v>19860</v>
      </c>
      <c r="R2874" s="217">
        <f>S2858-vykonyz.xlsx[[#This Row],[Kod]]</f>
        <v>0</v>
      </c>
      <c r="S2874" s="217" t="s">
        <v>9947</v>
      </c>
      <c r="T2874" s="217" t="s">
        <v>9948</v>
      </c>
      <c r="U2874" s="217">
        <v>5524</v>
      </c>
      <c r="V2874" s="261">
        <v>45292</v>
      </c>
      <c r="W2874" s="217" t="s">
        <v>9947</v>
      </c>
      <c r="X2874" s="217">
        <v>4966</v>
      </c>
      <c r="Y2874" s="217">
        <v>558</v>
      </c>
      <c r="Z2874" s="261">
        <v>45291</v>
      </c>
      <c r="AC2874" s="217">
        <f>vykonyz.xlsx3[[#This Row],[Kod]]-vykonyz.xlsx[[#This Row],[Kod]]</f>
        <v>0</v>
      </c>
      <c r="AD2874" t="s">
        <v>9888</v>
      </c>
      <c r="AE2874" t="s">
        <v>9849</v>
      </c>
      <c r="AF2874" t="s">
        <v>50</v>
      </c>
      <c r="AG2874"/>
      <c r="AH2874" t="s">
        <v>9889</v>
      </c>
      <c r="AI2874" t="s">
        <v>9940</v>
      </c>
      <c r="AJ2874"/>
      <c r="AK2874" t="s">
        <v>77</v>
      </c>
      <c r="AL2874" t="s">
        <v>7177</v>
      </c>
      <c r="AM2874" t="s">
        <v>33</v>
      </c>
      <c r="AN2874" t="s">
        <v>33</v>
      </c>
      <c r="AO2874"/>
      <c r="AP2874" t="s">
        <v>9949</v>
      </c>
      <c r="AQ2874"/>
      <c r="AR2874" t="s">
        <v>35</v>
      </c>
      <c r="AS2874" t="s">
        <v>35</v>
      </c>
    </row>
    <row r="2875" spans="1:45">
      <c r="A2875" s="264" t="s">
        <v>9892</v>
      </c>
      <c r="B2875" s="217" t="s">
        <v>720</v>
      </c>
      <c r="C2875" s="217" t="s">
        <v>50</v>
      </c>
      <c r="E2875" s="217" t="s">
        <v>9893</v>
      </c>
      <c r="H2875" s="217" t="s">
        <v>1008</v>
      </c>
      <c r="I2875" s="217" t="s">
        <v>981</v>
      </c>
      <c r="J2875" s="217" t="s">
        <v>33</v>
      </c>
      <c r="K2875" s="217" t="s">
        <v>33</v>
      </c>
      <c r="M2875" s="217">
        <f t="shared" si="56"/>
        <v>796</v>
      </c>
      <c r="O2875" s="217" t="s">
        <v>35</v>
      </c>
      <c r="P2875" s="217" t="s">
        <v>35</v>
      </c>
      <c r="Q2875" s="217">
        <f>S3979-vykonyz.xlsx[[#This Row],[Kod]]</f>
        <v>19860</v>
      </c>
      <c r="R2875" s="217">
        <f>S2859-vykonyz.xlsx[[#This Row],[Kod]]</f>
        <v>0</v>
      </c>
      <c r="S2875" s="217" t="s">
        <v>9950</v>
      </c>
      <c r="T2875" s="217" t="s">
        <v>9951</v>
      </c>
      <c r="U2875" s="217">
        <v>14975</v>
      </c>
      <c r="V2875" s="261">
        <v>45292</v>
      </c>
      <c r="W2875" s="217" t="s">
        <v>9950</v>
      </c>
      <c r="X2875" s="217">
        <v>13536</v>
      </c>
      <c r="Y2875" s="217">
        <v>1439</v>
      </c>
      <c r="Z2875" s="261">
        <v>45291</v>
      </c>
      <c r="AC2875" s="217">
        <f>vykonyz.xlsx3[[#This Row],[Kod]]-vykonyz.xlsx[[#This Row],[Kod]]</f>
        <v>0</v>
      </c>
      <c r="AD2875" t="s">
        <v>9892</v>
      </c>
      <c r="AE2875" t="s">
        <v>720</v>
      </c>
      <c r="AF2875" t="s">
        <v>50</v>
      </c>
      <c r="AG2875"/>
      <c r="AH2875" t="s">
        <v>9893</v>
      </c>
      <c r="AI2875"/>
      <c r="AJ2875"/>
      <c r="AK2875" t="s">
        <v>1008</v>
      </c>
      <c r="AL2875" t="s">
        <v>981</v>
      </c>
      <c r="AM2875" t="s">
        <v>33</v>
      </c>
      <c r="AN2875" t="s">
        <v>33</v>
      </c>
      <c r="AO2875"/>
      <c r="AP2875" t="s">
        <v>9952</v>
      </c>
      <c r="AQ2875"/>
      <c r="AR2875" t="s">
        <v>35</v>
      </c>
      <c r="AS2875" t="s">
        <v>35</v>
      </c>
    </row>
    <row r="2876" spans="1:45">
      <c r="A2876" s="264" t="s">
        <v>9896</v>
      </c>
      <c r="B2876" s="217" t="s">
        <v>720</v>
      </c>
      <c r="C2876" s="217" t="s">
        <v>611</v>
      </c>
      <c r="E2876" s="217" t="s">
        <v>9897</v>
      </c>
      <c r="G2876" s="217" t="s">
        <v>53</v>
      </c>
      <c r="H2876" s="217" t="s">
        <v>1573</v>
      </c>
      <c r="I2876" s="217" t="s">
        <v>39</v>
      </c>
      <c r="J2876" s="217" t="s">
        <v>33</v>
      </c>
      <c r="K2876" s="217" t="s">
        <v>33</v>
      </c>
      <c r="M2876" s="217">
        <f t="shared" si="56"/>
        <v>3085</v>
      </c>
      <c r="O2876" s="217" t="s">
        <v>35</v>
      </c>
      <c r="P2876" s="217" t="s">
        <v>35</v>
      </c>
      <c r="Q2876" s="217">
        <f>S3980-vykonyz.xlsx[[#This Row],[Kod]]</f>
        <v>19860</v>
      </c>
      <c r="R2876" s="217">
        <f>S2860-vykonyz.xlsx[[#This Row],[Kod]]</f>
        <v>0</v>
      </c>
      <c r="S2876" s="217" t="s">
        <v>9953</v>
      </c>
      <c r="T2876" s="217" t="s">
        <v>9954</v>
      </c>
      <c r="U2876" s="217">
        <v>17345</v>
      </c>
      <c r="V2876" s="261">
        <v>45292</v>
      </c>
      <c r="W2876" s="217" t="s">
        <v>9953</v>
      </c>
      <c r="X2876" s="217">
        <v>15645</v>
      </c>
      <c r="Y2876" s="217">
        <v>1700</v>
      </c>
      <c r="Z2876" s="261">
        <v>45291</v>
      </c>
      <c r="AC2876" s="217">
        <f>vykonyz.xlsx3[[#This Row],[Kod]]-vykonyz.xlsx[[#This Row],[Kod]]</f>
        <v>0</v>
      </c>
      <c r="AD2876" t="s">
        <v>9896</v>
      </c>
      <c r="AE2876" t="s">
        <v>720</v>
      </c>
      <c r="AF2876" t="s">
        <v>611</v>
      </c>
      <c r="AG2876"/>
      <c r="AH2876" t="s">
        <v>9897</v>
      </c>
      <c r="AI2876"/>
      <c r="AJ2876" t="s">
        <v>53</v>
      </c>
      <c r="AK2876" t="s">
        <v>1573</v>
      </c>
      <c r="AL2876" t="s">
        <v>39</v>
      </c>
      <c r="AM2876" t="s">
        <v>33</v>
      </c>
      <c r="AN2876" t="s">
        <v>33</v>
      </c>
      <c r="AO2876"/>
      <c r="AP2876" t="s">
        <v>9955</v>
      </c>
      <c r="AQ2876"/>
      <c r="AR2876" t="s">
        <v>35</v>
      </c>
      <c r="AS2876" t="s">
        <v>35</v>
      </c>
    </row>
    <row r="2877" spans="1:45">
      <c r="A2877" s="264" t="s">
        <v>9899</v>
      </c>
      <c r="B2877" s="217" t="s">
        <v>9849</v>
      </c>
      <c r="C2877" s="217" t="s">
        <v>50</v>
      </c>
      <c r="E2877" s="217" t="s">
        <v>9900</v>
      </c>
      <c r="G2877" s="217" t="s">
        <v>28</v>
      </c>
      <c r="H2877" s="217" t="s">
        <v>5824</v>
      </c>
      <c r="I2877" s="217" t="s">
        <v>31</v>
      </c>
      <c r="J2877" s="217" t="s">
        <v>33</v>
      </c>
      <c r="K2877" s="217" t="s">
        <v>33</v>
      </c>
      <c r="M2877" s="217">
        <f t="shared" si="56"/>
        <v>12623</v>
      </c>
      <c r="O2877" s="217" t="s">
        <v>35</v>
      </c>
      <c r="P2877" s="217" t="s">
        <v>35</v>
      </c>
      <c r="Q2877" s="217">
        <f>S3981-vykonyz.xlsx[[#This Row],[Kod]]</f>
        <v>19948</v>
      </c>
      <c r="R2877" s="217">
        <f>S2861-vykonyz.xlsx[[#This Row],[Kod]]</f>
        <v>0</v>
      </c>
      <c r="S2877" s="217" t="s">
        <v>9956</v>
      </c>
      <c r="T2877" s="217" t="s">
        <v>9957</v>
      </c>
      <c r="U2877" s="217">
        <v>14379</v>
      </c>
      <c r="V2877" s="261">
        <v>45292</v>
      </c>
      <c r="W2877" s="217" t="s">
        <v>9956</v>
      </c>
      <c r="X2877" s="217">
        <v>13006</v>
      </c>
      <c r="Y2877" s="217">
        <v>1373</v>
      </c>
      <c r="Z2877" s="261">
        <v>45291</v>
      </c>
      <c r="AC2877" s="217">
        <f>vykonyz.xlsx3[[#This Row],[Kod]]-vykonyz.xlsx[[#This Row],[Kod]]</f>
        <v>0</v>
      </c>
      <c r="AD2877" t="s">
        <v>9899</v>
      </c>
      <c r="AE2877" t="s">
        <v>9849</v>
      </c>
      <c r="AF2877" t="s">
        <v>50</v>
      </c>
      <c r="AG2877"/>
      <c r="AH2877" t="s">
        <v>9900</v>
      </c>
      <c r="AI2877"/>
      <c r="AJ2877" t="s">
        <v>28</v>
      </c>
      <c r="AK2877" t="s">
        <v>5824</v>
      </c>
      <c r="AL2877" t="s">
        <v>31</v>
      </c>
      <c r="AM2877" t="s">
        <v>33</v>
      </c>
      <c r="AN2877" t="s">
        <v>33</v>
      </c>
      <c r="AO2877"/>
      <c r="AP2877" t="s">
        <v>9958</v>
      </c>
      <c r="AQ2877"/>
      <c r="AR2877" t="s">
        <v>35</v>
      </c>
      <c r="AS2877" t="s">
        <v>35</v>
      </c>
    </row>
    <row r="2878" spans="1:45">
      <c r="A2878" s="264" t="s">
        <v>9903</v>
      </c>
      <c r="B2878" s="217" t="s">
        <v>720</v>
      </c>
      <c r="C2878" s="217" t="s">
        <v>611</v>
      </c>
      <c r="E2878" s="217" t="s">
        <v>9904</v>
      </c>
      <c r="F2878" s="217" t="s">
        <v>9959</v>
      </c>
      <c r="H2878" s="217" t="s">
        <v>1492</v>
      </c>
      <c r="I2878" s="217" t="s">
        <v>5824</v>
      </c>
      <c r="J2878" s="217" t="s">
        <v>33</v>
      </c>
      <c r="K2878" s="217" t="s">
        <v>33</v>
      </c>
      <c r="M2878" s="217">
        <f t="shared" si="56"/>
        <v>3125</v>
      </c>
      <c r="O2878" s="217" t="s">
        <v>35</v>
      </c>
      <c r="P2878" s="217" t="s">
        <v>35</v>
      </c>
      <c r="Q2878" s="217">
        <f>S3982-vykonyz.xlsx[[#This Row],[Kod]]</f>
        <v>19947</v>
      </c>
      <c r="R2878" s="217">
        <f>S2862-vykonyz.xlsx[[#This Row],[Kod]]</f>
        <v>0</v>
      </c>
      <c r="S2878" s="217" t="s">
        <v>9960</v>
      </c>
      <c r="T2878" s="217" t="s">
        <v>9961</v>
      </c>
      <c r="U2878" s="217">
        <v>795</v>
      </c>
      <c r="V2878" s="261">
        <v>45292</v>
      </c>
      <c r="W2878" s="217" t="s">
        <v>9960</v>
      </c>
      <c r="X2878" s="217">
        <v>737</v>
      </c>
      <c r="Y2878" s="217">
        <v>58</v>
      </c>
      <c r="Z2878" s="261">
        <v>45291</v>
      </c>
      <c r="AC2878" s="217">
        <f>vykonyz.xlsx3[[#This Row],[Kod]]-vykonyz.xlsx[[#This Row],[Kod]]</f>
        <v>0</v>
      </c>
      <c r="AD2878" t="s">
        <v>9903</v>
      </c>
      <c r="AE2878" t="s">
        <v>720</v>
      </c>
      <c r="AF2878" t="s">
        <v>611</v>
      </c>
      <c r="AG2878"/>
      <c r="AH2878" t="s">
        <v>9904</v>
      </c>
      <c r="AI2878" t="s">
        <v>9959</v>
      </c>
      <c r="AJ2878"/>
      <c r="AK2878" t="s">
        <v>1492</v>
      </c>
      <c r="AL2878" t="s">
        <v>5824</v>
      </c>
      <c r="AM2878" t="s">
        <v>33</v>
      </c>
      <c r="AN2878" t="s">
        <v>33</v>
      </c>
      <c r="AO2878"/>
      <c r="AP2878" t="s">
        <v>5766</v>
      </c>
      <c r="AQ2878"/>
      <c r="AR2878" t="s">
        <v>35</v>
      </c>
      <c r="AS2878" t="s">
        <v>35</v>
      </c>
    </row>
    <row r="2879" spans="1:45">
      <c r="A2879" s="264" t="s">
        <v>9906</v>
      </c>
      <c r="B2879" s="217" t="s">
        <v>1960</v>
      </c>
      <c r="C2879" s="217" t="s">
        <v>50</v>
      </c>
      <c r="E2879" s="217" t="s">
        <v>9907</v>
      </c>
      <c r="H2879" s="217" t="s">
        <v>39</v>
      </c>
      <c r="I2879" s="217" t="s">
        <v>6213</v>
      </c>
      <c r="J2879" s="217" t="s">
        <v>33</v>
      </c>
      <c r="K2879" s="217" t="s">
        <v>33</v>
      </c>
      <c r="M2879" s="217">
        <f t="shared" si="56"/>
        <v>6496</v>
      </c>
      <c r="O2879" s="217" t="s">
        <v>35</v>
      </c>
      <c r="P2879" s="217" t="s">
        <v>35</v>
      </c>
      <c r="Q2879" s="217">
        <f>S3983-vykonyz.xlsx[[#This Row],[Kod]]</f>
        <v>19946</v>
      </c>
      <c r="R2879" s="217">
        <f>S2863-vykonyz.xlsx[[#This Row],[Kod]]</f>
        <v>0</v>
      </c>
      <c r="S2879" s="217" t="s">
        <v>9962</v>
      </c>
      <c r="T2879" s="217" t="s">
        <v>9963</v>
      </c>
      <c r="U2879" s="217">
        <v>6839</v>
      </c>
      <c r="V2879" s="261">
        <v>45292</v>
      </c>
      <c r="W2879" s="217" t="s">
        <v>9962</v>
      </c>
      <c r="X2879" s="217">
        <v>6381</v>
      </c>
      <c r="Y2879" s="217">
        <v>458</v>
      </c>
      <c r="Z2879" s="261">
        <v>45291</v>
      </c>
      <c r="AC2879" s="217">
        <f>vykonyz.xlsx3[[#This Row],[Kod]]-vykonyz.xlsx[[#This Row],[Kod]]</f>
        <v>0</v>
      </c>
      <c r="AD2879" t="s">
        <v>9906</v>
      </c>
      <c r="AE2879" t="s">
        <v>1960</v>
      </c>
      <c r="AF2879" t="s">
        <v>50</v>
      </c>
      <c r="AG2879"/>
      <c r="AH2879" t="s">
        <v>9907</v>
      </c>
      <c r="AI2879"/>
      <c r="AJ2879"/>
      <c r="AK2879" t="s">
        <v>39</v>
      </c>
      <c r="AL2879" t="s">
        <v>6213</v>
      </c>
      <c r="AM2879" t="s">
        <v>33</v>
      </c>
      <c r="AN2879" t="s">
        <v>33</v>
      </c>
      <c r="AO2879"/>
      <c r="AP2879" t="s">
        <v>9964</v>
      </c>
      <c r="AQ2879"/>
      <c r="AR2879" t="s">
        <v>35</v>
      </c>
      <c r="AS2879" t="s">
        <v>35</v>
      </c>
    </row>
    <row r="2880" spans="1:45">
      <c r="A2880" s="264" t="s">
        <v>9909</v>
      </c>
      <c r="B2880" s="217" t="s">
        <v>9849</v>
      </c>
      <c r="C2880" s="217" t="s">
        <v>50</v>
      </c>
      <c r="E2880" s="217" t="s">
        <v>9910</v>
      </c>
      <c r="F2880" s="217" t="s">
        <v>9965</v>
      </c>
      <c r="H2880" s="217" t="s">
        <v>1492</v>
      </c>
      <c r="I2880" s="217" t="s">
        <v>5824</v>
      </c>
      <c r="J2880" s="217" t="s">
        <v>33</v>
      </c>
      <c r="K2880" s="217" t="s">
        <v>33</v>
      </c>
      <c r="M2880" s="217">
        <f t="shared" si="56"/>
        <v>5060</v>
      </c>
      <c r="O2880" s="217" t="s">
        <v>35</v>
      </c>
      <c r="P2880" s="217" t="s">
        <v>35</v>
      </c>
      <c r="Q2880" s="217">
        <f>S3984-vykonyz.xlsx[[#This Row],[Kod]]</f>
        <v>19946</v>
      </c>
      <c r="R2880" s="217">
        <f>S2864-vykonyz.xlsx[[#This Row],[Kod]]</f>
        <v>0</v>
      </c>
      <c r="S2880" s="217" t="s">
        <v>9966</v>
      </c>
      <c r="T2880" s="217" t="s">
        <v>9967</v>
      </c>
      <c r="U2880" s="217">
        <v>7401</v>
      </c>
      <c r="V2880" s="261">
        <v>45292</v>
      </c>
      <c r="W2880" s="217" t="s">
        <v>9966</v>
      </c>
      <c r="X2880" s="217">
        <v>6616</v>
      </c>
      <c r="Y2880" s="217">
        <v>785</v>
      </c>
      <c r="Z2880" s="261">
        <v>45291</v>
      </c>
      <c r="AC2880" s="217">
        <f>vykonyz.xlsx3[[#This Row],[Kod]]-vykonyz.xlsx[[#This Row],[Kod]]</f>
        <v>0</v>
      </c>
      <c r="AD2880" t="s">
        <v>9909</v>
      </c>
      <c r="AE2880" t="s">
        <v>9849</v>
      </c>
      <c r="AF2880" t="s">
        <v>50</v>
      </c>
      <c r="AG2880"/>
      <c r="AH2880" t="s">
        <v>9910</v>
      </c>
      <c r="AI2880" t="s">
        <v>9965</v>
      </c>
      <c r="AJ2880"/>
      <c r="AK2880" t="s">
        <v>1492</v>
      </c>
      <c r="AL2880" t="s">
        <v>5824</v>
      </c>
      <c r="AM2880" t="s">
        <v>33</v>
      </c>
      <c r="AN2880" t="s">
        <v>33</v>
      </c>
      <c r="AO2880"/>
      <c r="AP2880" t="s">
        <v>9968</v>
      </c>
      <c r="AQ2880"/>
      <c r="AR2880" t="s">
        <v>35</v>
      </c>
      <c r="AS2880" t="s">
        <v>35</v>
      </c>
    </row>
    <row r="2881" spans="1:45">
      <c r="A2881" s="264" t="s">
        <v>9912</v>
      </c>
      <c r="B2881" s="217" t="s">
        <v>9849</v>
      </c>
      <c r="C2881" s="217" t="s">
        <v>50</v>
      </c>
      <c r="E2881" s="217" t="s">
        <v>9969</v>
      </c>
      <c r="F2881" s="217" t="s">
        <v>9970</v>
      </c>
      <c r="G2881" s="217" t="s">
        <v>53</v>
      </c>
      <c r="H2881" s="217" t="s">
        <v>31</v>
      </c>
      <c r="I2881" s="217" t="s">
        <v>8615</v>
      </c>
      <c r="J2881" s="217" t="s">
        <v>33</v>
      </c>
      <c r="K2881" s="217" t="s">
        <v>33</v>
      </c>
      <c r="M2881" s="217">
        <f t="shared" si="56"/>
        <v>24053</v>
      </c>
      <c r="O2881" s="217" t="s">
        <v>35</v>
      </c>
      <c r="P2881" s="217" t="s">
        <v>35</v>
      </c>
      <c r="Q2881" s="217">
        <f>S3985-vykonyz.xlsx[[#This Row],[Kod]]</f>
        <v>19946</v>
      </c>
      <c r="R2881" s="217">
        <f>S2865-vykonyz.xlsx[[#This Row],[Kod]]</f>
        <v>0</v>
      </c>
      <c r="S2881" s="217" t="s">
        <v>9971</v>
      </c>
      <c r="T2881" s="217" t="s">
        <v>9972</v>
      </c>
      <c r="U2881" s="217">
        <v>14489</v>
      </c>
      <c r="V2881" s="261">
        <v>45292</v>
      </c>
      <c r="W2881" s="217" t="s">
        <v>9971</v>
      </c>
      <c r="X2881" s="217">
        <v>13312</v>
      </c>
      <c r="Y2881" s="217">
        <v>1177</v>
      </c>
      <c r="Z2881" s="261">
        <v>45291</v>
      </c>
      <c r="AC2881" s="217">
        <f>vykonyz.xlsx3[[#This Row],[Kod]]-vykonyz.xlsx[[#This Row],[Kod]]</f>
        <v>0</v>
      </c>
      <c r="AD2881" t="s">
        <v>9912</v>
      </c>
      <c r="AE2881" t="s">
        <v>9849</v>
      </c>
      <c r="AF2881" t="s">
        <v>50</v>
      </c>
      <c r="AG2881"/>
      <c r="AH2881" t="s">
        <v>9969</v>
      </c>
      <c r="AI2881" t="s">
        <v>9970</v>
      </c>
      <c r="AJ2881" t="s">
        <v>53</v>
      </c>
      <c r="AK2881" t="s">
        <v>31</v>
      </c>
      <c r="AL2881" t="s">
        <v>8615</v>
      </c>
      <c r="AM2881" t="s">
        <v>33</v>
      </c>
      <c r="AN2881" t="s">
        <v>33</v>
      </c>
      <c r="AO2881"/>
      <c r="AP2881" t="s">
        <v>9973</v>
      </c>
      <c r="AQ2881"/>
      <c r="AR2881" t="s">
        <v>35</v>
      </c>
      <c r="AS2881" t="s">
        <v>35</v>
      </c>
    </row>
    <row r="2882" spans="1:45">
      <c r="A2882" s="264" t="s">
        <v>9916</v>
      </c>
      <c r="B2882" s="217" t="s">
        <v>9849</v>
      </c>
      <c r="C2882" s="217" t="s">
        <v>50</v>
      </c>
      <c r="E2882" s="217" t="s">
        <v>9974</v>
      </c>
      <c r="F2882" s="217" t="s">
        <v>9975</v>
      </c>
      <c r="G2882" s="217" t="s">
        <v>53</v>
      </c>
      <c r="H2882" s="217" t="s">
        <v>1848</v>
      </c>
      <c r="I2882" s="217" t="s">
        <v>6207</v>
      </c>
      <c r="J2882" s="217" t="s">
        <v>33</v>
      </c>
      <c r="K2882" s="217" t="s">
        <v>33</v>
      </c>
      <c r="M2882" s="217">
        <f t="shared" si="56"/>
        <v>15858</v>
      </c>
      <c r="O2882" s="217" t="s">
        <v>35</v>
      </c>
      <c r="P2882" s="217" t="s">
        <v>35</v>
      </c>
      <c r="Q2882" s="217">
        <f>S3986-vykonyz.xlsx[[#This Row],[Kod]]</f>
        <v>19946</v>
      </c>
      <c r="R2882" s="217">
        <f>S2866-vykonyz.xlsx[[#This Row],[Kod]]</f>
        <v>0</v>
      </c>
      <c r="S2882" s="217" t="s">
        <v>9976</v>
      </c>
      <c r="T2882" s="217" t="s">
        <v>9977</v>
      </c>
      <c r="U2882" s="217">
        <v>9477</v>
      </c>
      <c r="V2882" s="261">
        <v>45292</v>
      </c>
      <c r="W2882" s="217" t="s">
        <v>9976</v>
      </c>
      <c r="X2882" s="217">
        <v>8431</v>
      </c>
      <c r="Y2882" s="217">
        <v>1046</v>
      </c>
      <c r="Z2882" s="261">
        <v>45291</v>
      </c>
      <c r="AC2882" s="217">
        <f>vykonyz.xlsx3[[#This Row],[Kod]]-vykonyz.xlsx[[#This Row],[Kod]]</f>
        <v>0</v>
      </c>
      <c r="AD2882" t="s">
        <v>9916</v>
      </c>
      <c r="AE2882" t="s">
        <v>9849</v>
      </c>
      <c r="AF2882" t="s">
        <v>50</v>
      </c>
      <c r="AG2882"/>
      <c r="AH2882" t="s">
        <v>9974</v>
      </c>
      <c r="AI2882" t="s">
        <v>9975</v>
      </c>
      <c r="AJ2882" t="s">
        <v>53</v>
      </c>
      <c r="AK2882" t="s">
        <v>1848</v>
      </c>
      <c r="AL2882" t="s">
        <v>6207</v>
      </c>
      <c r="AM2882" t="s">
        <v>33</v>
      </c>
      <c r="AN2882" t="s">
        <v>33</v>
      </c>
      <c r="AO2882"/>
      <c r="AP2882" t="s">
        <v>9978</v>
      </c>
      <c r="AQ2882"/>
      <c r="AR2882" t="s">
        <v>35</v>
      </c>
      <c r="AS2882" t="s">
        <v>35</v>
      </c>
    </row>
    <row r="2883" spans="1:45">
      <c r="A2883" s="264" t="s">
        <v>9920</v>
      </c>
      <c r="B2883" s="217" t="s">
        <v>9849</v>
      </c>
      <c r="C2883" s="217" t="s">
        <v>50</v>
      </c>
      <c r="E2883" s="217" t="s">
        <v>9921</v>
      </c>
      <c r="F2883" s="217" t="s">
        <v>9979</v>
      </c>
      <c r="G2883" s="217" t="s">
        <v>53</v>
      </c>
      <c r="H2883" s="217" t="s">
        <v>5824</v>
      </c>
      <c r="I2883" s="217" t="s">
        <v>9723</v>
      </c>
      <c r="J2883" s="217" t="s">
        <v>33</v>
      </c>
      <c r="K2883" s="217" t="s">
        <v>33</v>
      </c>
      <c r="M2883" s="217">
        <f t="shared" si="56"/>
        <v>12931</v>
      </c>
      <c r="O2883" s="217" t="s">
        <v>35</v>
      </c>
      <c r="P2883" s="217" t="s">
        <v>35</v>
      </c>
      <c r="Q2883" s="217">
        <f>S3987-vykonyz.xlsx[[#This Row],[Kod]]</f>
        <v>19946</v>
      </c>
      <c r="R2883" s="217">
        <f>S2867-vykonyz.xlsx[[#This Row],[Kod]]</f>
        <v>0</v>
      </c>
      <c r="S2883" s="217" t="s">
        <v>9980</v>
      </c>
      <c r="T2883" s="217" t="s">
        <v>9981</v>
      </c>
      <c r="U2883" s="217">
        <v>13121</v>
      </c>
      <c r="V2883" s="261">
        <v>45292</v>
      </c>
      <c r="W2883" s="217" t="s">
        <v>9980</v>
      </c>
      <c r="X2883" s="217">
        <v>12075</v>
      </c>
      <c r="Y2883" s="217">
        <v>1046</v>
      </c>
      <c r="Z2883" s="261">
        <v>45291</v>
      </c>
      <c r="AC2883" s="217">
        <f>vykonyz.xlsx3[[#This Row],[Kod]]-vykonyz.xlsx[[#This Row],[Kod]]</f>
        <v>0</v>
      </c>
      <c r="AD2883" t="s">
        <v>9920</v>
      </c>
      <c r="AE2883" t="s">
        <v>9849</v>
      </c>
      <c r="AF2883" t="s">
        <v>50</v>
      </c>
      <c r="AG2883"/>
      <c r="AH2883" t="s">
        <v>9921</v>
      </c>
      <c r="AI2883" t="s">
        <v>9979</v>
      </c>
      <c r="AJ2883" t="s">
        <v>53</v>
      </c>
      <c r="AK2883" t="s">
        <v>5824</v>
      </c>
      <c r="AL2883" t="s">
        <v>9723</v>
      </c>
      <c r="AM2883" t="s">
        <v>33</v>
      </c>
      <c r="AN2883" t="s">
        <v>33</v>
      </c>
      <c r="AO2883"/>
      <c r="AP2883" t="s">
        <v>9982</v>
      </c>
      <c r="AQ2883"/>
      <c r="AR2883" t="s">
        <v>35</v>
      </c>
      <c r="AS2883" t="s">
        <v>35</v>
      </c>
    </row>
    <row r="2884" spans="1:45">
      <c r="A2884" s="264" t="s">
        <v>9924</v>
      </c>
      <c r="B2884" s="217" t="s">
        <v>9849</v>
      </c>
      <c r="C2884" s="217" t="s">
        <v>50</v>
      </c>
      <c r="E2884" s="217" t="s">
        <v>9983</v>
      </c>
      <c r="F2884" s="217" t="s">
        <v>9984</v>
      </c>
      <c r="G2884" s="217" t="s">
        <v>28</v>
      </c>
      <c r="H2884" s="217" t="s">
        <v>1848</v>
      </c>
      <c r="I2884" s="217" t="s">
        <v>9291</v>
      </c>
      <c r="J2884" s="217" t="s">
        <v>33</v>
      </c>
      <c r="K2884" s="217" t="s">
        <v>33</v>
      </c>
      <c r="M2884" s="217">
        <f t="shared" si="56"/>
        <v>15667</v>
      </c>
      <c r="O2884" s="217" t="s">
        <v>35</v>
      </c>
      <c r="P2884" s="217" t="s">
        <v>35</v>
      </c>
      <c r="Q2884" s="217">
        <f>S3988-vykonyz.xlsx[[#This Row],[Kod]]</f>
        <v>19946</v>
      </c>
      <c r="R2884" s="217">
        <f>S2868-vykonyz.xlsx[[#This Row],[Kod]]</f>
        <v>0</v>
      </c>
      <c r="S2884" s="217" t="s">
        <v>9985</v>
      </c>
      <c r="T2884" s="217" t="s">
        <v>9986</v>
      </c>
      <c r="U2884" s="217">
        <v>15858</v>
      </c>
      <c r="V2884" s="261">
        <v>45292</v>
      </c>
      <c r="W2884" s="217" t="s">
        <v>9985</v>
      </c>
      <c r="X2884" s="217">
        <v>14550</v>
      </c>
      <c r="Y2884" s="217">
        <v>1308</v>
      </c>
      <c r="Z2884" s="261">
        <v>45291</v>
      </c>
      <c r="AC2884" s="217">
        <f>vykonyz.xlsx3[[#This Row],[Kod]]-vykonyz.xlsx[[#This Row],[Kod]]</f>
        <v>0</v>
      </c>
      <c r="AD2884" t="s">
        <v>9924</v>
      </c>
      <c r="AE2884" t="s">
        <v>9849</v>
      </c>
      <c r="AF2884" t="s">
        <v>50</v>
      </c>
      <c r="AG2884"/>
      <c r="AH2884" t="s">
        <v>9983</v>
      </c>
      <c r="AI2884" t="s">
        <v>9984</v>
      </c>
      <c r="AJ2884" t="s">
        <v>28</v>
      </c>
      <c r="AK2884" t="s">
        <v>1848</v>
      </c>
      <c r="AL2884" t="s">
        <v>9291</v>
      </c>
      <c r="AM2884" t="s">
        <v>33</v>
      </c>
      <c r="AN2884" t="s">
        <v>33</v>
      </c>
      <c r="AO2884"/>
      <c r="AP2884" t="s">
        <v>9987</v>
      </c>
      <c r="AQ2884"/>
      <c r="AR2884" t="s">
        <v>35</v>
      </c>
      <c r="AS2884" t="s">
        <v>35</v>
      </c>
    </row>
    <row r="2885" spans="1:45">
      <c r="A2885" s="264" t="s">
        <v>9929</v>
      </c>
      <c r="B2885" s="217" t="s">
        <v>9849</v>
      </c>
      <c r="C2885" s="217" t="s">
        <v>50</v>
      </c>
      <c r="E2885" s="217" t="s">
        <v>9988</v>
      </c>
      <c r="F2885" s="217" t="s">
        <v>9989</v>
      </c>
      <c r="H2885" s="217" t="s">
        <v>1492</v>
      </c>
      <c r="I2885" s="217" t="s">
        <v>5824</v>
      </c>
      <c r="J2885" s="217" t="s">
        <v>33</v>
      </c>
      <c r="K2885" s="217" t="s">
        <v>33</v>
      </c>
      <c r="M2885" s="217">
        <f t="shared" si="56"/>
        <v>4155</v>
      </c>
      <c r="O2885" s="217" t="s">
        <v>35</v>
      </c>
      <c r="P2885" s="217" t="s">
        <v>35</v>
      </c>
      <c r="Q2885" s="217">
        <f>S3989-vykonyz.xlsx[[#This Row],[Kod]]</f>
        <v>19947</v>
      </c>
      <c r="R2885" s="217">
        <f>S2869-vykonyz.xlsx[[#This Row],[Kod]]</f>
        <v>0</v>
      </c>
      <c r="S2885" s="217" t="s">
        <v>9990</v>
      </c>
      <c r="T2885" s="217" t="s">
        <v>9991</v>
      </c>
      <c r="U2885" s="217">
        <v>7224</v>
      </c>
      <c r="V2885" s="261">
        <v>45292</v>
      </c>
      <c r="W2885" s="217" t="s">
        <v>9990</v>
      </c>
      <c r="X2885" s="217">
        <v>6439</v>
      </c>
      <c r="Y2885" s="217">
        <v>785</v>
      </c>
      <c r="Z2885" s="261">
        <v>45291</v>
      </c>
      <c r="AC2885" s="217">
        <f>vykonyz.xlsx3[[#This Row],[Kod]]-vykonyz.xlsx[[#This Row],[Kod]]</f>
        <v>0</v>
      </c>
      <c r="AD2885" t="s">
        <v>9929</v>
      </c>
      <c r="AE2885" t="s">
        <v>9849</v>
      </c>
      <c r="AF2885" t="s">
        <v>50</v>
      </c>
      <c r="AG2885"/>
      <c r="AH2885" t="s">
        <v>9988</v>
      </c>
      <c r="AI2885" t="s">
        <v>9989</v>
      </c>
      <c r="AJ2885"/>
      <c r="AK2885" t="s">
        <v>1492</v>
      </c>
      <c r="AL2885" t="s">
        <v>5824</v>
      </c>
      <c r="AM2885" t="s">
        <v>33</v>
      </c>
      <c r="AN2885" t="s">
        <v>33</v>
      </c>
      <c r="AO2885"/>
      <c r="AP2885" t="s">
        <v>9992</v>
      </c>
      <c r="AQ2885"/>
      <c r="AR2885" t="s">
        <v>35</v>
      </c>
      <c r="AS2885" t="s">
        <v>35</v>
      </c>
    </row>
    <row r="2886" spans="1:45">
      <c r="A2886" s="264" t="s">
        <v>9933</v>
      </c>
      <c r="B2886" s="217" t="s">
        <v>720</v>
      </c>
      <c r="C2886" s="217" t="s">
        <v>611</v>
      </c>
      <c r="E2886" s="217" t="s">
        <v>9993</v>
      </c>
      <c r="F2886" s="217" t="s">
        <v>9994</v>
      </c>
      <c r="G2886" s="217" t="s">
        <v>53</v>
      </c>
      <c r="H2886" s="217" t="s">
        <v>77</v>
      </c>
      <c r="I2886" s="217" t="s">
        <v>1848</v>
      </c>
      <c r="J2886" s="217" t="s">
        <v>33</v>
      </c>
      <c r="K2886" s="217" t="s">
        <v>33</v>
      </c>
      <c r="M2886" s="217">
        <f t="shared" si="56"/>
        <v>7222</v>
      </c>
      <c r="O2886" s="217" t="s">
        <v>35</v>
      </c>
      <c r="P2886" s="217" t="s">
        <v>35</v>
      </c>
      <c r="Q2886" s="217">
        <f>S3990-vykonyz.xlsx[[#This Row],[Kod]]</f>
        <v>19916</v>
      </c>
      <c r="R2886" s="217">
        <f>S2870-vykonyz.xlsx[[#This Row],[Kod]]</f>
        <v>0</v>
      </c>
      <c r="S2886" s="217" t="s">
        <v>9995</v>
      </c>
      <c r="T2886" s="217" t="s">
        <v>9996</v>
      </c>
      <c r="U2886" s="217">
        <v>5235</v>
      </c>
      <c r="V2886" s="261">
        <v>45292</v>
      </c>
      <c r="W2886" s="217" t="s">
        <v>9995</v>
      </c>
      <c r="X2886" s="217">
        <v>4712</v>
      </c>
      <c r="Y2886" s="217">
        <v>523</v>
      </c>
      <c r="Z2886" s="261">
        <v>45291</v>
      </c>
      <c r="AC2886" s="217">
        <f>vykonyz.xlsx3[[#This Row],[Kod]]-vykonyz.xlsx[[#This Row],[Kod]]</f>
        <v>0</v>
      </c>
      <c r="AD2886" t="s">
        <v>9933</v>
      </c>
      <c r="AE2886" t="s">
        <v>720</v>
      </c>
      <c r="AF2886" t="s">
        <v>611</v>
      </c>
      <c r="AG2886"/>
      <c r="AH2886" t="s">
        <v>9993</v>
      </c>
      <c r="AI2886" t="s">
        <v>9994</v>
      </c>
      <c r="AJ2886" t="s">
        <v>53</v>
      </c>
      <c r="AK2886" t="s">
        <v>77</v>
      </c>
      <c r="AL2886" t="s">
        <v>1848</v>
      </c>
      <c r="AM2886" t="s">
        <v>33</v>
      </c>
      <c r="AN2886" t="s">
        <v>33</v>
      </c>
      <c r="AO2886"/>
      <c r="AP2886" t="s">
        <v>9997</v>
      </c>
      <c r="AQ2886"/>
      <c r="AR2886" t="s">
        <v>35</v>
      </c>
      <c r="AS2886" t="s">
        <v>35</v>
      </c>
    </row>
    <row r="2887" spans="1:45">
      <c r="A2887" s="264" t="s">
        <v>9937</v>
      </c>
      <c r="B2887" s="217" t="s">
        <v>9849</v>
      </c>
      <c r="C2887" s="217" t="s">
        <v>611</v>
      </c>
      <c r="E2887" s="217" t="s">
        <v>9938</v>
      </c>
      <c r="F2887" s="217" t="s">
        <v>9994</v>
      </c>
      <c r="G2887" s="217" t="s">
        <v>53</v>
      </c>
      <c r="H2887" s="217" t="s">
        <v>39</v>
      </c>
      <c r="I2887" s="217" t="s">
        <v>6213</v>
      </c>
      <c r="J2887" s="217" t="s">
        <v>33</v>
      </c>
      <c r="K2887" s="217" t="s">
        <v>33</v>
      </c>
      <c r="M2887" s="217">
        <f t="shared" si="56"/>
        <v>9114</v>
      </c>
      <c r="O2887" s="217" t="s">
        <v>35</v>
      </c>
      <c r="P2887" s="217" t="s">
        <v>35</v>
      </c>
      <c r="Q2887" s="217">
        <f>S3991-vykonyz.xlsx[[#This Row],[Kod]]</f>
        <v>19916</v>
      </c>
      <c r="R2887" s="217">
        <f>S2871-vykonyz.xlsx[[#This Row],[Kod]]</f>
        <v>0</v>
      </c>
      <c r="S2887" s="217" t="s">
        <v>9998</v>
      </c>
      <c r="T2887" s="217" t="s">
        <v>9999</v>
      </c>
      <c r="U2887" s="217">
        <v>9477</v>
      </c>
      <c r="V2887" s="261">
        <v>45292</v>
      </c>
      <c r="W2887" s="217" t="s">
        <v>9998</v>
      </c>
      <c r="X2887" s="217">
        <v>8431</v>
      </c>
      <c r="Y2887" s="217">
        <v>1046</v>
      </c>
      <c r="Z2887" s="261">
        <v>45291</v>
      </c>
      <c r="AC2887" s="217">
        <f>vykonyz.xlsx3[[#This Row],[Kod]]-vykonyz.xlsx[[#This Row],[Kod]]</f>
        <v>0</v>
      </c>
      <c r="AD2887" t="s">
        <v>9937</v>
      </c>
      <c r="AE2887" t="s">
        <v>9849</v>
      </c>
      <c r="AF2887" t="s">
        <v>611</v>
      </c>
      <c r="AG2887"/>
      <c r="AH2887" t="s">
        <v>9938</v>
      </c>
      <c r="AI2887" t="s">
        <v>9994</v>
      </c>
      <c r="AJ2887" t="s">
        <v>53</v>
      </c>
      <c r="AK2887" t="s">
        <v>39</v>
      </c>
      <c r="AL2887" t="s">
        <v>6213</v>
      </c>
      <c r="AM2887" t="s">
        <v>33</v>
      </c>
      <c r="AN2887" t="s">
        <v>33</v>
      </c>
      <c r="AO2887"/>
      <c r="AP2887" t="s">
        <v>10000</v>
      </c>
      <c r="AQ2887"/>
      <c r="AR2887" t="s">
        <v>35</v>
      </c>
      <c r="AS2887" t="s">
        <v>35</v>
      </c>
    </row>
    <row r="2888" spans="1:45">
      <c r="A2888" s="264" t="s">
        <v>9941</v>
      </c>
      <c r="B2888" s="217" t="s">
        <v>720</v>
      </c>
      <c r="C2888" s="217" t="s">
        <v>611</v>
      </c>
      <c r="E2888" s="217" t="s">
        <v>10001</v>
      </c>
      <c r="F2888" s="217" t="s">
        <v>10002</v>
      </c>
      <c r="H2888" s="217" t="s">
        <v>1492</v>
      </c>
      <c r="I2888" s="217" t="s">
        <v>5824</v>
      </c>
      <c r="J2888" s="217" t="s">
        <v>33</v>
      </c>
      <c r="K2888" s="217" t="s">
        <v>33</v>
      </c>
      <c r="M2888" s="217">
        <f t="shared" si="56"/>
        <v>4653</v>
      </c>
      <c r="O2888" s="217" t="s">
        <v>35</v>
      </c>
      <c r="P2888" s="217" t="s">
        <v>35</v>
      </c>
      <c r="Q2888" s="217">
        <f>S3992-vykonyz.xlsx[[#This Row],[Kod]]</f>
        <v>19916</v>
      </c>
      <c r="R2888" s="217">
        <f>S2872-vykonyz.xlsx[[#This Row],[Kod]]</f>
        <v>0</v>
      </c>
      <c r="S2888" s="217" t="s">
        <v>10003</v>
      </c>
      <c r="T2888" s="217" t="s">
        <v>10004</v>
      </c>
      <c r="U2888" s="217">
        <v>11294</v>
      </c>
      <c r="V2888" s="261">
        <v>45292</v>
      </c>
      <c r="W2888" s="217" t="s">
        <v>10003</v>
      </c>
      <c r="X2888" s="217">
        <v>10272</v>
      </c>
      <c r="Y2888" s="217">
        <v>1022</v>
      </c>
      <c r="Z2888" s="261">
        <v>45291</v>
      </c>
      <c r="AC2888" s="217">
        <f>vykonyz.xlsx3[[#This Row],[Kod]]-vykonyz.xlsx[[#This Row],[Kod]]</f>
        <v>0</v>
      </c>
      <c r="AD2888" t="s">
        <v>9941</v>
      </c>
      <c r="AE2888" t="s">
        <v>720</v>
      </c>
      <c r="AF2888" t="s">
        <v>611</v>
      </c>
      <c r="AG2888"/>
      <c r="AH2888" t="s">
        <v>10001</v>
      </c>
      <c r="AI2888" t="s">
        <v>10002</v>
      </c>
      <c r="AJ2888"/>
      <c r="AK2888" t="s">
        <v>1492</v>
      </c>
      <c r="AL2888" t="s">
        <v>5824</v>
      </c>
      <c r="AM2888" t="s">
        <v>33</v>
      </c>
      <c r="AN2888" t="s">
        <v>33</v>
      </c>
      <c r="AO2888"/>
      <c r="AP2888" t="s">
        <v>10005</v>
      </c>
      <c r="AQ2888"/>
      <c r="AR2888" t="s">
        <v>35</v>
      </c>
      <c r="AS2888" t="s">
        <v>35</v>
      </c>
    </row>
    <row r="2889" spans="1:45">
      <c r="A2889" s="264" t="s">
        <v>9944</v>
      </c>
      <c r="B2889" s="217" t="s">
        <v>9849</v>
      </c>
      <c r="C2889" s="217" t="s">
        <v>50</v>
      </c>
      <c r="E2889" s="217" t="s">
        <v>9945</v>
      </c>
      <c r="F2889" s="217" t="s">
        <v>10006</v>
      </c>
      <c r="G2889" s="217" t="s">
        <v>53</v>
      </c>
      <c r="H2889" s="217" t="s">
        <v>1573</v>
      </c>
      <c r="I2889" s="217" t="s">
        <v>1573</v>
      </c>
      <c r="J2889" s="217" t="s">
        <v>33</v>
      </c>
      <c r="K2889" s="217" t="s">
        <v>33</v>
      </c>
      <c r="M2889" s="217">
        <f t="shared" si="56"/>
        <v>28814</v>
      </c>
      <c r="O2889" s="217" t="s">
        <v>35</v>
      </c>
      <c r="P2889" s="217" t="s">
        <v>35</v>
      </c>
      <c r="Q2889" s="217">
        <f>S3993-vykonyz.xlsx[[#This Row],[Kod]]</f>
        <v>19917</v>
      </c>
      <c r="R2889" s="217">
        <f>S2873-vykonyz.xlsx[[#This Row],[Kod]]</f>
        <v>0</v>
      </c>
      <c r="S2889" s="217" t="s">
        <v>10007</v>
      </c>
      <c r="T2889" s="217" t="s">
        <v>10008</v>
      </c>
      <c r="U2889" s="217">
        <v>12457</v>
      </c>
      <c r="V2889" s="261">
        <v>45292</v>
      </c>
      <c r="W2889" s="217" t="s">
        <v>10007</v>
      </c>
      <c r="X2889" s="217">
        <v>11305</v>
      </c>
      <c r="Y2889" s="217">
        <v>1152</v>
      </c>
      <c r="Z2889" s="261">
        <v>45291</v>
      </c>
      <c r="AC2889" s="217">
        <f>vykonyz.xlsx3[[#This Row],[Kod]]-vykonyz.xlsx[[#This Row],[Kod]]</f>
        <v>0</v>
      </c>
      <c r="AD2889" t="s">
        <v>9944</v>
      </c>
      <c r="AE2889" t="s">
        <v>9849</v>
      </c>
      <c r="AF2889" t="s">
        <v>50</v>
      </c>
      <c r="AG2889"/>
      <c r="AH2889" t="s">
        <v>9945</v>
      </c>
      <c r="AI2889" t="s">
        <v>10006</v>
      </c>
      <c r="AJ2889" t="s">
        <v>53</v>
      </c>
      <c r="AK2889" t="s">
        <v>1573</v>
      </c>
      <c r="AL2889" t="s">
        <v>1573</v>
      </c>
      <c r="AM2889" t="s">
        <v>33</v>
      </c>
      <c r="AN2889" t="s">
        <v>33</v>
      </c>
      <c r="AO2889"/>
      <c r="AP2889" t="s">
        <v>10009</v>
      </c>
      <c r="AQ2889"/>
      <c r="AR2889" t="s">
        <v>35</v>
      </c>
      <c r="AS2889" t="s">
        <v>35</v>
      </c>
    </row>
    <row r="2890" spans="1:45">
      <c r="A2890" s="264" t="s">
        <v>9947</v>
      </c>
      <c r="B2890" s="217" t="s">
        <v>720</v>
      </c>
      <c r="C2890" s="217" t="s">
        <v>611</v>
      </c>
      <c r="E2890" s="217" t="s">
        <v>10010</v>
      </c>
      <c r="F2890" s="217" t="s">
        <v>10002</v>
      </c>
      <c r="H2890" s="217" t="s">
        <v>77</v>
      </c>
      <c r="I2890" s="217" t="s">
        <v>1848</v>
      </c>
      <c r="J2890" s="217" t="s">
        <v>33</v>
      </c>
      <c r="K2890" s="217" t="s">
        <v>33</v>
      </c>
      <c r="M2890" s="217">
        <f t="shared" si="56"/>
        <v>5524</v>
      </c>
      <c r="O2890" s="217" t="s">
        <v>35</v>
      </c>
      <c r="P2890" s="217" t="s">
        <v>35</v>
      </c>
      <c r="Q2890" s="217">
        <f>S3994-vykonyz.xlsx[[#This Row],[Kod]]</f>
        <v>19918</v>
      </c>
      <c r="R2890" s="217">
        <f>S2874-vykonyz.xlsx[[#This Row],[Kod]]</f>
        <v>0</v>
      </c>
      <c r="S2890" s="217" t="s">
        <v>10011</v>
      </c>
      <c r="T2890" s="217" t="s">
        <v>10012</v>
      </c>
      <c r="U2890" s="217">
        <v>19269</v>
      </c>
      <c r="V2890" s="261">
        <v>45292</v>
      </c>
      <c r="W2890" s="217" t="s">
        <v>10011</v>
      </c>
      <c r="X2890" s="217">
        <v>17310</v>
      </c>
      <c r="Y2890" s="217">
        <v>1959</v>
      </c>
      <c r="Z2890" s="261">
        <v>45291</v>
      </c>
      <c r="AC2890" s="217">
        <f>vykonyz.xlsx3[[#This Row],[Kod]]-vykonyz.xlsx[[#This Row],[Kod]]</f>
        <v>0</v>
      </c>
      <c r="AD2890" t="s">
        <v>9947</v>
      </c>
      <c r="AE2890" t="s">
        <v>720</v>
      </c>
      <c r="AF2890" t="s">
        <v>611</v>
      </c>
      <c r="AG2890"/>
      <c r="AH2890" t="s">
        <v>10010</v>
      </c>
      <c r="AI2890" t="s">
        <v>10002</v>
      </c>
      <c r="AJ2890"/>
      <c r="AK2890" t="s">
        <v>77</v>
      </c>
      <c r="AL2890" t="s">
        <v>1848</v>
      </c>
      <c r="AM2890" t="s">
        <v>33</v>
      </c>
      <c r="AN2890" t="s">
        <v>33</v>
      </c>
      <c r="AO2890"/>
      <c r="AP2890" t="s">
        <v>10013</v>
      </c>
      <c r="AQ2890"/>
      <c r="AR2890" t="s">
        <v>35</v>
      </c>
      <c r="AS2890" t="s">
        <v>35</v>
      </c>
    </row>
    <row r="2891" spans="1:45">
      <c r="A2891" s="264" t="s">
        <v>9950</v>
      </c>
      <c r="B2891" s="217" t="s">
        <v>9849</v>
      </c>
      <c r="C2891" s="217" t="s">
        <v>50</v>
      </c>
      <c r="E2891" s="217" t="s">
        <v>10014</v>
      </c>
      <c r="F2891" s="217" t="s">
        <v>10015</v>
      </c>
      <c r="H2891" s="217" t="s">
        <v>6842</v>
      </c>
      <c r="I2891" s="217" t="s">
        <v>9839</v>
      </c>
      <c r="J2891" s="217" t="s">
        <v>33</v>
      </c>
      <c r="K2891" s="217" t="s">
        <v>33</v>
      </c>
      <c r="M2891" s="217">
        <f t="shared" si="56"/>
        <v>14975</v>
      </c>
      <c r="O2891" s="217" t="s">
        <v>35</v>
      </c>
      <c r="P2891" s="217" t="s">
        <v>35</v>
      </c>
      <c r="Q2891" s="217">
        <f>S3995-vykonyz.xlsx[[#This Row],[Kod]]</f>
        <v>19992</v>
      </c>
      <c r="R2891" s="217">
        <f>S2875-vykonyz.xlsx[[#This Row],[Kod]]</f>
        <v>0</v>
      </c>
      <c r="S2891" s="217" t="s">
        <v>10016</v>
      </c>
      <c r="T2891" s="217" t="s">
        <v>10012</v>
      </c>
      <c r="U2891" s="217">
        <v>18664</v>
      </c>
      <c r="V2891" s="261">
        <v>45292</v>
      </c>
      <c r="W2891" s="217" t="s">
        <v>10016</v>
      </c>
      <c r="X2891" s="217">
        <v>16814</v>
      </c>
      <c r="Y2891" s="217">
        <v>1850</v>
      </c>
      <c r="Z2891" s="261">
        <v>45291</v>
      </c>
      <c r="AC2891" s="217">
        <f>vykonyz.xlsx3[[#This Row],[Kod]]-vykonyz.xlsx[[#This Row],[Kod]]</f>
        <v>0</v>
      </c>
      <c r="AD2891" t="s">
        <v>9950</v>
      </c>
      <c r="AE2891" t="s">
        <v>9849</v>
      </c>
      <c r="AF2891" t="s">
        <v>50</v>
      </c>
      <c r="AG2891"/>
      <c r="AH2891" t="s">
        <v>10014</v>
      </c>
      <c r="AI2891" t="s">
        <v>10015</v>
      </c>
      <c r="AJ2891"/>
      <c r="AK2891" t="s">
        <v>6842</v>
      </c>
      <c r="AL2891" t="s">
        <v>9839</v>
      </c>
      <c r="AM2891" t="s">
        <v>33</v>
      </c>
      <c r="AN2891" t="s">
        <v>33</v>
      </c>
      <c r="AO2891"/>
      <c r="AP2891" t="s">
        <v>10017</v>
      </c>
      <c r="AQ2891"/>
      <c r="AR2891" t="s">
        <v>35</v>
      </c>
      <c r="AS2891" t="s">
        <v>35</v>
      </c>
    </row>
    <row r="2892" spans="1:45">
      <c r="A2892" s="264" t="s">
        <v>9953</v>
      </c>
      <c r="B2892" s="217" t="s">
        <v>9849</v>
      </c>
      <c r="C2892" s="217" t="s">
        <v>50</v>
      </c>
      <c r="E2892" s="217" t="s">
        <v>10018</v>
      </c>
      <c r="F2892" s="217" t="s">
        <v>10019</v>
      </c>
      <c r="H2892" s="217" t="s">
        <v>7453</v>
      </c>
      <c r="I2892" s="217" t="s">
        <v>10020</v>
      </c>
      <c r="J2892" s="217" t="s">
        <v>33</v>
      </c>
      <c r="K2892" s="217" t="s">
        <v>33</v>
      </c>
      <c r="M2892" s="217">
        <f t="shared" si="56"/>
        <v>17345</v>
      </c>
      <c r="O2892" s="217" t="s">
        <v>35</v>
      </c>
      <c r="P2892" s="217" t="s">
        <v>35</v>
      </c>
      <c r="Q2892" s="217">
        <f>S3996-vykonyz.xlsx[[#This Row],[Kod]]</f>
        <v>19992</v>
      </c>
      <c r="R2892" s="217">
        <f>S2876-vykonyz.xlsx[[#This Row],[Kod]]</f>
        <v>0</v>
      </c>
      <c r="S2892" s="217" t="s">
        <v>10021</v>
      </c>
      <c r="T2892" s="217" t="s">
        <v>10022</v>
      </c>
      <c r="U2892" s="217">
        <v>10116</v>
      </c>
      <c r="V2892" s="261">
        <v>45292</v>
      </c>
      <c r="W2892" s="217" t="s">
        <v>10021</v>
      </c>
      <c r="X2892" s="217">
        <v>9225</v>
      </c>
      <c r="Y2892" s="217">
        <v>891</v>
      </c>
      <c r="Z2892" s="261">
        <v>45291</v>
      </c>
      <c r="AC2892" s="217">
        <f>vykonyz.xlsx3[[#This Row],[Kod]]-vykonyz.xlsx[[#This Row],[Kod]]</f>
        <v>0</v>
      </c>
      <c r="AD2892" t="s">
        <v>9953</v>
      </c>
      <c r="AE2892" t="s">
        <v>9849</v>
      </c>
      <c r="AF2892" t="s">
        <v>50</v>
      </c>
      <c r="AG2892"/>
      <c r="AH2892" t="s">
        <v>10018</v>
      </c>
      <c r="AI2892" t="s">
        <v>10019</v>
      </c>
      <c r="AJ2892"/>
      <c r="AK2892" t="s">
        <v>7453</v>
      </c>
      <c r="AL2892" t="s">
        <v>10020</v>
      </c>
      <c r="AM2892" t="s">
        <v>33</v>
      </c>
      <c r="AN2892" t="s">
        <v>33</v>
      </c>
      <c r="AO2892"/>
      <c r="AP2892" t="s">
        <v>10023</v>
      </c>
      <c r="AQ2892"/>
      <c r="AR2892" t="s">
        <v>35</v>
      </c>
      <c r="AS2892" t="s">
        <v>35</v>
      </c>
    </row>
    <row r="2893" spans="1:45">
      <c r="A2893" s="264" t="s">
        <v>9956</v>
      </c>
      <c r="B2893" s="217" t="s">
        <v>9849</v>
      </c>
      <c r="C2893" s="217" t="s">
        <v>611</v>
      </c>
      <c r="E2893" s="217" t="s">
        <v>10024</v>
      </c>
      <c r="F2893" s="217" t="s">
        <v>10025</v>
      </c>
      <c r="G2893" s="217" t="s">
        <v>53</v>
      </c>
      <c r="H2893" s="217" t="s">
        <v>10026</v>
      </c>
      <c r="I2893" s="217" t="s">
        <v>9266</v>
      </c>
      <c r="J2893" s="217" t="s">
        <v>33</v>
      </c>
      <c r="K2893" s="217" t="s">
        <v>33</v>
      </c>
      <c r="M2893" s="217">
        <f t="shared" si="56"/>
        <v>14379</v>
      </c>
      <c r="O2893" s="217" t="s">
        <v>35</v>
      </c>
      <c r="P2893" s="217" t="s">
        <v>35</v>
      </c>
      <c r="Q2893" s="217">
        <f>S3997-vykonyz.xlsx[[#This Row],[Kod]]</f>
        <v>19993</v>
      </c>
      <c r="R2893" s="217">
        <f>S2877-vykonyz.xlsx[[#This Row],[Kod]]</f>
        <v>0</v>
      </c>
      <c r="S2893" s="217" t="s">
        <v>10027</v>
      </c>
      <c r="T2893" s="217" t="s">
        <v>10028</v>
      </c>
      <c r="U2893" s="217">
        <v>18879</v>
      </c>
      <c r="V2893" s="261">
        <v>45292</v>
      </c>
      <c r="W2893" s="217" t="s">
        <v>10027</v>
      </c>
      <c r="X2893" s="217">
        <v>17029</v>
      </c>
      <c r="Y2893" s="217">
        <v>1850</v>
      </c>
      <c r="Z2893" s="261">
        <v>45291</v>
      </c>
      <c r="AC2893" s="217">
        <f>vykonyz.xlsx3[[#This Row],[Kod]]-vykonyz.xlsx[[#This Row],[Kod]]</f>
        <v>0</v>
      </c>
      <c r="AD2893" t="s">
        <v>9956</v>
      </c>
      <c r="AE2893" t="s">
        <v>9849</v>
      </c>
      <c r="AF2893" t="s">
        <v>611</v>
      </c>
      <c r="AG2893"/>
      <c r="AH2893" t="s">
        <v>10024</v>
      </c>
      <c r="AI2893" t="s">
        <v>10025</v>
      </c>
      <c r="AJ2893" t="s">
        <v>53</v>
      </c>
      <c r="AK2893" t="s">
        <v>10026</v>
      </c>
      <c r="AL2893" t="s">
        <v>9266</v>
      </c>
      <c r="AM2893" t="s">
        <v>33</v>
      </c>
      <c r="AN2893" t="s">
        <v>33</v>
      </c>
      <c r="AO2893"/>
      <c r="AP2893" t="s">
        <v>10029</v>
      </c>
      <c r="AQ2893"/>
      <c r="AR2893" t="s">
        <v>35</v>
      </c>
      <c r="AS2893" t="s">
        <v>35</v>
      </c>
    </row>
    <row r="2894" spans="1:45">
      <c r="A2894" s="264" t="s">
        <v>9960</v>
      </c>
      <c r="B2894" s="217" t="s">
        <v>720</v>
      </c>
      <c r="C2894" s="217" t="s">
        <v>611</v>
      </c>
      <c r="E2894" s="217" t="s">
        <v>10030</v>
      </c>
      <c r="F2894" s="217" t="s">
        <v>10031</v>
      </c>
      <c r="G2894" s="217" t="s">
        <v>53</v>
      </c>
      <c r="H2894" s="217" t="s">
        <v>1084</v>
      </c>
      <c r="I2894" s="217" t="s">
        <v>1084</v>
      </c>
      <c r="J2894" s="217" t="s">
        <v>33</v>
      </c>
      <c r="K2894" s="217" t="s">
        <v>33</v>
      </c>
      <c r="M2894" s="217">
        <f t="shared" si="56"/>
        <v>795</v>
      </c>
      <c r="O2894" s="217" t="s">
        <v>35</v>
      </c>
      <c r="P2894" s="217" t="s">
        <v>35</v>
      </c>
      <c r="Q2894" s="217">
        <f>S3998-vykonyz.xlsx[[#This Row],[Kod]]</f>
        <v>19994</v>
      </c>
      <c r="R2894" s="217">
        <f>S2878-vykonyz.xlsx[[#This Row],[Kod]]</f>
        <v>0</v>
      </c>
      <c r="S2894" s="217" t="s">
        <v>10032</v>
      </c>
      <c r="T2894" s="217" t="s">
        <v>10033</v>
      </c>
      <c r="U2894" s="217">
        <v>12443</v>
      </c>
      <c r="V2894" s="261">
        <v>45292</v>
      </c>
      <c r="W2894" s="217" t="s">
        <v>10032</v>
      </c>
      <c r="X2894" s="217">
        <v>11291</v>
      </c>
      <c r="Y2894" s="217">
        <v>1152</v>
      </c>
      <c r="Z2894" s="261">
        <v>45291</v>
      </c>
      <c r="AC2894" s="217">
        <f>vykonyz.xlsx3[[#This Row],[Kod]]-vykonyz.xlsx[[#This Row],[Kod]]</f>
        <v>0</v>
      </c>
      <c r="AD2894" t="s">
        <v>9960</v>
      </c>
      <c r="AE2894" t="s">
        <v>720</v>
      </c>
      <c r="AF2894" t="s">
        <v>611</v>
      </c>
      <c r="AG2894"/>
      <c r="AH2894" t="s">
        <v>10030</v>
      </c>
      <c r="AI2894" t="s">
        <v>10031</v>
      </c>
      <c r="AJ2894" t="s">
        <v>53</v>
      </c>
      <c r="AK2894" t="s">
        <v>1084</v>
      </c>
      <c r="AL2894" t="s">
        <v>1084</v>
      </c>
      <c r="AM2894" t="s">
        <v>33</v>
      </c>
      <c r="AN2894" t="s">
        <v>33</v>
      </c>
      <c r="AO2894"/>
      <c r="AP2894" t="s">
        <v>6349</v>
      </c>
      <c r="AQ2894"/>
      <c r="AR2894" t="s">
        <v>35</v>
      </c>
      <c r="AS2894" t="s">
        <v>35</v>
      </c>
    </row>
    <row r="2895" spans="1:45">
      <c r="A2895" s="264" t="s">
        <v>9962</v>
      </c>
      <c r="B2895" s="217" t="s">
        <v>9849</v>
      </c>
      <c r="C2895" s="217" t="s">
        <v>50</v>
      </c>
      <c r="E2895" s="217" t="s">
        <v>10034</v>
      </c>
      <c r="F2895" s="217" t="s">
        <v>10035</v>
      </c>
      <c r="G2895" s="217" t="s">
        <v>53</v>
      </c>
      <c r="H2895" s="217" t="s">
        <v>1608</v>
      </c>
      <c r="I2895" s="217" t="s">
        <v>5838</v>
      </c>
      <c r="J2895" s="217" t="s">
        <v>33</v>
      </c>
      <c r="K2895" s="217" t="s">
        <v>33</v>
      </c>
      <c r="M2895" s="217">
        <f t="shared" si="56"/>
        <v>6839</v>
      </c>
      <c r="O2895" s="217" t="s">
        <v>35</v>
      </c>
      <c r="P2895" s="217" t="s">
        <v>35</v>
      </c>
      <c r="Q2895" s="217">
        <f>S3999-vykonyz.xlsx[[#This Row],[Kod]]</f>
        <v>19994</v>
      </c>
      <c r="R2895" s="217">
        <f>S2879-vykonyz.xlsx[[#This Row],[Kod]]</f>
        <v>0</v>
      </c>
      <c r="S2895" s="217" t="s">
        <v>10036</v>
      </c>
      <c r="T2895" s="217" t="s">
        <v>10037</v>
      </c>
      <c r="U2895" s="217">
        <v>14397</v>
      </c>
      <c r="V2895" s="261">
        <v>45292</v>
      </c>
      <c r="W2895" s="217" t="s">
        <v>10036</v>
      </c>
      <c r="X2895" s="217">
        <v>13027</v>
      </c>
      <c r="Y2895" s="217">
        <v>1370</v>
      </c>
      <c r="Z2895" s="261">
        <v>45291</v>
      </c>
      <c r="AC2895" s="217">
        <f>vykonyz.xlsx3[[#This Row],[Kod]]-vykonyz.xlsx[[#This Row],[Kod]]</f>
        <v>0</v>
      </c>
      <c r="AD2895" t="s">
        <v>9962</v>
      </c>
      <c r="AE2895" t="s">
        <v>9849</v>
      </c>
      <c r="AF2895" t="s">
        <v>50</v>
      </c>
      <c r="AG2895"/>
      <c r="AH2895" t="s">
        <v>10034</v>
      </c>
      <c r="AI2895" t="s">
        <v>10035</v>
      </c>
      <c r="AJ2895" t="s">
        <v>53</v>
      </c>
      <c r="AK2895" t="s">
        <v>1608</v>
      </c>
      <c r="AL2895" t="s">
        <v>5838</v>
      </c>
      <c r="AM2895" t="s">
        <v>33</v>
      </c>
      <c r="AN2895" t="s">
        <v>33</v>
      </c>
      <c r="AO2895"/>
      <c r="AP2895" t="s">
        <v>10038</v>
      </c>
      <c r="AQ2895"/>
      <c r="AR2895" t="s">
        <v>35</v>
      </c>
      <c r="AS2895" t="s">
        <v>35</v>
      </c>
    </row>
    <row r="2896" spans="1:45">
      <c r="A2896" s="264" t="s">
        <v>9966</v>
      </c>
      <c r="B2896" s="217" t="s">
        <v>9849</v>
      </c>
      <c r="C2896" s="217" t="s">
        <v>50</v>
      </c>
      <c r="E2896" s="217" t="s">
        <v>9967</v>
      </c>
      <c r="F2896" s="217" t="s">
        <v>10039</v>
      </c>
      <c r="G2896" s="217" t="s">
        <v>53</v>
      </c>
      <c r="H2896" s="217" t="s">
        <v>39</v>
      </c>
      <c r="I2896" s="217" t="s">
        <v>6213</v>
      </c>
      <c r="J2896" s="217" t="s">
        <v>33</v>
      </c>
      <c r="K2896" s="217" t="s">
        <v>33</v>
      </c>
      <c r="M2896" s="217">
        <f t="shared" si="56"/>
        <v>7401</v>
      </c>
      <c r="O2896" s="217" t="s">
        <v>35</v>
      </c>
      <c r="P2896" s="217" t="s">
        <v>35</v>
      </c>
      <c r="Q2896" s="217">
        <f>S4000-vykonyz.xlsx[[#This Row],[Kod]]</f>
        <v>19994</v>
      </c>
      <c r="R2896" s="217">
        <f>S2880-vykonyz.xlsx[[#This Row],[Kod]]</f>
        <v>0</v>
      </c>
      <c r="S2896" s="217" t="s">
        <v>10040</v>
      </c>
      <c r="T2896" s="217" t="s">
        <v>10041</v>
      </c>
      <c r="U2896" s="217">
        <v>14085</v>
      </c>
      <c r="V2896" s="261">
        <v>45292</v>
      </c>
      <c r="W2896" s="217" t="s">
        <v>10040</v>
      </c>
      <c r="X2896" s="217">
        <v>12933</v>
      </c>
      <c r="Y2896" s="217">
        <v>1152</v>
      </c>
      <c r="Z2896" s="261">
        <v>45291</v>
      </c>
      <c r="AC2896" s="217">
        <f>vykonyz.xlsx3[[#This Row],[Kod]]-vykonyz.xlsx[[#This Row],[Kod]]</f>
        <v>0</v>
      </c>
      <c r="AD2896" t="s">
        <v>9966</v>
      </c>
      <c r="AE2896" t="s">
        <v>9849</v>
      </c>
      <c r="AF2896" t="s">
        <v>50</v>
      </c>
      <c r="AG2896"/>
      <c r="AH2896" t="s">
        <v>9967</v>
      </c>
      <c r="AI2896" t="s">
        <v>10039</v>
      </c>
      <c r="AJ2896" t="s">
        <v>53</v>
      </c>
      <c r="AK2896" t="s">
        <v>39</v>
      </c>
      <c r="AL2896" t="s">
        <v>6213</v>
      </c>
      <c r="AM2896" t="s">
        <v>33</v>
      </c>
      <c r="AN2896" t="s">
        <v>33</v>
      </c>
      <c r="AO2896"/>
      <c r="AP2896" t="s">
        <v>8760</v>
      </c>
      <c r="AQ2896"/>
      <c r="AR2896" t="s">
        <v>35</v>
      </c>
      <c r="AS2896" t="s">
        <v>35</v>
      </c>
    </row>
    <row r="2897" spans="1:45">
      <c r="A2897" s="264" t="s">
        <v>9971</v>
      </c>
      <c r="B2897" s="217" t="s">
        <v>9849</v>
      </c>
      <c r="C2897" s="217" t="s">
        <v>50</v>
      </c>
      <c r="E2897" s="217" t="s">
        <v>9972</v>
      </c>
      <c r="F2897" s="217" t="s">
        <v>10042</v>
      </c>
      <c r="G2897" s="217" t="s">
        <v>53</v>
      </c>
      <c r="H2897" s="217" t="s">
        <v>7177</v>
      </c>
      <c r="I2897" s="217" t="s">
        <v>5485</v>
      </c>
      <c r="J2897" s="217" t="s">
        <v>33</v>
      </c>
      <c r="K2897" s="217" t="s">
        <v>33</v>
      </c>
      <c r="M2897" s="217">
        <f t="shared" si="56"/>
        <v>14489</v>
      </c>
      <c r="O2897" s="217" t="s">
        <v>35</v>
      </c>
      <c r="P2897" s="217" t="s">
        <v>35</v>
      </c>
      <c r="Q2897" s="217">
        <f>S4001-vykonyz.xlsx[[#This Row],[Kod]]</f>
        <v>19994</v>
      </c>
      <c r="R2897" s="217">
        <f>S2881-vykonyz.xlsx[[#This Row],[Kod]]</f>
        <v>0</v>
      </c>
      <c r="S2897" s="217" t="s">
        <v>10043</v>
      </c>
      <c r="T2897" s="217" t="s">
        <v>10044</v>
      </c>
      <c r="U2897" s="217">
        <v>18190</v>
      </c>
      <c r="V2897" s="261">
        <v>45292</v>
      </c>
      <c r="W2897" s="217" t="s">
        <v>10043</v>
      </c>
      <c r="X2897" s="217">
        <v>16645</v>
      </c>
      <c r="Y2897" s="217">
        <v>1545</v>
      </c>
      <c r="Z2897" s="261">
        <v>45291</v>
      </c>
      <c r="AC2897" s="217">
        <f>vykonyz.xlsx3[[#This Row],[Kod]]-vykonyz.xlsx[[#This Row],[Kod]]</f>
        <v>0</v>
      </c>
      <c r="AD2897" t="s">
        <v>9971</v>
      </c>
      <c r="AE2897" t="s">
        <v>9849</v>
      </c>
      <c r="AF2897" t="s">
        <v>50</v>
      </c>
      <c r="AG2897"/>
      <c r="AH2897" t="s">
        <v>9972</v>
      </c>
      <c r="AI2897" t="s">
        <v>10042</v>
      </c>
      <c r="AJ2897" t="s">
        <v>53</v>
      </c>
      <c r="AK2897" t="s">
        <v>7177</v>
      </c>
      <c r="AL2897" t="s">
        <v>5485</v>
      </c>
      <c r="AM2897" t="s">
        <v>33</v>
      </c>
      <c r="AN2897" t="s">
        <v>33</v>
      </c>
      <c r="AO2897"/>
      <c r="AP2897" t="s">
        <v>10045</v>
      </c>
      <c r="AQ2897"/>
      <c r="AR2897" t="s">
        <v>35</v>
      </c>
      <c r="AS2897" t="s">
        <v>35</v>
      </c>
    </row>
    <row r="2898" spans="1:45">
      <c r="A2898" s="264" t="s">
        <v>9976</v>
      </c>
      <c r="B2898" s="217" t="s">
        <v>9849</v>
      </c>
      <c r="C2898" s="217" t="s">
        <v>50</v>
      </c>
      <c r="E2898" s="217" t="s">
        <v>9977</v>
      </c>
      <c r="H2898" s="217" t="s">
        <v>5824</v>
      </c>
      <c r="I2898" s="217" t="s">
        <v>31</v>
      </c>
      <c r="J2898" s="217" t="s">
        <v>33</v>
      </c>
      <c r="K2898" s="217" t="s">
        <v>33</v>
      </c>
      <c r="M2898" s="217">
        <f t="shared" si="56"/>
        <v>9477</v>
      </c>
      <c r="O2898" s="217" t="s">
        <v>35</v>
      </c>
      <c r="P2898" s="217" t="s">
        <v>35</v>
      </c>
      <c r="Q2898" s="217">
        <f>S4002-vykonyz.xlsx[[#This Row],[Kod]]</f>
        <v>19994</v>
      </c>
      <c r="R2898" s="217">
        <f>S2882-vykonyz.xlsx[[#This Row],[Kod]]</f>
        <v>0</v>
      </c>
      <c r="S2898" s="217" t="s">
        <v>10046</v>
      </c>
      <c r="T2898" s="217" t="s">
        <v>10047</v>
      </c>
      <c r="U2898" s="217">
        <v>30548</v>
      </c>
      <c r="V2898" s="261">
        <v>45292</v>
      </c>
      <c r="W2898" s="217" t="s">
        <v>10046</v>
      </c>
      <c r="X2898" s="217">
        <v>27826</v>
      </c>
      <c r="Y2898" s="217">
        <v>2722</v>
      </c>
      <c r="Z2898" s="261">
        <v>45291</v>
      </c>
      <c r="AC2898" s="217">
        <f>vykonyz.xlsx3[[#This Row],[Kod]]-vykonyz.xlsx[[#This Row],[Kod]]</f>
        <v>0</v>
      </c>
      <c r="AD2898" t="s">
        <v>9976</v>
      </c>
      <c r="AE2898" t="s">
        <v>9849</v>
      </c>
      <c r="AF2898" t="s">
        <v>50</v>
      </c>
      <c r="AG2898"/>
      <c r="AH2898" t="s">
        <v>9977</v>
      </c>
      <c r="AI2898"/>
      <c r="AJ2898"/>
      <c r="AK2898" t="s">
        <v>5824</v>
      </c>
      <c r="AL2898" t="s">
        <v>31</v>
      </c>
      <c r="AM2898" t="s">
        <v>33</v>
      </c>
      <c r="AN2898" t="s">
        <v>33</v>
      </c>
      <c r="AO2898"/>
      <c r="AP2898" t="s">
        <v>10048</v>
      </c>
      <c r="AQ2898"/>
      <c r="AR2898" t="s">
        <v>35</v>
      </c>
      <c r="AS2898" t="s">
        <v>35</v>
      </c>
    </row>
    <row r="2899" spans="1:45">
      <c r="A2899" s="264" t="s">
        <v>9980</v>
      </c>
      <c r="B2899" s="217" t="s">
        <v>9849</v>
      </c>
      <c r="C2899" s="217" t="s">
        <v>50</v>
      </c>
      <c r="E2899" s="217" t="s">
        <v>9981</v>
      </c>
      <c r="G2899" s="217" t="s">
        <v>53</v>
      </c>
      <c r="H2899" s="217" t="s">
        <v>5824</v>
      </c>
      <c r="I2899" s="217" t="s">
        <v>31</v>
      </c>
      <c r="J2899" s="217" t="s">
        <v>33</v>
      </c>
      <c r="K2899" s="217" t="s">
        <v>33</v>
      </c>
      <c r="M2899" s="217">
        <f t="shared" si="56"/>
        <v>13121</v>
      </c>
      <c r="O2899" s="217" t="s">
        <v>35</v>
      </c>
      <c r="P2899" s="217" t="s">
        <v>35</v>
      </c>
      <c r="Q2899" s="217">
        <f>S4003-vykonyz.xlsx[[#This Row],[Kod]]</f>
        <v>19994</v>
      </c>
      <c r="R2899" s="217">
        <f>S2883-vykonyz.xlsx[[#This Row],[Kod]]</f>
        <v>0</v>
      </c>
      <c r="S2899" s="217" t="s">
        <v>10049</v>
      </c>
      <c r="T2899" s="217" t="s">
        <v>10050</v>
      </c>
      <c r="U2899" s="217">
        <v>3342</v>
      </c>
      <c r="V2899" s="261">
        <v>45292</v>
      </c>
      <c r="W2899" s="217" t="s">
        <v>10049</v>
      </c>
      <c r="X2899" s="217">
        <v>2964</v>
      </c>
      <c r="Y2899" s="217">
        <v>378</v>
      </c>
      <c r="Z2899" s="261">
        <v>45291</v>
      </c>
      <c r="AC2899" s="217">
        <f>vykonyz.xlsx3[[#This Row],[Kod]]-vykonyz.xlsx[[#This Row],[Kod]]</f>
        <v>0</v>
      </c>
      <c r="AD2899" t="s">
        <v>9980</v>
      </c>
      <c r="AE2899" t="s">
        <v>9849</v>
      </c>
      <c r="AF2899" t="s">
        <v>50</v>
      </c>
      <c r="AG2899"/>
      <c r="AH2899" t="s">
        <v>9981</v>
      </c>
      <c r="AI2899"/>
      <c r="AJ2899" t="s">
        <v>53</v>
      </c>
      <c r="AK2899" t="s">
        <v>5824</v>
      </c>
      <c r="AL2899" t="s">
        <v>31</v>
      </c>
      <c r="AM2899" t="s">
        <v>33</v>
      </c>
      <c r="AN2899" t="s">
        <v>33</v>
      </c>
      <c r="AO2899"/>
      <c r="AP2899" t="s">
        <v>9914</v>
      </c>
      <c r="AQ2899"/>
      <c r="AR2899" t="s">
        <v>35</v>
      </c>
      <c r="AS2899" t="s">
        <v>35</v>
      </c>
    </row>
    <row r="2900" spans="1:45">
      <c r="A2900" s="264" t="s">
        <v>9985</v>
      </c>
      <c r="B2900" s="217" t="s">
        <v>9849</v>
      </c>
      <c r="C2900" s="217" t="s">
        <v>50</v>
      </c>
      <c r="E2900" s="217" t="s">
        <v>9986</v>
      </c>
      <c r="G2900" s="217" t="s">
        <v>53</v>
      </c>
      <c r="H2900" s="217" t="s">
        <v>1848</v>
      </c>
      <c r="I2900" s="217" t="s">
        <v>6207</v>
      </c>
      <c r="J2900" s="217" t="s">
        <v>33</v>
      </c>
      <c r="K2900" s="217" t="s">
        <v>33</v>
      </c>
      <c r="M2900" s="217">
        <f t="shared" si="56"/>
        <v>15858</v>
      </c>
      <c r="O2900" s="217" t="s">
        <v>35</v>
      </c>
      <c r="P2900" s="217" t="s">
        <v>35</v>
      </c>
      <c r="Q2900" s="217">
        <f>S4004-vykonyz.xlsx[[#This Row],[Kod]]</f>
        <v>19994</v>
      </c>
      <c r="R2900" s="217">
        <f>S2884-vykonyz.xlsx[[#This Row],[Kod]]</f>
        <v>0</v>
      </c>
      <c r="S2900" s="217" t="s">
        <v>10051</v>
      </c>
      <c r="T2900" s="217" t="s">
        <v>10052</v>
      </c>
      <c r="U2900" s="217">
        <v>5415</v>
      </c>
      <c r="V2900" s="261">
        <v>45292</v>
      </c>
      <c r="W2900" s="217" t="s">
        <v>10051</v>
      </c>
      <c r="X2900" s="217">
        <v>4771</v>
      </c>
      <c r="Y2900" s="217">
        <v>644</v>
      </c>
      <c r="Z2900" s="261">
        <v>45291</v>
      </c>
      <c r="AC2900" s="217">
        <f>vykonyz.xlsx3[[#This Row],[Kod]]-vykonyz.xlsx[[#This Row],[Kod]]</f>
        <v>0</v>
      </c>
      <c r="AD2900" t="s">
        <v>9985</v>
      </c>
      <c r="AE2900" t="s">
        <v>9849</v>
      </c>
      <c r="AF2900" t="s">
        <v>50</v>
      </c>
      <c r="AG2900"/>
      <c r="AH2900" t="s">
        <v>9986</v>
      </c>
      <c r="AI2900"/>
      <c r="AJ2900" t="s">
        <v>53</v>
      </c>
      <c r="AK2900" t="s">
        <v>1848</v>
      </c>
      <c r="AL2900" t="s">
        <v>6207</v>
      </c>
      <c r="AM2900" t="s">
        <v>33</v>
      </c>
      <c r="AN2900" t="s">
        <v>33</v>
      </c>
      <c r="AO2900"/>
      <c r="AP2900" t="s">
        <v>9978</v>
      </c>
      <c r="AQ2900"/>
      <c r="AR2900" t="s">
        <v>35</v>
      </c>
      <c r="AS2900" t="s">
        <v>35</v>
      </c>
    </row>
    <row r="2901" spans="1:45">
      <c r="A2901" s="264" t="s">
        <v>9990</v>
      </c>
      <c r="B2901" s="217" t="s">
        <v>9849</v>
      </c>
      <c r="C2901" s="217" t="s">
        <v>50</v>
      </c>
      <c r="E2901" s="217" t="s">
        <v>9991</v>
      </c>
      <c r="G2901" s="217" t="s">
        <v>53</v>
      </c>
      <c r="H2901" s="217" t="s">
        <v>39</v>
      </c>
      <c r="I2901" s="217" t="s">
        <v>6213</v>
      </c>
      <c r="J2901" s="217" t="s">
        <v>33</v>
      </c>
      <c r="K2901" s="217" t="s">
        <v>33</v>
      </c>
      <c r="M2901" s="217">
        <f t="shared" si="56"/>
        <v>7224</v>
      </c>
      <c r="O2901" s="217" t="s">
        <v>35</v>
      </c>
      <c r="P2901" s="217" t="s">
        <v>35</v>
      </c>
      <c r="Q2901" s="217">
        <f>S4005-vykonyz.xlsx[[#This Row],[Kod]]</f>
        <v>19994</v>
      </c>
      <c r="R2901" s="217">
        <f>S2885-vykonyz.xlsx[[#This Row],[Kod]]</f>
        <v>0</v>
      </c>
      <c r="S2901" s="217" t="s">
        <v>10053</v>
      </c>
      <c r="T2901" s="217" t="s">
        <v>10054</v>
      </c>
      <c r="U2901" s="217">
        <v>2853</v>
      </c>
      <c r="V2901" s="261">
        <v>45292</v>
      </c>
      <c r="W2901" s="217" t="s">
        <v>10053</v>
      </c>
      <c r="X2901" s="217">
        <v>2538</v>
      </c>
      <c r="Y2901" s="217">
        <v>315</v>
      </c>
      <c r="Z2901" s="261">
        <v>45291</v>
      </c>
      <c r="AC2901" s="217">
        <f>vykonyz.xlsx3[[#This Row],[Kod]]-vykonyz.xlsx[[#This Row],[Kod]]</f>
        <v>0</v>
      </c>
      <c r="AD2901" t="s">
        <v>9990</v>
      </c>
      <c r="AE2901" t="s">
        <v>9849</v>
      </c>
      <c r="AF2901" t="s">
        <v>50</v>
      </c>
      <c r="AG2901"/>
      <c r="AH2901" t="s">
        <v>9991</v>
      </c>
      <c r="AI2901"/>
      <c r="AJ2901" t="s">
        <v>53</v>
      </c>
      <c r="AK2901" t="s">
        <v>39</v>
      </c>
      <c r="AL2901" t="s">
        <v>6213</v>
      </c>
      <c r="AM2901" t="s">
        <v>33</v>
      </c>
      <c r="AN2901" t="s">
        <v>33</v>
      </c>
      <c r="AO2901"/>
      <c r="AP2901" t="s">
        <v>10055</v>
      </c>
      <c r="AQ2901"/>
      <c r="AR2901" t="s">
        <v>35</v>
      </c>
      <c r="AS2901" t="s">
        <v>35</v>
      </c>
    </row>
    <row r="2902" spans="1:45">
      <c r="A2902" s="264" t="s">
        <v>9995</v>
      </c>
      <c r="B2902" s="217" t="s">
        <v>9849</v>
      </c>
      <c r="C2902" s="217" t="s">
        <v>50</v>
      </c>
      <c r="E2902" s="217" t="s">
        <v>9996</v>
      </c>
      <c r="H2902" s="217" t="s">
        <v>1492</v>
      </c>
      <c r="I2902" s="217" t="s">
        <v>5824</v>
      </c>
      <c r="J2902" s="217" t="s">
        <v>33</v>
      </c>
      <c r="K2902" s="217" t="s">
        <v>33</v>
      </c>
      <c r="M2902" s="217">
        <f t="shared" si="56"/>
        <v>5235</v>
      </c>
      <c r="O2902" s="217" t="s">
        <v>35</v>
      </c>
      <c r="P2902" s="217" t="s">
        <v>35</v>
      </c>
      <c r="Q2902" s="217">
        <f>S4006-vykonyz.xlsx[[#This Row],[Kod]]</f>
        <v>19994</v>
      </c>
      <c r="R2902" s="217">
        <f>S2886-vykonyz.xlsx[[#This Row],[Kod]]</f>
        <v>0</v>
      </c>
      <c r="S2902" s="217" t="s">
        <v>10056</v>
      </c>
      <c r="T2902" s="217" t="s">
        <v>10057</v>
      </c>
      <c r="U2902" s="217">
        <v>3342</v>
      </c>
      <c r="V2902" s="261">
        <v>45292</v>
      </c>
      <c r="W2902" s="217" t="s">
        <v>10056</v>
      </c>
      <c r="X2902" s="217">
        <v>2964</v>
      </c>
      <c r="Y2902" s="217">
        <v>378</v>
      </c>
      <c r="Z2902" s="261">
        <v>45291</v>
      </c>
      <c r="AC2902" s="217">
        <f>vykonyz.xlsx3[[#This Row],[Kod]]-vykonyz.xlsx[[#This Row],[Kod]]</f>
        <v>0</v>
      </c>
      <c r="AD2902" t="s">
        <v>9995</v>
      </c>
      <c r="AE2902" t="s">
        <v>9849</v>
      </c>
      <c r="AF2902" t="s">
        <v>50</v>
      </c>
      <c r="AG2902"/>
      <c r="AH2902" t="s">
        <v>9996</v>
      </c>
      <c r="AI2902"/>
      <c r="AJ2902"/>
      <c r="AK2902" t="s">
        <v>1492</v>
      </c>
      <c r="AL2902" t="s">
        <v>5824</v>
      </c>
      <c r="AM2902" t="s">
        <v>33</v>
      </c>
      <c r="AN2902" t="s">
        <v>33</v>
      </c>
      <c r="AO2902"/>
      <c r="AP2902" t="s">
        <v>10058</v>
      </c>
      <c r="AQ2902"/>
      <c r="AR2902" t="s">
        <v>35</v>
      </c>
      <c r="AS2902" t="s">
        <v>35</v>
      </c>
    </row>
    <row r="2903" spans="1:45">
      <c r="A2903" s="264" t="s">
        <v>9998</v>
      </c>
      <c r="B2903" s="217" t="s">
        <v>9849</v>
      </c>
      <c r="C2903" s="217" t="s">
        <v>50</v>
      </c>
      <c r="E2903" s="217" t="s">
        <v>9999</v>
      </c>
      <c r="G2903" s="217" t="s">
        <v>53</v>
      </c>
      <c r="H2903" s="217" t="s">
        <v>5824</v>
      </c>
      <c r="I2903" s="217" t="s">
        <v>31</v>
      </c>
      <c r="J2903" s="217" t="s">
        <v>33</v>
      </c>
      <c r="K2903" s="217" t="s">
        <v>33</v>
      </c>
      <c r="M2903" s="217">
        <f t="shared" si="56"/>
        <v>9477</v>
      </c>
      <c r="O2903" s="217" t="s">
        <v>35</v>
      </c>
      <c r="P2903" s="217" t="s">
        <v>35</v>
      </c>
      <c r="Q2903" s="217">
        <f>S4007-vykonyz.xlsx[[#This Row],[Kod]]</f>
        <v>19994</v>
      </c>
      <c r="R2903" s="217">
        <f>S2887-vykonyz.xlsx[[#This Row],[Kod]]</f>
        <v>0</v>
      </c>
      <c r="S2903" s="217" t="s">
        <v>10059</v>
      </c>
      <c r="T2903" s="217" t="s">
        <v>10060</v>
      </c>
      <c r="U2903" s="217">
        <v>7664</v>
      </c>
      <c r="V2903" s="261">
        <v>45292</v>
      </c>
      <c r="W2903" s="217" t="s">
        <v>10059</v>
      </c>
      <c r="X2903" s="217">
        <v>6797</v>
      </c>
      <c r="Y2903" s="217">
        <v>867</v>
      </c>
      <c r="Z2903" s="261">
        <v>45291</v>
      </c>
      <c r="AC2903" s="217">
        <f>vykonyz.xlsx3[[#This Row],[Kod]]-vykonyz.xlsx[[#This Row],[Kod]]</f>
        <v>0</v>
      </c>
      <c r="AD2903" t="s">
        <v>9998</v>
      </c>
      <c r="AE2903" t="s">
        <v>9849</v>
      </c>
      <c r="AF2903" t="s">
        <v>50</v>
      </c>
      <c r="AG2903"/>
      <c r="AH2903" t="s">
        <v>9999</v>
      </c>
      <c r="AI2903"/>
      <c r="AJ2903" t="s">
        <v>53</v>
      </c>
      <c r="AK2903" t="s">
        <v>5824</v>
      </c>
      <c r="AL2903" t="s">
        <v>31</v>
      </c>
      <c r="AM2903" t="s">
        <v>33</v>
      </c>
      <c r="AN2903" t="s">
        <v>33</v>
      </c>
      <c r="AO2903"/>
      <c r="AP2903" t="s">
        <v>10048</v>
      </c>
      <c r="AQ2903"/>
      <c r="AR2903" t="s">
        <v>35</v>
      </c>
      <c r="AS2903" t="s">
        <v>35</v>
      </c>
    </row>
    <row r="2904" spans="1:45">
      <c r="A2904" s="264" t="s">
        <v>10003</v>
      </c>
      <c r="B2904" s="217" t="s">
        <v>9849</v>
      </c>
      <c r="C2904" s="217" t="s">
        <v>50</v>
      </c>
      <c r="E2904" s="217" t="s">
        <v>10004</v>
      </c>
      <c r="F2904" s="217" t="s">
        <v>10061</v>
      </c>
      <c r="G2904" s="217" t="s">
        <v>53</v>
      </c>
      <c r="H2904" s="217" t="s">
        <v>5824</v>
      </c>
      <c r="I2904" s="217" t="s">
        <v>9723</v>
      </c>
      <c r="J2904" s="217" t="s">
        <v>33</v>
      </c>
      <c r="K2904" s="217" t="s">
        <v>33</v>
      </c>
      <c r="M2904" s="217">
        <f t="shared" si="56"/>
        <v>11294</v>
      </c>
      <c r="O2904" s="217" t="s">
        <v>35</v>
      </c>
      <c r="P2904" s="217" t="s">
        <v>35</v>
      </c>
      <c r="Q2904" s="217">
        <f>S4008-vykonyz.xlsx[[#This Row],[Kod]]</f>
        <v>19994</v>
      </c>
      <c r="R2904" s="217">
        <f>S2888-vykonyz.xlsx[[#This Row],[Kod]]</f>
        <v>0</v>
      </c>
      <c r="S2904" s="217" t="s">
        <v>10062</v>
      </c>
      <c r="T2904" s="217" t="s">
        <v>10063</v>
      </c>
      <c r="U2904" s="217">
        <v>1017</v>
      </c>
      <c r="V2904" s="261">
        <v>45292</v>
      </c>
      <c r="W2904" s="217" t="s">
        <v>10062</v>
      </c>
      <c r="X2904" s="217">
        <v>933</v>
      </c>
      <c r="Y2904" s="217">
        <v>84</v>
      </c>
      <c r="Z2904" s="261">
        <v>45291</v>
      </c>
      <c r="AC2904" s="217">
        <f>vykonyz.xlsx3[[#This Row],[Kod]]-vykonyz.xlsx[[#This Row],[Kod]]</f>
        <v>0</v>
      </c>
      <c r="AD2904" t="s">
        <v>10003</v>
      </c>
      <c r="AE2904" t="s">
        <v>9849</v>
      </c>
      <c r="AF2904" t="s">
        <v>50</v>
      </c>
      <c r="AG2904"/>
      <c r="AH2904" t="s">
        <v>10004</v>
      </c>
      <c r="AI2904" t="s">
        <v>10061</v>
      </c>
      <c r="AJ2904" t="s">
        <v>53</v>
      </c>
      <c r="AK2904" t="s">
        <v>5824</v>
      </c>
      <c r="AL2904" t="s">
        <v>9723</v>
      </c>
      <c r="AM2904" t="s">
        <v>33</v>
      </c>
      <c r="AN2904" t="s">
        <v>33</v>
      </c>
      <c r="AO2904"/>
      <c r="AP2904" t="s">
        <v>10064</v>
      </c>
      <c r="AQ2904"/>
      <c r="AR2904" t="s">
        <v>35</v>
      </c>
      <c r="AS2904" t="s">
        <v>35</v>
      </c>
    </row>
    <row r="2905" spans="1:45">
      <c r="A2905" s="264" t="s">
        <v>10007</v>
      </c>
      <c r="B2905" s="217" t="s">
        <v>9849</v>
      </c>
      <c r="C2905" s="217" t="s">
        <v>50</v>
      </c>
      <c r="E2905" s="217" t="s">
        <v>10008</v>
      </c>
      <c r="F2905" s="217" t="s">
        <v>10065</v>
      </c>
      <c r="G2905" s="217" t="s">
        <v>53</v>
      </c>
      <c r="H2905" s="217" t="s">
        <v>7177</v>
      </c>
      <c r="I2905" s="217" t="s">
        <v>9270</v>
      </c>
      <c r="J2905" s="217" t="s">
        <v>33</v>
      </c>
      <c r="K2905" s="217" t="s">
        <v>33</v>
      </c>
      <c r="M2905" s="217">
        <f t="shared" ref="M2905:M2968" si="57">U2889</f>
        <v>12457</v>
      </c>
      <c r="O2905" s="217" t="s">
        <v>35</v>
      </c>
      <c r="P2905" s="217" t="s">
        <v>35</v>
      </c>
      <c r="Q2905" s="217">
        <f>S4009-vykonyz.xlsx[[#This Row],[Kod]]</f>
        <v>20007</v>
      </c>
      <c r="R2905" s="217">
        <f>S2889-vykonyz.xlsx[[#This Row],[Kod]]</f>
        <v>0</v>
      </c>
      <c r="S2905" s="217" t="s">
        <v>10066</v>
      </c>
      <c r="T2905" s="217" t="s">
        <v>10067</v>
      </c>
      <c r="U2905" s="217">
        <v>4457</v>
      </c>
      <c r="V2905" s="261">
        <v>45292</v>
      </c>
      <c r="W2905" s="217" t="s">
        <v>10066</v>
      </c>
      <c r="X2905" s="217">
        <v>4089</v>
      </c>
      <c r="Y2905" s="217">
        <v>368</v>
      </c>
      <c r="Z2905" s="261">
        <v>45291</v>
      </c>
      <c r="AC2905" s="217">
        <f>vykonyz.xlsx3[[#This Row],[Kod]]-vykonyz.xlsx[[#This Row],[Kod]]</f>
        <v>0</v>
      </c>
      <c r="AD2905" t="s">
        <v>10007</v>
      </c>
      <c r="AE2905" t="s">
        <v>9849</v>
      </c>
      <c r="AF2905" t="s">
        <v>50</v>
      </c>
      <c r="AG2905"/>
      <c r="AH2905" t="s">
        <v>10008</v>
      </c>
      <c r="AI2905" t="s">
        <v>10065</v>
      </c>
      <c r="AJ2905" t="s">
        <v>53</v>
      </c>
      <c r="AK2905" t="s">
        <v>7177</v>
      </c>
      <c r="AL2905" t="s">
        <v>9270</v>
      </c>
      <c r="AM2905" t="s">
        <v>33</v>
      </c>
      <c r="AN2905" t="s">
        <v>33</v>
      </c>
      <c r="AO2905"/>
      <c r="AP2905" t="s">
        <v>10068</v>
      </c>
      <c r="AQ2905"/>
      <c r="AR2905" t="s">
        <v>35</v>
      </c>
      <c r="AS2905" t="s">
        <v>35</v>
      </c>
    </row>
    <row r="2906" spans="1:45">
      <c r="A2906" s="264" t="s">
        <v>10011</v>
      </c>
      <c r="B2906" s="217" t="s">
        <v>9849</v>
      </c>
      <c r="C2906" s="217" t="s">
        <v>50</v>
      </c>
      <c r="E2906" s="217" t="s">
        <v>10069</v>
      </c>
      <c r="F2906" s="217" t="s">
        <v>10070</v>
      </c>
      <c r="G2906" s="217" t="s">
        <v>53</v>
      </c>
      <c r="H2906" s="217" t="s">
        <v>7453</v>
      </c>
      <c r="I2906" s="217" t="s">
        <v>10071</v>
      </c>
      <c r="J2906" s="217" t="s">
        <v>33</v>
      </c>
      <c r="K2906" s="217" t="s">
        <v>33</v>
      </c>
      <c r="M2906" s="217">
        <f t="shared" si="57"/>
        <v>19269</v>
      </c>
      <c r="O2906" s="217" t="s">
        <v>35</v>
      </c>
      <c r="P2906" s="217" t="s">
        <v>35</v>
      </c>
      <c r="Q2906" s="217">
        <f>S4010-vykonyz.xlsx[[#This Row],[Kod]]</f>
        <v>20008</v>
      </c>
      <c r="R2906" s="217">
        <f>S2890-vykonyz.xlsx[[#This Row],[Kod]]</f>
        <v>0</v>
      </c>
      <c r="S2906" s="217" t="s">
        <v>10072</v>
      </c>
      <c r="T2906" s="217" t="s">
        <v>10073</v>
      </c>
      <c r="U2906" s="217">
        <v>8602</v>
      </c>
      <c r="V2906" s="261">
        <v>45292</v>
      </c>
      <c r="W2906" s="217" t="s">
        <v>10072</v>
      </c>
      <c r="X2906" s="217">
        <v>7649</v>
      </c>
      <c r="Y2906" s="217">
        <v>953</v>
      </c>
      <c r="Z2906" s="261">
        <v>45291</v>
      </c>
      <c r="AC2906" s="217">
        <f>vykonyz.xlsx3[[#This Row],[Kod]]-vykonyz.xlsx[[#This Row],[Kod]]</f>
        <v>0</v>
      </c>
      <c r="AD2906" t="s">
        <v>10011</v>
      </c>
      <c r="AE2906" t="s">
        <v>9849</v>
      </c>
      <c r="AF2906" t="s">
        <v>50</v>
      </c>
      <c r="AG2906"/>
      <c r="AH2906" t="s">
        <v>10069</v>
      </c>
      <c r="AI2906" t="s">
        <v>10070</v>
      </c>
      <c r="AJ2906" t="s">
        <v>53</v>
      </c>
      <c r="AK2906" t="s">
        <v>7453</v>
      </c>
      <c r="AL2906" t="s">
        <v>10071</v>
      </c>
      <c r="AM2906" t="s">
        <v>33</v>
      </c>
      <c r="AN2906" t="s">
        <v>33</v>
      </c>
      <c r="AO2906"/>
      <c r="AP2906" t="s">
        <v>10074</v>
      </c>
      <c r="AQ2906"/>
      <c r="AR2906" t="s">
        <v>35</v>
      </c>
      <c r="AS2906" t="s">
        <v>35</v>
      </c>
    </row>
    <row r="2907" spans="1:45">
      <c r="A2907" s="264" t="s">
        <v>10016</v>
      </c>
      <c r="B2907" s="217" t="s">
        <v>9849</v>
      </c>
      <c r="E2907" s="217" t="s">
        <v>10075</v>
      </c>
      <c r="F2907" s="217" t="s">
        <v>10076</v>
      </c>
      <c r="G2907" s="217" t="s">
        <v>53</v>
      </c>
      <c r="H2907" s="217" t="s">
        <v>10077</v>
      </c>
      <c r="I2907" s="217" t="s">
        <v>10078</v>
      </c>
      <c r="J2907" s="217" t="s">
        <v>33</v>
      </c>
      <c r="K2907" s="217" t="s">
        <v>33</v>
      </c>
      <c r="M2907" s="217">
        <f t="shared" si="57"/>
        <v>18664</v>
      </c>
      <c r="O2907" s="217" t="s">
        <v>35</v>
      </c>
      <c r="P2907" s="217" t="s">
        <v>35</v>
      </c>
      <c r="Q2907" s="217">
        <f>S4011-vykonyz.xlsx[[#This Row],[Kod]]</f>
        <v>20009</v>
      </c>
      <c r="R2907" s="217">
        <f>S2891-vykonyz.xlsx[[#This Row],[Kod]]</f>
        <v>0</v>
      </c>
      <c r="S2907" s="217" t="s">
        <v>10079</v>
      </c>
      <c r="T2907" s="217" t="s">
        <v>10080</v>
      </c>
      <c r="U2907" s="217">
        <v>5851</v>
      </c>
      <c r="V2907" s="261">
        <v>45292</v>
      </c>
      <c r="W2907" s="217" t="s">
        <v>10079</v>
      </c>
      <c r="X2907" s="217">
        <v>5206</v>
      </c>
      <c r="Y2907" s="217">
        <v>645</v>
      </c>
      <c r="Z2907" s="261">
        <v>45291</v>
      </c>
      <c r="AC2907" s="217">
        <f>vykonyz.xlsx3[[#This Row],[Kod]]-vykonyz.xlsx[[#This Row],[Kod]]</f>
        <v>0</v>
      </c>
      <c r="AD2907" t="s">
        <v>10016</v>
      </c>
      <c r="AE2907" t="s">
        <v>9849</v>
      </c>
      <c r="AF2907"/>
      <c r="AG2907"/>
      <c r="AH2907" t="s">
        <v>10075</v>
      </c>
      <c r="AI2907" t="s">
        <v>10076</v>
      </c>
      <c r="AJ2907" t="s">
        <v>53</v>
      </c>
      <c r="AK2907" t="s">
        <v>10077</v>
      </c>
      <c r="AL2907" t="s">
        <v>10078</v>
      </c>
      <c r="AM2907" t="s">
        <v>33</v>
      </c>
      <c r="AN2907" t="s">
        <v>33</v>
      </c>
      <c r="AO2907"/>
      <c r="AP2907" t="s">
        <v>10081</v>
      </c>
      <c r="AQ2907"/>
      <c r="AR2907" t="s">
        <v>35</v>
      </c>
      <c r="AS2907" t="s">
        <v>35</v>
      </c>
    </row>
    <row r="2908" spans="1:45">
      <c r="A2908" s="264" t="s">
        <v>10021</v>
      </c>
      <c r="B2908" s="217" t="s">
        <v>9849</v>
      </c>
      <c r="C2908" s="217" t="s">
        <v>611</v>
      </c>
      <c r="E2908" s="217" t="s">
        <v>10022</v>
      </c>
      <c r="F2908" s="217" t="s">
        <v>10082</v>
      </c>
      <c r="H2908" s="217" t="s">
        <v>5838</v>
      </c>
      <c r="I2908" s="217" t="s">
        <v>7453</v>
      </c>
      <c r="J2908" s="217" t="s">
        <v>33</v>
      </c>
      <c r="K2908" s="217" t="s">
        <v>33</v>
      </c>
      <c r="M2908" s="217">
        <f t="shared" si="57"/>
        <v>10116</v>
      </c>
      <c r="O2908" s="217" t="s">
        <v>35</v>
      </c>
      <c r="P2908" s="217" t="s">
        <v>35</v>
      </c>
      <c r="Q2908" s="217">
        <f>S4012-vykonyz.xlsx[[#This Row],[Kod]]</f>
        <v>20010</v>
      </c>
      <c r="R2908" s="217">
        <f>S2892-vykonyz.xlsx[[#This Row],[Kod]]</f>
        <v>0</v>
      </c>
      <c r="S2908" s="217" t="s">
        <v>10083</v>
      </c>
      <c r="T2908" s="217" t="s">
        <v>10084</v>
      </c>
      <c r="U2908" s="217">
        <v>2244</v>
      </c>
      <c r="V2908" s="261">
        <v>45292</v>
      </c>
      <c r="W2908" s="217" t="s">
        <v>10083</v>
      </c>
      <c r="X2908" s="217">
        <v>2055</v>
      </c>
      <c r="Y2908" s="217">
        <v>189</v>
      </c>
      <c r="Z2908" s="261">
        <v>45291</v>
      </c>
      <c r="AC2908" s="217">
        <f>vykonyz.xlsx3[[#This Row],[Kod]]-vykonyz.xlsx[[#This Row],[Kod]]</f>
        <v>0</v>
      </c>
      <c r="AD2908" t="s">
        <v>10021</v>
      </c>
      <c r="AE2908" t="s">
        <v>9849</v>
      </c>
      <c r="AF2908" t="s">
        <v>611</v>
      </c>
      <c r="AG2908"/>
      <c r="AH2908" t="s">
        <v>10022</v>
      </c>
      <c r="AI2908" t="s">
        <v>10082</v>
      </c>
      <c r="AJ2908"/>
      <c r="AK2908" t="s">
        <v>5838</v>
      </c>
      <c r="AL2908" t="s">
        <v>7453</v>
      </c>
      <c r="AM2908" t="s">
        <v>33</v>
      </c>
      <c r="AN2908" t="s">
        <v>33</v>
      </c>
      <c r="AO2908"/>
      <c r="AP2908" t="s">
        <v>4352</v>
      </c>
      <c r="AQ2908"/>
      <c r="AR2908" t="s">
        <v>35</v>
      </c>
      <c r="AS2908" t="s">
        <v>35</v>
      </c>
    </row>
    <row r="2909" spans="1:45">
      <c r="A2909" s="264" t="s">
        <v>10027</v>
      </c>
      <c r="B2909" s="217" t="s">
        <v>9849</v>
      </c>
      <c r="C2909" s="217" t="s">
        <v>611</v>
      </c>
      <c r="E2909" s="217" t="s">
        <v>10085</v>
      </c>
      <c r="F2909" s="217" t="s">
        <v>10086</v>
      </c>
      <c r="G2909" s="217" t="s">
        <v>53</v>
      </c>
      <c r="H2909" s="217" t="s">
        <v>10077</v>
      </c>
      <c r="I2909" s="217" t="s">
        <v>10078</v>
      </c>
      <c r="J2909" s="217" t="s">
        <v>33</v>
      </c>
      <c r="K2909" s="217" t="s">
        <v>33</v>
      </c>
      <c r="M2909" s="217">
        <f t="shared" si="57"/>
        <v>18879</v>
      </c>
      <c r="O2909" s="217" t="s">
        <v>35</v>
      </c>
      <c r="P2909" s="217" t="s">
        <v>35</v>
      </c>
      <c r="Q2909" s="217">
        <f>S4013-vykonyz.xlsx[[#This Row],[Kod]]</f>
        <v>20010</v>
      </c>
      <c r="R2909" s="217">
        <f>S2893-vykonyz.xlsx[[#This Row],[Kod]]</f>
        <v>0</v>
      </c>
      <c r="S2909" s="217" t="s">
        <v>10087</v>
      </c>
      <c r="T2909" s="217" t="s">
        <v>10088</v>
      </c>
      <c r="U2909" s="217">
        <v>7946</v>
      </c>
      <c r="V2909" s="261">
        <v>45292</v>
      </c>
      <c r="W2909" s="217" t="s">
        <v>10087</v>
      </c>
      <c r="X2909" s="217">
        <v>6993</v>
      </c>
      <c r="Y2909" s="217">
        <v>953</v>
      </c>
      <c r="Z2909" s="261">
        <v>45291</v>
      </c>
      <c r="AC2909" s="217">
        <f>vykonyz.xlsx3[[#This Row],[Kod]]-vykonyz.xlsx[[#This Row],[Kod]]</f>
        <v>0</v>
      </c>
      <c r="AD2909" t="s">
        <v>10027</v>
      </c>
      <c r="AE2909" t="s">
        <v>9849</v>
      </c>
      <c r="AF2909" t="s">
        <v>611</v>
      </c>
      <c r="AG2909"/>
      <c r="AH2909" t="s">
        <v>10085</v>
      </c>
      <c r="AI2909" t="s">
        <v>10086</v>
      </c>
      <c r="AJ2909" t="s">
        <v>53</v>
      </c>
      <c r="AK2909" t="s">
        <v>10077</v>
      </c>
      <c r="AL2909" t="s">
        <v>10078</v>
      </c>
      <c r="AM2909" t="s">
        <v>33</v>
      </c>
      <c r="AN2909" t="s">
        <v>33</v>
      </c>
      <c r="AO2909"/>
      <c r="AP2909" t="s">
        <v>10089</v>
      </c>
      <c r="AQ2909"/>
      <c r="AR2909" t="s">
        <v>35</v>
      </c>
      <c r="AS2909" t="s">
        <v>35</v>
      </c>
    </row>
    <row r="2910" spans="1:45">
      <c r="A2910" s="264" t="s">
        <v>10032</v>
      </c>
      <c r="B2910" s="217" t="s">
        <v>9849</v>
      </c>
      <c r="C2910" s="217" t="s">
        <v>50</v>
      </c>
      <c r="E2910" s="217" t="s">
        <v>10033</v>
      </c>
      <c r="F2910" s="217" t="s">
        <v>10090</v>
      </c>
      <c r="G2910" s="217" t="s">
        <v>53</v>
      </c>
      <c r="H2910" s="217" t="s">
        <v>7177</v>
      </c>
      <c r="I2910" s="217" t="s">
        <v>9270</v>
      </c>
      <c r="J2910" s="217" t="s">
        <v>33</v>
      </c>
      <c r="K2910" s="217" t="s">
        <v>33</v>
      </c>
      <c r="M2910" s="217">
        <f t="shared" si="57"/>
        <v>12443</v>
      </c>
      <c r="O2910" s="217" t="s">
        <v>35</v>
      </c>
      <c r="P2910" s="217" t="s">
        <v>35</v>
      </c>
      <c r="Q2910" s="217">
        <f>S4014-vykonyz.xlsx[[#This Row],[Kod]]</f>
        <v>20060</v>
      </c>
      <c r="R2910" s="217">
        <f>S2894-vykonyz.xlsx[[#This Row],[Kod]]</f>
        <v>0</v>
      </c>
      <c r="S2910" s="217" t="s">
        <v>10091</v>
      </c>
      <c r="T2910" s="217" t="s">
        <v>10092</v>
      </c>
      <c r="U2910" s="217">
        <v>7864</v>
      </c>
      <c r="V2910" s="261">
        <v>45292</v>
      </c>
      <c r="W2910" s="217" t="s">
        <v>10091</v>
      </c>
      <c r="X2910" s="217">
        <v>6997</v>
      </c>
      <c r="Y2910" s="217">
        <v>867</v>
      </c>
      <c r="Z2910" s="261">
        <v>45291</v>
      </c>
      <c r="AC2910" s="217">
        <f>vykonyz.xlsx3[[#This Row],[Kod]]-vykonyz.xlsx[[#This Row],[Kod]]</f>
        <v>0</v>
      </c>
      <c r="AD2910" t="s">
        <v>10032</v>
      </c>
      <c r="AE2910" t="s">
        <v>9849</v>
      </c>
      <c r="AF2910" t="s">
        <v>50</v>
      </c>
      <c r="AG2910"/>
      <c r="AH2910" t="s">
        <v>10033</v>
      </c>
      <c r="AI2910" t="s">
        <v>10090</v>
      </c>
      <c r="AJ2910" t="s">
        <v>53</v>
      </c>
      <c r="AK2910" t="s">
        <v>7177</v>
      </c>
      <c r="AL2910" t="s">
        <v>9270</v>
      </c>
      <c r="AM2910" t="s">
        <v>33</v>
      </c>
      <c r="AN2910" t="s">
        <v>33</v>
      </c>
      <c r="AO2910"/>
      <c r="AP2910" t="s">
        <v>10093</v>
      </c>
      <c r="AQ2910"/>
      <c r="AR2910" t="s">
        <v>35</v>
      </c>
      <c r="AS2910" t="s">
        <v>35</v>
      </c>
    </row>
    <row r="2911" spans="1:45">
      <c r="A2911" s="264" t="s">
        <v>10036</v>
      </c>
      <c r="B2911" s="217" t="s">
        <v>9849</v>
      </c>
      <c r="C2911" s="217" t="s">
        <v>50</v>
      </c>
      <c r="E2911" s="217" t="s">
        <v>10094</v>
      </c>
      <c r="F2911" s="217" t="s">
        <v>10090</v>
      </c>
      <c r="G2911" s="217" t="s">
        <v>53</v>
      </c>
      <c r="H2911" s="217" t="s">
        <v>6170</v>
      </c>
      <c r="I2911" s="217" t="s">
        <v>10095</v>
      </c>
      <c r="J2911" s="217" t="s">
        <v>33</v>
      </c>
      <c r="K2911" s="217" t="s">
        <v>33</v>
      </c>
      <c r="M2911" s="217">
        <f t="shared" si="57"/>
        <v>14397</v>
      </c>
      <c r="O2911" s="217" t="s">
        <v>35</v>
      </c>
      <c r="P2911" s="217" t="s">
        <v>35</v>
      </c>
      <c r="Q2911" s="217">
        <f>S4015-vykonyz.xlsx[[#This Row],[Kod]]</f>
        <v>20062</v>
      </c>
      <c r="R2911" s="217">
        <f>S2895-vykonyz.xlsx[[#This Row],[Kod]]</f>
        <v>0</v>
      </c>
      <c r="S2911" s="217" t="s">
        <v>10096</v>
      </c>
      <c r="T2911" s="217" t="s">
        <v>10097</v>
      </c>
      <c r="U2911" s="217">
        <v>17036</v>
      </c>
      <c r="V2911" s="261">
        <v>45292</v>
      </c>
      <c r="W2911" s="217" t="s">
        <v>10096</v>
      </c>
      <c r="X2911" s="217">
        <v>15622</v>
      </c>
      <c r="Y2911" s="217">
        <v>1414</v>
      </c>
      <c r="Z2911" s="261">
        <v>45291</v>
      </c>
      <c r="AC2911" s="217">
        <f>vykonyz.xlsx3[[#This Row],[Kod]]-vykonyz.xlsx[[#This Row],[Kod]]</f>
        <v>0</v>
      </c>
      <c r="AD2911" t="s">
        <v>10036</v>
      </c>
      <c r="AE2911" t="s">
        <v>9849</v>
      </c>
      <c r="AF2911" t="s">
        <v>50</v>
      </c>
      <c r="AG2911"/>
      <c r="AH2911" t="s">
        <v>10094</v>
      </c>
      <c r="AI2911" t="s">
        <v>10090</v>
      </c>
      <c r="AJ2911" t="s">
        <v>53</v>
      </c>
      <c r="AK2911" t="s">
        <v>6170</v>
      </c>
      <c r="AL2911" t="s">
        <v>10095</v>
      </c>
      <c r="AM2911" t="s">
        <v>33</v>
      </c>
      <c r="AN2911" t="s">
        <v>33</v>
      </c>
      <c r="AO2911"/>
      <c r="AP2911" t="s">
        <v>10098</v>
      </c>
      <c r="AQ2911"/>
      <c r="AR2911" t="s">
        <v>35</v>
      </c>
      <c r="AS2911" t="s">
        <v>35</v>
      </c>
    </row>
    <row r="2912" spans="1:45">
      <c r="A2912" s="264" t="s">
        <v>10040</v>
      </c>
      <c r="B2912" s="217" t="s">
        <v>9849</v>
      </c>
      <c r="C2912" s="217" t="s">
        <v>611</v>
      </c>
      <c r="E2912" s="217" t="s">
        <v>10041</v>
      </c>
      <c r="F2912" s="217" t="s">
        <v>10099</v>
      </c>
      <c r="H2912" s="217" t="s">
        <v>7177</v>
      </c>
      <c r="I2912" s="217" t="s">
        <v>9270</v>
      </c>
      <c r="J2912" s="217" t="s">
        <v>33</v>
      </c>
      <c r="K2912" s="217" t="s">
        <v>33</v>
      </c>
      <c r="M2912" s="217">
        <f t="shared" si="57"/>
        <v>14085</v>
      </c>
      <c r="O2912" s="217" t="s">
        <v>35</v>
      </c>
      <c r="P2912" s="217" t="s">
        <v>35</v>
      </c>
      <c r="Q2912" s="217">
        <f>S4016-vykonyz.xlsx[[#This Row],[Kod]]</f>
        <v>20006</v>
      </c>
      <c r="R2912" s="217">
        <f>S2896-vykonyz.xlsx[[#This Row],[Kod]]</f>
        <v>0</v>
      </c>
      <c r="S2912" s="217" t="s">
        <v>10100</v>
      </c>
      <c r="T2912" s="217" t="s">
        <v>10101</v>
      </c>
      <c r="U2912" s="217">
        <v>193</v>
      </c>
      <c r="V2912" s="261">
        <v>45292</v>
      </c>
      <c r="W2912" s="217" t="s">
        <v>10100</v>
      </c>
      <c r="X2912" s="217">
        <v>183</v>
      </c>
      <c r="Y2912" s="217">
        <v>10</v>
      </c>
      <c r="Z2912" s="261">
        <v>45291</v>
      </c>
      <c r="AC2912" s="217">
        <f>vykonyz.xlsx3[[#This Row],[Kod]]-vykonyz.xlsx[[#This Row],[Kod]]</f>
        <v>0</v>
      </c>
      <c r="AD2912" t="s">
        <v>10040</v>
      </c>
      <c r="AE2912" t="s">
        <v>9849</v>
      </c>
      <c r="AF2912" t="s">
        <v>611</v>
      </c>
      <c r="AG2912"/>
      <c r="AH2912" t="s">
        <v>10041</v>
      </c>
      <c r="AI2912" t="s">
        <v>10099</v>
      </c>
      <c r="AJ2912"/>
      <c r="AK2912" t="s">
        <v>7177</v>
      </c>
      <c r="AL2912" t="s">
        <v>9270</v>
      </c>
      <c r="AM2912" t="s">
        <v>33</v>
      </c>
      <c r="AN2912" t="s">
        <v>33</v>
      </c>
      <c r="AO2912"/>
      <c r="AP2912" t="s">
        <v>10102</v>
      </c>
      <c r="AQ2912"/>
      <c r="AR2912" t="s">
        <v>35</v>
      </c>
      <c r="AS2912" t="s">
        <v>35</v>
      </c>
    </row>
    <row r="2913" spans="1:45">
      <c r="A2913" s="264" t="s">
        <v>10043</v>
      </c>
      <c r="B2913" s="217" t="s">
        <v>9849</v>
      </c>
      <c r="C2913" s="217" t="s">
        <v>611</v>
      </c>
      <c r="E2913" s="217" t="s">
        <v>10103</v>
      </c>
      <c r="F2913" s="217" t="s">
        <v>10104</v>
      </c>
      <c r="H2913" s="217" t="s">
        <v>6213</v>
      </c>
      <c r="I2913" s="217" t="s">
        <v>10105</v>
      </c>
      <c r="J2913" s="217" t="s">
        <v>33</v>
      </c>
      <c r="K2913" s="217" t="s">
        <v>33</v>
      </c>
      <c r="M2913" s="217">
        <f t="shared" si="57"/>
        <v>18190</v>
      </c>
      <c r="O2913" s="217" t="s">
        <v>35</v>
      </c>
      <c r="P2913" s="217" t="s">
        <v>35</v>
      </c>
      <c r="Q2913" s="217">
        <f>S4017-vykonyz.xlsx[[#This Row],[Kod]]</f>
        <v>20005</v>
      </c>
      <c r="R2913" s="217">
        <f>S2897-vykonyz.xlsx[[#This Row],[Kod]]</f>
        <v>0</v>
      </c>
      <c r="S2913" s="217" t="s">
        <v>10106</v>
      </c>
      <c r="T2913" s="217" t="s">
        <v>10107</v>
      </c>
      <c r="U2913" s="217">
        <v>5055</v>
      </c>
      <c r="V2913" s="261">
        <v>45292</v>
      </c>
      <c r="W2913" s="217" t="s">
        <v>10106</v>
      </c>
      <c r="X2913" s="217">
        <v>4532</v>
      </c>
      <c r="Y2913" s="217">
        <v>523</v>
      </c>
      <c r="Z2913" s="261">
        <v>45291</v>
      </c>
      <c r="AC2913" s="217">
        <f>vykonyz.xlsx3[[#This Row],[Kod]]-vykonyz.xlsx[[#This Row],[Kod]]</f>
        <v>0</v>
      </c>
      <c r="AD2913" t="s">
        <v>10043</v>
      </c>
      <c r="AE2913" t="s">
        <v>9849</v>
      </c>
      <c r="AF2913" t="s">
        <v>611</v>
      </c>
      <c r="AG2913"/>
      <c r="AH2913" t="s">
        <v>10103</v>
      </c>
      <c r="AI2913" t="s">
        <v>10104</v>
      </c>
      <c r="AJ2913"/>
      <c r="AK2913" t="s">
        <v>6213</v>
      </c>
      <c r="AL2913" t="s">
        <v>10105</v>
      </c>
      <c r="AM2913" t="s">
        <v>33</v>
      </c>
      <c r="AN2913" t="s">
        <v>33</v>
      </c>
      <c r="AO2913"/>
      <c r="AP2913" t="s">
        <v>10108</v>
      </c>
      <c r="AQ2913"/>
      <c r="AR2913" t="s">
        <v>35</v>
      </c>
      <c r="AS2913" t="s">
        <v>35</v>
      </c>
    </row>
    <row r="2914" spans="1:45">
      <c r="A2914" s="264" t="s">
        <v>10046</v>
      </c>
      <c r="B2914" s="217" t="s">
        <v>9849</v>
      </c>
      <c r="C2914" s="217" t="s">
        <v>611</v>
      </c>
      <c r="E2914" s="217" t="s">
        <v>10047</v>
      </c>
      <c r="F2914" s="217" t="s">
        <v>10109</v>
      </c>
      <c r="H2914" s="217" t="s">
        <v>9266</v>
      </c>
      <c r="I2914" s="217" t="s">
        <v>10110</v>
      </c>
      <c r="J2914" s="217" t="s">
        <v>33</v>
      </c>
      <c r="K2914" s="217" t="s">
        <v>33</v>
      </c>
      <c r="M2914" s="217">
        <f t="shared" si="57"/>
        <v>30548</v>
      </c>
      <c r="O2914" s="217" t="s">
        <v>35</v>
      </c>
      <c r="P2914" s="217" t="s">
        <v>35</v>
      </c>
      <c r="Q2914" s="217">
        <f>S4018-vykonyz.xlsx[[#This Row],[Kod]]</f>
        <v>20004</v>
      </c>
      <c r="R2914" s="217">
        <f>S2898-vykonyz.xlsx[[#This Row],[Kod]]</f>
        <v>0</v>
      </c>
      <c r="S2914" s="217" t="s">
        <v>10111</v>
      </c>
      <c r="T2914" s="217" t="s">
        <v>10112</v>
      </c>
      <c r="U2914" s="217">
        <v>12835</v>
      </c>
      <c r="V2914" s="261">
        <v>45292</v>
      </c>
      <c r="W2914" s="217" t="s">
        <v>10111</v>
      </c>
      <c r="X2914" s="217">
        <v>11527</v>
      </c>
      <c r="Y2914" s="217">
        <v>1308</v>
      </c>
      <c r="Z2914" s="261">
        <v>45291</v>
      </c>
      <c r="AC2914" s="217">
        <f>vykonyz.xlsx3[[#This Row],[Kod]]-vykonyz.xlsx[[#This Row],[Kod]]</f>
        <v>0</v>
      </c>
      <c r="AD2914" t="s">
        <v>10046</v>
      </c>
      <c r="AE2914" t="s">
        <v>9849</v>
      </c>
      <c r="AF2914" t="s">
        <v>611</v>
      </c>
      <c r="AG2914"/>
      <c r="AH2914" t="s">
        <v>10047</v>
      </c>
      <c r="AI2914" t="s">
        <v>10109</v>
      </c>
      <c r="AJ2914"/>
      <c r="AK2914" t="s">
        <v>9266</v>
      </c>
      <c r="AL2914" t="s">
        <v>10110</v>
      </c>
      <c r="AM2914" t="s">
        <v>33</v>
      </c>
      <c r="AN2914" t="s">
        <v>33</v>
      </c>
      <c r="AO2914"/>
      <c r="AP2914" t="s">
        <v>10113</v>
      </c>
      <c r="AQ2914"/>
      <c r="AR2914" t="s">
        <v>35</v>
      </c>
      <c r="AS2914" t="s">
        <v>35</v>
      </c>
    </row>
    <row r="2915" spans="1:45">
      <c r="A2915" s="264" t="s">
        <v>10049</v>
      </c>
      <c r="B2915" s="217" t="s">
        <v>720</v>
      </c>
      <c r="C2915" s="217" t="s">
        <v>611</v>
      </c>
      <c r="E2915" s="217" t="s">
        <v>10114</v>
      </c>
      <c r="F2915" s="217" t="s">
        <v>10115</v>
      </c>
      <c r="H2915" s="217" t="s">
        <v>39</v>
      </c>
      <c r="I2915" s="217" t="s">
        <v>39</v>
      </c>
      <c r="J2915" s="217" t="s">
        <v>33</v>
      </c>
      <c r="K2915" s="217" t="s">
        <v>33</v>
      </c>
      <c r="M2915" s="217">
        <f t="shared" si="57"/>
        <v>3342</v>
      </c>
      <c r="O2915" s="217" t="s">
        <v>35</v>
      </c>
      <c r="P2915" s="217" t="s">
        <v>35</v>
      </c>
      <c r="Q2915" s="217">
        <f>S4019-vykonyz.xlsx[[#This Row],[Kod]]</f>
        <v>20006</v>
      </c>
      <c r="R2915" s="217">
        <f>S2899-vykonyz.xlsx[[#This Row],[Kod]]</f>
        <v>0</v>
      </c>
      <c r="S2915" s="217" t="s">
        <v>10116</v>
      </c>
      <c r="T2915" s="217" t="s">
        <v>10117</v>
      </c>
      <c r="U2915" s="217">
        <v>13656</v>
      </c>
      <c r="V2915" s="261">
        <v>45292</v>
      </c>
      <c r="W2915" s="217" t="s">
        <v>10116</v>
      </c>
      <c r="X2915" s="217">
        <v>13002</v>
      </c>
      <c r="Y2915" s="217">
        <v>654</v>
      </c>
      <c r="Z2915" s="261">
        <v>45291</v>
      </c>
      <c r="AC2915" s="217">
        <f>vykonyz.xlsx3[[#This Row],[Kod]]-vykonyz.xlsx[[#This Row],[Kod]]</f>
        <v>0</v>
      </c>
      <c r="AD2915" t="s">
        <v>10049</v>
      </c>
      <c r="AE2915" t="s">
        <v>720</v>
      </c>
      <c r="AF2915" t="s">
        <v>611</v>
      </c>
      <c r="AG2915"/>
      <c r="AH2915" t="s">
        <v>10114</v>
      </c>
      <c r="AI2915" t="s">
        <v>10115</v>
      </c>
      <c r="AJ2915"/>
      <c r="AK2915" t="s">
        <v>39</v>
      </c>
      <c r="AL2915" t="s">
        <v>39</v>
      </c>
      <c r="AM2915" t="s">
        <v>33</v>
      </c>
      <c r="AN2915" t="s">
        <v>33</v>
      </c>
      <c r="AO2915"/>
      <c r="AP2915" t="s">
        <v>10118</v>
      </c>
      <c r="AQ2915"/>
      <c r="AR2915" t="s">
        <v>35</v>
      </c>
      <c r="AS2915" t="s">
        <v>35</v>
      </c>
    </row>
    <row r="2916" spans="1:45">
      <c r="A2916" s="264" t="s">
        <v>10051</v>
      </c>
      <c r="B2916" s="217" t="s">
        <v>720</v>
      </c>
      <c r="C2916" s="217" t="s">
        <v>611</v>
      </c>
      <c r="E2916" s="217" t="s">
        <v>10052</v>
      </c>
      <c r="F2916" s="217" t="s">
        <v>10119</v>
      </c>
      <c r="H2916" s="217" t="s">
        <v>39</v>
      </c>
      <c r="I2916" s="217" t="s">
        <v>6842</v>
      </c>
      <c r="J2916" s="217" t="s">
        <v>33</v>
      </c>
      <c r="K2916" s="217" t="s">
        <v>33</v>
      </c>
      <c r="M2916" s="217">
        <f t="shared" si="57"/>
        <v>5415</v>
      </c>
      <c r="O2916" s="217" t="s">
        <v>35</v>
      </c>
      <c r="P2916" s="217" t="s">
        <v>35</v>
      </c>
      <c r="Q2916" s="217">
        <f>S4020-vykonyz.xlsx[[#This Row],[Kod]]</f>
        <v>20006</v>
      </c>
      <c r="R2916" s="217">
        <f>S2900-vykonyz.xlsx[[#This Row],[Kod]]</f>
        <v>0</v>
      </c>
      <c r="S2916" s="217" t="s">
        <v>10120</v>
      </c>
      <c r="T2916" s="217" t="s">
        <v>10121</v>
      </c>
      <c r="U2916" s="217">
        <v>13137</v>
      </c>
      <c r="V2916" s="261">
        <v>45292</v>
      </c>
      <c r="W2916" s="217" t="s">
        <v>10120</v>
      </c>
      <c r="X2916" s="217">
        <v>12614</v>
      </c>
      <c r="Y2916" s="217">
        <v>523</v>
      </c>
      <c r="Z2916" s="261">
        <v>45291</v>
      </c>
      <c r="AC2916" s="217">
        <f>vykonyz.xlsx3[[#This Row],[Kod]]-vykonyz.xlsx[[#This Row],[Kod]]</f>
        <v>0</v>
      </c>
      <c r="AD2916" t="s">
        <v>10051</v>
      </c>
      <c r="AE2916" t="s">
        <v>720</v>
      </c>
      <c r="AF2916" t="s">
        <v>611</v>
      </c>
      <c r="AG2916"/>
      <c r="AH2916" t="s">
        <v>10052</v>
      </c>
      <c r="AI2916" t="s">
        <v>10119</v>
      </c>
      <c r="AJ2916"/>
      <c r="AK2916" t="s">
        <v>39</v>
      </c>
      <c r="AL2916" t="s">
        <v>6842</v>
      </c>
      <c r="AM2916" t="s">
        <v>33</v>
      </c>
      <c r="AN2916" t="s">
        <v>33</v>
      </c>
      <c r="AO2916"/>
      <c r="AP2916" t="s">
        <v>10122</v>
      </c>
      <c r="AQ2916"/>
      <c r="AR2916" t="s">
        <v>35</v>
      </c>
      <c r="AS2916" t="s">
        <v>35</v>
      </c>
    </row>
    <row r="2917" spans="1:45">
      <c r="A2917" s="264" t="s">
        <v>10053</v>
      </c>
      <c r="B2917" s="217" t="s">
        <v>720</v>
      </c>
      <c r="C2917" s="217" t="s">
        <v>611</v>
      </c>
      <c r="E2917" s="217" t="s">
        <v>10054</v>
      </c>
      <c r="F2917" s="217" t="s">
        <v>10123</v>
      </c>
      <c r="H2917" s="217" t="s">
        <v>77</v>
      </c>
      <c r="I2917" s="217" t="s">
        <v>77</v>
      </c>
      <c r="J2917" s="217" t="s">
        <v>33</v>
      </c>
      <c r="K2917" s="217" t="s">
        <v>33</v>
      </c>
      <c r="M2917" s="217">
        <f t="shared" si="57"/>
        <v>2853</v>
      </c>
      <c r="O2917" s="217" t="s">
        <v>35</v>
      </c>
      <c r="P2917" s="217" t="s">
        <v>35</v>
      </c>
      <c r="Q2917" s="217">
        <f>S4021-vykonyz.xlsx[[#This Row],[Kod]]</f>
        <v>20004</v>
      </c>
      <c r="R2917" s="217">
        <f>S2901-vykonyz.xlsx[[#This Row],[Kod]]</f>
        <v>0</v>
      </c>
      <c r="S2917" s="217" t="s">
        <v>10124</v>
      </c>
      <c r="T2917" s="217" t="s">
        <v>10125</v>
      </c>
      <c r="U2917" s="217">
        <v>172</v>
      </c>
      <c r="V2917" s="261">
        <v>45292</v>
      </c>
      <c r="W2917" s="217" t="s">
        <v>10124</v>
      </c>
      <c r="X2917" s="217">
        <v>162</v>
      </c>
      <c r="Y2917" s="217">
        <v>10</v>
      </c>
      <c r="Z2917" s="261">
        <v>45291</v>
      </c>
      <c r="AC2917" s="217">
        <f>vykonyz.xlsx3[[#This Row],[Kod]]-vykonyz.xlsx[[#This Row],[Kod]]</f>
        <v>0</v>
      </c>
      <c r="AD2917" t="s">
        <v>10053</v>
      </c>
      <c r="AE2917" t="s">
        <v>720</v>
      </c>
      <c r="AF2917" t="s">
        <v>611</v>
      </c>
      <c r="AG2917"/>
      <c r="AH2917" t="s">
        <v>10054</v>
      </c>
      <c r="AI2917" t="s">
        <v>10123</v>
      </c>
      <c r="AJ2917"/>
      <c r="AK2917" t="s">
        <v>77</v>
      </c>
      <c r="AL2917" t="s">
        <v>77</v>
      </c>
      <c r="AM2917" t="s">
        <v>33</v>
      </c>
      <c r="AN2917" t="s">
        <v>33</v>
      </c>
      <c r="AO2917"/>
      <c r="AP2917" t="s">
        <v>10126</v>
      </c>
      <c r="AQ2917"/>
      <c r="AR2917" t="s">
        <v>35</v>
      </c>
      <c r="AS2917" t="s">
        <v>35</v>
      </c>
    </row>
    <row r="2918" spans="1:45">
      <c r="A2918" s="264" t="s">
        <v>10056</v>
      </c>
      <c r="B2918" s="217" t="s">
        <v>720</v>
      </c>
      <c r="C2918" s="217" t="s">
        <v>611</v>
      </c>
      <c r="E2918" s="217" t="s">
        <v>10057</v>
      </c>
      <c r="F2918" s="217" t="s">
        <v>10127</v>
      </c>
      <c r="H2918" s="217" t="s">
        <v>39</v>
      </c>
      <c r="I2918" s="217" t="s">
        <v>39</v>
      </c>
      <c r="J2918" s="217" t="s">
        <v>33</v>
      </c>
      <c r="K2918" s="217" t="s">
        <v>33</v>
      </c>
      <c r="M2918" s="217">
        <f t="shared" si="57"/>
        <v>3342</v>
      </c>
      <c r="O2918" s="217" t="s">
        <v>35</v>
      </c>
      <c r="P2918" s="217" t="s">
        <v>35</v>
      </c>
      <c r="Q2918" s="217">
        <f>S4022-vykonyz.xlsx[[#This Row],[Kod]]</f>
        <v>20005</v>
      </c>
      <c r="R2918" s="217">
        <f>S2902-vykonyz.xlsx[[#This Row],[Kod]]</f>
        <v>0</v>
      </c>
      <c r="S2918" s="217" t="s">
        <v>10128</v>
      </c>
      <c r="T2918" s="217" t="s">
        <v>10129</v>
      </c>
      <c r="U2918" s="217">
        <v>131</v>
      </c>
      <c r="V2918" s="261">
        <v>45292</v>
      </c>
      <c r="W2918" s="217" t="s">
        <v>10128</v>
      </c>
      <c r="X2918" s="217">
        <v>121</v>
      </c>
      <c r="Y2918" s="217">
        <v>10</v>
      </c>
      <c r="Z2918" s="261">
        <v>45291</v>
      </c>
      <c r="AC2918" s="217">
        <f>vykonyz.xlsx3[[#This Row],[Kod]]-vykonyz.xlsx[[#This Row],[Kod]]</f>
        <v>0</v>
      </c>
      <c r="AD2918" t="s">
        <v>10056</v>
      </c>
      <c r="AE2918" t="s">
        <v>720</v>
      </c>
      <c r="AF2918" t="s">
        <v>611</v>
      </c>
      <c r="AG2918"/>
      <c r="AH2918" t="s">
        <v>10057</v>
      </c>
      <c r="AI2918" t="s">
        <v>10127</v>
      </c>
      <c r="AJ2918"/>
      <c r="AK2918" t="s">
        <v>39</v>
      </c>
      <c r="AL2918" t="s">
        <v>39</v>
      </c>
      <c r="AM2918" t="s">
        <v>33</v>
      </c>
      <c r="AN2918" t="s">
        <v>33</v>
      </c>
      <c r="AO2918"/>
      <c r="AP2918" t="s">
        <v>10118</v>
      </c>
      <c r="AQ2918"/>
      <c r="AR2918" t="s">
        <v>35</v>
      </c>
      <c r="AS2918" t="s">
        <v>35</v>
      </c>
    </row>
    <row r="2919" spans="1:45">
      <c r="A2919" s="264" t="s">
        <v>10059</v>
      </c>
      <c r="B2919" s="217" t="s">
        <v>720</v>
      </c>
      <c r="C2919" s="217" t="s">
        <v>611</v>
      </c>
      <c r="E2919" s="217" t="s">
        <v>10060</v>
      </c>
      <c r="F2919" s="217" t="s">
        <v>10130</v>
      </c>
      <c r="H2919" s="217" t="s">
        <v>1848</v>
      </c>
      <c r="I2919" s="217" t="s">
        <v>1848</v>
      </c>
      <c r="J2919" s="217" t="s">
        <v>33</v>
      </c>
      <c r="K2919" s="217" t="s">
        <v>33</v>
      </c>
      <c r="M2919" s="217">
        <f t="shared" si="57"/>
        <v>7664</v>
      </c>
      <c r="O2919" s="217" t="s">
        <v>35</v>
      </c>
      <c r="P2919" s="217" t="s">
        <v>35</v>
      </c>
      <c r="Q2919" s="217">
        <f>S4023-vykonyz.xlsx[[#This Row],[Kod]]</f>
        <v>20006</v>
      </c>
      <c r="R2919" s="217">
        <f>S2903-vykonyz.xlsx[[#This Row],[Kod]]</f>
        <v>0</v>
      </c>
      <c r="S2919" s="217" t="s">
        <v>10131</v>
      </c>
      <c r="T2919" s="217" t="s">
        <v>10132</v>
      </c>
      <c r="U2919" s="217">
        <v>117</v>
      </c>
      <c r="V2919" s="261">
        <v>45292</v>
      </c>
      <c r="W2919" s="217" t="s">
        <v>10131</v>
      </c>
      <c r="X2919" s="217">
        <v>110</v>
      </c>
      <c r="Y2919" s="217">
        <v>7</v>
      </c>
      <c r="Z2919" s="261">
        <v>45291</v>
      </c>
      <c r="AC2919" s="217">
        <f>vykonyz.xlsx3[[#This Row],[Kod]]-vykonyz.xlsx[[#This Row],[Kod]]</f>
        <v>0</v>
      </c>
      <c r="AD2919" t="s">
        <v>10059</v>
      </c>
      <c r="AE2919" t="s">
        <v>720</v>
      </c>
      <c r="AF2919" t="s">
        <v>611</v>
      </c>
      <c r="AG2919"/>
      <c r="AH2919" t="s">
        <v>10060</v>
      </c>
      <c r="AI2919" t="s">
        <v>10130</v>
      </c>
      <c r="AJ2919"/>
      <c r="AK2919" t="s">
        <v>1848</v>
      </c>
      <c r="AL2919" t="s">
        <v>1848</v>
      </c>
      <c r="AM2919" t="s">
        <v>33</v>
      </c>
      <c r="AN2919" t="s">
        <v>33</v>
      </c>
      <c r="AO2919"/>
      <c r="AP2919" t="s">
        <v>10133</v>
      </c>
      <c r="AQ2919"/>
      <c r="AR2919" t="s">
        <v>35</v>
      </c>
      <c r="AS2919" t="s">
        <v>35</v>
      </c>
    </row>
    <row r="2920" spans="1:45">
      <c r="A2920" s="264" t="s">
        <v>10062</v>
      </c>
      <c r="B2920" s="217" t="s">
        <v>720</v>
      </c>
      <c r="C2920" s="217" t="s">
        <v>611</v>
      </c>
      <c r="E2920" s="217" t="s">
        <v>10063</v>
      </c>
      <c r="F2920" s="217" t="s">
        <v>10134</v>
      </c>
      <c r="H2920" s="217" t="s">
        <v>985</v>
      </c>
      <c r="I2920" s="217" t="s">
        <v>985</v>
      </c>
      <c r="J2920" s="217" t="s">
        <v>33</v>
      </c>
      <c r="K2920" s="217" t="s">
        <v>33</v>
      </c>
      <c r="M2920" s="217">
        <f t="shared" si="57"/>
        <v>1017</v>
      </c>
      <c r="O2920" s="217" t="s">
        <v>35</v>
      </c>
      <c r="P2920" s="217" t="s">
        <v>35</v>
      </c>
      <c r="Q2920" s="217">
        <f>S4024-vykonyz.xlsx[[#This Row],[Kod]]</f>
        <v>20006</v>
      </c>
      <c r="R2920" s="217">
        <f>S2904-vykonyz.xlsx[[#This Row],[Kod]]</f>
        <v>0</v>
      </c>
      <c r="S2920" s="217" t="s">
        <v>10135</v>
      </c>
      <c r="T2920" s="217" t="s">
        <v>10136</v>
      </c>
      <c r="U2920" s="217">
        <v>372</v>
      </c>
      <c r="V2920" s="261">
        <v>45292</v>
      </c>
      <c r="W2920" s="217" t="s">
        <v>10135</v>
      </c>
      <c r="X2920" s="217">
        <v>350</v>
      </c>
      <c r="Y2920" s="217">
        <v>22</v>
      </c>
      <c r="Z2920" s="261">
        <v>45291</v>
      </c>
      <c r="AC2920" s="217">
        <f>vykonyz.xlsx3[[#This Row],[Kod]]-vykonyz.xlsx[[#This Row],[Kod]]</f>
        <v>0</v>
      </c>
      <c r="AD2920" t="s">
        <v>10062</v>
      </c>
      <c r="AE2920" t="s">
        <v>720</v>
      </c>
      <c r="AF2920" t="s">
        <v>611</v>
      </c>
      <c r="AG2920"/>
      <c r="AH2920" t="s">
        <v>10063</v>
      </c>
      <c r="AI2920" t="s">
        <v>10134</v>
      </c>
      <c r="AJ2920"/>
      <c r="AK2920" t="s">
        <v>985</v>
      </c>
      <c r="AL2920" t="s">
        <v>985</v>
      </c>
      <c r="AM2920" t="s">
        <v>33</v>
      </c>
      <c r="AN2920" t="s">
        <v>33</v>
      </c>
      <c r="AO2920"/>
      <c r="AP2920" t="s">
        <v>10137</v>
      </c>
      <c r="AQ2920"/>
      <c r="AR2920" t="s">
        <v>35</v>
      </c>
      <c r="AS2920" t="s">
        <v>35</v>
      </c>
    </row>
    <row r="2921" spans="1:45">
      <c r="A2921" s="264" t="s">
        <v>10066</v>
      </c>
      <c r="B2921" s="217" t="s">
        <v>9849</v>
      </c>
      <c r="C2921" s="217" t="s">
        <v>50</v>
      </c>
      <c r="E2921" s="217" t="s">
        <v>10067</v>
      </c>
      <c r="F2921" s="217" t="s">
        <v>10138</v>
      </c>
      <c r="H2921" s="217" t="s">
        <v>1573</v>
      </c>
      <c r="I2921" s="217" t="s">
        <v>77</v>
      </c>
      <c r="J2921" s="217" t="s">
        <v>33</v>
      </c>
      <c r="K2921" s="217" t="s">
        <v>33</v>
      </c>
      <c r="M2921" s="217">
        <f t="shared" si="57"/>
        <v>4457</v>
      </c>
      <c r="O2921" s="217" t="s">
        <v>35</v>
      </c>
      <c r="P2921" s="217" t="s">
        <v>35</v>
      </c>
      <c r="Q2921" s="217">
        <f>S4025-vykonyz.xlsx[[#This Row],[Kod]]</f>
        <v>20006</v>
      </c>
      <c r="R2921" s="217">
        <f>S2905-vykonyz.xlsx[[#This Row],[Kod]]</f>
        <v>0</v>
      </c>
      <c r="S2921" s="217" t="s">
        <v>10139</v>
      </c>
      <c r="T2921" s="217" t="s">
        <v>10140</v>
      </c>
      <c r="U2921" s="217">
        <v>198</v>
      </c>
      <c r="V2921" s="261">
        <v>45292</v>
      </c>
      <c r="W2921" s="217" t="s">
        <v>10139</v>
      </c>
      <c r="X2921" s="217">
        <v>175</v>
      </c>
      <c r="Y2921" s="217">
        <v>23</v>
      </c>
      <c r="Z2921" s="261">
        <v>45291</v>
      </c>
      <c r="AC2921" s="217">
        <f>vykonyz.xlsx3[[#This Row],[Kod]]-vykonyz.xlsx[[#This Row],[Kod]]</f>
        <v>0</v>
      </c>
      <c r="AD2921" t="s">
        <v>10066</v>
      </c>
      <c r="AE2921" t="s">
        <v>9849</v>
      </c>
      <c r="AF2921" t="s">
        <v>50</v>
      </c>
      <c r="AG2921"/>
      <c r="AH2921" t="s">
        <v>10067</v>
      </c>
      <c r="AI2921" t="s">
        <v>10138</v>
      </c>
      <c r="AJ2921"/>
      <c r="AK2921" t="s">
        <v>1573</v>
      </c>
      <c r="AL2921" t="s">
        <v>77</v>
      </c>
      <c r="AM2921" t="s">
        <v>33</v>
      </c>
      <c r="AN2921" t="s">
        <v>33</v>
      </c>
      <c r="AO2921"/>
      <c r="AP2921" t="s">
        <v>10141</v>
      </c>
      <c r="AQ2921"/>
      <c r="AR2921" t="s">
        <v>35</v>
      </c>
      <c r="AS2921" t="s">
        <v>35</v>
      </c>
    </row>
    <row r="2922" spans="1:45">
      <c r="A2922" s="264" t="s">
        <v>10072</v>
      </c>
      <c r="B2922" s="217" t="s">
        <v>9849</v>
      </c>
      <c r="C2922" s="217" t="s">
        <v>50</v>
      </c>
      <c r="E2922" s="217" t="s">
        <v>10073</v>
      </c>
      <c r="F2922" s="217" t="s">
        <v>10142</v>
      </c>
      <c r="H2922" s="217" t="s">
        <v>7177</v>
      </c>
      <c r="I2922" s="217" t="s">
        <v>7177</v>
      </c>
      <c r="J2922" s="217" t="s">
        <v>33</v>
      </c>
      <c r="K2922" s="217" t="s">
        <v>33</v>
      </c>
      <c r="M2922" s="217">
        <f t="shared" si="57"/>
        <v>8602</v>
      </c>
      <c r="O2922" s="217" t="s">
        <v>35</v>
      </c>
      <c r="P2922" s="217" t="s">
        <v>35</v>
      </c>
      <c r="Q2922" s="217">
        <f>S4026-vykonyz.xlsx[[#This Row],[Kod]]</f>
        <v>20006</v>
      </c>
      <c r="R2922" s="217">
        <f>S2906-vykonyz.xlsx[[#This Row],[Kod]]</f>
        <v>0</v>
      </c>
      <c r="S2922" s="217" t="s">
        <v>10143</v>
      </c>
      <c r="T2922" s="217" t="s">
        <v>10144</v>
      </c>
      <c r="U2922" s="217">
        <v>11104</v>
      </c>
      <c r="V2922" s="261">
        <v>45292</v>
      </c>
      <c r="W2922" s="217" t="s">
        <v>10143</v>
      </c>
      <c r="X2922" s="217">
        <v>10134</v>
      </c>
      <c r="Y2922" s="217">
        <v>970</v>
      </c>
      <c r="Z2922" s="261">
        <v>45291</v>
      </c>
      <c r="AC2922" s="217">
        <f>vykonyz.xlsx3[[#This Row],[Kod]]-vykonyz.xlsx[[#This Row],[Kod]]</f>
        <v>0</v>
      </c>
      <c r="AD2922" t="s">
        <v>10072</v>
      </c>
      <c r="AE2922" t="s">
        <v>9849</v>
      </c>
      <c r="AF2922" t="s">
        <v>50</v>
      </c>
      <c r="AG2922"/>
      <c r="AH2922" t="s">
        <v>10073</v>
      </c>
      <c r="AI2922" t="s">
        <v>10142</v>
      </c>
      <c r="AJ2922"/>
      <c r="AK2922" t="s">
        <v>7177</v>
      </c>
      <c r="AL2922" t="s">
        <v>7177</v>
      </c>
      <c r="AM2922" t="s">
        <v>33</v>
      </c>
      <c r="AN2922" t="s">
        <v>33</v>
      </c>
      <c r="AO2922"/>
      <c r="AP2922" t="s">
        <v>10145</v>
      </c>
      <c r="AQ2922"/>
      <c r="AR2922" t="s">
        <v>35</v>
      </c>
      <c r="AS2922" t="s">
        <v>35</v>
      </c>
    </row>
    <row r="2923" spans="1:45">
      <c r="A2923" s="264" t="s">
        <v>10079</v>
      </c>
      <c r="B2923" s="217" t="s">
        <v>720</v>
      </c>
      <c r="C2923" s="217" t="s">
        <v>611</v>
      </c>
      <c r="E2923" s="217" t="s">
        <v>10080</v>
      </c>
      <c r="H2923" s="217" t="s">
        <v>39</v>
      </c>
      <c r="I2923" s="217" t="s">
        <v>6842</v>
      </c>
      <c r="J2923" s="217" t="s">
        <v>33</v>
      </c>
      <c r="K2923" s="217" t="s">
        <v>33</v>
      </c>
      <c r="M2923" s="217">
        <f t="shared" si="57"/>
        <v>5851</v>
      </c>
      <c r="O2923" s="217" t="s">
        <v>35</v>
      </c>
      <c r="P2923" s="217" t="s">
        <v>35</v>
      </c>
      <c r="Q2923" s="217">
        <f>S4027-vykonyz.xlsx[[#This Row],[Kod]]</f>
        <v>20007</v>
      </c>
      <c r="R2923" s="217">
        <f>S2907-vykonyz.xlsx[[#This Row],[Kod]]</f>
        <v>0</v>
      </c>
      <c r="S2923" s="217" t="s">
        <v>10146</v>
      </c>
      <c r="T2923" s="217" t="s">
        <v>10147</v>
      </c>
      <c r="U2923" s="217">
        <v>3507</v>
      </c>
      <c r="V2923" s="261">
        <v>45292</v>
      </c>
      <c r="W2923" s="217" t="s">
        <v>10146</v>
      </c>
      <c r="X2923" s="217">
        <v>3358</v>
      </c>
      <c r="Y2923" s="217">
        <v>149</v>
      </c>
      <c r="Z2923" s="261">
        <v>45291</v>
      </c>
      <c r="AC2923" s="217">
        <f>vykonyz.xlsx3[[#This Row],[Kod]]-vykonyz.xlsx[[#This Row],[Kod]]</f>
        <v>0</v>
      </c>
      <c r="AD2923" t="s">
        <v>10079</v>
      </c>
      <c r="AE2923" t="s">
        <v>720</v>
      </c>
      <c r="AF2923" t="s">
        <v>611</v>
      </c>
      <c r="AG2923"/>
      <c r="AH2923" t="s">
        <v>10080</v>
      </c>
      <c r="AI2923"/>
      <c r="AJ2923"/>
      <c r="AK2923" t="s">
        <v>39</v>
      </c>
      <c r="AL2923" t="s">
        <v>6842</v>
      </c>
      <c r="AM2923" t="s">
        <v>33</v>
      </c>
      <c r="AN2923" t="s">
        <v>33</v>
      </c>
      <c r="AO2923"/>
      <c r="AP2923" t="s">
        <v>10148</v>
      </c>
      <c r="AQ2923"/>
      <c r="AR2923" t="s">
        <v>35</v>
      </c>
      <c r="AS2923" t="s">
        <v>35</v>
      </c>
    </row>
    <row r="2924" spans="1:45">
      <c r="A2924" s="264" t="s">
        <v>10083</v>
      </c>
      <c r="B2924" s="217" t="s">
        <v>720</v>
      </c>
      <c r="C2924" s="217" t="s">
        <v>611</v>
      </c>
      <c r="E2924" s="217" t="s">
        <v>10084</v>
      </c>
      <c r="F2924" s="217" t="s">
        <v>10149</v>
      </c>
      <c r="H2924" s="217" t="s">
        <v>1573</v>
      </c>
      <c r="I2924" s="217" t="s">
        <v>1573</v>
      </c>
      <c r="J2924" s="217" t="s">
        <v>33</v>
      </c>
      <c r="K2924" s="217" t="s">
        <v>33</v>
      </c>
      <c r="M2924" s="217">
        <f t="shared" si="57"/>
        <v>2244</v>
      </c>
      <c r="O2924" s="217" t="s">
        <v>35</v>
      </c>
      <c r="P2924" s="217" t="s">
        <v>35</v>
      </c>
      <c r="Q2924" s="217">
        <f>S4028-vykonyz.xlsx[[#This Row],[Kod]]</f>
        <v>19930</v>
      </c>
      <c r="R2924" s="217">
        <f>S2908-vykonyz.xlsx[[#This Row],[Kod]]</f>
        <v>0</v>
      </c>
      <c r="S2924" s="217" t="s">
        <v>10150</v>
      </c>
      <c r="T2924" s="217" t="s">
        <v>10151</v>
      </c>
      <c r="U2924" s="217">
        <v>4098</v>
      </c>
      <c r="V2924" s="261">
        <v>45292</v>
      </c>
      <c r="W2924" s="217" t="s">
        <v>10150</v>
      </c>
      <c r="X2924" s="217">
        <v>3875</v>
      </c>
      <c r="Y2924" s="217">
        <v>223</v>
      </c>
      <c r="Z2924" s="261">
        <v>45291</v>
      </c>
      <c r="AC2924" s="217">
        <f>vykonyz.xlsx3[[#This Row],[Kod]]-vykonyz.xlsx[[#This Row],[Kod]]</f>
        <v>0</v>
      </c>
      <c r="AD2924" t="s">
        <v>10083</v>
      </c>
      <c r="AE2924" t="s">
        <v>720</v>
      </c>
      <c r="AF2924" t="s">
        <v>611</v>
      </c>
      <c r="AG2924"/>
      <c r="AH2924" t="s">
        <v>10084</v>
      </c>
      <c r="AI2924" t="s">
        <v>10149</v>
      </c>
      <c r="AJ2924"/>
      <c r="AK2924" t="s">
        <v>1573</v>
      </c>
      <c r="AL2924" t="s">
        <v>1573</v>
      </c>
      <c r="AM2924" t="s">
        <v>33</v>
      </c>
      <c r="AN2924" t="s">
        <v>33</v>
      </c>
      <c r="AO2924"/>
      <c r="AP2924" t="s">
        <v>10152</v>
      </c>
      <c r="AQ2924"/>
      <c r="AR2924" t="s">
        <v>35</v>
      </c>
      <c r="AS2924" t="s">
        <v>35</v>
      </c>
    </row>
    <row r="2925" spans="1:45">
      <c r="A2925" s="264" t="s">
        <v>10087</v>
      </c>
      <c r="B2925" s="217" t="s">
        <v>9849</v>
      </c>
      <c r="C2925" s="217" t="s">
        <v>50</v>
      </c>
      <c r="E2925" s="217" t="s">
        <v>10088</v>
      </c>
      <c r="F2925" s="217" t="s">
        <v>10153</v>
      </c>
      <c r="G2925" s="217" t="s">
        <v>1190</v>
      </c>
      <c r="H2925" s="217" t="s">
        <v>7177</v>
      </c>
      <c r="I2925" s="217" t="s">
        <v>7177</v>
      </c>
      <c r="J2925" s="217" t="s">
        <v>33</v>
      </c>
      <c r="K2925" s="217" t="s">
        <v>33</v>
      </c>
      <c r="M2925" s="217">
        <f t="shared" si="57"/>
        <v>7946</v>
      </c>
      <c r="O2925" s="217" t="s">
        <v>35</v>
      </c>
      <c r="P2925" s="217" t="s">
        <v>35</v>
      </c>
      <c r="Q2925" s="217">
        <f>S4029-vykonyz.xlsx[[#This Row],[Kod]]</f>
        <v>19930</v>
      </c>
      <c r="R2925" s="217">
        <f>S2909-vykonyz.xlsx[[#This Row],[Kod]]</f>
        <v>0</v>
      </c>
      <c r="S2925" s="217" t="s">
        <v>10154</v>
      </c>
      <c r="T2925" s="217" t="s">
        <v>10155</v>
      </c>
      <c r="U2925" s="217">
        <v>2133</v>
      </c>
      <c r="V2925" s="261">
        <v>45292</v>
      </c>
      <c r="W2925" s="217" t="s">
        <v>10154</v>
      </c>
      <c r="X2925" s="217">
        <v>1910</v>
      </c>
      <c r="Y2925" s="217">
        <v>223</v>
      </c>
      <c r="Z2925" s="261">
        <v>45291</v>
      </c>
      <c r="AC2925" s="217">
        <f>vykonyz.xlsx3[[#This Row],[Kod]]-vykonyz.xlsx[[#This Row],[Kod]]</f>
        <v>0</v>
      </c>
      <c r="AD2925" t="s">
        <v>10087</v>
      </c>
      <c r="AE2925" t="s">
        <v>9849</v>
      </c>
      <c r="AF2925" t="s">
        <v>50</v>
      </c>
      <c r="AG2925"/>
      <c r="AH2925" t="s">
        <v>10088</v>
      </c>
      <c r="AI2925" t="s">
        <v>10153</v>
      </c>
      <c r="AJ2925" t="s">
        <v>1190</v>
      </c>
      <c r="AK2925" t="s">
        <v>7177</v>
      </c>
      <c r="AL2925" t="s">
        <v>7177</v>
      </c>
      <c r="AM2925" t="s">
        <v>33</v>
      </c>
      <c r="AN2925" t="s">
        <v>33</v>
      </c>
      <c r="AO2925"/>
      <c r="AP2925" t="s">
        <v>10156</v>
      </c>
      <c r="AQ2925"/>
      <c r="AR2925" t="s">
        <v>35</v>
      </c>
      <c r="AS2925" t="s">
        <v>35</v>
      </c>
    </row>
    <row r="2926" spans="1:45">
      <c r="A2926" s="264" t="s">
        <v>10091</v>
      </c>
      <c r="B2926" s="217" t="s">
        <v>720</v>
      </c>
      <c r="C2926" s="217" t="s">
        <v>611</v>
      </c>
      <c r="E2926" s="217" t="s">
        <v>10092</v>
      </c>
      <c r="F2926" s="217" t="s">
        <v>10157</v>
      </c>
      <c r="G2926" s="217" t="s">
        <v>53</v>
      </c>
      <c r="H2926" s="217" t="s">
        <v>1848</v>
      </c>
      <c r="I2926" s="217" t="s">
        <v>1848</v>
      </c>
      <c r="J2926" s="217" t="s">
        <v>33</v>
      </c>
      <c r="K2926" s="217" t="s">
        <v>33</v>
      </c>
      <c r="M2926" s="217">
        <f t="shared" si="57"/>
        <v>7864</v>
      </c>
      <c r="O2926" s="217" t="s">
        <v>35</v>
      </c>
      <c r="P2926" s="217" t="s">
        <v>35</v>
      </c>
      <c r="Q2926" s="217">
        <f>S4030-vykonyz.xlsx[[#This Row],[Kod]]</f>
        <v>19931</v>
      </c>
      <c r="R2926" s="217">
        <f>S2910-vykonyz.xlsx[[#This Row],[Kod]]</f>
        <v>0</v>
      </c>
      <c r="S2926" s="217" t="s">
        <v>10158</v>
      </c>
      <c r="T2926" s="217" t="s">
        <v>10159</v>
      </c>
      <c r="U2926" s="217">
        <v>9943</v>
      </c>
      <c r="V2926" s="261">
        <v>45292</v>
      </c>
      <c r="W2926" s="217" t="s">
        <v>10158</v>
      </c>
      <c r="X2926" s="217">
        <v>9245</v>
      </c>
      <c r="Y2926" s="217">
        <v>698</v>
      </c>
      <c r="Z2926" s="261">
        <v>45291</v>
      </c>
      <c r="AC2926" s="217">
        <f>vykonyz.xlsx3[[#This Row],[Kod]]-vykonyz.xlsx[[#This Row],[Kod]]</f>
        <v>0</v>
      </c>
      <c r="AD2926" t="s">
        <v>10091</v>
      </c>
      <c r="AE2926" t="s">
        <v>720</v>
      </c>
      <c r="AF2926" t="s">
        <v>611</v>
      </c>
      <c r="AG2926"/>
      <c r="AH2926" t="s">
        <v>10092</v>
      </c>
      <c r="AI2926" t="s">
        <v>10157</v>
      </c>
      <c r="AJ2926" t="s">
        <v>53</v>
      </c>
      <c r="AK2926" t="s">
        <v>1848</v>
      </c>
      <c r="AL2926" t="s">
        <v>1848</v>
      </c>
      <c r="AM2926" t="s">
        <v>33</v>
      </c>
      <c r="AN2926" t="s">
        <v>33</v>
      </c>
      <c r="AO2926"/>
      <c r="AP2926" t="s">
        <v>10160</v>
      </c>
      <c r="AQ2926"/>
      <c r="AR2926" t="s">
        <v>35</v>
      </c>
      <c r="AS2926" t="s">
        <v>35</v>
      </c>
    </row>
    <row r="2927" spans="1:45">
      <c r="A2927" s="264" t="s">
        <v>10096</v>
      </c>
      <c r="B2927" s="217" t="s">
        <v>9849</v>
      </c>
      <c r="C2927" s="217" t="s">
        <v>50</v>
      </c>
      <c r="E2927" s="217" t="s">
        <v>10097</v>
      </c>
      <c r="F2927" s="217" t="s">
        <v>10161</v>
      </c>
      <c r="G2927" s="217" t="s">
        <v>53</v>
      </c>
      <c r="H2927" s="217" t="s">
        <v>6842</v>
      </c>
      <c r="I2927" s="217" t="s">
        <v>9266</v>
      </c>
      <c r="J2927" s="217" t="s">
        <v>33</v>
      </c>
      <c r="K2927" s="217" t="s">
        <v>33</v>
      </c>
      <c r="M2927" s="217">
        <f t="shared" si="57"/>
        <v>17036</v>
      </c>
      <c r="O2927" s="217" t="s">
        <v>35</v>
      </c>
      <c r="P2927" s="217" t="s">
        <v>35</v>
      </c>
      <c r="Q2927" s="217">
        <f>S4031-vykonyz.xlsx[[#This Row],[Kod]]</f>
        <v>19930</v>
      </c>
      <c r="R2927" s="217">
        <f>S2911-vykonyz.xlsx[[#This Row],[Kod]]</f>
        <v>0</v>
      </c>
      <c r="S2927" s="217" t="s">
        <v>10162</v>
      </c>
      <c r="T2927" s="217" t="s">
        <v>10163</v>
      </c>
      <c r="U2927" s="217">
        <v>11823</v>
      </c>
      <c r="V2927" s="261">
        <v>45292</v>
      </c>
      <c r="W2927" s="217" t="s">
        <v>10162</v>
      </c>
      <c r="X2927" s="217">
        <v>10897</v>
      </c>
      <c r="Y2927" s="217">
        <v>926</v>
      </c>
      <c r="Z2927" s="261">
        <v>45291</v>
      </c>
      <c r="AC2927" s="217">
        <f>vykonyz.xlsx3[[#This Row],[Kod]]-vykonyz.xlsx[[#This Row],[Kod]]</f>
        <v>0</v>
      </c>
      <c r="AD2927" t="s">
        <v>10096</v>
      </c>
      <c r="AE2927" t="s">
        <v>9849</v>
      </c>
      <c r="AF2927" t="s">
        <v>50</v>
      </c>
      <c r="AG2927"/>
      <c r="AH2927" t="s">
        <v>10097</v>
      </c>
      <c r="AI2927" t="s">
        <v>10161</v>
      </c>
      <c r="AJ2927" t="s">
        <v>53</v>
      </c>
      <c r="AK2927" t="s">
        <v>6842</v>
      </c>
      <c r="AL2927" t="s">
        <v>9266</v>
      </c>
      <c r="AM2927" t="s">
        <v>33</v>
      </c>
      <c r="AN2927" t="s">
        <v>33</v>
      </c>
      <c r="AO2927"/>
      <c r="AP2927" t="s">
        <v>10164</v>
      </c>
      <c r="AQ2927"/>
      <c r="AR2927" t="s">
        <v>35</v>
      </c>
      <c r="AS2927" t="s">
        <v>35</v>
      </c>
    </row>
    <row r="2928" spans="1:45">
      <c r="A2928" s="264" t="s">
        <v>10100</v>
      </c>
      <c r="B2928" s="217" t="s">
        <v>1960</v>
      </c>
      <c r="C2928" s="217" t="s">
        <v>50</v>
      </c>
      <c r="E2928" s="217" t="s">
        <v>10101</v>
      </c>
      <c r="F2928" s="217" t="s">
        <v>10165</v>
      </c>
      <c r="G2928" s="217" t="s">
        <v>53</v>
      </c>
      <c r="H2928" s="217" t="s">
        <v>989</v>
      </c>
      <c r="I2928" s="217" t="s">
        <v>45</v>
      </c>
      <c r="J2928" s="217" t="s">
        <v>33</v>
      </c>
      <c r="K2928" s="217" t="s">
        <v>33</v>
      </c>
      <c r="M2928" s="217">
        <f t="shared" si="57"/>
        <v>193</v>
      </c>
      <c r="O2928" s="217" t="s">
        <v>35</v>
      </c>
      <c r="P2928" s="217" t="s">
        <v>35</v>
      </c>
      <c r="Q2928" s="217">
        <f>S4032-vykonyz.xlsx[[#This Row],[Kod]]</f>
        <v>19930</v>
      </c>
      <c r="R2928" s="217">
        <f>S2912-vykonyz.xlsx[[#This Row],[Kod]]</f>
        <v>0</v>
      </c>
      <c r="S2928" s="217" t="s">
        <v>10166</v>
      </c>
      <c r="T2928" s="217" t="s">
        <v>10167</v>
      </c>
      <c r="U2928" s="217">
        <v>10617</v>
      </c>
      <c r="V2928" s="261">
        <v>45292</v>
      </c>
      <c r="W2928" s="217" t="s">
        <v>10166</v>
      </c>
      <c r="X2928" s="217">
        <v>9845</v>
      </c>
      <c r="Y2928" s="217">
        <v>772</v>
      </c>
      <c r="Z2928" s="261">
        <v>45291</v>
      </c>
      <c r="AC2928" s="217">
        <f>vykonyz.xlsx3[[#This Row],[Kod]]-vykonyz.xlsx[[#This Row],[Kod]]</f>
        <v>0</v>
      </c>
      <c r="AD2928" t="s">
        <v>10100</v>
      </c>
      <c r="AE2928" t="s">
        <v>1960</v>
      </c>
      <c r="AF2928" t="s">
        <v>50</v>
      </c>
      <c r="AG2928"/>
      <c r="AH2928" t="s">
        <v>10101</v>
      </c>
      <c r="AI2928" t="s">
        <v>10165</v>
      </c>
      <c r="AJ2928" t="s">
        <v>53</v>
      </c>
      <c r="AK2928" t="s">
        <v>989</v>
      </c>
      <c r="AL2928" t="s">
        <v>45</v>
      </c>
      <c r="AM2928" t="s">
        <v>33</v>
      </c>
      <c r="AN2928" t="s">
        <v>33</v>
      </c>
      <c r="AO2928"/>
      <c r="AP2928" t="s">
        <v>6495</v>
      </c>
      <c r="AQ2928"/>
      <c r="AR2928" t="s">
        <v>35</v>
      </c>
      <c r="AS2928" t="s">
        <v>35</v>
      </c>
    </row>
    <row r="2929" spans="1:45">
      <c r="A2929" s="264" t="s">
        <v>10106</v>
      </c>
      <c r="B2929" s="217" t="s">
        <v>9849</v>
      </c>
      <c r="C2929" s="217" t="s">
        <v>50</v>
      </c>
      <c r="E2929" s="217" t="s">
        <v>10107</v>
      </c>
      <c r="G2929" s="217" t="s">
        <v>53</v>
      </c>
      <c r="H2929" s="217" t="s">
        <v>1492</v>
      </c>
      <c r="I2929" s="217" t="s">
        <v>5824</v>
      </c>
      <c r="J2929" s="217" t="s">
        <v>33</v>
      </c>
      <c r="K2929" s="217" t="s">
        <v>33</v>
      </c>
      <c r="M2929" s="217">
        <f t="shared" si="57"/>
        <v>5055</v>
      </c>
      <c r="O2929" s="217" t="s">
        <v>35</v>
      </c>
      <c r="P2929" s="217" t="s">
        <v>35</v>
      </c>
      <c r="Q2929" s="217">
        <f>S4033-vykonyz.xlsx[[#This Row],[Kod]]</f>
        <v>19930</v>
      </c>
      <c r="R2929" s="217">
        <f>S2913-vykonyz.xlsx[[#This Row],[Kod]]</f>
        <v>0</v>
      </c>
      <c r="S2929" s="217" t="s">
        <v>10168</v>
      </c>
      <c r="T2929" s="217" t="s">
        <v>10169</v>
      </c>
      <c r="U2929" s="217">
        <v>10246</v>
      </c>
      <c r="V2929" s="261">
        <v>45292</v>
      </c>
      <c r="W2929" s="217" t="s">
        <v>10168</v>
      </c>
      <c r="X2929" s="217">
        <v>9217</v>
      </c>
      <c r="Y2929" s="217">
        <v>1029</v>
      </c>
      <c r="Z2929" s="261">
        <v>45291</v>
      </c>
      <c r="AC2929" s="217">
        <f>vykonyz.xlsx3[[#This Row],[Kod]]-vykonyz.xlsx[[#This Row],[Kod]]</f>
        <v>0</v>
      </c>
      <c r="AD2929" t="s">
        <v>10106</v>
      </c>
      <c r="AE2929" t="s">
        <v>9849</v>
      </c>
      <c r="AF2929" t="s">
        <v>50</v>
      </c>
      <c r="AG2929"/>
      <c r="AH2929" t="s">
        <v>10107</v>
      </c>
      <c r="AI2929"/>
      <c r="AJ2929" t="s">
        <v>53</v>
      </c>
      <c r="AK2929" t="s">
        <v>1492</v>
      </c>
      <c r="AL2929" t="s">
        <v>5824</v>
      </c>
      <c r="AM2929" t="s">
        <v>33</v>
      </c>
      <c r="AN2929" t="s">
        <v>33</v>
      </c>
      <c r="AO2929"/>
      <c r="AP2929" t="s">
        <v>10170</v>
      </c>
      <c r="AQ2929"/>
      <c r="AR2929" t="s">
        <v>35</v>
      </c>
      <c r="AS2929" t="s">
        <v>35</v>
      </c>
    </row>
    <row r="2930" spans="1:45">
      <c r="A2930" s="264" t="s">
        <v>10111</v>
      </c>
      <c r="B2930" s="217" t="s">
        <v>9849</v>
      </c>
      <c r="C2930" s="217" t="s">
        <v>50</v>
      </c>
      <c r="E2930" s="217" t="s">
        <v>10171</v>
      </c>
      <c r="F2930" s="217" t="s">
        <v>10172</v>
      </c>
      <c r="G2930" s="217" t="s">
        <v>53</v>
      </c>
      <c r="H2930" s="217" t="s">
        <v>1848</v>
      </c>
      <c r="I2930" s="217" t="s">
        <v>6207</v>
      </c>
      <c r="J2930" s="217" t="s">
        <v>33</v>
      </c>
      <c r="K2930" s="217" t="s">
        <v>33</v>
      </c>
      <c r="M2930" s="217">
        <f t="shared" si="57"/>
        <v>12835</v>
      </c>
      <c r="O2930" s="217" t="s">
        <v>35</v>
      </c>
      <c r="P2930" s="217" t="s">
        <v>35</v>
      </c>
      <c r="Q2930" s="217">
        <f>S4034-vykonyz.xlsx[[#This Row],[Kod]]</f>
        <v>19930</v>
      </c>
      <c r="R2930" s="217">
        <f>S2914-vykonyz.xlsx[[#This Row],[Kod]]</f>
        <v>0</v>
      </c>
      <c r="S2930" s="217" t="s">
        <v>10173</v>
      </c>
      <c r="T2930" s="217" t="s">
        <v>10174</v>
      </c>
      <c r="U2930" s="217">
        <v>8010</v>
      </c>
      <c r="V2930" s="261">
        <v>45292</v>
      </c>
      <c r="W2930" s="217" t="s">
        <v>10173</v>
      </c>
      <c r="X2930" s="217">
        <v>7487</v>
      </c>
      <c r="Y2930" s="217">
        <v>523</v>
      </c>
      <c r="Z2930" s="261">
        <v>45291</v>
      </c>
      <c r="AC2930" s="217">
        <f>vykonyz.xlsx3[[#This Row],[Kod]]-vykonyz.xlsx[[#This Row],[Kod]]</f>
        <v>0</v>
      </c>
      <c r="AD2930" t="s">
        <v>10111</v>
      </c>
      <c r="AE2930" t="s">
        <v>9849</v>
      </c>
      <c r="AF2930" t="s">
        <v>50</v>
      </c>
      <c r="AG2930"/>
      <c r="AH2930" t="s">
        <v>10171</v>
      </c>
      <c r="AI2930" t="s">
        <v>10172</v>
      </c>
      <c r="AJ2930" t="s">
        <v>53</v>
      </c>
      <c r="AK2930" t="s">
        <v>1848</v>
      </c>
      <c r="AL2930" t="s">
        <v>6207</v>
      </c>
      <c r="AM2930" t="s">
        <v>33</v>
      </c>
      <c r="AN2930" t="s">
        <v>33</v>
      </c>
      <c r="AO2930"/>
      <c r="AP2930" t="s">
        <v>10175</v>
      </c>
      <c r="AQ2930"/>
      <c r="AR2930" t="s">
        <v>35</v>
      </c>
      <c r="AS2930" t="s">
        <v>35</v>
      </c>
    </row>
    <row r="2931" spans="1:45">
      <c r="A2931" s="264" t="s">
        <v>10116</v>
      </c>
      <c r="B2931" s="217" t="s">
        <v>9849</v>
      </c>
      <c r="C2931" s="217" t="s">
        <v>50</v>
      </c>
      <c r="E2931" s="217" t="s">
        <v>10176</v>
      </c>
      <c r="F2931" s="217" t="s">
        <v>10177</v>
      </c>
      <c r="G2931" s="217" t="s">
        <v>53</v>
      </c>
      <c r="H2931" s="217" t="s">
        <v>77</v>
      </c>
      <c r="I2931" s="217" t="s">
        <v>1848</v>
      </c>
      <c r="J2931" s="217" t="s">
        <v>33</v>
      </c>
      <c r="K2931" s="217" t="s">
        <v>33</v>
      </c>
      <c r="M2931" s="217">
        <f t="shared" si="57"/>
        <v>13656</v>
      </c>
      <c r="O2931" s="217" t="s">
        <v>35</v>
      </c>
      <c r="P2931" s="217" t="s">
        <v>35</v>
      </c>
      <c r="Q2931" s="217">
        <f>S4035-vykonyz.xlsx[[#This Row],[Kod]]</f>
        <v>19927</v>
      </c>
      <c r="R2931" s="217">
        <f>S2915-vykonyz.xlsx[[#This Row],[Kod]]</f>
        <v>0</v>
      </c>
      <c r="S2931" s="217" t="s">
        <v>10178</v>
      </c>
      <c r="T2931" s="217" t="s">
        <v>10179</v>
      </c>
      <c r="U2931" s="217">
        <v>7336</v>
      </c>
      <c r="V2931" s="261">
        <v>45292</v>
      </c>
      <c r="W2931" s="217" t="s">
        <v>10178</v>
      </c>
      <c r="X2931" s="217">
        <v>6813</v>
      </c>
      <c r="Y2931" s="217">
        <v>523</v>
      </c>
      <c r="Z2931" s="261">
        <v>45291</v>
      </c>
      <c r="AC2931" s="217">
        <f>vykonyz.xlsx3[[#This Row],[Kod]]-vykonyz.xlsx[[#This Row],[Kod]]</f>
        <v>0</v>
      </c>
      <c r="AD2931" t="s">
        <v>10116</v>
      </c>
      <c r="AE2931" t="s">
        <v>9849</v>
      </c>
      <c r="AF2931" t="s">
        <v>50</v>
      </c>
      <c r="AG2931"/>
      <c r="AH2931" t="s">
        <v>10176</v>
      </c>
      <c r="AI2931" t="s">
        <v>10177</v>
      </c>
      <c r="AJ2931" t="s">
        <v>53</v>
      </c>
      <c r="AK2931" t="s">
        <v>77</v>
      </c>
      <c r="AL2931" t="s">
        <v>1848</v>
      </c>
      <c r="AM2931" t="s">
        <v>33</v>
      </c>
      <c r="AN2931" t="s">
        <v>33</v>
      </c>
      <c r="AO2931"/>
      <c r="AP2931" t="s">
        <v>10180</v>
      </c>
      <c r="AQ2931"/>
      <c r="AR2931" t="s">
        <v>35</v>
      </c>
      <c r="AS2931" t="s">
        <v>35</v>
      </c>
    </row>
    <row r="2932" spans="1:45">
      <c r="A2932" s="264" t="s">
        <v>10120</v>
      </c>
      <c r="B2932" s="217" t="s">
        <v>9849</v>
      </c>
      <c r="C2932" s="217" t="s">
        <v>50</v>
      </c>
      <c r="E2932" s="217" t="s">
        <v>10181</v>
      </c>
      <c r="F2932" s="217" t="s">
        <v>10182</v>
      </c>
      <c r="G2932" s="217" t="s">
        <v>53</v>
      </c>
      <c r="H2932" s="217" t="s">
        <v>1492</v>
      </c>
      <c r="I2932" s="217" t="s">
        <v>5824</v>
      </c>
      <c r="J2932" s="217" t="s">
        <v>33</v>
      </c>
      <c r="K2932" s="217" t="s">
        <v>33</v>
      </c>
      <c r="M2932" s="217">
        <f t="shared" si="57"/>
        <v>13137</v>
      </c>
      <c r="O2932" s="217" t="s">
        <v>35</v>
      </c>
      <c r="P2932" s="217" t="s">
        <v>35</v>
      </c>
      <c r="Q2932" s="217">
        <f>S4036-vykonyz.xlsx[[#This Row],[Kod]]</f>
        <v>19926</v>
      </c>
      <c r="R2932" s="217">
        <f>S2916-vykonyz.xlsx[[#This Row],[Kod]]</f>
        <v>0</v>
      </c>
      <c r="S2932" s="217" t="s">
        <v>10183</v>
      </c>
      <c r="T2932" s="217" t="s">
        <v>10184</v>
      </c>
      <c r="U2932" s="217">
        <v>8898</v>
      </c>
      <c r="V2932" s="261">
        <v>45292</v>
      </c>
      <c r="W2932" s="217" t="s">
        <v>10183</v>
      </c>
      <c r="X2932" s="217">
        <v>8244</v>
      </c>
      <c r="Y2932" s="217">
        <v>654</v>
      </c>
      <c r="Z2932" s="261">
        <v>45291</v>
      </c>
      <c r="AC2932" s="217">
        <f>vykonyz.xlsx3[[#This Row],[Kod]]-vykonyz.xlsx[[#This Row],[Kod]]</f>
        <v>0</v>
      </c>
      <c r="AD2932" t="s">
        <v>10120</v>
      </c>
      <c r="AE2932" t="s">
        <v>9849</v>
      </c>
      <c r="AF2932" t="s">
        <v>50</v>
      </c>
      <c r="AG2932"/>
      <c r="AH2932" t="s">
        <v>10181</v>
      </c>
      <c r="AI2932" t="s">
        <v>10182</v>
      </c>
      <c r="AJ2932" t="s">
        <v>53</v>
      </c>
      <c r="AK2932" t="s">
        <v>1492</v>
      </c>
      <c r="AL2932" t="s">
        <v>5824</v>
      </c>
      <c r="AM2932" t="s">
        <v>33</v>
      </c>
      <c r="AN2932" t="s">
        <v>33</v>
      </c>
      <c r="AO2932"/>
      <c r="AP2932" t="s">
        <v>10185</v>
      </c>
      <c r="AQ2932"/>
      <c r="AR2932" t="s">
        <v>35</v>
      </c>
      <c r="AS2932" t="s">
        <v>35</v>
      </c>
    </row>
    <row r="2933" spans="1:45">
      <c r="A2933" s="264" t="s">
        <v>10124</v>
      </c>
      <c r="B2933" s="217" t="s">
        <v>1960</v>
      </c>
      <c r="C2933" s="217" t="s">
        <v>50</v>
      </c>
      <c r="E2933" s="217" t="s">
        <v>10125</v>
      </c>
      <c r="F2933" s="217" t="s">
        <v>10186</v>
      </c>
      <c r="H2933" s="217" t="s">
        <v>989</v>
      </c>
      <c r="I2933" s="217" t="s">
        <v>45</v>
      </c>
      <c r="J2933" s="217" t="s">
        <v>33</v>
      </c>
      <c r="K2933" s="217" t="s">
        <v>33</v>
      </c>
      <c r="M2933" s="217">
        <f t="shared" si="57"/>
        <v>172</v>
      </c>
      <c r="O2933" s="217" t="s">
        <v>35</v>
      </c>
      <c r="P2933" s="217" t="s">
        <v>35</v>
      </c>
      <c r="Q2933" s="217">
        <f>S4037-vykonyz.xlsx[[#This Row],[Kod]]</f>
        <v>19922</v>
      </c>
      <c r="R2933" s="217">
        <f>S2917-vykonyz.xlsx[[#This Row],[Kod]]</f>
        <v>0</v>
      </c>
      <c r="S2933" s="217" t="s">
        <v>10187</v>
      </c>
      <c r="T2933" s="217" t="s">
        <v>10188</v>
      </c>
      <c r="U2933" s="217">
        <v>9376</v>
      </c>
      <c r="V2933" s="261">
        <v>45292</v>
      </c>
      <c r="W2933" s="217" t="s">
        <v>10187</v>
      </c>
      <c r="X2933" s="217">
        <v>8552</v>
      </c>
      <c r="Y2933" s="217">
        <v>824</v>
      </c>
      <c r="Z2933" s="261">
        <v>45291</v>
      </c>
      <c r="AC2933" s="217">
        <f>vykonyz.xlsx3[[#This Row],[Kod]]-vykonyz.xlsx[[#This Row],[Kod]]</f>
        <v>0</v>
      </c>
      <c r="AD2933" t="s">
        <v>10124</v>
      </c>
      <c r="AE2933" t="s">
        <v>1960</v>
      </c>
      <c r="AF2933" t="s">
        <v>50</v>
      </c>
      <c r="AG2933"/>
      <c r="AH2933" t="s">
        <v>10125</v>
      </c>
      <c r="AI2933" t="s">
        <v>10186</v>
      </c>
      <c r="AJ2933"/>
      <c r="AK2933" t="s">
        <v>989</v>
      </c>
      <c r="AL2933" t="s">
        <v>45</v>
      </c>
      <c r="AM2933" t="s">
        <v>33</v>
      </c>
      <c r="AN2933" t="s">
        <v>33</v>
      </c>
      <c r="AO2933"/>
      <c r="AP2933" t="s">
        <v>8119</v>
      </c>
      <c r="AQ2933"/>
      <c r="AR2933" t="s">
        <v>35</v>
      </c>
      <c r="AS2933" t="s">
        <v>35</v>
      </c>
    </row>
    <row r="2934" spans="1:45">
      <c r="A2934" s="264" t="s">
        <v>10128</v>
      </c>
      <c r="B2934" s="217" t="s">
        <v>1960</v>
      </c>
      <c r="C2934" s="217" t="s">
        <v>50</v>
      </c>
      <c r="E2934" s="217" t="s">
        <v>10129</v>
      </c>
      <c r="F2934" s="217" t="s">
        <v>10189</v>
      </c>
      <c r="H2934" s="217" t="s">
        <v>989</v>
      </c>
      <c r="I2934" s="217" t="s">
        <v>45</v>
      </c>
      <c r="J2934" s="217" t="s">
        <v>33</v>
      </c>
      <c r="K2934" s="217" t="s">
        <v>33</v>
      </c>
      <c r="M2934" s="217">
        <f t="shared" si="57"/>
        <v>131</v>
      </c>
      <c r="O2934" s="217" t="s">
        <v>35</v>
      </c>
      <c r="P2934" s="217" t="s">
        <v>35</v>
      </c>
      <c r="Q2934" s="217">
        <f>S4038-vykonyz.xlsx[[#This Row],[Kod]]</f>
        <v>19922</v>
      </c>
      <c r="R2934" s="217">
        <f>S2918-vykonyz.xlsx[[#This Row],[Kod]]</f>
        <v>0</v>
      </c>
      <c r="S2934" s="217" t="s">
        <v>10190</v>
      </c>
      <c r="T2934" s="217" t="s">
        <v>10191</v>
      </c>
      <c r="U2934" s="217">
        <v>2188</v>
      </c>
      <c r="V2934" s="261">
        <v>45292</v>
      </c>
      <c r="W2934" s="217" t="s">
        <v>10190</v>
      </c>
      <c r="X2934" s="217">
        <v>2039</v>
      </c>
      <c r="Y2934" s="217">
        <v>149</v>
      </c>
      <c r="Z2934" s="261">
        <v>45291</v>
      </c>
      <c r="AC2934" s="217">
        <f>vykonyz.xlsx3[[#This Row],[Kod]]-vykonyz.xlsx[[#This Row],[Kod]]</f>
        <v>0</v>
      </c>
      <c r="AD2934" t="s">
        <v>10128</v>
      </c>
      <c r="AE2934" t="s">
        <v>1960</v>
      </c>
      <c r="AF2934" t="s">
        <v>50</v>
      </c>
      <c r="AG2934"/>
      <c r="AH2934" t="s">
        <v>10129</v>
      </c>
      <c r="AI2934" t="s">
        <v>10189</v>
      </c>
      <c r="AJ2934"/>
      <c r="AK2934" t="s">
        <v>989</v>
      </c>
      <c r="AL2934" t="s">
        <v>45</v>
      </c>
      <c r="AM2934" t="s">
        <v>33</v>
      </c>
      <c r="AN2934" t="s">
        <v>33</v>
      </c>
      <c r="AO2934"/>
      <c r="AP2934" t="s">
        <v>6682</v>
      </c>
      <c r="AQ2934"/>
      <c r="AR2934" t="s">
        <v>35</v>
      </c>
      <c r="AS2934" t="s">
        <v>35</v>
      </c>
    </row>
    <row r="2935" spans="1:45">
      <c r="A2935" s="264" t="s">
        <v>10131</v>
      </c>
      <c r="B2935" s="217" t="s">
        <v>1960</v>
      </c>
      <c r="C2935" s="217" t="s">
        <v>611</v>
      </c>
      <c r="E2935" s="217" t="s">
        <v>10192</v>
      </c>
      <c r="F2935" s="217" t="s">
        <v>10193</v>
      </c>
      <c r="H2935" s="217" t="s">
        <v>994</v>
      </c>
      <c r="I2935" s="217" t="s">
        <v>45</v>
      </c>
      <c r="J2935" s="217" t="s">
        <v>33</v>
      </c>
      <c r="K2935" s="217" t="s">
        <v>33</v>
      </c>
      <c r="M2935" s="217">
        <f t="shared" si="57"/>
        <v>117</v>
      </c>
      <c r="O2935" s="217" t="s">
        <v>35</v>
      </c>
      <c r="P2935" s="217" t="s">
        <v>35</v>
      </c>
      <c r="Q2935" s="217">
        <f>S4039-vykonyz.xlsx[[#This Row],[Kod]]</f>
        <v>19917</v>
      </c>
      <c r="R2935" s="217">
        <f>S2919-vykonyz.xlsx[[#This Row],[Kod]]</f>
        <v>0</v>
      </c>
      <c r="S2935" s="217" t="s">
        <v>10194</v>
      </c>
      <c r="T2935" s="217" t="s">
        <v>10195</v>
      </c>
      <c r="U2935" s="217">
        <v>2028</v>
      </c>
      <c r="V2935" s="261">
        <v>45292</v>
      </c>
      <c r="W2935" s="217" t="s">
        <v>10194</v>
      </c>
      <c r="X2935" s="217">
        <v>1861</v>
      </c>
      <c r="Y2935" s="217">
        <v>167</v>
      </c>
      <c r="Z2935" s="261">
        <v>45291</v>
      </c>
      <c r="AC2935" s="217">
        <f>vykonyz.xlsx3[[#This Row],[Kod]]-vykonyz.xlsx[[#This Row],[Kod]]</f>
        <v>0</v>
      </c>
      <c r="AD2935" t="s">
        <v>10131</v>
      </c>
      <c r="AE2935" t="s">
        <v>1960</v>
      </c>
      <c r="AF2935" t="s">
        <v>611</v>
      </c>
      <c r="AG2935"/>
      <c r="AH2935" t="s">
        <v>10192</v>
      </c>
      <c r="AI2935" t="s">
        <v>10193</v>
      </c>
      <c r="AJ2935"/>
      <c r="AK2935" t="s">
        <v>994</v>
      </c>
      <c r="AL2935" t="s">
        <v>45</v>
      </c>
      <c r="AM2935" t="s">
        <v>33</v>
      </c>
      <c r="AN2935" t="s">
        <v>33</v>
      </c>
      <c r="AO2935"/>
      <c r="AP2935" t="s">
        <v>5983</v>
      </c>
      <c r="AQ2935"/>
      <c r="AR2935" t="s">
        <v>35</v>
      </c>
      <c r="AS2935" t="s">
        <v>35</v>
      </c>
    </row>
    <row r="2936" spans="1:45">
      <c r="A2936" s="264" t="s">
        <v>10135</v>
      </c>
      <c r="B2936" s="217" t="s">
        <v>1960</v>
      </c>
      <c r="C2936" s="217" t="s">
        <v>611</v>
      </c>
      <c r="E2936" s="217" t="s">
        <v>10196</v>
      </c>
      <c r="F2936" s="217" t="s">
        <v>10197</v>
      </c>
      <c r="G2936" s="217" t="s">
        <v>53</v>
      </c>
      <c r="H2936" s="217" t="s">
        <v>994</v>
      </c>
      <c r="I2936" s="217" t="s">
        <v>994</v>
      </c>
      <c r="J2936" s="217" t="s">
        <v>33</v>
      </c>
      <c r="K2936" s="217" t="s">
        <v>33</v>
      </c>
      <c r="M2936" s="217">
        <f t="shared" si="57"/>
        <v>372</v>
      </c>
      <c r="O2936" s="217" t="s">
        <v>35</v>
      </c>
      <c r="P2936" s="217" t="s">
        <v>35</v>
      </c>
      <c r="Q2936" s="217">
        <f>S4040-vykonyz.xlsx[[#This Row],[Kod]]</f>
        <v>19917</v>
      </c>
      <c r="R2936" s="217">
        <f>S2920-vykonyz.xlsx[[#This Row],[Kod]]</f>
        <v>0</v>
      </c>
      <c r="S2936" s="217" t="s">
        <v>10198</v>
      </c>
      <c r="T2936" s="217" t="s">
        <v>10199</v>
      </c>
      <c r="U2936" s="217">
        <v>4285</v>
      </c>
      <c r="V2936" s="261">
        <v>45292</v>
      </c>
      <c r="W2936" s="217" t="s">
        <v>10198</v>
      </c>
      <c r="X2936" s="217">
        <v>3936</v>
      </c>
      <c r="Y2936" s="217">
        <v>349</v>
      </c>
      <c r="Z2936" s="261">
        <v>45291</v>
      </c>
      <c r="AC2936" s="217">
        <f>vykonyz.xlsx3[[#This Row],[Kod]]-vykonyz.xlsx[[#This Row],[Kod]]</f>
        <v>0</v>
      </c>
      <c r="AD2936" t="s">
        <v>10135</v>
      </c>
      <c r="AE2936" t="s">
        <v>1960</v>
      </c>
      <c r="AF2936" t="s">
        <v>611</v>
      </c>
      <c r="AG2936"/>
      <c r="AH2936" t="s">
        <v>10196</v>
      </c>
      <c r="AI2936" t="s">
        <v>10197</v>
      </c>
      <c r="AJ2936" t="s">
        <v>53</v>
      </c>
      <c r="AK2936" t="s">
        <v>994</v>
      </c>
      <c r="AL2936" t="s">
        <v>994</v>
      </c>
      <c r="AM2936" t="s">
        <v>33</v>
      </c>
      <c r="AN2936" t="s">
        <v>33</v>
      </c>
      <c r="AO2936"/>
      <c r="AP2936" t="s">
        <v>5901</v>
      </c>
      <c r="AQ2936"/>
      <c r="AR2936" t="s">
        <v>35</v>
      </c>
      <c r="AS2936" t="s">
        <v>35</v>
      </c>
    </row>
    <row r="2937" spans="1:45">
      <c r="A2937" s="264" t="s">
        <v>10139</v>
      </c>
      <c r="B2937" s="217" t="s">
        <v>1960</v>
      </c>
      <c r="C2937" s="217" t="s">
        <v>50</v>
      </c>
      <c r="E2937" s="217" t="s">
        <v>10140</v>
      </c>
      <c r="F2937" s="217" t="s">
        <v>10200</v>
      </c>
      <c r="H2937" s="217" t="s">
        <v>994</v>
      </c>
      <c r="I2937" s="217" t="s">
        <v>994</v>
      </c>
      <c r="J2937" s="217" t="s">
        <v>33</v>
      </c>
      <c r="K2937" s="217" t="s">
        <v>33</v>
      </c>
      <c r="M2937" s="217">
        <f t="shared" si="57"/>
        <v>198</v>
      </c>
      <c r="O2937" s="217" t="s">
        <v>35</v>
      </c>
      <c r="P2937" s="217" t="s">
        <v>35</v>
      </c>
      <c r="Q2937" s="217">
        <f>S4041-vykonyz.xlsx[[#This Row],[Kod]]</f>
        <v>19917</v>
      </c>
      <c r="R2937" s="217">
        <f>S2921-vykonyz.xlsx[[#This Row],[Kod]]</f>
        <v>0</v>
      </c>
      <c r="S2937" s="217" t="s">
        <v>10201</v>
      </c>
      <c r="T2937" s="217" t="s">
        <v>10202</v>
      </c>
      <c r="U2937" s="217">
        <v>1094</v>
      </c>
      <c r="V2937" s="261">
        <v>45292</v>
      </c>
      <c r="W2937" s="217" t="s">
        <v>10201</v>
      </c>
      <c r="X2937" s="217">
        <v>1031</v>
      </c>
      <c r="Y2937" s="217">
        <v>63</v>
      </c>
      <c r="Z2937" s="261">
        <v>45291</v>
      </c>
      <c r="AC2937" s="217">
        <f>vykonyz.xlsx3[[#This Row],[Kod]]-vykonyz.xlsx[[#This Row],[Kod]]</f>
        <v>0</v>
      </c>
      <c r="AD2937" t="s">
        <v>10139</v>
      </c>
      <c r="AE2937" t="s">
        <v>1960</v>
      </c>
      <c r="AF2937" t="s">
        <v>50</v>
      </c>
      <c r="AG2937"/>
      <c r="AH2937" t="s">
        <v>10140</v>
      </c>
      <c r="AI2937" t="s">
        <v>10200</v>
      </c>
      <c r="AJ2937"/>
      <c r="AK2937" t="s">
        <v>994</v>
      </c>
      <c r="AL2937" t="s">
        <v>994</v>
      </c>
      <c r="AM2937" t="s">
        <v>33</v>
      </c>
      <c r="AN2937" t="s">
        <v>33</v>
      </c>
      <c r="AO2937"/>
      <c r="AP2937" t="s">
        <v>1486</v>
      </c>
      <c r="AQ2937"/>
      <c r="AR2937" t="s">
        <v>35</v>
      </c>
      <c r="AS2937" t="s">
        <v>35</v>
      </c>
    </row>
    <row r="2938" spans="1:45">
      <c r="A2938" s="264" t="s">
        <v>10143</v>
      </c>
      <c r="B2938" s="217" t="s">
        <v>1960</v>
      </c>
      <c r="C2938" s="217" t="s">
        <v>611</v>
      </c>
      <c r="E2938" s="217" t="s">
        <v>10144</v>
      </c>
      <c r="F2938" s="217" t="s">
        <v>10203</v>
      </c>
      <c r="H2938" s="217" t="s">
        <v>7485</v>
      </c>
      <c r="I2938" s="217" t="s">
        <v>1008</v>
      </c>
      <c r="J2938" s="217" t="s">
        <v>33</v>
      </c>
      <c r="K2938" s="217" t="s">
        <v>33</v>
      </c>
      <c r="M2938" s="217">
        <f t="shared" si="57"/>
        <v>11104</v>
      </c>
      <c r="O2938" s="217" t="s">
        <v>35</v>
      </c>
      <c r="P2938" s="217" t="s">
        <v>35</v>
      </c>
      <c r="Q2938" s="217">
        <f>S4042-vykonyz.xlsx[[#This Row],[Kod]]</f>
        <v>19917</v>
      </c>
      <c r="R2938" s="217">
        <f>S2922-vykonyz.xlsx[[#This Row],[Kod]]</f>
        <v>0</v>
      </c>
      <c r="S2938" s="217" t="s">
        <v>10204</v>
      </c>
      <c r="T2938" s="217" t="s">
        <v>10205</v>
      </c>
      <c r="U2938" s="217">
        <v>5404</v>
      </c>
      <c r="V2938" s="261">
        <v>45292</v>
      </c>
      <c r="W2938" s="217" t="s">
        <v>10204</v>
      </c>
      <c r="X2938" s="217">
        <v>5069</v>
      </c>
      <c r="Y2938" s="217">
        <v>335</v>
      </c>
      <c r="Z2938" s="261">
        <v>45291</v>
      </c>
      <c r="AC2938" s="217">
        <f>vykonyz.xlsx3[[#This Row],[Kod]]-vykonyz.xlsx[[#This Row],[Kod]]</f>
        <v>0</v>
      </c>
      <c r="AD2938" t="s">
        <v>10143</v>
      </c>
      <c r="AE2938" t="s">
        <v>1960</v>
      </c>
      <c r="AF2938" t="s">
        <v>611</v>
      </c>
      <c r="AG2938"/>
      <c r="AH2938" t="s">
        <v>10144</v>
      </c>
      <c r="AI2938" t="s">
        <v>10203</v>
      </c>
      <c r="AJ2938"/>
      <c r="AK2938" t="s">
        <v>7485</v>
      </c>
      <c r="AL2938" t="s">
        <v>1008</v>
      </c>
      <c r="AM2938" t="s">
        <v>33</v>
      </c>
      <c r="AN2938" t="s">
        <v>33</v>
      </c>
      <c r="AO2938"/>
      <c r="AP2938" t="s">
        <v>10206</v>
      </c>
      <c r="AQ2938"/>
      <c r="AR2938" t="s">
        <v>35</v>
      </c>
      <c r="AS2938" t="s">
        <v>35</v>
      </c>
    </row>
    <row r="2939" spans="1:45">
      <c r="A2939" s="264" t="s">
        <v>10146</v>
      </c>
      <c r="B2939" s="217" t="s">
        <v>10207</v>
      </c>
      <c r="C2939" s="217" t="s">
        <v>611</v>
      </c>
      <c r="E2939" s="217" t="s">
        <v>10147</v>
      </c>
      <c r="H2939" s="217" t="s">
        <v>985</v>
      </c>
      <c r="I2939" s="217" t="s">
        <v>1336</v>
      </c>
      <c r="J2939" s="217" t="s">
        <v>33</v>
      </c>
      <c r="K2939" s="217" t="s">
        <v>33</v>
      </c>
      <c r="M2939" s="217">
        <f t="shared" si="57"/>
        <v>3507</v>
      </c>
      <c r="O2939" s="217" t="s">
        <v>35</v>
      </c>
      <c r="P2939" s="217" t="s">
        <v>35</v>
      </c>
      <c r="Q2939" s="217">
        <f>S4043-vykonyz.xlsx[[#This Row],[Kod]]</f>
        <v>19258</v>
      </c>
      <c r="R2939" s="217">
        <f>S2923-vykonyz.xlsx[[#This Row],[Kod]]</f>
        <v>0</v>
      </c>
      <c r="S2939" s="217" t="s">
        <v>10208</v>
      </c>
      <c r="T2939" s="217" t="s">
        <v>10209</v>
      </c>
      <c r="U2939" s="217">
        <v>9872</v>
      </c>
      <c r="V2939" s="261">
        <v>45292</v>
      </c>
      <c r="W2939" s="217" t="s">
        <v>10208</v>
      </c>
      <c r="X2939" s="217">
        <v>9278</v>
      </c>
      <c r="Y2939" s="217">
        <v>594</v>
      </c>
      <c r="Z2939" s="261">
        <v>45291</v>
      </c>
      <c r="AC2939" s="217">
        <f>vykonyz.xlsx3[[#This Row],[Kod]]-vykonyz.xlsx[[#This Row],[Kod]]</f>
        <v>0</v>
      </c>
      <c r="AD2939" t="s">
        <v>10146</v>
      </c>
      <c r="AE2939" t="s">
        <v>10207</v>
      </c>
      <c r="AF2939" t="s">
        <v>611</v>
      </c>
      <c r="AG2939"/>
      <c r="AH2939" t="s">
        <v>10147</v>
      </c>
      <c r="AI2939"/>
      <c r="AJ2939"/>
      <c r="AK2939" t="s">
        <v>985</v>
      </c>
      <c r="AL2939" t="s">
        <v>1336</v>
      </c>
      <c r="AM2939" t="s">
        <v>33</v>
      </c>
      <c r="AN2939" t="s">
        <v>33</v>
      </c>
      <c r="AO2939"/>
      <c r="AP2939" t="s">
        <v>10210</v>
      </c>
      <c r="AQ2939"/>
      <c r="AR2939" t="s">
        <v>35</v>
      </c>
      <c r="AS2939" t="s">
        <v>35</v>
      </c>
    </row>
    <row r="2940" spans="1:45">
      <c r="A2940" s="264" t="s">
        <v>10150</v>
      </c>
      <c r="B2940" s="217" t="s">
        <v>10207</v>
      </c>
      <c r="C2940" s="217" t="s">
        <v>611</v>
      </c>
      <c r="E2940" s="217" t="s">
        <v>10151</v>
      </c>
      <c r="H2940" s="217" t="s">
        <v>981</v>
      </c>
      <c r="I2940" s="217" t="s">
        <v>1492</v>
      </c>
      <c r="J2940" s="217" t="s">
        <v>33</v>
      </c>
      <c r="K2940" s="217" t="s">
        <v>33</v>
      </c>
      <c r="M2940" s="217">
        <f t="shared" si="57"/>
        <v>4098</v>
      </c>
      <c r="O2940" s="217" t="s">
        <v>35</v>
      </c>
      <c r="P2940" s="217" t="s">
        <v>35</v>
      </c>
      <c r="Q2940" s="217">
        <f>S4044-vykonyz.xlsx[[#This Row],[Kod]]</f>
        <v>19258</v>
      </c>
      <c r="R2940" s="217">
        <f>S2924-vykonyz.xlsx[[#This Row],[Kod]]</f>
        <v>0</v>
      </c>
      <c r="S2940" s="217" t="s">
        <v>10211</v>
      </c>
      <c r="T2940" s="217" t="s">
        <v>10212</v>
      </c>
      <c r="U2940" s="217">
        <v>11739</v>
      </c>
      <c r="V2940" s="261">
        <v>45292</v>
      </c>
      <c r="W2940" s="217" t="s">
        <v>10211</v>
      </c>
      <c r="X2940" s="217">
        <v>10659</v>
      </c>
      <c r="Y2940" s="217">
        <v>1080</v>
      </c>
      <c r="Z2940" s="261">
        <v>45291</v>
      </c>
      <c r="AC2940" s="217">
        <f>vykonyz.xlsx3[[#This Row],[Kod]]-vykonyz.xlsx[[#This Row],[Kod]]</f>
        <v>0</v>
      </c>
      <c r="AD2940" t="s">
        <v>10150</v>
      </c>
      <c r="AE2940" t="s">
        <v>10207</v>
      </c>
      <c r="AF2940" t="s">
        <v>611</v>
      </c>
      <c r="AG2940"/>
      <c r="AH2940" t="s">
        <v>10151</v>
      </c>
      <c r="AI2940"/>
      <c r="AJ2940"/>
      <c r="AK2940" t="s">
        <v>981</v>
      </c>
      <c r="AL2940" t="s">
        <v>1492</v>
      </c>
      <c r="AM2940" t="s">
        <v>33</v>
      </c>
      <c r="AN2940" t="s">
        <v>33</v>
      </c>
      <c r="AO2940"/>
      <c r="AP2940" t="s">
        <v>10213</v>
      </c>
      <c r="AQ2940"/>
      <c r="AR2940" t="s">
        <v>35</v>
      </c>
      <c r="AS2940" t="s">
        <v>35</v>
      </c>
    </row>
    <row r="2941" spans="1:45">
      <c r="A2941" s="264" t="s">
        <v>10154</v>
      </c>
      <c r="B2941" s="217" t="s">
        <v>10207</v>
      </c>
      <c r="C2941" s="217" t="s">
        <v>611</v>
      </c>
      <c r="E2941" s="217" t="s">
        <v>10155</v>
      </c>
      <c r="H2941" s="217" t="s">
        <v>981</v>
      </c>
      <c r="I2941" s="217" t="s">
        <v>1492</v>
      </c>
      <c r="J2941" s="217" t="s">
        <v>33</v>
      </c>
      <c r="K2941" s="217" t="s">
        <v>33</v>
      </c>
      <c r="M2941" s="217">
        <f t="shared" si="57"/>
        <v>2133</v>
      </c>
      <c r="O2941" s="217" t="s">
        <v>35</v>
      </c>
      <c r="P2941" s="217" t="s">
        <v>35</v>
      </c>
      <c r="Q2941" s="217">
        <f>S4045-vykonyz.xlsx[[#This Row],[Kod]]</f>
        <v>19256</v>
      </c>
      <c r="R2941" s="217">
        <f>S2925-vykonyz.xlsx[[#This Row],[Kod]]</f>
        <v>0</v>
      </c>
      <c r="S2941" s="217" t="s">
        <v>10214</v>
      </c>
      <c r="T2941" s="217" t="s">
        <v>10215</v>
      </c>
      <c r="U2941" s="217">
        <v>10511</v>
      </c>
      <c r="V2941" s="261">
        <v>45292</v>
      </c>
      <c r="W2941" s="217" t="s">
        <v>10214</v>
      </c>
      <c r="X2941" s="217">
        <v>9552</v>
      </c>
      <c r="Y2941" s="217">
        <v>959</v>
      </c>
      <c r="Z2941" s="261">
        <v>45291</v>
      </c>
      <c r="AC2941" s="217">
        <f>vykonyz.xlsx3[[#This Row],[Kod]]-vykonyz.xlsx[[#This Row],[Kod]]</f>
        <v>0</v>
      </c>
      <c r="AD2941" t="s">
        <v>10154</v>
      </c>
      <c r="AE2941" t="s">
        <v>10207</v>
      </c>
      <c r="AF2941" t="s">
        <v>611</v>
      </c>
      <c r="AG2941"/>
      <c r="AH2941" t="s">
        <v>10155</v>
      </c>
      <c r="AI2941"/>
      <c r="AJ2941"/>
      <c r="AK2941" t="s">
        <v>981</v>
      </c>
      <c r="AL2941" t="s">
        <v>1492</v>
      </c>
      <c r="AM2941" t="s">
        <v>33</v>
      </c>
      <c r="AN2941" t="s">
        <v>33</v>
      </c>
      <c r="AO2941"/>
      <c r="AP2941" t="s">
        <v>10216</v>
      </c>
      <c r="AQ2941"/>
      <c r="AR2941" t="s">
        <v>35</v>
      </c>
      <c r="AS2941" t="s">
        <v>35</v>
      </c>
    </row>
    <row r="2942" spans="1:45">
      <c r="A2942" s="264" t="s">
        <v>10158</v>
      </c>
      <c r="B2942" s="217" t="s">
        <v>762</v>
      </c>
      <c r="C2942" s="217" t="s">
        <v>611</v>
      </c>
      <c r="E2942" s="217" t="s">
        <v>10159</v>
      </c>
      <c r="F2942" s="217" t="s">
        <v>10217</v>
      </c>
      <c r="G2942" s="217" t="s">
        <v>28</v>
      </c>
      <c r="H2942" s="217" t="s">
        <v>1532</v>
      </c>
      <c r="I2942" s="217" t="s">
        <v>6170</v>
      </c>
      <c r="J2942" s="217" t="s">
        <v>33</v>
      </c>
      <c r="K2942" s="217" t="s">
        <v>33</v>
      </c>
      <c r="M2942" s="217">
        <f t="shared" si="57"/>
        <v>9943</v>
      </c>
      <c r="O2942" s="217" t="s">
        <v>35</v>
      </c>
      <c r="P2942" s="217" t="s">
        <v>35</v>
      </c>
      <c r="Q2942" s="217">
        <f>S4046-vykonyz.xlsx[[#This Row],[Kod]]</f>
        <v>19164</v>
      </c>
      <c r="R2942" s="217">
        <f>S2926-vykonyz.xlsx[[#This Row],[Kod]]</f>
        <v>0</v>
      </c>
      <c r="S2942" s="217" t="s">
        <v>10218</v>
      </c>
      <c r="T2942" s="217" t="s">
        <v>10219</v>
      </c>
      <c r="U2942" s="217">
        <v>512</v>
      </c>
      <c r="V2942" s="261">
        <v>45292</v>
      </c>
      <c r="W2942" s="217" t="s">
        <v>10218</v>
      </c>
      <c r="X2942" s="217">
        <v>473</v>
      </c>
      <c r="Y2942" s="217">
        <v>39</v>
      </c>
      <c r="Z2942" s="261">
        <v>45291</v>
      </c>
      <c r="AC2942" s="217">
        <f>vykonyz.xlsx3[[#This Row],[Kod]]-vykonyz.xlsx[[#This Row],[Kod]]</f>
        <v>0</v>
      </c>
      <c r="AD2942" t="s">
        <v>10158</v>
      </c>
      <c r="AE2942" t="s">
        <v>762</v>
      </c>
      <c r="AF2942" t="s">
        <v>611</v>
      </c>
      <c r="AG2942"/>
      <c r="AH2942" t="s">
        <v>10159</v>
      </c>
      <c r="AI2942" t="s">
        <v>10217</v>
      </c>
      <c r="AJ2942" t="s">
        <v>28</v>
      </c>
      <c r="AK2942" t="s">
        <v>1532</v>
      </c>
      <c r="AL2942" t="s">
        <v>6170</v>
      </c>
      <c r="AM2942" t="s">
        <v>33</v>
      </c>
      <c r="AN2942" t="s">
        <v>33</v>
      </c>
      <c r="AO2942"/>
      <c r="AP2942" t="s">
        <v>10220</v>
      </c>
      <c r="AQ2942"/>
      <c r="AR2942" t="s">
        <v>35</v>
      </c>
      <c r="AS2942" t="s">
        <v>35</v>
      </c>
    </row>
    <row r="2943" spans="1:45">
      <c r="A2943" s="264" t="s">
        <v>10162</v>
      </c>
      <c r="B2943" s="217" t="s">
        <v>762</v>
      </c>
      <c r="C2943" s="217" t="s">
        <v>50</v>
      </c>
      <c r="E2943" s="217" t="s">
        <v>10163</v>
      </c>
      <c r="F2943" s="217" t="s">
        <v>10221</v>
      </c>
      <c r="G2943" s="217" t="s">
        <v>1190</v>
      </c>
      <c r="H2943" s="217" t="s">
        <v>39</v>
      </c>
      <c r="I2943" s="217" t="s">
        <v>6213</v>
      </c>
      <c r="J2943" s="217" t="s">
        <v>33</v>
      </c>
      <c r="K2943" s="217" t="s">
        <v>33</v>
      </c>
      <c r="M2943" s="217">
        <f t="shared" si="57"/>
        <v>11823</v>
      </c>
      <c r="O2943" s="217" t="s">
        <v>35</v>
      </c>
      <c r="P2943" s="217" t="s">
        <v>35</v>
      </c>
      <c r="Q2943" s="217">
        <f>S4047-vykonyz.xlsx[[#This Row],[Kod]]</f>
        <v>19164</v>
      </c>
      <c r="R2943" s="217">
        <f>S2927-vykonyz.xlsx[[#This Row],[Kod]]</f>
        <v>0</v>
      </c>
      <c r="S2943" s="217" t="s">
        <v>10222</v>
      </c>
      <c r="T2943" s="217" t="s">
        <v>10223</v>
      </c>
      <c r="U2943" s="217">
        <v>13170</v>
      </c>
      <c r="V2943" s="261">
        <v>45292</v>
      </c>
      <c r="W2943" s="217" t="s">
        <v>10222</v>
      </c>
      <c r="X2943" s="217">
        <v>12038</v>
      </c>
      <c r="Y2943" s="217">
        <v>1132</v>
      </c>
      <c r="Z2943" s="261">
        <v>45291</v>
      </c>
      <c r="AC2943" s="217">
        <f>vykonyz.xlsx3[[#This Row],[Kod]]-vykonyz.xlsx[[#This Row],[Kod]]</f>
        <v>0</v>
      </c>
      <c r="AD2943" t="s">
        <v>10162</v>
      </c>
      <c r="AE2943" t="s">
        <v>762</v>
      </c>
      <c r="AF2943" t="s">
        <v>50</v>
      </c>
      <c r="AG2943"/>
      <c r="AH2943" t="s">
        <v>10163</v>
      </c>
      <c r="AI2943" t="s">
        <v>10221</v>
      </c>
      <c r="AJ2943" t="s">
        <v>1190</v>
      </c>
      <c r="AK2943" t="s">
        <v>39</v>
      </c>
      <c r="AL2943" t="s">
        <v>6213</v>
      </c>
      <c r="AM2943" t="s">
        <v>33</v>
      </c>
      <c r="AN2943" t="s">
        <v>33</v>
      </c>
      <c r="AO2943"/>
      <c r="AP2943" t="s">
        <v>10224</v>
      </c>
      <c r="AQ2943"/>
      <c r="AR2943" t="s">
        <v>35</v>
      </c>
      <c r="AS2943" t="s">
        <v>35</v>
      </c>
    </row>
    <row r="2944" spans="1:45">
      <c r="A2944" s="264" t="s">
        <v>10166</v>
      </c>
      <c r="B2944" s="217" t="s">
        <v>762</v>
      </c>
      <c r="C2944" s="217" t="s">
        <v>611</v>
      </c>
      <c r="E2944" s="217" t="s">
        <v>10167</v>
      </c>
      <c r="G2944" s="217" t="s">
        <v>28</v>
      </c>
      <c r="H2944" s="217" t="s">
        <v>77</v>
      </c>
      <c r="I2944" s="217" t="s">
        <v>1848</v>
      </c>
      <c r="J2944" s="217" t="s">
        <v>33</v>
      </c>
      <c r="K2944" s="217" t="s">
        <v>33</v>
      </c>
      <c r="M2944" s="217">
        <f t="shared" si="57"/>
        <v>10617</v>
      </c>
      <c r="O2944" s="217" t="s">
        <v>35</v>
      </c>
      <c r="P2944" s="217" t="s">
        <v>35</v>
      </c>
      <c r="Q2944" s="217">
        <f>S4048-vykonyz.xlsx[[#This Row],[Kod]]</f>
        <v>19164</v>
      </c>
      <c r="R2944" s="217">
        <f>S2928-vykonyz.xlsx[[#This Row],[Kod]]</f>
        <v>0</v>
      </c>
      <c r="S2944" s="217" t="s">
        <v>10225</v>
      </c>
      <c r="T2944" s="217" t="s">
        <v>10226</v>
      </c>
      <c r="U2944" s="217">
        <v>11371</v>
      </c>
      <c r="V2944" s="261">
        <v>45292</v>
      </c>
      <c r="W2944" s="217" t="s">
        <v>10225</v>
      </c>
      <c r="X2944" s="217">
        <v>10445</v>
      </c>
      <c r="Y2944" s="217">
        <v>926</v>
      </c>
      <c r="Z2944" s="261">
        <v>45291</v>
      </c>
      <c r="AC2944" s="217">
        <f>vykonyz.xlsx3[[#This Row],[Kod]]-vykonyz.xlsx[[#This Row],[Kod]]</f>
        <v>0</v>
      </c>
      <c r="AD2944" t="s">
        <v>10166</v>
      </c>
      <c r="AE2944" t="s">
        <v>762</v>
      </c>
      <c r="AF2944" t="s">
        <v>611</v>
      </c>
      <c r="AG2944"/>
      <c r="AH2944" t="s">
        <v>10167</v>
      </c>
      <c r="AI2944"/>
      <c r="AJ2944" t="s">
        <v>28</v>
      </c>
      <c r="AK2944" t="s">
        <v>77</v>
      </c>
      <c r="AL2944" t="s">
        <v>1848</v>
      </c>
      <c r="AM2944" t="s">
        <v>33</v>
      </c>
      <c r="AN2944" t="s">
        <v>33</v>
      </c>
      <c r="AO2944"/>
      <c r="AP2944" t="s">
        <v>10227</v>
      </c>
      <c r="AQ2944"/>
      <c r="AR2944" t="s">
        <v>35</v>
      </c>
      <c r="AS2944" t="s">
        <v>35</v>
      </c>
    </row>
    <row r="2945" spans="1:45">
      <c r="A2945" s="264" t="s">
        <v>10168</v>
      </c>
      <c r="B2945" s="217" t="s">
        <v>762</v>
      </c>
      <c r="C2945" s="217" t="s">
        <v>50</v>
      </c>
      <c r="E2945" s="217" t="s">
        <v>10169</v>
      </c>
      <c r="F2945" s="217" t="s">
        <v>10228</v>
      </c>
      <c r="G2945" s="217" t="s">
        <v>53</v>
      </c>
      <c r="H2945" s="217" t="s">
        <v>108</v>
      </c>
      <c r="I2945" s="217" t="s">
        <v>6770</v>
      </c>
      <c r="J2945" s="217" t="s">
        <v>33</v>
      </c>
      <c r="K2945" s="217" t="s">
        <v>33</v>
      </c>
      <c r="M2945" s="217">
        <f t="shared" si="57"/>
        <v>10246</v>
      </c>
      <c r="O2945" s="217" t="s">
        <v>35</v>
      </c>
      <c r="P2945" s="217" t="s">
        <v>35</v>
      </c>
      <c r="Q2945" s="217">
        <f>S4049-vykonyz.xlsx[[#This Row],[Kod]]</f>
        <v>19164</v>
      </c>
      <c r="R2945" s="217">
        <f>S2929-vykonyz.xlsx[[#This Row],[Kod]]</f>
        <v>0</v>
      </c>
      <c r="S2945" s="217" t="s">
        <v>10229</v>
      </c>
      <c r="T2945" s="217" t="s">
        <v>10230</v>
      </c>
      <c r="U2945" s="217">
        <v>12815</v>
      </c>
      <c r="V2945" s="261">
        <v>45292</v>
      </c>
      <c r="W2945" s="217" t="s">
        <v>10229</v>
      </c>
      <c r="X2945" s="217">
        <v>11580</v>
      </c>
      <c r="Y2945" s="217">
        <v>1235</v>
      </c>
      <c r="Z2945" s="261">
        <v>45291</v>
      </c>
      <c r="AC2945" s="217">
        <f>vykonyz.xlsx3[[#This Row],[Kod]]-vykonyz.xlsx[[#This Row],[Kod]]</f>
        <v>0</v>
      </c>
      <c r="AD2945" t="s">
        <v>10168</v>
      </c>
      <c r="AE2945" t="s">
        <v>762</v>
      </c>
      <c r="AF2945" t="s">
        <v>50</v>
      </c>
      <c r="AG2945"/>
      <c r="AH2945" t="s">
        <v>10169</v>
      </c>
      <c r="AI2945" t="s">
        <v>10228</v>
      </c>
      <c r="AJ2945" t="s">
        <v>53</v>
      </c>
      <c r="AK2945" t="s">
        <v>108</v>
      </c>
      <c r="AL2945" t="s">
        <v>6770</v>
      </c>
      <c r="AM2945" t="s">
        <v>33</v>
      </c>
      <c r="AN2945" t="s">
        <v>33</v>
      </c>
      <c r="AO2945"/>
      <c r="AP2945" t="s">
        <v>4794</v>
      </c>
      <c r="AQ2945"/>
      <c r="AR2945" t="s">
        <v>35</v>
      </c>
      <c r="AS2945" t="s">
        <v>35</v>
      </c>
    </row>
    <row r="2946" spans="1:45">
      <c r="A2946" s="264" t="s">
        <v>10173</v>
      </c>
      <c r="B2946" s="217" t="s">
        <v>762</v>
      </c>
      <c r="C2946" s="217" t="s">
        <v>50</v>
      </c>
      <c r="E2946" s="217" t="s">
        <v>10174</v>
      </c>
      <c r="F2946" s="217" t="s">
        <v>10231</v>
      </c>
      <c r="G2946" s="217" t="s">
        <v>53</v>
      </c>
      <c r="H2946" s="217" t="s">
        <v>1492</v>
      </c>
      <c r="I2946" s="217" t="s">
        <v>5824</v>
      </c>
      <c r="J2946" s="217" t="s">
        <v>33</v>
      </c>
      <c r="K2946" s="217" t="s">
        <v>33</v>
      </c>
      <c r="M2946" s="217">
        <f t="shared" si="57"/>
        <v>8010</v>
      </c>
      <c r="O2946" s="217" t="s">
        <v>35</v>
      </c>
      <c r="P2946" s="217" t="s">
        <v>35</v>
      </c>
      <c r="Q2946" s="217">
        <f>S4050-vykonyz.xlsx[[#This Row],[Kod]]</f>
        <v>19164</v>
      </c>
      <c r="R2946" s="217">
        <f>S2930-vykonyz.xlsx[[#This Row],[Kod]]</f>
        <v>0</v>
      </c>
      <c r="S2946" s="217" t="s">
        <v>10232</v>
      </c>
      <c r="T2946" s="217" t="s">
        <v>10233</v>
      </c>
      <c r="U2946" s="217">
        <v>7414</v>
      </c>
      <c r="V2946" s="261">
        <v>45292</v>
      </c>
      <c r="W2946" s="217" t="s">
        <v>10232</v>
      </c>
      <c r="X2946" s="217">
        <v>6900</v>
      </c>
      <c r="Y2946" s="217">
        <v>514</v>
      </c>
      <c r="Z2946" s="261">
        <v>45291</v>
      </c>
      <c r="AC2946" s="217">
        <f>vykonyz.xlsx3[[#This Row],[Kod]]-vykonyz.xlsx[[#This Row],[Kod]]</f>
        <v>0</v>
      </c>
      <c r="AD2946" t="s">
        <v>10173</v>
      </c>
      <c r="AE2946" t="s">
        <v>762</v>
      </c>
      <c r="AF2946" t="s">
        <v>50</v>
      </c>
      <c r="AG2946"/>
      <c r="AH2946" t="s">
        <v>10174</v>
      </c>
      <c r="AI2946" t="s">
        <v>10231</v>
      </c>
      <c r="AJ2946" t="s">
        <v>53</v>
      </c>
      <c r="AK2946" t="s">
        <v>1492</v>
      </c>
      <c r="AL2946" t="s">
        <v>5824</v>
      </c>
      <c r="AM2946" t="s">
        <v>33</v>
      </c>
      <c r="AN2946" t="s">
        <v>33</v>
      </c>
      <c r="AO2946"/>
      <c r="AP2946" t="s">
        <v>10234</v>
      </c>
      <c r="AQ2946"/>
      <c r="AR2946" t="s">
        <v>35</v>
      </c>
      <c r="AS2946" t="s">
        <v>35</v>
      </c>
    </row>
    <row r="2947" spans="1:45">
      <c r="A2947" s="264" t="s">
        <v>10178</v>
      </c>
      <c r="B2947" s="217" t="s">
        <v>762</v>
      </c>
      <c r="C2947" s="217" t="s">
        <v>50</v>
      </c>
      <c r="E2947" s="217" t="s">
        <v>10179</v>
      </c>
      <c r="F2947" s="217" t="s">
        <v>10235</v>
      </c>
      <c r="G2947" s="217" t="s">
        <v>53</v>
      </c>
      <c r="H2947" s="217" t="s">
        <v>1492</v>
      </c>
      <c r="I2947" s="217" t="s">
        <v>5824</v>
      </c>
      <c r="J2947" s="217" t="s">
        <v>33</v>
      </c>
      <c r="K2947" s="217" t="s">
        <v>33</v>
      </c>
      <c r="M2947" s="217">
        <f t="shared" si="57"/>
        <v>7336</v>
      </c>
      <c r="O2947" s="217" t="s">
        <v>35</v>
      </c>
      <c r="P2947" s="217" t="s">
        <v>35</v>
      </c>
      <c r="Q2947" s="217">
        <f>S4051-vykonyz.xlsx[[#This Row],[Kod]]</f>
        <v>19164</v>
      </c>
      <c r="R2947" s="217">
        <f>S2931-vykonyz.xlsx[[#This Row],[Kod]]</f>
        <v>0</v>
      </c>
      <c r="S2947" s="217" t="s">
        <v>10236</v>
      </c>
      <c r="T2947" s="217" t="s">
        <v>10237</v>
      </c>
      <c r="U2947" s="217">
        <v>5824</v>
      </c>
      <c r="V2947" s="261">
        <v>45292</v>
      </c>
      <c r="W2947" s="217" t="s">
        <v>10236</v>
      </c>
      <c r="X2947" s="217">
        <v>5414</v>
      </c>
      <c r="Y2947" s="217">
        <v>410</v>
      </c>
      <c r="Z2947" s="261">
        <v>45291</v>
      </c>
      <c r="AC2947" s="217">
        <f>vykonyz.xlsx3[[#This Row],[Kod]]-vykonyz.xlsx[[#This Row],[Kod]]</f>
        <v>0</v>
      </c>
      <c r="AD2947" t="s">
        <v>10178</v>
      </c>
      <c r="AE2947" t="s">
        <v>762</v>
      </c>
      <c r="AF2947" t="s">
        <v>50</v>
      </c>
      <c r="AG2947"/>
      <c r="AH2947" t="s">
        <v>10179</v>
      </c>
      <c r="AI2947" t="s">
        <v>10235</v>
      </c>
      <c r="AJ2947" t="s">
        <v>53</v>
      </c>
      <c r="AK2947" t="s">
        <v>1492</v>
      </c>
      <c r="AL2947" t="s">
        <v>5824</v>
      </c>
      <c r="AM2947" t="s">
        <v>33</v>
      </c>
      <c r="AN2947" t="s">
        <v>33</v>
      </c>
      <c r="AO2947"/>
      <c r="AP2947" t="s">
        <v>10238</v>
      </c>
      <c r="AQ2947"/>
      <c r="AR2947" t="s">
        <v>35</v>
      </c>
      <c r="AS2947" t="s">
        <v>35</v>
      </c>
    </row>
    <row r="2948" spans="1:45">
      <c r="A2948" s="264" t="s">
        <v>10183</v>
      </c>
      <c r="B2948" s="217" t="s">
        <v>762</v>
      </c>
      <c r="C2948" s="217" t="s">
        <v>50</v>
      </c>
      <c r="E2948" s="217" t="s">
        <v>10184</v>
      </c>
      <c r="F2948" s="217" t="s">
        <v>10239</v>
      </c>
      <c r="H2948" s="217" t="s">
        <v>77</v>
      </c>
      <c r="I2948" s="217" t="s">
        <v>1848</v>
      </c>
      <c r="J2948" s="217" t="s">
        <v>33</v>
      </c>
      <c r="K2948" s="217" t="s">
        <v>33</v>
      </c>
      <c r="M2948" s="217">
        <f t="shared" si="57"/>
        <v>8898</v>
      </c>
      <c r="O2948" s="217" t="s">
        <v>35</v>
      </c>
      <c r="P2948" s="217" t="s">
        <v>35</v>
      </c>
      <c r="Q2948" s="217">
        <f>S4052-vykonyz.xlsx[[#This Row],[Kod]]</f>
        <v>19164</v>
      </c>
      <c r="R2948" s="217">
        <f>S2932-vykonyz.xlsx[[#This Row],[Kod]]</f>
        <v>0</v>
      </c>
      <c r="S2948" s="217" t="s">
        <v>10240</v>
      </c>
      <c r="T2948" s="217" t="s">
        <v>10241</v>
      </c>
      <c r="U2948" s="217">
        <v>19940</v>
      </c>
      <c r="V2948" s="261">
        <v>45292</v>
      </c>
      <c r="W2948" s="217" t="s">
        <v>10240</v>
      </c>
      <c r="X2948" s="217">
        <v>18253</v>
      </c>
      <c r="Y2948" s="217">
        <v>1687</v>
      </c>
      <c r="Z2948" s="261">
        <v>45291</v>
      </c>
      <c r="AC2948" s="217">
        <f>vykonyz.xlsx3[[#This Row],[Kod]]-vykonyz.xlsx[[#This Row],[Kod]]</f>
        <v>0</v>
      </c>
      <c r="AD2948" t="s">
        <v>10183</v>
      </c>
      <c r="AE2948" t="s">
        <v>762</v>
      </c>
      <c r="AF2948" t="s">
        <v>50</v>
      </c>
      <c r="AG2948"/>
      <c r="AH2948" t="s">
        <v>10184</v>
      </c>
      <c r="AI2948" t="s">
        <v>10239</v>
      </c>
      <c r="AJ2948"/>
      <c r="AK2948" t="s">
        <v>77</v>
      </c>
      <c r="AL2948" t="s">
        <v>1848</v>
      </c>
      <c r="AM2948" t="s">
        <v>33</v>
      </c>
      <c r="AN2948" t="s">
        <v>33</v>
      </c>
      <c r="AO2948"/>
      <c r="AP2948" t="s">
        <v>10242</v>
      </c>
      <c r="AQ2948"/>
      <c r="AR2948" t="s">
        <v>35</v>
      </c>
      <c r="AS2948" t="s">
        <v>35</v>
      </c>
    </row>
    <row r="2949" spans="1:45">
      <c r="A2949" s="264" t="s">
        <v>10187</v>
      </c>
      <c r="B2949" s="217" t="s">
        <v>762</v>
      </c>
      <c r="C2949" s="217" t="s">
        <v>611</v>
      </c>
      <c r="E2949" s="217" t="s">
        <v>10188</v>
      </c>
      <c r="G2949" s="217" t="s">
        <v>28</v>
      </c>
      <c r="H2949" s="217" t="s">
        <v>1532</v>
      </c>
      <c r="I2949" s="217" t="s">
        <v>6170</v>
      </c>
      <c r="J2949" s="217" t="s">
        <v>33</v>
      </c>
      <c r="K2949" s="217" t="s">
        <v>33</v>
      </c>
      <c r="M2949" s="217">
        <f t="shared" si="57"/>
        <v>9376</v>
      </c>
      <c r="O2949" s="217" t="s">
        <v>35</v>
      </c>
      <c r="P2949" s="217" t="s">
        <v>35</v>
      </c>
      <c r="Q2949" s="217">
        <f>S4053-vykonyz.xlsx[[#This Row],[Kod]]</f>
        <v>19164</v>
      </c>
      <c r="R2949" s="217">
        <f>S2933-vykonyz.xlsx[[#This Row],[Kod]]</f>
        <v>0</v>
      </c>
      <c r="S2949" s="217" t="s">
        <v>10243</v>
      </c>
      <c r="T2949" s="217" t="s">
        <v>10244</v>
      </c>
      <c r="U2949" s="217">
        <v>29314</v>
      </c>
      <c r="V2949" s="261">
        <v>45292</v>
      </c>
      <c r="W2949" s="217" t="s">
        <v>10243</v>
      </c>
      <c r="X2949" s="217">
        <v>27690</v>
      </c>
      <c r="Y2949" s="217">
        <v>1624</v>
      </c>
      <c r="Z2949" s="261">
        <v>45291</v>
      </c>
      <c r="AC2949" s="217">
        <f>vykonyz.xlsx3[[#This Row],[Kod]]-vykonyz.xlsx[[#This Row],[Kod]]</f>
        <v>0</v>
      </c>
      <c r="AD2949" t="s">
        <v>10187</v>
      </c>
      <c r="AE2949" t="s">
        <v>762</v>
      </c>
      <c r="AF2949" t="s">
        <v>611</v>
      </c>
      <c r="AG2949"/>
      <c r="AH2949" t="s">
        <v>10188</v>
      </c>
      <c r="AI2949"/>
      <c r="AJ2949" t="s">
        <v>28</v>
      </c>
      <c r="AK2949" t="s">
        <v>1532</v>
      </c>
      <c r="AL2949" t="s">
        <v>6170</v>
      </c>
      <c r="AM2949" t="s">
        <v>33</v>
      </c>
      <c r="AN2949" t="s">
        <v>33</v>
      </c>
      <c r="AO2949"/>
      <c r="AP2949" t="s">
        <v>10245</v>
      </c>
      <c r="AQ2949"/>
      <c r="AR2949" t="s">
        <v>35</v>
      </c>
      <c r="AS2949" t="s">
        <v>35</v>
      </c>
    </row>
    <row r="2950" spans="1:45">
      <c r="A2950" s="264" t="s">
        <v>10190</v>
      </c>
      <c r="B2950" s="217" t="s">
        <v>10207</v>
      </c>
      <c r="C2950" s="217" t="s">
        <v>611</v>
      </c>
      <c r="E2950" s="217" t="s">
        <v>10191</v>
      </c>
      <c r="F2950" s="217" t="s">
        <v>10246</v>
      </c>
      <c r="H2950" s="217" t="s">
        <v>985</v>
      </c>
      <c r="I2950" s="217" t="s">
        <v>1336</v>
      </c>
      <c r="J2950" s="217" t="s">
        <v>33</v>
      </c>
      <c r="K2950" s="217" t="s">
        <v>33</v>
      </c>
      <c r="M2950" s="217">
        <f t="shared" si="57"/>
        <v>2188</v>
      </c>
      <c r="O2950" s="217" t="s">
        <v>35</v>
      </c>
      <c r="P2950" s="217" t="s">
        <v>35</v>
      </c>
      <c r="Q2950" s="217">
        <f>S4054-vykonyz.xlsx[[#This Row],[Kod]]</f>
        <v>19164</v>
      </c>
      <c r="R2950" s="217">
        <f>S2934-vykonyz.xlsx[[#This Row],[Kod]]</f>
        <v>0</v>
      </c>
      <c r="S2950" s="217" t="s">
        <v>10247</v>
      </c>
      <c r="T2950" s="217" t="s">
        <v>10248</v>
      </c>
      <c r="U2950" s="217">
        <v>16380</v>
      </c>
      <c r="V2950" s="261">
        <v>45292</v>
      </c>
      <c r="W2950" s="217" t="s">
        <v>10247</v>
      </c>
      <c r="X2950" s="217">
        <v>15762</v>
      </c>
      <c r="Y2950" s="217">
        <v>618</v>
      </c>
      <c r="Z2950" s="261">
        <v>45291</v>
      </c>
      <c r="AC2950" s="217">
        <f>vykonyz.xlsx3[[#This Row],[Kod]]-vykonyz.xlsx[[#This Row],[Kod]]</f>
        <v>0</v>
      </c>
      <c r="AD2950" t="s">
        <v>10190</v>
      </c>
      <c r="AE2950" t="s">
        <v>10207</v>
      </c>
      <c r="AF2950" t="s">
        <v>611</v>
      </c>
      <c r="AG2950"/>
      <c r="AH2950" t="s">
        <v>10191</v>
      </c>
      <c r="AI2950" t="s">
        <v>10246</v>
      </c>
      <c r="AJ2950"/>
      <c r="AK2950" t="s">
        <v>985</v>
      </c>
      <c r="AL2950" t="s">
        <v>1336</v>
      </c>
      <c r="AM2950" t="s">
        <v>33</v>
      </c>
      <c r="AN2950" t="s">
        <v>33</v>
      </c>
      <c r="AO2950"/>
      <c r="AP2950" t="s">
        <v>10249</v>
      </c>
      <c r="AQ2950"/>
      <c r="AR2950" t="s">
        <v>35</v>
      </c>
      <c r="AS2950" t="s">
        <v>35</v>
      </c>
    </row>
    <row r="2951" spans="1:45">
      <c r="A2951" s="264" t="s">
        <v>10194</v>
      </c>
      <c r="B2951" s="217" t="s">
        <v>10207</v>
      </c>
      <c r="C2951" s="217" t="s">
        <v>611</v>
      </c>
      <c r="E2951" s="217" t="s">
        <v>10195</v>
      </c>
      <c r="H2951" s="217" t="s">
        <v>1290</v>
      </c>
      <c r="I2951" s="217" t="s">
        <v>1573</v>
      </c>
      <c r="J2951" s="217" t="s">
        <v>33</v>
      </c>
      <c r="K2951" s="217" t="s">
        <v>33</v>
      </c>
      <c r="M2951" s="217">
        <f t="shared" si="57"/>
        <v>2028</v>
      </c>
      <c r="O2951" s="217" t="s">
        <v>35</v>
      </c>
      <c r="P2951" s="217" t="s">
        <v>35</v>
      </c>
      <c r="Q2951" s="217">
        <f>S4055-vykonyz.xlsx[[#This Row],[Kod]]</f>
        <v>19164</v>
      </c>
      <c r="R2951" s="217">
        <f>S2935-vykonyz.xlsx[[#This Row],[Kod]]</f>
        <v>0</v>
      </c>
      <c r="S2951" s="217" t="s">
        <v>10250</v>
      </c>
      <c r="T2951" s="217" t="s">
        <v>10251</v>
      </c>
      <c r="U2951" s="217">
        <v>28614</v>
      </c>
      <c r="V2951" s="261">
        <v>45292</v>
      </c>
      <c r="W2951" s="217" t="s">
        <v>10250</v>
      </c>
      <c r="X2951" s="217">
        <v>27379</v>
      </c>
      <c r="Y2951" s="217">
        <v>1235</v>
      </c>
      <c r="Z2951" s="261">
        <v>45291</v>
      </c>
      <c r="AC2951" s="217">
        <f>vykonyz.xlsx3[[#This Row],[Kod]]-vykonyz.xlsx[[#This Row],[Kod]]</f>
        <v>0</v>
      </c>
      <c r="AD2951" t="s">
        <v>10194</v>
      </c>
      <c r="AE2951" t="s">
        <v>10207</v>
      </c>
      <c r="AF2951" t="s">
        <v>611</v>
      </c>
      <c r="AG2951"/>
      <c r="AH2951" t="s">
        <v>10195</v>
      </c>
      <c r="AI2951"/>
      <c r="AJ2951"/>
      <c r="AK2951" t="s">
        <v>1290</v>
      </c>
      <c r="AL2951" t="s">
        <v>1573</v>
      </c>
      <c r="AM2951" t="s">
        <v>33</v>
      </c>
      <c r="AN2951" t="s">
        <v>33</v>
      </c>
      <c r="AO2951"/>
      <c r="AP2951" t="s">
        <v>10252</v>
      </c>
      <c r="AQ2951"/>
      <c r="AR2951" t="s">
        <v>35</v>
      </c>
      <c r="AS2951" t="s">
        <v>35</v>
      </c>
    </row>
    <row r="2952" spans="1:45">
      <c r="A2952" s="264" t="s">
        <v>10198</v>
      </c>
      <c r="B2952" s="217" t="s">
        <v>762</v>
      </c>
      <c r="C2952" s="217" t="s">
        <v>50</v>
      </c>
      <c r="E2952" s="217" t="s">
        <v>10199</v>
      </c>
      <c r="F2952" s="217" t="s">
        <v>10253</v>
      </c>
      <c r="H2952" s="217" t="s">
        <v>1336</v>
      </c>
      <c r="I2952" s="217" t="s">
        <v>1532</v>
      </c>
      <c r="J2952" s="217" t="s">
        <v>33</v>
      </c>
      <c r="K2952" s="217" t="s">
        <v>33</v>
      </c>
      <c r="M2952" s="217">
        <f t="shared" si="57"/>
        <v>4285</v>
      </c>
      <c r="O2952" s="217" t="s">
        <v>35</v>
      </c>
      <c r="P2952" s="217" t="s">
        <v>35</v>
      </c>
      <c r="Q2952" s="217">
        <f>S4056-vykonyz.xlsx[[#This Row],[Kod]]</f>
        <v>19164</v>
      </c>
      <c r="R2952" s="217">
        <f>S2936-vykonyz.xlsx[[#This Row],[Kod]]</f>
        <v>0</v>
      </c>
      <c r="S2952" s="217" t="s">
        <v>10254</v>
      </c>
      <c r="T2952" s="217" t="s">
        <v>10255</v>
      </c>
      <c r="U2952" s="217">
        <v>524</v>
      </c>
      <c r="V2952" s="261">
        <v>45292</v>
      </c>
      <c r="W2952" s="217" t="s">
        <v>10254</v>
      </c>
      <c r="X2952" s="217">
        <v>456</v>
      </c>
      <c r="Y2952" s="217">
        <v>68</v>
      </c>
      <c r="Z2952" s="261">
        <v>45291</v>
      </c>
      <c r="AC2952" s="217">
        <f>vykonyz.xlsx3[[#This Row],[Kod]]-vykonyz.xlsx[[#This Row],[Kod]]</f>
        <v>0</v>
      </c>
      <c r="AD2952" t="s">
        <v>10198</v>
      </c>
      <c r="AE2952" t="s">
        <v>762</v>
      </c>
      <c r="AF2952" t="s">
        <v>50</v>
      </c>
      <c r="AG2952"/>
      <c r="AH2952" t="s">
        <v>10199</v>
      </c>
      <c r="AI2952" t="s">
        <v>10253</v>
      </c>
      <c r="AJ2952"/>
      <c r="AK2952" t="s">
        <v>1336</v>
      </c>
      <c r="AL2952" t="s">
        <v>1532</v>
      </c>
      <c r="AM2952" t="s">
        <v>33</v>
      </c>
      <c r="AN2952" t="s">
        <v>33</v>
      </c>
      <c r="AO2952"/>
      <c r="AP2952" t="s">
        <v>10256</v>
      </c>
      <c r="AQ2952"/>
      <c r="AR2952" t="s">
        <v>35</v>
      </c>
      <c r="AS2952" t="s">
        <v>35</v>
      </c>
    </row>
    <row r="2953" spans="1:45">
      <c r="A2953" s="264" t="s">
        <v>10201</v>
      </c>
      <c r="B2953" s="217" t="s">
        <v>10207</v>
      </c>
      <c r="C2953" s="217" t="s">
        <v>611</v>
      </c>
      <c r="E2953" s="217" t="s">
        <v>10202</v>
      </c>
      <c r="G2953" s="217" t="s">
        <v>53</v>
      </c>
      <c r="H2953" s="217" t="s">
        <v>1008</v>
      </c>
      <c r="I2953" s="217" t="s">
        <v>1008</v>
      </c>
      <c r="J2953" s="217" t="s">
        <v>33</v>
      </c>
      <c r="K2953" s="217" t="s">
        <v>33</v>
      </c>
      <c r="M2953" s="217">
        <f t="shared" si="57"/>
        <v>1094</v>
      </c>
      <c r="O2953" s="217" t="s">
        <v>35</v>
      </c>
      <c r="P2953" s="217" t="s">
        <v>35</v>
      </c>
      <c r="Q2953" s="217">
        <f>S4057-vykonyz.xlsx[[#This Row],[Kod]]</f>
        <v>19164</v>
      </c>
      <c r="R2953" s="217">
        <f>S2937-vykonyz.xlsx[[#This Row],[Kod]]</f>
        <v>0</v>
      </c>
      <c r="S2953" s="217" t="s">
        <v>10257</v>
      </c>
      <c r="T2953" s="217" t="s">
        <v>10258</v>
      </c>
      <c r="U2953" s="217">
        <v>352</v>
      </c>
      <c r="V2953" s="261">
        <v>45292</v>
      </c>
      <c r="W2953" s="217" t="s">
        <v>10257</v>
      </c>
      <c r="X2953" s="217">
        <v>307</v>
      </c>
      <c r="Y2953" s="217">
        <v>45</v>
      </c>
      <c r="Z2953" s="261">
        <v>45291</v>
      </c>
      <c r="AC2953" s="217">
        <f>vykonyz.xlsx3[[#This Row],[Kod]]-vykonyz.xlsx[[#This Row],[Kod]]</f>
        <v>0</v>
      </c>
      <c r="AD2953" t="s">
        <v>10201</v>
      </c>
      <c r="AE2953" t="s">
        <v>10207</v>
      </c>
      <c r="AF2953" t="s">
        <v>611</v>
      </c>
      <c r="AG2953"/>
      <c r="AH2953" t="s">
        <v>10202</v>
      </c>
      <c r="AI2953"/>
      <c r="AJ2953" t="s">
        <v>53</v>
      </c>
      <c r="AK2953" t="s">
        <v>1008</v>
      </c>
      <c r="AL2953" t="s">
        <v>1008</v>
      </c>
      <c r="AM2953" t="s">
        <v>33</v>
      </c>
      <c r="AN2953" t="s">
        <v>33</v>
      </c>
      <c r="AO2953"/>
      <c r="AP2953" t="s">
        <v>10259</v>
      </c>
      <c r="AQ2953"/>
      <c r="AR2953" t="s">
        <v>35</v>
      </c>
      <c r="AS2953" t="s">
        <v>35</v>
      </c>
    </row>
    <row r="2954" spans="1:45">
      <c r="A2954" s="264" t="s">
        <v>10204</v>
      </c>
      <c r="B2954" s="217" t="s">
        <v>10207</v>
      </c>
      <c r="C2954" s="217" t="s">
        <v>611</v>
      </c>
      <c r="E2954" s="217" t="s">
        <v>10205</v>
      </c>
      <c r="G2954" s="217" t="s">
        <v>1190</v>
      </c>
      <c r="H2954" s="217" t="s">
        <v>1573</v>
      </c>
      <c r="I2954" s="217" t="s">
        <v>39</v>
      </c>
      <c r="J2954" s="217" t="s">
        <v>33</v>
      </c>
      <c r="K2954" s="217" t="s">
        <v>33</v>
      </c>
      <c r="M2954" s="217">
        <f t="shared" si="57"/>
        <v>5404</v>
      </c>
      <c r="O2954" s="217" t="s">
        <v>35</v>
      </c>
      <c r="P2954" s="217" t="s">
        <v>35</v>
      </c>
      <c r="Q2954" s="217">
        <f>S4058-vykonyz.xlsx[[#This Row],[Kod]]</f>
        <v>19164</v>
      </c>
      <c r="R2954" s="217">
        <f>S2938-vykonyz.xlsx[[#This Row],[Kod]]</f>
        <v>0</v>
      </c>
      <c r="S2954" s="217" t="s">
        <v>10260</v>
      </c>
      <c r="T2954" s="217" t="s">
        <v>10261</v>
      </c>
      <c r="U2954" s="217">
        <v>176</v>
      </c>
      <c r="V2954" s="261">
        <v>45292</v>
      </c>
      <c r="W2954" s="217" t="s">
        <v>10260</v>
      </c>
      <c r="X2954" s="217">
        <v>153</v>
      </c>
      <c r="Y2954" s="217">
        <v>23</v>
      </c>
      <c r="Z2954" s="261">
        <v>45291</v>
      </c>
      <c r="AC2954" s="217">
        <f>vykonyz.xlsx3[[#This Row],[Kod]]-vykonyz.xlsx[[#This Row],[Kod]]</f>
        <v>0</v>
      </c>
      <c r="AD2954" t="s">
        <v>10204</v>
      </c>
      <c r="AE2954" t="s">
        <v>10207</v>
      </c>
      <c r="AF2954" t="s">
        <v>611</v>
      </c>
      <c r="AG2954"/>
      <c r="AH2954" t="s">
        <v>10205</v>
      </c>
      <c r="AI2954"/>
      <c r="AJ2954" t="s">
        <v>1190</v>
      </c>
      <c r="AK2954" t="s">
        <v>1573</v>
      </c>
      <c r="AL2954" t="s">
        <v>39</v>
      </c>
      <c r="AM2954" t="s">
        <v>33</v>
      </c>
      <c r="AN2954" t="s">
        <v>33</v>
      </c>
      <c r="AO2954"/>
      <c r="AP2954" t="s">
        <v>10262</v>
      </c>
      <c r="AQ2954"/>
      <c r="AR2954" t="s">
        <v>35</v>
      </c>
      <c r="AS2954" t="s">
        <v>35</v>
      </c>
    </row>
    <row r="2955" spans="1:45">
      <c r="A2955" s="264" t="s">
        <v>10208</v>
      </c>
      <c r="B2955" s="217" t="s">
        <v>762</v>
      </c>
      <c r="C2955" s="217" t="s">
        <v>611</v>
      </c>
      <c r="E2955" s="217" t="s">
        <v>10209</v>
      </c>
      <c r="G2955" s="217" t="s">
        <v>53</v>
      </c>
      <c r="H2955" s="217" t="s">
        <v>1613</v>
      </c>
      <c r="I2955" s="217" t="s">
        <v>6848</v>
      </c>
      <c r="J2955" s="217" t="s">
        <v>33</v>
      </c>
      <c r="K2955" s="217" t="s">
        <v>33</v>
      </c>
      <c r="M2955" s="217">
        <f t="shared" si="57"/>
        <v>9872</v>
      </c>
      <c r="O2955" s="217" t="s">
        <v>35</v>
      </c>
      <c r="P2955" s="217" t="s">
        <v>35</v>
      </c>
      <c r="Q2955" s="217">
        <f>S4059-vykonyz.xlsx[[#This Row],[Kod]]</f>
        <v>19174</v>
      </c>
      <c r="R2955" s="217">
        <f>S2939-vykonyz.xlsx[[#This Row],[Kod]]</f>
        <v>0</v>
      </c>
      <c r="S2955" s="217" t="s">
        <v>10263</v>
      </c>
      <c r="T2955" s="217" t="s">
        <v>10264</v>
      </c>
      <c r="U2955" s="217">
        <v>449</v>
      </c>
      <c r="V2955" s="261">
        <v>45292</v>
      </c>
      <c r="W2955" s="217" t="s">
        <v>10263</v>
      </c>
      <c r="X2955" s="217">
        <v>414</v>
      </c>
      <c r="Y2955" s="217">
        <v>35</v>
      </c>
      <c r="Z2955" s="261">
        <v>45291</v>
      </c>
      <c r="AC2955" s="217">
        <f>vykonyz.xlsx3[[#This Row],[Kod]]-vykonyz.xlsx[[#This Row],[Kod]]</f>
        <v>0</v>
      </c>
      <c r="AD2955" t="s">
        <v>10208</v>
      </c>
      <c r="AE2955" t="s">
        <v>762</v>
      </c>
      <c r="AF2955" t="s">
        <v>611</v>
      </c>
      <c r="AG2955"/>
      <c r="AH2955" t="s">
        <v>10209</v>
      </c>
      <c r="AI2955"/>
      <c r="AJ2955" t="s">
        <v>53</v>
      </c>
      <c r="AK2955" t="s">
        <v>1613</v>
      </c>
      <c r="AL2955" t="s">
        <v>6848</v>
      </c>
      <c r="AM2955" t="s">
        <v>33</v>
      </c>
      <c r="AN2955" t="s">
        <v>33</v>
      </c>
      <c r="AO2955"/>
      <c r="AP2955" t="s">
        <v>10265</v>
      </c>
      <c r="AQ2955"/>
      <c r="AR2955" t="s">
        <v>35</v>
      </c>
      <c r="AS2955" t="s">
        <v>35</v>
      </c>
    </row>
    <row r="2956" spans="1:45">
      <c r="A2956" s="264" t="s">
        <v>10211</v>
      </c>
      <c r="B2956" s="217" t="s">
        <v>762</v>
      </c>
      <c r="C2956" s="217" t="s">
        <v>611</v>
      </c>
      <c r="E2956" s="217" t="s">
        <v>10212</v>
      </c>
      <c r="G2956" s="217" t="s">
        <v>1190</v>
      </c>
      <c r="H2956" s="217" t="s">
        <v>5838</v>
      </c>
      <c r="I2956" s="217" t="s">
        <v>8572</v>
      </c>
      <c r="J2956" s="217" t="s">
        <v>33</v>
      </c>
      <c r="K2956" s="217" t="s">
        <v>33</v>
      </c>
      <c r="M2956" s="217">
        <f t="shared" si="57"/>
        <v>11739</v>
      </c>
      <c r="O2956" s="217" t="s">
        <v>35</v>
      </c>
      <c r="P2956" s="217" t="s">
        <v>35</v>
      </c>
      <c r="Q2956" s="217">
        <f>S4060-vykonyz.xlsx[[#This Row],[Kod]]</f>
        <v>19174</v>
      </c>
      <c r="R2956" s="217">
        <f>S2940-vykonyz.xlsx[[#This Row],[Kod]]</f>
        <v>0</v>
      </c>
      <c r="S2956" s="217" t="s">
        <v>10266</v>
      </c>
      <c r="T2956" s="217" t="s">
        <v>10267</v>
      </c>
      <c r="U2956" s="217">
        <v>617</v>
      </c>
      <c r="V2956" s="261">
        <v>45292</v>
      </c>
      <c r="W2956" s="217" t="s">
        <v>10266</v>
      </c>
      <c r="X2956" s="217">
        <v>581</v>
      </c>
      <c r="Y2956" s="217">
        <v>36</v>
      </c>
      <c r="Z2956" s="261">
        <v>45291</v>
      </c>
      <c r="AC2956" s="217">
        <f>vykonyz.xlsx3[[#This Row],[Kod]]-vykonyz.xlsx[[#This Row],[Kod]]</f>
        <v>0</v>
      </c>
      <c r="AD2956" t="s">
        <v>10211</v>
      </c>
      <c r="AE2956" t="s">
        <v>762</v>
      </c>
      <c r="AF2956" t="s">
        <v>611</v>
      </c>
      <c r="AG2956"/>
      <c r="AH2956" t="s">
        <v>10212</v>
      </c>
      <c r="AI2956"/>
      <c r="AJ2956" t="s">
        <v>1190</v>
      </c>
      <c r="AK2956" t="s">
        <v>5838</v>
      </c>
      <c r="AL2956" t="s">
        <v>8572</v>
      </c>
      <c r="AM2956" t="s">
        <v>33</v>
      </c>
      <c r="AN2956" t="s">
        <v>33</v>
      </c>
      <c r="AO2956"/>
      <c r="AP2956" t="s">
        <v>10268</v>
      </c>
      <c r="AQ2956"/>
      <c r="AR2956" t="s">
        <v>35</v>
      </c>
      <c r="AS2956" t="s">
        <v>35</v>
      </c>
    </row>
    <row r="2957" spans="1:45">
      <c r="A2957" s="264" t="s">
        <v>10214</v>
      </c>
      <c r="B2957" s="217" t="s">
        <v>762</v>
      </c>
      <c r="C2957" s="217" t="s">
        <v>50</v>
      </c>
      <c r="E2957" s="217" t="s">
        <v>10215</v>
      </c>
      <c r="G2957" s="217" t="s">
        <v>1190</v>
      </c>
      <c r="H2957" s="217" t="s">
        <v>9206</v>
      </c>
      <c r="I2957" s="217" t="s">
        <v>8012</v>
      </c>
      <c r="J2957" s="217" t="s">
        <v>33</v>
      </c>
      <c r="K2957" s="217" t="s">
        <v>33</v>
      </c>
      <c r="M2957" s="217">
        <f t="shared" si="57"/>
        <v>10511</v>
      </c>
      <c r="O2957" s="217" t="s">
        <v>35</v>
      </c>
      <c r="P2957" s="217" t="s">
        <v>35</v>
      </c>
      <c r="Q2957" s="217">
        <f>S4061-vykonyz.xlsx[[#This Row],[Kod]]</f>
        <v>19174</v>
      </c>
      <c r="R2957" s="217">
        <f>S2941-vykonyz.xlsx[[#This Row],[Kod]]</f>
        <v>0</v>
      </c>
      <c r="S2957" s="217" t="s">
        <v>10269</v>
      </c>
      <c r="T2957" s="217" t="s">
        <v>10270</v>
      </c>
      <c r="U2957" s="217">
        <v>802</v>
      </c>
      <c r="V2957" s="261">
        <v>45292</v>
      </c>
      <c r="W2957" s="217" t="s">
        <v>10269</v>
      </c>
      <c r="X2957" s="217">
        <v>748</v>
      </c>
      <c r="Y2957" s="217">
        <v>54</v>
      </c>
      <c r="Z2957" s="261">
        <v>45291</v>
      </c>
      <c r="AC2957" s="217">
        <f>vykonyz.xlsx3[[#This Row],[Kod]]-vykonyz.xlsx[[#This Row],[Kod]]</f>
        <v>0</v>
      </c>
      <c r="AD2957" t="s">
        <v>10214</v>
      </c>
      <c r="AE2957" t="s">
        <v>762</v>
      </c>
      <c r="AF2957" t="s">
        <v>50</v>
      </c>
      <c r="AG2957"/>
      <c r="AH2957" t="s">
        <v>10215</v>
      </c>
      <c r="AI2957"/>
      <c r="AJ2957" t="s">
        <v>1190</v>
      </c>
      <c r="AK2957" t="s">
        <v>9206</v>
      </c>
      <c r="AL2957" t="s">
        <v>8012</v>
      </c>
      <c r="AM2957" t="s">
        <v>33</v>
      </c>
      <c r="AN2957" t="s">
        <v>33</v>
      </c>
      <c r="AO2957"/>
      <c r="AP2957" t="s">
        <v>10271</v>
      </c>
      <c r="AQ2957"/>
      <c r="AR2957" t="s">
        <v>35</v>
      </c>
      <c r="AS2957" t="s">
        <v>35</v>
      </c>
    </row>
    <row r="2958" spans="1:45">
      <c r="A2958" s="264" t="s">
        <v>10218</v>
      </c>
      <c r="B2958" s="217" t="s">
        <v>5562</v>
      </c>
      <c r="E2958" s="217" t="s">
        <v>10219</v>
      </c>
      <c r="F2958" s="217" t="s">
        <v>10272</v>
      </c>
      <c r="H2958" s="217" t="s">
        <v>989</v>
      </c>
      <c r="I2958" s="217" t="s">
        <v>989</v>
      </c>
      <c r="J2958" s="217" t="s">
        <v>33</v>
      </c>
      <c r="K2958" s="217" t="s">
        <v>33</v>
      </c>
      <c r="M2958" s="217">
        <f t="shared" si="57"/>
        <v>512</v>
      </c>
      <c r="O2958" s="217" t="s">
        <v>35</v>
      </c>
      <c r="P2958" s="217" t="s">
        <v>35</v>
      </c>
      <c r="Q2958" s="217">
        <f>S4062-vykonyz.xlsx[[#This Row],[Kod]]</f>
        <v>19174</v>
      </c>
      <c r="R2958" s="217">
        <f>S2942-vykonyz.xlsx[[#This Row],[Kod]]</f>
        <v>0</v>
      </c>
      <c r="S2958" s="217" t="s">
        <v>10273</v>
      </c>
      <c r="T2958" s="217" t="s">
        <v>10274</v>
      </c>
      <c r="U2958" s="217">
        <v>3915</v>
      </c>
      <c r="V2958" s="261">
        <v>45292</v>
      </c>
      <c r="W2958" s="217" t="s">
        <v>10273</v>
      </c>
      <c r="X2958" s="217">
        <v>3761</v>
      </c>
      <c r="Y2958" s="217">
        <v>154</v>
      </c>
      <c r="Z2958" s="261">
        <v>45291</v>
      </c>
      <c r="AC2958" s="217">
        <f>vykonyz.xlsx3[[#This Row],[Kod]]-vykonyz.xlsx[[#This Row],[Kod]]</f>
        <v>0</v>
      </c>
      <c r="AD2958" t="s">
        <v>10218</v>
      </c>
      <c r="AE2958" t="s">
        <v>5562</v>
      </c>
      <c r="AF2958"/>
      <c r="AG2958"/>
      <c r="AH2958" t="s">
        <v>10219</v>
      </c>
      <c r="AI2958" t="s">
        <v>10272</v>
      </c>
      <c r="AJ2958"/>
      <c r="AK2958" t="s">
        <v>989</v>
      </c>
      <c r="AL2958" t="s">
        <v>989</v>
      </c>
      <c r="AM2958" t="s">
        <v>33</v>
      </c>
      <c r="AN2958" t="s">
        <v>33</v>
      </c>
      <c r="AO2958"/>
      <c r="AP2958" t="s">
        <v>10275</v>
      </c>
      <c r="AQ2958"/>
      <c r="AR2958" t="s">
        <v>35</v>
      </c>
      <c r="AS2958" t="s">
        <v>35</v>
      </c>
    </row>
    <row r="2959" spans="1:45">
      <c r="A2959" s="264" t="s">
        <v>10222</v>
      </c>
      <c r="B2959" s="217" t="s">
        <v>762</v>
      </c>
      <c r="C2959" s="217" t="s">
        <v>50</v>
      </c>
      <c r="E2959" s="217" t="s">
        <v>10223</v>
      </c>
      <c r="F2959" s="217" t="s">
        <v>10276</v>
      </c>
      <c r="G2959" s="217" t="s">
        <v>28</v>
      </c>
      <c r="H2959" s="217" t="s">
        <v>9206</v>
      </c>
      <c r="I2959" s="217" t="s">
        <v>8012</v>
      </c>
      <c r="J2959" s="217" t="s">
        <v>33</v>
      </c>
      <c r="K2959" s="217" t="s">
        <v>33</v>
      </c>
      <c r="M2959" s="217">
        <f t="shared" si="57"/>
        <v>13170</v>
      </c>
      <c r="O2959" s="217" t="s">
        <v>35</v>
      </c>
      <c r="P2959" s="217" t="s">
        <v>35</v>
      </c>
      <c r="Q2959" s="217">
        <f>S4063-vykonyz.xlsx[[#This Row],[Kod]]</f>
        <v>19174</v>
      </c>
      <c r="R2959" s="217">
        <f>S2943-vykonyz.xlsx[[#This Row],[Kod]]</f>
        <v>0</v>
      </c>
      <c r="S2959" s="217" t="s">
        <v>10277</v>
      </c>
      <c r="T2959" s="217" t="s">
        <v>10278</v>
      </c>
      <c r="U2959" s="217">
        <v>2044</v>
      </c>
      <c r="V2959" s="261">
        <v>45292</v>
      </c>
      <c r="W2959" s="217" t="s">
        <v>10277</v>
      </c>
      <c r="X2959" s="217">
        <v>1928</v>
      </c>
      <c r="Y2959" s="217">
        <v>116</v>
      </c>
      <c r="Z2959" s="261">
        <v>45291</v>
      </c>
      <c r="AC2959" s="217">
        <f>vykonyz.xlsx3[[#This Row],[Kod]]-vykonyz.xlsx[[#This Row],[Kod]]</f>
        <v>0</v>
      </c>
      <c r="AD2959" t="s">
        <v>10222</v>
      </c>
      <c r="AE2959" t="s">
        <v>762</v>
      </c>
      <c r="AF2959" t="s">
        <v>50</v>
      </c>
      <c r="AG2959"/>
      <c r="AH2959" t="s">
        <v>10223</v>
      </c>
      <c r="AI2959" t="s">
        <v>10276</v>
      </c>
      <c r="AJ2959" t="s">
        <v>28</v>
      </c>
      <c r="AK2959" t="s">
        <v>9206</v>
      </c>
      <c r="AL2959" t="s">
        <v>8012</v>
      </c>
      <c r="AM2959" t="s">
        <v>33</v>
      </c>
      <c r="AN2959" t="s">
        <v>33</v>
      </c>
      <c r="AO2959"/>
      <c r="AP2959" t="s">
        <v>10279</v>
      </c>
      <c r="AQ2959"/>
      <c r="AR2959" t="s">
        <v>35</v>
      </c>
      <c r="AS2959" t="s">
        <v>35</v>
      </c>
    </row>
    <row r="2960" spans="1:45">
      <c r="A2960" s="264" t="s">
        <v>10225</v>
      </c>
      <c r="B2960" s="217" t="s">
        <v>762</v>
      </c>
      <c r="C2960" s="217" t="s">
        <v>50</v>
      </c>
      <c r="E2960" s="217" t="s">
        <v>10280</v>
      </c>
      <c r="F2960" s="217" t="s">
        <v>10281</v>
      </c>
      <c r="G2960" s="217" t="s">
        <v>28</v>
      </c>
      <c r="H2960" s="217" t="s">
        <v>39</v>
      </c>
      <c r="I2960" s="217" t="s">
        <v>6213</v>
      </c>
      <c r="J2960" s="217" t="s">
        <v>33</v>
      </c>
      <c r="K2960" s="217" t="s">
        <v>33</v>
      </c>
      <c r="M2960" s="217">
        <f t="shared" si="57"/>
        <v>11371</v>
      </c>
      <c r="O2960" s="217" t="s">
        <v>35</v>
      </c>
      <c r="P2960" s="217" t="s">
        <v>35</v>
      </c>
      <c r="Q2960" s="217">
        <f>S4064-vykonyz.xlsx[[#This Row],[Kod]]</f>
        <v>19174</v>
      </c>
      <c r="R2960" s="217">
        <f>S2944-vykonyz.xlsx[[#This Row],[Kod]]</f>
        <v>0</v>
      </c>
      <c r="S2960" s="217" t="s">
        <v>10282</v>
      </c>
      <c r="T2960" s="217" t="s">
        <v>10283</v>
      </c>
      <c r="U2960" s="217">
        <v>8971</v>
      </c>
      <c r="V2960" s="261">
        <v>45292</v>
      </c>
      <c r="W2960" s="217" t="s">
        <v>10282</v>
      </c>
      <c r="X2960" s="217">
        <v>5051</v>
      </c>
      <c r="Y2960" s="217">
        <v>3920</v>
      </c>
      <c r="Z2960" s="261">
        <v>45291</v>
      </c>
      <c r="AC2960" s="217">
        <f>vykonyz.xlsx3[[#This Row],[Kod]]-vykonyz.xlsx[[#This Row],[Kod]]</f>
        <v>0</v>
      </c>
      <c r="AD2960" t="s">
        <v>10225</v>
      </c>
      <c r="AE2960" t="s">
        <v>762</v>
      </c>
      <c r="AF2960" t="s">
        <v>50</v>
      </c>
      <c r="AG2960"/>
      <c r="AH2960" t="s">
        <v>10280</v>
      </c>
      <c r="AI2960" t="s">
        <v>10281</v>
      </c>
      <c r="AJ2960" t="s">
        <v>28</v>
      </c>
      <c r="AK2960" t="s">
        <v>39</v>
      </c>
      <c r="AL2960" t="s">
        <v>6213</v>
      </c>
      <c r="AM2960" t="s">
        <v>33</v>
      </c>
      <c r="AN2960" t="s">
        <v>33</v>
      </c>
      <c r="AO2960"/>
      <c r="AP2960" t="s">
        <v>10284</v>
      </c>
      <c r="AQ2960"/>
      <c r="AR2960" t="s">
        <v>35</v>
      </c>
      <c r="AS2960" t="s">
        <v>35</v>
      </c>
    </row>
    <row r="2961" spans="1:45">
      <c r="A2961" s="264" t="s">
        <v>10229</v>
      </c>
      <c r="B2961" s="217" t="s">
        <v>762</v>
      </c>
      <c r="C2961" s="217" t="s">
        <v>50</v>
      </c>
      <c r="E2961" s="217" t="s">
        <v>10230</v>
      </c>
      <c r="F2961" s="217" t="s">
        <v>10285</v>
      </c>
      <c r="G2961" s="217" t="s">
        <v>53</v>
      </c>
      <c r="H2961" s="217" t="s">
        <v>5824</v>
      </c>
      <c r="I2961" s="217" t="s">
        <v>31</v>
      </c>
      <c r="J2961" s="217" t="s">
        <v>33</v>
      </c>
      <c r="K2961" s="217" t="s">
        <v>33</v>
      </c>
      <c r="M2961" s="217">
        <f t="shared" si="57"/>
        <v>12815</v>
      </c>
      <c r="O2961" s="217" t="s">
        <v>35</v>
      </c>
      <c r="P2961" s="217" t="s">
        <v>35</v>
      </c>
      <c r="Q2961" s="217">
        <f>S4065-vykonyz.xlsx[[#This Row],[Kod]]</f>
        <v>19174</v>
      </c>
      <c r="R2961" s="217">
        <f>S2945-vykonyz.xlsx[[#This Row],[Kod]]</f>
        <v>0</v>
      </c>
      <c r="S2961" s="217" t="s">
        <v>10286</v>
      </c>
      <c r="T2961" s="217" t="s">
        <v>10287</v>
      </c>
      <c r="U2961" s="217">
        <v>6351</v>
      </c>
      <c r="V2961" s="261">
        <v>45292</v>
      </c>
      <c r="W2961" s="217" t="s">
        <v>10286</v>
      </c>
      <c r="X2961" s="217">
        <v>2064</v>
      </c>
      <c r="Y2961" s="217">
        <v>4287</v>
      </c>
      <c r="Z2961" s="261">
        <v>45291</v>
      </c>
      <c r="AC2961" s="217">
        <f>vykonyz.xlsx3[[#This Row],[Kod]]-vykonyz.xlsx[[#This Row],[Kod]]</f>
        <v>0</v>
      </c>
      <c r="AD2961" t="s">
        <v>10229</v>
      </c>
      <c r="AE2961" t="s">
        <v>762</v>
      </c>
      <c r="AF2961" t="s">
        <v>50</v>
      </c>
      <c r="AG2961"/>
      <c r="AH2961" t="s">
        <v>10230</v>
      </c>
      <c r="AI2961" t="s">
        <v>10285</v>
      </c>
      <c r="AJ2961" t="s">
        <v>53</v>
      </c>
      <c r="AK2961" t="s">
        <v>5824</v>
      </c>
      <c r="AL2961" t="s">
        <v>31</v>
      </c>
      <c r="AM2961" t="s">
        <v>33</v>
      </c>
      <c r="AN2961" t="s">
        <v>33</v>
      </c>
      <c r="AO2961"/>
      <c r="AP2961" t="s">
        <v>10288</v>
      </c>
      <c r="AQ2961"/>
      <c r="AR2961" t="s">
        <v>35</v>
      </c>
      <c r="AS2961" t="s">
        <v>35</v>
      </c>
    </row>
    <row r="2962" spans="1:45">
      <c r="A2962" s="264" t="s">
        <v>10232</v>
      </c>
      <c r="B2962" s="217" t="s">
        <v>762</v>
      </c>
      <c r="C2962" s="217" t="s">
        <v>50</v>
      </c>
      <c r="E2962" s="217" t="s">
        <v>10233</v>
      </c>
      <c r="F2962" s="217" t="s">
        <v>10289</v>
      </c>
      <c r="G2962" s="217" t="s">
        <v>53</v>
      </c>
      <c r="H2962" s="217" t="s">
        <v>1488</v>
      </c>
      <c r="I2962" s="217" t="s">
        <v>108</v>
      </c>
      <c r="J2962" s="217" t="s">
        <v>33</v>
      </c>
      <c r="K2962" s="217" t="s">
        <v>33</v>
      </c>
      <c r="M2962" s="217">
        <f t="shared" si="57"/>
        <v>7414</v>
      </c>
      <c r="O2962" s="217" t="s">
        <v>35</v>
      </c>
      <c r="P2962" s="217" t="s">
        <v>35</v>
      </c>
      <c r="Q2962" s="217">
        <f>S4066-vykonyz.xlsx[[#This Row],[Kod]]</f>
        <v>19174</v>
      </c>
      <c r="R2962" s="217">
        <f>S2946-vykonyz.xlsx[[#This Row],[Kod]]</f>
        <v>0</v>
      </c>
      <c r="S2962" s="217" t="s">
        <v>10290</v>
      </c>
      <c r="T2962" s="217" t="s">
        <v>10291</v>
      </c>
      <c r="U2962" s="217">
        <v>606</v>
      </c>
      <c r="V2962" s="261">
        <v>45292</v>
      </c>
      <c r="W2962" s="217" t="s">
        <v>10290</v>
      </c>
      <c r="X2962" s="217">
        <v>557</v>
      </c>
      <c r="Y2962" s="217">
        <v>49</v>
      </c>
      <c r="Z2962" s="261">
        <v>45291</v>
      </c>
      <c r="AC2962" s="217">
        <f>vykonyz.xlsx3[[#This Row],[Kod]]-vykonyz.xlsx[[#This Row],[Kod]]</f>
        <v>0</v>
      </c>
      <c r="AD2962" t="s">
        <v>10232</v>
      </c>
      <c r="AE2962" t="s">
        <v>762</v>
      </c>
      <c r="AF2962" t="s">
        <v>50</v>
      </c>
      <c r="AG2962"/>
      <c r="AH2962" t="s">
        <v>10233</v>
      </c>
      <c r="AI2962" t="s">
        <v>10289</v>
      </c>
      <c r="AJ2962" t="s">
        <v>53</v>
      </c>
      <c r="AK2962" t="s">
        <v>1488</v>
      </c>
      <c r="AL2962" t="s">
        <v>108</v>
      </c>
      <c r="AM2962" t="s">
        <v>33</v>
      </c>
      <c r="AN2962" t="s">
        <v>33</v>
      </c>
      <c r="AO2962"/>
      <c r="AP2962" t="s">
        <v>10292</v>
      </c>
      <c r="AQ2962"/>
      <c r="AR2962" t="s">
        <v>35</v>
      </c>
      <c r="AS2962" t="s">
        <v>35</v>
      </c>
    </row>
    <row r="2963" spans="1:45">
      <c r="A2963" s="264" t="s">
        <v>10236</v>
      </c>
      <c r="B2963" s="217" t="s">
        <v>10207</v>
      </c>
      <c r="C2963" s="217" t="s">
        <v>611</v>
      </c>
      <c r="E2963" s="217" t="s">
        <v>10237</v>
      </c>
      <c r="G2963" s="217" t="s">
        <v>1190</v>
      </c>
      <c r="H2963" s="217" t="s">
        <v>5762</v>
      </c>
      <c r="I2963" s="217" t="s">
        <v>9206</v>
      </c>
      <c r="J2963" s="217" t="s">
        <v>33</v>
      </c>
      <c r="K2963" s="217" t="s">
        <v>33</v>
      </c>
      <c r="M2963" s="217">
        <f t="shared" si="57"/>
        <v>5824</v>
      </c>
      <c r="O2963" s="217" t="s">
        <v>35</v>
      </c>
      <c r="P2963" s="217" t="s">
        <v>35</v>
      </c>
      <c r="Q2963" s="217">
        <f>S4067-vykonyz.xlsx[[#This Row],[Kod]]</f>
        <v>19174</v>
      </c>
      <c r="R2963" s="217">
        <f>S2947-vykonyz.xlsx[[#This Row],[Kod]]</f>
        <v>0</v>
      </c>
      <c r="S2963" s="217" t="s">
        <v>10293</v>
      </c>
      <c r="T2963" s="217" t="s">
        <v>10294</v>
      </c>
      <c r="U2963" s="217">
        <v>889</v>
      </c>
      <c r="V2963" s="261">
        <v>45292</v>
      </c>
      <c r="W2963" s="217" t="s">
        <v>10293</v>
      </c>
      <c r="X2963" s="217">
        <v>810</v>
      </c>
      <c r="Y2963" s="217">
        <v>79</v>
      </c>
      <c r="Z2963" s="261">
        <v>45291</v>
      </c>
      <c r="AC2963" s="217">
        <f>vykonyz.xlsx3[[#This Row],[Kod]]-vykonyz.xlsx[[#This Row],[Kod]]</f>
        <v>0</v>
      </c>
      <c r="AD2963" t="s">
        <v>10236</v>
      </c>
      <c r="AE2963" t="s">
        <v>10207</v>
      </c>
      <c r="AF2963" t="s">
        <v>611</v>
      </c>
      <c r="AG2963"/>
      <c r="AH2963" t="s">
        <v>10237</v>
      </c>
      <c r="AI2963"/>
      <c r="AJ2963" t="s">
        <v>1190</v>
      </c>
      <c r="AK2963" t="s">
        <v>5762</v>
      </c>
      <c r="AL2963" t="s">
        <v>9206</v>
      </c>
      <c r="AM2963" t="s">
        <v>33</v>
      </c>
      <c r="AN2963" t="s">
        <v>33</v>
      </c>
      <c r="AO2963"/>
      <c r="AP2963" t="s">
        <v>10295</v>
      </c>
      <c r="AQ2963"/>
      <c r="AR2963" t="s">
        <v>35</v>
      </c>
      <c r="AS2963" t="s">
        <v>35</v>
      </c>
    </row>
    <row r="2964" spans="1:45">
      <c r="A2964" s="264" t="s">
        <v>10240</v>
      </c>
      <c r="B2964" s="217" t="s">
        <v>762</v>
      </c>
      <c r="C2964" s="217" t="s">
        <v>50</v>
      </c>
      <c r="E2964" s="217" t="s">
        <v>10241</v>
      </c>
      <c r="F2964" s="217" t="s">
        <v>10296</v>
      </c>
      <c r="G2964" s="217" t="s">
        <v>53</v>
      </c>
      <c r="H2964" s="217" t="s">
        <v>6213</v>
      </c>
      <c r="I2964" s="217" t="s">
        <v>6214</v>
      </c>
      <c r="J2964" s="217" t="s">
        <v>33</v>
      </c>
      <c r="K2964" s="217" t="s">
        <v>33</v>
      </c>
      <c r="M2964" s="217">
        <f t="shared" si="57"/>
        <v>19940</v>
      </c>
      <c r="O2964" s="217" t="s">
        <v>35</v>
      </c>
      <c r="P2964" s="217" t="s">
        <v>35</v>
      </c>
      <c r="Q2964" s="217">
        <f>S4068-vykonyz.xlsx[[#This Row],[Kod]]</f>
        <v>19167</v>
      </c>
      <c r="R2964" s="217">
        <f>S2948-vykonyz.xlsx[[#This Row],[Kod]]</f>
        <v>0</v>
      </c>
      <c r="S2964" s="217" t="s">
        <v>10297</v>
      </c>
      <c r="T2964" s="217" t="s">
        <v>10298</v>
      </c>
      <c r="U2964" s="217">
        <v>3399</v>
      </c>
      <c r="V2964" s="261">
        <v>45292</v>
      </c>
      <c r="W2964" s="217" t="s">
        <v>10297</v>
      </c>
      <c r="X2964" s="217">
        <v>3007</v>
      </c>
      <c r="Y2964" s="217">
        <v>392</v>
      </c>
      <c r="Z2964" s="261">
        <v>45291</v>
      </c>
      <c r="AC2964" s="217">
        <f>vykonyz.xlsx3[[#This Row],[Kod]]-vykonyz.xlsx[[#This Row],[Kod]]</f>
        <v>0</v>
      </c>
      <c r="AD2964" t="s">
        <v>10240</v>
      </c>
      <c r="AE2964" t="s">
        <v>762</v>
      </c>
      <c r="AF2964" t="s">
        <v>50</v>
      </c>
      <c r="AG2964"/>
      <c r="AH2964" t="s">
        <v>10241</v>
      </c>
      <c r="AI2964" t="s">
        <v>10296</v>
      </c>
      <c r="AJ2964" t="s">
        <v>53</v>
      </c>
      <c r="AK2964" t="s">
        <v>6213</v>
      </c>
      <c r="AL2964" t="s">
        <v>6214</v>
      </c>
      <c r="AM2964" t="s">
        <v>33</v>
      </c>
      <c r="AN2964" t="s">
        <v>33</v>
      </c>
      <c r="AO2964"/>
      <c r="AP2964" t="s">
        <v>10299</v>
      </c>
      <c r="AQ2964"/>
      <c r="AR2964" t="s">
        <v>35</v>
      </c>
      <c r="AS2964" t="s">
        <v>35</v>
      </c>
    </row>
    <row r="2965" spans="1:45">
      <c r="A2965" s="264" t="s">
        <v>10243</v>
      </c>
      <c r="B2965" s="217" t="s">
        <v>762</v>
      </c>
      <c r="C2965" s="217" t="s">
        <v>50</v>
      </c>
      <c r="E2965" s="217" t="s">
        <v>10244</v>
      </c>
      <c r="F2965" s="217" t="s">
        <v>10300</v>
      </c>
      <c r="G2965" s="217" t="s">
        <v>28</v>
      </c>
      <c r="H2965" s="217" t="s">
        <v>5824</v>
      </c>
      <c r="I2965" s="217" t="s">
        <v>6214</v>
      </c>
      <c r="J2965" s="217" t="s">
        <v>33</v>
      </c>
      <c r="K2965" s="217" t="s">
        <v>33</v>
      </c>
      <c r="M2965" s="217">
        <f t="shared" si="57"/>
        <v>29314</v>
      </c>
      <c r="O2965" s="217" t="s">
        <v>35</v>
      </c>
      <c r="P2965" s="217" t="s">
        <v>35</v>
      </c>
      <c r="Q2965" s="217">
        <f>S4069-vykonyz.xlsx[[#This Row],[Kod]]</f>
        <v>19166</v>
      </c>
      <c r="R2965" s="217">
        <f>S2949-vykonyz.xlsx[[#This Row],[Kod]]</f>
        <v>0</v>
      </c>
      <c r="S2965" s="217" t="s">
        <v>10301</v>
      </c>
      <c r="T2965" s="217" t="s">
        <v>10302</v>
      </c>
      <c r="U2965" s="217">
        <v>792</v>
      </c>
      <c r="V2965" s="261">
        <v>45292</v>
      </c>
      <c r="W2965" s="217" t="s">
        <v>10301</v>
      </c>
      <c r="X2965" s="217">
        <v>739</v>
      </c>
      <c r="Y2965" s="217">
        <v>53</v>
      </c>
      <c r="Z2965" s="261">
        <v>45291</v>
      </c>
      <c r="AC2965" s="217">
        <f>vykonyz.xlsx3[[#This Row],[Kod]]-vykonyz.xlsx[[#This Row],[Kod]]</f>
        <v>0</v>
      </c>
      <c r="AD2965" t="s">
        <v>10243</v>
      </c>
      <c r="AE2965" t="s">
        <v>762</v>
      </c>
      <c r="AF2965" t="s">
        <v>50</v>
      </c>
      <c r="AG2965"/>
      <c r="AH2965" t="s">
        <v>10244</v>
      </c>
      <c r="AI2965" t="s">
        <v>10300</v>
      </c>
      <c r="AJ2965" t="s">
        <v>28</v>
      </c>
      <c r="AK2965" t="s">
        <v>5824</v>
      </c>
      <c r="AL2965" t="s">
        <v>6214</v>
      </c>
      <c r="AM2965" t="s">
        <v>33</v>
      </c>
      <c r="AN2965" t="s">
        <v>33</v>
      </c>
      <c r="AO2965"/>
      <c r="AP2965" t="s">
        <v>10303</v>
      </c>
      <c r="AQ2965"/>
      <c r="AR2965" t="s">
        <v>35</v>
      </c>
      <c r="AS2965" t="s">
        <v>35</v>
      </c>
    </row>
    <row r="2966" spans="1:45">
      <c r="A2966" s="264" t="s">
        <v>10247</v>
      </c>
      <c r="B2966" s="217" t="s">
        <v>762</v>
      </c>
      <c r="C2966" s="217" t="s">
        <v>50</v>
      </c>
      <c r="E2966" s="217" t="s">
        <v>10248</v>
      </c>
      <c r="F2966" s="217" t="s">
        <v>10304</v>
      </c>
      <c r="G2966" s="217" t="s">
        <v>53</v>
      </c>
      <c r="H2966" s="217" t="s">
        <v>1492</v>
      </c>
      <c r="I2966" s="217" t="s">
        <v>5824</v>
      </c>
      <c r="J2966" s="217" t="s">
        <v>33</v>
      </c>
      <c r="K2966" s="217" t="s">
        <v>33</v>
      </c>
      <c r="M2966" s="217">
        <f t="shared" si="57"/>
        <v>16380</v>
      </c>
      <c r="O2966" s="217" t="s">
        <v>35</v>
      </c>
      <c r="P2966" s="217" t="s">
        <v>35</v>
      </c>
      <c r="Q2966" s="217">
        <f>S4070-vykonyz.xlsx[[#This Row],[Kod]]</f>
        <v>19170</v>
      </c>
      <c r="R2966" s="217">
        <f>S2950-vykonyz.xlsx[[#This Row],[Kod]]</f>
        <v>0</v>
      </c>
      <c r="S2966" s="217" t="s">
        <v>10305</v>
      </c>
      <c r="T2966" s="217" t="s">
        <v>10306</v>
      </c>
      <c r="U2966" s="217">
        <v>3276</v>
      </c>
      <c r="V2966" s="261">
        <v>45292</v>
      </c>
      <c r="W2966" s="217" t="s">
        <v>10305</v>
      </c>
      <c r="X2966" s="217">
        <v>1336</v>
      </c>
      <c r="Y2966" s="217">
        <v>1940</v>
      </c>
      <c r="Z2966" s="261">
        <v>45291</v>
      </c>
      <c r="AC2966" s="217">
        <f>vykonyz.xlsx3[[#This Row],[Kod]]-vykonyz.xlsx[[#This Row],[Kod]]</f>
        <v>0</v>
      </c>
      <c r="AD2966" t="s">
        <v>10247</v>
      </c>
      <c r="AE2966" t="s">
        <v>762</v>
      </c>
      <c r="AF2966" t="s">
        <v>50</v>
      </c>
      <c r="AG2966"/>
      <c r="AH2966" t="s">
        <v>10248</v>
      </c>
      <c r="AI2966" t="s">
        <v>10304</v>
      </c>
      <c r="AJ2966" t="s">
        <v>53</v>
      </c>
      <c r="AK2966" t="s">
        <v>1492</v>
      </c>
      <c r="AL2966" t="s">
        <v>5824</v>
      </c>
      <c r="AM2966" t="s">
        <v>33</v>
      </c>
      <c r="AN2966" t="s">
        <v>33</v>
      </c>
      <c r="AO2966"/>
      <c r="AP2966" t="s">
        <v>10307</v>
      </c>
      <c r="AQ2966"/>
      <c r="AR2966" t="s">
        <v>35</v>
      </c>
      <c r="AS2966" t="s">
        <v>35</v>
      </c>
    </row>
    <row r="2967" spans="1:45">
      <c r="A2967" s="264" t="s">
        <v>10250</v>
      </c>
      <c r="B2967" s="217" t="s">
        <v>762</v>
      </c>
      <c r="C2967" s="217" t="s">
        <v>50</v>
      </c>
      <c r="E2967" s="217" t="s">
        <v>10251</v>
      </c>
      <c r="F2967" s="217" t="s">
        <v>10308</v>
      </c>
      <c r="G2967" s="217" t="s">
        <v>53</v>
      </c>
      <c r="H2967" s="217" t="s">
        <v>5824</v>
      </c>
      <c r="I2967" s="217" t="s">
        <v>31</v>
      </c>
      <c r="J2967" s="217" t="s">
        <v>33</v>
      </c>
      <c r="K2967" s="217" t="s">
        <v>33</v>
      </c>
      <c r="M2967" s="217">
        <f t="shared" si="57"/>
        <v>28614</v>
      </c>
      <c r="O2967" s="217" t="s">
        <v>35</v>
      </c>
      <c r="P2967" s="217" t="s">
        <v>35</v>
      </c>
      <c r="Q2967" s="217">
        <f>S4071-vykonyz.xlsx[[#This Row],[Kod]]</f>
        <v>19170</v>
      </c>
      <c r="R2967" s="217">
        <f>S2951-vykonyz.xlsx[[#This Row],[Kod]]</f>
        <v>0</v>
      </c>
      <c r="S2967" s="217" t="s">
        <v>10309</v>
      </c>
      <c r="T2967" s="217" t="s">
        <v>10310</v>
      </c>
      <c r="U2967" s="217">
        <v>4023</v>
      </c>
      <c r="V2967" s="261">
        <v>45292</v>
      </c>
      <c r="W2967" s="217" t="s">
        <v>10309</v>
      </c>
      <c r="X2967" s="217">
        <v>3869</v>
      </c>
      <c r="Y2967" s="217">
        <v>154</v>
      </c>
      <c r="Z2967" s="261">
        <v>45291</v>
      </c>
      <c r="AC2967" s="217">
        <f>vykonyz.xlsx3[[#This Row],[Kod]]-vykonyz.xlsx[[#This Row],[Kod]]</f>
        <v>0</v>
      </c>
      <c r="AD2967" t="s">
        <v>10250</v>
      </c>
      <c r="AE2967" t="s">
        <v>762</v>
      </c>
      <c r="AF2967" t="s">
        <v>50</v>
      </c>
      <c r="AG2967"/>
      <c r="AH2967" t="s">
        <v>10251</v>
      </c>
      <c r="AI2967" t="s">
        <v>10308</v>
      </c>
      <c r="AJ2967" t="s">
        <v>53</v>
      </c>
      <c r="AK2967" t="s">
        <v>5824</v>
      </c>
      <c r="AL2967" t="s">
        <v>31</v>
      </c>
      <c r="AM2967" t="s">
        <v>33</v>
      </c>
      <c r="AN2967" t="s">
        <v>33</v>
      </c>
      <c r="AO2967"/>
      <c r="AP2967" t="s">
        <v>10311</v>
      </c>
      <c r="AQ2967"/>
      <c r="AR2967" t="s">
        <v>35</v>
      </c>
      <c r="AS2967" t="s">
        <v>35</v>
      </c>
    </row>
    <row r="2968" spans="1:45">
      <c r="A2968" s="264" t="s">
        <v>10254</v>
      </c>
      <c r="B2968" s="217" t="s">
        <v>4455</v>
      </c>
      <c r="E2968" s="217" t="s">
        <v>10255</v>
      </c>
      <c r="H2968" s="217" t="s">
        <v>1008</v>
      </c>
      <c r="I2968" s="217" t="s">
        <v>1008</v>
      </c>
      <c r="J2968" s="217" t="s">
        <v>33</v>
      </c>
      <c r="K2968" s="217" t="s">
        <v>33</v>
      </c>
      <c r="M2968" s="217">
        <f t="shared" si="57"/>
        <v>524</v>
      </c>
      <c r="O2968" s="217" t="s">
        <v>35</v>
      </c>
      <c r="P2968" s="217" t="s">
        <v>35</v>
      </c>
      <c r="Q2968" s="217">
        <f>S4072-vykonyz.xlsx[[#This Row],[Kod]]</f>
        <v>15419</v>
      </c>
      <c r="R2968" s="217">
        <f>S2952-vykonyz.xlsx[[#This Row],[Kod]]</f>
        <v>0</v>
      </c>
      <c r="S2968" s="217" t="s">
        <v>10312</v>
      </c>
      <c r="T2968" s="217" t="s">
        <v>10313</v>
      </c>
      <c r="U2968" s="217">
        <v>2744</v>
      </c>
      <c r="V2968" s="261">
        <v>45292</v>
      </c>
      <c r="W2968" s="217" t="s">
        <v>10312</v>
      </c>
      <c r="X2968" s="217">
        <v>2667</v>
      </c>
      <c r="Y2968" s="217">
        <v>77</v>
      </c>
      <c r="Z2968" s="261">
        <v>45291</v>
      </c>
      <c r="AC2968" s="217">
        <f>vykonyz.xlsx3[[#This Row],[Kod]]-vykonyz.xlsx[[#This Row],[Kod]]</f>
        <v>0</v>
      </c>
      <c r="AD2968" t="s">
        <v>10254</v>
      </c>
      <c r="AE2968" t="s">
        <v>4455</v>
      </c>
      <c r="AF2968"/>
      <c r="AG2968"/>
      <c r="AH2968" t="s">
        <v>10255</v>
      </c>
      <c r="AI2968"/>
      <c r="AJ2968"/>
      <c r="AK2968" t="s">
        <v>1008</v>
      </c>
      <c r="AL2968" t="s">
        <v>1008</v>
      </c>
      <c r="AM2968" t="s">
        <v>33</v>
      </c>
      <c r="AN2968" t="s">
        <v>33</v>
      </c>
      <c r="AO2968"/>
      <c r="AP2968" t="s">
        <v>742</v>
      </c>
      <c r="AQ2968"/>
      <c r="AR2968" t="s">
        <v>35</v>
      </c>
      <c r="AS2968" t="s">
        <v>35</v>
      </c>
    </row>
    <row r="2969" spans="1:45">
      <c r="A2969" s="264" t="s">
        <v>10257</v>
      </c>
      <c r="B2969" s="217" t="s">
        <v>4455</v>
      </c>
      <c r="E2969" s="217" t="s">
        <v>10258</v>
      </c>
      <c r="H2969" s="217" t="s">
        <v>1084</v>
      </c>
      <c r="I2969" s="217" t="s">
        <v>1084</v>
      </c>
      <c r="J2969" s="217" t="s">
        <v>33</v>
      </c>
      <c r="K2969" s="217" t="s">
        <v>33</v>
      </c>
      <c r="M2969" s="217">
        <f t="shared" ref="M2969:M2976" si="58">U2953</f>
        <v>352</v>
      </c>
      <c r="O2969" s="217" t="s">
        <v>35</v>
      </c>
      <c r="P2969" s="217" t="s">
        <v>35</v>
      </c>
      <c r="Q2969" s="217">
        <f>S4073-vykonyz.xlsx[[#This Row],[Kod]]</f>
        <v>15419</v>
      </c>
      <c r="R2969" s="217">
        <f>S2953-vykonyz.xlsx[[#This Row],[Kod]]</f>
        <v>0</v>
      </c>
      <c r="S2969" s="217" t="s">
        <v>10314</v>
      </c>
      <c r="T2969" s="217" t="s">
        <v>10315</v>
      </c>
      <c r="U2969" s="217">
        <v>1004</v>
      </c>
      <c r="V2969" s="261">
        <v>45292</v>
      </c>
      <c r="W2969" s="217" t="s">
        <v>10314</v>
      </c>
      <c r="X2969" s="217">
        <v>952</v>
      </c>
      <c r="Y2969" s="217">
        <v>52</v>
      </c>
      <c r="Z2969" s="261">
        <v>45291</v>
      </c>
      <c r="AC2969" s="217">
        <f>vykonyz.xlsx3[[#This Row],[Kod]]-vykonyz.xlsx[[#This Row],[Kod]]</f>
        <v>0</v>
      </c>
      <c r="AD2969" t="s">
        <v>10257</v>
      </c>
      <c r="AE2969" t="s">
        <v>4455</v>
      </c>
      <c r="AF2969"/>
      <c r="AG2969"/>
      <c r="AH2969" t="s">
        <v>10258</v>
      </c>
      <c r="AI2969"/>
      <c r="AJ2969"/>
      <c r="AK2969" t="s">
        <v>1084</v>
      </c>
      <c r="AL2969" t="s">
        <v>1084</v>
      </c>
      <c r="AM2969" t="s">
        <v>33</v>
      </c>
      <c r="AN2969" t="s">
        <v>33</v>
      </c>
      <c r="AO2969"/>
      <c r="AP2969" t="s">
        <v>6531</v>
      </c>
      <c r="AQ2969"/>
      <c r="AR2969" t="s">
        <v>35</v>
      </c>
      <c r="AS2969" t="s">
        <v>35</v>
      </c>
    </row>
    <row r="2970" spans="1:45">
      <c r="A2970" s="264" t="s">
        <v>10260</v>
      </c>
      <c r="B2970" s="217" t="s">
        <v>4455</v>
      </c>
      <c r="E2970" s="217" t="s">
        <v>10261</v>
      </c>
      <c r="H2970" s="217" t="s">
        <v>994</v>
      </c>
      <c r="I2970" s="217" t="s">
        <v>994</v>
      </c>
      <c r="J2970" s="217" t="s">
        <v>33</v>
      </c>
      <c r="K2970" s="217" t="s">
        <v>33</v>
      </c>
      <c r="M2970" s="217">
        <f t="shared" si="58"/>
        <v>176</v>
      </c>
      <c r="O2970" s="217" t="s">
        <v>35</v>
      </c>
      <c r="P2970" s="217" t="s">
        <v>35</v>
      </c>
      <c r="Q2970" s="217">
        <f>S4074-vykonyz.xlsx[[#This Row],[Kod]]</f>
        <v>15420</v>
      </c>
      <c r="R2970" s="217">
        <f>S2954-vykonyz.xlsx[[#This Row],[Kod]]</f>
        <v>0</v>
      </c>
      <c r="S2970" s="217" t="s">
        <v>10316</v>
      </c>
      <c r="T2970" s="217" t="s">
        <v>10317</v>
      </c>
      <c r="U2970" s="217">
        <v>1838</v>
      </c>
      <c r="V2970" s="261">
        <v>45292</v>
      </c>
      <c r="W2970" s="217" t="s">
        <v>10316</v>
      </c>
      <c r="X2970" s="217">
        <v>1681</v>
      </c>
      <c r="Y2970" s="217">
        <v>157</v>
      </c>
      <c r="Z2970" s="261">
        <v>45291</v>
      </c>
      <c r="AC2970" s="217">
        <f>vykonyz.xlsx3[[#This Row],[Kod]]-vykonyz.xlsx[[#This Row],[Kod]]</f>
        <v>0</v>
      </c>
      <c r="AD2970" t="s">
        <v>10260</v>
      </c>
      <c r="AE2970" t="s">
        <v>4455</v>
      </c>
      <c r="AF2970"/>
      <c r="AG2970"/>
      <c r="AH2970" t="s">
        <v>10261</v>
      </c>
      <c r="AI2970"/>
      <c r="AJ2970"/>
      <c r="AK2970" t="s">
        <v>994</v>
      </c>
      <c r="AL2970" t="s">
        <v>994</v>
      </c>
      <c r="AM2970" t="s">
        <v>33</v>
      </c>
      <c r="AN2970" t="s">
        <v>33</v>
      </c>
      <c r="AO2970"/>
      <c r="AP2970" t="s">
        <v>6459</v>
      </c>
      <c r="AQ2970"/>
      <c r="AR2970" t="s">
        <v>35</v>
      </c>
      <c r="AS2970" t="s">
        <v>35</v>
      </c>
    </row>
    <row r="2971" spans="1:45">
      <c r="A2971" s="264" t="s">
        <v>10263</v>
      </c>
      <c r="B2971" s="217" t="s">
        <v>10318</v>
      </c>
      <c r="E2971" s="217" t="s">
        <v>10264</v>
      </c>
      <c r="H2971" s="217" t="s">
        <v>1084</v>
      </c>
      <c r="I2971" s="217" t="s">
        <v>1084</v>
      </c>
      <c r="J2971" s="217" t="s">
        <v>33</v>
      </c>
      <c r="K2971" s="217" t="s">
        <v>33</v>
      </c>
      <c r="M2971" s="217">
        <f t="shared" si="58"/>
        <v>449</v>
      </c>
      <c r="O2971" s="217" t="s">
        <v>35</v>
      </c>
      <c r="P2971" s="217" t="s">
        <v>35</v>
      </c>
      <c r="Q2971" s="217">
        <f>S4075-vykonyz.xlsx[[#This Row],[Kod]]</f>
        <v>15334</v>
      </c>
      <c r="R2971" s="217">
        <f>S2955-vykonyz.xlsx[[#This Row],[Kod]]</f>
        <v>0</v>
      </c>
      <c r="S2971" s="217" t="s">
        <v>10319</v>
      </c>
      <c r="T2971" s="217" t="s">
        <v>10320</v>
      </c>
      <c r="U2971" s="217">
        <v>2960</v>
      </c>
      <c r="V2971" s="261">
        <v>45292</v>
      </c>
      <c r="W2971" s="217" t="s">
        <v>10319</v>
      </c>
      <c r="X2971" s="217">
        <v>2830</v>
      </c>
      <c r="Y2971" s="217">
        <v>130</v>
      </c>
      <c r="Z2971" s="261">
        <v>45291</v>
      </c>
      <c r="AC2971" s="217">
        <f>vykonyz.xlsx3[[#This Row],[Kod]]-vykonyz.xlsx[[#This Row],[Kod]]</f>
        <v>0</v>
      </c>
      <c r="AD2971" t="s">
        <v>10263</v>
      </c>
      <c r="AE2971" t="s">
        <v>10318</v>
      </c>
      <c r="AF2971"/>
      <c r="AG2971"/>
      <c r="AH2971" t="s">
        <v>10264</v>
      </c>
      <c r="AI2971"/>
      <c r="AJ2971"/>
      <c r="AK2971" t="s">
        <v>1084</v>
      </c>
      <c r="AL2971" t="s">
        <v>1084</v>
      </c>
      <c r="AM2971" t="s">
        <v>33</v>
      </c>
      <c r="AN2971" t="s">
        <v>33</v>
      </c>
      <c r="AO2971"/>
      <c r="AP2971" t="s">
        <v>10321</v>
      </c>
      <c r="AQ2971"/>
      <c r="AR2971" t="s">
        <v>35</v>
      </c>
      <c r="AS2971" t="s">
        <v>35</v>
      </c>
    </row>
    <row r="2972" spans="1:45">
      <c r="A2972" s="264" t="s">
        <v>10266</v>
      </c>
      <c r="B2972" s="217" t="s">
        <v>10318</v>
      </c>
      <c r="E2972" s="217" t="s">
        <v>10267</v>
      </c>
      <c r="F2972" s="217" t="s">
        <v>10322</v>
      </c>
      <c r="H2972" s="217" t="s">
        <v>1084</v>
      </c>
      <c r="I2972" s="217" t="s">
        <v>1084</v>
      </c>
      <c r="J2972" s="217" t="s">
        <v>33</v>
      </c>
      <c r="K2972" s="217" t="s">
        <v>33</v>
      </c>
      <c r="M2972" s="217">
        <f t="shared" si="58"/>
        <v>617</v>
      </c>
      <c r="O2972" s="217" t="s">
        <v>35</v>
      </c>
      <c r="P2972" s="217" t="s">
        <v>35</v>
      </c>
      <c r="Q2972" s="217">
        <f>S4076-vykonyz.xlsx[[#This Row],[Kod]]</f>
        <v>15336</v>
      </c>
      <c r="R2972" s="217">
        <f>S2956-vykonyz.xlsx[[#This Row],[Kod]]</f>
        <v>0</v>
      </c>
      <c r="S2972" s="217" t="s">
        <v>10323</v>
      </c>
      <c r="T2972" s="217" t="s">
        <v>10324</v>
      </c>
      <c r="U2972" s="217">
        <v>1105</v>
      </c>
      <c r="V2972" s="261">
        <v>45292</v>
      </c>
      <c r="W2972" s="217" t="s">
        <v>10323</v>
      </c>
      <c r="X2972" s="217">
        <v>1018</v>
      </c>
      <c r="Y2972" s="217">
        <v>87</v>
      </c>
      <c r="Z2972" s="261">
        <v>45291</v>
      </c>
      <c r="AC2972" s="217">
        <f>vykonyz.xlsx3[[#This Row],[Kod]]-vykonyz.xlsx[[#This Row],[Kod]]</f>
        <v>0</v>
      </c>
      <c r="AD2972" t="s">
        <v>10266</v>
      </c>
      <c r="AE2972" t="s">
        <v>10318</v>
      </c>
      <c r="AF2972"/>
      <c r="AG2972"/>
      <c r="AH2972" t="s">
        <v>10267</v>
      </c>
      <c r="AI2972" t="s">
        <v>10322</v>
      </c>
      <c r="AJ2972"/>
      <c r="AK2972" t="s">
        <v>1084</v>
      </c>
      <c r="AL2972" t="s">
        <v>1084</v>
      </c>
      <c r="AM2972" t="s">
        <v>33</v>
      </c>
      <c r="AN2972" t="s">
        <v>33</v>
      </c>
      <c r="AO2972"/>
      <c r="AP2972" t="s">
        <v>10325</v>
      </c>
      <c r="AQ2972"/>
      <c r="AR2972" t="s">
        <v>35</v>
      </c>
      <c r="AS2972" t="s">
        <v>35</v>
      </c>
    </row>
    <row r="2973" spans="1:45">
      <c r="A2973" s="264" t="s">
        <v>10269</v>
      </c>
      <c r="B2973" s="217" t="s">
        <v>10318</v>
      </c>
      <c r="E2973" s="217" t="s">
        <v>10270</v>
      </c>
      <c r="F2973" s="217" t="s">
        <v>10322</v>
      </c>
      <c r="H2973" s="217" t="s">
        <v>1008</v>
      </c>
      <c r="I2973" s="217" t="s">
        <v>1008</v>
      </c>
      <c r="J2973" s="217" t="s">
        <v>33</v>
      </c>
      <c r="K2973" s="217" t="s">
        <v>33</v>
      </c>
      <c r="M2973" s="217">
        <f t="shared" si="58"/>
        <v>802</v>
      </c>
      <c r="O2973" s="217" t="s">
        <v>35</v>
      </c>
      <c r="P2973" s="217" t="s">
        <v>35</v>
      </c>
      <c r="Q2973" s="217">
        <f>S4077-vykonyz.xlsx[[#This Row],[Kod]]</f>
        <v>15336</v>
      </c>
      <c r="R2973" s="217">
        <f>S2957-vykonyz.xlsx[[#This Row],[Kod]]</f>
        <v>0</v>
      </c>
      <c r="S2973" s="217" t="s">
        <v>10326</v>
      </c>
      <c r="T2973" s="217" t="s">
        <v>10327</v>
      </c>
      <c r="U2973" s="217">
        <v>1582</v>
      </c>
      <c r="V2973" s="261">
        <v>45292</v>
      </c>
      <c r="W2973" s="217" t="s">
        <v>10326</v>
      </c>
      <c r="X2973" s="217">
        <v>1436</v>
      </c>
      <c r="Y2973" s="217">
        <v>146</v>
      </c>
      <c r="Z2973" s="261">
        <v>45291</v>
      </c>
      <c r="AC2973" s="217">
        <f>vykonyz.xlsx3[[#This Row],[Kod]]-vykonyz.xlsx[[#This Row],[Kod]]</f>
        <v>0</v>
      </c>
      <c r="AD2973" t="s">
        <v>10269</v>
      </c>
      <c r="AE2973" t="s">
        <v>10318</v>
      </c>
      <c r="AF2973"/>
      <c r="AG2973"/>
      <c r="AH2973" t="s">
        <v>10270</v>
      </c>
      <c r="AI2973" t="s">
        <v>10322</v>
      </c>
      <c r="AJ2973"/>
      <c r="AK2973" t="s">
        <v>1008</v>
      </c>
      <c r="AL2973" t="s">
        <v>1008</v>
      </c>
      <c r="AM2973" t="s">
        <v>33</v>
      </c>
      <c r="AN2973" t="s">
        <v>33</v>
      </c>
      <c r="AO2973"/>
      <c r="AP2973" t="s">
        <v>10328</v>
      </c>
      <c r="AQ2973"/>
      <c r="AR2973" t="s">
        <v>35</v>
      </c>
      <c r="AS2973" t="s">
        <v>35</v>
      </c>
    </row>
    <row r="2974" spans="1:45">
      <c r="A2974" s="264" t="s">
        <v>10273</v>
      </c>
      <c r="B2974" s="217" t="s">
        <v>10318</v>
      </c>
      <c r="E2974" s="217" t="s">
        <v>10274</v>
      </c>
      <c r="F2974" s="217" t="s">
        <v>10329</v>
      </c>
      <c r="G2974" s="217" t="s">
        <v>53</v>
      </c>
      <c r="H2974" s="217" t="s">
        <v>981</v>
      </c>
      <c r="I2974" s="217" t="s">
        <v>981</v>
      </c>
      <c r="J2974" s="217" t="s">
        <v>33</v>
      </c>
      <c r="K2974" s="217" t="s">
        <v>33</v>
      </c>
      <c r="M2974" s="217">
        <f t="shared" si="58"/>
        <v>3915</v>
      </c>
      <c r="O2974" s="217" t="s">
        <v>35</v>
      </c>
      <c r="P2974" s="217" t="s">
        <v>35</v>
      </c>
      <c r="Q2974" s="217">
        <f>S4078-vykonyz.xlsx[[#This Row],[Kod]]</f>
        <v>15336</v>
      </c>
      <c r="R2974" s="217">
        <f>S2958-vykonyz.xlsx[[#This Row],[Kod]]</f>
        <v>0</v>
      </c>
      <c r="S2974" s="217" t="s">
        <v>10330</v>
      </c>
      <c r="T2974" s="217" t="s">
        <v>10331</v>
      </c>
      <c r="U2974" s="217">
        <v>1649</v>
      </c>
      <c r="V2974" s="261">
        <v>45292</v>
      </c>
      <c r="W2974" s="217" t="s">
        <v>10330</v>
      </c>
      <c r="X2974" s="217">
        <v>1534</v>
      </c>
      <c r="Y2974" s="217">
        <v>115</v>
      </c>
      <c r="Z2974" s="261">
        <v>45291</v>
      </c>
      <c r="AC2974" s="217">
        <f>vykonyz.xlsx3[[#This Row],[Kod]]-vykonyz.xlsx[[#This Row],[Kod]]</f>
        <v>0</v>
      </c>
      <c r="AD2974" t="s">
        <v>10273</v>
      </c>
      <c r="AE2974" t="s">
        <v>10318</v>
      </c>
      <c r="AF2974"/>
      <c r="AG2974"/>
      <c r="AH2974" t="s">
        <v>10274</v>
      </c>
      <c r="AI2974" t="s">
        <v>10329</v>
      </c>
      <c r="AJ2974" t="s">
        <v>53</v>
      </c>
      <c r="AK2974" t="s">
        <v>981</v>
      </c>
      <c r="AL2974" t="s">
        <v>981</v>
      </c>
      <c r="AM2974" t="s">
        <v>33</v>
      </c>
      <c r="AN2974" t="s">
        <v>33</v>
      </c>
      <c r="AO2974"/>
      <c r="AP2974" t="s">
        <v>10332</v>
      </c>
      <c r="AQ2974"/>
      <c r="AR2974" t="s">
        <v>35</v>
      </c>
      <c r="AS2974" t="s">
        <v>35</v>
      </c>
    </row>
    <row r="2975" spans="1:45">
      <c r="A2975" s="264" t="s">
        <v>10277</v>
      </c>
      <c r="B2975" s="217" t="s">
        <v>10318</v>
      </c>
      <c r="E2975" s="217" t="s">
        <v>10333</v>
      </c>
      <c r="F2975" s="217" t="s">
        <v>10334</v>
      </c>
      <c r="H2975" s="217" t="s">
        <v>1290</v>
      </c>
      <c r="I2975" s="217" t="s">
        <v>1290</v>
      </c>
      <c r="J2975" s="217" t="s">
        <v>33</v>
      </c>
      <c r="K2975" s="217" t="s">
        <v>33</v>
      </c>
      <c r="M2975" s="217">
        <f t="shared" si="58"/>
        <v>2044</v>
      </c>
      <c r="O2975" s="217" t="s">
        <v>35</v>
      </c>
      <c r="P2975" s="217" t="s">
        <v>35</v>
      </c>
      <c r="Q2975" s="217">
        <f>S4079-vykonyz.xlsx[[#This Row],[Kod]]</f>
        <v>15337</v>
      </c>
      <c r="R2975" s="217">
        <f>S2959-vykonyz.xlsx[[#This Row],[Kod]]</f>
        <v>0</v>
      </c>
      <c r="S2975" s="217" t="s">
        <v>10335</v>
      </c>
      <c r="T2975" s="217" t="s">
        <v>10336</v>
      </c>
      <c r="U2975" s="217">
        <v>2234</v>
      </c>
      <c r="V2975" s="261">
        <v>45292</v>
      </c>
      <c r="W2975" s="217" t="s">
        <v>10335</v>
      </c>
      <c r="X2975" s="217">
        <v>2024</v>
      </c>
      <c r="Y2975" s="217">
        <v>210</v>
      </c>
      <c r="Z2975" s="261">
        <v>45291</v>
      </c>
      <c r="AC2975" s="217">
        <f>vykonyz.xlsx3[[#This Row],[Kod]]-vykonyz.xlsx[[#This Row],[Kod]]</f>
        <v>0</v>
      </c>
      <c r="AD2975" t="s">
        <v>10277</v>
      </c>
      <c r="AE2975" t="s">
        <v>10318</v>
      </c>
      <c r="AF2975"/>
      <c r="AG2975"/>
      <c r="AH2975" t="s">
        <v>10333</v>
      </c>
      <c r="AI2975" t="s">
        <v>10334</v>
      </c>
      <c r="AJ2975"/>
      <c r="AK2975" t="s">
        <v>1290</v>
      </c>
      <c r="AL2975" t="s">
        <v>1290</v>
      </c>
      <c r="AM2975" t="s">
        <v>33</v>
      </c>
      <c r="AN2975" t="s">
        <v>33</v>
      </c>
      <c r="AO2975"/>
      <c r="AP2975" t="s">
        <v>10337</v>
      </c>
      <c r="AQ2975"/>
      <c r="AR2975" t="s">
        <v>35</v>
      </c>
      <c r="AS2975" t="s">
        <v>35</v>
      </c>
    </row>
    <row r="2976" spans="1:45">
      <c r="A2976" s="264" t="s">
        <v>10282</v>
      </c>
      <c r="B2976" s="217" t="s">
        <v>10338</v>
      </c>
      <c r="C2976" s="217" t="s">
        <v>50</v>
      </c>
      <c r="E2976" s="217" t="s">
        <v>10283</v>
      </c>
      <c r="F2976" s="217" t="s">
        <v>10339</v>
      </c>
      <c r="H2976" s="217" t="s">
        <v>1492</v>
      </c>
      <c r="I2976" s="217" t="s">
        <v>5824</v>
      </c>
      <c r="J2976" s="217" t="s">
        <v>33</v>
      </c>
      <c r="K2976" s="217" t="s">
        <v>33</v>
      </c>
      <c r="M2976" s="217">
        <f t="shared" si="58"/>
        <v>8971</v>
      </c>
      <c r="O2976" s="217" t="s">
        <v>35</v>
      </c>
      <c r="P2976" s="217" t="s">
        <v>35</v>
      </c>
      <c r="Q2976" s="217">
        <f>S4080-vykonyz.xlsx[[#This Row],[Kod]]</f>
        <v>15338</v>
      </c>
      <c r="R2976" s="217">
        <f>S2960-vykonyz.xlsx[[#This Row],[Kod]]</f>
        <v>0</v>
      </c>
      <c r="S2976" s="217" t="s">
        <v>10340</v>
      </c>
      <c r="T2976" s="217" t="s">
        <v>10341</v>
      </c>
      <c r="U2976" s="217">
        <v>2815</v>
      </c>
      <c r="V2976" s="261">
        <v>45292</v>
      </c>
      <c r="W2976" s="217" t="s">
        <v>10340</v>
      </c>
      <c r="X2976" s="217">
        <v>2699</v>
      </c>
      <c r="Y2976" s="217">
        <v>116</v>
      </c>
      <c r="Z2976" s="261">
        <v>45291</v>
      </c>
      <c r="AC2976" s="217">
        <f>vykonyz.xlsx3[[#This Row],[Kod]]-vykonyz.xlsx[[#This Row],[Kod]]</f>
        <v>0</v>
      </c>
      <c r="AD2976" t="s">
        <v>10282</v>
      </c>
      <c r="AE2976" t="s">
        <v>10338</v>
      </c>
      <c r="AF2976" t="s">
        <v>50</v>
      </c>
      <c r="AG2976"/>
      <c r="AH2976" t="s">
        <v>10283</v>
      </c>
      <c r="AI2976" t="s">
        <v>10342</v>
      </c>
      <c r="AJ2976" t="s">
        <v>53</v>
      </c>
      <c r="AK2976" t="s">
        <v>1492</v>
      </c>
      <c r="AL2976" t="s">
        <v>1492</v>
      </c>
      <c r="AM2976" t="s">
        <v>33</v>
      </c>
      <c r="AN2976" t="s">
        <v>33</v>
      </c>
      <c r="AO2976"/>
      <c r="AP2976" t="s">
        <v>5036</v>
      </c>
      <c r="AQ2976"/>
      <c r="AR2976" t="s">
        <v>35</v>
      </c>
      <c r="AS2976" t="s">
        <v>35</v>
      </c>
    </row>
    <row r="2977" spans="1:45">
      <c r="A2977" s="264" t="s">
        <v>10343</v>
      </c>
      <c r="B2977" s="217" t="s">
        <v>10338</v>
      </c>
      <c r="C2977" s="217" t="s">
        <v>50</v>
      </c>
      <c r="E2977" s="217" t="s">
        <v>10344</v>
      </c>
      <c r="F2977" s="217" t="s">
        <v>10345</v>
      </c>
      <c r="H2977" s="217" t="s">
        <v>1488</v>
      </c>
      <c r="I2977" s="217" t="s">
        <v>1488</v>
      </c>
      <c r="J2977" s="217" t="s">
        <v>33</v>
      </c>
      <c r="K2977" s="217" t="s">
        <v>33</v>
      </c>
      <c r="M2977" s="217" t="s">
        <v>10346</v>
      </c>
      <c r="O2977" s="217" t="s">
        <v>35</v>
      </c>
      <c r="P2977" s="217" t="s">
        <v>35</v>
      </c>
      <c r="Q2977" s="217">
        <f>S2980-vykonyz.xlsx[[#This Row],[Kod]]</f>
        <v>31</v>
      </c>
      <c r="R2977" s="217">
        <f>S2977-vykonyz.xlsx[[#This Row],[Kod]]</f>
        <v>28</v>
      </c>
      <c r="S2977" s="217" t="s">
        <v>10347</v>
      </c>
      <c r="T2977" s="217" t="s">
        <v>10348</v>
      </c>
      <c r="U2977" s="217">
        <v>1348</v>
      </c>
      <c r="V2977" s="261">
        <v>45292</v>
      </c>
      <c r="W2977" s="217" t="s">
        <v>10347</v>
      </c>
      <c r="X2977" s="217">
        <v>1271</v>
      </c>
      <c r="Y2977" s="217">
        <v>77</v>
      </c>
      <c r="Z2977" s="261">
        <v>45291</v>
      </c>
      <c r="AC2977" s="217">
        <f>vykonyz.xlsx3[[#This Row],[Kod]]-vykonyz.xlsx[[#This Row],[Kod]]</f>
        <v>0</v>
      </c>
      <c r="AD2977" t="s">
        <v>10343</v>
      </c>
      <c r="AE2977" t="s">
        <v>10338</v>
      </c>
      <c r="AF2977" t="s">
        <v>50</v>
      </c>
      <c r="AG2977"/>
      <c r="AH2977" t="s">
        <v>10344</v>
      </c>
      <c r="AI2977" t="s">
        <v>10345</v>
      </c>
      <c r="AJ2977"/>
      <c r="AK2977" t="s">
        <v>1488</v>
      </c>
      <c r="AL2977" t="s">
        <v>1488</v>
      </c>
      <c r="AM2977" t="s">
        <v>33</v>
      </c>
      <c r="AN2977" t="s">
        <v>33</v>
      </c>
      <c r="AO2977"/>
      <c r="AP2977" t="s">
        <v>10346</v>
      </c>
      <c r="AQ2977"/>
      <c r="AR2977" t="s">
        <v>35</v>
      </c>
      <c r="AS2977" t="s">
        <v>35</v>
      </c>
    </row>
    <row r="2978" spans="1:45">
      <c r="A2978" s="264" t="s">
        <v>10286</v>
      </c>
      <c r="B2978" s="217" t="s">
        <v>1395</v>
      </c>
      <c r="C2978" s="217" t="s">
        <v>611</v>
      </c>
      <c r="E2978" s="217" t="s">
        <v>10349</v>
      </c>
      <c r="F2978" s="217" t="s">
        <v>10339</v>
      </c>
      <c r="H2978" s="217" t="s">
        <v>1150</v>
      </c>
      <c r="I2978" s="217" t="s">
        <v>1488</v>
      </c>
      <c r="J2978" s="217" t="s">
        <v>33</v>
      </c>
      <c r="K2978" s="217" t="s">
        <v>33</v>
      </c>
      <c r="M2978" s="217">
        <f>U2961</f>
        <v>6351</v>
      </c>
      <c r="O2978" s="217" t="s">
        <v>35</v>
      </c>
      <c r="P2978" s="217" t="s">
        <v>35</v>
      </c>
      <c r="Q2978" s="217">
        <f>S4081-vykonyz.xlsx[[#This Row],[Kod]]</f>
        <v>15338</v>
      </c>
      <c r="R2978" s="217">
        <f>S2961-vykonyz.xlsx[[#This Row],[Kod]]</f>
        <v>0</v>
      </c>
      <c r="S2978" s="217" t="s">
        <v>10350</v>
      </c>
      <c r="T2978" s="217" t="s">
        <v>10351</v>
      </c>
      <c r="U2978" s="217">
        <v>4184</v>
      </c>
      <c r="V2978" s="261">
        <v>45292</v>
      </c>
      <c r="W2978" s="217" t="s">
        <v>10350</v>
      </c>
      <c r="X2978" s="217">
        <v>4004</v>
      </c>
      <c r="Y2978" s="217">
        <v>180</v>
      </c>
      <c r="Z2978" s="261">
        <v>45291</v>
      </c>
      <c r="AC2978" s="217">
        <f>vykonyz.xlsx3[[#This Row],[Kod]]-vykonyz.xlsx[[#This Row],[Kod]]</f>
        <v>0</v>
      </c>
      <c r="AD2978" t="s">
        <v>10286</v>
      </c>
      <c r="AE2978" t="s">
        <v>1395</v>
      </c>
      <c r="AF2978" t="s">
        <v>611</v>
      </c>
      <c r="AG2978"/>
      <c r="AH2978" t="s">
        <v>10287</v>
      </c>
      <c r="AI2978" t="s">
        <v>10352</v>
      </c>
      <c r="AJ2978" t="s">
        <v>53</v>
      </c>
      <c r="AK2978" t="s">
        <v>59</v>
      </c>
      <c r="AL2978" t="s">
        <v>59</v>
      </c>
      <c r="AM2978" t="s">
        <v>33</v>
      </c>
      <c r="AN2978" t="s">
        <v>33</v>
      </c>
      <c r="AO2978"/>
      <c r="AP2978" t="s">
        <v>10353</v>
      </c>
      <c r="AQ2978"/>
      <c r="AR2978" t="s">
        <v>35</v>
      </c>
      <c r="AS2978" t="s">
        <v>35</v>
      </c>
    </row>
    <row r="2979" spans="1:45">
      <c r="A2979" s="264" t="s">
        <v>10354</v>
      </c>
      <c r="B2979" s="217" t="s">
        <v>1395</v>
      </c>
      <c r="C2979" s="217" t="s">
        <v>611</v>
      </c>
      <c r="E2979" s="217" t="s">
        <v>10355</v>
      </c>
      <c r="F2979" s="217" t="s">
        <v>10356</v>
      </c>
      <c r="H2979" s="217" t="s">
        <v>1150</v>
      </c>
      <c r="I2979" s="217" t="s">
        <v>1150</v>
      </c>
      <c r="J2979" s="217" t="s">
        <v>33</v>
      </c>
      <c r="K2979" s="217" t="s">
        <v>33</v>
      </c>
      <c r="M2979" s="217" t="s">
        <v>10357</v>
      </c>
      <c r="O2979" s="217" t="s">
        <v>35</v>
      </c>
      <c r="P2979" s="217" t="s">
        <v>35</v>
      </c>
      <c r="Q2979" s="217">
        <f>S2982-vykonyz.xlsx[[#This Row],[Kod]]</f>
        <v>31</v>
      </c>
      <c r="R2979" s="217">
        <f>S2979-vykonyz.xlsx[[#This Row],[Kod]]</f>
        <v>28</v>
      </c>
      <c r="S2979" s="217" t="s">
        <v>10358</v>
      </c>
      <c r="T2979" s="217" t="s">
        <v>10359</v>
      </c>
      <c r="U2979" s="217">
        <v>2241</v>
      </c>
      <c r="V2979" s="261">
        <v>45292</v>
      </c>
      <c r="W2979" s="217" t="s">
        <v>10358</v>
      </c>
      <c r="X2979" s="217">
        <v>2113</v>
      </c>
      <c r="Y2979" s="217">
        <v>128</v>
      </c>
      <c r="Z2979" s="261">
        <v>45291</v>
      </c>
      <c r="AC2979" s="217">
        <f>vykonyz.xlsx3[[#This Row],[Kod]]-vykonyz.xlsx[[#This Row],[Kod]]</f>
        <v>0</v>
      </c>
      <c r="AD2979" t="s">
        <v>10354</v>
      </c>
      <c r="AE2979" t="s">
        <v>1395</v>
      </c>
      <c r="AF2979" t="s">
        <v>611</v>
      </c>
      <c r="AG2979"/>
      <c r="AH2979" t="s">
        <v>10355</v>
      </c>
      <c r="AI2979" t="s">
        <v>10356</v>
      </c>
      <c r="AJ2979"/>
      <c r="AK2979" t="s">
        <v>1150</v>
      </c>
      <c r="AL2979" t="s">
        <v>1150</v>
      </c>
      <c r="AM2979" t="s">
        <v>33</v>
      </c>
      <c r="AN2979" t="s">
        <v>33</v>
      </c>
      <c r="AO2979"/>
      <c r="AP2979" t="s">
        <v>10357</v>
      </c>
      <c r="AQ2979"/>
      <c r="AR2979" t="s">
        <v>35</v>
      </c>
      <c r="AS2979" t="s">
        <v>35</v>
      </c>
    </row>
    <row r="2980" spans="1:45">
      <c r="A2980" s="264" t="s">
        <v>10290</v>
      </c>
      <c r="B2980" s="217" t="s">
        <v>10318</v>
      </c>
      <c r="E2980" s="217" t="s">
        <v>10291</v>
      </c>
      <c r="H2980" s="217" t="s">
        <v>1084</v>
      </c>
      <c r="I2980" s="217" t="s">
        <v>1295</v>
      </c>
      <c r="J2980" s="217" t="s">
        <v>33</v>
      </c>
      <c r="K2980" s="217" t="s">
        <v>33</v>
      </c>
      <c r="M2980" s="217">
        <f>U2962</f>
        <v>606</v>
      </c>
      <c r="O2980" s="217" t="s">
        <v>35</v>
      </c>
      <c r="P2980" s="217" t="s">
        <v>35</v>
      </c>
      <c r="Q2980" s="217">
        <f>S4082-vykonyz.xlsx[[#This Row],[Kod]]</f>
        <v>15338</v>
      </c>
      <c r="R2980" s="217">
        <f>S2962-vykonyz.xlsx[[#This Row],[Kod]]</f>
        <v>0</v>
      </c>
      <c r="S2980" s="217" t="s">
        <v>10360</v>
      </c>
      <c r="T2980" s="217" t="s">
        <v>10361</v>
      </c>
      <c r="U2980" s="217">
        <v>5628</v>
      </c>
      <c r="V2980" s="261">
        <v>45292</v>
      </c>
      <c r="W2980" s="217" t="s">
        <v>10360</v>
      </c>
      <c r="X2980" s="217">
        <v>5397</v>
      </c>
      <c r="Y2980" s="217">
        <v>231</v>
      </c>
      <c r="Z2980" s="261">
        <v>45291</v>
      </c>
      <c r="AC2980" s="217">
        <f>vykonyz.xlsx3[[#This Row],[Kod]]-vykonyz.xlsx[[#This Row],[Kod]]</f>
        <v>0</v>
      </c>
      <c r="AD2980" t="s">
        <v>10290</v>
      </c>
      <c r="AE2980" t="s">
        <v>10318</v>
      </c>
      <c r="AF2980"/>
      <c r="AG2980"/>
      <c r="AH2980" t="s">
        <v>10291</v>
      </c>
      <c r="AI2980"/>
      <c r="AJ2980"/>
      <c r="AK2980" t="s">
        <v>1084</v>
      </c>
      <c r="AL2980" t="s">
        <v>1295</v>
      </c>
      <c r="AM2980" t="s">
        <v>33</v>
      </c>
      <c r="AN2980" t="s">
        <v>33</v>
      </c>
      <c r="AO2980"/>
      <c r="AP2980" t="s">
        <v>4324</v>
      </c>
      <c r="AQ2980"/>
      <c r="AR2980" t="s">
        <v>35</v>
      </c>
      <c r="AS2980" t="s">
        <v>35</v>
      </c>
    </row>
    <row r="2981" spans="1:45">
      <c r="A2981" s="264" t="s">
        <v>10293</v>
      </c>
      <c r="B2981" s="217" t="s">
        <v>10318</v>
      </c>
      <c r="E2981" s="217" t="s">
        <v>10294</v>
      </c>
      <c r="H2981" s="217" t="s">
        <v>1008</v>
      </c>
      <c r="I2981" s="217" t="s">
        <v>981</v>
      </c>
      <c r="J2981" s="217" t="s">
        <v>33</v>
      </c>
      <c r="K2981" s="217" t="s">
        <v>33</v>
      </c>
      <c r="M2981" s="217">
        <f>U2963</f>
        <v>889</v>
      </c>
      <c r="O2981" s="217" t="s">
        <v>35</v>
      </c>
      <c r="P2981" s="217" t="s">
        <v>35</v>
      </c>
      <c r="Q2981" s="217">
        <f>S4083-vykonyz.xlsx[[#This Row],[Kod]]</f>
        <v>15338</v>
      </c>
      <c r="R2981" s="217">
        <f>S2963-vykonyz.xlsx[[#This Row],[Kod]]</f>
        <v>0</v>
      </c>
      <c r="S2981" s="217" t="s">
        <v>10362</v>
      </c>
      <c r="T2981" s="217" t="s">
        <v>10363</v>
      </c>
      <c r="U2981" s="217">
        <v>3171</v>
      </c>
      <c r="V2981" s="261">
        <v>45292</v>
      </c>
      <c r="W2981" s="217" t="s">
        <v>10362</v>
      </c>
      <c r="X2981" s="217">
        <v>2991</v>
      </c>
      <c r="Y2981" s="217">
        <v>180</v>
      </c>
      <c r="Z2981" s="261">
        <v>45291</v>
      </c>
      <c r="AC2981" s="217">
        <f>vykonyz.xlsx3[[#This Row],[Kod]]-vykonyz.xlsx[[#This Row],[Kod]]</f>
        <v>0</v>
      </c>
      <c r="AD2981" t="s">
        <v>10293</v>
      </c>
      <c r="AE2981" t="s">
        <v>10318</v>
      </c>
      <c r="AF2981"/>
      <c r="AG2981"/>
      <c r="AH2981" t="s">
        <v>10294</v>
      </c>
      <c r="AI2981"/>
      <c r="AJ2981"/>
      <c r="AK2981" t="s">
        <v>1008</v>
      </c>
      <c r="AL2981" t="s">
        <v>981</v>
      </c>
      <c r="AM2981" t="s">
        <v>33</v>
      </c>
      <c r="AN2981" t="s">
        <v>33</v>
      </c>
      <c r="AO2981"/>
      <c r="AP2981" t="s">
        <v>10364</v>
      </c>
      <c r="AQ2981"/>
      <c r="AR2981" t="s">
        <v>35</v>
      </c>
      <c r="AS2981" t="s">
        <v>35</v>
      </c>
    </row>
    <row r="2982" spans="1:45">
      <c r="A2982" s="264" t="s">
        <v>10297</v>
      </c>
      <c r="B2982" s="217" t="s">
        <v>10338</v>
      </c>
      <c r="C2982" s="217" t="s">
        <v>50</v>
      </c>
      <c r="E2982" s="217" t="s">
        <v>10298</v>
      </c>
      <c r="F2982" s="217" t="s">
        <v>10365</v>
      </c>
      <c r="G2982" s="217" t="s">
        <v>1190</v>
      </c>
      <c r="H2982" s="217" t="s">
        <v>1573</v>
      </c>
      <c r="I2982" s="217" t="s">
        <v>39</v>
      </c>
      <c r="J2982" s="217" t="s">
        <v>33</v>
      </c>
      <c r="K2982" s="217" t="s">
        <v>33</v>
      </c>
      <c r="M2982" s="217">
        <f>U2964</f>
        <v>3399</v>
      </c>
      <c r="O2982" s="217" t="s">
        <v>35</v>
      </c>
      <c r="P2982" s="217" t="s">
        <v>35</v>
      </c>
      <c r="Q2982" s="217">
        <f>S4084-vykonyz.xlsx[[#This Row],[Kod]]</f>
        <v>15338</v>
      </c>
      <c r="R2982" s="217">
        <f>S2964-vykonyz.xlsx[[#This Row],[Kod]]</f>
        <v>0</v>
      </c>
      <c r="S2982" s="217" t="s">
        <v>10366</v>
      </c>
      <c r="T2982" s="217" t="s">
        <v>10367</v>
      </c>
      <c r="U2982" s="217">
        <v>7112</v>
      </c>
      <c r="V2982" s="261">
        <v>45292</v>
      </c>
      <c r="W2982" s="217" t="s">
        <v>10366</v>
      </c>
      <c r="X2982" s="217">
        <v>4071</v>
      </c>
      <c r="Y2982" s="217">
        <v>3041</v>
      </c>
      <c r="Z2982" s="261">
        <v>45291</v>
      </c>
      <c r="AC2982" s="217">
        <f>vykonyz.xlsx3[[#This Row],[Kod]]-vykonyz.xlsx[[#This Row],[Kod]]</f>
        <v>0</v>
      </c>
      <c r="AD2982" t="s">
        <v>10297</v>
      </c>
      <c r="AE2982" t="s">
        <v>10338</v>
      </c>
      <c r="AF2982" t="s">
        <v>50</v>
      </c>
      <c r="AG2982"/>
      <c r="AH2982" t="s">
        <v>10298</v>
      </c>
      <c r="AI2982" t="s">
        <v>10365</v>
      </c>
      <c r="AJ2982" t="s">
        <v>1190</v>
      </c>
      <c r="AK2982" t="s">
        <v>1573</v>
      </c>
      <c r="AL2982" t="s">
        <v>39</v>
      </c>
      <c r="AM2982" t="s">
        <v>33</v>
      </c>
      <c r="AN2982" t="s">
        <v>33</v>
      </c>
      <c r="AO2982"/>
      <c r="AP2982" t="s">
        <v>10368</v>
      </c>
      <c r="AQ2982"/>
      <c r="AR2982" t="s">
        <v>35</v>
      </c>
      <c r="AS2982" t="s">
        <v>35</v>
      </c>
    </row>
    <row r="2983" spans="1:45">
      <c r="A2983" s="264" t="s">
        <v>10301</v>
      </c>
      <c r="B2983" s="217" t="s">
        <v>10318</v>
      </c>
      <c r="E2983" s="217" t="s">
        <v>10302</v>
      </c>
      <c r="H2983" s="217" t="s">
        <v>1008</v>
      </c>
      <c r="I2983" s="217" t="s">
        <v>1008</v>
      </c>
      <c r="J2983" s="217" t="s">
        <v>33</v>
      </c>
      <c r="K2983" s="217" t="s">
        <v>33</v>
      </c>
      <c r="M2983" s="217">
        <f>U2965</f>
        <v>792</v>
      </c>
      <c r="O2983" s="217" t="s">
        <v>35</v>
      </c>
      <c r="P2983" s="217" t="s">
        <v>35</v>
      </c>
      <c r="Q2983" s="217">
        <f>S4085-vykonyz.xlsx[[#This Row],[Kod]]</f>
        <v>15337</v>
      </c>
      <c r="R2983" s="217">
        <f>S2965-vykonyz.xlsx[[#This Row],[Kod]]</f>
        <v>0</v>
      </c>
      <c r="S2983" s="217" t="s">
        <v>10369</v>
      </c>
      <c r="T2983" s="217" t="s">
        <v>10370</v>
      </c>
      <c r="U2983" s="217">
        <v>4630</v>
      </c>
      <c r="V2983" s="261">
        <v>45292</v>
      </c>
      <c r="W2983" s="217" t="s">
        <v>10369</v>
      </c>
      <c r="X2983" s="217">
        <v>4192</v>
      </c>
      <c r="Y2983" s="217">
        <v>438</v>
      </c>
      <c r="Z2983" s="261">
        <v>45291</v>
      </c>
      <c r="AC2983" s="217">
        <f>vykonyz.xlsx3[[#This Row],[Kod]]-vykonyz.xlsx[[#This Row],[Kod]]</f>
        <v>0</v>
      </c>
      <c r="AD2983" t="s">
        <v>10301</v>
      </c>
      <c r="AE2983" t="s">
        <v>10318</v>
      </c>
      <c r="AF2983"/>
      <c r="AG2983"/>
      <c r="AH2983" t="s">
        <v>10302</v>
      </c>
      <c r="AI2983"/>
      <c r="AJ2983"/>
      <c r="AK2983" t="s">
        <v>1008</v>
      </c>
      <c r="AL2983" t="s">
        <v>1008</v>
      </c>
      <c r="AM2983" t="s">
        <v>33</v>
      </c>
      <c r="AN2983" t="s">
        <v>33</v>
      </c>
      <c r="AO2983"/>
      <c r="AP2983" t="s">
        <v>10371</v>
      </c>
      <c r="AQ2983"/>
      <c r="AR2983" t="s">
        <v>35</v>
      </c>
      <c r="AS2983" t="s">
        <v>35</v>
      </c>
    </row>
    <row r="2984" spans="1:45">
      <c r="A2984" s="264" t="s">
        <v>10305</v>
      </c>
      <c r="B2984" s="217" t="s">
        <v>10318</v>
      </c>
      <c r="E2984" s="217" t="s">
        <v>10306</v>
      </c>
      <c r="H2984" s="217" t="s">
        <v>1290</v>
      </c>
      <c r="I2984" s="217" t="s">
        <v>1553</v>
      </c>
      <c r="J2984" s="217" t="s">
        <v>33</v>
      </c>
      <c r="K2984" s="217" t="s">
        <v>33</v>
      </c>
      <c r="M2984" s="217">
        <f>U2966</f>
        <v>3276</v>
      </c>
      <c r="O2984" s="217" t="s">
        <v>35</v>
      </c>
      <c r="P2984" s="217" t="s">
        <v>35</v>
      </c>
      <c r="Q2984" s="217">
        <f>S4086-vykonyz.xlsx[[#This Row],[Kod]]</f>
        <v>15336</v>
      </c>
      <c r="R2984" s="217">
        <f>S2966-vykonyz.xlsx[[#This Row],[Kod]]</f>
        <v>0</v>
      </c>
      <c r="S2984" s="217" t="s">
        <v>10372</v>
      </c>
      <c r="T2984" s="217" t="s">
        <v>10373</v>
      </c>
      <c r="U2984" s="217">
        <v>4740</v>
      </c>
      <c r="V2984" s="261">
        <v>45292</v>
      </c>
      <c r="W2984" s="217" t="s">
        <v>10372</v>
      </c>
      <c r="X2984" s="217">
        <v>4302</v>
      </c>
      <c r="Y2984" s="217">
        <v>438</v>
      </c>
      <c r="Z2984" s="261">
        <v>45291</v>
      </c>
      <c r="AC2984" s="217">
        <f>vykonyz.xlsx3[[#This Row],[Kod]]-vykonyz.xlsx[[#This Row],[Kod]]</f>
        <v>0</v>
      </c>
      <c r="AD2984" t="s">
        <v>10305</v>
      </c>
      <c r="AE2984" t="s">
        <v>10318</v>
      </c>
      <c r="AF2984"/>
      <c r="AG2984"/>
      <c r="AH2984" t="s">
        <v>10306</v>
      </c>
      <c r="AI2984" t="s">
        <v>10374</v>
      </c>
      <c r="AJ2984" t="s">
        <v>53</v>
      </c>
      <c r="AK2984" t="s">
        <v>1290</v>
      </c>
      <c r="AL2984" t="s">
        <v>1290</v>
      </c>
      <c r="AM2984" t="s">
        <v>33</v>
      </c>
      <c r="AN2984" t="s">
        <v>33</v>
      </c>
      <c r="AO2984"/>
      <c r="AP2984" t="s">
        <v>10375</v>
      </c>
      <c r="AQ2984"/>
      <c r="AR2984" t="s">
        <v>35</v>
      </c>
      <c r="AS2984" t="s">
        <v>35</v>
      </c>
    </row>
    <row r="2985" spans="1:45">
      <c r="A2985" s="264" t="s">
        <v>10376</v>
      </c>
      <c r="B2985" s="217" t="s">
        <v>10318</v>
      </c>
      <c r="E2985" s="217" t="s">
        <v>10377</v>
      </c>
      <c r="F2985" s="217" t="s">
        <v>10378</v>
      </c>
      <c r="H2985" s="217" t="s">
        <v>1008</v>
      </c>
      <c r="I2985" s="217" t="s">
        <v>1008</v>
      </c>
      <c r="J2985" s="217" t="s">
        <v>33</v>
      </c>
      <c r="K2985" s="217" t="s">
        <v>33</v>
      </c>
      <c r="M2985" s="217" t="s">
        <v>10379</v>
      </c>
      <c r="O2985" s="217" t="s">
        <v>35</v>
      </c>
      <c r="P2985" s="217" t="s">
        <v>35</v>
      </c>
      <c r="Q2985" s="217">
        <f>S2988-vykonyz.xlsx[[#This Row],[Kod]]</f>
        <v>37</v>
      </c>
      <c r="R2985" s="217">
        <f>S2985-vykonyz.xlsx[[#This Row],[Kod]]</f>
        <v>31</v>
      </c>
      <c r="S2985" s="217" t="s">
        <v>10380</v>
      </c>
      <c r="T2985" s="217" t="s">
        <v>10381</v>
      </c>
      <c r="U2985" s="217">
        <v>1909</v>
      </c>
      <c r="V2985" s="261">
        <v>45292</v>
      </c>
      <c r="W2985" s="217" t="s">
        <v>10380</v>
      </c>
      <c r="X2985" s="217">
        <v>1741</v>
      </c>
      <c r="Y2985" s="217">
        <v>168</v>
      </c>
      <c r="Z2985" s="261">
        <v>45291</v>
      </c>
      <c r="AC2985" s="217">
        <f>vykonyz.xlsx3[[#This Row],[Kod]]-vykonyz.xlsx[[#This Row],[Kod]]</f>
        <v>0</v>
      </c>
      <c r="AD2985" t="s">
        <v>10376</v>
      </c>
      <c r="AE2985" t="s">
        <v>10318</v>
      </c>
      <c r="AF2985"/>
      <c r="AG2985"/>
      <c r="AH2985" t="s">
        <v>10377</v>
      </c>
      <c r="AI2985" t="s">
        <v>10378</v>
      </c>
      <c r="AJ2985"/>
      <c r="AK2985" t="s">
        <v>1008</v>
      </c>
      <c r="AL2985" t="s">
        <v>1008</v>
      </c>
      <c r="AM2985" t="s">
        <v>33</v>
      </c>
      <c r="AN2985" t="s">
        <v>33</v>
      </c>
      <c r="AO2985"/>
      <c r="AP2985" t="s">
        <v>10379</v>
      </c>
      <c r="AQ2985"/>
      <c r="AR2985" t="s">
        <v>35</v>
      </c>
      <c r="AS2985" t="s">
        <v>35</v>
      </c>
    </row>
    <row r="2986" spans="1:45">
      <c r="A2986" s="264" t="s">
        <v>10309</v>
      </c>
      <c r="B2986" s="217" t="s">
        <v>10318</v>
      </c>
      <c r="E2986" s="217" t="s">
        <v>10310</v>
      </c>
      <c r="F2986" s="217" t="s">
        <v>10382</v>
      </c>
      <c r="G2986" s="217" t="s">
        <v>53</v>
      </c>
      <c r="H2986" s="217" t="s">
        <v>981</v>
      </c>
      <c r="I2986" s="217" t="s">
        <v>981</v>
      </c>
      <c r="J2986" s="217" t="s">
        <v>33</v>
      </c>
      <c r="K2986" s="217" t="s">
        <v>33</v>
      </c>
      <c r="M2986" s="217">
        <f t="shared" ref="M2986:M3001" si="59">U2967</f>
        <v>4023</v>
      </c>
      <c r="O2986" s="217" t="s">
        <v>35</v>
      </c>
      <c r="P2986" s="217" t="s">
        <v>35</v>
      </c>
      <c r="Q2986" s="217">
        <f>S4087-vykonyz.xlsx[[#This Row],[Kod]]</f>
        <v>15336</v>
      </c>
      <c r="R2986" s="217">
        <f>S2967-vykonyz.xlsx[[#This Row],[Kod]]</f>
        <v>0</v>
      </c>
      <c r="S2986" s="217" t="s">
        <v>10383</v>
      </c>
      <c r="T2986" s="217" t="s">
        <v>10384</v>
      </c>
      <c r="U2986" s="217">
        <v>5114</v>
      </c>
      <c r="V2986" s="261">
        <v>45292</v>
      </c>
      <c r="W2986" s="217" t="s">
        <v>10383</v>
      </c>
      <c r="X2986" s="217">
        <v>4854</v>
      </c>
      <c r="Y2986" s="217">
        <v>260</v>
      </c>
      <c r="Z2986" s="261">
        <v>45291</v>
      </c>
      <c r="AC2986" s="217">
        <f>vykonyz.xlsx3[[#This Row],[Kod]]-vykonyz.xlsx[[#This Row],[Kod]]</f>
        <v>0</v>
      </c>
      <c r="AD2986" t="s">
        <v>10309</v>
      </c>
      <c r="AE2986" t="s">
        <v>10318</v>
      </c>
      <c r="AF2986"/>
      <c r="AG2986"/>
      <c r="AH2986" t="s">
        <v>10310</v>
      </c>
      <c r="AI2986" t="s">
        <v>10382</v>
      </c>
      <c r="AJ2986" t="s">
        <v>53</v>
      </c>
      <c r="AK2986" t="s">
        <v>981</v>
      </c>
      <c r="AL2986" t="s">
        <v>981</v>
      </c>
      <c r="AM2986" t="s">
        <v>33</v>
      </c>
      <c r="AN2986" t="s">
        <v>33</v>
      </c>
      <c r="AO2986"/>
      <c r="AP2986" t="s">
        <v>10385</v>
      </c>
      <c r="AQ2986"/>
      <c r="AR2986" t="s">
        <v>35</v>
      </c>
      <c r="AS2986" t="s">
        <v>35</v>
      </c>
    </row>
    <row r="2987" spans="1:45">
      <c r="A2987" s="264" t="s">
        <v>10312</v>
      </c>
      <c r="B2987" s="217" t="s">
        <v>10318</v>
      </c>
      <c r="E2987" s="217" t="s">
        <v>10313</v>
      </c>
      <c r="F2987" s="217" t="s">
        <v>10386</v>
      </c>
      <c r="H2987" s="217" t="s">
        <v>1008</v>
      </c>
      <c r="I2987" s="217" t="s">
        <v>1008</v>
      </c>
      <c r="J2987" s="217" t="s">
        <v>33</v>
      </c>
      <c r="K2987" s="217" t="s">
        <v>33</v>
      </c>
      <c r="M2987" s="217">
        <f t="shared" si="59"/>
        <v>2744</v>
      </c>
      <c r="O2987" s="217" t="s">
        <v>35</v>
      </c>
      <c r="P2987" s="217" t="s">
        <v>35</v>
      </c>
      <c r="Q2987" s="217">
        <f>S4088-vykonyz.xlsx[[#This Row],[Kod]]</f>
        <v>15336</v>
      </c>
      <c r="R2987" s="217">
        <f>S2968-vykonyz.xlsx[[#This Row],[Kod]]</f>
        <v>0</v>
      </c>
      <c r="S2987" s="217" t="s">
        <v>10387</v>
      </c>
      <c r="T2987" s="217" t="s">
        <v>10388</v>
      </c>
      <c r="U2987" s="217">
        <v>7736</v>
      </c>
      <c r="V2987" s="261">
        <v>45292</v>
      </c>
      <c r="W2987" s="217" t="s">
        <v>10387</v>
      </c>
      <c r="X2987" s="217">
        <v>4847</v>
      </c>
      <c r="Y2987" s="217">
        <v>2889</v>
      </c>
      <c r="Z2987" s="261">
        <v>45291</v>
      </c>
      <c r="AC2987" s="217">
        <f>vykonyz.xlsx3[[#This Row],[Kod]]-vykonyz.xlsx[[#This Row],[Kod]]</f>
        <v>0</v>
      </c>
      <c r="AD2987" t="s">
        <v>10312</v>
      </c>
      <c r="AE2987" t="s">
        <v>10318</v>
      </c>
      <c r="AF2987"/>
      <c r="AG2987"/>
      <c r="AH2987" t="s">
        <v>10313</v>
      </c>
      <c r="AI2987" t="s">
        <v>10386</v>
      </c>
      <c r="AJ2987"/>
      <c r="AK2987" t="s">
        <v>1008</v>
      </c>
      <c r="AL2987" t="s">
        <v>1008</v>
      </c>
      <c r="AM2987" t="s">
        <v>33</v>
      </c>
      <c r="AN2987" t="s">
        <v>33</v>
      </c>
      <c r="AO2987"/>
      <c r="AP2987" t="s">
        <v>10389</v>
      </c>
      <c r="AQ2987"/>
      <c r="AR2987" t="s">
        <v>35</v>
      </c>
      <c r="AS2987" t="s">
        <v>35</v>
      </c>
    </row>
    <row r="2988" spans="1:45">
      <c r="A2988" s="264" t="s">
        <v>10314</v>
      </c>
      <c r="B2988" s="217" t="s">
        <v>10318</v>
      </c>
      <c r="E2988" s="217" t="s">
        <v>10390</v>
      </c>
      <c r="F2988" s="217" t="s">
        <v>10391</v>
      </c>
      <c r="H2988" s="217" t="s">
        <v>1084</v>
      </c>
      <c r="I2988" s="217" t="s">
        <v>1084</v>
      </c>
      <c r="J2988" s="217" t="s">
        <v>33</v>
      </c>
      <c r="K2988" s="217" t="s">
        <v>33</v>
      </c>
      <c r="M2988" s="217">
        <f t="shared" si="59"/>
        <v>1004</v>
      </c>
      <c r="O2988" s="217" t="s">
        <v>35</v>
      </c>
      <c r="P2988" s="217" t="s">
        <v>35</v>
      </c>
      <c r="Q2988" s="217">
        <f>S4089-vykonyz.xlsx[[#This Row],[Kod]]</f>
        <v>15337</v>
      </c>
      <c r="R2988" s="217">
        <f>S2969-vykonyz.xlsx[[#This Row],[Kod]]</f>
        <v>0</v>
      </c>
      <c r="S2988" s="217" t="s">
        <v>10392</v>
      </c>
      <c r="T2988" s="217" t="s">
        <v>10393</v>
      </c>
      <c r="U2988" s="217">
        <v>8100</v>
      </c>
      <c r="V2988" s="261">
        <v>45292</v>
      </c>
      <c r="W2988" s="217" t="s">
        <v>10392</v>
      </c>
      <c r="X2988" s="217">
        <v>6037</v>
      </c>
      <c r="Y2988" s="217">
        <v>2063</v>
      </c>
      <c r="Z2988" s="261">
        <v>45291</v>
      </c>
      <c r="AC2988" s="217">
        <f>vykonyz.xlsx3[[#This Row],[Kod]]-vykonyz.xlsx[[#This Row],[Kod]]</f>
        <v>0</v>
      </c>
      <c r="AD2988" t="s">
        <v>10314</v>
      </c>
      <c r="AE2988" t="s">
        <v>10318</v>
      </c>
      <c r="AF2988"/>
      <c r="AG2988"/>
      <c r="AH2988" t="s">
        <v>10390</v>
      </c>
      <c r="AI2988" t="s">
        <v>10391</v>
      </c>
      <c r="AJ2988"/>
      <c r="AK2988" t="s">
        <v>1084</v>
      </c>
      <c r="AL2988" t="s">
        <v>1084</v>
      </c>
      <c r="AM2988" t="s">
        <v>33</v>
      </c>
      <c r="AN2988" t="s">
        <v>33</v>
      </c>
      <c r="AO2988"/>
      <c r="AP2988" t="s">
        <v>10394</v>
      </c>
      <c r="AQ2988"/>
      <c r="AR2988" t="s">
        <v>35</v>
      </c>
      <c r="AS2988" t="s">
        <v>35</v>
      </c>
    </row>
    <row r="2989" spans="1:45">
      <c r="A2989" s="264" t="s">
        <v>10316</v>
      </c>
      <c r="B2989" s="217" t="s">
        <v>1395</v>
      </c>
      <c r="C2989" s="217" t="s">
        <v>611</v>
      </c>
      <c r="E2989" s="217" t="s">
        <v>10317</v>
      </c>
      <c r="H2989" s="217" t="s">
        <v>1379</v>
      </c>
      <c r="I2989" s="217" t="s">
        <v>1608</v>
      </c>
      <c r="J2989" s="217" t="s">
        <v>33</v>
      </c>
      <c r="K2989" s="217" t="s">
        <v>33</v>
      </c>
      <c r="M2989" s="217">
        <f t="shared" si="59"/>
        <v>1838</v>
      </c>
      <c r="O2989" s="217" t="s">
        <v>35</v>
      </c>
      <c r="P2989" s="217" t="s">
        <v>35</v>
      </c>
      <c r="Q2989" s="217">
        <f>S4090-vykonyz.xlsx[[#This Row],[Kod]]</f>
        <v>15338</v>
      </c>
      <c r="R2989" s="217">
        <f>S2970-vykonyz.xlsx[[#This Row],[Kod]]</f>
        <v>0</v>
      </c>
      <c r="S2989" s="217" t="s">
        <v>10395</v>
      </c>
      <c r="T2989" s="217" t="s">
        <v>10396</v>
      </c>
      <c r="U2989" s="217">
        <v>21117</v>
      </c>
      <c r="V2989" s="261">
        <v>45292</v>
      </c>
      <c r="W2989" s="217" t="s">
        <v>10395</v>
      </c>
      <c r="X2989" s="217">
        <v>19106</v>
      </c>
      <c r="Y2989" s="217">
        <v>2011</v>
      </c>
      <c r="Z2989" s="261">
        <v>45291</v>
      </c>
      <c r="AC2989" s="217">
        <f>vykonyz.xlsx3[[#This Row],[Kod]]-vykonyz.xlsx[[#This Row],[Kod]]</f>
        <v>0</v>
      </c>
      <c r="AD2989" t="s">
        <v>10316</v>
      </c>
      <c r="AE2989" t="s">
        <v>1395</v>
      </c>
      <c r="AF2989" t="s">
        <v>611</v>
      </c>
      <c r="AG2989"/>
      <c r="AH2989" t="s">
        <v>10317</v>
      </c>
      <c r="AI2989"/>
      <c r="AJ2989"/>
      <c r="AK2989" t="s">
        <v>1379</v>
      </c>
      <c r="AL2989" t="s">
        <v>1608</v>
      </c>
      <c r="AM2989" t="s">
        <v>33</v>
      </c>
      <c r="AN2989" t="s">
        <v>33</v>
      </c>
      <c r="AO2989"/>
      <c r="AP2989" t="s">
        <v>10397</v>
      </c>
      <c r="AQ2989"/>
      <c r="AR2989" t="s">
        <v>35</v>
      </c>
      <c r="AS2989" t="s">
        <v>35</v>
      </c>
    </row>
    <row r="2990" spans="1:45">
      <c r="A2990" s="264" t="s">
        <v>10319</v>
      </c>
      <c r="B2990" s="217" t="s">
        <v>1395</v>
      </c>
      <c r="C2990" s="217" t="s">
        <v>611</v>
      </c>
      <c r="E2990" s="217" t="s">
        <v>10320</v>
      </c>
      <c r="F2990" s="217" t="s">
        <v>10398</v>
      </c>
      <c r="G2990" s="217" t="s">
        <v>53</v>
      </c>
      <c r="H2990" s="217" t="s">
        <v>1290</v>
      </c>
      <c r="I2990" s="217" t="s">
        <v>1290</v>
      </c>
      <c r="J2990" s="217" t="s">
        <v>33</v>
      </c>
      <c r="K2990" s="217" t="s">
        <v>33</v>
      </c>
      <c r="M2990" s="217">
        <f t="shared" si="59"/>
        <v>2960</v>
      </c>
      <c r="O2990" s="217" t="s">
        <v>35</v>
      </c>
      <c r="P2990" s="217" t="s">
        <v>35</v>
      </c>
      <c r="Q2990" s="217">
        <f>S4091-vykonyz.xlsx[[#This Row],[Kod]]</f>
        <v>15338</v>
      </c>
      <c r="R2990" s="217">
        <f>S2971-vykonyz.xlsx[[#This Row],[Kod]]</f>
        <v>0</v>
      </c>
      <c r="S2990" s="217" t="s">
        <v>10399</v>
      </c>
      <c r="T2990" s="217" t="s">
        <v>10400</v>
      </c>
      <c r="U2990" s="217">
        <v>27273</v>
      </c>
      <c r="V2990" s="261">
        <v>45292</v>
      </c>
      <c r="W2990" s="217" t="s">
        <v>10399</v>
      </c>
      <c r="X2990" s="217">
        <v>24650</v>
      </c>
      <c r="Y2990" s="217">
        <v>2623</v>
      </c>
      <c r="Z2990" s="261">
        <v>45291</v>
      </c>
      <c r="AC2990" s="217">
        <f>vykonyz.xlsx3[[#This Row],[Kod]]-vykonyz.xlsx[[#This Row],[Kod]]</f>
        <v>0</v>
      </c>
      <c r="AD2990" t="s">
        <v>10319</v>
      </c>
      <c r="AE2990" t="s">
        <v>1395</v>
      </c>
      <c r="AF2990" t="s">
        <v>611</v>
      </c>
      <c r="AG2990"/>
      <c r="AH2990" t="s">
        <v>10320</v>
      </c>
      <c r="AI2990" t="s">
        <v>10398</v>
      </c>
      <c r="AJ2990" t="s">
        <v>53</v>
      </c>
      <c r="AK2990" t="s">
        <v>1290</v>
      </c>
      <c r="AL2990" t="s">
        <v>1290</v>
      </c>
      <c r="AM2990" t="s">
        <v>33</v>
      </c>
      <c r="AN2990" t="s">
        <v>33</v>
      </c>
      <c r="AO2990"/>
      <c r="AP2990" t="s">
        <v>10401</v>
      </c>
      <c r="AQ2990"/>
      <c r="AR2990" t="s">
        <v>35</v>
      </c>
      <c r="AS2990" t="s">
        <v>35</v>
      </c>
    </row>
    <row r="2991" spans="1:45">
      <c r="A2991" s="264" t="s">
        <v>10323</v>
      </c>
      <c r="B2991" s="217" t="s">
        <v>1395</v>
      </c>
      <c r="C2991" s="217" t="s">
        <v>611</v>
      </c>
      <c r="E2991" s="217" t="s">
        <v>10324</v>
      </c>
      <c r="F2991" s="217" t="s">
        <v>10402</v>
      </c>
      <c r="H2991" s="217" t="s">
        <v>1008</v>
      </c>
      <c r="I2991" s="217" t="s">
        <v>1008</v>
      </c>
      <c r="J2991" s="217" t="s">
        <v>33</v>
      </c>
      <c r="K2991" s="217" t="s">
        <v>33</v>
      </c>
      <c r="M2991" s="217">
        <f t="shared" si="59"/>
        <v>1105</v>
      </c>
      <c r="O2991" s="217" t="s">
        <v>35</v>
      </c>
      <c r="P2991" s="217" t="s">
        <v>35</v>
      </c>
      <c r="Q2991" s="217">
        <f>S4092-vykonyz.xlsx[[#This Row],[Kod]]</f>
        <v>15339</v>
      </c>
      <c r="R2991" s="217">
        <f>S2972-vykonyz.xlsx[[#This Row],[Kod]]</f>
        <v>0</v>
      </c>
      <c r="S2991" s="217" t="s">
        <v>10403</v>
      </c>
      <c r="T2991" s="217" t="s">
        <v>10404</v>
      </c>
      <c r="U2991" s="217">
        <v>32411</v>
      </c>
      <c r="V2991" s="261">
        <v>45292</v>
      </c>
      <c r="W2991" s="217" t="s">
        <v>10403</v>
      </c>
      <c r="X2991" s="217">
        <v>29175</v>
      </c>
      <c r="Y2991" s="217">
        <v>3236</v>
      </c>
      <c r="Z2991" s="261">
        <v>45291</v>
      </c>
      <c r="AC2991" s="217">
        <f>vykonyz.xlsx3[[#This Row],[Kod]]-vykonyz.xlsx[[#This Row],[Kod]]</f>
        <v>0</v>
      </c>
      <c r="AD2991" t="s">
        <v>10323</v>
      </c>
      <c r="AE2991" t="s">
        <v>1395</v>
      </c>
      <c r="AF2991" t="s">
        <v>611</v>
      </c>
      <c r="AG2991"/>
      <c r="AH2991" t="s">
        <v>10324</v>
      </c>
      <c r="AI2991" t="s">
        <v>10402</v>
      </c>
      <c r="AJ2991"/>
      <c r="AK2991" t="s">
        <v>1008</v>
      </c>
      <c r="AL2991" t="s">
        <v>1008</v>
      </c>
      <c r="AM2991" t="s">
        <v>33</v>
      </c>
      <c r="AN2991" t="s">
        <v>33</v>
      </c>
      <c r="AO2991"/>
      <c r="AP2991" t="s">
        <v>10405</v>
      </c>
      <c r="AQ2991"/>
      <c r="AR2991" t="s">
        <v>35</v>
      </c>
      <c r="AS2991" t="s">
        <v>35</v>
      </c>
    </row>
    <row r="2992" spans="1:45">
      <c r="A2992" s="264" t="s">
        <v>10326</v>
      </c>
      <c r="B2992" s="217" t="s">
        <v>1395</v>
      </c>
      <c r="C2992" s="217" t="s">
        <v>611</v>
      </c>
      <c r="E2992" s="217" t="s">
        <v>10327</v>
      </c>
      <c r="H2992" s="217" t="s">
        <v>1150</v>
      </c>
      <c r="I2992" s="217" t="s">
        <v>1488</v>
      </c>
      <c r="J2992" s="217" t="s">
        <v>33</v>
      </c>
      <c r="K2992" s="217" t="s">
        <v>33</v>
      </c>
      <c r="M2992" s="217">
        <f t="shared" si="59"/>
        <v>1582</v>
      </c>
      <c r="O2992" s="217" t="s">
        <v>35</v>
      </c>
      <c r="P2992" s="217" t="s">
        <v>35</v>
      </c>
      <c r="Q2992" s="217">
        <f>S4093-vykonyz.xlsx[[#This Row],[Kod]]</f>
        <v>15340</v>
      </c>
      <c r="R2992" s="217">
        <f>S2973-vykonyz.xlsx[[#This Row],[Kod]]</f>
        <v>0</v>
      </c>
      <c r="S2992" s="217" t="s">
        <v>10406</v>
      </c>
      <c r="T2992" s="217" t="s">
        <v>10407</v>
      </c>
      <c r="U2992" s="217">
        <v>31500</v>
      </c>
      <c r="V2992" s="261">
        <v>45292</v>
      </c>
      <c r="W2992" s="217" t="s">
        <v>10406</v>
      </c>
      <c r="X2992" s="217">
        <v>28264</v>
      </c>
      <c r="Y2992" s="217">
        <v>3236</v>
      </c>
      <c r="Z2992" s="261">
        <v>45291</v>
      </c>
      <c r="AC2992" s="217">
        <f>vykonyz.xlsx3[[#This Row],[Kod]]-vykonyz.xlsx[[#This Row],[Kod]]</f>
        <v>0</v>
      </c>
      <c r="AD2992" t="s">
        <v>10326</v>
      </c>
      <c r="AE2992" t="s">
        <v>1395</v>
      </c>
      <c r="AF2992" t="s">
        <v>611</v>
      </c>
      <c r="AG2992"/>
      <c r="AH2992" t="s">
        <v>10327</v>
      </c>
      <c r="AI2992"/>
      <c r="AJ2992"/>
      <c r="AK2992" t="s">
        <v>1150</v>
      </c>
      <c r="AL2992" t="s">
        <v>1488</v>
      </c>
      <c r="AM2992" t="s">
        <v>33</v>
      </c>
      <c r="AN2992" t="s">
        <v>33</v>
      </c>
      <c r="AO2992"/>
      <c r="AP2992" t="s">
        <v>10408</v>
      </c>
      <c r="AQ2992"/>
      <c r="AR2992" t="s">
        <v>35</v>
      </c>
      <c r="AS2992" t="s">
        <v>35</v>
      </c>
    </row>
    <row r="2993" spans="1:45">
      <c r="A2993" s="264" t="s">
        <v>10330</v>
      </c>
      <c r="B2993" s="217" t="s">
        <v>1395</v>
      </c>
      <c r="C2993" s="217" t="s">
        <v>611</v>
      </c>
      <c r="E2993" s="217" t="s">
        <v>10331</v>
      </c>
      <c r="H2993" s="217" t="s">
        <v>985</v>
      </c>
      <c r="I2993" s="217" t="s">
        <v>985</v>
      </c>
      <c r="J2993" s="217" t="s">
        <v>33</v>
      </c>
      <c r="K2993" s="217" t="s">
        <v>33</v>
      </c>
      <c r="L2993" s="217" t="s">
        <v>62</v>
      </c>
      <c r="M2993" s="217">
        <f t="shared" si="59"/>
        <v>1649</v>
      </c>
      <c r="O2993" s="217" t="s">
        <v>35</v>
      </c>
      <c r="P2993" s="217" t="s">
        <v>35</v>
      </c>
      <c r="Q2993" s="217">
        <f>S4094-vykonyz.xlsx[[#This Row],[Kod]]</f>
        <v>15340</v>
      </c>
      <c r="R2993" s="217">
        <f>S2974-vykonyz.xlsx[[#This Row],[Kod]]</f>
        <v>0</v>
      </c>
      <c r="S2993" s="217" t="s">
        <v>10409</v>
      </c>
      <c r="T2993" s="217" t="s">
        <v>10410</v>
      </c>
      <c r="U2993" s="217">
        <v>12038</v>
      </c>
      <c r="V2993" s="261">
        <v>45292</v>
      </c>
      <c r="W2993" s="217" t="s">
        <v>10409</v>
      </c>
      <c r="X2993" s="217">
        <v>11000</v>
      </c>
      <c r="Y2993" s="217">
        <v>1038</v>
      </c>
      <c r="Z2993" s="261">
        <v>45291</v>
      </c>
      <c r="AC2993" s="217">
        <f>vykonyz.xlsx3[[#This Row],[Kod]]-vykonyz.xlsx[[#This Row],[Kod]]</f>
        <v>0</v>
      </c>
      <c r="AD2993" t="s">
        <v>10330</v>
      </c>
      <c r="AE2993" t="s">
        <v>1395</v>
      </c>
      <c r="AF2993" t="s">
        <v>611</v>
      </c>
      <c r="AG2993"/>
      <c r="AH2993" t="s">
        <v>10331</v>
      </c>
      <c r="AI2993"/>
      <c r="AJ2993"/>
      <c r="AK2993" t="s">
        <v>985</v>
      </c>
      <c r="AL2993" t="s">
        <v>985</v>
      </c>
      <c r="AM2993" t="s">
        <v>33</v>
      </c>
      <c r="AN2993" t="s">
        <v>33</v>
      </c>
      <c r="AO2993" t="s">
        <v>62</v>
      </c>
      <c r="AP2993" t="s">
        <v>10411</v>
      </c>
      <c r="AQ2993"/>
      <c r="AR2993" t="s">
        <v>35</v>
      </c>
      <c r="AS2993" t="s">
        <v>35</v>
      </c>
    </row>
    <row r="2994" spans="1:45">
      <c r="A2994" s="264" t="s">
        <v>10335</v>
      </c>
      <c r="B2994" s="217" t="s">
        <v>10338</v>
      </c>
      <c r="C2994" s="217" t="s">
        <v>50</v>
      </c>
      <c r="E2994" s="217" t="s">
        <v>10336</v>
      </c>
      <c r="H2994" s="217" t="s">
        <v>981</v>
      </c>
      <c r="I2994" s="217" t="s">
        <v>1527</v>
      </c>
      <c r="J2994" s="217" t="s">
        <v>33</v>
      </c>
      <c r="K2994" s="217" t="s">
        <v>33</v>
      </c>
      <c r="M2994" s="217">
        <f t="shared" si="59"/>
        <v>2234</v>
      </c>
      <c r="O2994" s="217" t="s">
        <v>35</v>
      </c>
      <c r="P2994" s="217" t="s">
        <v>35</v>
      </c>
      <c r="Q2994" s="217">
        <f>S4095-vykonyz.xlsx[[#This Row],[Kod]]</f>
        <v>15340</v>
      </c>
      <c r="R2994" s="217">
        <f>S2975-vykonyz.xlsx[[#This Row],[Kod]]</f>
        <v>0</v>
      </c>
      <c r="S2994" s="217" t="s">
        <v>10412</v>
      </c>
      <c r="T2994" s="217" t="s">
        <v>10413</v>
      </c>
      <c r="U2994" s="217">
        <v>25454</v>
      </c>
      <c r="V2994" s="261">
        <v>45292</v>
      </c>
      <c r="W2994" s="217" t="s">
        <v>10412</v>
      </c>
      <c r="X2994" s="217">
        <v>23369</v>
      </c>
      <c r="Y2994" s="217">
        <v>2085</v>
      </c>
      <c r="Z2994" s="261">
        <v>45291</v>
      </c>
      <c r="AC2994" s="217">
        <f>vykonyz.xlsx3[[#This Row],[Kod]]-vykonyz.xlsx[[#This Row],[Kod]]</f>
        <v>0</v>
      </c>
      <c r="AD2994" t="s">
        <v>10335</v>
      </c>
      <c r="AE2994" t="s">
        <v>10338</v>
      </c>
      <c r="AF2994" t="s">
        <v>50</v>
      </c>
      <c r="AG2994"/>
      <c r="AH2994" t="s">
        <v>10336</v>
      </c>
      <c r="AI2994"/>
      <c r="AJ2994"/>
      <c r="AK2994" t="s">
        <v>981</v>
      </c>
      <c r="AL2994" t="s">
        <v>1527</v>
      </c>
      <c r="AM2994" t="s">
        <v>33</v>
      </c>
      <c r="AN2994" t="s">
        <v>33</v>
      </c>
      <c r="AO2994"/>
      <c r="AP2994" t="s">
        <v>10414</v>
      </c>
      <c r="AQ2994"/>
      <c r="AR2994" t="s">
        <v>35</v>
      </c>
      <c r="AS2994" t="s">
        <v>35</v>
      </c>
    </row>
    <row r="2995" spans="1:45">
      <c r="A2995" s="264" t="s">
        <v>10340</v>
      </c>
      <c r="B2995" s="217" t="s">
        <v>10318</v>
      </c>
      <c r="E2995" s="217" t="s">
        <v>10341</v>
      </c>
      <c r="F2995" s="217" t="s">
        <v>10415</v>
      </c>
      <c r="G2995" s="217" t="s">
        <v>53</v>
      </c>
      <c r="H2995" s="217" t="s">
        <v>1290</v>
      </c>
      <c r="I2995" s="217" t="s">
        <v>1290</v>
      </c>
      <c r="J2995" s="217" t="s">
        <v>33</v>
      </c>
      <c r="K2995" s="217" t="s">
        <v>33</v>
      </c>
      <c r="M2995" s="217">
        <f t="shared" si="59"/>
        <v>2815</v>
      </c>
      <c r="O2995" s="217" t="s">
        <v>35</v>
      </c>
      <c r="P2995" s="217" t="s">
        <v>35</v>
      </c>
      <c r="Q2995" s="217">
        <f>S4096-vykonyz.xlsx[[#This Row],[Kod]]</f>
        <v>15340</v>
      </c>
      <c r="R2995" s="217">
        <f>S2976-vykonyz.xlsx[[#This Row],[Kod]]</f>
        <v>0</v>
      </c>
      <c r="S2995" s="217" t="s">
        <v>10416</v>
      </c>
      <c r="T2995" s="217" t="s">
        <v>10417</v>
      </c>
      <c r="U2995" s="217">
        <v>22596</v>
      </c>
      <c r="V2995" s="261">
        <v>45292</v>
      </c>
      <c r="W2995" s="217" t="s">
        <v>10416</v>
      </c>
      <c r="X2995" s="217">
        <v>20642</v>
      </c>
      <c r="Y2995" s="217">
        <v>1954</v>
      </c>
      <c r="Z2995" s="261">
        <v>45291</v>
      </c>
      <c r="AC2995" s="217">
        <f>vykonyz.xlsx3[[#This Row],[Kod]]-vykonyz.xlsx[[#This Row],[Kod]]</f>
        <v>0</v>
      </c>
      <c r="AD2995" t="s">
        <v>10340</v>
      </c>
      <c r="AE2995" t="s">
        <v>10318</v>
      </c>
      <c r="AF2995"/>
      <c r="AG2995"/>
      <c r="AH2995" t="s">
        <v>10341</v>
      </c>
      <c r="AI2995" t="s">
        <v>10415</v>
      </c>
      <c r="AJ2995" t="s">
        <v>53</v>
      </c>
      <c r="AK2995" t="s">
        <v>1290</v>
      </c>
      <c r="AL2995" t="s">
        <v>1290</v>
      </c>
      <c r="AM2995" t="s">
        <v>33</v>
      </c>
      <c r="AN2995" t="s">
        <v>33</v>
      </c>
      <c r="AO2995"/>
      <c r="AP2995" t="s">
        <v>10418</v>
      </c>
      <c r="AQ2995"/>
      <c r="AR2995" t="s">
        <v>35</v>
      </c>
      <c r="AS2995" t="s">
        <v>35</v>
      </c>
    </row>
    <row r="2996" spans="1:45">
      <c r="A2996" s="264" t="s">
        <v>10347</v>
      </c>
      <c r="B2996" s="217" t="s">
        <v>10318</v>
      </c>
      <c r="E2996" s="217" t="s">
        <v>10348</v>
      </c>
      <c r="F2996" s="217" t="s">
        <v>10419</v>
      </c>
      <c r="H2996" s="217" t="s">
        <v>1008</v>
      </c>
      <c r="I2996" s="217" t="s">
        <v>1008</v>
      </c>
      <c r="J2996" s="217" t="s">
        <v>33</v>
      </c>
      <c r="K2996" s="217" t="s">
        <v>33</v>
      </c>
      <c r="M2996" s="217">
        <f t="shared" si="59"/>
        <v>1348</v>
      </c>
      <c r="O2996" s="217" t="s">
        <v>35</v>
      </c>
      <c r="P2996" s="217" t="s">
        <v>35</v>
      </c>
      <c r="Q2996" s="217">
        <f>S4097-vykonyz.xlsx[[#This Row],[Kod]]</f>
        <v>15341</v>
      </c>
      <c r="R2996" s="217">
        <f>S2977-vykonyz.xlsx[[#This Row],[Kod]]</f>
        <v>0</v>
      </c>
      <c r="S2996" s="217" t="s">
        <v>10420</v>
      </c>
      <c r="T2996" s="217" t="s">
        <v>10421</v>
      </c>
      <c r="U2996" s="217">
        <v>22374</v>
      </c>
      <c r="V2996" s="261">
        <v>45292</v>
      </c>
      <c r="W2996" s="217" t="s">
        <v>10420</v>
      </c>
      <c r="X2996" s="217">
        <v>20551</v>
      </c>
      <c r="Y2996" s="217">
        <v>1823</v>
      </c>
      <c r="Z2996" s="261">
        <v>45291</v>
      </c>
      <c r="AC2996" s="217">
        <f>vykonyz.xlsx3[[#This Row],[Kod]]-vykonyz.xlsx[[#This Row],[Kod]]</f>
        <v>0</v>
      </c>
      <c r="AD2996" t="s">
        <v>10347</v>
      </c>
      <c r="AE2996" t="s">
        <v>10318</v>
      </c>
      <c r="AF2996"/>
      <c r="AG2996"/>
      <c r="AH2996" t="s">
        <v>10348</v>
      </c>
      <c r="AI2996" t="s">
        <v>10419</v>
      </c>
      <c r="AJ2996"/>
      <c r="AK2996" t="s">
        <v>1008</v>
      </c>
      <c r="AL2996" t="s">
        <v>1008</v>
      </c>
      <c r="AM2996" t="s">
        <v>33</v>
      </c>
      <c r="AN2996" t="s">
        <v>33</v>
      </c>
      <c r="AO2996"/>
      <c r="AP2996" t="s">
        <v>747</v>
      </c>
      <c r="AQ2996"/>
      <c r="AR2996" t="s">
        <v>35</v>
      </c>
      <c r="AS2996" t="s">
        <v>35</v>
      </c>
    </row>
    <row r="2997" spans="1:45">
      <c r="A2997" s="264" t="s">
        <v>10350</v>
      </c>
      <c r="B2997" s="217" t="s">
        <v>10318</v>
      </c>
      <c r="E2997" s="217" t="s">
        <v>10422</v>
      </c>
      <c r="F2997" s="217" t="s">
        <v>10423</v>
      </c>
      <c r="G2997" s="217" t="s">
        <v>53</v>
      </c>
      <c r="H2997" s="217" t="s">
        <v>59</v>
      </c>
      <c r="I2997" s="217" t="s">
        <v>59</v>
      </c>
      <c r="J2997" s="217" t="s">
        <v>33</v>
      </c>
      <c r="K2997" s="217" t="s">
        <v>33</v>
      </c>
      <c r="M2997" s="217">
        <f t="shared" si="59"/>
        <v>4184</v>
      </c>
      <c r="O2997" s="217" t="s">
        <v>35</v>
      </c>
      <c r="P2997" s="217" t="s">
        <v>35</v>
      </c>
      <c r="Q2997" s="217">
        <f>S4098-vykonyz.xlsx[[#This Row],[Kod]]</f>
        <v>15342</v>
      </c>
      <c r="R2997" s="217">
        <f>S2978-vykonyz.xlsx[[#This Row],[Kod]]</f>
        <v>0</v>
      </c>
      <c r="S2997" s="217" t="s">
        <v>10424</v>
      </c>
      <c r="T2997" s="217" t="s">
        <v>10425</v>
      </c>
      <c r="U2997" s="217">
        <v>5494</v>
      </c>
      <c r="V2997" s="261">
        <v>45292</v>
      </c>
      <c r="W2997" s="217" t="s">
        <v>10424</v>
      </c>
      <c r="X2997" s="217">
        <v>5263</v>
      </c>
      <c r="Y2997" s="217">
        <v>231</v>
      </c>
      <c r="Z2997" s="261">
        <v>45291</v>
      </c>
      <c r="AC2997" s="217">
        <f>vykonyz.xlsx3[[#This Row],[Kod]]-vykonyz.xlsx[[#This Row],[Kod]]</f>
        <v>0</v>
      </c>
      <c r="AD2997" t="s">
        <v>10350</v>
      </c>
      <c r="AE2997" t="s">
        <v>10318</v>
      </c>
      <c r="AF2997"/>
      <c r="AG2997"/>
      <c r="AH2997" t="s">
        <v>10351</v>
      </c>
      <c r="AI2997" t="s">
        <v>10423</v>
      </c>
      <c r="AJ2997" t="s">
        <v>53</v>
      </c>
      <c r="AK2997" t="s">
        <v>59</v>
      </c>
      <c r="AL2997" t="s">
        <v>59</v>
      </c>
      <c r="AM2997" t="s">
        <v>33</v>
      </c>
      <c r="AN2997" t="s">
        <v>33</v>
      </c>
      <c r="AO2997"/>
      <c r="AP2997" t="s">
        <v>10426</v>
      </c>
      <c r="AQ2997"/>
      <c r="AR2997" t="s">
        <v>35</v>
      </c>
      <c r="AS2997" t="s">
        <v>35</v>
      </c>
    </row>
    <row r="2998" spans="1:45">
      <c r="A2998" s="264" t="s">
        <v>10358</v>
      </c>
      <c r="B2998" s="217" t="s">
        <v>10318</v>
      </c>
      <c r="E2998" s="217" t="s">
        <v>10427</v>
      </c>
      <c r="F2998" s="217" t="s">
        <v>10423</v>
      </c>
      <c r="H2998" s="217" t="s">
        <v>1150</v>
      </c>
      <c r="I2998" s="217" t="s">
        <v>1150</v>
      </c>
      <c r="J2998" s="217" t="s">
        <v>33</v>
      </c>
      <c r="K2998" s="217" t="s">
        <v>33</v>
      </c>
      <c r="M2998" s="217">
        <f t="shared" si="59"/>
        <v>2241</v>
      </c>
      <c r="O2998" s="217" t="s">
        <v>35</v>
      </c>
      <c r="P2998" s="217" t="s">
        <v>35</v>
      </c>
      <c r="Q2998" s="217">
        <f>S4099-vykonyz.xlsx[[#This Row],[Kod]]</f>
        <v>15343</v>
      </c>
      <c r="R2998" s="217">
        <f>S2979-vykonyz.xlsx[[#This Row],[Kod]]</f>
        <v>0</v>
      </c>
      <c r="S2998" s="217" t="s">
        <v>10428</v>
      </c>
      <c r="T2998" s="217" t="s">
        <v>10429</v>
      </c>
      <c r="U2998" s="217">
        <v>6563</v>
      </c>
      <c r="V2998" s="261">
        <v>45292</v>
      </c>
      <c r="W2998" s="217" t="s">
        <v>10428</v>
      </c>
      <c r="X2998" s="217">
        <v>6303</v>
      </c>
      <c r="Y2998" s="217">
        <v>260</v>
      </c>
      <c r="Z2998" s="261">
        <v>45291</v>
      </c>
      <c r="AC2998" s="217">
        <f>vykonyz.xlsx3[[#This Row],[Kod]]-vykonyz.xlsx[[#This Row],[Kod]]</f>
        <v>0</v>
      </c>
      <c r="AD2998" t="s">
        <v>10358</v>
      </c>
      <c r="AE2998" t="s">
        <v>10318</v>
      </c>
      <c r="AF2998"/>
      <c r="AG2998"/>
      <c r="AH2998" t="s">
        <v>10427</v>
      </c>
      <c r="AI2998" t="s">
        <v>10423</v>
      </c>
      <c r="AJ2998"/>
      <c r="AK2998" t="s">
        <v>1150</v>
      </c>
      <c r="AL2998" t="s">
        <v>1150</v>
      </c>
      <c r="AM2998" t="s">
        <v>33</v>
      </c>
      <c r="AN2998" t="s">
        <v>33</v>
      </c>
      <c r="AO2998"/>
      <c r="AP2998" t="s">
        <v>10430</v>
      </c>
      <c r="AQ2998"/>
      <c r="AR2998" t="s">
        <v>35</v>
      </c>
      <c r="AS2998" t="s">
        <v>35</v>
      </c>
    </row>
    <row r="2999" spans="1:45">
      <c r="A2999" s="264" t="s">
        <v>10360</v>
      </c>
      <c r="B2999" s="217" t="s">
        <v>10318</v>
      </c>
      <c r="E2999" s="217" t="s">
        <v>10361</v>
      </c>
      <c r="F2999" s="217" t="s">
        <v>10431</v>
      </c>
      <c r="G2999" s="217" t="s">
        <v>53</v>
      </c>
      <c r="H2999" s="217" t="s">
        <v>1573</v>
      </c>
      <c r="I2999" s="217" t="s">
        <v>1573</v>
      </c>
      <c r="J2999" s="217" t="s">
        <v>33</v>
      </c>
      <c r="K2999" s="217" t="s">
        <v>33</v>
      </c>
      <c r="M2999" s="217">
        <f t="shared" si="59"/>
        <v>5628</v>
      </c>
      <c r="O2999" s="217" t="s">
        <v>35</v>
      </c>
      <c r="P2999" s="217" t="s">
        <v>35</v>
      </c>
      <c r="Q2999" s="217">
        <f>S4100-vykonyz.xlsx[[#This Row],[Kod]]</f>
        <v>15344</v>
      </c>
      <c r="R2999" s="217">
        <f>S2980-vykonyz.xlsx[[#This Row],[Kod]]</f>
        <v>0</v>
      </c>
      <c r="S2999" s="217" t="s">
        <v>10432</v>
      </c>
      <c r="T2999" s="217" t="s">
        <v>10433</v>
      </c>
      <c r="U2999" s="217">
        <v>5759</v>
      </c>
      <c r="V2999" s="261">
        <v>45292</v>
      </c>
      <c r="W2999" s="217" t="s">
        <v>10432</v>
      </c>
      <c r="X2999" s="217">
        <v>5499</v>
      </c>
      <c r="Y2999" s="217">
        <v>260</v>
      </c>
      <c r="Z2999" s="261">
        <v>45291</v>
      </c>
      <c r="AC2999" s="217">
        <f>vykonyz.xlsx3[[#This Row],[Kod]]-vykonyz.xlsx[[#This Row],[Kod]]</f>
        <v>0</v>
      </c>
      <c r="AD2999" t="s">
        <v>10360</v>
      </c>
      <c r="AE2999" t="s">
        <v>10318</v>
      </c>
      <c r="AF2999"/>
      <c r="AG2999"/>
      <c r="AH2999" t="s">
        <v>10361</v>
      </c>
      <c r="AI2999" t="s">
        <v>10431</v>
      </c>
      <c r="AJ2999" t="s">
        <v>53</v>
      </c>
      <c r="AK2999" t="s">
        <v>1573</v>
      </c>
      <c r="AL2999" t="s">
        <v>1573</v>
      </c>
      <c r="AM2999" t="s">
        <v>33</v>
      </c>
      <c r="AN2999" t="s">
        <v>33</v>
      </c>
      <c r="AO2999"/>
      <c r="AP2999" t="s">
        <v>10434</v>
      </c>
      <c r="AQ2999"/>
      <c r="AR2999" t="s">
        <v>35</v>
      </c>
      <c r="AS2999" t="s">
        <v>35</v>
      </c>
    </row>
    <row r="3000" spans="1:45">
      <c r="A3000" s="264" t="s">
        <v>10362</v>
      </c>
      <c r="B3000" s="217" t="s">
        <v>10318</v>
      </c>
      <c r="E3000" s="217" t="s">
        <v>10363</v>
      </c>
      <c r="F3000" s="217" t="s">
        <v>10435</v>
      </c>
      <c r="H3000" s="217" t="s">
        <v>59</v>
      </c>
      <c r="I3000" s="217" t="s">
        <v>59</v>
      </c>
      <c r="J3000" s="217" t="s">
        <v>33</v>
      </c>
      <c r="K3000" s="217" t="s">
        <v>33</v>
      </c>
      <c r="M3000" s="217">
        <f t="shared" si="59"/>
        <v>3171</v>
      </c>
      <c r="O3000" s="217" t="s">
        <v>35</v>
      </c>
      <c r="P3000" s="217" t="s">
        <v>35</v>
      </c>
      <c r="Q3000" s="217">
        <f>S4101-vykonyz.xlsx[[#This Row],[Kod]]</f>
        <v>15345</v>
      </c>
      <c r="R3000" s="217">
        <f>S2981-vykonyz.xlsx[[#This Row],[Kod]]</f>
        <v>0</v>
      </c>
      <c r="S3000" s="217" t="s">
        <v>10436</v>
      </c>
      <c r="T3000" s="217" t="s">
        <v>10437</v>
      </c>
      <c r="U3000" s="217">
        <v>8040</v>
      </c>
      <c r="V3000" s="261">
        <v>45292</v>
      </c>
      <c r="W3000" s="217" t="s">
        <v>10436</v>
      </c>
      <c r="X3000" s="217">
        <v>7694</v>
      </c>
      <c r="Y3000" s="217">
        <v>346</v>
      </c>
      <c r="Z3000" s="261">
        <v>45291</v>
      </c>
      <c r="AC3000" s="217">
        <f>vykonyz.xlsx3[[#This Row],[Kod]]-vykonyz.xlsx[[#This Row],[Kod]]</f>
        <v>0</v>
      </c>
      <c r="AD3000" t="s">
        <v>10362</v>
      </c>
      <c r="AE3000" t="s">
        <v>10318</v>
      </c>
      <c r="AF3000"/>
      <c r="AG3000"/>
      <c r="AH3000" t="s">
        <v>10363</v>
      </c>
      <c r="AI3000" t="s">
        <v>10435</v>
      </c>
      <c r="AJ3000"/>
      <c r="AK3000" t="s">
        <v>59</v>
      </c>
      <c r="AL3000" t="s">
        <v>59</v>
      </c>
      <c r="AM3000" t="s">
        <v>33</v>
      </c>
      <c r="AN3000" t="s">
        <v>33</v>
      </c>
      <c r="AO3000"/>
      <c r="AP3000" t="s">
        <v>10438</v>
      </c>
      <c r="AQ3000"/>
      <c r="AR3000" t="s">
        <v>35</v>
      </c>
      <c r="AS3000" t="s">
        <v>35</v>
      </c>
    </row>
    <row r="3001" spans="1:45">
      <c r="A3001" s="264" t="s">
        <v>10366</v>
      </c>
      <c r="B3001" s="217" t="s">
        <v>1395</v>
      </c>
      <c r="C3001" s="217" t="s">
        <v>611</v>
      </c>
      <c r="E3001" s="217" t="s">
        <v>10439</v>
      </c>
      <c r="F3001" s="217" t="s">
        <v>10440</v>
      </c>
      <c r="H3001" s="217" t="s">
        <v>1488</v>
      </c>
      <c r="I3001" s="217" t="s">
        <v>10441</v>
      </c>
      <c r="J3001" s="217" t="s">
        <v>33</v>
      </c>
      <c r="K3001" s="217" t="s">
        <v>33</v>
      </c>
      <c r="M3001" s="217">
        <f t="shared" si="59"/>
        <v>7112</v>
      </c>
      <c r="O3001" s="217" t="s">
        <v>35</v>
      </c>
      <c r="P3001" s="217" t="s">
        <v>35</v>
      </c>
      <c r="Q3001" s="217">
        <f>S4102-vykonyz.xlsx[[#This Row],[Kod]]</f>
        <v>15345</v>
      </c>
      <c r="R3001" s="217">
        <f>S2982-vykonyz.xlsx[[#This Row],[Kod]]</f>
        <v>0</v>
      </c>
      <c r="S3001" s="217" t="s">
        <v>10442</v>
      </c>
      <c r="T3001" s="217" t="s">
        <v>10443</v>
      </c>
      <c r="U3001" s="217">
        <v>7409</v>
      </c>
      <c r="V3001" s="261">
        <v>45292</v>
      </c>
      <c r="W3001" s="217" t="s">
        <v>10442</v>
      </c>
      <c r="X3001" s="217">
        <v>7062</v>
      </c>
      <c r="Y3001" s="217">
        <v>347</v>
      </c>
      <c r="Z3001" s="261">
        <v>45291</v>
      </c>
      <c r="AC3001" s="217">
        <f>vykonyz.xlsx3[[#This Row],[Kod]]-vykonyz.xlsx[[#This Row],[Kod]]</f>
        <v>0</v>
      </c>
      <c r="AD3001" t="s">
        <v>10366</v>
      </c>
      <c r="AE3001" t="s">
        <v>1395</v>
      </c>
      <c r="AF3001" t="s">
        <v>611</v>
      </c>
      <c r="AG3001"/>
      <c r="AH3001" t="s">
        <v>10439</v>
      </c>
      <c r="AI3001" t="s">
        <v>10444</v>
      </c>
      <c r="AJ3001" t="s">
        <v>53</v>
      </c>
      <c r="AK3001" t="s">
        <v>5762</v>
      </c>
      <c r="AL3001" t="s">
        <v>5762</v>
      </c>
      <c r="AM3001" t="s">
        <v>33</v>
      </c>
      <c r="AN3001" t="s">
        <v>33</v>
      </c>
      <c r="AO3001"/>
      <c r="AP3001" t="s">
        <v>10445</v>
      </c>
      <c r="AQ3001"/>
      <c r="AR3001" t="s">
        <v>35</v>
      </c>
      <c r="AS3001" t="s">
        <v>35</v>
      </c>
    </row>
    <row r="3002" spans="1:45">
      <c r="A3002" s="264" t="s">
        <v>10446</v>
      </c>
      <c r="B3002" s="217" t="s">
        <v>1395</v>
      </c>
      <c r="C3002" s="217" t="s">
        <v>611</v>
      </c>
      <c r="E3002" s="217" t="s">
        <v>10447</v>
      </c>
      <c r="F3002" s="217" t="s">
        <v>10448</v>
      </c>
      <c r="H3002" s="217" t="s">
        <v>1573</v>
      </c>
      <c r="I3002" s="217" t="s">
        <v>1573</v>
      </c>
      <c r="J3002" s="217" t="s">
        <v>33</v>
      </c>
      <c r="K3002" s="217" t="s">
        <v>33</v>
      </c>
      <c r="M3002" s="217" t="s">
        <v>10449</v>
      </c>
      <c r="O3002" s="217" t="s">
        <v>35</v>
      </c>
      <c r="P3002" s="217" t="s">
        <v>35</v>
      </c>
      <c r="Q3002" s="217">
        <f>S3005-vykonyz.xlsx[[#This Row],[Kod]]</f>
        <v>73</v>
      </c>
      <c r="R3002" s="217">
        <f>S3002-vykonyz.xlsx[[#This Row],[Kod]]</f>
        <v>65</v>
      </c>
      <c r="S3002" s="217" t="s">
        <v>10450</v>
      </c>
      <c r="T3002" s="217" t="s">
        <v>10451</v>
      </c>
      <c r="U3002" s="217">
        <v>5320</v>
      </c>
      <c r="V3002" s="261">
        <v>45292</v>
      </c>
      <c r="W3002" s="217" t="s">
        <v>10450</v>
      </c>
      <c r="X3002" s="217">
        <v>5089</v>
      </c>
      <c r="Y3002" s="217">
        <v>231</v>
      </c>
      <c r="Z3002" s="261">
        <v>45291</v>
      </c>
      <c r="AC3002" s="217">
        <f>vykonyz.xlsx3[[#This Row],[Kod]]-vykonyz.xlsx[[#This Row],[Kod]]</f>
        <v>0</v>
      </c>
      <c r="AD3002" t="s">
        <v>10446</v>
      </c>
      <c r="AE3002" t="s">
        <v>1395</v>
      </c>
      <c r="AF3002" t="s">
        <v>611</v>
      </c>
      <c r="AG3002"/>
      <c r="AH3002" t="s">
        <v>10447</v>
      </c>
      <c r="AI3002" t="s">
        <v>10448</v>
      </c>
      <c r="AJ3002"/>
      <c r="AK3002" t="s">
        <v>1573</v>
      </c>
      <c r="AL3002" t="s">
        <v>1573</v>
      </c>
      <c r="AM3002" t="s">
        <v>33</v>
      </c>
      <c r="AN3002" t="s">
        <v>33</v>
      </c>
      <c r="AO3002"/>
      <c r="AP3002" t="s">
        <v>10449</v>
      </c>
      <c r="AQ3002"/>
      <c r="AR3002" t="s">
        <v>35</v>
      </c>
      <c r="AS3002" t="s">
        <v>35</v>
      </c>
    </row>
    <row r="3003" spans="1:45">
      <c r="A3003" s="264" t="s">
        <v>10369</v>
      </c>
      <c r="B3003" s="217" t="s">
        <v>1395</v>
      </c>
      <c r="C3003" s="217" t="s">
        <v>611</v>
      </c>
      <c r="E3003" s="217" t="s">
        <v>10452</v>
      </c>
      <c r="F3003" s="217" t="s">
        <v>10453</v>
      </c>
      <c r="H3003" s="217" t="s">
        <v>1492</v>
      </c>
      <c r="I3003" s="217" t="s">
        <v>10454</v>
      </c>
      <c r="J3003" s="217" t="s">
        <v>33</v>
      </c>
      <c r="K3003" s="217" t="s">
        <v>33</v>
      </c>
      <c r="M3003" s="217">
        <f>U2983</f>
        <v>4630</v>
      </c>
      <c r="O3003" s="217" t="s">
        <v>35</v>
      </c>
      <c r="P3003" s="217" t="s">
        <v>35</v>
      </c>
      <c r="Q3003" s="217">
        <f>S4103-vykonyz.xlsx[[#This Row],[Kod]]</f>
        <v>15344</v>
      </c>
      <c r="R3003" s="217">
        <f>S2983-vykonyz.xlsx[[#This Row],[Kod]]</f>
        <v>0</v>
      </c>
      <c r="S3003" s="217" t="s">
        <v>10455</v>
      </c>
      <c r="T3003" s="217" t="s">
        <v>10456</v>
      </c>
      <c r="U3003" s="217">
        <v>6503</v>
      </c>
      <c r="V3003" s="261">
        <v>45292</v>
      </c>
      <c r="W3003" s="217" t="s">
        <v>10455</v>
      </c>
      <c r="X3003" s="217">
        <v>2408</v>
      </c>
      <c r="Y3003" s="217">
        <v>4095</v>
      </c>
      <c r="Z3003" s="261">
        <v>45291</v>
      </c>
      <c r="AC3003" s="217">
        <f>vykonyz.xlsx3[[#This Row],[Kod]]-vykonyz.xlsx[[#This Row],[Kod]]</f>
        <v>0</v>
      </c>
      <c r="AD3003" t="s">
        <v>10369</v>
      </c>
      <c r="AE3003" t="s">
        <v>1395</v>
      </c>
      <c r="AF3003" t="s">
        <v>611</v>
      </c>
      <c r="AG3003"/>
      <c r="AH3003" t="s">
        <v>10452</v>
      </c>
      <c r="AI3003" t="s">
        <v>10453</v>
      </c>
      <c r="AJ3003"/>
      <c r="AK3003" t="s">
        <v>1492</v>
      </c>
      <c r="AL3003" t="s">
        <v>10454</v>
      </c>
      <c r="AM3003" t="s">
        <v>33</v>
      </c>
      <c r="AN3003" t="s">
        <v>33</v>
      </c>
      <c r="AO3003"/>
      <c r="AP3003" t="s">
        <v>10457</v>
      </c>
      <c r="AQ3003"/>
      <c r="AR3003" t="s">
        <v>35</v>
      </c>
      <c r="AS3003" t="s">
        <v>35</v>
      </c>
    </row>
    <row r="3004" spans="1:45">
      <c r="A3004" s="264" t="s">
        <v>10372</v>
      </c>
      <c r="B3004" s="217" t="s">
        <v>1395</v>
      </c>
      <c r="C3004" s="217" t="s">
        <v>611</v>
      </c>
      <c r="E3004" s="217" t="s">
        <v>10373</v>
      </c>
      <c r="H3004" s="217" t="s">
        <v>1492</v>
      </c>
      <c r="I3004" s="217" t="s">
        <v>10454</v>
      </c>
      <c r="J3004" s="217" t="s">
        <v>33</v>
      </c>
      <c r="K3004" s="217" t="s">
        <v>33</v>
      </c>
      <c r="M3004" s="217">
        <f>U2984</f>
        <v>4740</v>
      </c>
      <c r="O3004" s="217" t="s">
        <v>35</v>
      </c>
      <c r="P3004" s="217" t="s">
        <v>35</v>
      </c>
      <c r="Q3004" s="217">
        <f>S4104-vykonyz.xlsx[[#This Row],[Kod]]</f>
        <v>15350</v>
      </c>
      <c r="R3004" s="217">
        <f>S2984-vykonyz.xlsx[[#This Row],[Kod]]</f>
        <v>0</v>
      </c>
      <c r="S3004" s="217" t="s">
        <v>10458</v>
      </c>
      <c r="T3004" s="217" t="s">
        <v>10459</v>
      </c>
      <c r="U3004" s="217">
        <v>2166</v>
      </c>
      <c r="V3004" s="261">
        <v>45292</v>
      </c>
      <c r="W3004" s="217" t="s">
        <v>10458</v>
      </c>
      <c r="X3004" s="217">
        <v>1939</v>
      </c>
      <c r="Y3004" s="217">
        <v>227</v>
      </c>
      <c r="Z3004" s="261">
        <v>45291</v>
      </c>
      <c r="AC3004" s="217">
        <f>vykonyz.xlsx3[[#This Row],[Kod]]-vykonyz.xlsx[[#This Row],[Kod]]</f>
        <v>0</v>
      </c>
      <c r="AD3004" t="s">
        <v>10372</v>
      </c>
      <c r="AE3004" t="s">
        <v>1395</v>
      </c>
      <c r="AF3004" t="s">
        <v>611</v>
      </c>
      <c r="AG3004"/>
      <c r="AH3004" t="s">
        <v>10373</v>
      </c>
      <c r="AI3004"/>
      <c r="AJ3004"/>
      <c r="AK3004" t="s">
        <v>1492</v>
      </c>
      <c r="AL3004" t="s">
        <v>10454</v>
      </c>
      <c r="AM3004" t="s">
        <v>33</v>
      </c>
      <c r="AN3004" t="s">
        <v>33</v>
      </c>
      <c r="AO3004"/>
      <c r="AP3004" t="s">
        <v>10460</v>
      </c>
      <c r="AQ3004"/>
      <c r="AR3004" t="s">
        <v>35</v>
      </c>
      <c r="AS3004" t="s">
        <v>35</v>
      </c>
    </row>
    <row r="3005" spans="1:45">
      <c r="A3005" s="264" t="s">
        <v>10380</v>
      </c>
      <c r="B3005" s="217" t="s">
        <v>1395</v>
      </c>
      <c r="C3005" s="217" t="s">
        <v>611</v>
      </c>
      <c r="E3005" s="217" t="s">
        <v>10381</v>
      </c>
      <c r="F3005" s="217" t="s">
        <v>10461</v>
      </c>
      <c r="H3005" s="217" t="s">
        <v>981</v>
      </c>
      <c r="I3005" s="217" t="s">
        <v>5762</v>
      </c>
      <c r="J3005" s="217" t="s">
        <v>33</v>
      </c>
      <c r="K3005" s="217" t="s">
        <v>33</v>
      </c>
      <c r="M3005" s="217">
        <f>U2985</f>
        <v>1909</v>
      </c>
      <c r="O3005" s="217" t="s">
        <v>35</v>
      </c>
      <c r="P3005" s="217" t="s">
        <v>35</v>
      </c>
      <c r="Q3005" s="217">
        <f>S4105-vykonyz.xlsx[[#This Row],[Kod]]</f>
        <v>15350</v>
      </c>
      <c r="R3005" s="217">
        <f>S2985-vykonyz.xlsx[[#This Row],[Kod]]</f>
        <v>0</v>
      </c>
      <c r="S3005" s="217" t="s">
        <v>10462</v>
      </c>
      <c r="T3005" s="217" t="s">
        <v>10463</v>
      </c>
      <c r="U3005" s="217">
        <v>3475</v>
      </c>
      <c r="V3005" s="261">
        <v>45292</v>
      </c>
      <c r="W3005" s="217" t="s">
        <v>10462</v>
      </c>
      <c r="X3005" s="217">
        <v>3321</v>
      </c>
      <c r="Y3005" s="217">
        <v>154</v>
      </c>
      <c r="Z3005" s="261">
        <v>45291</v>
      </c>
      <c r="AC3005" s="217">
        <f>vykonyz.xlsx3[[#This Row],[Kod]]-vykonyz.xlsx[[#This Row],[Kod]]</f>
        <v>0</v>
      </c>
      <c r="AD3005" t="s">
        <v>10380</v>
      </c>
      <c r="AE3005" t="s">
        <v>1395</v>
      </c>
      <c r="AF3005" t="s">
        <v>611</v>
      </c>
      <c r="AG3005"/>
      <c r="AH3005" t="s">
        <v>10381</v>
      </c>
      <c r="AI3005" t="s">
        <v>10461</v>
      </c>
      <c r="AJ3005"/>
      <c r="AK3005" t="s">
        <v>981</v>
      </c>
      <c r="AL3005" t="s">
        <v>5762</v>
      </c>
      <c r="AM3005" t="s">
        <v>33</v>
      </c>
      <c r="AN3005" t="s">
        <v>33</v>
      </c>
      <c r="AO3005"/>
      <c r="AP3005" t="s">
        <v>10464</v>
      </c>
      <c r="AQ3005"/>
      <c r="AR3005" t="s">
        <v>35</v>
      </c>
      <c r="AS3005" t="s">
        <v>35</v>
      </c>
    </row>
    <row r="3006" spans="1:45">
      <c r="A3006" s="264" t="s">
        <v>10383</v>
      </c>
      <c r="B3006" s="217" t="s">
        <v>1395</v>
      </c>
      <c r="E3006" s="217" t="s">
        <v>10384</v>
      </c>
      <c r="F3006" s="217" t="s">
        <v>10465</v>
      </c>
      <c r="G3006" s="217" t="s">
        <v>53</v>
      </c>
      <c r="H3006" s="217" t="s">
        <v>1573</v>
      </c>
      <c r="I3006" s="217" t="s">
        <v>1573</v>
      </c>
      <c r="J3006" s="217" t="s">
        <v>33</v>
      </c>
      <c r="K3006" s="217" t="s">
        <v>33</v>
      </c>
      <c r="M3006" s="217">
        <f>U2986</f>
        <v>5114</v>
      </c>
      <c r="O3006" s="217" t="s">
        <v>35</v>
      </c>
      <c r="P3006" s="217" t="s">
        <v>35</v>
      </c>
      <c r="Q3006" s="217">
        <f>S4106-vykonyz.xlsx[[#This Row],[Kod]]</f>
        <v>15350</v>
      </c>
      <c r="R3006" s="217">
        <f>S2986-vykonyz.xlsx[[#This Row],[Kod]]</f>
        <v>0</v>
      </c>
      <c r="S3006" s="217" t="s">
        <v>10466</v>
      </c>
      <c r="T3006" s="217" t="s">
        <v>10467</v>
      </c>
      <c r="U3006" s="217">
        <v>7161</v>
      </c>
      <c r="V3006" s="261">
        <v>45292</v>
      </c>
      <c r="W3006" s="217" t="s">
        <v>10466</v>
      </c>
      <c r="X3006" s="217">
        <v>6872</v>
      </c>
      <c r="Y3006" s="217">
        <v>289</v>
      </c>
      <c r="Z3006" s="261">
        <v>45291</v>
      </c>
      <c r="AC3006" s="217">
        <f>vykonyz.xlsx3[[#This Row],[Kod]]-vykonyz.xlsx[[#This Row],[Kod]]</f>
        <v>0</v>
      </c>
      <c r="AD3006" t="s">
        <v>10383</v>
      </c>
      <c r="AE3006" t="s">
        <v>1395</v>
      </c>
      <c r="AF3006"/>
      <c r="AG3006"/>
      <c r="AH3006" t="s">
        <v>10384</v>
      </c>
      <c r="AI3006" t="s">
        <v>10465</v>
      </c>
      <c r="AJ3006" t="s">
        <v>53</v>
      </c>
      <c r="AK3006" t="s">
        <v>1573</v>
      </c>
      <c r="AL3006" t="s">
        <v>1573</v>
      </c>
      <c r="AM3006" t="s">
        <v>33</v>
      </c>
      <c r="AN3006" t="s">
        <v>33</v>
      </c>
      <c r="AO3006"/>
      <c r="AP3006" t="s">
        <v>10468</v>
      </c>
      <c r="AQ3006"/>
      <c r="AR3006" t="s">
        <v>35</v>
      </c>
      <c r="AS3006" t="s">
        <v>35</v>
      </c>
    </row>
    <row r="3007" spans="1:45">
      <c r="A3007" s="264" t="s">
        <v>10387</v>
      </c>
      <c r="B3007" s="217" t="s">
        <v>1395</v>
      </c>
      <c r="C3007" s="217" t="s">
        <v>611</v>
      </c>
      <c r="E3007" s="217" t="s">
        <v>10388</v>
      </c>
      <c r="F3007" s="217" t="s">
        <v>10469</v>
      </c>
      <c r="H3007" s="217" t="s">
        <v>1492</v>
      </c>
      <c r="I3007" s="217" t="s">
        <v>10454</v>
      </c>
      <c r="J3007" s="217" t="s">
        <v>33</v>
      </c>
      <c r="K3007" s="217" t="s">
        <v>33</v>
      </c>
      <c r="M3007" s="217">
        <f>U2987</f>
        <v>7736</v>
      </c>
      <c r="O3007" s="217" t="s">
        <v>35</v>
      </c>
      <c r="P3007" s="217" t="s">
        <v>35</v>
      </c>
      <c r="Q3007" s="217">
        <f>S4107-vykonyz.xlsx[[#This Row],[Kod]]</f>
        <v>15350</v>
      </c>
      <c r="R3007" s="217">
        <f>S2987-vykonyz.xlsx[[#This Row],[Kod]]</f>
        <v>0</v>
      </c>
      <c r="S3007" s="217" t="s">
        <v>10470</v>
      </c>
      <c r="T3007" s="217" t="s">
        <v>10471</v>
      </c>
      <c r="U3007" s="217">
        <v>3786</v>
      </c>
      <c r="V3007" s="261">
        <v>45292</v>
      </c>
      <c r="W3007" s="217" t="s">
        <v>10470</v>
      </c>
      <c r="X3007" s="217">
        <v>3632</v>
      </c>
      <c r="Y3007" s="217">
        <v>154</v>
      </c>
      <c r="Z3007" s="261">
        <v>45291</v>
      </c>
      <c r="AC3007" s="217">
        <f>vykonyz.xlsx3[[#This Row],[Kod]]-vykonyz.xlsx[[#This Row],[Kod]]</f>
        <v>0</v>
      </c>
      <c r="AD3007" t="s">
        <v>10387</v>
      </c>
      <c r="AE3007" t="s">
        <v>1395</v>
      </c>
      <c r="AF3007" t="s">
        <v>611</v>
      </c>
      <c r="AG3007"/>
      <c r="AH3007" t="s">
        <v>10388</v>
      </c>
      <c r="AI3007" t="s">
        <v>10472</v>
      </c>
      <c r="AJ3007" t="s">
        <v>53</v>
      </c>
      <c r="AK3007" t="s">
        <v>1492</v>
      </c>
      <c r="AL3007" t="s">
        <v>1492</v>
      </c>
      <c r="AM3007" t="s">
        <v>33</v>
      </c>
      <c r="AN3007" t="s">
        <v>33</v>
      </c>
      <c r="AO3007"/>
      <c r="AP3007" t="s">
        <v>10473</v>
      </c>
      <c r="AQ3007"/>
      <c r="AR3007" t="s">
        <v>35</v>
      </c>
      <c r="AS3007" t="s">
        <v>35</v>
      </c>
    </row>
    <row r="3008" spans="1:45">
      <c r="A3008" s="264" t="s">
        <v>10474</v>
      </c>
      <c r="B3008" s="217" t="s">
        <v>1395</v>
      </c>
      <c r="C3008" s="217" t="s">
        <v>611</v>
      </c>
      <c r="E3008" s="217" t="s">
        <v>10475</v>
      </c>
      <c r="F3008" s="217" t="s">
        <v>10476</v>
      </c>
      <c r="H3008" s="217" t="s">
        <v>1488</v>
      </c>
      <c r="I3008" s="217" t="s">
        <v>1488</v>
      </c>
      <c r="J3008" s="217" t="s">
        <v>33</v>
      </c>
      <c r="K3008" s="217" t="s">
        <v>33</v>
      </c>
      <c r="M3008" s="217" t="s">
        <v>10477</v>
      </c>
      <c r="O3008" s="217" t="s">
        <v>35</v>
      </c>
      <c r="P3008" s="217" t="s">
        <v>35</v>
      </c>
      <c r="Q3008" s="217">
        <f>S3011-vykonyz.xlsx[[#This Row],[Kod]]</f>
        <v>73</v>
      </c>
      <c r="R3008" s="217">
        <f>S3008-vykonyz.xlsx[[#This Row],[Kod]]</f>
        <v>67</v>
      </c>
      <c r="S3008" s="217" t="s">
        <v>10478</v>
      </c>
      <c r="T3008" s="217" t="s">
        <v>10479</v>
      </c>
      <c r="U3008" s="217">
        <v>6987</v>
      </c>
      <c r="V3008" s="261">
        <v>45292</v>
      </c>
      <c r="W3008" s="217" t="s">
        <v>10478</v>
      </c>
      <c r="X3008" s="217">
        <v>1887</v>
      </c>
      <c r="Y3008" s="217">
        <v>5100</v>
      </c>
      <c r="Z3008" s="261">
        <v>45291</v>
      </c>
      <c r="AC3008" s="217">
        <f>vykonyz.xlsx3[[#This Row],[Kod]]-vykonyz.xlsx[[#This Row],[Kod]]</f>
        <v>0</v>
      </c>
      <c r="AD3008" t="s">
        <v>10474</v>
      </c>
      <c r="AE3008" t="s">
        <v>1395</v>
      </c>
      <c r="AF3008" t="s">
        <v>611</v>
      </c>
      <c r="AG3008"/>
      <c r="AH3008" t="s">
        <v>10475</v>
      </c>
      <c r="AI3008" t="s">
        <v>10476</v>
      </c>
      <c r="AJ3008"/>
      <c r="AK3008" t="s">
        <v>1488</v>
      </c>
      <c r="AL3008" t="s">
        <v>1488</v>
      </c>
      <c r="AM3008" t="s">
        <v>33</v>
      </c>
      <c r="AN3008" t="s">
        <v>33</v>
      </c>
      <c r="AO3008"/>
      <c r="AP3008" t="s">
        <v>10477</v>
      </c>
      <c r="AQ3008"/>
      <c r="AR3008" t="s">
        <v>35</v>
      </c>
      <c r="AS3008" t="s">
        <v>35</v>
      </c>
    </row>
    <row r="3009" spans="1:45">
      <c r="A3009" s="264" t="s">
        <v>10392</v>
      </c>
      <c r="B3009" s="217" t="s">
        <v>1395</v>
      </c>
      <c r="C3009" s="217" t="s">
        <v>611</v>
      </c>
      <c r="E3009" s="217" t="s">
        <v>10393</v>
      </c>
      <c r="F3009" s="217" t="s">
        <v>10480</v>
      </c>
      <c r="G3009" s="217" t="s">
        <v>53</v>
      </c>
      <c r="H3009" s="217" t="s">
        <v>77</v>
      </c>
      <c r="I3009" s="217" t="s">
        <v>77</v>
      </c>
      <c r="J3009" s="217" t="s">
        <v>33</v>
      </c>
      <c r="K3009" s="217" t="s">
        <v>33</v>
      </c>
      <c r="M3009" s="217" t="s">
        <v>10481</v>
      </c>
      <c r="O3009" s="217" t="s">
        <v>35</v>
      </c>
      <c r="P3009" s="217" t="s">
        <v>35</v>
      </c>
      <c r="Q3009" s="217">
        <f>S4108-vykonyz.xlsx[[#This Row],[Kod]]</f>
        <v>15358</v>
      </c>
      <c r="R3009" s="217">
        <f>S2988-vykonyz.xlsx[[#This Row],[Kod]]</f>
        <v>0</v>
      </c>
      <c r="S3009" s="217" t="s">
        <v>10482</v>
      </c>
      <c r="T3009" s="217" t="s">
        <v>10483</v>
      </c>
      <c r="U3009" s="217">
        <v>7716</v>
      </c>
      <c r="V3009" s="261">
        <v>45292</v>
      </c>
      <c r="W3009" s="217" t="s">
        <v>10482</v>
      </c>
      <c r="X3009" s="217">
        <v>2862</v>
      </c>
      <c r="Y3009" s="217">
        <v>4854</v>
      </c>
      <c r="Z3009" s="261">
        <v>45291</v>
      </c>
      <c r="AC3009" s="217">
        <f>vykonyz.xlsx3[[#This Row],[Kod]]-vykonyz.xlsx[[#This Row],[Kod]]</f>
        <v>0</v>
      </c>
      <c r="AD3009" t="s">
        <v>10392</v>
      </c>
      <c r="AE3009" t="s">
        <v>1395</v>
      </c>
      <c r="AF3009" t="s">
        <v>611</v>
      </c>
      <c r="AG3009"/>
      <c r="AH3009" t="s">
        <v>10393</v>
      </c>
      <c r="AI3009" t="s">
        <v>10480</v>
      </c>
      <c r="AJ3009" t="s">
        <v>53</v>
      </c>
      <c r="AK3009" t="s">
        <v>77</v>
      </c>
      <c r="AL3009" t="s">
        <v>77</v>
      </c>
      <c r="AM3009" t="s">
        <v>33</v>
      </c>
      <c r="AN3009" t="s">
        <v>33</v>
      </c>
      <c r="AO3009"/>
      <c r="AP3009" t="s">
        <v>10481</v>
      </c>
      <c r="AQ3009"/>
      <c r="AR3009" t="s">
        <v>35</v>
      </c>
      <c r="AS3009" t="s">
        <v>35</v>
      </c>
    </row>
    <row r="3010" spans="1:45">
      <c r="A3010" s="264" t="s">
        <v>10484</v>
      </c>
      <c r="B3010" s="217" t="s">
        <v>1395</v>
      </c>
      <c r="C3010" s="217" t="s">
        <v>611</v>
      </c>
      <c r="E3010" s="217" t="s">
        <v>10485</v>
      </c>
      <c r="F3010" s="217" t="s">
        <v>10486</v>
      </c>
      <c r="H3010" s="217" t="s">
        <v>8831</v>
      </c>
      <c r="I3010" s="217" t="s">
        <v>8831</v>
      </c>
      <c r="J3010" s="217" t="s">
        <v>33</v>
      </c>
      <c r="K3010" s="217" t="s">
        <v>33</v>
      </c>
      <c r="M3010" s="217" t="s">
        <v>10487</v>
      </c>
      <c r="O3010" s="217" t="s">
        <v>35</v>
      </c>
      <c r="P3010" s="217" t="s">
        <v>35</v>
      </c>
      <c r="Q3010" s="217">
        <f>S3013-vykonyz.xlsx[[#This Row],[Kod]]</f>
        <v>77</v>
      </c>
      <c r="R3010" s="217">
        <f>S3010-vykonyz.xlsx[[#This Row],[Kod]]</f>
        <v>69</v>
      </c>
      <c r="S3010" s="217" t="s">
        <v>10488</v>
      </c>
      <c r="T3010" s="217" t="s">
        <v>10489</v>
      </c>
      <c r="U3010" s="217">
        <v>2781</v>
      </c>
      <c r="V3010" s="261">
        <v>45292</v>
      </c>
      <c r="W3010" s="217" t="s">
        <v>10488</v>
      </c>
      <c r="X3010" s="217">
        <v>2491</v>
      </c>
      <c r="Y3010" s="217">
        <v>290</v>
      </c>
      <c r="Z3010" s="261">
        <v>45291</v>
      </c>
      <c r="AC3010" s="217">
        <f>vykonyz.xlsx3[[#This Row],[Kod]]-vykonyz.xlsx[[#This Row],[Kod]]</f>
        <v>0</v>
      </c>
      <c r="AD3010" t="s">
        <v>10484</v>
      </c>
      <c r="AE3010" t="s">
        <v>1395</v>
      </c>
      <c r="AF3010" t="s">
        <v>611</v>
      </c>
      <c r="AG3010"/>
      <c r="AH3010" t="s">
        <v>10485</v>
      </c>
      <c r="AI3010" t="s">
        <v>10486</v>
      </c>
      <c r="AJ3010"/>
      <c r="AK3010" t="s">
        <v>8831</v>
      </c>
      <c r="AL3010" t="s">
        <v>8831</v>
      </c>
      <c r="AM3010" t="s">
        <v>33</v>
      </c>
      <c r="AN3010" t="s">
        <v>33</v>
      </c>
      <c r="AO3010"/>
      <c r="AP3010" t="s">
        <v>10487</v>
      </c>
      <c r="AQ3010"/>
      <c r="AR3010" t="s">
        <v>35</v>
      </c>
      <c r="AS3010" t="s">
        <v>35</v>
      </c>
    </row>
    <row r="3011" spans="1:45">
      <c r="A3011" s="264" t="s">
        <v>10395</v>
      </c>
      <c r="B3011" s="217" t="s">
        <v>10338</v>
      </c>
      <c r="C3011" s="217" t="s">
        <v>50</v>
      </c>
      <c r="E3011" s="217" t="s">
        <v>10396</v>
      </c>
      <c r="F3011" s="217" t="s">
        <v>10490</v>
      </c>
      <c r="H3011" s="217" t="s">
        <v>1848</v>
      </c>
      <c r="I3011" s="217" t="s">
        <v>10491</v>
      </c>
      <c r="J3011" s="217" t="s">
        <v>33</v>
      </c>
      <c r="K3011" s="217" t="s">
        <v>33</v>
      </c>
      <c r="M3011" s="217">
        <f t="shared" ref="M3011:M3025" si="60">U2989</f>
        <v>21117</v>
      </c>
      <c r="O3011" s="217" t="s">
        <v>35</v>
      </c>
      <c r="P3011" s="217" t="s">
        <v>35</v>
      </c>
      <c r="Q3011" s="217">
        <f>S4109-vykonyz.xlsx[[#This Row],[Kod]]</f>
        <v>15358</v>
      </c>
      <c r="R3011" s="217">
        <f>S2989-vykonyz.xlsx[[#This Row],[Kod]]</f>
        <v>0</v>
      </c>
      <c r="S3011" s="217" t="s">
        <v>10492</v>
      </c>
      <c r="T3011" s="217" t="s">
        <v>10493</v>
      </c>
      <c r="U3011" s="217">
        <v>9034</v>
      </c>
      <c r="V3011" s="261">
        <v>45292</v>
      </c>
      <c r="W3011" s="217" t="s">
        <v>10492</v>
      </c>
      <c r="X3011" s="217">
        <v>4512</v>
      </c>
      <c r="Y3011" s="217">
        <v>4522</v>
      </c>
      <c r="Z3011" s="261">
        <v>45291</v>
      </c>
      <c r="AC3011" s="217">
        <f>vykonyz.xlsx3[[#This Row],[Kod]]-vykonyz.xlsx[[#This Row],[Kod]]</f>
        <v>0</v>
      </c>
      <c r="AD3011" t="s">
        <v>10395</v>
      </c>
      <c r="AE3011" t="s">
        <v>10338</v>
      </c>
      <c r="AF3011" t="s">
        <v>50</v>
      </c>
      <c r="AG3011"/>
      <c r="AH3011" t="s">
        <v>10396</v>
      </c>
      <c r="AI3011" t="s">
        <v>10490</v>
      </c>
      <c r="AJ3011"/>
      <c r="AK3011" t="s">
        <v>1848</v>
      </c>
      <c r="AL3011" t="s">
        <v>10491</v>
      </c>
      <c r="AM3011" t="s">
        <v>33</v>
      </c>
      <c r="AN3011" t="s">
        <v>33</v>
      </c>
      <c r="AO3011"/>
      <c r="AP3011" t="s">
        <v>6425</v>
      </c>
      <c r="AQ3011"/>
      <c r="AR3011" t="s">
        <v>35</v>
      </c>
      <c r="AS3011" t="s">
        <v>35</v>
      </c>
    </row>
    <row r="3012" spans="1:45">
      <c r="A3012" s="264" t="s">
        <v>10399</v>
      </c>
      <c r="B3012" s="217" t="s">
        <v>10338</v>
      </c>
      <c r="C3012" s="217" t="s">
        <v>50</v>
      </c>
      <c r="E3012" s="217" t="s">
        <v>10400</v>
      </c>
      <c r="F3012" s="217" t="s">
        <v>10494</v>
      </c>
      <c r="H3012" s="217" t="s">
        <v>7453</v>
      </c>
      <c r="I3012" s="217" t="s">
        <v>10495</v>
      </c>
      <c r="J3012" s="217" t="s">
        <v>33</v>
      </c>
      <c r="K3012" s="217" t="s">
        <v>33</v>
      </c>
      <c r="M3012" s="217">
        <f t="shared" si="60"/>
        <v>27273</v>
      </c>
      <c r="O3012" s="217" t="s">
        <v>35</v>
      </c>
      <c r="P3012" s="217" t="s">
        <v>35</v>
      </c>
      <c r="Q3012" s="217">
        <f>S4110-vykonyz.xlsx[[#This Row],[Kod]]</f>
        <v>15358</v>
      </c>
      <c r="R3012" s="217">
        <f>S2990-vykonyz.xlsx[[#This Row],[Kod]]</f>
        <v>0</v>
      </c>
      <c r="S3012" s="217" t="s">
        <v>10496</v>
      </c>
      <c r="T3012" s="217" t="s">
        <v>10497</v>
      </c>
      <c r="U3012" s="217">
        <v>2644</v>
      </c>
      <c r="V3012" s="261">
        <v>45292</v>
      </c>
      <c r="W3012" s="217" t="s">
        <v>10496</v>
      </c>
      <c r="X3012" s="217">
        <v>2541</v>
      </c>
      <c r="Y3012" s="217">
        <v>103</v>
      </c>
      <c r="Z3012" s="261">
        <v>45291</v>
      </c>
      <c r="AC3012" s="217">
        <f>vykonyz.xlsx3[[#This Row],[Kod]]-vykonyz.xlsx[[#This Row],[Kod]]</f>
        <v>0</v>
      </c>
      <c r="AD3012" t="s">
        <v>10399</v>
      </c>
      <c r="AE3012" t="s">
        <v>10338</v>
      </c>
      <c r="AF3012" t="s">
        <v>50</v>
      </c>
      <c r="AG3012"/>
      <c r="AH3012" t="s">
        <v>10400</v>
      </c>
      <c r="AI3012" t="s">
        <v>10494</v>
      </c>
      <c r="AJ3012"/>
      <c r="AK3012" t="s">
        <v>7453</v>
      </c>
      <c r="AL3012" t="s">
        <v>10495</v>
      </c>
      <c r="AM3012" t="s">
        <v>33</v>
      </c>
      <c r="AN3012" t="s">
        <v>33</v>
      </c>
      <c r="AO3012"/>
      <c r="AP3012" t="s">
        <v>10498</v>
      </c>
      <c r="AQ3012"/>
      <c r="AR3012" t="s">
        <v>35</v>
      </c>
      <c r="AS3012" t="s">
        <v>35</v>
      </c>
    </row>
    <row r="3013" spans="1:45">
      <c r="A3013" s="264" t="s">
        <v>10403</v>
      </c>
      <c r="B3013" s="217" t="s">
        <v>10338</v>
      </c>
      <c r="C3013" s="217" t="s">
        <v>50</v>
      </c>
      <c r="E3013" s="217" t="s">
        <v>10499</v>
      </c>
      <c r="F3013" s="217" t="s">
        <v>10500</v>
      </c>
      <c r="H3013" s="217" t="s">
        <v>31</v>
      </c>
      <c r="I3013" s="217" t="s">
        <v>9745</v>
      </c>
      <c r="J3013" s="217" t="s">
        <v>33</v>
      </c>
      <c r="K3013" s="217" t="s">
        <v>33</v>
      </c>
      <c r="M3013" s="217">
        <f t="shared" si="60"/>
        <v>32411</v>
      </c>
      <c r="O3013" s="217" t="s">
        <v>35</v>
      </c>
      <c r="P3013" s="217" t="s">
        <v>35</v>
      </c>
      <c r="Q3013" s="217">
        <f>S4111-vykonyz.xlsx[[#This Row],[Kod]]</f>
        <v>15357</v>
      </c>
      <c r="R3013" s="217">
        <f>S2991-vykonyz.xlsx[[#This Row],[Kod]]</f>
        <v>0</v>
      </c>
      <c r="S3013" s="217" t="s">
        <v>10501</v>
      </c>
      <c r="T3013" s="217" t="s">
        <v>10502</v>
      </c>
      <c r="U3013" s="217">
        <v>2750</v>
      </c>
      <c r="V3013" s="261">
        <v>45292</v>
      </c>
      <c r="W3013" s="217" t="s">
        <v>10501</v>
      </c>
      <c r="X3013" s="217">
        <v>2635</v>
      </c>
      <c r="Y3013" s="217">
        <v>115</v>
      </c>
      <c r="Z3013" s="261">
        <v>45291</v>
      </c>
      <c r="AC3013" s="217">
        <f>vykonyz.xlsx3[[#This Row],[Kod]]-vykonyz.xlsx[[#This Row],[Kod]]</f>
        <v>0</v>
      </c>
      <c r="AD3013" t="s">
        <v>10403</v>
      </c>
      <c r="AE3013" t="s">
        <v>10338</v>
      </c>
      <c r="AF3013" t="s">
        <v>50</v>
      </c>
      <c r="AG3013"/>
      <c r="AH3013" t="s">
        <v>10499</v>
      </c>
      <c r="AI3013" t="s">
        <v>10500</v>
      </c>
      <c r="AJ3013"/>
      <c r="AK3013" t="s">
        <v>31</v>
      </c>
      <c r="AL3013" t="s">
        <v>9745</v>
      </c>
      <c r="AM3013" t="s">
        <v>33</v>
      </c>
      <c r="AN3013" t="s">
        <v>33</v>
      </c>
      <c r="AO3013"/>
      <c r="AP3013" t="s">
        <v>10503</v>
      </c>
      <c r="AQ3013"/>
      <c r="AR3013" t="s">
        <v>35</v>
      </c>
      <c r="AS3013" t="s">
        <v>35</v>
      </c>
    </row>
    <row r="3014" spans="1:45">
      <c r="A3014" s="264" t="s">
        <v>10406</v>
      </c>
      <c r="B3014" s="217" t="s">
        <v>10338</v>
      </c>
      <c r="C3014" s="217" t="s">
        <v>50</v>
      </c>
      <c r="E3014" s="217" t="s">
        <v>10504</v>
      </c>
      <c r="F3014" s="217" t="s">
        <v>10505</v>
      </c>
      <c r="H3014" s="217" t="s">
        <v>31</v>
      </c>
      <c r="I3014" s="217" t="s">
        <v>9745</v>
      </c>
      <c r="J3014" s="217" t="s">
        <v>33</v>
      </c>
      <c r="K3014" s="217" t="s">
        <v>33</v>
      </c>
      <c r="M3014" s="217">
        <f t="shared" si="60"/>
        <v>31500</v>
      </c>
      <c r="O3014" s="217" t="s">
        <v>35</v>
      </c>
      <c r="P3014" s="217" t="s">
        <v>35</v>
      </c>
      <c r="Q3014" s="217">
        <f>S4112-vykonyz.xlsx[[#This Row],[Kod]]</f>
        <v>15356</v>
      </c>
      <c r="R3014" s="217">
        <f>S2992-vykonyz.xlsx[[#This Row],[Kod]]</f>
        <v>0</v>
      </c>
      <c r="S3014" s="217" t="s">
        <v>10506</v>
      </c>
      <c r="T3014" s="217" t="s">
        <v>10507</v>
      </c>
      <c r="U3014" s="217">
        <v>5067</v>
      </c>
      <c r="V3014" s="261">
        <v>45292</v>
      </c>
      <c r="W3014" s="217" t="s">
        <v>10506</v>
      </c>
      <c r="X3014" s="217">
        <v>4518</v>
      </c>
      <c r="Y3014" s="217">
        <v>549</v>
      </c>
      <c r="Z3014" s="261">
        <v>45291</v>
      </c>
      <c r="AC3014" s="217">
        <f>vykonyz.xlsx3[[#This Row],[Kod]]-vykonyz.xlsx[[#This Row],[Kod]]</f>
        <v>0</v>
      </c>
      <c r="AD3014" t="s">
        <v>10406</v>
      </c>
      <c r="AE3014" t="s">
        <v>10338</v>
      </c>
      <c r="AF3014" t="s">
        <v>50</v>
      </c>
      <c r="AG3014"/>
      <c r="AH3014" t="s">
        <v>10504</v>
      </c>
      <c r="AI3014" t="s">
        <v>10505</v>
      </c>
      <c r="AJ3014"/>
      <c r="AK3014" t="s">
        <v>31</v>
      </c>
      <c r="AL3014" t="s">
        <v>9745</v>
      </c>
      <c r="AM3014" t="s">
        <v>33</v>
      </c>
      <c r="AN3014" t="s">
        <v>33</v>
      </c>
      <c r="AO3014"/>
      <c r="AP3014" t="s">
        <v>10508</v>
      </c>
      <c r="AQ3014"/>
      <c r="AR3014" t="s">
        <v>35</v>
      </c>
      <c r="AS3014" t="s">
        <v>35</v>
      </c>
    </row>
    <row r="3015" spans="1:45">
      <c r="A3015" s="264" t="s">
        <v>10409</v>
      </c>
      <c r="B3015" s="217" t="s">
        <v>10338</v>
      </c>
      <c r="C3015" s="217" t="s">
        <v>50</v>
      </c>
      <c r="E3015" s="217" t="s">
        <v>10410</v>
      </c>
      <c r="H3015" s="217" t="s">
        <v>5824</v>
      </c>
      <c r="I3015" s="217" t="s">
        <v>10509</v>
      </c>
      <c r="J3015" s="217" t="s">
        <v>33</v>
      </c>
      <c r="K3015" s="217" t="s">
        <v>33</v>
      </c>
      <c r="M3015" s="217">
        <f t="shared" si="60"/>
        <v>12038</v>
      </c>
      <c r="O3015" s="217" t="s">
        <v>35</v>
      </c>
      <c r="P3015" s="217" t="s">
        <v>35</v>
      </c>
      <c r="Q3015" s="217">
        <f>S4113-vykonyz.xlsx[[#This Row],[Kod]]</f>
        <v>15333</v>
      </c>
      <c r="R3015" s="217">
        <f>S2993-vykonyz.xlsx[[#This Row],[Kod]]</f>
        <v>0</v>
      </c>
      <c r="S3015" s="217" t="s">
        <v>10510</v>
      </c>
      <c r="T3015" s="217" t="s">
        <v>10511</v>
      </c>
      <c r="U3015" s="217">
        <v>6954</v>
      </c>
      <c r="V3015" s="261">
        <v>45292</v>
      </c>
      <c r="W3015" s="217" t="s">
        <v>10510</v>
      </c>
      <c r="X3015" s="217">
        <v>6293</v>
      </c>
      <c r="Y3015" s="217">
        <v>661</v>
      </c>
      <c r="Z3015" s="261">
        <v>45291</v>
      </c>
      <c r="AC3015" s="217">
        <f>vykonyz.xlsx3[[#This Row],[Kod]]-vykonyz.xlsx[[#This Row],[Kod]]</f>
        <v>0</v>
      </c>
      <c r="AD3015" t="s">
        <v>10409</v>
      </c>
      <c r="AE3015" t="s">
        <v>10338</v>
      </c>
      <c r="AF3015" t="s">
        <v>50</v>
      </c>
      <c r="AG3015"/>
      <c r="AH3015" t="s">
        <v>10410</v>
      </c>
      <c r="AI3015"/>
      <c r="AJ3015"/>
      <c r="AK3015" t="s">
        <v>5824</v>
      </c>
      <c r="AL3015" t="s">
        <v>10509</v>
      </c>
      <c r="AM3015" t="s">
        <v>33</v>
      </c>
      <c r="AN3015" t="s">
        <v>33</v>
      </c>
      <c r="AO3015"/>
      <c r="AP3015" t="s">
        <v>10512</v>
      </c>
      <c r="AQ3015"/>
      <c r="AR3015" t="s">
        <v>35</v>
      </c>
      <c r="AS3015" t="s">
        <v>35</v>
      </c>
    </row>
    <row r="3016" spans="1:45">
      <c r="A3016" s="264" t="s">
        <v>10412</v>
      </c>
      <c r="B3016" s="217" t="s">
        <v>10338</v>
      </c>
      <c r="C3016" s="217" t="s">
        <v>50</v>
      </c>
      <c r="E3016" s="217" t="s">
        <v>10413</v>
      </c>
      <c r="H3016" s="217" t="s">
        <v>31</v>
      </c>
      <c r="I3016" s="217" t="s">
        <v>10513</v>
      </c>
      <c r="J3016" s="217" t="s">
        <v>33</v>
      </c>
      <c r="K3016" s="217" t="s">
        <v>33</v>
      </c>
      <c r="M3016" s="217">
        <f t="shared" si="60"/>
        <v>25454</v>
      </c>
      <c r="O3016" s="217" t="s">
        <v>35</v>
      </c>
      <c r="P3016" s="217" t="s">
        <v>35</v>
      </c>
      <c r="Q3016" s="217">
        <f>S4114-vykonyz.xlsx[[#This Row],[Kod]]</f>
        <v>15332</v>
      </c>
      <c r="R3016" s="217">
        <f>S2994-vykonyz.xlsx[[#This Row],[Kod]]</f>
        <v>0</v>
      </c>
      <c r="S3016" s="217" t="s">
        <v>10514</v>
      </c>
      <c r="T3016" s="217" t="s">
        <v>10515</v>
      </c>
      <c r="U3016" s="217">
        <v>5368</v>
      </c>
      <c r="V3016" s="261">
        <v>45292</v>
      </c>
      <c r="W3016" s="217" t="s">
        <v>10514</v>
      </c>
      <c r="X3016" s="217">
        <v>5137</v>
      </c>
      <c r="Y3016" s="217">
        <v>231</v>
      </c>
      <c r="Z3016" s="261">
        <v>45291</v>
      </c>
      <c r="AC3016" s="217">
        <f>vykonyz.xlsx3[[#This Row],[Kod]]-vykonyz.xlsx[[#This Row],[Kod]]</f>
        <v>0</v>
      </c>
      <c r="AD3016" t="s">
        <v>10412</v>
      </c>
      <c r="AE3016" t="s">
        <v>10338</v>
      </c>
      <c r="AF3016" t="s">
        <v>50</v>
      </c>
      <c r="AG3016"/>
      <c r="AH3016" t="s">
        <v>10413</v>
      </c>
      <c r="AI3016"/>
      <c r="AJ3016"/>
      <c r="AK3016" t="s">
        <v>31</v>
      </c>
      <c r="AL3016" t="s">
        <v>10513</v>
      </c>
      <c r="AM3016" t="s">
        <v>33</v>
      </c>
      <c r="AN3016" t="s">
        <v>33</v>
      </c>
      <c r="AO3016"/>
      <c r="AP3016" t="s">
        <v>10516</v>
      </c>
      <c r="AQ3016"/>
      <c r="AR3016" t="s">
        <v>35</v>
      </c>
      <c r="AS3016" t="s">
        <v>35</v>
      </c>
    </row>
    <row r="3017" spans="1:45">
      <c r="A3017" s="264" t="s">
        <v>10416</v>
      </c>
      <c r="B3017" s="217" t="s">
        <v>10338</v>
      </c>
      <c r="C3017" s="217" t="s">
        <v>50</v>
      </c>
      <c r="E3017" s="217" t="s">
        <v>10417</v>
      </c>
      <c r="F3017" s="217" t="s">
        <v>10517</v>
      </c>
      <c r="H3017" s="217" t="s">
        <v>9723</v>
      </c>
      <c r="I3017" s="217" t="s">
        <v>10518</v>
      </c>
      <c r="J3017" s="217" t="s">
        <v>33</v>
      </c>
      <c r="K3017" s="217" t="s">
        <v>33</v>
      </c>
      <c r="M3017" s="217">
        <f t="shared" si="60"/>
        <v>22596</v>
      </c>
      <c r="O3017" s="217" t="s">
        <v>35</v>
      </c>
      <c r="P3017" s="217" t="s">
        <v>35</v>
      </c>
      <c r="Q3017" s="217">
        <f>S4115-vykonyz.xlsx[[#This Row],[Kod]]</f>
        <v>15332</v>
      </c>
      <c r="R3017" s="217">
        <f>S2995-vykonyz.xlsx[[#This Row],[Kod]]</f>
        <v>0</v>
      </c>
      <c r="S3017" s="217" t="s">
        <v>10519</v>
      </c>
      <c r="T3017" s="217" t="s">
        <v>10520</v>
      </c>
      <c r="U3017" s="217">
        <v>7140</v>
      </c>
      <c r="V3017" s="261">
        <v>45292</v>
      </c>
      <c r="W3017" s="217" t="s">
        <v>10519</v>
      </c>
      <c r="X3017" s="217">
        <v>6755</v>
      </c>
      <c r="Y3017" s="217">
        <v>385</v>
      </c>
      <c r="Z3017" s="261">
        <v>45291</v>
      </c>
      <c r="AC3017" s="217">
        <f>vykonyz.xlsx3[[#This Row],[Kod]]-vykonyz.xlsx[[#This Row],[Kod]]</f>
        <v>0</v>
      </c>
      <c r="AD3017" t="s">
        <v>10416</v>
      </c>
      <c r="AE3017" t="s">
        <v>10338</v>
      </c>
      <c r="AF3017" t="s">
        <v>50</v>
      </c>
      <c r="AG3017"/>
      <c r="AH3017" t="s">
        <v>10417</v>
      </c>
      <c r="AI3017" t="s">
        <v>10517</v>
      </c>
      <c r="AJ3017"/>
      <c r="AK3017" t="s">
        <v>9723</v>
      </c>
      <c r="AL3017" t="s">
        <v>10518</v>
      </c>
      <c r="AM3017" t="s">
        <v>33</v>
      </c>
      <c r="AN3017" t="s">
        <v>33</v>
      </c>
      <c r="AO3017"/>
      <c r="AP3017" t="s">
        <v>10521</v>
      </c>
      <c r="AQ3017"/>
      <c r="AR3017" t="s">
        <v>35</v>
      </c>
      <c r="AS3017" t="s">
        <v>35</v>
      </c>
    </row>
    <row r="3018" spans="1:45">
      <c r="A3018" s="264" t="s">
        <v>10420</v>
      </c>
      <c r="B3018" s="217" t="s">
        <v>10338</v>
      </c>
      <c r="C3018" s="217" t="s">
        <v>50</v>
      </c>
      <c r="E3018" s="217" t="s">
        <v>10421</v>
      </c>
      <c r="F3018" s="217" t="s">
        <v>10517</v>
      </c>
      <c r="H3018" s="217" t="s">
        <v>8572</v>
      </c>
      <c r="I3018" s="217" t="s">
        <v>10078</v>
      </c>
      <c r="J3018" s="217" t="s">
        <v>33</v>
      </c>
      <c r="K3018" s="217" t="s">
        <v>33</v>
      </c>
      <c r="M3018" s="217">
        <f t="shared" si="60"/>
        <v>22374</v>
      </c>
      <c r="O3018" s="217" t="s">
        <v>35</v>
      </c>
      <c r="P3018" s="217" t="s">
        <v>35</v>
      </c>
      <c r="Q3018" s="217">
        <f>S4116-vykonyz.xlsx[[#This Row],[Kod]]</f>
        <v>15332</v>
      </c>
      <c r="R3018" s="217">
        <f>S2996-vykonyz.xlsx[[#This Row],[Kod]]</f>
        <v>0</v>
      </c>
      <c r="S3018" s="217" t="s">
        <v>10522</v>
      </c>
      <c r="T3018" s="217" t="s">
        <v>10523</v>
      </c>
      <c r="U3018" s="217">
        <v>1094</v>
      </c>
      <c r="V3018" s="261">
        <v>45292</v>
      </c>
      <c r="W3018" s="217" t="s">
        <v>10522</v>
      </c>
      <c r="X3018" s="217">
        <v>1010</v>
      </c>
      <c r="Y3018" s="217">
        <v>84</v>
      </c>
      <c r="Z3018" s="261">
        <v>45291</v>
      </c>
      <c r="AC3018" s="217">
        <f>vykonyz.xlsx3[[#This Row],[Kod]]-vykonyz.xlsx[[#This Row],[Kod]]</f>
        <v>0</v>
      </c>
      <c r="AD3018" t="s">
        <v>10420</v>
      </c>
      <c r="AE3018" t="s">
        <v>10338</v>
      </c>
      <c r="AF3018" t="s">
        <v>50</v>
      </c>
      <c r="AG3018"/>
      <c r="AH3018" t="s">
        <v>10421</v>
      </c>
      <c r="AI3018" t="s">
        <v>10517</v>
      </c>
      <c r="AJ3018"/>
      <c r="AK3018" t="s">
        <v>8572</v>
      </c>
      <c r="AL3018" t="s">
        <v>10078</v>
      </c>
      <c r="AM3018" t="s">
        <v>33</v>
      </c>
      <c r="AN3018" t="s">
        <v>33</v>
      </c>
      <c r="AO3018"/>
      <c r="AP3018" t="s">
        <v>10524</v>
      </c>
      <c r="AQ3018"/>
      <c r="AR3018" t="s">
        <v>35</v>
      </c>
      <c r="AS3018" t="s">
        <v>35</v>
      </c>
    </row>
    <row r="3019" spans="1:45">
      <c r="A3019" s="264" t="s">
        <v>10424</v>
      </c>
      <c r="B3019" s="217" t="s">
        <v>10318</v>
      </c>
      <c r="E3019" s="217" t="s">
        <v>10425</v>
      </c>
      <c r="F3019" s="217" t="s">
        <v>10525</v>
      </c>
      <c r="G3019" s="217" t="s">
        <v>53</v>
      </c>
      <c r="H3019" s="217" t="s">
        <v>1573</v>
      </c>
      <c r="I3019" s="217" t="s">
        <v>1573</v>
      </c>
      <c r="J3019" s="217" t="s">
        <v>33</v>
      </c>
      <c r="K3019" s="217" t="s">
        <v>33</v>
      </c>
      <c r="M3019" s="217">
        <f t="shared" si="60"/>
        <v>5494</v>
      </c>
      <c r="O3019" s="217" t="s">
        <v>35</v>
      </c>
      <c r="P3019" s="217" t="s">
        <v>35</v>
      </c>
      <c r="Q3019" s="217">
        <f>S4117-vykonyz.xlsx[[#This Row],[Kod]]</f>
        <v>15332</v>
      </c>
      <c r="R3019" s="217">
        <f>S2997-vykonyz.xlsx[[#This Row],[Kod]]</f>
        <v>0</v>
      </c>
      <c r="S3019" s="217" t="s">
        <v>10526</v>
      </c>
      <c r="T3019" s="217" t="s">
        <v>10527</v>
      </c>
      <c r="U3019" s="217">
        <v>2821</v>
      </c>
      <c r="V3019" s="261">
        <v>45292</v>
      </c>
      <c r="W3019" s="217" t="s">
        <v>10526</v>
      </c>
      <c r="X3019" s="217">
        <v>2568</v>
      </c>
      <c r="Y3019" s="217">
        <v>253</v>
      </c>
      <c r="Z3019" s="261">
        <v>45291</v>
      </c>
      <c r="AC3019" s="217">
        <f>vykonyz.xlsx3[[#This Row],[Kod]]-vykonyz.xlsx[[#This Row],[Kod]]</f>
        <v>0</v>
      </c>
      <c r="AD3019" t="s">
        <v>10424</v>
      </c>
      <c r="AE3019" t="s">
        <v>10318</v>
      </c>
      <c r="AF3019"/>
      <c r="AG3019"/>
      <c r="AH3019" t="s">
        <v>10425</v>
      </c>
      <c r="AI3019" t="s">
        <v>10525</v>
      </c>
      <c r="AJ3019" t="s">
        <v>53</v>
      </c>
      <c r="AK3019" t="s">
        <v>1573</v>
      </c>
      <c r="AL3019" t="s">
        <v>1573</v>
      </c>
      <c r="AM3019" t="s">
        <v>33</v>
      </c>
      <c r="AN3019" t="s">
        <v>33</v>
      </c>
      <c r="AO3019"/>
      <c r="AP3019" t="s">
        <v>10528</v>
      </c>
      <c r="AQ3019"/>
      <c r="AR3019" t="s">
        <v>35</v>
      </c>
      <c r="AS3019" t="s">
        <v>35</v>
      </c>
    </row>
    <row r="3020" spans="1:45">
      <c r="A3020" s="264" t="s">
        <v>10428</v>
      </c>
      <c r="B3020" s="217" t="s">
        <v>1395</v>
      </c>
      <c r="C3020" s="217" t="s">
        <v>611</v>
      </c>
      <c r="E3020" s="217" t="s">
        <v>10429</v>
      </c>
      <c r="F3020" s="217" t="s">
        <v>10529</v>
      </c>
      <c r="G3020" s="217" t="s">
        <v>53</v>
      </c>
      <c r="H3020" s="217" t="s">
        <v>1573</v>
      </c>
      <c r="I3020" s="217" t="s">
        <v>1573</v>
      </c>
      <c r="J3020" s="217" t="s">
        <v>33</v>
      </c>
      <c r="K3020" s="217" t="s">
        <v>33</v>
      </c>
      <c r="M3020" s="217">
        <f t="shared" si="60"/>
        <v>6563</v>
      </c>
      <c r="O3020" s="217" t="s">
        <v>35</v>
      </c>
      <c r="P3020" s="217" t="s">
        <v>35</v>
      </c>
      <c r="Q3020" s="217">
        <f>S4118-vykonyz.xlsx[[#This Row],[Kod]]</f>
        <v>15332</v>
      </c>
      <c r="R3020" s="217">
        <f>S2998-vykonyz.xlsx[[#This Row],[Kod]]</f>
        <v>0</v>
      </c>
      <c r="S3020" s="217" t="s">
        <v>10530</v>
      </c>
      <c r="T3020" s="217" t="s">
        <v>10531</v>
      </c>
      <c r="U3020" s="217">
        <v>4329</v>
      </c>
      <c r="V3020" s="261">
        <v>45292</v>
      </c>
      <c r="W3020" s="217" t="s">
        <v>10530</v>
      </c>
      <c r="X3020" s="217">
        <v>3945</v>
      </c>
      <c r="Y3020" s="217">
        <v>384</v>
      </c>
      <c r="Z3020" s="261">
        <v>45291</v>
      </c>
      <c r="AC3020" s="217">
        <f>vykonyz.xlsx3[[#This Row],[Kod]]-vykonyz.xlsx[[#This Row],[Kod]]</f>
        <v>0</v>
      </c>
      <c r="AD3020" t="s">
        <v>10428</v>
      </c>
      <c r="AE3020" t="s">
        <v>1395</v>
      </c>
      <c r="AF3020" t="s">
        <v>611</v>
      </c>
      <c r="AG3020"/>
      <c r="AH3020" t="s">
        <v>10429</v>
      </c>
      <c r="AI3020" t="s">
        <v>10529</v>
      </c>
      <c r="AJ3020" t="s">
        <v>53</v>
      </c>
      <c r="AK3020" t="s">
        <v>1573</v>
      </c>
      <c r="AL3020" t="s">
        <v>1573</v>
      </c>
      <c r="AM3020" t="s">
        <v>33</v>
      </c>
      <c r="AN3020" t="s">
        <v>33</v>
      </c>
      <c r="AO3020"/>
      <c r="AP3020" t="s">
        <v>10532</v>
      </c>
      <c r="AQ3020"/>
      <c r="AR3020" t="s">
        <v>35</v>
      </c>
      <c r="AS3020" t="s">
        <v>35</v>
      </c>
    </row>
    <row r="3021" spans="1:45">
      <c r="A3021" s="264" t="s">
        <v>10432</v>
      </c>
      <c r="B3021" s="217" t="s">
        <v>1395</v>
      </c>
      <c r="C3021" s="217" t="s">
        <v>611</v>
      </c>
      <c r="E3021" s="217" t="s">
        <v>10433</v>
      </c>
      <c r="F3021" s="217" t="s">
        <v>10533</v>
      </c>
      <c r="G3021" s="217" t="s">
        <v>53</v>
      </c>
      <c r="H3021" s="217" t="s">
        <v>1573</v>
      </c>
      <c r="I3021" s="217" t="s">
        <v>1573</v>
      </c>
      <c r="J3021" s="217" t="s">
        <v>33</v>
      </c>
      <c r="K3021" s="217" t="s">
        <v>33</v>
      </c>
      <c r="M3021" s="217">
        <f t="shared" si="60"/>
        <v>5759</v>
      </c>
      <c r="O3021" s="217" t="s">
        <v>35</v>
      </c>
      <c r="P3021" s="217" t="s">
        <v>35</v>
      </c>
      <c r="Q3021" s="217">
        <f>S4119-vykonyz.xlsx[[#This Row],[Kod]]</f>
        <v>15332</v>
      </c>
      <c r="R3021" s="217">
        <f>S2999-vykonyz.xlsx[[#This Row],[Kod]]</f>
        <v>0</v>
      </c>
      <c r="S3021" s="217" t="s">
        <v>10534</v>
      </c>
      <c r="T3021" s="217" t="s">
        <v>10535</v>
      </c>
      <c r="U3021" s="217">
        <v>4502</v>
      </c>
      <c r="V3021" s="261">
        <v>45292</v>
      </c>
      <c r="W3021" s="217" t="s">
        <v>10534</v>
      </c>
      <c r="X3021" s="217">
        <v>4074</v>
      </c>
      <c r="Y3021" s="217">
        <v>428</v>
      </c>
      <c r="Z3021" s="261">
        <v>45291</v>
      </c>
      <c r="AC3021" s="217">
        <f>vykonyz.xlsx3[[#This Row],[Kod]]-vykonyz.xlsx[[#This Row],[Kod]]</f>
        <v>0</v>
      </c>
      <c r="AD3021" t="s">
        <v>10432</v>
      </c>
      <c r="AE3021" t="s">
        <v>1395</v>
      </c>
      <c r="AF3021" t="s">
        <v>611</v>
      </c>
      <c r="AG3021"/>
      <c r="AH3021" t="s">
        <v>10433</v>
      </c>
      <c r="AI3021" t="s">
        <v>10533</v>
      </c>
      <c r="AJ3021" t="s">
        <v>53</v>
      </c>
      <c r="AK3021" t="s">
        <v>1573</v>
      </c>
      <c r="AL3021" t="s">
        <v>1573</v>
      </c>
      <c r="AM3021" t="s">
        <v>33</v>
      </c>
      <c r="AN3021" t="s">
        <v>33</v>
      </c>
      <c r="AO3021"/>
      <c r="AP3021" t="s">
        <v>10536</v>
      </c>
      <c r="AQ3021"/>
      <c r="AR3021" t="s">
        <v>35</v>
      </c>
      <c r="AS3021" t="s">
        <v>35</v>
      </c>
    </row>
    <row r="3022" spans="1:45">
      <c r="A3022" s="264" t="s">
        <v>10436</v>
      </c>
      <c r="B3022" s="217" t="s">
        <v>1395</v>
      </c>
      <c r="C3022" s="217" t="s">
        <v>611</v>
      </c>
      <c r="E3022" s="217" t="s">
        <v>10437</v>
      </c>
      <c r="F3022" s="217" t="s">
        <v>10537</v>
      </c>
      <c r="G3022" s="217" t="s">
        <v>53</v>
      </c>
      <c r="H3022" s="217" t="s">
        <v>1492</v>
      </c>
      <c r="I3022" s="217" t="s">
        <v>1492</v>
      </c>
      <c r="J3022" s="217" t="s">
        <v>33</v>
      </c>
      <c r="K3022" s="217" t="s">
        <v>33</v>
      </c>
      <c r="M3022" s="217">
        <f t="shared" si="60"/>
        <v>8040</v>
      </c>
      <c r="O3022" s="217" t="s">
        <v>35</v>
      </c>
      <c r="P3022" s="217" t="s">
        <v>35</v>
      </c>
      <c r="Q3022" s="217">
        <f>S4120-vykonyz.xlsx[[#This Row],[Kod]]</f>
        <v>15332</v>
      </c>
      <c r="R3022" s="217">
        <f>S3000-vykonyz.xlsx[[#This Row],[Kod]]</f>
        <v>0</v>
      </c>
      <c r="S3022" s="217" t="s">
        <v>10538</v>
      </c>
      <c r="T3022" s="217" t="s">
        <v>10539</v>
      </c>
      <c r="U3022" s="217">
        <v>4334</v>
      </c>
      <c r="V3022" s="261">
        <v>45292</v>
      </c>
      <c r="W3022" s="217" t="s">
        <v>10538</v>
      </c>
      <c r="X3022" s="217">
        <v>3906</v>
      </c>
      <c r="Y3022" s="217">
        <v>428</v>
      </c>
      <c r="Z3022" s="261">
        <v>45291</v>
      </c>
      <c r="AC3022" s="217">
        <f>vykonyz.xlsx3[[#This Row],[Kod]]-vykonyz.xlsx[[#This Row],[Kod]]</f>
        <v>0</v>
      </c>
      <c r="AD3022" t="s">
        <v>10436</v>
      </c>
      <c r="AE3022" t="s">
        <v>1395</v>
      </c>
      <c r="AF3022" t="s">
        <v>611</v>
      </c>
      <c r="AG3022"/>
      <c r="AH3022" t="s">
        <v>10437</v>
      </c>
      <c r="AI3022" t="s">
        <v>10537</v>
      </c>
      <c r="AJ3022" t="s">
        <v>53</v>
      </c>
      <c r="AK3022" t="s">
        <v>1492</v>
      </c>
      <c r="AL3022" t="s">
        <v>1492</v>
      </c>
      <c r="AM3022" t="s">
        <v>33</v>
      </c>
      <c r="AN3022" t="s">
        <v>33</v>
      </c>
      <c r="AO3022"/>
      <c r="AP3022" t="s">
        <v>10540</v>
      </c>
      <c r="AQ3022"/>
      <c r="AR3022" t="s">
        <v>35</v>
      </c>
      <c r="AS3022" t="s">
        <v>35</v>
      </c>
    </row>
    <row r="3023" spans="1:45">
      <c r="A3023" s="264" t="s">
        <v>10442</v>
      </c>
      <c r="B3023" s="217" t="s">
        <v>1395</v>
      </c>
      <c r="C3023" s="217" t="s">
        <v>611</v>
      </c>
      <c r="E3023" s="217" t="s">
        <v>10443</v>
      </c>
      <c r="F3023" s="217" t="s">
        <v>10541</v>
      </c>
      <c r="G3023" s="217" t="s">
        <v>53</v>
      </c>
      <c r="H3023" s="217" t="s">
        <v>1492</v>
      </c>
      <c r="I3023" s="217" t="s">
        <v>1492</v>
      </c>
      <c r="J3023" s="217" t="s">
        <v>33</v>
      </c>
      <c r="K3023" s="217" t="s">
        <v>33</v>
      </c>
      <c r="M3023" s="217">
        <f t="shared" si="60"/>
        <v>7409</v>
      </c>
      <c r="O3023" s="217" t="s">
        <v>35</v>
      </c>
      <c r="P3023" s="217" t="s">
        <v>35</v>
      </c>
      <c r="Q3023" s="217">
        <f>S4121-vykonyz.xlsx[[#This Row],[Kod]]</f>
        <v>15332</v>
      </c>
      <c r="R3023" s="217">
        <f>S3001-vykonyz.xlsx[[#This Row],[Kod]]</f>
        <v>0</v>
      </c>
      <c r="S3023" s="217" t="s">
        <v>10542</v>
      </c>
      <c r="T3023" s="217" t="s">
        <v>10543</v>
      </c>
      <c r="U3023" s="217">
        <v>5980</v>
      </c>
      <c r="V3023" s="261">
        <v>45292</v>
      </c>
      <c r="W3023" s="217" t="s">
        <v>10542</v>
      </c>
      <c r="X3023" s="217">
        <v>5335</v>
      </c>
      <c r="Y3023" s="217">
        <v>645</v>
      </c>
      <c r="Z3023" s="261">
        <v>45291</v>
      </c>
      <c r="AC3023" s="217">
        <f>vykonyz.xlsx3[[#This Row],[Kod]]-vykonyz.xlsx[[#This Row],[Kod]]</f>
        <v>0</v>
      </c>
      <c r="AD3023" t="s">
        <v>10442</v>
      </c>
      <c r="AE3023" t="s">
        <v>1395</v>
      </c>
      <c r="AF3023" t="s">
        <v>611</v>
      </c>
      <c r="AG3023"/>
      <c r="AH3023" t="s">
        <v>10443</v>
      </c>
      <c r="AI3023" t="s">
        <v>10544</v>
      </c>
      <c r="AJ3023" t="s">
        <v>53</v>
      </c>
      <c r="AK3023" t="s">
        <v>1492</v>
      </c>
      <c r="AL3023" t="s">
        <v>1492</v>
      </c>
      <c r="AM3023" t="s">
        <v>33</v>
      </c>
      <c r="AN3023" t="s">
        <v>33</v>
      </c>
      <c r="AO3023"/>
      <c r="AP3023" t="s">
        <v>10545</v>
      </c>
      <c r="AQ3023"/>
      <c r="AR3023" t="s">
        <v>35</v>
      </c>
      <c r="AS3023" t="s">
        <v>35</v>
      </c>
    </row>
    <row r="3024" spans="1:45">
      <c r="A3024" s="264" t="s">
        <v>10450</v>
      </c>
      <c r="B3024" s="217" t="s">
        <v>10318</v>
      </c>
      <c r="E3024" s="217" t="s">
        <v>10451</v>
      </c>
      <c r="F3024" s="217" t="s">
        <v>10546</v>
      </c>
      <c r="G3024" s="217" t="s">
        <v>53</v>
      </c>
      <c r="H3024" s="217" t="s">
        <v>1573</v>
      </c>
      <c r="I3024" s="217" t="s">
        <v>1573</v>
      </c>
      <c r="J3024" s="217" t="s">
        <v>33</v>
      </c>
      <c r="K3024" s="217" t="s">
        <v>33</v>
      </c>
      <c r="M3024" s="217">
        <f t="shared" si="60"/>
        <v>5320</v>
      </c>
      <c r="O3024" s="217" t="s">
        <v>35</v>
      </c>
      <c r="P3024" s="217" t="s">
        <v>35</v>
      </c>
      <c r="Q3024" s="217">
        <f>S4122-vykonyz.xlsx[[#This Row],[Kod]]</f>
        <v>15332</v>
      </c>
      <c r="R3024" s="217">
        <f>S3002-vykonyz.xlsx[[#This Row],[Kod]]</f>
        <v>0</v>
      </c>
      <c r="S3024" s="217" t="s">
        <v>10547</v>
      </c>
      <c r="T3024" s="217" t="s">
        <v>10548</v>
      </c>
      <c r="U3024" s="217">
        <v>7149</v>
      </c>
      <c r="V3024" s="261">
        <v>45292</v>
      </c>
      <c r="W3024" s="217" t="s">
        <v>10547</v>
      </c>
      <c r="X3024" s="217">
        <v>6373</v>
      </c>
      <c r="Y3024" s="217">
        <v>776</v>
      </c>
      <c r="Z3024" s="261">
        <v>45291</v>
      </c>
      <c r="AC3024" s="217">
        <f>vykonyz.xlsx3[[#This Row],[Kod]]-vykonyz.xlsx[[#This Row],[Kod]]</f>
        <v>0</v>
      </c>
      <c r="AD3024" t="s">
        <v>10450</v>
      </c>
      <c r="AE3024" t="s">
        <v>10318</v>
      </c>
      <c r="AF3024"/>
      <c r="AG3024"/>
      <c r="AH3024" t="s">
        <v>10451</v>
      </c>
      <c r="AI3024" t="s">
        <v>10546</v>
      </c>
      <c r="AJ3024" t="s">
        <v>53</v>
      </c>
      <c r="AK3024" t="s">
        <v>1573</v>
      </c>
      <c r="AL3024" t="s">
        <v>1573</v>
      </c>
      <c r="AM3024" t="s">
        <v>33</v>
      </c>
      <c r="AN3024" t="s">
        <v>33</v>
      </c>
      <c r="AO3024"/>
      <c r="AP3024" t="s">
        <v>10549</v>
      </c>
      <c r="AQ3024"/>
      <c r="AR3024" t="s">
        <v>35</v>
      </c>
      <c r="AS3024" t="s">
        <v>35</v>
      </c>
    </row>
    <row r="3025" spans="1:45">
      <c r="A3025" s="264" t="s">
        <v>10455</v>
      </c>
      <c r="B3025" s="217" t="s">
        <v>1395</v>
      </c>
      <c r="C3025" s="217" t="s">
        <v>611</v>
      </c>
      <c r="E3025" s="217" t="s">
        <v>10550</v>
      </c>
      <c r="F3025" s="217" t="s">
        <v>10551</v>
      </c>
      <c r="H3025" s="217" t="s">
        <v>1336</v>
      </c>
      <c r="I3025" s="217" t="s">
        <v>77</v>
      </c>
      <c r="J3025" s="217" t="s">
        <v>33</v>
      </c>
      <c r="K3025" s="217" t="s">
        <v>33</v>
      </c>
      <c r="M3025" s="217">
        <f t="shared" si="60"/>
        <v>6503</v>
      </c>
      <c r="O3025" s="217" t="s">
        <v>35</v>
      </c>
      <c r="P3025" s="217" t="s">
        <v>35</v>
      </c>
      <c r="Q3025" s="217">
        <f>S4123-vykonyz.xlsx[[#This Row],[Kod]]</f>
        <v>15332</v>
      </c>
      <c r="R3025" s="217">
        <f>S3003-vykonyz.xlsx[[#This Row],[Kod]]</f>
        <v>0</v>
      </c>
      <c r="S3025" s="217" t="s">
        <v>10552</v>
      </c>
      <c r="T3025" s="217" t="s">
        <v>10553</v>
      </c>
      <c r="U3025" s="217">
        <v>4609</v>
      </c>
      <c r="V3025" s="261">
        <v>45292</v>
      </c>
      <c r="W3025" s="217" t="s">
        <v>10552</v>
      </c>
      <c r="X3025" s="217">
        <v>4182</v>
      </c>
      <c r="Y3025" s="217">
        <v>427</v>
      </c>
      <c r="Z3025" s="261">
        <v>45291</v>
      </c>
      <c r="AC3025" s="217">
        <f>vykonyz.xlsx3[[#This Row],[Kod]]-vykonyz.xlsx[[#This Row],[Kod]]</f>
        <v>0</v>
      </c>
      <c r="AD3025" t="s">
        <v>10455</v>
      </c>
      <c r="AE3025" t="s">
        <v>1395</v>
      </c>
      <c r="AF3025" t="s">
        <v>611</v>
      </c>
      <c r="AG3025"/>
      <c r="AH3025" t="s">
        <v>10456</v>
      </c>
      <c r="AI3025" t="s">
        <v>10554</v>
      </c>
      <c r="AJ3025" t="s">
        <v>53</v>
      </c>
      <c r="AK3025" t="s">
        <v>1527</v>
      </c>
      <c r="AL3025" t="s">
        <v>1527</v>
      </c>
      <c r="AM3025" t="s">
        <v>33</v>
      </c>
      <c r="AN3025" t="s">
        <v>33</v>
      </c>
      <c r="AO3025"/>
      <c r="AP3025" t="s">
        <v>10555</v>
      </c>
      <c r="AQ3025"/>
      <c r="AR3025" t="s">
        <v>35</v>
      </c>
      <c r="AS3025" t="s">
        <v>35</v>
      </c>
    </row>
    <row r="3026" spans="1:45">
      <c r="A3026" s="264" t="s">
        <v>10556</v>
      </c>
      <c r="B3026" s="217" t="s">
        <v>1395</v>
      </c>
      <c r="C3026" s="217" t="s">
        <v>611</v>
      </c>
      <c r="E3026" s="217" t="s">
        <v>10557</v>
      </c>
      <c r="F3026" s="217" t="s">
        <v>10558</v>
      </c>
      <c r="H3026" s="217" t="s">
        <v>10559</v>
      </c>
      <c r="I3026" s="217" t="s">
        <v>10559</v>
      </c>
      <c r="J3026" s="217" t="s">
        <v>33</v>
      </c>
      <c r="K3026" s="217" t="s">
        <v>33</v>
      </c>
      <c r="M3026" s="217" t="s">
        <v>7610</v>
      </c>
      <c r="O3026" s="217" t="s">
        <v>35</v>
      </c>
      <c r="P3026" s="217" t="s">
        <v>35</v>
      </c>
      <c r="Q3026" s="217">
        <f>S3029-vykonyz.xlsx[[#This Row],[Kod]]</f>
        <v>93</v>
      </c>
      <c r="R3026" s="217">
        <f>S3026-vykonyz.xlsx[[#This Row],[Kod]]</f>
        <v>87</v>
      </c>
      <c r="S3026" s="217" t="s">
        <v>10560</v>
      </c>
      <c r="T3026" s="217" t="s">
        <v>10561</v>
      </c>
      <c r="U3026" s="217">
        <v>5502</v>
      </c>
      <c r="V3026" s="261">
        <v>45292</v>
      </c>
      <c r="W3026" s="217" t="s">
        <v>10560</v>
      </c>
      <c r="X3026" s="217">
        <v>4987</v>
      </c>
      <c r="Y3026" s="217">
        <v>515</v>
      </c>
      <c r="Z3026" s="261">
        <v>45291</v>
      </c>
      <c r="AC3026" s="217">
        <f>vykonyz.xlsx3[[#This Row],[Kod]]-vykonyz.xlsx[[#This Row],[Kod]]</f>
        <v>0</v>
      </c>
      <c r="AD3026" t="s">
        <v>10556</v>
      </c>
      <c r="AE3026" t="s">
        <v>1395</v>
      </c>
      <c r="AF3026" t="s">
        <v>611</v>
      </c>
      <c r="AG3026"/>
      <c r="AH3026" t="s">
        <v>10557</v>
      </c>
      <c r="AI3026" t="s">
        <v>10558</v>
      </c>
      <c r="AJ3026"/>
      <c r="AK3026" t="s">
        <v>10559</v>
      </c>
      <c r="AL3026" t="s">
        <v>10559</v>
      </c>
      <c r="AM3026" t="s">
        <v>33</v>
      </c>
      <c r="AN3026" t="s">
        <v>33</v>
      </c>
      <c r="AO3026"/>
      <c r="AP3026" t="s">
        <v>7610</v>
      </c>
      <c r="AQ3026"/>
      <c r="AR3026" t="s">
        <v>35</v>
      </c>
      <c r="AS3026" t="s">
        <v>35</v>
      </c>
    </row>
    <row r="3027" spans="1:45">
      <c r="A3027" s="264" t="s">
        <v>10458</v>
      </c>
      <c r="B3027" s="217" t="s">
        <v>10318</v>
      </c>
      <c r="E3027" s="217" t="s">
        <v>10459</v>
      </c>
      <c r="H3027" s="217" t="s">
        <v>1573</v>
      </c>
      <c r="I3027" s="217" t="s">
        <v>46</v>
      </c>
      <c r="J3027" s="217" t="s">
        <v>33</v>
      </c>
      <c r="K3027" s="217" t="s">
        <v>33</v>
      </c>
      <c r="M3027" s="217">
        <f>U3004</f>
        <v>2166</v>
      </c>
      <c r="O3027" s="217" t="s">
        <v>35</v>
      </c>
      <c r="P3027" s="217" t="s">
        <v>35</v>
      </c>
      <c r="Q3027" s="217">
        <f>S4124-vykonyz.xlsx[[#This Row],[Kod]]</f>
        <v>15330</v>
      </c>
      <c r="R3027" s="217">
        <f>S3004-vykonyz.xlsx[[#This Row],[Kod]]</f>
        <v>0</v>
      </c>
      <c r="S3027" s="217" t="s">
        <v>10562</v>
      </c>
      <c r="T3027" s="217" t="s">
        <v>10563</v>
      </c>
      <c r="U3027" s="217">
        <v>3388</v>
      </c>
      <c r="V3027" s="261">
        <v>45292</v>
      </c>
      <c r="W3027" s="217" t="s">
        <v>10562</v>
      </c>
      <c r="X3027" s="217">
        <v>3047</v>
      </c>
      <c r="Y3027" s="217">
        <v>341</v>
      </c>
      <c r="Z3027" s="261">
        <v>45291</v>
      </c>
      <c r="AC3027" s="217">
        <f>vykonyz.xlsx3[[#This Row],[Kod]]-vykonyz.xlsx[[#This Row],[Kod]]</f>
        <v>0</v>
      </c>
      <c r="AD3027" t="s">
        <v>10458</v>
      </c>
      <c r="AE3027" t="s">
        <v>10318</v>
      </c>
      <c r="AF3027"/>
      <c r="AG3027"/>
      <c r="AH3027" t="s">
        <v>10459</v>
      </c>
      <c r="AI3027"/>
      <c r="AJ3027"/>
      <c r="AK3027" t="s">
        <v>1573</v>
      </c>
      <c r="AL3027" t="s">
        <v>46</v>
      </c>
      <c r="AM3027" t="s">
        <v>33</v>
      </c>
      <c r="AN3027" t="s">
        <v>33</v>
      </c>
      <c r="AO3027"/>
      <c r="AP3027" t="s">
        <v>10564</v>
      </c>
      <c r="AQ3027"/>
      <c r="AR3027" t="s">
        <v>35</v>
      </c>
      <c r="AS3027" t="s">
        <v>35</v>
      </c>
    </row>
    <row r="3028" spans="1:45">
      <c r="A3028" s="264" t="s">
        <v>10462</v>
      </c>
      <c r="B3028" s="217" t="s">
        <v>10318</v>
      </c>
      <c r="E3028" s="217" t="s">
        <v>10463</v>
      </c>
      <c r="G3028" s="217" t="s">
        <v>53</v>
      </c>
      <c r="H3028" s="217" t="s">
        <v>981</v>
      </c>
      <c r="I3028" s="217" t="s">
        <v>981</v>
      </c>
      <c r="J3028" s="217" t="s">
        <v>33</v>
      </c>
      <c r="K3028" s="217" t="s">
        <v>33</v>
      </c>
      <c r="M3028" s="217">
        <f>U3005</f>
        <v>3475</v>
      </c>
      <c r="O3028" s="217" t="s">
        <v>35</v>
      </c>
      <c r="P3028" s="217" t="s">
        <v>35</v>
      </c>
      <c r="Q3028" s="217">
        <f>S4125-vykonyz.xlsx[[#This Row],[Kod]]</f>
        <v>15330</v>
      </c>
      <c r="R3028" s="217">
        <f>S3005-vykonyz.xlsx[[#This Row],[Kod]]</f>
        <v>0</v>
      </c>
      <c r="S3028" s="217" t="s">
        <v>10565</v>
      </c>
      <c r="T3028" s="217" t="s">
        <v>10566</v>
      </c>
      <c r="U3028" s="217">
        <v>2855</v>
      </c>
      <c r="V3028" s="261">
        <v>45292</v>
      </c>
      <c r="W3028" s="217" t="s">
        <v>10565</v>
      </c>
      <c r="X3028" s="217">
        <v>2603</v>
      </c>
      <c r="Y3028" s="217">
        <v>252</v>
      </c>
      <c r="Z3028" s="261">
        <v>45291</v>
      </c>
      <c r="AC3028" s="217">
        <f>vykonyz.xlsx3[[#This Row],[Kod]]-vykonyz.xlsx[[#This Row],[Kod]]</f>
        <v>0</v>
      </c>
      <c r="AD3028" t="s">
        <v>10462</v>
      </c>
      <c r="AE3028" t="s">
        <v>10318</v>
      </c>
      <c r="AF3028"/>
      <c r="AG3028"/>
      <c r="AH3028" t="s">
        <v>10463</v>
      </c>
      <c r="AI3028"/>
      <c r="AJ3028" t="s">
        <v>53</v>
      </c>
      <c r="AK3028" t="s">
        <v>981</v>
      </c>
      <c r="AL3028" t="s">
        <v>981</v>
      </c>
      <c r="AM3028" t="s">
        <v>33</v>
      </c>
      <c r="AN3028" t="s">
        <v>33</v>
      </c>
      <c r="AO3028"/>
      <c r="AP3028" t="s">
        <v>10567</v>
      </c>
      <c r="AQ3028"/>
      <c r="AR3028" t="s">
        <v>35</v>
      </c>
      <c r="AS3028" t="s">
        <v>35</v>
      </c>
    </row>
    <row r="3029" spans="1:45">
      <c r="A3029" s="264" t="s">
        <v>10466</v>
      </c>
      <c r="B3029" s="217" t="s">
        <v>1395</v>
      </c>
      <c r="C3029" s="217" t="s">
        <v>611</v>
      </c>
      <c r="E3029" s="217" t="s">
        <v>10467</v>
      </c>
      <c r="F3029" s="217" t="s">
        <v>10568</v>
      </c>
      <c r="G3029" s="217" t="s">
        <v>53</v>
      </c>
      <c r="H3029" s="217" t="s">
        <v>1488</v>
      </c>
      <c r="I3029" s="217" t="s">
        <v>1488</v>
      </c>
      <c r="J3029" s="217" t="s">
        <v>33</v>
      </c>
      <c r="K3029" s="217" t="s">
        <v>33</v>
      </c>
      <c r="M3029" s="217">
        <f>U3006</f>
        <v>7161</v>
      </c>
      <c r="O3029" s="217" t="s">
        <v>35</v>
      </c>
      <c r="P3029" s="217" t="s">
        <v>35</v>
      </c>
      <c r="Q3029" s="217">
        <f>S4126-vykonyz.xlsx[[#This Row],[Kod]]</f>
        <v>15328</v>
      </c>
      <c r="R3029" s="217">
        <f>S3006-vykonyz.xlsx[[#This Row],[Kod]]</f>
        <v>0</v>
      </c>
      <c r="S3029" s="217" t="s">
        <v>10569</v>
      </c>
      <c r="T3029" s="217" t="s">
        <v>10570</v>
      </c>
      <c r="U3029" s="217">
        <v>3871</v>
      </c>
      <c r="V3029" s="261">
        <v>45292</v>
      </c>
      <c r="W3029" s="217" t="s">
        <v>10569</v>
      </c>
      <c r="X3029" s="217">
        <v>3487</v>
      </c>
      <c r="Y3029" s="217">
        <v>384</v>
      </c>
      <c r="Z3029" s="261">
        <v>45291</v>
      </c>
      <c r="AC3029" s="217">
        <f>vykonyz.xlsx3[[#This Row],[Kod]]-vykonyz.xlsx[[#This Row],[Kod]]</f>
        <v>0</v>
      </c>
      <c r="AD3029" t="s">
        <v>10466</v>
      </c>
      <c r="AE3029" t="s">
        <v>1395</v>
      </c>
      <c r="AF3029" t="s">
        <v>611</v>
      </c>
      <c r="AG3029"/>
      <c r="AH3029" t="s">
        <v>10467</v>
      </c>
      <c r="AI3029" t="s">
        <v>10568</v>
      </c>
      <c r="AJ3029" t="s">
        <v>53</v>
      </c>
      <c r="AK3029" t="s">
        <v>1488</v>
      </c>
      <c r="AL3029" t="s">
        <v>1488</v>
      </c>
      <c r="AM3029" t="s">
        <v>33</v>
      </c>
      <c r="AN3029" t="s">
        <v>33</v>
      </c>
      <c r="AO3029"/>
      <c r="AP3029" t="s">
        <v>10571</v>
      </c>
      <c r="AQ3029"/>
      <c r="AR3029" t="s">
        <v>35</v>
      </c>
      <c r="AS3029" t="s">
        <v>35</v>
      </c>
    </row>
    <row r="3030" spans="1:45">
      <c r="A3030" s="264" t="s">
        <v>10470</v>
      </c>
      <c r="B3030" s="217" t="s">
        <v>10318</v>
      </c>
      <c r="E3030" s="217" t="s">
        <v>10471</v>
      </c>
      <c r="F3030" s="217" t="s">
        <v>10572</v>
      </c>
      <c r="G3030" s="217" t="s">
        <v>53</v>
      </c>
      <c r="H3030" s="217" t="s">
        <v>981</v>
      </c>
      <c r="I3030" s="217" t="s">
        <v>981</v>
      </c>
      <c r="J3030" s="217" t="s">
        <v>33</v>
      </c>
      <c r="K3030" s="217" t="s">
        <v>33</v>
      </c>
      <c r="M3030" s="217">
        <f>U3007</f>
        <v>3786</v>
      </c>
      <c r="O3030" s="217" t="s">
        <v>35</v>
      </c>
      <c r="P3030" s="217" t="s">
        <v>35</v>
      </c>
      <c r="Q3030" s="217">
        <f>S4127-vykonyz.xlsx[[#This Row],[Kod]]</f>
        <v>15328</v>
      </c>
      <c r="R3030" s="217">
        <f>S3007-vykonyz.xlsx[[#This Row],[Kod]]</f>
        <v>0</v>
      </c>
      <c r="S3030" s="217" t="s">
        <v>10573</v>
      </c>
      <c r="T3030" s="217" t="s">
        <v>10574</v>
      </c>
      <c r="U3030" s="217">
        <v>5007</v>
      </c>
      <c r="V3030" s="261">
        <v>45292</v>
      </c>
      <c r="W3030" s="217" t="s">
        <v>10573</v>
      </c>
      <c r="X3030" s="217">
        <v>4532</v>
      </c>
      <c r="Y3030" s="217">
        <v>475</v>
      </c>
      <c r="Z3030" s="261">
        <v>45291</v>
      </c>
      <c r="AC3030" s="217">
        <f>vykonyz.xlsx3[[#This Row],[Kod]]-vykonyz.xlsx[[#This Row],[Kod]]</f>
        <v>0</v>
      </c>
      <c r="AD3030" t="s">
        <v>10470</v>
      </c>
      <c r="AE3030" t="s">
        <v>10318</v>
      </c>
      <c r="AF3030"/>
      <c r="AG3030"/>
      <c r="AH3030" t="s">
        <v>10471</v>
      </c>
      <c r="AI3030" t="s">
        <v>10572</v>
      </c>
      <c r="AJ3030" t="s">
        <v>53</v>
      </c>
      <c r="AK3030" t="s">
        <v>981</v>
      </c>
      <c r="AL3030" t="s">
        <v>981</v>
      </c>
      <c r="AM3030" t="s">
        <v>33</v>
      </c>
      <c r="AN3030" t="s">
        <v>33</v>
      </c>
      <c r="AO3030"/>
      <c r="AP3030" t="s">
        <v>10575</v>
      </c>
      <c r="AQ3030"/>
      <c r="AR3030" t="s">
        <v>35</v>
      </c>
      <c r="AS3030" t="s">
        <v>35</v>
      </c>
    </row>
    <row r="3031" spans="1:45">
      <c r="A3031" s="264" t="s">
        <v>10478</v>
      </c>
      <c r="B3031" s="217" t="s">
        <v>10318</v>
      </c>
      <c r="E3031" s="217" t="s">
        <v>10479</v>
      </c>
      <c r="H3031" s="217" t="s">
        <v>1336</v>
      </c>
      <c r="I3031" s="217" t="s">
        <v>1336</v>
      </c>
      <c r="J3031" s="217" t="s">
        <v>33</v>
      </c>
      <c r="K3031" s="217" t="s">
        <v>33</v>
      </c>
      <c r="M3031" s="217">
        <f>U3008</f>
        <v>6987</v>
      </c>
      <c r="O3031" s="217" t="s">
        <v>35</v>
      </c>
      <c r="P3031" s="217" t="s">
        <v>35</v>
      </c>
      <c r="Q3031" s="217">
        <f>S4128-vykonyz.xlsx[[#This Row],[Kod]]</f>
        <v>15328</v>
      </c>
      <c r="R3031" s="217">
        <f>S3008-vykonyz.xlsx[[#This Row],[Kod]]</f>
        <v>0</v>
      </c>
      <c r="S3031" s="217" t="s">
        <v>10576</v>
      </c>
      <c r="T3031" s="217" t="s">
        <v>10577</v>
      </c>
      <c r="U3031" s="217">
        <v>5878</v>
      </c>
      <c r="V3031" s="261">
        <v>45292</v>
      </c>
      <c r="W3031" s="217" t="s">
        <v>10576</v>
      </c>
      <c r="X3031" s="217">
        <v>5233</v>
      </c>
      <c r="Y3031" s="217">
        <v>645</v>
      </c>
      <c r="Z3031" s="261">
        <v>45291</v>
      </c>
      <c r="AC3031" s="217">
        <f>vykonyz.xlsx3[[#This Row],[Kod]]-vykonyz.xlsx[[#This Row],[Kod]]</f>
        <v>0</v>
      </c>
      <c r="AD3031" t="s">
        <v>10478</v>
      </c>
      <c r="AE3031" t="s">
        <v>1395</v>
      </c>
      <c r="AF3031" t="s">
        <v>611</v>
      </c>
      <c r="AG3031"/>
      <c r="AH3031" t="s">
        <v>10479</v>
      </c>
      <c r="AI3031" t="s">
        <v>10578</v>
      </c>
      <c r="AJ3031" t="s">
        <v>53</v>
      </c>
      <c r="AK3031" t="s">
        <v>1573</v>
      </c>
      <c r="AL3031" t="s">
        <v>1573</v>
      </c>
      <c r="AM3031" t="s">
        <v>33</v>
      </c>
      <c r="AN3031" t="s">
        <v>33</v>
      </c>
      <c r="AO3031"/>
      <c r="AP3031" t="s">
        <v>10579</v>
      </c>
      <c r="AQ3031"/>
      <c r="AR3031" t="s">
        <v>35</v>
      </c>
      <c r="AS3031" t="s">
        <v>35</v>
      </c>
    </row>
    <row r="3032" spans="1:45">
      <c r="A3032" s="264" t="s">
        <v>10580</v>
      </c>
      <c r="B3032" s="217" t="s">
        <v>1395</v>
      </c>
      <c r="C3032" s="217" t="s">
        <v>611</v>
      </c>
      <c r="E3032" s="217" t="s">
        <v>10581</v>
      </c>
      <c r="F3032" s="217" t="s">
        <v>10582</v>
      </c>
      <c r="H3032" s="217" t="s">
        <v>59</v>
      </c>
      <c r="I3032" s="217" t="s">
        <v>59</v>
      </c>
      <c r="J3032" s="217" t="s">
        <v>33</v>
      </c>
      <c r="K3032" s="217" t="s">
        <v>33</v>
      </c>
      <c r="M3032" s="217" t="s">
        <v>10583</v>
      </c>
      <c r="O3032" s="217" t="s">
        <v>35</v>
      </c>
      <c r="P3032" s="217" t="s">
        <v>35</v>
      </c>
      <c r="Q3032" s="217">
        <f>S3035-vykonyz.xlsx[[#This Row],[Kod]]</f>
        <v>117</v>
      </c>
      <c r="R3032" s="217">
        <f>S3032-vykonyz.xlsx[[#This Row],[Kod]]</f>
        <v>85</v>
      </c>
      <c r="S3032" s="217" t="s">
        <v>10584</v>
      </c>
      <c r="T3032" s="217" t="s">
        <v>10585</v>
      </c>
      <c r="U3032" s="217">
        <v>4417</v>
      </c>
      <c r="V3032" s="261">
        <v>45292</v>
      </c>
      <c r="W3032" s="217" t="s">
        <v>10584</v>
      </c>
      <c r="X3032" s="217">
        <v>3938</v>
      </c>
      <c r="Y3032" s="217">
        <v>479</v>
      </c>
      <c r="Z3032" s="261">
        <v>45291</v>
      </c>
      <c r="AC3032" s="217">
        <f>vykonyz.xlsx3[[#This Row],[Kod]]-vykonyz.xlsx[[#This Row],[Kod]]</f>
        <v>0</v>
      </c>
      <c r="AD3032" t="s">
        <v>10580</v>
      </c>
      <c r="AE3032" t="s">
        <v>1395</v>
      </c>
      <c r="AF3032" t="s">
        <v>611</v>
      </c>
      <c r="AG3032"/>
      <c r="AH3032" t="s">
        <v>10581</v>
      </c>
      <c r="AI3032" t="s">
        <v>10582</v>
      </c>
      <c r="AJ3032"/>
      <c r="AK3032" t="s">
        <v>59</v>
      </c>
      <c r="AL3032" t="s">
        <v>59</v>
      </c>
      <c r="AM3032" t="s">
        <v>33</v>
      </c>
      <c r="AN3032" t="s">
        <v>33</v>
      </c>
      <c r="AO3032"/>
      <c r="AP3032" t="s">
        <v>10583</v>
      </c>
      <c r="AQ3032"/>
      <c r="AR3032" t="s">
        <v>35</v>
      </c>
      <c r="AS3032" t="s">
        <v>35</v>
      </c>
    </row>
    <row r="3033" spans="1:45">
      <c r="A3033" s="264" t="s">
        <v>10482</v>
      </c>
      <c r="B3033" s="217" t="s">
        <v>1395</v>
      </c>
      <c r="C3033" s="217" t="s">
        <v>611</v>
      </c>
      <c r="E3033" s="217" t="s">
        <v>10483</v>
      </c>
      <c r="H3033" s="217" t="s">
        <v>1573</v>
      </c>
      <c r="I3033" s="217" t="s">
        <v>46</v>
      </c>
      <c r="J3033" s="217" t="s">
        <v>33</v>
      </c>
      <c r="K3033" s="217" t="s">
        <v>33</v>
      </c>
      <c r="M3033" s="217">
        <f t="shared" ref="M3033:M3040" si="61">U3009</f>
        <v>7716</v>
      </c>
      <c r="O3033" s="217" t="s">
        <v>35</v>
      </c>
      <c r="P3033" s="217" t="s">
        <v>35</v>
      </c>
      <c r="Q3033" s="217">
        <f>S4129-vykonyz.xlsx[[#This Row],[Kod]]</f>
        <v>15328</v>
      </c>
      <c r="R3033" s="217">
        <f>S3009-vykonyz.xlsx[[#This Row],[Kod]]</f>
        <v>0</v>
      </c>
      <c r="S3033" s="217" t="s">
        <v>10586</v>
      </c>
      <c r="T3033" s="217" t="s">
        <v>10587</v>
      </c>
      <c r="U3033" s="217">
        <v>6107</v>
      </c>
      <c r="V3033" s="261">
        <v>45292</v>
      </c>
      <c r="W3033" s="217" t="s">
        <v>10586</v>
      </c>
      <c r="X3033" s="217">
        <v>5461</v>
      </c>
      <c r="Y3033" s="217">
        <v>646</v>
      </c>
      <c r="Z3033" s="261">
        <v>45291</v>
      </c>
      <c r="AC3033" s="217">
        <f>vykonyz.xlsx3[[#This Row],[Kod]]-vykonyz.xlsx[[#This Row],[Kod]]</f>
        <v>0</v>
      </c>
      <c r="AD3033" t="s">
        <v>10482</v>
      </c>
      <c r="AE3033" t="s">
        <v>1395</v>
      </c>
      <c r="AF3033" t="s">
        <v>611</v>
      </c>
      <c r="AG3033"/>
      <c r="AH3033" t="s">
        <v>10483</v>
      </c>
      <c r="AI3033" t="s">
        <v>10588</v>
      </c>
      <c r="AJ3033" t="s">
        <v>53</v>
      </c>
      <c r="AK3033" t="s">
        <v>1488</v>
      </c>
      <c r="AL3033" t="s">
        <v>1488</v>
      </c>
      <c r="AM3033" t="s">
        <v>33</v>
      </c>
      <c r="AN3033" t="s">
        <v>33</v>
      </c>
      <c r="AO3033"/>
      <c r="AP3033" t="s">
        <v>10589</v>
      </c>
      <c r="AQ3033"/>
      <c r="AR3033" t="s">
        <v>35</v>
      </c>
      <c r="AS3033" t="s">
        <v>35</v>
      </c>
    </row>
    <row r="3034" spans="1:45">
      <c r="A3034" s="264" t="s">
        <v>10488</v>
      </c>
      <c r="B3034" s="217" t="s">
        <v>1395</v>
      </c>
      <c r="C3034" s="217" t="s">
        <v>611</v>
      </c>
      <c r="E3034" s="217" t="s">
        <v>10489</v>
      </c>
      <c r="G3034" s="217" t="s">
        <v>53</v>
      </c>
      <c r="H3034" s="217" t="s">
        <v>1336</v>
      </c>
      <c r="I3034" s="217" t="s">
        <v>77</v>
      </c>
      <c r="J3034" s="217" t="s">
        <v>33</v>
      </c>
      <c r="K3034" s="217" t="s">
        <v>33</v>
      </c>
      <c r="M3034" s="217">
        <f t="shared" si="61"/>
        <v>2781</v>
      </c>
      <c r="O3034" s="217" t="s">
        <v>35</v>
      </c>
      <c r="P3034" s="217" t="s">
        <v>35</v>
      </c>
      <c r="Q3034" s="217">
        <f>S4130-vykonyz.xlsx[[#This Row],[Kod]]</f>
        <v>15328</v>
      </c>
      <c r="R3034" s="217">
        <f>S3010-vykonyz.xlsx[[#This Row],[Kod]]</f>
        <v>0</v>
      </c>
      <c r="S3034" s="217" t="s">
        <v>10590</v>
      </c>
      <c r="T3034" s="217" t="s">
        <v>10591</v>
      </c>
      <c r="U3034" s="217">
        <v>2187</v>
      </c>
      <c r="V3034" s="261">
        <v>45292</v>
      </c>
      <c r="W3034" s="217" t="s">
        <v>10590</v>
      </c>
      <c r="X3034" s="217">
        <v>1945</v>
      </c>
      <c r="Y3034" s="217">
        <v>242</v>
      </c>
      <c r="Z3034" s="261">
        <v>45291</v>
      </c>
      <c r="AC3034" s="217">
        <f>vykonyz.xlsx3[[#This Row],[Kod]]-vykonyz.xlsx[[#This Row],[Kod]]</f>
        <v>0</v>
      </c>
      <c r="AD3034" t="s">
        <v>10488</v>
      </c>
      <c r="AE3034" t="s">
        <v>1395</v>
      </c>
      <c r="AF3034" t="s">
        <v>611</v>
      </c>
      <c r="AG3034"/>
      <c r="AH3034" t="s">
        <v>10489</v>
      </c>
      <c r="AI3034"/>
      <c r="AJ3034" t="s">
        <v>53</v>
      </c>
      <c r="AK3034" t="s">
        <v>1336</v>
      </c>
      <c r="AL3034" t="s">
        <v>77</v>
      </c>
      <c r="AM3034" t="s">
        <v>33</v>
      </c>
      <c r="AN3034" t="s">
        <v>33</v>
      </c>
      <c r="AO3034"/>
      <c r="AP3034" t="s">
        <v>10592</v>
      </c>
      <c r="AQ3034"/>
      <c r="AR3034" t="s">
        <v>35</v>
      </c>
      <c r="AS3034" t="s">
        <v>35</v>
      </c>
    </row>
    <row r="3035" spans="1:45">
      <c r="A3035" s="264" t="s">
        <v>10492</v>
      </c>
      <c r="B3035" s="217" t="s">
        <v>1395</v>
      </c>
      <c r="C3035" s="217" t="s">
        <v>611</v>
      </c>
      <c r="E3035" s="217" t="s">
        <v>10493</v>
      </c>
      <c r="F3035" s="217" t="s">
        <v>10593</v>
      </c>
      <c r="H3035" s="217" t="s">
        <v>1492</v>
      </c>
      <c r="I3035" s="217" t="s">
        <v>10454</v>
      </c>
      <c r="J3035" s="217" t="s">
        <v>33</v>
      </c>
      <c r="K3035" s="217" t="s">
        <v>33</v>
      </c>
      <c r="M3035" s="217">
        <f t="shared" si="61"/>
        <v>9034</v>
      </c>
      <c r="O3035" s="217" t="s">
        <v>35</v>
      </c>
      <c r="P3035" s="217" t="s">
        <v>35</v>
      </c>
      <c r="Q3035" s="217">
        <f>S4131-vykonyz.xlsx[[#This Row],[Kod]]</f>
        <v>15328</v>
      </c>
      <c r="R3035" s="217">
        <f>S3011-vykonyz.xlsx[[#This Row],[Kod]]</f>
        <v>0</v>
      </c>
      <c r="S3035" s="217" t="s">
        <v>10594</v>
      </c>
      <c r="T3035" s="217" t="s">
        <v>10595</v>
      </c>
      <c r="U3035" s="217">
        <v>2748</v>
      </c>
      <c r="V3035" s="261">
        <v>45292</v>
      </c>
      <c r="W3035" s="217" t="s">
        <v>10594</v>
      </c>
      <c r="X3035" s="217">
        <v>2496</v>
      </c>
      <c r="Y3035" s="217">
        <v>252</v>
      </c>
      <c r="Z3035" s="261">
        <v>45291</v>
      </c>
      <c r="AC3035" s="217">
        <f>vykonyz.xlsx3[[#This Row],[Kod]]-vykonyz.xlsx[[#This Row],[Kod]]</f>
        <v>0</v>
      </c>
      <c r="AD3035" t="s">
        <v>10492</v>
      </c>
      <c r="AE3035" t="s">
        <v>1395</v>
      </c>
      <c r="AF3035" t="s">
        <v>611</v>
      </c>
      <c r="AG3035"/>
      <c r="AH3035" t="s">
        <v>10493</v>
      </c>
      <c r="AI3035" t="s">
        <v>10596</v>
      </c>
      <c r="AJ3035" t="s">
        <v>53</v>
      </c>
      <c r="AK3035" t="s">
        <v>1492</v>
      </c>
      <c r="AL3035" t="s">
        <v>1492</v>
      </c>
      <c r="AM3035" t="s">
        <v>33</v>
      </c>
      <c r="AN3035" t="s">
        <v>33</v>
      </c>
      <c r="AO3035"/>
      <c r="AP3035" t="s">
        <v>10597</v>
      </c>
      <c r="AQ3035"/>
      <c r="AR3035" t="s">
        <v>35</v>
      </c>
      <c r="AS3035" t="s">
        <v>35</v>
      </c>
    </row>
    <row r="3036" spans="1:45">
      <c r="A3036" s="264" t="s">
        <v>10496</v>
      </c>
      <c r="B3036" s="217" t="s">
        <v>10318</v>
      </c>
      <c r="E3036" s="217" t="s">
        <v>10497</v>
      </c>
      <c r="F3036" s="217" t="s">
        <v>10598</v>
      </c>
      <c r="H3036" s="217" t="s">
        <v>985</v>
      </c>
      <c r="I3036" s="217" t="s">
        <v>985</v>
      </c>
      <c r="J3036" s="217" t="s">
        <v>33</v>
      </c>
      <c r="K3036" s="217" t="s">
        <v>33</v>
      </c>
      <c r="M3036" s="217">
        <f t="shared" si="61"/>
        <v>2644</v>
      </c>
      <c r="O3036" s="217" t="s">
        <v>35</v>
      </c>
      <c r="P3036" s="217" t="s">
        <v>35</v>
      </c>
      <c r="Q3036" s="217">
        <f>S4132-vykonyz.xlsx[[#This Row],[Kod]]</f>
        <v>15326</v>
      </c>
      <c r="R3036" s="217">
        <f>S3012-vykonyz.xlsx[[#This Row],[Kod]]</f>
        <v>0</v>
      </c>
      <c r="S3036" s="217" t="s">
        <v>10599</v>
      </c>
      <c r="T3036" s="217" t="s">
        <v>10600</v>
      </c>
      <c r="U3036" s="217">
        <v>3879</v>
      </c>
      <c r="V3036" s="261">
        <v>45292</v>
      </c>
      <c r="W3036" s="217" t="s">
        <v>10599</v>
      </c>
      <c r="X3036" s="217">
        <v>3590</v>
      </c>
      <c r="Y3036" s="217">
        <v>289</v>
      </c>
      <c r="Z3036" s="261">
        <v>45291</v>
      </c>
      <c r="AC3036" s="217">
        <f>vykonyz.xlsx3[[#This Row],[Kod]]-vykonyz.xlsx[[#This Row],[Kod]]</f>
        <v>0</v>
      </c>
      <c r="AD3036" t="s">
        <v>10496</v>
      </c>
      <c r="AE3036" t="s">
        <v>10318</v>
      </c>
      <c r="AF3036"/>
      <c r="AG3036"/>
      <c r="AH3036" t="s">
        <v>10497</v>
      </c>
      <c r="AI3036" t="s">
        <v>10598</v>
      </c>
      <c r="AJ3036"/>
      <c r="AK3036" t="s">
        <v>985</v>
      </c>
      <c r="AL3036" t="s">
        <v>985</v>
      </c>
      <c r="AM3036" t="s">
        <v>33</v>
      </c>
      <c r="AN3036" t="s">
        <v>33</v>
      </c>
      <c r="AO3036"/>
      <c r="AP3036" t="s">
        <v>10601</v>
      </c>
      <c r="AQ3036"/>
      <c r="AR3036" t="s">
        <v>35</v>
      </c>
      <c r="AS3036" t="s">
        <v>35</v>
      </c>
    </row>
    <row r="3037" spans="1:45">
      <c r="A3037" s="264" t="s">
        <v>10501</v>
      </c>
      <c r="B3037" s="217" t="s">
        <v>10318</v>
      </c>
      <c r="E3037" s="217" t="s">
        <v>10502</v>
      </c>
      <c r="F3037" s="217" t="s">
        <v>10602</v>
      </c>
      <c r="H3037" s="217" t="s">
        <v>1290</v>
      </c>
      <c r="I3037" s="217" t="s">
        <v>1290</v>
      </c>
      <c r="J3037" s="217" t="s">
        <v>33</v>
      </c>
      <c r="K3037" s="217" t="s">
        <v>33</v>
      </c>
      <c r="M3037" s="217">
        <f t="shared" si="61"/>
        <v>2750</v>
      </c>
      <c r="O3037" s="217" t="s">
        <v>35</v>
      </c>
      <c r="P3037" s="217" t="s">
        <v>35</v>
      </c>
      <c r="Q3037" s="217">
        <f>S4133-vykonyz.xlsx[[#This Row],[Kod]]</f>
        <v>15326</v>
      </c>
      <c r="R3037" s="217">
        <f>S3013-vykonyz.xlsx[[#This Row],[Kod]]</f>
        <v>0</v>
      </c>
      <c r="S3037" s="217" t="s">
        <v>10603</v>
      </c>
      <c r="T3037" s="217" t="s">
        <v>10604</v>
      </c>
      <c r="U3037" s="217">
        <v>2472</v>
      </c>
      <c r="V3037" s="261">
        <v>45292</v>
      </c>
      <c r="W3037" s="217" t="s">
        <v>10603</v>
      </c>
      <c r="X3037" s="217">
        <v>2257</v>
      </c>
      <c r="Y3037" s="217">
        <v>215</v>
      </c>
      <c r="Z3037" s="261">
        <v>45291</v>
      </c>
      <c r="AC3037" s="217">
        <f>vykonyz.xlsx3[[#This Row],[Kod]]-vykonyz.xlsx[[#This Row],[Kod]]</f>
        <v>0</v>
      </c>
      <c r="AD3037" t="s">
        <v>10501</v>
      </c>
      <c r="AE3037" t="s">
        <v>10318</v>
      </c>
      <c r="AF3037"/>
      <c r="AG3037"/>
      <c r="AH3037" t="s">
        <v>10502</v>
      </c>
      <c r="AI3037" t="s">
        <v>10602</v>
      </c>
      <c r="AJ3037"/>
      <c r="AK3037" t="s">
        <v>1290</v>
      </c>
      <c r="AL3037" t="s">
        <v>1290</v>
      </c>
      <c r="AM3037" t="s">
        <v>33</v>
      </c>
      <c r="AN3037" t="s">
        <v>33</v>
      </c>
      <c r="AO3037"/>
      <c r="AP3037" t="s">
        <v>10605</v>
      </c>
      <c r="AQ3037"/>
      <c r="AR3037" t="s">
        <v>35</v>
      </c>
      <c r="AS3037" t="s">
        <v>35</v>
      </c>
    </row>
    <row r="3038" spans="1:45">
      <c r="A3038" s="264" t="s">
        <v>10506</v>
      </c>
      <c r="B3038" s="217" t="s">
        <v>1395</v>
      </c>
      <c r="C3038" s="217" t="s">
        <v>611</v>
      </c>
      <c r="E3038" s="217" t="s">
        <v>10507</v>
      </c>
      <c r="H3038" s="217" t="s">
        <v>77</v>
      </c>
      <c r="I3038" s="217" t="s">
        <v>10606</v>
      </c>
      <c r="J3038" s="217" t="s">
        <v>33</v>
      </c>
      <c r="K3038" s="217" t="s">
        <v>33</v>
      </c>
      <c r="M3038" s="217">
        <f t="shared" si="61"/>
        <v>5067</v>
      </c>
      <c r="O3038" s="217" t="s">
        <v>35</v>
      </c>
      <c r="P3038" s="217" t="s">
        <v>35</v>
      </c>
      <c r="Q3038" s="217">
        <f>S4134-vykonyz.xlsx[[#This Row],[Kod]]</f>
        <v>15326</v>
      </c>
      <c r="R3038" s="217">
        <f>S3014-vykonyz.xlsx[[#This Row],[Kod]]</f>
        <v>0</v>
      </c>
      <c r="S3038" s="217" t="s">
        <v>10607</v>
      </c>
      <c r="T3038" s="217" t="s">
        <v>10608</v>
      </c>
      <c r="U3038" s="217">
        <v>1643</v>
      </c>
      <c r="V3038" s="261">
        <v>45292</v>
      </c>
      <c r="W3038" s="217" t="s">
        <v>10607</v>
      </c>
      <c r="X3038" s="217">
        <v>1504</v>
      </c>
      <c r="Y3038" s="217">
        <v>139</v>
      </c>
      <c r="Z3038" s="261">
        <v>45291</v>
      </c>
      <c r="AC3038" s="217">
        <f>vykonyz.xlsx3[[#This Row],[Kod]]-vykonyz.xlsx[[#This Row],[Kod]]</f>
        <v>0</v>
      </c>
      <c r="AD3038" t="s">
        <v>10506</v>
      </c>
      <c r="AE3038" t="s">
        <v>1395</v>
      </c>
      <c r="AF3038" t="s">
        <v>611</v>
      </c>
      <c r="AG3038"/>
      <c r="AH3038" t="s">
        <v>10507</v>
      </c>
      <c r="AI3038"/>
      <c r="AJ3038"/>
      <c r="AK3038" t="s">
        <v>77</v>
      </c>
      <c r="AL3038" t="s">
        <v>10606</v>
      </c>
      <c r="AM3038" t="s">
        <v>33</v>
      </c>
      <c r="AN3038" t="s">
        <v>33</v>
      </c>
      <c r="AO3038"/>
      <c r="AP3038" t="s">
        <v>10609</v>
      </c>
      <c r="AQ3038"/>
      <c r="AR3038" t="s">
        <v>35</v>
      </c>
      <c r="AS3038" t="s">
        <v>35</v>
      </c>
    </row>
    <row r="3039" spans="1:45">
      <c r="A3039" s="264" t="s">
        <v>10510</v>
      </c>
      <c r="B3039" s="217" t="s">
        <v>1395</v>
      </c>
      <c r="C3039" s="217" t="s">
        <v>611</v>
      </c>
      <c r="E3039" s="217" t="s">
        <v>10511</v>
      </c>
      <c r="H3039" s="217" t="s">
        <v>39</v>
      </c>
      <c r="I3039" s="217" t="s">
        <v>10610</v>
      </c>
      <c r="J3039" s="217" t="s">
        <v>33</v>
      </c>
      <c r="K3039" s="217" t="s">
        <v>33</v>
      </c>
      <c r="M3039" s="217">
        <f t="shared" si="61"/>
        <v>6954</v>
      </c>
      <c r="O3039" s="217" t="s">
        <v>35</v>
      </c>
      <c r="P3039" s="217" t="s">
        <v>35</v>
      </c>
      <c r="Q3039" s="217">
        <f>S4135-vykonyz.xlsx[[#This Row],[Kod]]</f>
        <v>15326</v>
      </c>
      <c r="R3039" s="217">
        <f>S3015-vykonyz.xlsx[[#This Row],[Kod]]</f>
        <v>0</v>
      </c>
      <c r="S3039" s="217" t="s">
        <v>10611</v>
      </c>
      <c r="T3039" s="217" t="s">
        <v>10612</v>
      </c>
      <c r="U3039" s="217">
        <v>4140</v>
      </c>
      <c r="V3039" s="261">
        <v>45292</v>
      </c>
      <c r="W3039" s="217" t="s">
        <v>10611</v>
      </c>
      <c r="X3039" s="217">
        <v>3776</v>
      </c>
      <c r="Y3039" s="217">
        <v>364</v>
      </c>
      <c r="Z3039" s="261">
        <v>45291</v>
      </c>
      <c r="AC3039" s="217">
        <f>vykonyz.xlsx3[[#This Row],[Kod]]-vykonyz.xlsx[[#This Row],[Kod]]</f>
        <v>0</v>
      </c>
      <c r="AD3039" t="s">
        <v>10510</v>
      </c>
      <c r="AE3039" t="s">
        <v>1395</v>
      </c>
      <c r="AF3039" t="s">
        <v>611</v>
      </c>
      <c r="AG3039"/>
      <c r="AH3039" t="s">
        <v>10511</v>
      </c>
      <c r="AI3039"/>
      <c r="AJ3039"/>
      <c r="AK3039" t="s">
        <v>39</v>
      </c>
      <c r="AL3039" t="s">
        <v>10610</v>
      </c>
      <c r="AM3039" t="s">
        <v>33</v>
      </c>
      <c r="AN3039" t="s">
        <v>33</v>
      </c>
      <c r="AO3039"/>
      <c r="AP3039" t="s">
        <v>10613</v>
      </c>
      <c r="AQ3039"/>
      <c r="AR3039" t="s">
        <v>35</v>
      </c>
      <c r="AS3039" t="s">
        <v>35</v>
      </c>
    </row>
    <row r="3040" spans="1:45">
      <c r="A3040" s="264" t="s">
        <v>10514</v>
      </c>
      <c r="B3040" s="217" t="s">
        <v>10318</v>
      </c>
      <c r="E3040" s="217" t="s">
        <v>10515</v>
      </c>
      <c r="F3040" s="217" t="s">
        <v>10614</v>
      </c>
      <c r="G3040" s="217" t="s">
        <v>53</v>
      </c>
      <c r="H3040" s="217" t="s">
        <v>1573</v>
      </c>
      <c r="I3040" s="217" t="s">
        <v>1573</v>
      </c>
      <c r="J3040" s="217" t="s">
        <v>33</v>
      </c>
      <c r="K3040" s="217" t="s">
        <v>33</v>
      </c>
      <c r="M3040" s="217">
        <f t="shared" si="61"/>
        <v>5368</v>
      </c>
      <c r="O3040" s="217" t="s">
        <v>35</v>
      </c>
      <c r="P3040" s="217" t="s">
        <v>35</v>
      </c>
      <c r="Q3040" s="217">
        <f>S4136-vykonyz.xlsx[[#This Row],[Kod]]</f>
        <v>15328</v>
      </c>
      <c r="R3040" s="217">
        <f>S3016-vykonyz.xlsx[[#This Row],[Kod]]</f>
        <v>0</v>
      </c>
      <c r="S3040" s="217" t="s">
        <v>10615</v>
      </c>
      <c r="T3040" s="217" t="s">
        <v>10616</v>
      </c>
      <c r="U3040" s="217">
        <v>6867</v>
      </c>
      <c r="V3040" s="261">
        <v>45292</v>
      </c>
      <c r="W3040" s="217" t="s">
        <v>10615</v>
      </c>
      <c r="X3040" s="217">
        <v>6205</v>
      </c>
      <c r="Y3040" s="217">
        <v>662</v>
      </c>
      <c r="Z3040" s="261">
        <v>45291</v>
      </c>
      <c r="AC3040" s="217">
        <f>vykonyz.xlsx3[[#This Row],[Kod]]-vykonyz.xlsx[[#This Row],[Kod]]</f>
        <v>0</v>
      </c>
      <c r="AD3040" t="s">
        <v>10514</v>
      </c>
      <c r="AE3040" t="s">
        <v>10318</v>
      </c>
      <c r="AF3040"/>
      <c r="AG3040"/>
      <c r="AH3040" t="s">
        <v>10515</v>
      </c>
      <c r="AI3040" t="s">
        <v>10614</v>
      </c>
      <c r="AJ3040" t="s">
        <v>53</v>
      </c>
      <c r="AK3040" t="s">
        <v>1573</v>
      </c>
      <c r="AL3040" t="s">
        <v>1573</v>
      </c>
      <c r="AM3040" t="s">
        <v>33</v>
      </c>
      <c r="AN3040" t="s">
        <v>33</v>
      </c>
      <c r="AO3040"/>
      <c r="AP3040" t="s">
        <v>10617</v>
      </c>
      <c r="AQ3040"/>
      <c r="AR3040" t="s">
        <v>35</v>
      </c>
      <c r="AS3040" t="s">
        <v>35</v>
      </c>
    </row>
    <row r="3041" spans="1:45">
      <c r="A3041" s="264" t="s">
        <v>10519</v>
      </c>
      <c r="B3041" s="217" t="s">
        <v>10318</v>
      </c>
      <c r="E3041" s="217" t="s">
        <v>10618</v>
      </c>
      <c r="F3041" s="217" t="s">
        <v>10619</v>
      </c>
      <c r="G3041" s="217" t="s">
        <v>53</v>
      </c>
      <c r="H3041" s="217" t="s">
        <v>77</v>
      </c>
      <c r="I3041" s="217" t="s">
        <v>77</v>
      </c>
      <c r="J3041" s="217" t="s">
        <v>33</v>
      </c>
      <c r="K3041" s="217" t="s">
        <v>33</v>
      </c>
      <c r="M3041" s="217">
        <f t="shared" ref="M3041:M3089" si="62">U3017</f>
        <v>7140</v>
      </c>
      <c r="O3041" s="217" t="s">
        <v>35</v>
      </c>
      <c r="P3041" s="217" t="s">
        <v>35</v>
      </c>
      <c r="Q3041" s="217">
        <f>S4137-vykonyz.xlsx[[#This Row],[Kod]]</f>
        <v>15346</v>
      </c>
      <c r="R3041" s="217">
        <f>S3017-vykonyz.xlsx[[#This Row],[Kod]]</f>
        <v>0</v>
      </c>
      <c r="S3041" s="217" t="s">
        <v>10620</v>
      </c>
      <c r="T3041" s="217" t="s">
        <v>10621</v>
      </c>
      <c r="U3041" s="217">
        <v>4254</v>
      </c>
      <c r="V3041" s="261">
        <v>45292</v>
      </c>
      <c r="W3041" s="217" t="s">
        <v>10620</v>
      </c>
      <c r="X3041" s="217">
        <v>3890</v>
      </c>
      <c r="Y3041" s="217">
        <v>364</v>
      </c>
      <c r="Z3041" s="261">
        <v>45291</v>
      </c>
      <c r="AC3041" s="217">
        <f>vykonyz.xlsx3[[#This Row],[Kod]]-vykonyz.xlsx[[#This Row],[Kod]]</f>
        <v>0</v>
      </c>
      <c r="AD3041" t="s">
        <v>10519</v>
      </c>
      <c r="AE3041" t="s">
        <v>10318</v>
      </c>
      <c r="AF3041"/>
      <c r="AG3041"/>
      <c r="AH3041" t="s">
        <v>10618</v>
      </c>
      <c r="AI3041" t="s">
        <v>10619</v>
      </c>
      <c r="AJ3041" t="s">
        <v>53</v>
      </c>
      <c r="AK3041" t="s">
        <v>77</v>
      </c>
      <c r="AL3041" t="s">
        <v>77</v>
      </c>
      <c r="AM3041" t="s">
        <v>33</v>
      </c>
      <c r="AN3041" t="s">
        <v>33</v>
      </c>
      <c r="AO3041"/>
      <c r="AP3041" t="s">
        <v>10622</v>
      </c>
      <c r="AQ3041"/>
      <c r="AR3041" t="s">
        <v>35</v>
      </c>
      <c r="AS3041" t="s">
        <v>35</v>
      </c>
    </row>
    <row r="3042" spans="1:45">
      <c r="A3042" s="264" t="s">
        <v>10522</v>
      </c>
      <c r="B3042" s="217" t="s">
        <v>1395</v>
      </c>
      <c r="C3042" s="217" t="s">
        <v>611</v>
      </c>
      <c r="E3042" s="217" t="s">
        <v>10523</v>
      </c>
      <c r="H3042" s="217" t="s">
        <v>985</v>
      </c>
      <c r="I3042" s="217" t="s">
        <v>985</v>
      </c>
      <c r="J3042" s="217" t="s">
        <v>33</v>
      </c>
      <c r="K3042" s="217" t="s">
        <v>33</v>
      </c>
      <c r="M3042" s="217">
        <f t="shared" si="62"/>
        <v>1094</v>
      </c>
      <c r="O3042" s="217" t="s">
        <v>35</v>
      </c>
      <c r="P3042" s="217" t="s">
        <v>35</v>
      </c>
      <c r="Q3042" s="217">
        <f>S4138-vykonyz.xlsx[[#This Row],[Kod]]</f>
        <v>15346</v>
      </c>
      <c r="R3042" s="217">
        <f>S3018-vykonyz.xlsx[[#This Row],[Kod]]</f>
        <v>0</v>
      </c>
      <c r="S3042" s="217" t="s">
        <v>10623</v>
      </c>
      <c r="T3042" s="217" t="s">
        <v>10624</v>
      </c>
      <c r="U3042" s="217">
        <v>5984</v>
      </c>
      <c r="V3042" s="261">
        <v>45292</v>
      </c>
      <c r="W3042" s="217" t="s">
        <v>10623</v>
      </c>
      <c r="X3042" s="217">
        <v>5724</v>
      </c>
      <c r="Y3042" s="217">
        <v>260</v>
      </c>
      <c r="Z3042" s="261">
        <v>45291</v>
      </c>
      <c r="AC3042" s="217">
        <f>vykonyz.xlsx3[[#This Row],[Kod]]-vykonyz.xlsx[[#This Row],[Kod]]</f>
        <v>0</v>
      </c>
      <c r="AD3042" t="s">
        <v>10522</v>
      </c>
      <c r="AE3042" t="s">
        <v>1395</v>
      </c>
      <c r="AF3042" t="s">
        <v>611</v>
      </c>
      <c r="AG3042"/>
      <c r="AH3042" t="s">
        <v>10523</v>
      </c>
      <c r="AI3042"/>
      <c r="AJ3042"/>
      <c r="AK3042" t="s">
        <v>985</v>
      </c>
      <c r="AL3042" t="s">
        <v>985</v>
      </c>
      <c r="AM3042" t="s">
        <v>33</v>
      </c>
      <c r="AN3042" t="s">
        <v>33</v>
      </c>
      <c r="AO3042"/>
      <c r="AP3042" t="s">
        <v>10259</v>
      </c>
      <c r="AQ3042"/>
      <c r="AR3042" t="s">
        <v>35</v>
      </c>
      <c r="AS3042" t="s">
        <v>35</v>
      </c>
    </row>
    <row r="3043" spans="1:45">
      <c r="A3043" s="264" t="s">
        <v>10526</v>
      </c>
      <c r="B3043" s="217" t="s">
        <v>10338</v>
      </c>
      <c r="C3043" s="217" t="s">
        <v>50</v>
      </c>
      <c r="E3043" s="217" t="s">
        <v>10527</v>
      </c>
      <c r="H3043" s="217" t="s">
        <v>981</v>
      </c>
      <c r="I3043" s="217" t="s">
        <v>5762</v>
      </c>
      <c r="J3043" s="217" t="s">
        <v>33</v>
      </c>
      <c r="K3043" s="217" t="s">
        <v>33</v>
      </c>
      <c r="M3043" s="217">
        <f t="shared" si="62"/>
        <v>2821</v>
      </c>
      <c r="O3043" s="217" t="s">
        <v>35</v>
      </c>
      <c r="P3043" s="217" t="s">
        <v>35</v>
      </c>
      <c r="Q3043" s="217">
        <f>S4139-vykonyz.xlsx[[#This Row],[Kod]]</f>
        <v>15358</v>
      </c>
      <c r="R3043" s="217">
        <f>S3019-vykonyz.xlsx[[#This Row],[Kod]]</f>
        <v>0</v>
      </c>
      <c r="S3043" s="217" t="s">
        <v>10625</v>
      </c>
      <c r="T3043" s="217" t="s">
        <v>10626</v>
      </c>
      <c r="U3043" s="217">
        <v>3873</v>
      </c>
      <c r="V3043" s="261">
        <v>45292</v>
      </c>
      <c r="W3043" s="217" t="s">
        <v>10625</v>
      </c>
      <c r="X3043" s="217">
        <v>3538</v>
      </c>
      <c r="Y3043" s="217">
        <v>335</v>
      </c>
      <c r="Z3043" s="261">
        <v>45291</v>
      </c>
      <c r="AC3043" s="217">
        <f>vykonyz.xlsx3[[#This Row],[Kod]]-vykonyz.xlsx[[#This Row],[Kod]]</f>
        <v>0</v>
      </c>
      <c r="AD3043" t="s">
        <v>10526</v>
      </c>
      <c r="AE3043" t="s">
        <v>10338</v>
      </c>
      <c r="AF3043" t="s">
        <v>50</v>
      </c>
      <c r="AG3043"/>
      <c r="AH3043" t="s">
        <v>10527</v>
      </c>
      <c r="AI3043"/>
      <c r="AJ3043"/>
      <c r="AK3043" t="s">
        <v>981</v>
      </c>
      <c r="AL3043" t="s">
        <v>5762</v>
      </c>
      <c r="AM3043" t="s">
        <v>33</v>
      </c>
      <c r="AN3043" t="s">
        <v>33</v>
      </c>
      <c r="AO3043"/>
      <c r="AP3043" t="s">
        <v>10627</v>
      </c>
      <c r="AQ3043"/>
      <c r="AR3043" t="s">
        <v>35</v>
      </c>
      <c r="AS3043" t="s">
        <v>35</v>
      </c>
    </row>
    <row r="3044" spans="1:45">
      <c r="A3044" s="264" t="s">
        <v>10530</v>
      </c>
      <c r="B3044" s="217" t="s">
        <v>10338</v>
      </c>
      <c r="C3044" s="217" t="s">
        <v>50</v>
      </c>
      <c r="E3044" s="217" t="s">
        <v>10531</v>
      </c>
      <c r="F3044" s="217" t="s">
        <v>10628</v>
      </c>
      <c r="H3044" s="217" t="s">
        <v>1573</v>
      </c>
      <c r="I3044" s="217" t="s">
        <v>46</v>
      </c>
      <c r="J3044" s="217" t="s">
        <v>33</v>
      </c>
      <c r="K3044" s="217" t="s">
        <v>33</v>
      </c>
      <c r="M3044" s="217">
        <f t="shared" si="62"/>
        <v>4329</v>
      </c>
      <c r="O3044" s="217" t="s">
        <v>35</v>
      </c>
      <c r="P3044" s="217" t="s">
        <v>35</v>
      </c>
      <c r="Q3044" s="217">
        <f>S4140-vykonyz.xlsx[[#This Row],[Kod]]</f>
        <v>15358</v>
      </c>
      <c r="R3044" s="217">
        <f>S3020-vykonyz.xlsx[[#This Row],[Kod]]</f>
        <v>0</v>
      </c>
      <c r="S3044" s="217" t="s">
        <v>10629</v>
      </c>
      <c r="T3044" s="217" t="s">
        <v>10630</v>
      </c>
      <c r="U3044" s="217">
        <v>2138</v>
      </c>
      <c r="V3044" s="261">
        <v>45292</v>
      </c>
      <c r="W3044" s="217" t="s">
        <v>10629</v>
      </c>
      <c r="X3044" s="217">
        <v>1952</v>
      </c>
      <c r="Y3044" s="217">
        <v>186</v>
      </c>
      <c r="Z3044" s="261">
        <v>45291</v>
      </c>
      <c r="AC3044" s="217">
        <f>vykonyz.xlsx3[[#This Row],[Kod]]-vykonyz.xlsx[[#This Row],[Kod]]</f>
        <v>0</v>
      </c>
      <c r="AD3044" t="s">
        <v>10530</v>
      </c>
      <c r="AE3044" t="s">
        <v>10338</v>
      </c>
      <c r="AF3044" t="s">
        <v>50</v>
      </c>
      <c r="AG3044"/>
      <c r="AH3044" t="s">
        <v>10531</v>
      </c>
      <c r="AI3044" t="s">
        <v>10628</v>
      </c>
      <c r="AJ3044"/>
      <c r="AK3044" t="s">
        <v>1573</v>
      </c>
      <c r="AL3044" t="s">
        <v>46</v>
      </c>
      <c r="AM3044" t="s">
        <v>33</v>
      </c>
      <c r="AN3044" t="s">
        <v>33</v>
      </c>
      <c r="AO3044"/>
      <c r="AP3044" t="s">
        <v>10631</v>
      </c>
      <c r="AQ3044"/>
      <c r="AR3044" t="s">
        <v>35</v>
      </c>
      <c r="AS3044" t="s">
        <v>35</v>
      </c>
    </row>
    <row r="3045" spans="1:45">
      <c r="A3045" s="264" t="s">
        <v>10534</v>
      </c>
      <c r="B3045" s="217" t="s">
        <v>10338</v>
      </c>
      <c r="C3045" s="217" t="s">
        <v>50</v>
      </c>
      <c r="E3045" s="217" t="s">
        <v>10535</v>
      </c>
      <c r="F3045" s="217" t="s">
        <v>10628</v>
      </c>
      <c r="H3045" s="217" t="s">
        <v>1488</v>
      </c>
      <c r="I3045" s="217" t="s">
        <v>10441</v>
      </c>
      <c r="J3045" s="217" t="s">
        <v>33</v>
      </c>
      <c r="K3045" s="217" t="s">
        <v>33</v>
      </c>
      <c r="M3045" s="217">
        <f t="shared" si="62"/>
        <v>4502</v>
      </c>
      <c r="O3045" s="217" t="s">
        <v>35</v>
      </c>
      <c r="P3045" s="217" t="s">
        <v>35</v>
      </c>
      <c r="Q3045" s="217">
        <f>S4141-vykonyz.xlsx[[#This Row],[Kod]]</f>
        <v>15387</v>
      </c>
      <c r="R3045" s="217">
        <f>S3021-vykonyz.xlsx[[#This Row],[Kod]]</f>
        <v>0</v>
      </c>
      <c r="S3045" s="217" t="s">
        <v>10632</v>
      </c>
      <c r="T3045" s="217" t="s">
        <v>10633</v>
      </c>
      <c r="U3045" s="217">
        <v>2580</v>
      </c>
      <c r="V3045" s="261">
        <v>45292</v>
      </c>
      <c r="W3045" s="217" t="s">
        <v>10632</v>
      </c>
      <c r="X3045" s="217">
        <v>2357</v>
      </c>
      <c r="Y3045" s="217">
        <v>223</v>
      </c>
      <c r="Z3045" s="261">
        <v>45291</v>
      </c>
      <c r="AC3045" s="217">
        <f>vykonyz.xlsx3[[#This Row],[Kod]]-vykonyz.xlsx[[#This Row],[Kod]]</f>
        <v>0</v>
      </c>
      <c r="AD3045" t="s">
        <v>10534</v>
      </c>
      <c r="AE3045" t="s">
        <v>10338</v>
      </c>
      <c r="AF3045" t="s">
        <v>50</v>
      </c>
      <c r="AG3045"/>
      <c r="AH3045" t="s">
        <v>10535</v>
      </c>
      <c r="AI3045" t="s">
        <v>10628</v>
      </c>
      <c r="AJ3045"/>
      <c r="AK3045" t="s">
        <v>1488</v>
      </c>
      <c r="AL3045" t="s">
        <v>10441</v>
      </c>
      <c r="AM3045" t="s">
        <v>33</v>
      </c>
      <c r="AN3045" t="s">
        <v>33</v>
      </c>
      <c r="AO3045"/>
      <c r="AP3045" t="s">
        <v>10634</v>
      </c>
      <c r="AQ3045"/>
      <c r="AR3045" t="s">
        <v>35</v>
      </c>
      <c r="AS3045" t="s">
        <v>35</v>
      </c>
    </row>
    <row r="3046" spans="1:45">
      <c r="A3046" s="264" t="s">
        <v>10538</v>
      </c>
      <c r="B3046" s="217" t="s">
        <v>10338</v>
      </c>
      <c r="C3046" s="217" t="s">
        <v>50</v>
      </c>
      <c r="E3046" s="217" t="s">
        <v>10539</v>
      </c>
      <c r="F3046" s="217" t="s">
        <v>10635</v>
      </c>
      <c r="H3046" s="217" t="s">
        <v>1488</v>
      </c>
      <c r="I3046" s="217" t="s">
        <v>10441</v>
      </c>
      <c r="J3046" s="217" t="s">
        <v>33</v>
      </c>
      <c r="K3046" s="217" t="s">
        <v>33</v>
      </c>
      <c r="M3046" s="217">
        <f t="shared" si="62"/>
        <v>4334</v>
      </c>
      <c r="O3046" s="217" t="s">
        <v>35</v>
      </c>
      <c r="P3046" s="217" t="s">
        <v>35</v>
      </c>
      <c r="Q3046" s="217">
        <f>S4142-vykonyz.xlsx[[#This Row],[Kod]]</f>
        <v>15351</v>
      </c>
      <c r="R3046" s="217">
        <f>S3022-vykonyz.xlsx[[#This Row],[Kod]]</f>
        <v>0</v>
      </c>
      <c r="S3046" s="217" t="s">
        <v>10636</v>
      </c>
      <c r="T3046" s="217" t="s">
        <v>10637</v>
      </c>
      <c r="U3046" s="217">
        <v>3424</v>
      </c>
      <c r="V3046" s="261">
        <v>45292</v>
      </c>
      <c r="W3046" s="217" t="s">
        <v>10636</v>
      </c>
      <c r="X3046" s="217">
        <v>3321</v>
      </c>
      <c r="Y3046" s="217">
        <v>103</v>
      </c>
      <c r="Z3046" s="261">
        <v>45291</v>
      </c>
      <c r="AC3046" s="217">
        <f>vykonyz.xlsx3[[#This Row],[Kod]]-vykonyz.xlsx[[#This Row],[Kod]]</f>
        <v>0</v>
      </c>
      <c r="AD3046" t="s">
        <v>10538</v>
      </c>
      <c r="AE3046" t="s">
        <v>10338</v>
      </c>
      <c r="AF3046" t="s">
        <v>50</v>
      </c>
      <c r="AG3046"/>
      <c r="AH3046" t="s">
        <v>10539</v>
      </c>
      <c r="AI3046" t="s">
        <v>10635</v>
      </c>
      <c r="AJ3046"/>
      <c r="AK3046" t="s">
        <v>1488</v>
      </c>
      <c r="AL3046" t="s">
        <v>10441</v>
      </c>
      <c r="AM3046" t="s">
        <v>33</v>
      </c>
      <c r="AN3046" t="s">
        <v>33</v>
      </c>
      <c r="AO3046"/>
      <c r="AP3046" t="s">
        <v>10638</v>
      </c>
      <c r="AQ3046"/>
      <c r="AR3046" t="s">
        <v>35</v>
      </c>
      <c r="AS3046" t="s">
        <v>35</v>
      </c>
    </row>
    <row r="3047" spans="1:45">
      <c r="A3047" s="264" t="s">
        <v>10542</v>
      </c>
      <c r="B3047" s="217" t="s">
        <v>10338</v>
      </c>
      <c r="C3047" s="217" t="s">
        <v>50</v>
      </c>
      <c r="E3047" s="217" t="s">
        <v>10543</v>
      </c>
      <c r="F3047" s="217" t="s">
        <v>10639</v>
      </c>
      <c r="H3047" s="217" t="s">
        <v>77</v>
      </c>
      <c r="I3047" s="217" t="s">
        <v>10606</v>
      </c>
      <c r="J3047" s="217" t="s">
        <v>33</v>
      </c>
      <c r="K3047" s="217" t="s">
        <v>33</v>
      </c>
      <c r="M3047" s="217">
        <f t="shared" si="62"/>
        <v>5980</v>
      </c>
      <c r="O3047" s="217" t="s">
        <v>35</v>
      </c>
      <c r="P3047" s="217" t="s">
        <v>35</v>
      </c>
      <c r="Q3047" s="217">
        <f>S4150-vykonyz.xlsx[[#This Row],[Kod]]</f>
        <v>15398</v>
      </c>
      <c r="R3047" s="217">
        <f>S3023-vykonyz.xlsx[[#This Row],[Kod]]</f>
        <v>0</v>
      </c>
      <c r="S3047" s="217" t="s">
        <v>10640</v>
      </c>
      <c r="T3047" s="217" t="s">
        <v>10641</v>
      </c>
      <c r="U3047" s="217">
        <v>3293</v>
      </c>
      <c r="V3047" s="261">
        <v>45292</v>
      </c>
      <c r="W3047" s="217" t="s">
        <v>10640</v>
      </c>
      <c r="X3047" s="217">
        <v>3164</v>
      </c>
      <c r="Y3047" s="217">
        <v>129</v>
      </c>
      <c r="Z3047" s="261">
        <v>45291</v>
      </c>
      <c r="AC3047" s="217">
        <f>vykonyz.xlsx3[[#This Row],[Kod]]-vykonyz.xlsx[[#This Row],[Kod]]</f>
        <v>0</v>
      </c>
      <c r="AD3047" t="s">
        <v>10542</v>
      </c>
      <c r="AE3047" t="s">
        <v>10338</v>
      </c>
      <c r="AF3047" t="s">
        <v>50</v>
      </c>
      <c r="AG3047"/>
      <c r="AH3047" t="s">
        <v>10543</v>
      </c>
      <c r="AI3047" t="s">
        <v>10639</v>
      </c>
      <c r="AJ3047"/>
      <c r="AK3047" t="s">
        <v>77</v>
      </c>
      <c r="AL3047" t="s">
        <v>10606</v>
      </c>
      <c r="AM3047" t="s">
        <v>33</v>
      </c>
      <c r="AN3047" t="s">
        <v>33</v>
      </c>
      <c r="AO3047"/>
      <c r="AP3047" t="s">
        <v>10642</v>
      </c>
      <c r="AQ3047"/>
      <c r="AR3047" t="s">
        <v>35</v>
      </c>
      <c r="AS3047" t="s">
        <v>35</v>
      </c>
    </row>
    <row r="3048" spans="1:45">
      <c r="A3048" s="264" t="s">
        <v>10547</v>
      </c>
      <c r="B3048" s="217" t="s">
        <v>10338</v>
      </c>
      <c r="C3048" s="217" t="s">
        <v>50</v>
      </c>
      <c r="E3048" s="217" t="s">
        <v>10548</v>
      </c>
      <c r="F3048" s="217" t="s">
        <v>10635</v>
      </c>
      <c r="H3048" s="217" t="s">
        <v>39</v>
      </c>
      <c r="I3048" s="217" t="s">
        <v>10610</v>
      </c>
      <c r="J3048" s="217" t="s">
        <v>33</v>
      </c>
      <c r="K3048" s="217" t="s">
        <v>33</v>
      </c>
      <c r="M3048" s="217">
        <f t="shared" si="62"/>
        <v>7149</v>
      </c>
      <c r="O3048" s="217" t="s">
        <v>35</v>
      </c>
      <c r="P3048" s="217" t="s">
        <v>35</v>
      </c>
      <c r="Q3048" s="217">
        <f>S4151-vykonyz.xlsx[[#This Row],[Kod]]</f>
        <v>15398</v>
      </c>
      <c r="R3048" s="217">
        <f>S3024-vykonyz.xlsx[[#This Row],[Kod]]</f>
        <v>0</v>
      </c>
      <c r="S3048" s="217" t="s">
        <v>10643</v>
      </c>
      <c r="T3048" s="217" t="s">
        <v>10644</v>
      </c>
      <c r="U3048" s="217">
        <v>478</v>
      </c>
      <c r="V3048" s="261">
        <v>45292</v>
      </c>
      <c r="W3048" s="217" t="s">
        <v>10643</v>
      </c>
      <c r="X3048" s="217">
        <v>443</v>
      </c>
      <c r="Y3048" s="217">
        <v>35</v>
      </c>
      <c r="Z3048" s="261">
        <v>45291</v>
      </c>
      <c r="AC3048" s="217">
        <f>vykonyz.xlsx3[[#This Row],[Kod]]-vykonyz.xlsx[[#This Row],[Kod]]</f>
        <v>0</v>
      </c>
      <c r="AD3048" t="s">
        <v>10547</v>
      </c>
      <c r="AE3048" t="s">
        <v>10338</v>
      </c>
      <c r="AF3048" t="s">
        <v>50</v>
      </c>
      <c r="AG3048"/>
      <c r="AH3048" t="s">
        <v>10548</v>
      </c>
      <c r="AI3048" t="s">
        <v>10635</v>
      </c>
      <c r="AJ3048"/>
      <c r="AK3048" t="s">
        <v>39</v>
      </c>
      <c r="AL3048" t="s">
        <v>10610</v>
      </c>
      <c r="AM3048" t="s">
        <v>33</v>
      </c>
      <c r="AN3048" t="s">
        <v>33</v>
      </c>
      <c r="AO3048"/>
      <c r="AP3048" t="s">
        <v>10645</v>
      </c>
      <c r="AQ3048"/>
      <c r="AR3048" t="s">
        <v>35</v>
      </c>
      <c r="AS3048" t="s">
        <v>35</v>
      </c>
    </row>
    <row r="3049" spans="1:45">
      <c r="A3049" s="264" t="s">
        <v>10552</v>
      </c>
      <c r="B3049" s="217" t="s">
        <v>10338</v>
      </c>
      <c r="C3049" s="217" t="s">
        <v>50</v>
      </c>
      <c r="E3049" s="217" t="s">
        <v>10553</v>
      </c>
      <c r="F3049" s="217" t="s">
        <v>10635</v>
      </c>
      <c r="H3049" s="217" t="s">
        <v>1488</v>
      </c>
      <c r="I3049" s="217" t="s">
        <v>10441</v>
      </c>
      <c r="J3049" s="217" t="s">
        <v>33</v>
      </c>
      <c r="K3049" s="217" t="s">
        <v>33</v>
      </c>
      <c r="M3049" s="217">
        <f t="shared" si="62"/>
        <v>4609</v>
      </c>
      <c r="O3049" s="217" t="s">
        <v>35</v>
      </c>
      <c r="P3049" s="217" t="s">
        <v>35</v>
      </c>
      <c r="Q3049" s="217">
        <f>S4152-vykonyz.xlsx[[#This Row],[Kod]]</f>
        <v>15398</v>
      </c>
      <c r="R3049" s="217">
        <f>S3025-vykonyz.xlsx[[#This Row],[Kod]]</f>
        <v>0</v>
      </c>
      <c r="S3049" s="217" t="s">
        <v>10646</v>
      </c>
      <c r="T3049" s="217" t="s">
        <v>10647</v>
      </c>
      <c r="U3049" s="217">
        <v>2325</v>
      </c>
      <c r="V3049" s="261">
        <v>45292</v>
      </c>
      <c r="W3049" s="217" t="s">
        <v>10646</v>
      </c>
      <c r="X3049" s="217">
        <v>2110</v>
      </c>
      <c r="Y3049" s="217">
        <v>215</v>
      </c>
      <c r="Z3049" s="261">
        <v>45291</v>
      </c>
      <c r="AC3049" s="217">
        <f>vykonyz.xlsx3[[#This Row],[Kod]]-vykonyz.xlsx[[#This Row],[Kod]]</f>
        <v>0</v>
      </c>
      <c r="AD3049" t="s">
        <v>10552</v>
      </c>
      <c r="AE3049" t="s">
        <v>10338</v>
      </c>
      <c r="AF3049" t="s">
        <v>50</v>
      </c>
      <c r="AG3049"/>
      <c r="AH3049" t="s">
        <v>10553</v>
      </c>
      <c r="AI3049" t="s">
        <v>10635</v>
      </c>
      <c r="AJ3049"/>
      <c r="AK3049" t="s">
        <v>1488</v>
      </c>
      <c r="AL3049" t="s">
        <v>10441</v>
      </c>
      <c r="AM3049" t="s">
        <v>33</v>
      </c>
      <c r="AN3049" t="s">
        <v>33</v>
      </c>
      <c r="AO3049"/>
      <c r="AP3049" t="s">
        <v>10648</v>
      </c>
      <c r="AQ3049"/>
      <c r="AR3049" t="s">
        <v>35</v>
      </c>
      <c r="AS3049" t="s">
        <v>35</v>
      </c>
    </row>
    <row r="3050" spans="1:45">
      <c r="A3050" s="264" t="s">
        <v>10560</v>
      </c>
      <c r="B3050" s="217" t="s">
        <v>10338</v>
      </c>
      <c r="C3050" s="217" t="s">
        <v>50</v>
      </c>
      <c r="E3050" s="217" t="s">
        <v>10561</v>
      </c>
      <c r="F3050" s="217" t="s">
        <v>10649</v>
      </c>
      <c r="H3050" s="217" t="s">
        <v>1492</v>
      </c>
      <c r="I3050" s="217" t="s">
        <v>10454</v>
      </c>
      <c r="J3050" s="217" t="s">
        <v>33</v>
      </c>
      <c r="K3050" s="217" t="s">
        <v>33</v>
      </c>
      <c r="M3050" s="217">
        <f t="shared" si="62"/>
        <v>5502</v>
      </c>
      <c r="O3050" s="217" t="s">
        <v>35</v>
      </c>
      <c r="P3050" s="217" t="s">
        <v>35</v>
      </c>
      <c r="Q3050" s="217">
        <f>S4153-vykonyz.xlsx[[#This Row],[Kod]]</f>
        <v>15398</v>
      </c>
      <c r="R3050" s="217">
        <f>S3026-vykonyz.xlsx[[#This Row],[Kod]]</f>
        <v>0</v>
      </c>
      <c r="S3050" s="217" t="s">
        <v>10650</v>
      </c>
      <c r="T3050" s="217" t="s">
        <v>10651</v>
      </c>
      <c r="U3050" s="217">
        <v>5841</v>
      </c>
      <c r="V3050" s="261">
        <v>45292</v>
      </c>
      <c r="W3050" s="217" t="s">
        <v>10650</v>
      </c>
      <c r="X3050" s="217">
        <v>3692</v>
      </c>
      <c r="Y3050" s="217">
        <v>2149</v>
      </c>
      <c r="Z3050" s="261">
        <v>45291</v>
      </c>
      <c r="AC3050" s="217">
        <f>vykonyz.xlsx3[[#This Row],[Kod]]-vykonyz.xlsx[[#This Row],[Kod]]</f>
        <v>0</v>
      </c>
      <c r="AD3050" t="s">
        <v>10560</v>
      </c>
      <c r="AE3050" t="s">
        <v>10338</v>
      </c>
      <c r="AF3050" t="s">
        <v>50</v>
      </c>
      <c r="AG3050"/>
      <c r="AH3050" t="s">
        <v>10561</v>
      </c>
      <c r="AI3050" t="s">
        <v>10649</v>
      </c>
      <c r="AJ3050"/>
      <c r="AK3050" t="s">
        <v>1492</v>
      </c>
      <c r="AL3050" t="s">
        <v>10454</v>
      </c>
      <c r="AM3050" t="s">
        <v>33</v>
      </c>
      <c r="AN3050" t="s">
        <v>33</v>
      </c>
      <c r="AO3050"/>
      <c r="AP3050" t="s">
        <v>10652</v>
      </c>
      <c r="AQ3050"/>
      <c r="AR3050" t="s">
        <v>35</v>
      </c>
      <c r="AS3050" t="s">
        <v>35</v>
      </c>
    </row>
    <row r="3051" spans="1:45">
      <c r="A3051" s="264" t="s">
        <v>10562</v>
      </c>
      <c r="B3051" s="217" t="s">
        <v>10338</v>
      </c>
      <c r="C3051" s="217" t="s">
        <v>50</v>
      </c>
      <c r="E3051" s="217" t="s">
        <v>10563</v>
      </c>
      <c r="F3051" s="217" t="s">
        <v>10635</v>
      </c>
      <c r="H3051" s="217" t="s">
        <v>1336</v>
      </c>
      <c r="I3051" s="217" t="s">
        <v>77</v>
      </c>
      <c r="J3051" s="217" t="s">
        <v>33</v>
      </c>
      <c r="K3051" s="217" t="s">
        <v>33</v>
      </c>
      <c r="M3051" s="217">
        <f t="shared" si="62"/>
        <v>3388</v>
      </c>
      <c r="O3051" s="217" t="s">
        <v>35</v>
      </c>
      <c r="P3051" s="217" t="s">
        <v>35</v>
      </c>
      <c r="Q3051" s="217">
        <f>S4154-vykonyz.xlsx[[#This Row],[Kod]]</f>
        <v>15398</v>
      </c>
      <c r="R3051" s="217">
        <f>S3027-vykonyz.xlsx[[#This Row],[Kod]]</f>
        <v>0</v>
      </c>
      <c r="S3051" s="217" t="s">
        <v>10653</v>
      </c>
      <c r="T3051" s="217" t="s">
        <v>10654</v>
      </c>
      <c r="U3051" s="217">
        <v>4704</v>
      </c>
      <c r="V3051" s="261">
        <v>45292</v>
      </c>
      <c r="W3051" s="217" t="s">
        <v>10653</v>
      </c>
      <c r="X3051" s="217">
        <v>2484</v>
      </c>
      <c r="Y3051" s="217">
        <v>2220</v>
      </c>
      <c r="Z3051" s="261">
        <v>45291</v>
      </c>
      <c r="AC3051" s="217">
        <f>vykonyz.xlsx3[[#This Row],[Kod]]-vykonyz.xlsx[[#This Row],[Kod]]</f>
        <v>0</v>
      </c>
      <c r="AD3051" t="s">
        <v>10562</v>
      </c>
      <c r="AE3051" t="s">
        <v>10338</v>
      </c>
      <c r="AF3051" t="s">
        <v>50</v>
      </c>
      <c r="AG3051"/>
      <c r="AH3051" t="s">
        <v>10563</v>
      </c>
      <c r="AI3051" t="s">
        <v>10635</v>
      </c>
      <c r="AJ3051"/>
      <c r="AK3051" t="s">
        <v>1336</v>
      </c>
      <c r="AL3051" t="s">
        <v>77</v>
      </c>
      <c r="AM3051" t="s">
        <v>33</v>
      </c>
      <c r="AN3051" t="s">
        <v>33</v>
      </c>
      <c r="AO3051"/>
      <c r="AP3051" t="s">
        <v>10655</v>
      </c>
      <c r="AQ3051"/>
      <c r="AR3051" t="s">
        <v>35</v>
      </c>
      <c r="AS3051" t="s">
        <v>35</v>
      </c>
    </row>
    <row r="3052" spans="1:45">
      <c r="A3052" s="264" t="s">
        <v>10565</v>
      </c>
      <c r="B3052" s="217" t="s">
        <v>1395</v>
      </c>
      <c r="C3052" s="217" t="s">
        <v>611</v>
      </c>
      <c r="E3052" s="217" t="s">
        <v>10566</v>
      </c>
      <c r="F3052" s="217" t="s">
        <v>10635</v>
      </c>
      <c r="H3052" s="217" t="s">
        <v>59</v>
      </c>
      <c r="I3052" s="217" t="s">
        <v>8831</v>
      </c>
      <c r="J3052" s="217" t="s">
        <v>33</v>
      </c>
      <c r="K3052" s="217" t="s">
        <v>33</v>
      </c>
      <c r="M3052" s="217">
        <f t="shared" si="62"/>
        <v>2855</v>
      </c>
      <c r="O3052" s="217" t="s">
        <v>35</v>
      </c>
      <c r="P3052" s="217" t="s">
        <v>35</v>
      </c>
      <c r="Q3052" s="217">
        <f>S4155-vykonyz.xlsx[[#This Row],[Kod]]</f>
        <v>15398</v>
      </c>
      <c r="R3052" s="217">
        <f>S3028-vykonyz.xlsx[[#This Row],[Kod]]</f>
        <v>0</v>
      </c>
      <c r="S3052" s="217" t="s">
        <v>10656</v>
      </c>
      <c r="T3052" s="217" t="s">
        <v>10657</v>
      </c>
      <c r="U3052" s="217">
        <v>8127</v>
      </c>
      <c r="V3052" s="261">
        <v>45292</v>
      </c>
      <c r="W3052" s="217" t="s">
        <v>10656</v>
      </c>
      <c r="X3052" s="217">
        <v>4417</v>
      </c>
      <c r="Y3052" s="217">
        <v>3710</v>
      </c>
      <c r="Z3052" s="261">
        <v>45291</v>
      </c>
      <c r="AC3052" s="217">
        <f>vykonyz.xlsx3[[#This Row],[Kod]]-vykonyz.xlsx[[#This Row],[Kod]]</f>
        <v>0</v>
      </c>
      <c r="AD3052" t="s">
        <v>10565</v>
      </c>
      <c r="AE3052" t="s">
        <v>1395</v>
      </c>
      <c r="AF3052" t="s">
        <v>611</v>
      </c>
      <c r="AG3052"/>
      <c r="AH3052" t="s">
        <v>10566</v>
      </c>
      <c r="AI3052" t="s">
        <v>10635</v>
      </c>
      <c r="AJ3052"/>
      <c r="AK3052" t="s">
        <v>59</v>
      </c>
      <c r="AL3052" t="s">
        <v>8831</v>
      </c>
      <c r="AM3052" t="s">
        <v>33</v>
      </c>
      <c r="AN3052" t="s">
        <v>33</v>
      </c>
      <c r="AO3052"/>
      <c r="AP3052" t="s">
        <v>10658</v>
      </c>
      <c r="AQ3052"/>
      <c r="AR3052" t="s">
        <v>35</v>
      </c>
      <c r="AS3052" t="s">
        <v>35</v>
      </c>
    </row>
    <row r="3053" spans="1:45">
      <c r="A3053" s="264" t="s">
        <v>10569</v>
      </c>
      <c r="B3053" s="217" t="s">
        <v>10338</v>
      </c>
      <c r="C3053" s="217" t="s">
        <v>50</v>
      </c>
      <c r="E3053" s="217" t="s">
        <v>10570</v>
      </c>
      <c r="F3053" s="217" t="s">
        <v>10659</v>
      </c>
      <c r="H3053" s="217" t="s">
        <v>1573</v>
      </c>
      <c r="I3053" s="217" t="s">
        <v>46</v>
      </c>
      <c r="J3053" s="217" t="s">
        <v>33</v>
      </c>
      <c r="K3053" s="217" t="s">
        <v>33</v>
      </c>
      <c r="M3053" s="217">
        <f t="shared" si="62"/>
        <v>3871</v>
      </c>
      <c r="O3053" s="217" t="s">
        <v>35</v>
      </c>
      <c r="P3053" s="217" t="s">
        <v>35</v>
      </c>
      <c r="Q3053" s="217">
        <f>S4156-vykonyz.xlsx[[#This Row],[Kod]]</f>
        <v>15398</v>
      </c>
      <c r="R3053" s="217">
        <f>S3029-vykonyz.xlsx[[#This Row],[Kod]]</f>
        <v>0</v>
      </c>
      <c r="S3053" s="217" t="s">
        <v>10660</v>
      </c>
      <c r="T3053" s="217" t="s">
        <v>10661</v>
      </c>
      <c r="U3053" s="217">
        <v>3876</v>
      </c>
      <c r="V3053" s="261">
        <v>45292</v>
      </c>
      <c r="W3053" s="217" t="s">
        <v>10660</v>
      </c>
      <c r="X3053" s="217">
        <v>3696</v>
      </c>
      <c r="Y3053" s="217">
        <v>180</v>
      </c>
      <c r="Z3053" s="261">
        <v>45291</v>
      </c>
      <c r="AC3053" s="217">
        <f>vykonyz.xlsx3[[#This Row],[Kod]]-vykonyz.xlsx[[#This Row],[Kod]]</f>
        <v>0</v>
      </c>
      <c r="AD3053" t="s">
        <v>10569</v>
      </c>
      <c r="AE3053" t="s">
        <v>10338</v>
      </c>
      <c r="AF3053" t="s">
        <v>50</v>
      </c>
      <c r="AG3053"/>
      <c r="AH3053" t="s">
        <v>10570</v>
      </c>
      <c r="AI3053" t="s">
        <v>10659</v>
      </c>
      <c r="AJ3053"/>
      <c r="AK3053" t="s">
        <v>1573</v>
      </c>
      <c r="AL3053" t="s">
        <v>46</v>
      </c>
      <c r="AM3053" t="s">
        <v>33</v>
      </c>
      <c r="AN3053" t="s">
        <v>33</v>
      </c>
      <c r="AO3053"/>
      <c r="AP3053" t="s">
        <v>10662</v>
      </c>
      <c r="AQ3053"/>
      <c r="AR3053" t="s">
        <v>35</v>
      </c>
      <c r="AS3053" t="s">
        <v>35</v>
      </c>
    </row>
    <row r="3054" spans="1:45">
      <c r="A3054" s="264" t="s">
        <v>10573</v>
      </c>
      <c r="B3054" s="217" t="s">
        <v>1395</v>
      </c>
      <c r="C3054" s="217" t="s">
        <v>611</v>
      </c>
      <c r="E3054" s="217" t="s">
        <v>10574</v>
      </c>
      <c r="F3054" s="217" t="s">
        <v>10663</v>
      </c>
      <c r="H3054" s="217" t="s">
        <v>8831</v>
      </c>
      <c r="I3054" s="217" t="s">
        <v>10664</v>
      </c>
      <c r="J3054" s="217" t="s">
        <v>33</v>
      </c>
      <c r="K3054" s="217" t="s">
        <v>33</v>
      </c>
      <c r="M3054" s="217">
        <f t="shared" si="62"/>
        <v>5007</v>
      </c>
      <c r="O3054" s="217" t="s">
        <v>35</v>
      </c>
      <c r="P3054" s="217" t="s">
        <v>35</v>
      </c>
      <c r="Q3054" s="217">
        <f>S4157-vykonyz.xlsx[[#This Row],[Kod]]</f>
        <v>15484</v>
      </c>
      <c r="R3054" s="217">
        <f>S3030-vykonyz.xlsx[[#This Row],[Kod]]</f>
        <v>0</v>
      </c>
      <c r="S3054" s="217" t="s">
        <v>10665</v>
      </c>
      <c r="T3054" s="217" t="s">
        <v>10666</v>
      </c>
      <c r="U3054" s="217">
        <v>6216</v>
      </c>
      <c r="V3054" s="261">
        <v>45292</v>
      </c>
      <c r="W3054" s="217" t="s">
        <v>10665</v>
      </c>
      <c r="X3054" s="217">
        <v>5554</v>
      </c>
      <c r="Y3054" s="217">
        <v>662</v>
      </c>
      <c r="Z3054" s="261">
        <v>45291</v>
      </c>
      <c r="AC3054" s="217">
        <f>vykonyz.xlsx3[[#This Row],[Kod]]-vykonyz.xlsx[[#This Row],[Kod]]</f>
        <v>0</v>
      </c>
      <c r="AD3054" t="s">
        <v>10573</v>
      </c>
      <c r="AE3054" t="s">
        <v>1395</v>
      </c>
      <c r="AF3054" t="s">
        <v>611</v>
      </c>
      <c r="AG3054"/>
      <c r="AH3054" t="s">
        <v>10574</v>
      </c>
      <c r="AI3054" t="s">
        <v>10663</v>
      </c>
      <c r="AJ3054"/>
      <c r="AK3054" t="s">
        <v>8831</v>
      </c>
      <c r="AL3054" t="s">
        <v>10664</v>
      </c>
      <c r="AM3054" t="s">
        <v>33</v>
      </c>
      <c r="AN3054" t="s">
        <v>33</v>
      </c>
      <c r="AO3054"/>
      <c r="AP3054" t="s">
        <v>10667</v>
      </c>
      <c r="AQ3054"/>
      <c r="AR3054" t="s">
        <v>35</v>
      </c>
      <c r="AS3054" t="s">
        <v>35</v>
      </c>
    </row>
    <row r="3055" spans="1:45">
      <c r="A3055" s="264" t="s">
        <v>10576</v>
      </c>
      <c r="B3055" s="217" t="s">
        <v>10338</v>
      </c>
      <c r="C3055" s="217" t="s">
        <v>50</v>
      </c>
      <c r="E3055" s="217" t="s">
        <v>10577</v>
      </c>
      <c r="F3055" s="217" t="s">
        <v>10668</v>
      </c>
      <c r="H3055" s="217" t="s">
        <v>77</v>
      </c>
      <c r="I3055" s="217" t="s">
        <v>10606</v>
      </c>
      <c r="J3055" s="217" t="s">
        <v>33</v>
      </c>
      <c r="K3055" s="217" t="s">
        <v>33</v>
      </c>
      <c r="M3055" s="217">
        <f t="shared" si="62"/>
        <v>5878</v>
      </c>
      <c r="O3055" s="217" t="s">
        <v>35</v>
      </c>
      <c r="P3055" s="217" t="s">
        <v>35</v>
      </c>
      <c r="Q3055" s="217">
        <f>S4158-vykonyz.xlsx[[#This Row],[Kod]]</f>
        <v>15702</v>
      </c>
      <c r="R3055" s="217">
        <f>S3031-vykonyz.xlsx[[#This Row],[Kod]]</f>
        <v>0</v>
      </c>
      <c r="S3055" s="217" t="s">
        <v>10669</v>
      </c>
      <c r="T3055" s="217" t="s">
        <v>10670</v>
      </c>
      <c r="U3055" s="217">
        <v>8461</v>
      </c>
      <c r="V3055" s="261">
        <v>45292</v>
      </c>
      <c r="W3055" s="217" t="s">
        <v>10669</v>
      </c>
      <c r="X3055" s="217">
        <v>7554</v>
      </c>
      <c r="Y3055" s="217">
        <v>907</v>
      </c>
      <c r="Z3055" s="261">
        <v>45291</v>
      </c>
      <c r="AC3055" s="217">
        <f>vykonyz.xlsx3[[#This Row],[Kod]]-vykonyz.xlsx[[#This Row],[Kod]]</f>
        <v>0</v>
      </c>
      <c r="AD3055" t="s">
        <v>10576</v>
      </c>
      <c r="AE3055" t="s">
        <v>10338</v>
      </c>
      <c r="AF3055" t="s">
        <v>50</v>
      </c>
      <c r="AG3055"/>
      <c r="AH3055" t="s">
        <v>10577</v>
      </c>
      <c r="AI3055" t="s">
        <v>10668</v>
      </c>
      <c r="AJ3055"/>
      <c r="AK3055" t="s">
        <v>77</v>
      </c>
      <c r="AL3055" t="s">
        <v>10606</v>
      </c>
      <c r="AM3055" t="s">
        <v>33</v>
      </c>
      <c r="AN3055" t="s">
        <v>33</v>
      </c>
      <c r="AO3055"/>
      <c r="AP3055" t="s">
        <v>10671</v>
      </c>
      <c r="AQ3055"/>
      <c r="AR3055" t="s">
        <v>35</v>
      </c>
      <c r="AS3055" t="s">
        <v>35</v>
      </c>
    </row>
    <row r="3056" spans="1:45">
      <c r="A3056" s="264" t="s">
        <v>10584</v>
      </c>
      <c r="B3056" s="217" t="s">
        <v>10338</v>
      </c>
      <c r="C3056" s="217" t="s">
        <v>50</v>
      </c>
      <c r="E3056" s="217" t="s">
        <v>10585</v>
      </c>
      <c r="F3056" s="217" t="s">
        <v>10672</v>
      </c>
      <c r="H3056" s="217" t="s">
        <v>5762</v>
      </c>
      <c r="I3056" s="217" t="s">
        <v>9206</v>
      </c>
      <c r="J3056" s="217" t="s">
        <v>33</v>
      </c>
      <c r="K3056" s="217" t="s">
        <v>33</v>
      </c>
      <c r="M3056" s="217">
        <f t="shared" si="62"/>
        <v>4417</v>
      </c>
      <c r="O3056" s="217" t="s">
        <v>35</v>
      </c>
      <c r="P3056" s="217" t="s">
        <v>35</v>
      </c>
      <c r="Q3056" s="217">
        <f>S4159-vykonyz.xlsx[[#This Row],[Kod]]</f>
        <v>15701</v>
      </c>
      <c r="R3056" s="217">
        <f>S3032-vykonyz.xlsx[[#This Row],[Kod]]</f>
        <v>0</v>
      </c>
      <c r="S3056" s="217" t="s">
        <v>10673</v>
      </c>
      <c r="T3056" s="217" t="s">
        <v>10674</v>
      </c>
      <c r="U3056" s="217">
        <v>5143</v>
      </c>
      <c r="V3056" s="261">
        <v>45292</v>
      </c>
      <c r="W3056" s="217" t="s">
        <v>10673</v>
      </c>
      <c r="X3056" s="217">
        <v>4628</v>
      </c>
      <c r="Y3056" s="217">
        <v>515</v>
      </c>
      <c r="Z3056" s="261">
        <v>45291</v>
      </c>
      <c r="AC3056" s="217">
        <f>vykonyz.xlsx3[[#This Row],[Kod]]-vykonyz.xlsx[[#This Row],[Kod]]</f>
        <v>0</v>
      </c>
      <c r="AD3056" t="s">
        <v>10584</v>
      </c>
      <c r="AE3056" t="s">
        <v>10338</v>
      </c>
      <c r="AF3056" t="s">
        <v>50</v>
      </c>
      <c r="AG3056"/>
      <c r="AH3056" t="s">
        <v>10585</v>
      </c>
      <c r="AI3056" t="s">
        <v>10672</v>
      </c>
      <c r="AJ3056"/>
      <c r="AK3056" t="s">
        <v>5762</v>
      </c>
      <c r="AL3056" t="s">
        <v>9206</v>
      </c>
      <c r="AM3056" t="s">
        <v>33</v>
      </c>
      <c r="AN3056" t="s">
        <v>33</v>
      </c>
      <c r="AO3056"/>
      <c r="AP3056" t="s">
        <v>10675</v>
      </c>
      <c r="AQ3056"/>
      <c r="AR3056" t="s">
        <v>35</v>
      </c>
      <c r="AS3056" t="s">
        <v>35</v>
      </c>
    </row>
    <row r="3057" spans="1:45">
      <c r="A3057" s="264" t="s">
        <v>10586</v>
      </c>
      <c r="B3057" s="217" t="s">
        <v>10338</v>
      </c>
      <c r="C3057" s="217" t="s">
        <v>50</v>
      </c>
      <c r="E3057" s="217" t="s">
        <v>10587</v>
      </c>
      <c r="F3057" s="217" t="s">
        <v>10672</v>
      </c>
      <c r="H3057" s="217" t="s">
        <v>77</v>
      </c>
      <c r="I3057" s="217" t="s">
        <v>10606</v>
      </c>
      <c r="J3057" s="217" t="s">
        <v>33</v>
      </c>
      <c r="K3057" s="217" t="s">
        <v>33</v>
      </c>
      <c r="M3057" s="217">
        <f t="shared" si="62"/>
        <v>6107</v>
      </c>
      <c r="O3057" s="217" t="s">
        <v>35</v>
      </c>
      <c r="P3057" s="217" t="s">
        <v>35</v>
      </c>
      <c r="Q3057" s="217">
        <f>S4160-vykonyz.xlsx[[#This Row],[Kod]]</f>
        <v>15700</v>
      </c>
      <c r="R3057" s="217">
        <f>S3033-vykonyz.xlsx[[#This Row],[Kod]]</f>
        <v>0</v>
      </c>
      <c r="S3057" s="217" t="s">
        <v>10676</v>
      </c>
      <c r="T3057" s="217" t="s">
        <v>10677</v>
      </c>
      <c r="U3057" s="217">
        <v>6126</v>
      </c>
      <c r="V3057" s="261">
        <v>45292</v>
      </c>
      <c r="W3057" s="217" t="s">
        <v>10676</v>
      </c>
      <c r="X3057" s="217">
        <v>5808</v>
      </c>
      <c r="Y3057" s="217">
        <v>318</v>
      </c>
      <c r="Z3057" s="261">
        <v>45291</v>
      </c>
      <c r="AC3057" s="217">
        <f>vykonyz.xlsx3[[#This Row],[Kod]]-vykonyz.xlsx[[#This Row],[Kod]]</f>
        <v>0</v>
      </c>
      <c r="AD3057" t="s">
        <v>10586</v>
      </c>
      <c r="AE3057" t="s">
        <v>10338</v>
      </c>
      <c r="AF3057" t="s">
        <v>50</v>
      </c>
      <c r="AG3057"/>
      <c r="AH3057" t="s">
        <v>10587</v>
      </c>
      <c r="AI3057" t="s">
        <v>10672</v>
      </c>
      <c r="AJ3057"/>
      <c r="AK3057" t="s">
        <v>77</v>
      </c>
      <c r="AL3057" t="s">
        <v>10606</v>
      </c>
      <c r="AM3057" t="s">
        <v>33</v>
      </c>
      <c r="AN3057" t="s">
        <v>33</v>
      </c>
      <c r="AO3057"/>
      <c r="AP3057" t="s">
        <v>10678</v>
      </c>
      <c r="AQ3057"/>
      <c r="AR3057" t="s">
        <v>35</v>
      </c>
      <c r="AS3057" t="s">
        <v>35</v>
      </c>
    </row>
    <row r="3058" spans="1:45">
      <c r="A3058" s="264" t="s">
        <v>10590</v>
      </c>
      <c r="B3058" s="217" t="s">
        <v>10338</v>
      </c>
      <c r="C3058" s="217" t="s">
        <v>50</v>
      </c>
      <c r="E3058" s="217" t="s">
        <v>10591</v>
      </c>
      <c r="F3058" s="217" t="s">
        <v>10635</v>
      </c>
      <c r="H3058" s="217" t="s">
        <v>59</v>
      </c>
      <c r="I3058" s="217" t="s">
        <v>8831</v>
      </c>
      <c r="J3058" s="217" t="s">
        <v>33</v>
      </c>
      <c r="K3058" s="217" t="s">
        <v>33</v>
      </c>
      <c r="M3058" s="217">
        <f t="shared" si="62"/>
        <v>2187</v>
      </c>
      <c r="O3058" s="217" t="s">
        <v>35</v>
      </c>
      <c r="P3058" s="217" t="s">
        <v>35</v>
      </c>
      <c r="Q3058" s="217">
        <f>S4161-vykonyz.xlsx[[#This Row],[Kod]]</f>
        <v>15760</v>
      </c>
      <c r="R3058" s="217">
        <f>S3034-vykonyz.xlsx[[#This Row],[Kod]]</f>
        <v>0</v>
      </c>
      <c r="S3058" s="217" t="s">
        <v>10679</v>
      </c>
      <c r="T3058" s="217" t="s">
        <v>10680</v>
      </c>
      <c r="U3058" s="217">
        <v>7318</v>
      </c>
      <c r="V3058" s="261">
        <v>45292</v>
      </c>
      <c r="W3058" s="217" t="s">
        <v>10679</v>
      </c>
      <c r="X3058" s="217">
        <v>4658</v>
      </c>
      <c r="Y3058" s="217">
        <v>2660</v>
      </c>
      <c r="Z3058" s="261">
        <v>45291</v>
      </c>
      <c r="AC3058" s="217">
        <f>vykonyz.xlsx3[[#This Row],[Kod]]-vykonyz.xlsx[[#This Row],[Kod]]</f>
        <v>0</v>
      </c>
      <c r="AD3058" t="s">
        <v>10590</v>
      </c>
      <c r="AE3058" t="s">
        <v>10338</v>
      </c>
      <c r="AF3058" t="s">
        <v>50</v>
      </c>
      <c r="AG3058"/>
      <c r="AH3058" t="s">
        <v>10591</v>
      </c>
      <c r="AI3058" t="s">
        <v>10635</v>
      </c>
      <c r="AJ3058"/>
      <c r="AK3058" t="s">
        <v>59</v>
      </c>
      <c r="AL3058" t="s">
        <v>8831</v>
      </c>
      <c r="AM3058" t="s">
        <v>33</v>
      </c>
      <c r="AN3058" t="s">
        <v>33</v>
      </c>
      <c r="AO3058"/>
      <c r="AP3058" t="s">
        <v>10681</v>
      </c>
      <c r="AQ3058"/>
      <c r="AR3058" t="s">
        <v>35</v>
      </c>
      <c r="AS3058" t="s">
        <v>35</v>
      </c>
    </row>
    <row r="3059" spans="1:45">
      <c r="A3059" s="264" t="s">
        <v>10594</v>
      </c>
      <c r="B3059" s="217" t="s">
        <v>1395</v>
      </c>
      <c r="C3059" s="217" t="s">
        <v>611</v>
      </c>
      <c r="E3059" s="217" t="s">
        <v>10595</v>
      </c>
      <c r="F3059" s="217" t="s">
        <v>10635</v>
      </c>
      <c r="H3059" s="217" t="s">
        <v>59</v>
      </c>
      <c r="I3059" s="217" t="s">
        <v>8831</v>
      </c>
      <c r="J3059" s="217" t="s">
        <v>33</v>
      </c>
      <c r="K3059" s="217" t="s">
        <v>33</v>
      </c>
      <c r="M3059" s="217">
        <f t="shared" si="62"/>
        <v>2748</v>
      </c>
      <c r="O3059" s="217" t="s">
        <v>35</v>
      </c>
      <c r="P3059" s="217" t="s">
        <v>35</v>
      </c>
      <c r="Q3059" s="217">
        <f>S4162-vykonyz.xlsx[[#This Row],[Kod]]</f>
        <v>15760</v>
      </c>
      <c r="R3059" s="217">
        <f>S3035-vykonyz.xlsx[[#This Row],[Kod]]</f>
        <v>0</v>
      </c>
      <c r="S3059" s="217" t="s">
        <v>10682</v>
      </c>
      <c r="T3059" s="217" t="s">
        <v>10683</v>
      </c>
      <c r="U3059" s="217">
        <v>4404</v>
      </c>
      <c r="V3059" s="261">
        <v>45292</v>
      </c>
      <c r="W3059" s="217" t="s">
        <v>10682</v>
      </c>
      <c r="X3059" s="217">
        <v>1981</v>
      </c>
      <c r="Y3059" s="217">
        <v>2423</v>
      </c>
      <c r="Z3059" s="261">
        <v>45291</v>
      </c>
      <c r="AC3059" s="217">
        <f>vykonyz.xlsx3[[#This Row],[Kod]]-vykonyz.xlsx[[#This Row],[Kod]]</f>
        <v>0</v>
      </c>
      <c r="AD3059" t="s">
        <v>10594</v>
      </c>
      <c r="AE3059" t="s">
        <v>1395</v>
      </c>
      <c r="AF3059" t="s">
        <v>611</v>
      </c>
      <c r="AG3059"/>
      <c r="AH3059" t="s">
        <v>10595</v>
      </c>
      <c r="AI3059" t="s">
        <v>10635</v>
      </c>
      <c r="AJ3059"/>
      <c r="AK3059" t="s">
        <v>59</v>
      </c>
      <c r="AL3059" t="s">
        <v>8831</v>
      </c>
      <c r="AM3059" t="s">
        <v>33</v>
      </c>
      <c r="AN3059" t="s">
        <v>33</v>
      </c>
      <c r="AO3059"/>
      <c r="AP3059" t="s">
        <v>10684</v>
      </c>
      <c r="AQ3059"/>
      <c r="AR3059" t="s">
        <v>35</v>
      </c>
      <c r="AS3059" t="s">
        <v>35</v>
      </c>
    </row>
    <row r="3060" spans="1:45">
      <c r="A3060" s="264" t="s">
        <v>10599</v>
      </c>
      <c r="B3060" s="217" t="s">
        <v>1395</v>
      </c>
      <c r="C3060" s="217" t="s">
        <v>611</v>
      </c>
      <c r="E3060" s="217" t="s">
        <v>10600</v>
      </c>
      <c r="F3060" s="217" t="s">
        <v>10685</v>
      </c>
      <c r="H3060" s="217" t="s">
        <v>1336</v>
      </c>
      <c r="I3060" s="217" t="s">
        <v>77</v>
      </c>
      <c r="J3060" s="217" t="s">
        <v>33</v>
      </c>
      <c r="K3060" s="217" t="s">
        <v>33</v>
      </c>
      <c r="M3060" s="217">
        <f t="shared" si="62"/>
        <v>3879</v>
      </c>
      <c r="O3060" s="217" t="s">
        <v>35</v>
      </c>
      <c r="P3060" s="217" t="s">
        <v>35</v>
      </c>
      <c r="Q3060" s="217">
        <f>S4163-vykonyz.xlsx[[#This Row],[Kod]]</f>
        <v>15760</v>
      </c>
      <c r="R3060" s="217">
        <f>S3036-vykonyz.xlsx[[#This Row],[Kod]]</f>
        <v>0</v>
      </c>
      <c r="S3060" s="217" t="s">
        <v>10686</v>
      </c>
      <c r="T3060" s="217" t="s">
        <v>10687</v>
      </c>
      <c r="U3060" s="217">
        <v>6529</v>
      </c>
      <c r="V3060" s="261">
        <v>45292</v>
      </c>
      <c r="W3060" s="217" t="s">
        <v>10686</v>
      </c>
      <c r="X3060" s="217">
        <v>3759</v>
      </c>
      <c r="Y3060" s="217">
        <v>2770</v>
      </c>
      <c r="Z3060" s="261">
        <v>45291</v>
      </c>
      <c r="AC3060" s="217">
        <f>vykonyz.xlsx3[[#This Row],[Kod]]-vykonyz.xlsx[[#This Row],[Kod]]</f>
        <v>0</v>
      </c>
      <c r="AD3060" t="s">
        <v>10599</v>
      </c>
      <c r="AE3060" t="s">
        <v>1395</v>
      </c>
      <c r="AF3060" t="s">
        <v>611</v>
      </c>
      <c r="AG3060"/>
      <c r="AH3060" t="s">
        <v>10600</v>
      </c>
      <c r="AI3060" t="s">
        <v>10685</v>
      </c>
      <c r="AJ3060"/>
      <c r="AK3060" t="s">
        <v>1336</v>
      </c>
      <c r="AL3060" t="s">
        <v>77</v>
      </c>
      <c r="AM3060" t="s">
        <v>33</v>
      </c>
      <c r="AN3060" t="s">
        <v>33</v>
      </c>
      <c r="AO3060"/>
      <c r="AP3060" t="s">
        <v>10688</v>
      </c>
      <c r="AQ3060"/>
      <c r="AR3060" t="s">
        <v>35</v>
      </c>
      <c r="AS3060" t="s">
        <v>35</v>
      </c>
    </row>
    <row r="3061" spans="1:45">
      <c r="A3061" s="264" t="s">
        <v>10603</v>
      </c>
      <c r="B3061" s="217" t="s">
        <v>1395</v>
      </c>
      <c r="C3061" s="217" t="s">
        <v>611</v>
      </c>
      <c r="E3061" s="217" t="s">
        <v>10604</v>
      </c>
      <c r="F3061" s="217" t="s">
        <v>10635</v>
      </c>
      <c r="H3061" s="217" t="s">
        <v>981</v>
      </c>
      <c r="I3061" s="217" t="s">
        <v>5762</v>
      </c>
      <c r="J3061" s="217" t="s">
        <v>33</v>
      </c>
      <c r="K3061" s="217" t="s">
        <v>33</v>
      </c>
      <c r="M3061" s="217">
        <f t="shared" si="62"/>
        <v>2472</v>
      </c>
      <c r="O3061" s="217" t="s">
        <v>35</v>
      </c>
      <c r="P3061" s="217" t="s">
        <v>35</v>
      </c>
      <c r="Q3061" s="217">
        <f>S4164-vykonyz.xlsx[[#This Row],[Kod]]</f>
        <v>15760</v>
      </c>
      <c r="R3061" s="217">
        <f>S3037-vykonyz.xlsx[[#This Row],[Kod]]</f>
        <v>0</v>
      </c>
      <c r="S3061" s="217" t="s">
        <v>10689</v>
      </c>
      <c r="T3061" s="217" t="s">
        <v>10690</v>
      </c>
      <c r="U3061" s="217">
        <v>4359</v>
      </c>
      <c r="V3061" s="261">
        <v>45292</v>
      </c>
      <c r="W3061" s="217" t="s">
        <v>10689</v>
      </c>
      <c r="X3061" s="217">
        <v>2197</v>
      </c>
      <c r="Y3061" s="217">
        <v>2162</v>
      </c>
      <c r="Z3061" s="261">
        <v>45291</v>
      </c>
      <c r="AC3061" s="217">
        <f>vykonyz.xlsx3[[#This Row],[Kod]]-vykonyz.xlsx[[#This Row],[Kod]]</f>
        <v>0</v>
      </c>
      <c r="AD3061" t="s">
        <v>10603</v>
      </c>
      <c r="AE3061" t="s">
        <v>1395</v>
      </c>
      <c r="AF3061" t="s">
        <v>611</v>
      </c>
      <c r="AG3061"/>
      <c r="AH3061" t="s">
        <v>10604</v>
      </c>
      <c r="AI3061" t="s">
        <v>10635</v>
      </c>
      <c r="AJ3061"/>
      <c r="AK3061" t="s">
        <v>981</v>
      </c>
      <c r="AL3061" t="s">
        <v>5762</v>
      </c>
      <c r="AM3061" t="s">
        <v>33</v>
      </c>
      <c r="AN3061" t="s">
        <v>33</v>
      </c>
      <c r="AO3061"/>
      <c r="AP3061" t="s">
        <v>10691</v>
      </c>
      <c r="AQ3061"/>
      <c r="AR3061" t="s">
        <v>35</v>
      </c>
      <c r="AS3061" t="s">
        <v>35</v>
      </c>
    </row>
    <row r="3062" spans="1:45">
      <c r="A3062" s="264" t="s">
        <v>10607</v>
      </c>
      <c r="B3062" s="217" t="s">
        <v>1395</v>
      </c>
      <c r="C3062" s="217" t="s">
        <v>611</v>
      </c>
      <c r="E3062" s="217" t="s">
        <v>10608</v>
      </c>
      <c r="F3062" s="217" t="s">
        <v>10635</v>
      </c>
      <c r="H3062" s="217" t="s">
        <v>1150</v>
      </c>
      <c r="I3062" s="217" t="s">
        <v>1573</v>
      </c>
      <c r="J3062" s="217" t="s">
        <v>33</v>
      </c>
      <c r="K3062" s="217" t="s">
        <v>33</v>
      </c>
      <c r="M3062" s="217">
        <f t="shared" si="62"/>
        <v>1643</v>
      </c>
      <c r="O3062" s="217" t="s">
        <v>35</v>
      </c>
      <c r="P3062" s="217" t="s">
        <v>35</v>
      </c>
      <c r="Q3062" s="217">
        <f>S4165-vykonyz.xlsx[[#This Row],[Kod]]</f>
        <v>15760</v>
      </c>
      <c r="R3062" s="217">
        <f>S3038-vykonyz.xlsx[[#This Row],[Kod]]</f>
        <v>0</v>
      </c>
      <c r="S3062" s="217" t="s">
        <v>10692</v>
      </c>
      <c r="T3062" s="217" t="s">
        <v>10693</v>
      </c>
      <c r="U3062" s="217">
        <v>5285</v>
      </c>
      <c r="V3062" s="261">
        <v>45292</v>
      </c>
      <c r="W3062" s="217" t="s">
        <v>10692</v>
      </c>
      <c r="X3062" s="217">
        <v>3338</v>
      </c>
      <c r="Y3062" s="217">
        <v>1947</v>
      </c>
      <c r="Z3062" s="261">
        <v>45291</v>
      </c>
      <c r="AC3062" s="217">
        <f>vykonyz.xlsx3[[#This Row],[Kod]]-vykonyz.xlsx[[#This Row],[Kod]]</f>
        <v>0</v>
      </c>
      <c r="AD3062" t="s">
        <v>10607</v>
      </c>
      <c r="AE3062" t="s">
        <v>1395</v>
      </c>
      <c r="AF3062" t="s">
        <v>611</v>
      </c>
      <c r="AG3062"/>
      <c r="AH3062" t="s">
        <v>10608</v>
      </c>
      <c r="AI3062" t="s">
        <v>10635</v>
      </c>
      <c r="AJ3062"/>
      <c r="AK3062" t="s">
        <v>1150</v>
      </c>
      <c r="AL3062" t="s">
        <v>1573</v>
      </c>
      <c r="AM3062" t="s">
        <v>33</v>
      </c>
      <c r="AN3062" t="s">
        <v>33</v>
      </c>
      <c r="AO3062"/>
      <c r="AP3062" t="s">
        <v>7498</v>
      </c>
      <c r="AQ3062"/>
      <c r="AR3062" t="s">
        <v>35</v>
      </c>
      <c r="AS3062" t="s">
        <v>35</v>
      </c>
    </row>
    <row r="3063" spans="1:45">
      <c r="A3063" s="264" t="s">
        <v>10611</v>
      </c>
      <c r="B3063" s="217" t="s">
        <v>1395</v>
      </c>
      <c r="C3063" s="217" t="s">
        <v>611</v>
      </c>
      <c r="E3063" s="217" t="s">
        <v>10612</v>
      </c>
      <c r="F3063" s="217" t="s">
        <v>10635</v>
      </c>
      <c r="G3063" s="217" t="s">
        <v>1190</v>
      </c>
      <c r="H3063" s="217" t="s">
        <v>1488</v>
      </c>
      <c r="I3063" s="217" t="s">
        <v>10441</v>
      </c>
      <c r="J3063" s="217" t="s">
        <v>33</v>
      </c>
      <c r="K3063" s="217" t="s">
        <v>33</v>
      </c>
      <c r="M3063" s="217">
        <f t="shared" si="62"/>
        <v>4140</v>
      </c>
      <c r="O3063" s="217" t="s">
        <v>35</v>
      </c>
      <c r="P3063" s="217" t="s">
        <v>35</v>
      </c>
      <c r="Q3063" s="217">
        <f>S4166-vykonyz.xlsx[[#This Row],[Kod]]</f>
        <v>15760</v>
      </c>
      <c r="R3063" s="217">
        <f>S3039-vykonyz.xlsx[[#This Row],[Kod]]</f>
        <v>0</v>
      </c>
      <c r="S3063" s="217" t="s">
        <v>10694</v>
      </c>
      <c r="T3063" s="217" t="s">
        <v>10695</v>
      </c>
      <c r="U3063" s="217">
        <v>7185</v>
      </c>
      <c r="V3063" s="261">
        <v>45292</v>
      </c>
      <c r="W3063" s="217" t="s">
        <v>10694</v>
      </c>
      <c r="X3063" s="217">
        <v>6635</v>
      </c>
      <c r="Y3063" s="217">
        <v>550</v>
      </c>
      <c r="Z3063" s="261">
        <v>45291</v>
      </c>
      <c r="AC3063" s="217">
        <f>vykonyz.xlsx3[[#This Row],[Kod]]-vykonyz.xlsx[[#This Row],[Kod]]</f>
        <v>0</v>
      </c>
      <c r="AD3063" t="s">
        <v>10611</v>
      </c>
      <c r="AE3063" t="s">
        <v>1395</v>
      </c>
      <c r="AF3063" t="s">
        <v>611</v>
      </c>
      <c r="AG3063"/>
      <c r="AH3063" t="s">
        <v>10612</v>
      </c>
      <c r="AI3063" t="s">
        <v>10635</v>
      </c>
      <c r="AJ3063" t="s">
        <v>1190</v>
      </c>
      <c r="AK3063" t="s">
        <v>1488</v>
      </c>
      <c r="AL3063" t="s">
        <v>10441</v>
      </c>
      <c r="AM3063" t="s">
        <v>33</v>
      </c>
      <c r="AN3063" t="s">
        <v>33</v>
      </c>
      <c r="AO3063"/>
      <c r="AP3063" t="s">
        <v>10696</v>
      </c>
      <c r="AQ3063"/>
      <c r="AR3063" t="s">
        <v>35</v>
      </c>
      <c r="AS3063" t="s">
        <v>35</v>
      </c>
    </row>
    <row r="3064" spans="1:45">
      <c r="A3064" s="264" t="s">
        <v>10615</v>
      </c>
      <c r="B3064" s="217" t="s">
        <v>1395</v>
      </c>
      <c r="C3064" s="217" t="s">
        <v>611</v>
      </c>
      <c r="E3064" s="217" t="s">
        <v>10616</v>
      </c>
      <c r="F3064" s="217" t="s">
        <v>10635</v>
      </c>
      <c r="G3064" s="217" t="s">
        <v>1190</v>
      </c>
      <c r="H3064" s="217" t="s">
        <v>39</v>
      </c>
      <c r="I3064" s="217" t="s">
        <v>10610</v>
      </c>
      <c r="J3064" s="217" t="s">
        <v>33</v>
      </c>
      <c r="K3064" s="217" t="s">
        <v>33</v>
      </c>
      <c r="M3064" s="217">
        <f t="shared" si="62"/>
        <v>6867</v>
      </c>
      <c r="O3064" s="217" t="s">
        <v>35</v>
      </c>
      <c r="P3064" s="217" t="s">
        <v>35</v>
      </c>
      <c r="Q3064" s="217">
        <f>S4167-vykonyz.xlsx[[#This Row],[Kod]]</f>
        <v>15760</v>
      </c>
      <c r="R3064" s="217">
        <f>S3040-vykonyz.xlsx[[#This Row],[Kod]]</f>
        <v>0</v>
      </c>
      <c r="S3064" s="217" t="s">
        <v>10697</v>
      </c>
      <c r="T3064" s="217" t="s">
        <v>10698</v>
      </c>
      <c r="U3064" s="217">
        <v>3372</v>
      </c>
      <c r="V3064" s="261">
        <v>45292</v>
      </c>
      <c r="W3064" s="217" t="s">
        <v>10697</v>
      </c>
      <c r="X3064" s="217">
        <v>3082</v>
      </c>
      <c r="Y3064" s="217">
        <v>290</v>
      </c>
      <c r="Z3064" s="261">
        <v>45291</v>
      </c>
      <c r="AC3064" s="217">
        <f>vykonyz.xlsx3[[#This Row],[Kod]]-vykonyz.xlsx[[#This Row],[Kod]]</f>
        <v>0</v>
      </c>
      <c r="AD3064" t="s">
        <v>10615</v>
      </c>
      <c r="AE3064" t="s">
        <v>1395</v>
      </c>
      <c r="AF3064" t="s">
        <v>611</v>
      </c>
      <c r="AG3064"/>
      <c r="AH3064" t="s">
        <v>10616</v>
      </c>
      <c r="AI3064" t="s">
        <v>10635</v>
      </c>
      <c r="AJ3064" t="s">
        <v>1190</v>
      </c>
      <c r="AK3064" t="s">
        <v>39</v>
      </c>
      <c r="AL3064" t="s">
        <v>10610</v>
      </c>
      <c r="AM3064" t="s">
        <v>33</v>
      </c>
      <c r="AN3064" t="s">
        <v>33</v>
      </c>
      <c r="AO3064"/>
      <c r="AP3064" t="s">
        <v>10699</v>
      </c>
      <c r="AQ3064"/>
      <c r="AR3064" t="s">
        <v>35</v>
      </c>
      <c r="AS3064" t="s">
        <v>35</v>
      </c>
    </row>
    <row r="3065" spans="1:45">
      <c r="A3065" s="264" t="s">
        <v>10620</v>
      </c>
      <c r="B3065" s="217" t="s">
        <v>1395</v>
      </c>
      <c r="C3065" s="217" t="s">
        <v>611</v>
      </c>
      <c r="E3065" s="217" t="s">
        <v>10621</v>
      </c>
      <c r="F3065" s="217" t="s">
        <v>10635</v>
      </c>
      <c r="G3065" s="217" t="s">
        <v>1190</v>
      </c>
      <c r="H3065" s="217" t="s">
        <v>1488</v>
      </c>
      <c r="I3065" s="217" t="s">
        <v>10441</v>
      </c>
      <c r="J3065" s="217" t="s">
        <v>33</v>
      </c>
      <c r="K3065" s="217" t="s">
        <v>33</v>
      </c>
      <c r="M3065" s="217">
        <f t="shared" si="62"/>
        <v>4254</v>
      </c>
      <c r="O3065" s="217" t="s">
        <v>35</v>
      </c>
      <c r="P3065" s="217" t="s">
        <v>35</v>
      </c>
      <c r="Q3065" s="217">
        <f>S4168-vykonyz.xlsx[[#This Row],[Kod]]</f>
        <v>15760</v>
      </c>
      <c r="R3065" s="217">
        <f>S3041-vykonyz.xlsx[[#This Row],[Kod]]</f>
        <v>0</v>
      </c>
      <c r="S3065" s="217" t="s">
        <v>10700</v>
      </c>
      <c r="T3065" s="217" t="s">
        <v>10701</v>
      </c>
      <c r="U3065" s="217">
        <v>10614</v>
      </c>
      <c r="V3065" s="261">
        <v>45292</v>
      </c>
      <c r="W3065" s="217" t="s">
        <v>10700</v>
      </c>
      <c r="X3065" s="217">
        <v>9576</v>
      </c>
      <c r="Y3065" s="217">
        <v>1038</v>
      </c>
      <c r="Z3065" s="261">
        <v>45291</v>
      </c>
      <c r="AC3065" s="217">
        <f>vykonyz.xlsx3[[#This Row],[Kod]]-vykonyz.xlsx[[#This Row],[Kod]]</f>
        <v>0</v>
      </c>
      <c r="AD3065" t="s">
        <v>10620</v>
      </c>
      <c r="AE3065" t="s">
        <v>1395</v>
      </c>
      <c r="AF3065" t="s">
        <v>611</v>
      </c>
      <c r="AG3065"/>
      <c r="AH3065" t="s">
        <v>10621</v>
      </c>
      <c r="AI3065" t="s">
        <v>10635</v>
      </c>
      <c r="AJ3065" t="s">
        <v>1190</v>
      </c>
      <c r="AK3065" t="s">
        <v>1488</v>
      </c>
      <c r="AL3065" t="s">
        <v>10441</v>
      </c>
      <c r="AM3065" t="s">
        <v>33</v>
      </c>
      <c r="AN3065" t="s">
        <v>33</v>
      </c>
      <c r="AO3065"/>
      <c r="AP3065" t="s">
        <v>10702</v>
      </c>
      <c r="AQ3065"/>
      <c r="AR3065" t="s">
        <v>35</v>
      </c>
      <c r="AS3065" t="s">
        <v>35</v>
      </c>
    </row>
    <row r="3066" spans="1:45">
      <c r="A3066" s="264" t="s">
        <v>10623</v>
      </c>
      <c r="B3066" s="217" t="s">
        <v>1395</v>
      </c>
      <c r="E3066" s="217" t="s">
        <v>10624</v>
      </c>
      <c r="F3066" s="217" t="s">
        <v>10703</v>
      </c>
      <c r="G3066" s="217" t="s">
        <v>53</v>
      </c>
      <c r="H3066" s="217" t="s">
        <v>1573</v>
      </c>
      <c r="I3066" s="217" t="s">
        <v>1573</v>
      </c>
      <c r="J3066" s="217" t="s">
        <v>33</v>
      </c>
      <c r="K3066" s="217" t="s">
        <v>33</v>
      </c>
      <c r="M3066" s="217">
        <f t="shared" si="62"/>
        <v>5984</v>
      </c>
      <c r="N3066" s="217" t="s">
        <v>53</v>
      </c>
      <c r="O3066" s="217" t="s">
        <v>35</v>
      </c>
      <c r="P3066" s="217" t="s">
        <v>35</v>
      </c>
      <c r="Q3066" s="217">
        <f>S4169-vykonyz.xlsx[[#This Row],[Kod]]</f>
        <v>15736</v>
      </c>
      <c r="R3066" s="217">
        <f>S3042-vykonyz.xlsx[[#This Row],[Kod]]</f>
        <v>0</v>
      </c>
      <c r="S3066" s="217" t="s">
        <v>10704</v>
      </c>
      <c r="T3066" s="217" t="s">
        <v>10705</v>
      </c>
      <c r="U3066" s="217">
        <v>1732</v>
      </c>
      <c r="V3066" s="261">
        <v>45292</v>
      </c>
      <c r="W3066" s="217" t="s">
        <v>10704</v>
      </c>
      <c r="X3066" s="217">
        <v>1679</v>
      </c>
      <c r="Y3066" s="217">
        <v>53</v>
      </c>
      <c r="Z3066" s="261">
        <v>45291</v>
      </c>
      <c r="AC3066" s="217">
        <f>vykonyz.xlsx3[[#This Row],[Kod]]-vykonyz.xlsx[[#This Row],[Kod]]</f>
        <v>0</v>
      </c>
      <c r="AD3066" t="s">
        <v>10623</v>
      </c>
      <c r="AE3066" t="s">
        <v>1395</v>
      </c>
      <c r="AF3066"/>
      <c r="AG3066"/>
      <c r="AH3066" t="s">
        <v>10624</v>
      </c>
      <c r="AI3066" t="s">
        <v>10703</v>
      </c>
      <c r="AJ3066" t="s">
        <v>53</v>
      </c>
      <c r="AK3066" t="s">
        <v>1573</v>
      </c>
      <c r="AL3066" t="s">
        <v>1573</v>
      </c>
      <c r="AM3066" t="s">
        <v>33</v>
      </c>
      <c r="AN3066" t="s">
        <v>33</v>
      </c>
      <c r="AO3066"/>
      <c r="AP3066" t="s">
        <v>10706</v>
      </c>
      <c r="AQ3066" t="s">
        <v>53</v>
      </c>
      <c r="AR3066" t="s">
        <v>35</v>
      </c>
      <c r="AS3066" t="s">
        <v>35</v>
      </c>
    </row>
    <row r="3067" spans="1:45">
      <c r="A3067" s="264" t="s">
        <v>10625</v>
      </c>
      <c r="B3067" s="217" t="s">
        <v>1395</v>
      </c>
      <c r="C3067" s="217" t="s">
        <v>611</v>
      </c>
      <c r="E3067" s="217" t="s">
        <v>10707</v>
      </c>
      <c r="G3067" s="217" t="s">
        <v>53</v>
      </c>
      <c r="H3067" s="217" t="s">
        <v>1573</v>
      </c>
      <c r="I3067" s="217" t="s">
        <v>39</v>
      </c>
      <c r="J3067" s="217" t="s">
        <v>33</v>
      </c>
      <c r="K3067" s="217" t="s">
        <v>33</v>
      </c>
      <c r="M3067" s="217">
        <f t="shared" si="62"/>
        <v>3873</v>
      </c>
      <c r="O3067" s="217" t="s">
        <v>35</v>
      </c>
      <c r="P3067" s="217" t="s">
        <v>35</v>
      </c>
      <c r="Q3067" s="217">
        <f>S4170-vykonyz.xlsx[[#This Row],[Kod]]</f>
        <v>15734</v>
      </c>
      <c r="R3067" s="217">
        <f>S3043-vykonyz.xlsx[[#This Row],[Kod]]</f>
        <v>0</v>
      </c>
      <c r="S3067" s="217" t="s">
        <v>10708</v>
      </c>
      <c r="T3067" s="217" t="s">
        <v>10709</v>
      </c>
      <c r="U3067" s="217">
        <v>5485</v>
      </c>
      <c r="V3067" s="261">
        <v>45292</v>
      </c>
      <c r="W3067" s="217" t="s">
        <v>10708</v>
      </c>
      <c r="X3067" s="217">
        <v>2541</v>
      </c>
      <c r="Y3067" s="217">
        <v>2944</v>
      </c>
      <c r="Z3067" s="261">
        <v>45291</v>
      </c>
      <c r="AC3067" s="217">
        <f>vykonyz.xlsx3[[#This Row],[Kod]]-vykonyz.xlsx[[#This Row],[Kod]]</f>
        <v>0</v>
      </c>
      <c r="AD3067" t="s">
        <v>10625</v>
      </c>
      <c r="AE3067" t="s">
        <v>1395</v>
      </c>
      <c r="AF3067" t="s">
        <v>611</v>
      </c>
      <c r="AG3067"/>
      <c r="AH3067" t="s">
        <v>10707</v>
      </c>
      <c r="AI3067"/>
      <c r="AJ3067" t="s">
        <v>53</v>
      </c>
      <c r="AK3067" t="s">
        <v>1573</v>
      </c>
      <c r="AL3067" t="s">
        <v>39</v>
      </c>
      <c r="AM3067" t="s">
        <v>33</v>
      </c>
      <c r="AN3067" t="s">
        <v>33</v>
      </c>
      <c r="AO3067"/>
      <c r="AP3067" t="s">
        <v>10710</v>
      </c>
      <c r="AQ3067"/>
      <c r="AR3067" t="s">
        <v>35</v>
      </c>
      <c r="AS3067" t="s">
        <v>35</v>
      </c>
    </row>
    <row r="3068" spans="1:45">
      <c r="A3068" s="264" t="s">
        <v>10629</v>
      </c>
      <c r="B3068" s="217" t="s">
        <v>1395</v>
      </c>
      <c r="C3068" s="217" t="s">
        <v>611</v>
      </c>
      <c r="E3068" s="217" t="s">
        <v>10630</v>
      </c>
      <c r="H3068" s="217" t="s">
        <v>1150</v>
      </c>
      <c r="I3068" s="217" t="s">
        <v>1488</v>
      </c>
      <c r="J3068" s="217" t="s">
        <v>33</v>
      </c>
      <c r="K3068" s="217" t="s">
        <v>33</v>
      </c>
      <c r="M3068" s="217">
        <f t="shared" si="62"/>
        <v>2138</v>
      </c>
      <c r="O3068" s="217" t="s">
        <v>35</v>
      </c>
      <c r="P3068" s="217" t="s">
        <v>35</v>
      </c>
      <c r="Q3068" s="217">
        <f>S4171-vykonyz.xlsx[[#This Row],[Kod]]</f>
        <v>15734</v>
      </c>
      <c r="R3068" s="217">
        <f>S3044-vykonyz.xlsx[[#This Row],[Kod]]</f>
        <v>0</v>
      </c>
      <c r="S3068" s="217" t="s">
        <v>10711</v>
      </c>
      <c r="T3068" s="217" t="s">
        <v>10712</v>
      </c>
      <c r="U3068" s="217">
        <v>8703</v>
      </c>
      <c r="V3068" s="261">
        <v>45292</v>
      </c>
      <c r="W3068" s="217" t="s">
        <v>10711</v>
      </c>
      <c r="X3068" s="217">
        <v>7919</v>
      </c>
      <c r="Y3068" s="217">
        <v>784</v>
      </c>
      <c r="Z3068" s="261">
        <v>45291</v>
      </c>
      <c r="AC3068" s="217">
        <f>vykonyz.xlsx3[[#This Row],[Kod]]-vykonyz.xlsx[[#This Row],[Kod]]</f>
        <v>0</v>
      </c>
      <c r="AD3068" t="s">
        <v>10629</v>
      </c>
      <c r="AE3068" t="s">
        <v>1395</v>
      </c>
      <c r="AF3068" t="s">
        <v>611</v>
      </c>
      <c r="AG3068"/>
      <c r="AH3068" t="s">
        <v>10630</v>
      </c>
      <c r="AI3068"/>
      <c r="AJ3068"/>
      <c r="AK3068" t="s">
        <v>1150</v>
      </c>
      <c r="AL3068" t="s">
        <v>1488</v>
      </c>
      <c r="AM3068" t="s">
        <v>33</v>
      </c>
      <c r="AN3068" t="s">
        <v>33</v>
      </c>
      <c r="AO3068"/>
      <c r="AP3068" t="s">
        <v>5785</v>
      </c>
      <c r="AQ3068"/>
      <c r="AR3068" t="s">
        <v>35</v>
      </c>
      <c r="AS3068" t="s">
        <v>35</v>
      </c>
    </row>
    <row r="3069" spans="1:45">
      <c r="A3069" s="264" t="s">
        <v>10632</v>
      </c>
      <c r="B3069" s="217" t="s">
        <v>1395</v>
      </c>
      <c r="C3069" s="217" t="s">
        <v>611</v>
      </c>
      <c r="E3069" s="217" t="s">
        <v>10633</v>
      </c>
      <c r="H3069" s="217" t="s">
        <v>981</v>
      </c>
      <c r="I3069" s="217" t="s">
        <v>1492</v>
      </c>
      <c r="J3069" s="217" t="s">
        <v>33</v>
      </c>
      <c r="K3069" s="217" t="s">
        <v>33</v>
      </c>
      <c r="M3069" s="217">
        <f t="shared" si="62"/>
        <v>2580</v>
      </c>
      <c r="O3069" s="217" t="s">
        <v>35</v>
      </c>
      <c r="P3069" s="217" t="s">
        <v>35</v>
      </c>
      <c r="Q3069" s="217">
        <f>S4172-vykonyz.xlsx[[#This Row],[Kod]]</f>
        <v>15736</v>
      </c>
      <c r="R3069" s="217">
        <f>S3045-vykonyz.xlsx[[#This Row],[Kod]]</f>
        <v>0</v>
      </c>
      <c r="S3069" s="217" t="s">
        <v>10713</v>
      </c>
      <c r="T3069" s="217" t="s">
        <v>10714</v>
      </c>
      <c r="U3069" s="217">
        <v>5599</v>
      </c>
      <c r="V3069" s="261">
        <v>45292</v>
      </c>
      <c r="W3069" s="217" t="s">
        <v>10713</v>
      </c>
      <c r="X3069" s="217">
        <v>5175</v>
      </c>
      <c r="Y3069" s="217">
        <v>424</v>
      </c>
      <c r="Z3069" s="261">
        <v>45291</v>
      </c>
      <c r="AC3069" s="217">
        <f>vykonyz.xlsx3[[#This Row],[Kod]]-vykonyz.xlsx[[#This Row],[Kod]]</f>
        <v>0</v>
      </c>
      <c r="AD3069" t="s">
        <v>10632</v>
      </c>
      <c r="AE3069" t="s">
        <v>1395</v>
      </c>
      <c r="AF3069" t="s">
        <v>611</v>
      </c>
      <c r="AG3069"/>
      <c r="AH3069" t="s">
        <v>10633</v>
      </c>
      <c r="AI3069"/>
      <c r="AJ3069"/>
      <c r="AK3069" t="s">
        <v>981</v>
      </c>
      <c r="AL3069" t="s">
        <v>1492</v>
      </c>
      <c r="AM3069" t="s">
        <v>33</v>
      </c>
      <c r="AN3069" t="s">
        <v>33</v>
      </c>
      <c r="AO3069"/>
      <c r="AP3069" t="s">
        <v>10715</v>
      </c>
      <c r="AQ3069"/>
      <c r="AR3069" t="s">
        <v>35</v>
      </c>
      <c r="AS3069" t="s">
        <v>35</v>
      </c>
    </row>
    <row r="3070" spans="1:45">
      <c r="A3070" s="264" t="s">
        <v>10636</v>
      </c>
      <c r="B3070" s="217" t="s">
        <v>10318</v>
      </c>
      <c r="E3070" s="217" t="s">
        <v>10637</v>
      </c>
      <c r="F3070" s="217" t="s">
        <v>10716</v>
      </c>
      <c r="G3070" s="217" t="s">
        <v>53</v>
      </c>
      <c r="H3070" s="217" t="s">
        <v>985</v>
      </c>
      <c r="I3070" s="217" t="s">
        <v>985</v>
      </c>
      <c r="J3070" s="217" t="s">
        <v>33</v>
      </c>
      <c r="K3070" s="217" t="s">
        <v>33</v>
      </c>
      <c r="M3070" s="217">
        <f t="shared" si="62"/>
        <v>3424</v>
      </c>
      <c r="N3070" s="217" t="s">
        <v>53</v>
      </c>
      <c r="O3070" s="217" t="s">
        <v>35</v>
      </c>
      <c r="P3070" s="217" t="s">
        <v>35</v>
      </c>
      <c r="Q3070" s="217">
        <f>S4173-vykonyz.xlsx[[#This Row],[Kod]]</f>
        <v>16620</v>
      </c>
      <c r="R3070" s="217">
        <f>S3046-vykonyz.xlsx[[#This Row],[Kod]]</f>
        <v>0</v>
      </c>
      <c r="S3070" s="217" t="s">
        <v>10717</v>
      </c>
      <c r="T3070" s="217" t="s">
        <v>10718</v>
      </c>
      <c r="U3070" s="217">
        <v>4212</v>
      </c>
      <c r="V3070" s="261">
        <v>45292</v>
      </c>
      <c r="W3070" s="217" t="s">
        <v>10717</v>
      </c>
      <c r="X3070" s="217">
        <v>3812</v>
      </c>
      <c r="Y3070" s="217">
        <v>400</v>
      </c>
      <c r="Z3070" s="261">
        <v>45291</v>
      </c>
      <c r="AC3070" s="217">
        <f>vykonyz.xlsx3[[#This Row],[Kod]]-vykonyz.xlsx[[#This Row],[Kod]]</f>
        <v>0</v>
      </c>
      <c r="AD3070" t="s">
        <v>10636</v>
      </c>
      <c r="AE3070" t="s">
        <v>10318</v>
      </c>
      <c r="AF3070"/>
      <c r="AG3070"/>
      <c r="AH3070" t="s">
        <v>10637</v>
      </c>
      <c r="AI3070" t="s">
        <v>10716</v>
      </c>
      <c r="AJ3070" t="s">
        <v>53</v>
      </c>
      <c r="AK3070" t="s">
        <v>985</v>
      </c>
      <c r="AL3070" t="s">
        <v>985</v>
      </c>
      <c r="AM3070" t="s">
        <v>33</v>
      </c>
      <c r="AN3070" t="s">
        <v>33</v>
      </c>
      <c r="AO3070"/>
      <c r="AP3070" t="s">
        <v>10719</v>
      </c>
      <c r="AQ3070" t="s">
        <v>53</v>
      </c>
      <c r="AR3070" t="s">
        <v>35</v>
      </c>
      <c r="AS3070" t="s">
        <v>35</v>
      </c>
    </row>
    <row r="3071" spans="1:45">
      <c r="A3071" s="264" t="s">
        <v>10640</v>
      </c>
      <c r="B3071" s="217" t="s">
        <v>10318</v>
      </c>
      <c r="E3071" s="217" t="s">
        <v>10641</v>
      </c>
      <c r="F3071" s="217" t="s">
        <v>10720</v>
      </c>
      <c r="G3071" s="217" t="s">
        <v>53</v>
      </c>
      <c r="H3071" s="217" t="s">
        <v>1150</v>
      </c>
      <c r="I3071" s="217" t="s">
        <v>1150</v>
      </c>
      <c r="J3071" s="217" t="s">
        <v>33</v>
      </c>
      <c r="K3071" s="217" t="s">
        <v>33</v>
      </c>
      <c r="M3071" s="217">
        <f t="shared" si="62"/>
        <v>3293</v>
      </c>
      <c r="N3071" s="217" t="s">
        <v>914</v>
      </c>
      <c r="O3071" s="217" t="s">
        <v>35</v>
      </c>
      <c r="P3071" s="217" t="s">
        <v>35</v>
      </c>
      <c r="Q3071" s="217">
        <f>S4174-vykonyz.xlsx[[#This Row],[Kod]]</f>
        <v>16613</v>
      </c>
      <c r="R3071" s="217">
        <f>S3047-vykonyz.xlsx[[#This Row],[Kod]]</f>
        <v>0</v>
      </c>
      <c r="S3071" s="217" t="s">
        <v>10721</v>
      </c>
      <c r="T3071" s="217" t="s">
        <v>10722</v>
      </c>
      <c r="U3071" s="217">
        <v>4726</v>
      </c>
      <c r="V3071" s="261">
        <v>45292</v>
      </c>
      <c r="W3071" s="217" t="s">
        <v>10721</v>
      </c>
      <c r="X3071" s="217">
        <v>4326</v>
      </c>
      <c r="Y3071" s="217">
        <v>400</v>
      </c>
      <c r="Z3071" s="261">
        <v>45291</v>
      </c>
      <c r="AC3071" s="217">
        <f>vykonyz.xlsx3[[#This Row],[Kod]]-vykonyz.xlsx[[#This Row],[Kod]]</f>
        <v>0</v>
      </c>
      <c r="AD3071" t="s">
        <v>10640</v>
      </c>
      <c r="AE3071" t="s">
        <v>10318</v>
      </c>
      <c r="AF3071"/>
      <c r="AG3071"/>
      <c r="AH3071" t="s">
        <v>10641</v>
      </c>
      <c r="AI3071" t="s">
        <v>10720</v>
      </c>
      <c r="AJ3071" t="s">
        <v>53</v>
      </c>
      <c r="AK3071" t="s">
        <v>1150</v>
      </c>
      <c r="AL3071" t="s">
        <v>1150</v>
      </c>
      <c r="AM3071" t="s">
        <v>33</v>
      </c>
      <c r="AN3071" t="s">
        <v>33</v>
      </c>
      <c r="AO3071"/>
      <c r="AP3071" t="s">
        <v>10723</v>
      </c>
      <c r="AQ3071" t="s">
        <v>914</v>
      </c>
      <c r="AR3071" t="s">
        <v>35</v>
      </c>
      <c r="AS3071" t="s">
        <v>35</v>
      </c>
    </row>
    <row r="3072" spans="1:45">
      <c r="A3072" s="264" t="s">
        <v>10643</v>
      </c>
      <c r="B3072" s="217" t="s">
        <v>10318</v>
      </c>
      <c r="E3072" s="217" t="s">
        <v>10644</v>
      </c>
      <c r="H3072" s="217" t="s">
        <v>1084</v>
      </c>
      <c r="I3072" s="217" t="s">
        <v>1084</v>
      </c>
      <c r="J3072" s="217" t="s">
        <v>33</v>
      </c>
      <c r="K3072" s="217" t="s">
        <v>33</v>
      </c>
      <c r="M3072" s="217">
        <f t="shared" si="62"/>
        <v>478</v>
      </c>
      <c r="N3072" s="217" t="s">
        <v>53</v>
      </c>
      <c r="O3072" s="217" t="s">
        <v>35</v>
      </c>
      <c r="P3072" s="217" t="s">
        <v>35</v>
      </c>
      <c r="Q3072" s="217">
        <f>S4175-vykonyz.xlsx[[#This Row],[Kod]]</f>
        <v>16612</v>
      </c>
      <c r="R3072" s="217">
        <f>S3048-vykonyz.xlsx[[#This Row],[Kod]]</f>
        <v>0</v>
      </c>
      <c r="S3072" s="217" t="s">
        <v>10724</v>
      </c>
      <c r="T3072" s="217" t="s">
        <v>10725</v>
      </c>
      <c r="U3072" s="217">
        <v>6443</v>
      </c>
      <c r="V3072" s="261">
        <v>45292</v>
      </c>
      <c r="W3072" s="217" t="s">
        <v>10724</v>
      </c>
      <c r="X3072" s="217">
        <v>5840</v>
      </c>
      <c r="Y3072" s="217">
        <v>603</v>
      </c>
      <c r="Z3072" s="261">
        <v>45291</v>
      </c>
      <c r="AC3072" s="217">
        <f>vykonyz.xlsx3[[#This Row],[Kod]]-vykonyz.xlsx[[#This Row],[Kod]]</f>
        <v>0</v>
      </c>
      <c r="AD3072" t="s">
        <v>10643</v>
      </c>
      <c r="AE3072" t="s">
        <v>10318</v>
      </c>
      <c r="AF3072"/>
      <c r="AG3072"/>
      <c r="AH3072" t="s">
        <v>10644</v>
      </c>
      <c r="AI3072"/>
      <c r="AJ3072"/>
      <c r="AK3072" t="s">
        <v>1084</v>
      </c>
      <c r="AL3072" t="s">
        <v>1084</v>
      </c>
      <c r="AM3072" t="s">
        <v>33</v>
      </c>
      <c r="AN3072" t="s">
        <v>33</v>
      </c>
      <c r="AO3072"/>
      <c r="AP3072" t="s">
        <v>10726</v>
      </c>
      <c r="AQ3072" t="s">
        <v>53</v>
      </c>
      <c r="AR3072" t="s">
        <v>35</v>
      </c>
      <c r="AS3072" t="s">
        <v>35</v>
      </c>
    </row>
    <row r="3073" spans="1:45">
      <c r="A3073" s="264" t="s">
        <v>10646</v>
      </c>
      <c r="B3073" s="217" t="s">
        <v>1395</v>
      </c>
      <c r="C3073" s="217" t="s">
        <v>611</v>
      </c>
      <c r="E3073" s="217" t="s">
        <v>10727</v>
      </c>
      <c r="H3073" s="217" t="s">
        <v>981</v>
      </c>
      <c r="I3073" s="217" t="s">
        <v>5762</v>
      </c>
      <c r="J3073" s="217" t="s">
        <v>33</v>
      </c>
      <c r="K3073" s="217" t="s">
        <v>33</v>
      </c>
      <c r="M3073" s="217">
        <f t="shared" si="62"/>
        <v>2325</v>
      </c>
      <c r="O3073" s="217" t="s">
        <v>35</v>
      </c>
      <c r="P3073" s="217" t="s">
        <v>35</v>
      </c>
      <c r="Q3073" s="217">
        <f>S4176-vykonyz.xlsx[[#This Row],[Kod]]</f>
        <v>16637</v>
      </c>
      <c r="R3073" s="217">
        <f>S3049-vykonyz.xlsx[[#This Row],[Kod]]</f>
        <v>0</v>
      </c>
      <c r="S3073" s="217" t="s">
        <v>10728</v>
      </c>
      <c r="T3073" s="217" t="s">
        <v>10729</v>
      </c>
      <c r="U3073" s="217">
        <v>524</v>
      </c>
      <c r="V3073" s="261">
        <v>45292</v>
      </c>
      <c r="W3073" s="217" t="s">
        <v>10728</v>
      </c>
      <c r="X3073" s="217">
        <v>456</v>
      </c>
      <c r="Y3073" s="217">
        <v>68</v>
      </c>
      <c r="Z3073" s="261">
        <v>45291</v>
      </c>
      <c r="AC3073" s="217">
        <f>vykonyz.xlsx3[[#This Row],[Kod]]-vykonyz.xlsx[[#This Row],[Kod]]</f>
        <v>0</v>
      </c>
      <c r="AD3073" t="s">
        <v>10646</v>
      </c>
      <c r="AE3073" t="s">
        <v>1395</v>
      </c>
      <c r="AF3073" t="s">
        <v>611</v>
      </c>
      <c r="AG3073"/>
      <c r="AH3073" t="s">
        <v>10727</v>
      </c>
      <c r="AI3073"/>
      <c r="AJ3073"/>
      <c r="AK3073" t="s">
        <v>981</v>
      </c>
      <c r="AL3073" t="s">
        <v>5762</v>
      </c>
      <c r="AM3073" t="s">
        <v>33</v>
      </c>
      <c r="AN3073" t="s">
        <v>33</v>
      </c>
      <c r="AO3073"/>
      <c r="AP3073" t="s">
        <v>10730</v>
      </c>
      <c r="AQ3073"/>
      <c r="AR3073" t="s">
        <v>35</v>
      </c>
      <c r="AS3073" t="s">
        <v>35</v>
      </c>
    </row>
    <row r="3074" spans="1:45">
      <c r="A3074" s="264" t="s">
        <v>10650</v>
      </c>
      <c r="B3074" s="217" t="s">
        <v>1395</v>
      </c>
      <c r="C3074" s="217" t="s">
        <v>611</v>
      </c>
      <c r="E3074" s="217" t="s">
        <v>10651</v>
      </c>
      <c r="F3074" s="217" t="s">
        <v>10731</v>
      </c>
      <c r="H3074" s="217" t="s">
        <v>1492</v>
      </c>
      <c r="I3074" s="217" t="s">
        <v>10454</v>
      </c>
      <c r="J3074" s="217" t="s">
        <v>33</v>
      </c>
      <c r="K3074" s="217" t="s">
        <v>33</v>
      </c>
      <c r="M3074" s="217">
        <f t="shared" si="62"/>
        <v>5841</v>
      </c>
      <c r="N3074" s="217" t="s">
        <v>53</v>
      </c>
      <c r="O3074" s="217" t="s">
        <v>35</v>
      </c>
      <c r="P3074" s="217" t="s">
        <v>35</v>
      </c>
      <c r="Q3074" s="217">
        <f>S4177-vykonyz.xlsx[[#This Row],[Kod]]</f>
        <v>16639</v>
      </c>
      <c r="R3074" s="217">
        <f>S3050-vykonyz.xlsx[[#This Row],[Kod]]</f>
        <v>0</v>
      </c>
      <c r="S3074" s="217" t="s">
        <v>10732</v>
      </c>
      <c r="T3074" s="217" t="s">
        <v>10733</v>
      </c>
      <c r="U3074" s="217">
        <v>352</v>
      </c>
      <c r="V3074" s="261">
        <v>45292</v>
      </c>
      <c r="W3074" s="217" t="s">
        <v>10732</v>
      </c>
      <c r="X3074" s="217">
        <v>307</v>
      </c>
      <c r="Y3074" s="217">
        <v>45</v>
      </c>
      <c r="Z3074" s="261">
        <v>45291</v>
      </c>
      <c r="AC3074" s="217">
        <f>vykonyz.xlsx3[[#This Row],[Kod]]-vykonyz.xlsx[[#This Row],[Kod]]</f>
        <v>0</v>
      </c>
      <c r="AD3074" t="s">
        <v>10650</v>
      </c>
      <c r="AE3074" t="s">
        <v>1395</v>
      </c>
      <c r="AF3074" t="s">
        <v>611</v>
      </c>
      <c r="AG3074"/>
      <c r="AH3074" t="s">
        <v>10651</v>
      </c>
      <c r="AI3074" t="s">
        <v>10734</v>
      </c>
      <c r="AJ3074" t="s">
        <v>53</v>
      </c>
      <c r="AK3074" t="s">
        <v>1492</v>
      </c>
      <c r="AL3074" t="s">
        <v>1492</v>
      </c>
      <c r="AM3074" t="s">
        <v>33</v>
      </c>
      <c r="AN3074" t="s">
        <v>33</v>
      </c>
      <c r="AO3074"/>
      <c r="AP3074" t="s">
        <v>10735</v>
      </c>
      <c r="AQ3074" t="s">
        <v>53</v>
      </c>
      <c r="AR3074" t="s">
        <v>35</v>
      </c>
      <c r="AS3074" t="s">
        <v>35</v>
      </c>
    </row>
    <row r="3075" spans="1:45">
      <c r="A3075" s="264" t="s">
        <v>10653</v>
      </c>
      <c r="B3075" s="217" t="s">
        <v>10318</v>
      </c>
      <c r="E3075" s="217" t="s">
        <v>10654</v>
      </c>
      <c r="F3075" s="217" t="s">
        <v>10736</v>
      </c>
      <c r="H3075" s="217" t="s">
        <v>1573</v>
      </c>
      <c r="I3075" s="217" t="s">
        <v>46</v>
      </c>
      <c r="J3075" s="217" t="s">
        <v>33</v>
      </c>
      <c r="K3075" s="217" t="s">
        <v>33</v>
      </c>
      <c r="M3075" s="217">
        <f t="shared" si="62"/>
        <v>4704</v>
      </c>
      <c r="N3075" s="217" t="s">
        <v>53</v>
      </c>
      <c r="O3075" s="217" t="s">
        <v>35</v>
      </c>
      <c r="P3075" s="217" t="s">
        <v>35</v>
      </c>
      <c r="Q3075" s="217">
        <f>S4178-vykonyz.xlsx[[#This Row],[Kod]]</f>
        <v>16689</v>
      </c>
      <c r="R3075" s="217">
        <f>S3051-vykonyz.xlsx[[#This Row],[Kod]]</f>
        <v>0</v>
      </c>
      <c r="S3075" s="217" t="s">
        <v>10737</v>
      </c>
      <c r="T3075" s="217" t="s">
        <v>10738</v>
      </c>
      <c r="U3075" s="217">
        <v>176</v>
      </c>
      <c r="V3075" s="261">
        <v>45292</v>
      </c>
      <c r="W3075" s="217" t="s">
        <v>10737</v>
      </c>
      <c r="X3075" s="217">
        <v>153</v>
      </c>
      <c r="Y3075" s="217">
        <v>23</v>
      </c>
      <c r="Z3075" s="261">
        <v>45291</v>
      </c>
      <c r="AC3075" s="217">
        <f>vykonyz.xlsx3[[#This Row],[Kod]]-vykonyz.xlsx[[#This Row],[Kod]]</f>
        <v>0</v>
      </c>
      <c r="AD3075" t="s">
        <v>10653</v>
      </c>
      <c r="AE3075" t="s">
        <v>1395</v>
      </c>
      <c r="AF3075" t="s">
        <v>611</v>
      </c>
      <c r="AG3075"/>
      <c r="AH3075" t="s">
        <v>10654</v>
      </c>
      <c r="AI3075" t="s">
        <v>10734</v>
      </c>
      <c r="AJ3075" t="s">
        <v>53</v>
      </c>
      <c r="AK3075" t="s">
        <v>1573</v>
      </c>
      <c r="AL3075" t="s">
        <v>1573</v>
      </c>
      <c r="AM3075" t="s">
        <v>33</v>
      </c>
      <c r="AN3075" t="s">
        <v>33</v>
      </c>
      <c r="AO3075"/>
      <c r="AP3075" t="s">
        <v>10739</v>
      </c>
      <c r="AQ3075" t="s">
        <v>53</v>
      </c>
      <c r="AR3075" t="s">
        <v>35</v>
      </c>
      <c r="AS3075" t="s">
        <v>35</v>
      </c>
    </row>
    <row r="3076" spans="1:45">
      <c r="A3076" s="264" t="s">
        <v>10656</v>
      </c>
      <c r="B3076" s="217" t="s">
        <v>1395</v>
      </c>
      <c r="C3076" s="217" t="s">
        <v>611</v>
      </c>
      <c r="E3076" s="217" t="s">
        <v>10657</v>
      </c>
      <c r="F3076" s="217" t="s">
        <v>10736</v>
      </c>
      <c r="H3076" s="217" t="s">
        <v>1492</v>
      </c>
      <c r="I3076" s="217" t="s">
        <v>6213</v>
      </c>
      <c r="J3076" s="217" t="s">
        <v>33</v>
      </c>
      <c r="K3076" s="217" t="s">
        <v>33</v>
      </c>
      <c r="M3076" s="217">
        <f t="shared" si="62"/>
        <v>8127</v>
      </c>
      <c r="N3076" s="217" t="s">
        <v>53</v>
      </c>
      <c r="O3076" s="217" t="s">
        <v>35</v>
      </c>
      <c r="P3076" s="217" t="s">
        <v>35</v>
      </c>
      <c r="Q3076" s="217">
        <f>S4179-vykonyz.xlsx[[#This Row],[Kod]]</f>
        <v>16689</v>
      </c>
      <c r="R3076" s="217">
        <f>S3052-vykonyz.xlsx[[#This Row],[Kod]]</f>
        <v>0</v>
      </c>
      <c r="S3076" s="217" t="s">
        <v>10740</v>
      </c>
      <c r="T3076" s="217" t="s">
        <v>10741</v>
      </c>
      <c r="U3076" s="217">
        <v>167</v>
      </c>
      <c r="V3076" s="261">
        <v>45292</v>
      </c>
      <c r="W3076" s="217" t="s">
        <v>10740</v>
      </c>
      <c r="X3076" s="217">
        <v>152</v>
      </c>
      <c r="Y3076" s="217">
        <v>15</v>
      </c>
      <c r="Z3076" s="261">
        <v>45291</v>
      </c>
      <c r="AC3076" s="217">
        <f>vykonyz.xlsx3[[#This Row],[Kod]]-vykonyz.xlsx[[#This Row],[Kod]]</f>
        <v>0</v>
      </c>
      <c r="AD3076" t="s">
        <v>10656</v>
      </c>
      <c r="AE3076" t="s">
        <v>1395</v>
      </c>
      <c r="AF3076" t="s">
        <v>611</v>
      </c>
      <c r="AG3076"/>
      <c r="AH3076" t="s">
        <v>10657</v>
      </c>
      <c r="AI3076" t="s">
        <v>10742</v>
      </c>
      <c r="AJ3076" t="s">
        <v>53</v>
      </c>
      <c r="AK3076" t="s">
        <v>39</v>
      </c>
      <c r="AL3076" t="s">
        <v>39</v>
      </c>
      <c r="AM3076" t="s">
        <v>33</v>
      </c>
      <c r="AN3076" t="s">
        <v>33</v>
      </c>
      <c r="AO3076"/>
      <c r="AP3076" t="s">
        <v>10743</v>
      </c>
      <c r="AQ3076" t="s">
        <v>53</v>
      </c>
      <c r="AR3076" t="s">
        <v>35</v>
      </c>
      <c r="AS3076" t="s">
        <v>35</v>
      </c>
    </row>
    <row r="3077" spans="1:45">
      <c r="A3077" s="264" t="s">
        <v>10660</v>
      </c>
      <c r="B3077" s="217" t="s">
        <v>10318</v>
      </c>
      <c r="E3077" s="217" t="s">
        <v>10661</v>
      </c>
      <c r="G3077" s="217" t="s">
        <v>28</v>
      </c>
      <c r="H3077" s="217" t="s">
        <v>59</v>
      </c>
      <c r="I3077" s="217" t="s">
        <v>59</v>
      </c>
      <c r="J3077" s="217" t="s">
        <v>33</v>
      </c>
      <c r="K3077" s="217" t="s">
        <v>33</v>
      </c>
      <c r="M3077" s="217">
        <f t="shared" si="62"/>
        <v>3876</v>
      </c>
      <c r="N3077" s="217" t="s">
        <v>53</v>
      </c>
      <c r="O3077" s="217" t="s">
        <v>35</v>
      </c>
      <c r="P3077" s="217" t="s">
        <v>35</v>
      </c>
      <c r="Q3077" s="217">
        <f>S4180-vykonyz.xlsx[[#This Row],[Kod]]</f>
        <v>16688</v>
      </c>
      <c r="R3077" s="217">
        <f>S3053-vykonyz.xlsx[[#This Row],[Kod]]</f>
        <v>0</v>
      </c>
      <c r="S3077" s="217" t="s">
        <v>10744</v>
      </c>
      <c r="T3077" s="217" t="s">
        <v>10745</v>
      </c>
      <c r="U3077" s="217">
        <v>1555</v>
      </c>
      <c r="V3077" s="261">
        <v>45292</v>
      </c>
      <c r="W3077" s="217" t="s">
        <v>10744</v>
      </c>
      <c r="X3077" s="217">
        <v>1493</v>
      </c>
      <c r="Y3077" s="217">
        <v>62</v>
      </c>
      <c r="Z3077" s="261">
        <v>45291</v>
      </c>
      <c r="AC3077" s="217">
        <f>vykonyz.xlsx3[[#This Row],[Kod]]-vykonyz.xlsx[[#This Row],[Kod]]</f>
        <v>0</v>
      </c>
      <c r="AD3077" t="s">
        <v>10660</v>
      </c>
      <c r="AE3077" t="s">
        <v>10318</v>
      </c>
      <c r="AF3077"/>
      <c r="AG3077"/>
      <c r="AH3077" t="s">
        <v>10661</v>
      </c>
      <c r="AI3077"/>
      <c r="AJ3077" t="s">
        <v>28</v>
      </c>
      <c r="AK3077" t="s">
        <v>59</v>
      </c>
      <c r="AL3077" t="s">
        <v>59</v>
      </c>
      <c r="AM3077" t="s">
        <v>33</v>
      </c>
      <c r="AN3077" t="s">
        <v>33</v>
      </c>
      <c r="AO3077"/>
      <c r="AP3077" t="s">
        <v>10746</v>
      </c>
      <c r="AQ3077" t="s">
        <v>53</v>
      </c>
      <c r="AR3077" t="s">
        <v>35</v>
      </c>
      <c r="AS3077" t="s">
        <v>35</v>
      </c>
    </row>
    <row r="3078" spans="1:45">
      <c r="A3078" s="264" t="s">
        <v>10665</v>
      </c>
      <c r="B3078" s="217" t="s">
        <v>1395</v>
      </c>
      <c r="C3078" s="217" t="s">
        <v>611</v>
      </c>
      <c r="E3078" s="217" t="s">
        <v>10666</v>
      </c>
      <c r="F3078" s="217" t="s">
        <v>10747</v>
      </c>
      <c r="G3078" s="217" t="s">
        <v>1190</v>
      </c>
      <c r="H3078" s="217" t="s">
        <v>39</v>
      </c>
      <c r="I3078" s="217" t="s">
        <v>10610</v>
      </c>
      <c r="J3078" s="217" t="s">
        <v>33</v>
      </c>
      <c r="K3078" s="217" t="s">
        <v>33</v>
      </c>
      <c r="M3078" s="217">
        <f t="shared" si="62"/>
        <v>6216</v>
      </c>
      <c r="O3078" s="217" t="s">
        <v>35</v>
      </c>
      <c r="P3078" s="217" t="s">
        <v>35</v>
      </c>
      <c r="Q3078" s="217">
        <f>S4181-vykonyz.xlsx[[#This Row],[Kod]]</f>
        <v>16683</v>
      </c>
      <c r="R3078" s="217">
        <f>S3054-vykonyz.xlsx[[#This Row],[Kod]]</f>
        <v>0</v>
      </c>
      <c r="S3078" s="217" t="s">
        <v>10748</v>
      </c>
      <c r="T3078" s="217" t="s">
        <v>10749</v>
      </c>
      <c r="U3078" s="217">
        <v>3769</v>
      </c>
      <c r="V3078" s="261">
        <v>45292</v>
      </c>
      <c r="W3078" s="217" t="s">
        <v>10748</v>
      </c>
      <c r="X3078" s="217">
        <v>3545</v>
      </c>
      <c r="Y3078" s="217">
        <v>224</v>
      </c>
      <c r="Z3078" s="261">
        <v>45291</v>
      </c>
      <c r="AC3078" s="217">
        <f>vykonyz.xlsx3[[#This Row],[Kod]]-vykonyz.xlsx[[#This Row],[Kod]]</f>
        <v>0</v>
      </c>
      <c r="AD3078" t="s">
        <v>10665</v>
      </c>
      <c r="AE3078" t="s">
        <v>1395</v>
      </c>
      <c r="AF3078" t="s">
        <v>611</v>
      </c>
      <c r="AG3078"/>
      <c r="AH3078" t="s">
        <v>10666</v>
      </c>
      <c r="AI3078" t="s">
        <v>10747</v>
      </c>
      <c r="AJ3078" t="s">
        <v>1190</v>
      </c>
      <c r="AK3078" t="s">
        <v>39</v>
      </c>
      <c r="AL3078" t="s">
        <v>10610</v>
      </c>
      <c r="AM3078" t="s">
        <v>33</v>
      </c>
      <c r="AN3078" t="s">
        <v>33</v>
      </c>
      <c r="AO3078"/>
      <c r="AP3078" t="s">
        <v>10750</v>
      </c>
      <c r="AQ3078"/>
      <c r="AR3078" t="s">
        <v>35</v>
      </c>
      <c r="AS3078" t="s">
        <v>35</v>
      </c>
    </row>
    <row r="3079" spans="1:45">
      <c r="A3079" s="264" t="s">
        <v>10669</v>
      </c>
      <c r="B3079" s="217" t="s">
        <v>10338</v>
      </c>
      <c r="C3079" s="217" t="s">
        <v>50</v>
      </c>
      <c r="E3079" s="217" t="s">
        <v>10670</v>
      </c>
      <c r="F3079" s="217" t="s">
        <v>10635</v>
      </c>
      <c r="G3079" s="217" t="s">
        <v>1190</v>
      </c>
      <c r="H3079" s="217" t="s">
        <v>5838</v>
      </c>
      <c r="I3079" s="217" t="s">
        <v>10751</v>
      </c>
      <c r="J3079" s="217" t="s">
        <v>33</v>
      </c>
      <c r="K3079" s="217" t="s">
        <v>33</v>
      </c>
      <c r="M3079" s="217">
        <f t="shared" si="62"/>
        <v>8461</v>
      </c>
      <c r="O3079" s="217" t="s">
        <v>35</v>
      </c>
      <c r="P3079" s="217" t="s">
        <v>35</v>
      </c>
      <c r="Q3079" s="217">
        <f>S4182-vykonyz.xlsx[[#This Row],[Kod]]</f>
        <v>16682</v>
      </c>
      <c r="R3079" s="217">
        <f>S3055-vykonyz.xlsx[[#This Row],[Kod]]</f>
        <v>0</v>
      </c>
      <c r="S3079" s="217" t="s">
        <v>10752</v>
      </c>
      <c r="T3079" s="217" t="s">
        <v>10753</v>
      </c>
      <c r="U3079" s="217">
        <v>1707</v>
      </c>
      <c r="V3079" s="261">
        <v>45292</v>
      </c>
      <c r="W3079" s="217" t="s">
        <v>10752</v>
      </c>
      <c r="X3079" s="217">
        <v>1629</v>
      </c>
      <c r="Y3079" s="217">
        <v>78</v>
      </c>
      <c r="Z3079" s="261">
        <v>45291</v>
      </c>
      <c r="AC3079" s="217">
        <f>vykonyz.xlsx3[[#This Row],[Kod]]-vykonyz.xlsx[[#This Row],[Kod]]</f>
        <v>0</v>
      </c>
      <c r="AD3079" t="s">
        <v>10669</v>
      </c>
      <c r="AE3079" t="s">
        <v>10338</v>
      </c>
      <c r="AF3079" t="s">
        <v>50</v>
      </c>
      <c r="AG3079"/>
      <c r="AH3079" t="s">
        <v>10670</v>
      </c>
      <c r="AI3079" t="s">
        <v>10635</v>
      </c>
      <c r="AJ3079" t="s">
        <v>1190</v>
      </c>
      <c r="AK3079" t="s">
        <v>5838</v>
      </c>
      <c r="AL3079" t="s">
        <v>10751</v>
      </c>
      <c r="AM3079" t="s">
        <v>33</v>
      </c>
      <c r="AN3079" t="s">
        <v>33</v>
      </c>
      <c r="AO3079"/>
      <c r="AP3079" t="s">
        <v>10754</v>
      </c>
      <c r="AQ3079"/>
      <c r="AR3079" t="s">
        <v>35</v>
      </c>
      <c r="AS3079" t="s">
        <v>35</v>
      </c>
    </row>
    <row r="3080" spans="1:45">
      <c r="A3080" s="264" t="s">
        <v>10673</v>
      </c>
      <c r="B3080" s="217" t="s">
        <v>10338</v>
      </c>
      <c r="C3080" s="217" t="s">
        <v>50</v>
      </c>
      <c r="E3080" s="217" t="s">
        <v>10674</v>
      </c>
      <c r="F3080" s="217" t="s">
        <v>10755</v>
      </c>
      <c r="H3080" s="217" t="s">
        <v>1492</v>
      </c>
      <c r="I3080" s="217" t="s">
        <v>10454</v>
      </c>
      <c r="J3080" s="217" t="s">
        <v>33</v>
      </c>
      <c r="K3080" s="217" t="s">
        <v>33</v>
      </c>
      <c r="M3080" s="217">
        <f t="shared" si="62"/>
        <v>5143</v>
      </c>
      <c r="O3080" s="217" t="s">
        <v>35</v>
      </c>
      <c r="P3080" s="217" t="s">
        <v>35</v>
      </c>
      <c r="Q3080" s="217">
        <f>S4183-vykonyz.xlsx[[#This Row],[Kod]]</f>
        <v>16675</v>
      </c>
      <c r="R3080" s="217">
        <f>S3056-vykonyz.xlsx[[#This Row],[Kod]]</f>
        <v>0</v>
      </c>
      <c r="S3080" s="217" t="s">
        <v>10756</v>
      </c>
      <c r="T3080" s="217" t="s">
        <v>10757</v>
      </c>
      <c r="U3080" s="217">
        <v>267</v>
      </c>
      <c r="V3080" s="261">
        <v>45292</v>
      </c>
      <c r="W3080" s="217" t="s">
        <v>10756</v>
      </c>
      <c r="X3080" s="217">
        <v>259</v>
      </c>
      <c r="Y3080" s="217">
        <v>8</v>
      </c>
      <c r="Z3080" s="261">
        <v>45291</v>
      </c>
      <c r="AC3080" s="217">
        <f>vykonyz.xlsx3[[#This Row],[Kod]]-vykonyz.xlsx[[#This Row],[Kod]]</f>
        <v>0</v>
      </c>
      <c r="AD3080" t="s">
        <v>10673</v>
      </c>
      <c r="AE3080" t="s">
        <v>10338</v>
      </c>
      <c r="AF3080" t="s">
        <v>50</v>
      </c>
      <c r="AG3080"/>
      <c r="AH3080" t="s">
        <v>10674</v>
      </c>
      <c r="AI3080" t="s">
        <v>10755</v>
      </c>
      <c r="AJ3080"/>
      <c r="AK3080" t="s">
        <v>1492</v>
      </c>
      <c r="AL3080" t="s">
        <v>10454</v>
      </c>
      <c r="AM3080" t="s">
        <v>33</v>
      </c>
      <c r="AN3080" t="s">
        <v>33</v>
      </c>
      <c r="AO3080"/>
      <c r="AP3080" t="s">
        <v>10758</v>
      </c>
      <c r="AQ3080"/>
      <c r="AR3080" t="s">
        <v>35</v>
      </c>
      <c r="AS3080" t="s">
        <v>35</v>
      </c>
    </row>
    <row r="3081" spans="1:45">
      <c r="A3081" s="264" t="s">
        <v>10676</v>
      </c>
      <c r="B3081" s="217" t="s">
        <v>10338</v>
      </c>
      <c r="C3081" s="217" t="s">
        <v>611</v>
      </c>
      <c r="E3081" s="217" t="s">
        <v>10677</v>
      </c>
      <c r="F3081" s="217" t="s">
        <v>10759</v>
      </c>
      <c r="G3081" s="217" t="s">
        <v>53</v>
      </c>
      <c r="H3081" s="217" t="s">
        <v>1573</v>
      </c>
      <c r="I3081" s="217" t="s">
        <v>1573</v>
      </c>
      <c r="J3081" s="217" t="s">
        <v>33</v>
      </c>
      <c r="K3081" s="217" t="s">
        <v>33</v>
      </c>
      <c r="M3081" s="217">
        <f t="shared" si="62"/>
        <v>6126</v>
      </c>
      <c r="O3081" s="217" t="s">
        <v>35</v>
      </c>
      <c r="P3081" s="217" t="s">
        <v>35</v>
      </c>
      <c r="Q3081" s="217">
        <f>S4184-vykonyz.xlsx[[#This Row],[Kod]]</f>
        <v>16674</v>
      </c>
      <c r="R3081" s="217">
        <f>S3057-vykonyz.xlsx[[#This Row],[Kod]]</f>
        <v>0</v>
      </c>
      <c r="S3081" s="217" t="s">
        <v>10760</v>
      </c>
      <c r="T3081" s="217" t="s">
        <v>10761</v>
      </c>
      <c r="U3081" s="217">
        <v>497</v>
      </c>
      <c r="V3081" s="261">
        <v>45292</v>
      </c>
      <c r="W3081" s="217" t="s">
        <v>10760</v>
      </c>
      <c r="X3081" s="217">
        <v>475</v>
      </c>
      <c r="Y3081" s="217">
        <v>22</v>
      </c>
      <c r="Z3081" s="261">
        <v>45291</v>
      </c>
      <c r="AC3081" s="217">
        <f>vykonyz.xlsx3[[#This Row],[Kod]]-vykonyz.xlsx[[#This Row],[Kod]]</f>
        <v>0</v>
      </c>
      <c r="AD3081" t="s">
        <v>10676</v>
      </c>
      <c r="AE3081" t="s">
        <v>10338</v>
      </c>
      <c r="AF3081" t="s">
        <v>611</v>
      </c>
      <c r="AG3081"/>
      <c r="AH3081" t="s">
        <v>10677</v>
      </c>
      <c r="AI3081" t="s">
        <v>10759</v>
      </c>
      <c r="AJ3081" t="s">
        <v>53</v>
      </c>
      <c r="AK3081" t="s">
        <v>1573</v>
      </c>
      <c r="AL3081" t="s">
        <v>1573</v>
      </c>
      <c r="AM3081" t="s">
        <v>33</v>
      </c>
      <c r="AN3081" t="s">
        <v>33</v>
      </c>
      <c r="AO3081"/>
      <c r="AP3081" t="s">
        <v>10762</v>
      </c>
      <c r="AQ3081"/>
      <c r="AR3081" t="s">
        <v>35</v>
      </c>
      <c r="AS3081" t="s">
        <v>35</v>
      </c>
    </row>
    <row r="3082" spans="1:45">
      <c r="A3082" s="264" t="s">
        <v>10679</v>
      </c>
      <c r="B3082" s="217" t="s">
        <v>1395</v>
      </c>
      <c r="C3082" s="217" t="s">
        <v>611</v>
      </c>
      <c r="E3082" s="217" t="s">
        <v>10680</v>
      </c>
      <c r="F3082" s="217" t="s">
        <v>10763</v>
      </c>
      <c r="H3082" s="217" t="s">
        <v>1492</v>
      </c>
      <c r="I3082" s="217" t="s">
        <v>10454</v>
      </c>
      <c r="J3082" s="217" t="s">
        <v>33</v>
      </c>
      <c r="K3082" s="217" t="s">
        <v>33</v>
      </c>
      <c r="M3082" s="217">
        <f t="shared" si="62"/>
        <v>7318</v>
      </c>
      <c r="N3082" s="217" t="s">
        <v>53</v>
      </c>
      <c r="O3082" s="217" t="s">
        <v>35</v>
      </c>
      <c r="P3082" s="217" t="s">
        <v>35</v>
      </c>
      <c r="Q3082" s="217">
        <f>S4185-vykonyz.xlsx[[#This Row],[Kod]]</f>
        <v>16676</v>
      </c>
      <c r="R3082" s="217">
        <f>S3058-vykonyz.xlsx[[#This Row],[Kod]]</f>
        <v>0</v>
      </c>
      <c r="S3082" s="217" t="s">
        <v>10764</v>
      </c>
      <c r="T3082" s="217" t="s">
        <v>10765</v>
      </c>
      <c r="U3082" s="217">
        <v>1642</v>
      </c>
      <c r="V3082" s="261">
        <v>45292</v>
      </c>
      <c r="W3082" s="217" t="s">
        <v>10764</v>
      </c>
      <c r="X3082" s="217">
        <v>1589</v>
      </c>
      <c r="Y3082" s="217">
        <v>53</v>
      </c>
      <c r="Z3082" s="261">
        <v>45291</v>
      </c>
      <c r="AC3082" s="217">
        <f>vykonyz.xlsx3[[#This Row],[Kod]]-vykonyz.xlsx[[#This Row],[Kod]]</f>
        <v>0</v>
      </c>
      <c r="AD3082" t="s">
        <v>10679</v>
      </c>
      <c r="AE3082" t="s">
        <v>1395</v>
      </c>
      <c r="AF3082" t="s">
        <v>611</v>
      </c>
      <c r="AG3082"/>
      <c r="AH3082" t="s">
        <v>10680</v>
      </c>
      <c r="AI3082" t="s">
        <v>10766</v>
      </c>
      <c r="AJ3082" t="s">
        <v>53</v>
      </c>
      <c r="AK3082" t="s">
        <v>1492</v>
      </c>
      <c r="AL3082" t="s">
        <v>1492</v>
      </c>
      <c r="AM3082" t="s">
        <v>33</v>
      </c>
      <c r="AN3082" t="s">
        <v>33</v>
      </c>
      <c r="AO3082"/>
      <c r="AP3082" t="s">
        <v>10767</v>
      </c>
      <c r="AQ3082" t="s">
        <v>53</v>
      </c>
      <c r="AR3082" t="s">
        <v>35</v>
      </c>
      <c r="AS3082" t="s">
        <v>35</v>
      </c>
    </row>
    <row r="3083" spans="1:45">
      <c r="A3083" s="264" t="s">
        <v>10682</v>
      </c>
      <c r="B3083" s="217" t="s">
        <v>1395</v>
      </c>
      <c r="C3083" s="217" t="s">
        <v>611</v>
      </c>
      <c r="E3083" s="217" t="s">
        <v>10683</v>
      </c>
      <c r="F3083" s="217" t="s">
        <v>10768</v>
      </c>
      <c r="H3083" s="217" t="s">
        <v>981</v>
      </c>
      <c r="I3083" s="217" t="s">
        <v>5762</v>
      </c>
      <c r="J3083" s="217" t="s">
        <v>33</v>
      </c>
      <c r="K3083" s="217" t="s">
        <v>33</v>
      </c>
      <c r="M3083" s="217">
        <f t="shared" si="62"/>
        <v>4404</v>
      </c>
      <c r="O3083" s="217" t="s">
        <v>35</v>
      </c>
      <c r="P3083" s="217" t="s">
        <v>35</v>
      </c>
      <c r="Q3083" s="217">
        <f>S4186-vykonyz.xlsx[[#This Row],[Kod]]</f>
        <v>16683</v>
      </c>
      <c r="R3083" s="217">
        <f>S3059-vykonyz.xlsx[[#This Row],[Kod]]</f>
        <v>0</v>
      </c>
      <c r="S3083" s="217" t="s">
        <v>10769</v>
      </c>
      <c r="T3083" s="217" t="s">
        <v>10770</v>
      </c>
      <c r="U3083" s="217">
        <v>3586</v>
      </c>
      <c r="V3083" s="261">
        <v>45292</v>
      </c>
      <c r="W3083" s="217" t="s">
        <v>10769</v>
      </c>
      <c r="X3083" s="217">
        <v>3481</v>
      </c>
      <c r="Y3083" s="217">
        <v>105</v>
      </c>
      <c r="Z3083" s="261">
        <v>45291</v>
      </c>
      <c r="AC3083" s="217">
        <f>vykonyz.xlsx3[[#This Row],[Kod]]-vykonyz.xlsx[[#This Row],[Kod]]</f>
        <v>0</v>
      </c>
      <c r="AD3083" t="s">
        <v>10682</v>
      </c>
      <c r="AE3083" t="s">
        <v>1395</v>
      </c>
      <c r="AF3083" t="s">
        <v>611</v>
      </c>
      <c r="AG3083"/>
      <c r="AH3083" t="s">
        <v>10683</v>
      </c>
      <c r="AI3083" t="s">
        <v>10771</v>
      </c>
      <c r="AJ3083" t="s">
        <v>53</v>
      </c>
      <c r="AK3083" t="s">
        <v>981</v>
      </c>
      <c r="AL3083" t="s">
        <v>981</v>
      </c>
      <c r="AM3083" t="s">
        <v>33</v>
      </c>
      <c r="AN3083" t="s">
        <v>33</v>
      </c>
      <c r="AO3083"/>
      <c r="AP3083" t="s">
        <v>10772</v>
      </c>
      <c r="AQ3083"/>
      <c r="AR3083" t="s">
        <v>35</v>
      </c>
      <c r="AS3083" t="s">
        <v>35</v>
      </c>
    </row>
    <row r="3084" spans="1:45">
      <c r="A3084" s="264" t="s">
        <v>10686</v>
      </c>
      <c r="B3084" s="217" t="s">
        <v>1395</v>
      </c>
      <c r="C3084" s="217" t="s">
        <v>611</v>
      </c>
      <c r="E3084" s="217" t="s">
        <v>10773</v>
      </c>
      <c r="F3084" s="217" t="s">
        <v>10774</v>
      </c>
      <c r="H3084" s="217" t="s">
        <v>1488</v>
      </c>
      <c r="I3084" s="217" t="s">
        <v>10441</v>
      </c>
      <c r="J3084" s="217" t="s">
        <v>33</v>
      </c>
      <c r="K3084" s="217" t="s">
        <v>33</v>
      </c>
      <c r="M3084" s="217">
        <f t="shared" si="62"/>
        <v>6529</v>
      </c>
      <c r="N3084" s="217" t="s">
        <v>53</v>
      </c>
      <c r="O3084" s="217" t="s">
        <v>35</v>
      </c>
      <c r="P3084" s="217" t="s">
        <v>35</v>
      </c>
      <c r="Q3084" s="217">
        <f>S4187-vykonyz.xlsx[[#This Row],[Kod]]</f>
        <v>16691</v>
      </c>
      <c r="R3084" s="217">
        <f>S3060-vykonyz.xlsx[[#This Row],[Kod]]</f>
        <v>0</v>
      </c>
      <c r="S3084" s="217" t="s">
        <v>10775</v>
      </c>
      <c r="T3084" s="217" t="s">
        <v>10776</v>
      </c>
      <c r="U3084" s="217">
        <v>6063</v>
      </c>
      <c r="V3084" s="261">
        <v>45292</v>
      </c>
      <c r="W3084" s="217" t="s">
        <v>10775</v>
      </c>
      <c r="X3084" s="217">
        <v>5877</v>
      </c>
      <c r="Y3084" s="217">
        <v>186</v>
      </c>
      <c r="Z3084" s="261">
        <v>45291</v>
      </c>
      <c r="AC3084" s="217">
        <f>vykonyz.xlsx3[[#This Row],[Kod]]-vykonyz.xlsx[[#This Row],[Kod]]</f>
        <v>0</v>
      </c>
      <c r="AD3084" t="s">
        <v>10686</v>
      </c>
      <c r="AE3084" t="s">
        <v>1395</v>
      </c>
      <c r="AF3084" t="s">
        <v>611</v>
      </c>
      <c r="AG3084"/>
      <c r="AH3084" t="s">
        <v>10687</v>
      </c>
      <c r="AI3084" t="s">
        <v>10777</v>
      </c>
      <c r="AJ3084" t="s">
        <v>53</v>
      </c>
      <c r="AK3084" t="s">
        <v>1492</v>
      </c>
      <c r="AL3084" t="s">
        <v>1492</v>
      </c>
      <c r="AM3084" t="s">
        <v>33</v>
      </c>
      <c r="AN3084" t="s">
        <v>33</v>
      </c>
      <c r="AO3084"/>
      <c r="AP3084" t="s">
        <v>10778</v>
      </c>
      <c r="AQ3084" t="s">
        <v>53</v>
      </c>
      <c r="AR3084" t="s">
        <v>35</v>
      </c>
      <c r="AS3084" t="s">
        <v>35</v>
      </c>
    </row>
    <row r="3085" spans="1:45">
      <c r="A3085" s="264" t="s">
        <v>10689</v>
      </c>
      <c r="B3085" s="217" t="s">
        <v>1395</v>
      </c>
      <c r="C3085" s="217" t="s">
        <v>611</v>
      </c>
      <c r="E3085" s="217" t="s">
        <v>10690</v>
      </c>
      <c r="F3085" s="217" t="s">
        <v>10774</v>
      </c>
      <c r="H3085" s="217" t="s">
        <v>981</v>
      </c>
      <c r="I3085" s="217" t="s">
        <v>5762</v>
      </c>
      <c r="J3085" s="217" t="s">
        <v>33</v>
      </c>
      <c r="K3085" s="217" t="s">
        <v>33</v>
      </c>
      <c r="M3085" s="217">
        <f t="shared" si="62"/>
        <v>4359</v>
      </c>
      <c r="N3085" s="217" t="s">
        <v>53</v>
      </c>
      <c r="O3085" s="217" t="s">
        <v>35</v>
      </c>
      <c r="P3085" s="217" t="s">
        <v>35</v>
      </c>
      <c r="Q3085" s="217">
        <f>S4188-vykonyz.xlsx[[#This Row],[Kod]]</f>
        <v>16757</v>
      </c>
      <c r="R3085" s="217">
        <f>S3061-vykonyz.xlsx[[#This Row],[Kod]]</f>
        <v>0</v>
      </c>
      <c r="S3085" s="217" t="s">
        <v>10779</v>
      </c>
      <c r="T3085" s="217" t="s">
        <v>10780</v>
      </c>
      <c r="U3085" s="217">
        <v>8145</v>
      </c>
      <c r="V3085" s="261">
        <v>45292</v>
      </c>
      <c r="W3085" s="217" t="s">
        <v>10779</v>
      </c>
      <c r="X3085" s="217">
        <v>7884</v>
      </c>
      <c r="Y3085" s="217">
        <v>261</v>
      </c>
      <c r="Z3085" s="261">
        <v>45291</v>
      </c>
      <c r="AC3085" s="217">
        <f>vykonyz.xlsx3[[#This Row],[Kod]]-vykonyz.xlsx[[#This Row],[Kod]]</f>
        <v>0</v>
      </c>
      <c r="AD3085" t="s">
        <v>10689</v>
      </c>
      <c r="AE3085" t="s">
        <v>1395</v>
      </c>
      <c r="AF3085" t="s">
        <v>611</v>
      </c>
      <c r="AG3085"/>
      <c r="AH3085" t="s">
        <v>10690</v>
      </c>
      <c r="AI3085" t="s">
        <v>10781</v>
      </c>
      <c r="AJ3085" t="s">
        <v>53</v>
      </c>
      <c r="AK3085" t="s">
        <v>981</v>
      </c>
      <c r="AL3085" t="s">
        <v>981</v>
      </c>
      <c r="AM3085" t="s">
        <v>33</v>
      </c>
      <c r="AN3085" t="s">
        <v>33</v>
      </c>
      <c r="AO3085"/>
      <c r="AP3085" t="s">
        <v>10782</v>
      </c>
      <c r="AQ3085" t="s">
        <v>53</v>
      </c>
      <c r="AR3085" t="s">
        <v>35</v>
      </c>
      <c r="AS3085" t="s">
        <v>35</v>
      </c>
    </row>
    <row r="3086" spans="1:45">
      <c r="A3086" s="264" t="s">
        <v>10692</v>
      </c>
      <c r="B3086" s="217" t="s">
        <v>1395</v>
      </c>
      <c r="C3086" s="217" t="s">
        <v>611</v>
      </c>
      <c r="E3086" s="217" t="s">
        <v>10693</v>
      </c>
      <c r="F3086" s="217" t="s">
        <v>10774</v>
      </c>
      <c r="H3086" s="217" t="s">
        <v>1573</v>
      </c>
      <c r="I3086" s="217" t="s">
        <v>46</v>
      </c>
      <c r="J3086" s="217" t="s">
        <v>33</v>
      </c>
      <c r="K3086" s="217" t="s">
        <v>33</v>
      </c>
      <c r="M3086" s="217">
        <f t="shared" si="62"/>
        <v>5285</v>
      </c>
      <c r="N3086" s="217" t="s">
        <v>53</v>
      </c>
      <c r="O3086" s="217" t="s">
        <v>35</v>
      </c>
      <c r="P3086" s="217" t="s">
        <v>35</v>
      </c>
      <c r="Q3086" s="217">
        <f>S4189-vykonyz.xlsx[[#This Row],[Kod]]</f>
        <v>16765</v>
      </c>
      <c r="R3086" s="217">
        <f>S3062-vykonyz.xlsx[[#This Row],[Kod]]</f>
        <v>0</v>
      </c>
      <c r="S3086" s="217" t="s">
        <v>10783</v>
      </c>
      <c r="T3086" s="217" t="s">
        <v>10784</v>
      </c>
      <c r="U3086" s="217">
        <v>1496</v>
      </c>
      <c r="V3086" s="261">
        <v>45292</v>
      </c>
      <c r="W3086" s="217" t="s">
        <v>10783</v>
      </c>
      <c r="X3086" s="217">
        <v>1410</v>
      </c>
      <c r="Y3086" s="217">
        <v>86</v>
      </c>
      <c r="Z3086" s="261">
        <v>45291</v>
      </c>
      <c r="AC3086" s="217">
        <f>vykonyz.xlsx3[[#This Row],[Kod]]-vykonyz.xlsx[[#This Row],[Kod]]</f>
        <v>0</v>
      </c>
      <c r="AD3086" t="s">
        <v>10692</v>
      </c>
      <c r="AE3086" t="s">
        <v>1395</v>
      </c>
      <c r="AF3086" t="s">
        <v>611</v>
      </c>
      <c r="AG3086"/>
      <c r="AH3086" t="s">
        <v>10693</v>
      </c>
      <c r="AI3086" t="s">
        <v>10785</v>
      </c>
      <c r="AJ3086" t="s">
        <v>53</v>
      </c>
      <c r="AK3086" t="s">
        <v>1573</v>
      </c>
      <c r="AL3086" t="s">
        <v>1573</v>
      </c>
      <c r="AM3086" t="s">
        <v>33</v>
      </c>
      <c r="AN3086" t="s">
        <v>33</v>
      </c>
      <c r="AO3086"/>
      <c r="AP3086" t="s">
        <v>10786</v>
      </c>
      <c r="AQ3086" t="s">
        <v>53</v>
      </c>
      <c r="AR3086" t="s">
        <v>35</v>
      </c>
      <c r="AS3086" t="s">
        <v>35</v>
      </c>
    </row>
    <row r="3087" spans="1:45">
      <c r="A3087" s="264" t="s">
        <v>10694</v>
      </c>
      <c r="B3087" s="217" t="s">
        <v>1395</v>
      </c>
      <c r="C3087" s="217" t="s">
        <v>611</v>
      </c>
      <c r="E3087" s="217" t="s">
        <v>10695</v>
      </c>
      <c r="H3087" s="217" t="s">
        <v>77</v>
      </c>
      <c r="I3087" s="217" t="s">
        <v>10606</v>
      </c>
      <c r="J3087" s="217" t="s">
        <v>33</v>
      </c>
      <c r="K3087" s="217" t="s">
        <v>33</v>
      </c>
      <c r="M3087" s="217">
        <f t="shared" si="62"/>
        <v>7185</v>
      </c>
      <c r="O3087" s="217" t="s">
        <v>35</v>
      </c>
      <c r="P3087" s="217" t="s">
        <v>35</v>
      </c>
      <c r="Q3087" s="217">
        <f>S4190-vykonyz.xlsx[[#This Row],[Kod]]</f>
        <v>16769</v>
      </c>
      <c r="R3087" s="217">
        <f>S3063-vykonyz.xlsx[[#This Row],[Kod]]</f>
        <v>0</v>
      </c>
      <c r="S3087" s="217" t="s">
        <v>10787</v>
      </c>
      <c r="T3087" s="217" t="s">
        <v>10788</v>
      </c>
      <c r="U3087" s="217">
        <v>3038</v>
      </c>
      <c r="V3087" s="261">
        <v>45292</v>
      </c>
      <c r="W3087" s="217" t="s">
        <v>10787</v>
      </c>
      <c r="X3087" s="217">
        <v>2871</v>
      </c>
      <c r="Y3087" s="217">
        <v>167</v>
      </c>
      <c r="Z3087" s="261">
        <v>45291</v>
      </c>
      <c r="AC3087" s="217">
        <f>vykonyz.xlsx3[[#This Row],[Kod]]-vykonyz.xlsx[[#This Row],[Kod]]</f>
        <v>0</v>
      </c>
      <c r="AD3087" t="s">
        <v>10694</v>
      </c>
      <c r="AE3087" t="s">
        <v>1395</v>
      </c>
      <c r="AF3087" t="s">
        <v>611</v>
      </c>
      <c r="AG3087"/>
      <c r="AH3087" t="s">
        <v>10695</v>
      </c>
      <c r="AI3087"/>
      <c r="AJ3087"/>
      <c r="AK3087" t="s">
        <v>77</v>
      </c>
      <c r="AL3087" t="s">
        <v>10606</v>
      </c>
      <c r="AM3087" t="s">
        <v>33</v>
      </c>
      <c r="AN3087" t="s">
        <v>33</v>
      </c>
      <c r="AO3087"/>
      <c r="AP3087" t="s">
        <v>10789</v>
      </c>
      <c r="AQ3087"/>
      <c r="AR3087" t="s">
        <v>35</v>
      </c>
      <c r="AS3087" t="s">
        <v>35</v>
      </c>
    </row>
    <row r="3088" spans="1:45">
      <c r="A3088" s="264" t="s">
        <v>10697</v>
      </c>
      <c r="B3088" s="217" t="s">
        <v>1395</v>
      </c>
      <c r="C3088" s="217" t="s">
        <v>611</v>
      </c>
      <c r="E3088" s="217" t="s">
        <v>10698</v>
      </c>
      <c r="F3088" s="217" t="s">
        <v>10774</v>
      </c>
      <c r="H3088" s="217" t="s">
        <v>1336</v>
      </c>
      <c r="I3088" s="217" t="s">
        <v>77</v>
      </c>
      <c r="J3088" s="217" t="s">
        <v>33</v>
      </c>
      <c r="K3088" s="217" t="s">
        <v>33</v>
      </c>
      <c r="M3088" s="217">
        <f t="shared" si="62"/>
        <v>3372</v>
      </c>
      <c r="O3088" s="217" t="s">
        <v>35</v>
      </c>
      <c r="P3088" s="217" t="s">
        <v>35</v>
      </c>
      <c r="Q3088" s="217">
        <f>S4191-vykonyz.xlsx[[#This Row],[Kod]]</f>
        <v>16768</v>
      </c>
      <c r="R3088" s="217">
        <f>S3064-vykonyz.xlsx[[#This Row],[Kod]]</f>
        <v>0</v>
      </c>
      <c r="S3088" s="217" t="s">
        <v>10790</v>
      </c>
      <c r="T3088" s="217" t="s">
        <v>10791</v>
      </c>
      <c r="U3088" s="217">
        <v>2803</v>
      </c>
      <c r="V3088" s="261">
        <v>45292</v>
      </c>
      <c r="W3088" s="217" t="s">
        <v>10790</v>
      </c>
      <c r="X3088" s="217">
        <v>2673</v>
      </c>
      <c r="Y3088" s="217">
        <v>130</v>
      </c>
      <c r="Z3088" s="261">
        <v>45291</v>
      </c>
      <c r="AC3088" s="217">
        <f>vykonyz.xlsx3[[#This Row],[Kod]]-vykonyz.xlsx[[#This Row],[Kod]]</f>
        <v>0</v>
      </c>
      <c r="AD3088" t="s">
        <v>10697</v>
      </c>
      <c r="AE3088" t="s">
        <v>1395</v>
      </c>
      <c r="AF3088" t="s">
        <v>611</v>
      </c>
      <c r="AG3088"/>
      <c r="AH3088" t="s">
        <v>10698</v>
      </c>
      <c r="AI3088" t="s">
        <v>10774</v>
      </c>
      <c r="AJ3088"/>
      <c r="AK3088" t="s">
        <v>1336</v>
      </c>
      <c r="AL3088" t="s">
        <v>77</v>
      </c>
      <c r="AM3088" t="s">
        <v>33</v>
      </c>
      <c r="AN3088" t="s">
        <v>33</v>
      </c>
      <c r="AO3088"/>
      <c r="AP3088" t="s">
        <v>10792</v>
      </c>
      <c r="AQ3088"/>
      <c r="AR3088" t="s">
        <v>35</v>
      </c>
      <c r="AS3088" t="s">
        <v>35</v>
      </c>
    </row>
    <row r="3089" spans="1:45">
      <c r="A3089" s="264" t="s">
        <v>10700</v>
      </c>
      <c r="B3089" s="217" t="s">
        <v>10338</v>
      </c>
      <c r="C3089" s="217" t="s">
        <v>50</v>
      </c>
      <c r="E3089" s="217" t="s">
        <v>10701</v>
      </c>
      <c r="G3089" s="217" t="s">
        <v>1190</v>
      </c>
      <c r="H3089" s="217" t="s">
        <v>5824</v>
      </c>
      <c r="I3089" s="217" t="s">
        <v>10509</v>
      </c>
      <c r="J3089" s="217" t="s">
        <v>33</v>
      </c>
      <c r="K3089" s="217" t="s">
        <v>33</v>
      </c>
      <c r="M3089" s="217">
        <f t="shared" si="62"/>
        <v>10614</v>
      </c>
      <c r="O3089" s="217" t="s">
        <v>35</v>
      </c>
      <c r="P3089" s="217" t="s">
        <v>35</v>
      </c>
      <c r="Q3089" s="217">
        <f>S4192-vykonyz.xlsx[[#This Row],[Kod]]</f>
        <v>16767</v>
      </c>
      <c r="R3089" s="217">
        <f>S3065-vykonyz.xlsx[[#This Row],[Kod]]</f>
        <v>0</v>
      </c>
      <c r="S3089" s="217" t="s">
        <v>10793</v>
      </c>
      <c r="T3089" s="217" t="s">
        <v>10794</v>
      </c>
      <c r="U3089" s="217">
        <v>465</v>
      </c>
      <c r="V3089" s="261">
        <v>45292</v>
      </c>
      <c r="W3089" s="217" t="s">
        <v>10793</v>
      </c>
      <c r="X3089" s="217">
        <v>430</v>
      </c>
      <c r="Y3089" s="217">
        <v>35</v>
      </c>
      <c r="Z3089" s="261">
        <v>45291</v>
      </c>
      <c r="AC3089" s="217">
        <f>vykonyz.xlsx3[[#This Row],[Kod]]-vykonyz.xlsx[[#This Row],[Kod]]</f>
        <v>0</v>
      </c>
      <c r="AD3089" t="s">
        <v>10700</v>
      </c>
      <c r="AE3089" t="s">
        <v>10338</v>
      </c>
      <c r="AF3089" t="s">
        <v>50</v>
      </c>
      <c r="AG3089"/>
      <c r="AH3089" t="s">
        <v>10701</v>
      </c>
      <c r="AI3089"/>
      <c r="AJ3089" t="s">
        <v>1190</v>
      </c>
      <c r="AK3089" t="s">
        <v>5824</v>
      </c>
      <c r="AL3089" t="s">
        <v>10509</v>
      </c>
      <c r="AM3089" t="s">
        <v>33</v>
      </c>
      <c r="AN3089" t="s">
        <v>33</v>
      </c>
      <c r="AO3089"/>
      <c r="AP3089" t="s">
        <v>10795</v>
      </c>
      <c r="AQ3089"/>
      <c r="AR3089" t="s">
        <v>35</v>
      </c>
      <c r="AS3089" t="s">
        <v>35</v>
      </c>
    </row>
    <row r="3090" spans="1:45">
      <c r="A3090" s="264" t="s">
        <v>10796</v>
      </c>
      <c r="B3090" s="217" t="s">
        <v>1395</v>
      </c>
      <c r="C3090" s="217" t="s">
        <v>611</v>
      </c>
      <c r="E3090" s="217" t="s">
        <v>10797</v>
      </c>
      <c r="F3090" s="217" t="s">
        <v>10798</v>
      </c>
      <c r="G3090" s="217" t="s">
        <v>53</v>
      </c>
      <c r="H3090" s="217" t="s">
        <v>1488</v>
      </c>
      <c r="I3090" s="217" t="s">
        <v>1488</v>
      </c>
      <c r="J3090" s="217" t="s">
        <v>33</v>
      </c>
      <c r="K3090" s="217" t="s">
        <v>33</v>
      </c>
      <c r="M3090" s="217" t="s">
        <v>10799</v>
      </c>
      <c r="O3090" s="217" t="s">
        <v>35</v>
      </c>
      <c r="P3090" s="217" t="s">
        <v>35</v>
      </c>
      <c r="Q3090" s="217">
        <f>S3093-vykonyz.xlsx[[#This Row],[Kod]]</f>
        <v>883</v>
      </c>
      <c r="R3090" s="217">
        <f>S3090-vykonyz.xlsx[[#This Row],[Kod]]</f>
        <v>853</v>
      </c>
      <c r="S3090" s="217" t="s">
        <v>10800</v>
      </c>
      <c r="T3090" s="217" t="s">
        <v>10801</v>
      </c>
      <c r="U3090" s="217">
        <v>1861</v>
      </c>
      <c r="V3090" s="261">
        <v>45292</v>
      </c>
      <c r="W3090" s="217" t="s">
        <v>10800</v>
      </c>
      <c r="X3090" s="217">
        <v>1759</v>
      </c>
      <c r="Y3090" s="217">
        <v>102</v>
      </c>
      <c r="Z3090" s="261">
        <v>45291</v>
      </c>
      <c r="AC3090" s="217">
        <f>vykonyz.xlsx3[[#This Row],[Kod]]-vykonyz.xlsx[[#This Row],[Kod]]</f>
        <v>0</v>
      </c>
      <c r="AD3090" t="s">
        <v>10796</v>
      </c>
      <c r="AE3090" t="s">
        <v>1395</v>
      </c>
      <c r="AF3090" t="s">
        <v>611</v>
      </c>
      <c r="AG3090"/>
      <c r="AH3090" t="s">
        <v>10797</v>
      </c>
      <c r="AI3090" t="s">
        <v>10798</v>
      </c>
      <c r="AJ3090" t="s">
        <v>53</v>
      </c>
      <c r="AK3090" t="s">
        <v>1488</v>
      </c>
      <c r="AL3090" t="s">
        <v>1488</v>
      </c>
      <c r="AM3090" t="s">
        <v>33</v>
      </c>
      <c r="AN3090" t="s">
        <v>33</v>
      </c>
      <c r="AO3090"/>
      <c r="AP3090" t="s">
        <v>10799</v>
      </c>
      <c r="AQ3090"/>
      <c r="AR3090" t="s">
        <v>35</v>
      </c>
      <c r="AS3090" t="s">
        <v>35</v>
      </c>
    </row>
    <row r="3091" spans="1:45">
      <c r="A3091" s="264" t="s">
        <v>10704</v>
      </c>
      <c r="B3091" s="217" t="s">
        <v>10318</v>
      </c>
      <c r="E3091" s="217" t="s">
        <v>10705</v>
      </c>
      <c r="F3091" s="217" t="s">
        <v>10802</v>
      </c>
      <c r="G3091" s="217" t="s">
        <v>28</v>
      </c>
      <c r="H3091" s="217" t="s">
        <v>1008</v>
      </c>
      <c r="I3091" s="217" t="s">
        <v>1008</v>
      </c>
      <c r="J3091" s="217" t="s">
        <v>33</v>
      </c>
      <c r="K3091" s="217" t="s">
        <v>33</v>
      </c>
      <c r="M3091" s="217">
        <f t="shared" ref="M3091:M3105" si="63">U3066</f>
        <v>1732</v>
      </c>
      <c r="O3091" s="217" t="s">
        <v>35</v>
      </c>
      <c r="P3091" s="217" t="s">
        <v>35</v>
      </c>
      <c r="Q3091" s="217">
        <f>S4193-vykonyz.xlsx[[#This Row],[Kod]]</f>
        <v>16764</v>
      </c>
      <c r="R3091" s="217">
        <f>S3066-vykonyz.xlsx[[#This Row],[Kod]]</f>
        <v>0</v>
      </c>
      <c r="S3091" s="217" t="s">
        <v>10803</v>
      </c>
      <c r="T3091" s="217" t="s">
        <v>10804</v>
      </c>
      <c r="U3091" s="217">
        <v>2744</v>
      </c>
      <c r="V3091" s="261">
        <v>45292</v>
      </c>
      <c r="W3091" s="217" t="s">
        <v>10803</v>
      </c>
      <c r="X3091" s="217">
        <v>2596</v>
      </c>
      <c r="Y3091" s="217">
        <v>148</v>
      </c>
      <c r="Z3091" s="261">
        <v>45291</v>
      </c>
      <c r="AC3091" s="217">
        <f>vykonyz.xlsx3[[#This Row],[Kod]]-vykonyz.xlsx[[#This Row],[Kod]]</f>
        <v>0</v>
      </c>
      <c r="AD3091" t="s">
        <v>10704</v>
      </c>
      <c r="AE3091" t="s">
        <v>10318</v>
      </c>
      <c r="AF3091"/>
      <c r="AG3091"/>
      <c r="AH3091" t="s">
        <v>10705</v>
      </c>
      <c r="AI3091" t="s">
        <v>10802</v>
      </c>
      <c r="AJ3091" t="s">
        <v>28</v>
      </c>
      <c r="AK3091" t="s">
        <v>1008</v>
      </c>
      <c r="AL3091" t="s">
        <v>1008</v>
      </c>
      <c r="AM3091" t="s">
        <v>33</v>
      </c>
      <c r="AN3091" t="s">
        <v>33</v>
      </c>
      <c r="AO3091"/>
      <c r="AP3091" t="s">
        <v>10805</v>
      </c>
      <c r="AQ3091"/>
      <c r="AR3091" t="s">
        <v>35</v>
      </c>
      <c r="AS3091" t="s">
        <v>35</v>
      </c>
    </row>
    <row r="3092" spans="1:45">
      <c r="A3092" s="264" t="s">
        <v>10708</v>
      </c>
      <c r="B3092" s="217" t="s">
        <v>10338</v>
      </c>
      <c r="C3092" s="217" t="s">
        <v>50</v>
      </c>
      <c r="E3092" s="217" t="s">
        <v>10709</v>
      </c>
      <c r="F3092" s="217" t="s">
        <v>10635</v>
      </c>
      <c r="G3092" s="217" t="s">
        <v>28</v>
      </c>
      <c r="H3092" s="217" t="s">
        <v>981</v>
      </c>
      <c r="I3092" s="217" t="s">
        <v>5762</v>
      </c>
      <c r="J3092" s="217" t="s">
        <v>33</v>
      </c>
      <c r="K3092" s="217" t="s">
        <v>33</v>
      </c>
      <c r="M3092" s="217">
        <f t="shared" si="63"/>
        <v>5485</v>
      </c>
      <c r="N3092" s="217" t="s">
        <v>53</v>
      </c>
      <c r="O3092" s="217" t="s">
        <v>35</v>
      </c>
      <c r="P3092" s="217" t="s">
        <v>35</v>
      </c>
      <c r="Q3092" s="217">
        <f>S4194-vykonyz.xlsx[[#This Row],[Kod]]</f>
        <v>16767</v>
      </c>
      <c r="R3092" s="217">
        <f>S3067-vykonyz.xlsx[[#This Row],[Kod]]</f>
        <v>0</v>
      </c>
      <c r="S3092" s="217" t="s">
        <v>10806</v>
      </c>
      <c r="T3092" s="217" t="s">
        <v>10807</v>
      </c>
      <c r="U3092" s="217">
        <v>4437</v>
      </c>
      <c r="V3092" s="261">
        <v>45292</v>
      </c>
      <c r="W3092" s="217" t="s">
        <v>10806</v>
      </c>
      <c r="X3092" s="217">
        <v>4219</v>
      </c>
      <c r="Y3092" s="217">
        <v>218</v>
      </c>
      <c r="Z3092" s="261">
        <v>45291</v>
      </c>
      <c r="AC3092" s="217">
        <f>vykonyz.xlsx3[[#This Row],[Kod]]-vykonyz.xlsx[[#This Row],[Kod]]</f>
        <v>0</v>
      </c>
      <c r="AD3092" t="s">
        <v>10708</v>
      </c>
      <c r="AE3092" t="s">
        <v>10338</v>
      </c>
      <c r="AF3092" t="s">
        <v>50</v>
      </c>
      <c r="AG3092"/>
      <c r="AH3092" t="s">
        <v>10709</v>
      </c>
      <c r="AI3092" t="s">
        <v>10808</v>
      </c>
      <c r="AJ3092" t="s">
        <v>53</v>
      </c>
      <c r="AK3092" t="s">
        <v>1336</v>
      </c>
      <c r="AL3092" t="s">
        <v>1336</v>
      </c>
      <c r="AM3092" t="s">
        <v>33</v>
      </c>
      <c r="AN3092" t="s">
        <v>33</v>
      </c>
      <c r="AO3092"/>
      <c r="AP3092" t="s">
        <v>10809</v>
      </c>
      <c r="AQ3092" t="s">
        <v>53</v>
      </c>
      <c r="AR3092" t="s">
        <v>35</v>
      </c>
      <c r="AS3092" t="s">
        <v>35</v>
      </c>
    </row>
    <row r="3093" spans="1:45">
      <c r="A3093" s="264" t="s">
        <v>10711</v>
      </c>
      <c r="B3093" s="217" t="s">
        <v>10338</v>
      </c>
      <c r="C3093" s="217" t="s">
        <v>611</v>
      </c>
      <c r="E3093" s="217" t="s">
        <v>10712</v>
      </c>
      <c r="F3093" s="217" t="s">
        <v>10810</v>
      </c>
      <c r="G3093" s="217" t="s">
        <v>53</v>
      </c>
      <c r="H3093" s="217" t="s">
        <v>39</v>
      </c>
      <c r="I3093" s="217" t="s">
        <v>6213</v>
      </c>
      <c r="J3093" s="217" t="s">
        <v>33</v>
      </c>
      <c r="K3093" s="217" t="s">
        <v>33</v>
      </c>
      <c r="M3093" s="217">
        <f t="shared" si="63"/>
        <v>8703</v>
      </c>
      <c r="O3093" s="217" t="s">
        <v>35</v>
      </c>
      <c r="P3093" s="217" t="s">
        <v>35</v>
      </c>
      <c r="Q3093" s="217">
        <f>S4195-vykonyz.xlsx[[#This Row],[Kod]]</f>
        <v>16761</v>
      </c>
      <c r="R3093" s="217">
        <f>S3068-vykonyz.xlsx[[#This Row],[Kod]]</f>
        <v>0</v>
      </c>
      <c r="S3093" s="217" t="s">
        <v>10811</v>
      </c>
      <c r="T3093" s="217" t="s">
        <v>10812</v>
      </c>
      <c r="U3093" s="217">
        <v>5835</v>
      </c>
      <c r="V3093" s="261">
        <v>45292</v>
      </c>
      <c r="W3093" s="217" t="s">
        <v>10811</v>
      </c>
      <c r="X3093" s="217">
        <v>5574</v>
      </c>
      <c r="Y3093" s="217">
        <v>261</v>
      </c>
      <c r="Z3093" s="261">
        <v>45291</v>
      </c>
      <c r="AC3093" s="217">
        <f>vykonyz.xlsx3[[#This Row],[Kod]]-vykonyz.xlsx[[#This Row],[Kod]]</f>
        <v>0</v>
      </c>
      <c r="AD3093" t="s">
        <v>10711</v>
      </c>
      <c r="AE3093" t="s">
        <v>10338</v>
      </c>
      <c r="AF3093" t="s">
        <v>611</v>
      </c>
      <c r="AG3093"/>
      <c r="AH3093" t="s">
        <v>10712</v>
      </c>
      <c r="AI3093" t="s">
        <v>10810</v>
      </c>
      <c r="AJ3093" t="s">
        <v>53</v>
      </c>
      <c r="AK3093" t="s">
        <v>39</v>
      </c>
      <c r="AL3093" t="s">
        <v>6213</v>
      </c>
      <c r="AM3093" t="s">
        <v>33</v>
      </c>
      <c r="AN3093" t="s">
        <v>33</v>
      </c>
      <c r="AO3093"/>
      <c r="AP3093" t="s">
        <v>10813</v>
      </c>
      <c r="AQ3093"/>
      <c r="AR3093" t="s">
        <v>35</v>
      </c>
      <c r="AS3093" t="s">
        <v>35</v>
      </c>
    </row>
    <row r="3094" spans="1:45">
      <c r="A3094" s="264" t="s">
        <v>10713</v>
      </c>
      <c r="B3094" s="217" t="s">
        <v>10338</v>
      </c>
      <c r="C3094" s="217" t="s">
        <v>611</v>
      </c>
      <c r="E3094" s="217" t="s">
        <v>10714</v>
      </c>
      <c r="F3094" s="217" t="s">
        <v>10810</v>
      </c>
      <c r="G3094" s="217" t="s">
        <v>53</v>
      </c>
      <c r="H3094" s="217" t="s">
        <v>1492</v>
      </c>
      <c r="I3094" s="217" t="s">
        <v>1492</v>
      </c>
      <c r="J3094" s="217" t="s">
        <v>33</v>
      </c>
      <c r="K3094" s="217" t="s">
        <v>33</v>
      </c>
      <c r="M3094" s="217">
        <f t="shared" si="63"/>
        <v>5599</v>
      </c>
      <c r="O3094" s="217" t="s">
        <v>35</v>
      </c>
      <c r="P3094" s="217" t="s">
        <v>35</v>
      </c>
      <c r="Q3094" s="217">
        <f>S4196-vykonyz.xlsx[[#This Row],[Kod]]</f>
        <v>16761</v>
      </c>
      <c r="R3094" s="217">
        <f>S3069-vykonyz.xlsx[[#This Row],[Kod]]</f>
        <v>0</v>
      </c>
      <c r="S3094" s="217" t="s">
        <v>10814</v>
      </c>
      <c r="T3094" s="217" t="s">
        <v>10815</v>
      </c>
      <c r="U3094" s="217">
        <v>581</v>
      </c>
      <c r="V3094" s="261">
        <v>45292</v>
      </c>
      <c r="W3094" s="217" t="s">
        <v>10814</v>
      </c>
      <c r="X3094" s="217">
        <v>545</v>
      </c>
      <c r="Y3094" s="217">
        <v>36</v>
      </c>
      <c r="Z3094" s="261">
        <v>45291</v>
      </c>
      <c r="AC3094" s="217">
        <f>vykonyz.xlsx3[[#This Row],[Kod]]-vykonyz.xlsx[[#This Row],[Kod]]</f>
        <v>0</v>
      </c>
      <c r="AD3094" t="s">
        <v>10713</v>
      </c>
      <c r="AE3094" t="s">
        <v>10338</v>
      </c>
      <c r="AF3094" t="s">
        <v>611</v>
      </c>
      <c r="AG3094"/>
      <c r="AH3094" t="s">
        <v>10714</v>
      </c>
      <c r="AI3094" t="s">
        <v>10810</v>
      </c>
      <c r="AJ3094" t="s">
        <v>53</v>
      </c>
      <c r="AK3094" t="s">
        <v>1492</v>
      </c>
      <c r="AL3094" t="s">
        <v>1492</v>
      </c>
      <c r="AM3094" t="s">
        <v>33</v>
      </c>
      <c r="AN3094" t="s">
        <v>33</v>
      </c>
      <c r="AO3094"/>
      <c r="AP3094" t="s">
        <v>10816</v>
      </c>
      <c r="AQ3094"/>
      <c r="AR3094" t="s">
        <v>35</v>
      </c>
      <c r="AS3094" t="s">
        <v>35</v>
      </c>
    </row>
    <row r="3095" spans="1:45">
      <c r="A3095" s="264" t="s">
        <v>10717</v>
      </c>
      <c r="B3095" s="217" t="s">
        <v>10318</v>
      </c>
      <c r="E3095" s="217" t="s">
        <v>10718</v>
      </c>
      <c r="F3095" s="217" t="s">
        <v>10635</v>
      </c>
      <c r="H3095" s="217" t="s">
        <v>1492</v>
      </c>
      <c r="I3095" s="217" t="s">
        <v>10454</v>
      </c>
      <c r="J3095" s="217" t="s">
        <v>33</v>
      </c>
      <c r="K3095" s="217" t="s">
        <v>33</v>
      </c>
      <c r="M3095" s="217">
        <f t="shared" si="63"/>
        <v>4212</v>
      </c>
      <c r="N3095" s="217" t="s">
        <v>53</v>
      </c>
      <c r="O3095" s="217" t="s">
        <v>35</v>
      </c>
      <c r="P3095" s="217" t="s">
        <v>35</v>
      </c>
      <c r="Q3095" s="217">
        <f>S4197-vykonyz.xlsx[[#This Row],[Kod]]</f>
        <v>16699</v>
      </c>
      <c r="R3095" s="217">
        <f>S3070-vykonyz.xlsx[[#This Row],[Kod]]</f>
        <v>0</v>
      </c>
      <c r="S3095" s="217" t="s">
        <v>10817</v>
      </c>
      <c r="T3095" s="217" t="s">
        <v>10818</v>
      </c>
      <c r="U3095" s="217">
        <v>994</v>
      </c>
      <c r="V3095" s="261">
        <v>45292</v>
      </c>
      <c r="W3095" s="217" t="s">
        <v>10817</v>
      </c>
      <c r="X3095" s="217">
        <v>917</v>
      </c>
      <c r="Y3095" s="217">
        <v>77</v>
      </c>
      <c r="Z3095" s="261">
        <v>45291</v>
      </c>
      <c r="AC3095" s="217">
        <f>vykonyz.xlsx3[[#This Row],[Kod]]-vykonyz.xlsx[[#This Row],[Kod]]</f>
        <v>0</v>
      </c>
      <c r="AD3095" t="s">
        <v>10717</v>
      </c>
      <c r="AE3095" t="s">
        <v>10318</v>
      </c>
      <c r="AF3095"/>
      <c r="AG3095"/>
      <c r="AH3095" t="s">
        <v>10718</v>
      </c>
      <c r="AI3095" t="s">
        <v>10635</v>
      </c>
      <c r="AJ3095"/>
      <c r="AK3095" t="s">
        <v>1492</v>
      </c>
      <c r="AL3095" t="s">
        <v>10454</v>
      </c>
      <c r="AM3095" t="s">
        <v>33</v>
      </c>
      <c r="AN3095" t="s">
        <v>33</v>
      </c>
      <c r="AO3095"/>
      <c r="AP3095" t="s">
        <v>10819</v>
      </c>
      <c r="AQ3095" t="s">
        <v>53</v>
      </c>
      <c r="AR3095" t="s">
        <v>35</v>
      </c>
      <c r="AS3095" t="s">
        <v>35</v>
      </c>
    </row>
    <row r="3096" spans="1:45">
      <c r="A3096" s="264" t="s">
        <v>10721</v>
      </c>
      <c r="B3096" s="217" t="s">
        <v>10318</v>
      </c>
      <c r="E3096" s="217" t="s">
        <v>10722</v>
      </c>
      <c r="F3096" s="217" t="s">
        <v>10820</v>
      </c>
      <c r="H3096" s="217" t="s">
        <v>1492</v>
      </c>
      <c r="I3096" s="217" t="s">
        <v>10454</v>
      </c>
      <c r="J3096" s="217" t="s">
        <v>33</v>
      </c>
      <c r="K3096" s="217" t="s">
        <v>33</v>
      </c>
      <c r="M3096" s="217">
        <f t="shared" si="63"/>
        <v>4726</v>
      </c>
      <c r="N3096" s="217" t="s">
        <v>53</v>
      </c>
      <c r="O3096" s="217" t="s">
        <v>35</v>
      </c>
      <c r="P3096" s="217" t="s">
        <v>35</v>
      </c>
      <c r="Q3096" s="217">
        <f>S4198-vykonyz.xlsx[[#This Row],[Kod]]</f>
        <v>16757</v>
      </c>
      <c r="R3096" s="217">
        <f>S3071-vykonyz.xlsx[[#This Row],[Kod]]</f>
        <v>0</v>
      </c>
      <c r="S3096" s="217" t="s">
        <v>10821</v>
      </c>
      <c r="T3096" s="217" t="s">
        <v>10822</v>
      </c>
      <c r="U3096" s="217">
        <v>1384</v>
      </c>
      <c r="V3096" s="261">
        <v>45292</v>
      </c>
      <c r="W3096" s="217" t="s">
        <v>10821</v>
      </c>
      <c r="X3096" s="217">
        <v>1307</v>
      </c>
      <c r="Y3096" s="217">
        <v>77</v>
      </c>
      <c r="Z3096" s="261">
        <v>45291</v>
      </c>
      <c r="AC3096" s="217">
        <f>vykonyz.xlsx3[[#This Row],[Kod]]-vykonyz.xlsx[[#This Row],[Kod]]</f>
        <v>0</v>
      </c>
      <c r="AD3096" t="s">
        <v>10721</v>
      </c>
      <c r="AE3096" t="s">
        <v>10318</v>
      </c>
      <c r="AF3096"/>
      <c r="AG3096"/>
      <c r="AH3096" t="s">
        <v>10722</v>
      </c>
      <c r="AI3096" t="s">
        <v>10820</v>
      </c>
      <c r="AJ3096"/>
      <c r="AK3096" t="s">
        <v>1492</v>
      </c>
      <c r="AL3096" t="s">
        <v>10454</v>
      </c>
      <c r="AM3096" t="s">
        <v>33</v>
      </c>
      <c r="AN3096" t="s">
        <v>33</v>
      </c>
      <c r="AO3096"/>
      <c r="AP3096" t="s">
        <v>10823</v>
      </c>
      <c r="AQ3096" t="s">
        <v>53</v>
      </c>
      <c r="AR3096" t="s">
        <v>35</v>
      </c>
      <c r="AS3096" t="s">
        <v>35</v>
      </c>
    </row>
    <row r="3097" spans="1:45">
      <c r="A3097" s="264" t="s">
        <v>10724</v>
      </c>
      <c r="B3097" s="217" t="s">
        <v>10318</v>
      </c>
      <c r="E3097" s="217" t="s">
        <v>10725</v>
      </c>
      <c r="F3097" s="217" t="s">
        <v>10820</v>
      </c>
      <c r="H3097" s="217" t="s">
        <v>39</v>
      </c>
      <c r="I3097" s="217" t="s">
        <v>10610</v>
      </c>
      <c r="J3097" s="217" t="s">
        <v>33</v>
      </c>
      <c r="K3097" s="217" t="s">
        <v>33</v>
      </c>
      <c r="M3097" s="217">
        <f t="shared" si="63"/>
        <v>6443</v>
      </c>
      <c r="N3097" s="217" t="s">
        <v>53</v>
      </c>
      <c r="O3097" s="217" t="s">
        <v>35</v>
      </c>
      <c r="P3097" s="217" t="s">
        <v>35</v>
      </c>
      <c r="Q3097" s="217">
        <f>S4199-vykonyz.xlsx[[#This Row],[Kod]]</f>
        <v>16765</v>
      </c>
      <c r="R3097" s="217">
        <f>S3072-vykonyz.xlsx[[#This Row],[Kod]]</f>
        <v>0</v>
      </c>
      <c r="S3097" s="217" t="s">
        <v>10824</v>
      </c>
      <c r="T3097" s="217" t="s">
        <v>10825</v>
      </c>
      <c r="U3097" s="217">
        <v>571</v>
      </c>
      <c r="V3097" s="261">
        <v>45292</v>
      </c>
      <c r="W3097" s="217" t="s">
        <v>10824</v>
      </c>
      <c r="X3097" s="217">
        <v>532</v>
      </c>
      <c r="Y3097" s="217">
        <v>39</v>
      </c>
      <c r="Z3097" s="261">
        <v>45291</v>
      </c>
      <c r="AC3097" s="217">
        <f>vykonyz.xlsx3[[#This Row],[Kod]]-vykonyz.xlsx[[#This Row],[Kod]]</f>
        <v>0</v>
      </c>
      <c r="AD3097" t="s">
        <v>10724</v>
      </c>
      <c r="AE3097" t="s">
        <v>10318</v>
      </c>
      <c r="AF3097"/>
      <c r="AG3097"/>
      <c r="AH3097" t="s">
        <v>10725</v>
      </c>
      <c r="AI3097" t="s">
        <v>10820</v>
      </c>
      <c r="AJ3097"/>
      <c r="AK3097" t="s">
        <v>39</v>
      </c>
      <c r="AL3097" t="s">
        <v>10610</v>
      </c>
      <c r="AM3097" t="s">
        <v>33</v>
      </c>
      <c r="AN3097" t="s">
        <v>33</v>
      </c>
      <c r="AO3097"/>
      <c r="AP3097" t="s">
        <v>10826</v>
      </c>
      <c r="AQ3097" t="s">
        <v>53</v>
      </c>
      <c r="AR3097" t="s">
        <v>35</v>
      </c>
      <c r="AS3097" t="s">
        <v>35</v>
      </c>
    </row>
    <row r="3098" spans="1:45">
      <c r="A3098" s="264" t="s">
        <v>10728</v>
      </c>
      <c r="B3098" s="217" t="s">
        <v>4636</v>
      </c>
      <c r="C3098" s="217" t="s">
        <v>50</v>
      </c>
      <c r="E3098" s="217" t="s">
        <v>10827</v>
      </c>
      <c r="H3098" s="217" t="s">
        <v>1008</v>
      </c>
      <c r="I3098" s="217" t="s">
        <v>1008</v>
      </c>
      <c r="J3098" s="217" t="s">
        <v>33</v>
      </c>
      <c r="K3098" s="217" t="s">
        <v>33</v>
      </c>
      <c r="M3098" s="217">
        <f t="shared" si="63"/>
        <v>524</v>
      </c>
      <c r="O3098" s="217" t="s">
        <v>35</v>
      </c>
      <c r="P3098" s="217" t="s">
        <v>35</v>
      </c>
      <c r="Q3098" s="217">
        <f>S4200-vykonyz.xlsx[[#This Row],[Kod]]</f>
        <v>16789</v>
      </c>
      <c r="R3098" s="217">
        <f>S3073-vykonyz.xlsx[[#This Row],[Kod]]</f>
        <v>0</v>
      </c>
      <c r="S3098" s="217" t="s">
        <v>10828</v>
      </c>
      <c r="T3098" s="217" t="s">
        <v>10829</v>
      </c>
      <c r="U3098" s="217">
        <v>1805</v>
      </c>
      <c r="V3098" s="261">
        <v>45292</v>
      </c>
      <c r="W3098" s="217" t="s">
        <v>10828</v>
      </c>
      <c r="X3098" s="217">
        <v>1703</v>
      </c>
      <c r="Y3098" s="217">
        <v>102</v>
      </c>
      <c r="Z3098" s="261">
        <v>45291</v>
      </c>
      <c r="AC3098" s="217">
        <f>vykonyz.xlsx3[[#This Row],[Kod]]-vykonyz.xlsx[[#This Row],[Kod]]</f>
        <v>0</v>
      </c>
      <c r="AD3098" t="s">
        <v>10728</v>
      </c>
      <c r="AE3098" t="s">
        <v>4636</v>
      </c>
      <c r="AF3098" t="s">
        <v>50</v>
      </c>
      <c r="AG3098"/>
      <c r="AH3098" t="s">
        <v>10827</v>
      </c>
      <c r="AI3098"/>
      <c r="AJ3098"/>
      <c r="AK3098" t="s">
        <v>1008</v>
      </c>
      <c r="AL3098" t="s">
        <v>1008</v>
      </c>
      <c r="AM3098" t="s">
        <v>33</v>
      </c>
      <c r="AN3098" t="s">
        <v>33</v>
      </c>
      <c r="AO3098"/>
      <c r="AP3098" t="s">
        <v>742</v>
      </c>
      <c r="AQ3098"/>
      <c r="AR3098" t="s">
        <v>35</v>
      </c>
      <c r="AS3098" t="s">
        <v>35</v>
      </c>
    </row>
    <row r="3099" spans="1:45">
      <c r="A3099" s="264" t="s">
        <v>10732</v>
      </c>
      <c r="B3099" s="217" t="s">
        <v>4636</v>
      </c>
      <c r="C3099" s="217" t="s">
        <v>50</v>
      </c>
      <c r="E3099" s="217" t="s">
        <v>10830</v>
      </c>
      <c r="H3099" s="217" t="s">
        <v>1084</v>
      </c>
      <c r="I3099" s="217" t="s">
        <v>1084</v>
      </c>
      <c r="J3099" s="217" t="s">
        <v>33</v>
      </c>
      <c r="K3099" s="217" t="s">
        <v>33</v>
      </c>
      <c r="M3099" s="217">
        <f t="shared" si="63"/>
        <v>352</v>
      </c>
      <c r="O3099" s="217" t="s">
        <v>35</v>
      </c>
      <c r="P3099" s="217" t="s">
        <v>35</v>
      </c>
      <c r="Q3099" s="217">
        <f>S4201-vykonyz.xlsx[[#This Row],[Kod]]</f>
        <v>16790</v>
      </c>
      <c r="R3099" s="217">
        <f>S3074-vykonyz.xlsx[[#This Row],[Kod]]</f>
        <v>0</v>
      </c>
      <c r="S3099" s="217" t="s">
        <v>10831</v>
      </c>
      <c r="T3099" s="217" t="s">
        <v>10832</v>
      </c>
      <c r="U3099" s="217">
        <v>2799</v>
      </c>
      <c r="V3099" s="261">
        <v>45292</v>
      </c>
      <c r="W3099" s="217" t="s">
        <v>10831</v>
      </c>
      <c r="X3099" s="217">
        <v>2650</v>
      </c>
      <c r="Y3099" s="217">
        <v>149</v>
      </c>
      <c r="Z3099" s="261">
        <v>45291</v>
      </c>
      <c r="AC3099" s="217">
        <f>vykonyz.xlsx3[[#This Row],[Kod]]-vykonyz.xlsx[[#This Row],[Kod]]</f>
        <v>0</v>
      </c>
      <c r="AD3099" t="s">
        <v>10732</v>
      </c>
      <c r="AE3099" t="s">
        <v>4636</v>
      </c>
      <c r="AF3099" t="s">
        <v>50</v>
      </c>
      <c r="AG3099"/>
      <c r="AH3099" t="s">
        <v>10830</v>
      </c>
      <c r="AI3099"/>
      <c r="AJ3099"/>
      <c r="AK3099" t="s">
        <v>1084</v>
      </c>
      <c r="AL3099" t="s">
        <v>1084</v>
      </c>
      <c r="AM3099" t="s">
        <v>33</v>
      </c>
      <c r="AN3099" t="s">
        <v>33</v>
      </c>
      <c r="AO3099"/>
      <c r="AP3099" t="s">
        <v>6531</v>
      </c>
      <c r="AQ3099"/>
      <c r="AR3099" t="s">
        <v>35</v>
      </c>
      <c r="AS3099" t="s">
        <v>35</v>
      </c>
    </row>
    <row r="3100" spans="1:45">
      <c r="A3100" s="264" t="s">
        <v>10737</v>
      </c>
      <c r="B3100" s="217" t="s">
        <v>4636</v>
      </c>
      <c r="C3100" s="217" t="s">
        <v>50</v>
      </c>
      <c r="E3100" s="217" t="s">
        <v>10833</v>
      </c>
      <c r="H3100" s="217" t="s">
        <v>994</v>
      </c>
      <c r="I3100" s="217" t="s">
        <v>994</v>
      </c>
      <c r="J3100" s="217" t="s">
        <v>33</v>
      </c>
      <c r="K3100" s="217" t="s">
        <v>33</v>
      </c>
      <c r="M3100" s="217">
        <f t="shared" si="63"/>
        <v>176</v>
      </c>
      <c r="O3100" s="217" t="s">
        <v>35</v>
      </c>
      <c r="P3100" s="217" t="s">
        <v>35</v>
      </c>
      <c r="Q3100" s="217">
        <f>S4203-vykonyz.xlsx[[#This Row],[Kod]]</f>
        <v>16791</v>
      </c>
      <c r="R3100" s="217">
        <f>S3075-vykonyz.xlsx[[#This Row],[Kod]]</f>
        <v>0</v>
      </c>
      <c r="S3100" s="217" t="s">
        <v>10834</v>
      </c>
      <c r="T3100" s="217" t="s">
        <v>10835</v>
      </c>
      <c r="U3100" s="217">
        <v>4530</v>
      </c>
      <c r="V3100" s="261">
        <v>45292</v>
      </c>
      <c r="W3100" s="217" t="s">
        <v>10834</v>
      </c>
      <c r="X3100" s="217">
        <v>4312</v>
      </c>
      <c r="Y3100" s="217">
        <v>218</v>
      </c>
      <c r="Z3100" s="261">
        <v>45291</v>
      </c>
      <c r="AC3100" s="217">
        <f>vykonyz.xlsx3[[#This Row],[Kod]]-vykonyz.xlsx[[#This Row],[Kod]]</f>
        <v>0</v>
      </c>
      <c r="AD3100" t="s">
        <v>10737</v>
      </c>
      <c r="AE3100" t="s">
        <v>4636</v>
      </c>
      <c r="AF3100" t="s">
        <v>50</v>
      </c>
      <c r="AG3100"/>
      <c r="AH3100" t="s">
        <v>10833</v>
      </c>
      <c r="AI3100"/>
      <c r="AJ3100"/>
      <c r="AK3100" t="s">
        <v>994</v>
      </c>
      <c r="AL3100" t="s">
        <v>994</v>
      </c>
      <c r="AM3100" t="s">
        <v>33</v>
      </c>
      <c r="AN3100" t="s">
        <v>33</v>
      </c>
      <c r="AO3100"/>
      <c r="AP3100" t="s">
        <v>6459</v>
      </c>
      <c r="AQ3100"/>
      <c r="AR3100" t="s">
        <v>35</v>
      </c>
      <c r="AS3100" t="s">
        <v>35</v>
      </c>
    </row>
    <row r="3101" spans="1:45">
      <c r="A3101" s="264" t="s">
        <v>10740</v>
      </c>
      <c r="B3101" s="217" t="s">
        <v>4636</v>
      </c>
      <c r="E3101" s="217" t="s">
        <v>10741</v>
      </c>
      <c r="F3101" s="217" t="s">
        <v>10836</v>
      </c>
      <c r="H3101" s="217" t="s">
        <v>994</v>
      </c>
      <c r="I3101" s="217" t="s">
        <v>994</v>
      </c>
      <c r="J3101" s="217" t="s">
        <v>33</v>
      </c>
      <c r="K3101" s="217" t="s">
        <v>33</v>
      </c>
      <c r="M3101" s="217">
        <f t="shared" si="63"/>
        <v>167</v>
      </c>
      <c r="O3101" s="217" t="s">
        <v>35</v>
      </c>
      <c r="P3101" s="217" t="s">
        <v>35</v>
      </c>
      <c r="Q3101" s="217">
        <f>S4204-vykonyz.xlsx[[#This Row],[Kod]]</f>
        <v>16715</v>
      </c>
      <c r="R3101" s="217">
        <f>S3076-vykonyz.xlsx[[#This Row],[Kod]]</f>
        <v>0</v>
      </c>
      <c r="S3101" s="217" t="s">
        <v>10837</v>
      </c>
      <c r="T3101" s="217" t="s">
        <v>10838</v>
      </c>
      <c r="U3101" s="217">
        <v>5171</v>
      </c>
      <c r="V3101" s="261">
        <v>45292</v>
      </c>
      <c r="W3101" s="217" t="s">
        <v>10837</v>
      </c>
      <c r="X3101" s="217">
        <v>4910</v>
      </c>
      <c r="Y3101" s="217">
        <v>261</v>
      </c>
      <c r="Z3101" s="261">
        <v>45291</v>
      </c>
      <c r="AC3101" s="217">
        <f>vykonyz.xlsx3[[#This Row],[Kod]]-vykonyz.xlsx[[#This Row],[Kod]]</f>
        <v>0</v>
      </c>
      <c r="AD3101" t="s">
        <v>10740</v>
      </c>
      <c r="AE3101" t="s">
        <v>4636</v>
      </c>
      <c r="AF3101"/>
      <c r="AG3101"/>
      <c r="AH3101" t="s">
        <v>10741</v>
      </c>
      <c r="AI3101" t="s">
        <v>10836</v>
      </c>
      <c r="AJ3101"/>
      <c r="AK3101" t="s">
        <v>994</v>
      </c>
      <c r="AL3101" t="s">
        <v>994</v>
      </c>
      <c r="AM3101" t="s">
        <v>33</v>
      </c>
      <c r="AN3101" t="s">
        <v>33</v>
      </c>
      <c r="AO3101"/>
      <c r="AP3101" t="s">
        <v>4074</v>
      </c>
      <c r="AQ3101"/>
      <c r="AR3101" t="s">
        <v>35</v>
      </c>
      <c r="AS3101" t="s">
        <v>35</v>
      </c>
    </row>
    <row r="3102" spans="1:45">
      <c r="A3102" s="264" t="s">
        <v>10744</v>
      </c>
      <c r="B3102" s="217" t="s">
        <v>10839</v>
      </c>
      <c r="E3102" s="217" t="s">
        <v>10840</v>
      </c>
      <c r="F3102" s="217" t="s">
        <v>10841</v>
      </c>
      <c r="G3102" s="217" t="s">
        <v>53</v>
      </c>
      <c r="H3102" s="217" t="s">
        <v>1295</v>
      </c>
      <c r="I3102" s="217" t="s">
        <v>1295</v>
      </c>
      <c r="J3102" s="217" t="s">
        <v>33</v>
      </c>
      <c r="K3102" s="217" t="s">
        <v>33</v>
      </c>
      <c r="M3102" s="217">
        <f t="shared" si="63"/>
        <v>1555</v>
      </c>
      <c r="O3102" s="217" t="s">
        <v>35</v>
      </c>
      <c r="P3102" s="217" t="s">
        <v>35</v>
      </c>
      <c r="Q3102" s="217">
        <f>S4205-vykonyz.xlsx[[#This Row],[Kod]]</f>
        <v>16706</v>
      </c>
      <c r="R3102" s="217">
        <f>S3077-vykonyz.xlsx[[#This Row],[Kod]]</f>
        <v>0</v>
      </c>
      <c r="S3102" s="217" t="s">
        <v>10842</v>
      </c>
      <c r="T3102" s="217" t="s">
        <v>10843</v>
      </c>
      <c r="U3102" s="217">
        <v>383</v>
      </c>
      <c r="V3102" s="261">
        <v>45292</v>
      </c>
      <c r="W3102" s="217" t="s">
        <v>10842</v>
      </c>
      <c r="X3102" s="217">
        <v>347</v>
      </c>
      <c r="Y3102" s="217">
        <v>36</v>
      </c>
      <c r="Z3102" s="261">
        <v>45291</v>
      </c>
      <c r="AC3102" s="217">
        <f>vykonyz.xlsx3[[#This Row],[Kod]]-vykonyz.xlsx[[#This Row],[Kod]]</f>
        <v>0</v>
      </c>
      <c r="AD3102" t="s">
        <v>10744</v>
      </c>
      <c r="AE3102" t="s">
        <v>10839</v>
      </c>
      <c r="AF3102"/>
      <c r="AG3102"/>
      <c r="AH3102" t="s">
        <v>10745</v>
      </c>
      <c r="AI3102" t="s">
        <v>10841</v>
      </c>
      <c r="AJ3102" t="s">
        <v>53</v>
      </c>
      <c r="AK3102" t="s">
        <v>1295</v>
      </c>
      <c r="AL3102" t="s">
        <v>1295</v>
      </c>
      <c r="AM3102" t="s">
        <v>33</v>
      </c>
      <c r="AN3102" t="s">
        <v>33</v>
      </c>
      <c r="AO3102"/>
      <c r="AP3102" t="s">
        <v>10844</v>
      </c>
      <c r="AQ3102"/>
      <c r="AR3102" t="s">
        <v>35</v>
      </c>
      <c r="AS3102" t="s">
        <v>35</v>
      </c>
    </row>
    <row r="3103" spans="1:45">
      <c r="A3103" s="264" t="s">
        <v>10748</v>
      </c>
      <c r="B3103" s="217" t="s">
        <v>8323</v>
      </c>
      <c r="C3103" s="217" t="s">
        <v>611</v>
      </c>
      <c r="E3103" s="217" t="s">
        <v>10749</v>
      </c>
      <c r="F3103" s="217" t="s">
        <v>10845</v>
      </c>
      <c r="G3103" s="217" t="s">
        <v>53</v>
      </c>
      <c r="H3103" s="217" t="s">
        <v>981</v>
      </c>
      <c r="I3103" s="217" t="s">
        <v>1492</v>
      </c>
      <c r="J3103" s="217" t="s">
        <v>33</v>
      </c>
      <c r="K3103" s="217" t="s">
        <v>33</v>
      </c>
      <c r="M3103" s="217">
        <f t="shared" si="63"/>
        <v>3769</v>
      </c>
      <c r="O3103" s="217" t="s">
        <v>35</v>
      </c>
      <c r="P3103" s="217" t="s">
        <v>35</v>
      </c>
      <c r="Q3103" s="217">
        <f>S4206-vykonyz.xlsx[[#This Row],[Kod]]</f>
        <v>16708</v>
      </c>
      <c r="R3103" s="217">
        <f>S3078-vykonyz.xlsx[[#This Row],[Kod]]</f>
        <v>0</v>
      </c>
      <c r="S3103" s="217" t="s">
        <v>10846</v>
      </c>
      <c r="T3103" s="217" t="s">
        <v>10847</v>
      </c>
      <c r="U3103" s="217">
        <v>786</v>
      </c>
      <c r="V3103" s="261">
        <v>45292</v>
      </c>
      <c r="W3103" s="217" t="s">
        <v>10846</v>
      </c>
      <c r="X3103" s="217">
        <v>733</v>
      </c>
      <c r="Y3103" s="217">
        <v>53</v>
      </c>
      <c r="Z3103" s="261">
        <v>45291</v>
      </c>
      <c r="AC3103" s="217">
        <f>vykonyz.xlsx3[[#This Row],[Kod]]-vykonyz.xlsx[[#This Row],[Kod]]</f>
        <v>0</v>
      </c>
      <c r="AD3103" t="s">
        <v>10748</v>
      </c>
      <c r="AE3103" t="s">
        <v>8323</v>
      </c>
      <c r="AF3103" t="s">
        <v>611</v>
      </c>
      <c r="AG3103"/>
      <c r="AH3103" t="s">
        <v>10749</v>
      </c>
      <c r="AI3103" t="s">
        <v>10845</v>
      </c>
      <c r="AJ3103" t="s">
        <v>53</v>
      </c>
      <c r="AK3103" t="s">
        <v>981</v>
      </c>
      <c r="AL3103" t="s">
        <v>1492</v>
      </c>
      <c r="AM3103" t="s">
        <v>33</v>
      </c>
      <c r="AN3103" t="s">
        <v>33</v>
      </c>
      <c r="AO3103"/>
      <c r="AP3103" t="s">
        <v>10848</v>
      </c>
      <c r="AQ3103"/>
      <c r="AR3103" t="s">
        <v>35</v>
      </c>
      <c r="AS3103" t="s">
        <v>35</v>
      </c>
    </row>
    <row r="3104" spans="1:45">
      <c r="A3104" s="264" t="s">
        <v>10752</v>
      </c>
      <c r="B3104" s="217" t="s">
        <v>10839</v>
      </c>
      <c r="E3104" s="217" t="s">
        <v>10753</v>
      </c>
      <c r="F3104" s="217" t="s">
        <v>10849</v>
      </c>
      <c r="G3104" s="217" t="s">
        <v>1190</v>
      </c>
      <c r="H3104" s="217" t="s">
        <v>1008</v>
      </c>
      <c r="I3104" s="217" t="s">
        <v>981</v>
      </c>
      <c r="J3104" s="217" t="s">
        <v>33</v>
      </c>
      <c r="K3104" s="217" t="s">
        <v>33</v>
      </c>
      <c r="M3104" s="217">
        <f t="shared" si="63"/>
        <v>1707</v>
      </c>
      <c r="O3104" s="217" t="s">
        <v>35</v>
      </c>
      <c r="P3104" s="217" t="s">
        <v>35</v>
      </c>
      <c r="Q3104" s="217">
        <f>S4207-vykonyz.xlsx[[#This Row],[Kod]]</f>
        <v>16710</v>
      </c>
      <c r="R3104" s="217">
        <f>S3079-vykonyz.xlsx[[#This Row],[Kod]]</f>
        <v>0</v>
      </c>
      <c r="S3104" s="217" t="s">
        <v>10850</v>
      </c>
      <c r="T3104" s="217" t="s">
        <v>10851</v>
      </c>
      <c r="U3104" s="217">
        <v>348</v>
      </c>
      <c r="V3104" s="261">
        <v>45292</v>
      </c>
      <c r="W3104" s="217" t="s">
        <v>10850</v>
      </c>
      <c r="X3104" s="217">
        <v>330</v>
      </c>
      <c r="Y3104" s="217">
        <v>18</v>
      </c>
      <c r="Z3104" s="261">
        <v>45291</v>
      </c>
      <c r="AC3104" s="217">
        <f>vykonyz.xlsx3[[#This Row],[Kod]]-vykonyz.xlsx[[#This Row],[Kod]]</f>
        <v>0</v>
      </c>
      <c r="AD3104" t="s">
        <v>10752</v>
      </c>
      <c r="AE3104" t="s">
        <v>10839</v>
      </c>
      <c r="AF3104"/>
      <c r="AG3104"/>
      <c r="AH3104" t="s">
        <v>10753</v>
      </c>
      <c r="AI3104" t="s">
        <v>10849</v>
      </c>
      <c r="AJ3104" t="s">
        <v>1190</v>
      </c>
      <c r="AK3104" t="s">
        <v>1008</v>
      </c>
      <c r="AL3104" t="s">
        <v>981</v>
      </c>
      <c r="AM3104" t="s">
        <v>33</v>
      </c>
      <c r="AN3104" t="s">
        <v>33</v>
      </c>
      <c r="AO3104"/>
      <c r="AP3104" t="s">
        <v>10852</v>
      </c>
      <c r="AQ3104"/>
      <c r="AR3104" t="s">
        <v>35</v>
      </c>
      <c r="AS3104" t="s">
        <v>35</v>
      </c>
    </row>
    <row r="3105" spans="1:45">
      <c r="A3105" s="264" t="s">
        <v>10756</v>
      </c>
      <c r="B3105" s="217" t="s">
        <v>4636</v>
      </c>
      <c r="E3105" s="217" t="s">
        <v>10757</v>
      </c>
      <c r="F3105" s="217" t="s">
        <v>10853</v>
      </c>
      <c r="G3105" s="217" t="s">
        <v>1190</v>
      </c>
      <c r="H3105" s="217" t="s">
        <v>1130</v>
      </c>
      <c r="I3105" s="217" t="s">
        <v>1130</v>
      </c>
      <c r="J3105" s="217" t="s">
        <v>33</v>
      </c>
      <c r="K3105" s="217" t="s">
        <v>33</v>
      </c>
      <c r="M3105" s="217">
        <f t="shared" si="63"/>
        <v>267</v>
      </c>
      <c r="O3105" s="217" t="s">
        <v>35</v>
      </c>
      <c r="P3105" s="217" t="s">
        <v>35</v>
      </c>
      <c r="Q3105" s="217">
        <f>S4208-vykonyz.xlsx[[#This Row],[Kod]]</f>
        <v>16710</v>
      </c>
      <c r="R3105" s="217">
        <f>S3080-vykonyz.xlsx[[#This Row],[Kod]]</f>
        <v>0</v>
      </c>
      <c r="S3105" s="217" t="s">
        <v>10854</v>
      </c>
      <c r="T3105" s="217" t="s">
        <v>10855</v>
      </c>
      <c r="U3105" s="217">
        <v>1539</v>
      </c>
      <c r="V3105" s="261">
        <v>45292</v>
      </c>
      <c r="W3105" s="217" t="s">
        <v>10854</v>
      </c>
      <c r="X3105" s="217">
        <v>1483</v>
      </c>
      <c r="Y3105" s="217">
        <v>56</v>
      </c>
      <c r="Z3105" s="261">
        <v>45291</v>
      </c>
      <c r="AC3105" s="217">
        <f>vykonyz.xlsx3[[#This Row],[Kod]]-vykonyz.xlsx[[#This Row],[Kod]]</f>
        <v>0</v>
      </c>
      <c r="AD3105" t="s">
        <v>10756</v>
      </c>
      <c r="AE3105" t="s">
        <v>4636</v>
      </c>
      <c r="AF3105"/>
      <c r="AG3105"/>
      <c r="AH3105" t="s">
        <v>10757</v>
      </c>
      <c r="AI3105" t="s">
        <v>10853</v>
      </c>
      <c r="AJ3105" t="s">
        <v>1190</v>
      </c>
      <c r="AK3105" t="s">
        <v>1130</v>
      </c>
      <c r="AL3105" t="s">
        <v>1130</v>
      </c>
      <c r="AM3105" t="s">
        <v>33</v>
      </c>
      <c r="AN3105" t="s">
        <v>33</v>
      </c>
      <c r="AO3105"/>
      <c r="AP3105" t="s">
        <v>794</v>
      </c>
      <c r="AQ3105"/>
      <c r="AR3105" t="s">
        <v>35</v>
      </c>
      <c r="AS3105" t="s">
        <v>35</v>
      </c>
    </row>
    <row r="3106" spans="1:45">
      <c r="A3106" s="264" t="s">
        <v>10760</v>
      </c>
      <c r="B3106" s="217" t="s">
        <v>4636</v>
      </c>
      <c r="E3106" s="217" t="s">
        <v>10856</v>
      </c>
      <c r="F3106" s="217" t="s">
        <v>10849</v>
      </c>
      <c r="G3106" s="217" t="s">
        <v>1190</v>
      </c>
      <c r="H3106" s="217" t="s">
        <v>989</v>
      </c>
      <c r="I3106" s="217" t="s">
        <v>989</v>
      </c>
      <c r="J3106" s="217" t="s">
        <v>33</v>
      </c>
      <c r="K3106" s="217" t="s">
        <v>33</v>
      </c>
      <c r="M3106" s="217">
        <f t="shared" ref="M3106:M3169" si="64">U3081</f>
        <v>497</v>
      </c>
      <c r="O3106" s="217" t="s">
        <v>35</v>
      </c>
      <c r="P3106" s="217" t="s">
        <v>35</v>
      </c>
      <c r="Q3106" s="217">
        <f>S4209-vykonyz.xlsx[[#This Row],[Kod]]</f>
        <v>16701</v>
      </c>
      <c r="R3106" s="217">
        <f>S3081-vykonyz.xlsx[[#This Row],[Kod]]</f>
        <v>0</v>
      </c>
      <c r="S3106" s="217" t="s">
        <v>10857</v>
      </c>
      <c r="T3106" s="217" t="s">
        <v>10858</v>
      </c>
      <c r="U3106" s="217">
        <v>3975</v>
      </c>
      <c r="V3106" s="261">
        <v>45292</v>
      </c>
      <c r="W3106" s="217" t="s">
        <v>10857</v>
      </c>
      <c r="X3106" s="217">
        <v>3888</v>
      </c>
      <c r="Y3106" s="217">
        <v>87</v>
      </c>
      <c r="Z3106" s="261">
        <v>45291</v>
      </c>
      <c r="AC3106" s="217">
        <f>vykonyz.xlsx3[[#This Row],[Kod]]-vykonyz.xlsx[[#This Row],[Kod]]</f>
        <v>0</v>
      </c>
      <c r="AD3106" t="s">
        <v>10760</v>
      </c>
      <c r="AE3106" t="s">
        <v>4636</v>
      </c>
      <c r="AF3106"/>
      <c r="AG3106"/>
      <c r="AH3106" t="s">
        <v>10856</v>
      </c>
      <c r="AI3106" t="s">
        <v>10849</v>
      </c>
      <c r="AJ3106" t="s">
        <v>1190</v>
      </c>
      <c r="AK3106" t="s">
        <v>989</v>
      </c>
      <c r="AL3106" t="s">
        <v>989</v>
      </c>
      <c r="AM3106" t="s">
        <v>33</v>
      </c>
      <c r="AN3106" t="s">
        <v>33</v>
      </c>
      <c r="AO3106"/>
      <c r="AP3106" t="s">
        <v>4067</v>
      </c>
      <c r="AQ3106"/>
      <c r="AR3106" t="s">
        <v>35</v>
      </c>
      <c r="AS3106" t="s">
        <v>35</v>
      </c>
    </row>
    <row r="3107" spans="1:45">
      <c r="A3107" s="264" t="s">
        <v>10764</v>
      </c>
      <c r="B3107" s="217" t="s">
        <v>10839</v>
      </c>
      <c r="E3107" s="217" t="s">
        <v>10765</v>
      </c>
      <c r="F3107" s="217" t="s">
        <v>10849</v>
      </c>
      <c r="G3107" s="217" t="s">
        <v>1190</v>
      </c>
      <c r="H3107" s="217" t="s">
        <v>1008</v>
      </c>
      <c r="I3107" s="217" t="s">
        <v>1008</v>
      </c>
      <c r="J3107" s="217" t="s">
        <v>33</v>
      </c>
      <c r="K3107" s="217" t="s">
        <v>33</v>
      </c>
      <c r="M3107" s="217">
        <f t="shared" si="64"/>
        <v>1642</v>
      </c>
      <c r="O3107" s="217" t="s">
        <v>35</v>
      </c>
      <c r="P3107" s="217" t="s">
        <v>35</v>
      </c>
      <c r="Q3107" s="217">
        <f>S4210-vykonyz.xlsx[[#This Row],[Kod]]</f>
        <v>16693</v>
      </c>
      <c r="R3107" s="217">
        <f>S3082-vykonyz.xlsx[[#This Row],[Kod]]</f>
        <v>0</v>
      </c>
      <c r="S3107" s="217" t="s">
        <v>10859</v>
      </c>
      <c r="T3107" s="217" t="s">
        <v>10860</v>
      </c>
      <c r="U3107" s="217">
        <v>5293</v>
      </c>
      <c r="V3107" s="261">
        <v>45292</v>
      </c>
      <c r="W3107" s="217" t="s">
        <v>10859</v>
      </c>
      <c r="X3107" s="217">
        <v>5184</v>
      </c>
      <c r="Y3107" s="217">
        <v>109</v>
      </c>
      <c r="Z3107" s="261">
        <v>45291</v>
      </c>
      <c r="AC3107" s="217">
        <f>vykonyz.xlsx3[[#This Row],[Kod]]-vykonyz.xlsx[[#This Row],[Kod]]</f>
        <v>0</v>
      </c>
      <c r="AD3107" t="s">
        <v>10764</v>
      </c>
      <c r="AE3107" t="s">
        <v>10839</v>
      </c>
      <c r="AF3107"/>
      <c r="AG3107"/>
      <c r="AH3107" t="s">
        <v>10765</v>
      </c>
      <c r="AI3107" t="s">
        <v>10849</v>
      </c>
      <c r="AJ3107" t="s">
        <v>1190</v>
      </c>
      <c r="AK3107" t="s">
        <v>1008</v>
      </c>
      <c r="AL3107" t="s">
        <v>1008</v>
      </c>
      <c r="AM3107" t="s">
        <v>33</v>
      </c>
      <c r="AN3107" t="s">
        <v>33</v>
      </c>
      <c r="AO3107"/>
      <c r="AP3107" t="s">
        <v>10861</v>
      </c>
      <c r="AQ3107"/>
      <c r="AR3107" t="s">
        <v>35</v>
      </c>
      <c r="AS3107" t="s">
        <v>35</v>
      </c>
    </row>
    <row r="3108" spans="1:45">
      <c r="A3108" s="264" t="s">
        <v>10769</v>
      </c>
      <c r="B3108" s="217" t="s">
        <v>10839</v>
      </c>
      <c r="E3108" s="217" t="s">
        <v>10770</v>
      </c>
      <c r="F3108" s="217" t="s">
        <v>10849</v>
      </c>
      <c r="G3108" s="217" t="s">
        <v>1190</v>
      </c>
      <c r="H3108" s="217" t="s">
        <v>985</v>
      </c>
      <c r="I3108" s="217" t="s">
        <v>1336</v>
      </c>
      <c r="J3108" s="217" t="s">
        <v>33</v>
      </c>
      <c r="K3108" s="217" t="s">
        <v>33</v>
      </c>
      <c r="M3108" s="217">
        <f t="shared" si="64"/>
        <v>3586</v>
      </c>
      <c r="O3108" s="217" t="s">
        <v>35</v>
      </c>
      <c r="P3108" s="217" t="s">
        <v>35</v>
      </c>
      <c r="Q3108" s="217">
        <f>S4211-vykonyz.xlsx[[#This Row],[Kod]]</f>
        <v>16685</v>
      </c>
      <c r="R3108" s="217">
        <f>S3083-vykonyz.xlsx[[#This Row],[Kod]]</f>
        <v>0</v>
      </c>
      <c r="S3108" s="217" t="s">
        <v>10862</v>
      </c>
      <c r="T3108" s="217" t="s">
        <v>10863</v>
      </c>
      <c r="U3108" s="217">
        <v>6682</v>
      </c>
      <c r="V3108" s="261">
        <v>45292</v>
      </c>
      <c r="W3108" s="217" t="s">
        <v>10862</v>
      </c>
      <c r="X3108" s="217">
        <v>6551</v>
      </c>
      <c r="Y3108" s="217">
        <v>131</v>
      </c>
      <c r="Z3108" s="261">
        <v>45291</v>
      </c>
      <c r="AC3108" s="217">
        <f>vykonyz.xlsx3[[#This Row],[Kod]]-vykonyz.xlsx[[#This Row],[Kod]]</f>
        <v>0</v>
      </c>
      <c r="AD3108" t="s">
        <v>10769</v>
      </c>
      <c r="AE3108" t="s">
        <v>10839</v>
      </c>
      <c r="AF3108"/>
      <c r="AG3108"/>
      <c r="AH3108" t="s">
        <v>10770</v>
      </c>
      <c r="AI3108" t="s">
        <v>10849</v>
      </c>
      <c r="AJ3108" t="s">
        <v>1190</v>
      </c>
      <c r="AK3108" t="s">
        <v>985</v>
      </c>
      <c r="AL3108" t="s">
        <v>1336</v>
      </c>
      <c r="AM3108" t="s">
        <v>33</v>
      </c>
      <c r="AN3108" t="s">
        <v>33</v>
      </c>
      <c r="AO3108"/>
      <c r="AP3108" t="s">
        <v>10864</v>
      </c>
      <c r="AQ3108"/>
      <c r="AR3108" t="s">
        <v>35</v>
      </c>
      <c r="AS3108" t="s">
        <v>35</v>
      </c>
    </row>
    <row r="3109" spans="1:45">
      <c r="A3109" s="264" t="s">
        <v>10775</v>
      </c>
      <c r="B3109" s="217" t="s">
        <v>8323</v>
      </c>
      <c r="C3109" s="217" t="s">
        <v>611</v>
      </c>
      <c r="E3109" s="217" t="s">
        <v>10776</v>
      </c>
      <c r="F3109" s="217" t="s">
        <v>10849</v>
      </c>
      <c r="G3109" s="217" t="s">
        <v>1190</v>
      </c>
      <c r="H3109" s="217" t="s">
        <v>1150</v>
      </c>
      <c r="I3109" s="217" t="s">
        <v>1488</v>
      </c>
      <c r="J3109" s="217" t="s">
        <v>33</v>
      </c>
      <c r="K3109" s="217" t="s">
        <v>33</v>
      </c>
      <c r="M3109" s="217">
        <f t="shared" si="64"/>
        <v>6063</v>
      </c>
      <c r="O3109" s="217" t="s">
        <v>35</v>
      </c>
      <c r="P3109" s="217" t="s">
        <v>35</v>
      </c>
      <c r="Q3109" s="217">
        <f>S4212-vykonyz.xlsx[[#This Row],[Kod]]</f>
        <v>16680</v>
      </c>
      <c r="R3109" s="217">
        <f>S3084-vykonyz.xlsx[[#This Row],[Kod]]</f>
        <v>0</v>
      </c>
      <c r="S3109" s="217" t="s">
        <v>10865</v>
      </c>
      <c r="T3109" s="217" t="s">
        <v>10866</v>
      </c>
      <c r="U3109" s="217">
        <v>1655</v>
      </c>
      <c r="V3109" s="261">
        <v>45292</v>
      </c>
      <c r="W3109" s="217" t="s">
        <v>10865</v>
      </c>
      <c r="X3109" s="217">
        <v>1601</v>
      </c>
      <c r="Y3109" s="217">
        <v>54</v>
      </c>
      <c r="Z3109" s="261">
        <v>45291</v>
      </c>
      <c r="AC3109" s="217">
        <f>vykonyz.xlsx3[[#This Row],[Kod]]-vykonyz.xlsx[[#This Row],[Kod]]</f>
        <v>0</v>
      </c>
      <c r="AD3109" t="s">
        <v>10775</v>
      </c>
      <c r="AE3109" t="s">
        <v>8323</v>
      </c>
      <c r="AF3109" t="s">
        <v>611</v>
      </c>
      <c r="AG3109"/>
      <c r="AH3109" t="s">
        <v>10776</v>
      </c>
      <c r="AI3109" t="s">
        <v>10849</v>
      </c>
      <c r="AJ3109" t="s">
        <v>1190</v>
      </c>
      <c r="AK3109" t="s">
        <v>1150</v>
      </c>
      <c r="AL3109" t="s">
        <v>1488</v>
      </c>
      <c r="AM3109" t="s">
        <v>33</v>
      </c>
      <c r="AN3109" t="s">
        <v>33</v>
      </c>
      <c r="AO3109"/>
      <c r="AP3109" t="s">
        <v>10867</v>
      </c>
      <c r="AQ3109"/>
      <c r="AR3109" t="s">
        <v>35</v>
      </c>
      <c r="AS3109" t="s">
        <v>35</v>
      </c>
    </row>
    <row r="3110" spans="1:45">
      <c r="A3110" s="264" t="s">
        <v>10779</v>
      </c>
      <c r="B3110" s="217" t="s">
        <v>10868</v>
      </c>
      <c r="C3110" s="217" t="s">
        <v>50</v>
      </c>
      <c r="E3110" s="217" t="s">
        <v>10780</v>
      </c>
      <c r="F3110" s="217" t="s">
        <v>10849</v>
      </c>
      <c r="G3110" s="217" t="s">
        <v>1190</v>
      </c>
      <c r="H3110" s="217" t="s">
        <v>981</v>
      </c>
      <c r="I3110" s="217" t="s">
        <v>1492</v>
      </c>
      <c r="J3110" s="217" t="s">
        <v>33</v>
      </c>
      <c r="K3110" s="217" t="s">
        <v>33</v>
      </c>
      <c r="M3110" s="217">
        <f t="shared" si="64"/>
        <v>8145</v>
      </c>
      <c r="O3110" s="217" t="s">
        <v>35</v>
      </c>
      <c r="P3110" s="217" t="s">
        <v>35</v>
      </c>
      <c r="Q3110" s="217">
        <f>S4213-vykonyz.xlsx[[#This Row],[Kod]]</f>
        <v>16680</v>
      </c>
      <c r="R3110" s="217">
        <f>S3085-vykonyz.xlsx[[#This Row],[Kod]]</f>
        <v>0</v>
      </c>
      <c r="S3110" s="217" t="s">
        <v>10869</v>
      </c>
      <c r="T3110" s="217" t="s">
        <v>10870</v>
      </c>
      <c r="U3110" s="217">
        <v>4008</v>
      </c>
      <c r="V3110" s="261">
        <v>45292</v>
      </c>
      <c r="W3110" s="217" t="s">
        <v>10869</v>
      </c>
      <c r="X3110" s="217">
        <v>3885</v>
      </c>
      <c r="Y3110" s="217">
        <v>123</v>
      </c>
      <c r="Z3110" s="261">
        <v>45291</v>
      </c>
      <c r="AC3110" s="217">
        <f>vykonyz.xlsx3[[#This Row],[Kod]]-vykonyz.xlsx[[#This Row],[Kod]]</f>
        <v>0</v>
      </c>
      <c r="AD3110" t="s">
        <v>10779</v>
      </c>
      <c r="AE3110" t="s">
        <v>10868</v>
      </c>
      <c r="AF3110" t="s">
        <v>50</v>
      </c>
      <c r="AG3110"/>
      <c r="AH3110" t="s">
        <v>10780</v>
      </c>
      <c r="AI3110" t="s">
        <v>10849</v>
      </c>
      <c r="AJ3110" t="s">
        <v>1190</v>
      </c>
      <c r="AK3110" t="s">
        <v>981</v>
      </c>
      <c r="AL3110" t="s">
        <v>1492</v>
      </c>
      <c r="AM3110" t="s">
        <v>33</v>
      </c>
      <c r="AN3110" t="s">
        <v>33</v>
      </c>
      <c r="AO3110"/>
      <c r="AP3110" t="s">
        <v>10871</v>
      </c>
      <c r="AQ3110"/>
      <c r="AR3110" t="s">
        <v>35</v>
      </c>
      <c r="AS3110" t="s">
        <v>35</v>
      </c>
    </row>
    <row r="3111" spans="1:45">
      <c r="A3111" s="264" t="s">
        <v>10783</v>
      </c>
      <c r="B3111" s="217" t="s">
        <v>8323</v>
      </c>
      <c r="C3111" s="217" t="s">
        <v>611</v>
      </c>
      <c r="E3111" s="217" t="s">
        <v>10784</v>
      </c>
      <c r="F3111" s="217" t="s">
        <v>10872</v>
      </c>
      <c r="G3111" s="217" t="s">
        <v>28</v>
      </c>
      <c r="H3111" s="217" t="s">
        <v>1008</v>
      </c>
      <c r="I3111" s="217" t="s">
        <v>1008</v>
      </c>
      <c r="J3111" s="217" t="s">
        <v>33</v>
      </c>
      <c r="K3111" s="217" t="s">
        <v>33</v>
      </c>
      <c r="M3111" s="217">
        <f t="shared" si="64"/>
        <v>1496</v>
      </c>
      <c r="O3111" s="217" t="s">
        <v>35</v>
      </c>
      <c r="P3111" s="217" t="s">
        <v>35</v>
      </c>
      <c r="Q3111" s="217">
        <f>S4214-vykonyz.xlsx[[#This Row],[Kod]]</f>
        <v>16660</v>
      </c>
      <c r="R3111" s="217">
        <f>S3086-vykonyz.xlsx[[#This Row],[Kod]]</f>
        <v>0</v>
      </c>
      <c r="S3111" s="217" t="s">
        <v>10873</v>
      </c>
      <c r="T3111" s="217" t="s">
        <v>10874</v>
      </c>
      <c r="U3111" s="217">
        <v>1637</v>
      </c>
      <c r="V3111" s="261">
        <v>45292</v>
      </c>
      <c r="W3111" s="217" t="s">
        <v>10873</v>
      </c>
      <c r="X3111" s="217">
        <v>1470</v>
      </c>
      <c r="Y3111" s="217">
        <v>167</v>
      </c>
      <c r="Z3111" s="261">
        <v>45291</v>
      </c>
      <c r="AC3111" s="217">
        <f>vykonyz.xlsx3[[#This Row],[Kod]]-vykonyz.xlsx[[#This Row],[Kod]]</f>
        <v>0</v>
      </c>
      <c r="AD3111" t="s">
        <v>10783</v>
      </c>
      <c r="AE3111" t="s">
        <v>8323</v>
      </c>
      <c r="AF3111" t="s">
        <v>611</v>
      </c>
      <c r="AG3111"/>
      <c r="AH3111" t="s">
        <v>10784</v>
      </c>
      <c r="AI3111" t="s">
        <v>10872</v>
      </c>
      <c r="AJ3111" t="s">
        <v>28</v>
      </c>
      <c r="AK3111" t="s">
        <v>1008</v>
      </c>
      <c r="AL3111" t="s">
        <v>1008</v>
      </c>
      <c r="AM3111" t="s">
        <v>33</v>
      </c>
      <c r="AN3111" t="s">
        <v>33</v>
      </c>
      <c r="AO3111"/>
      <c r="AP3111" t="s">
        <v>10875</v>
      </c>
      <c r="AQ3111"/>
      <c r="AR3111" t="s">
        <v>35</v>
      </c>
      <c r="AS3111" t="s">
        <v>35</v>
      </c>
    </row>
    <row r="3112" spans="1:45">
      <c r="A3112" s="264" t="s">
        <v>10787</v>
      </c>
      <c r="B3112" s="217" t="s">
        <v>8323</v>
      </c>
      <c r="C3112" s="217" t="s">
        <v>611</v>
      </c>
      <c r="E3112" s="217" t="s">
        <v>10788</v>
      </c>
      <c r="F3112" s="217" t="s">
        <v>10876</v>
      </c>
      <c r="G3112" s="217" t="s">
        <v>28</v>
      </c>
      <c r="H3112" s="217" t="s">
        <v>1290</v>
      </c>
      <c r="I3112" s="217" t="s">
        <v>1573</v>
      </c>
      <c r="J3112" s="217" t="s">
        <v>33</v>
      </c>
      <c r="K3112" s="217" t="s">
        <v>33</v>
      </c>
      <c r="M3112" s="217">
        <f t="shared" si="64"/>
        <v>3038</v>
      </c>
      <c r="O3112" s="217" t="s">
        <v>35</v>
      </c>
      <c r="P3112" s="217" t="s">
        <v>35</v>
      </c>
      <c r="Q3112" s="217">
        <f>S4215-vykonyz.xlsx[[#This Row],[Kod]]</f>
        <v>16660</v>
      </c>
      <c r="R3112" s="217">
        <f>S3087-vykonyz.xlsx[[#This Row],[Kod]]</f>
        <v>0</v>
      </c>
      <c r="S3112" s="217" t="s">
        <v>10877</v>
      </c>
      <c r="T3112" s="217" t="s">
        <v>10878</v>
      </c>
      <c r="U3112" s="217">
        <v>1640</v>
      </c>
      <c r="V3112" s="261">
        <v>45292</v>
      </c>
      <c r="W3112" s="217" t="s">
        <v>10877</v>
      </c>
      <c r="X3112" s="217">
        <v>1504</v>
      </c>
      <c r="Y3112" s="217">
        <v>136</v>
      </c>
      <c r="Z3112" s="261">
        <v>45291</v>
      </c>
      <c r="AC3112" s="217">
        <f>vykonyz.xlsx3[[#This Row],[Kod]]-vykonyz.xlsx[[#This Row],[Kod]]</f>
        <v>0</v>
      </c>
      <c r="AD3112" t="s">
        <v>10787</v>
      </c>
      <c r="AE3112" t="s">
        <v>8323</v>
      </c>
      <c r="AF3112" t="s">
        <v>611</v>
      </c>
      <c r="AG3112"/>
      <c r="AH3112" t="s">
        <v>10788</v>
      </c>
      <c r="AI3112" t="s">
        <v>10876</v>
      </c>
      <c r="AJ3112" t="s">
        <v>28</v>
      </c>
      <c r="AK3112" t="s">
        <v>1290</v>
      </c>
      <c r="AL3112" t="s">
        <v>1573</v>
      </c>
      <c r="AM3112" t="s">
        <v>33</v>
      </c>
      <c r="AN3112" t="s">
        <v>33</v>
      </c>
      <c r="AO3112"/>
      <c r="AP3112" t="s">
        <v>10879</v>
      </c>
      <c r="AQ3112"/>
      <c r="AR3112" t="s">
        <v>35</v>
      </c>
      <c r="AS3112" t="s">
        <v>35</v>
      </c>
    </row>
    <row r="3113" spans="1:45">
      <c r="A3113" s="264" t="s">
        <v>10790</v>
      </c>
      <c r="B3113" s="217" t="s">
        <v>8323</v>
      </c>
      <c r="C3113" s="217" t="s">
        <v>611</v>
      </c>
      <c r="E3113" s="217" t="s">
        <v>10791</v>
      </c>
      <c r="F3113" s="217" t="s">
        <v>10880</v>
      </c>
      <c r="G3113" s="217" t="s">
        <v>28</v>
      </c>
      <c r="H3113" s="217" t="s">
        <v>1295</v>
      </c>
      <c r="I3113" s="217" t="s">
        <v>59</v>
      </c>
      <c r="J3113" s="217" t="s">
        <v>33</v>
      </c>
      <c r="K3113" s="217" t="s">
        <v>33</v>
      </c>
      <c r="M3113" s="217">
        <f t="shared" si="64"/>
        <v>2803</v>
      </c>
      <c r="O3113" s="217" t="s">
        <v>35</v>
      </c>
      <c r="P3113" s="217" t="s">
        <v>35</v>
      </c>
      <c r="Q3113" s="217">
        <f>S4217-vykonyz.xlsx[[#This Row],[Kod]]</f>
        <v>16670</v>
      </c>
      <c r="R3113" s="217">
        <f>S3088-vykonyz.xlsx[[#This Row],[Kod]]</f>
        <v>0</v>
      </c>
      <c r="S3113" s="217" t="s">
        <v>10881</v>
      </c>
      <c r="T3113" s="217" t="s">
        <v>10882</v>
      </c>
      <c r="U3113" s="217">
        <v>839</v>
      </c>
      <c r="V3113" s="261">
        <v>45292</v>
      </c>
      <c r="W3113" s="217" t="s">
        <v>10881</v>
      </c>
      <c r="X3113" s="217">
        <v>754</v>
      </c>
      <c r="Y3113" s="217">
        <v>85</v>
      </c>
      <c r="Z3113" s="261">
        <v>45291</v>
      </c>
      <c r="AC3113" s="217">
        <f>vykonyz.xlsx3[[#This Row],[Kod]]-vykonyz.xlsx[[#This Row],[Kod]]</f>
        <v>0</v>
      </c>
      <c r="AD3113" t="s">
        <v>10790</v>
      </c>
      <c r="AE3113" t="s">
        <v>8323</v>
      </c>
      <c r="AF3113" t="s">
        <v>611</v>
      </c>
      <c r="AG3113"/>
      <c r="AH3113" t="s">
        <v>10791</v>
      </c>
      <c r="AI3113" t="s">
        <v>10880</v>
      </c>
      <c r="AJ3113" t="s">
        <v>28</v>
      </c>
      <c r="AK3113" t="s">
        <v>1295</v>
      </c>
      <c r="AL3113" t="s">
        <v>59</v>
      </c>
      <c r="AM3113" t="s">
        <v>33</v>
      </c>
      <c r="AN3113" t="s">
        <v>33</v>
      </c>
      <c r="AO3113"/>
      <c r="AP3113" t="s">
        <v>10883</v>
      </c>
      <c r="AQ3113"/>
      <c r="AR3113" t="s">
        <v>35</v>
      </c>
      <c r="AS3113" t="s">
        <v>35</v>
      </c>
    </row>
    <row r="3114" spans="1:45">
      <c r="A3114" s="264" t="s">
        <v>10793</v>
      </c>
      <c r="B3114" s="217" t="s">
        <v>10839</v>
      </c>
      <c r="E3114" s="217" t="s">
        <v>10794</v>
      </c>
      <c r="F3114" s="217" t="s">
        <v>10884</v>
      </c>
      <c r="G3114" s="217" t="s">
        <v>53</v>
      </c>
      <c r="H3114" s="217" t="s">
        <v>1084</v>
      </c>
      <c r="I3114" s="217" t="s">
        <v>1084</v>
      </c>
      <c r="J3114" s="217" t="s">
        <v>33</v>
      </c>
      <c r="K3114" s="217" t="s">
        <v>33</v>
      </c>
      <c r="M3114" s="217">
        <f t="shared" si="64"/>
        <v>465</v>
      </c>
      <c r="O3114" s="217" t="s">
        <v>35</v>
      </c>
      <c r="P3114" s="217" t="s">
        <v>35</v>
      </c>
      <c r="Q3114" s="217">
        <f>S4218-vykonyz.xlsx[[#This Row],[Kod]]</f>
        <v>16675</v>
      </c>
      <c r="R3114" s="217">
        <f>S3089-vykonyz.xlsx[[#This Row],[Kod]]</f>
        <v>0</v>
      </c>
      <c r="S3114" s="217" t="s">
        <v>10885</v>
      </c>
      <c r="T3114" s="217" t="s">
        <v>10886</v>
      </c>
      <c r="U3114" s="217">
        <v>721</v>
      </c>
      <c r="V3114" s="261">
        <v>45292</v>
      </c>
      <c r="W3114" s="217" t="s">
        <v>10885</v>
      </c>
      <c r="X3114" s="217">
        <v>666</v>
      </c>
      <c r="Y3114" s="217">
        <v>55</v>
      </c>
      <c r="Z3114" s="261">
        <v>45291</v>
      </c>
      <c r="AC3114" s="217">
        <f>vykonyz.xlsx3[[#This Row],[Kod]]-vykonyz.xlsx[[#This Row],[Kod]]</f>
        <v>0</v>
      </c>
      <c r="AD3114" t="s">
        <v>10793</v>
      </c>
      <c r="AE3114" t="s">
        <v>10839</v>
      </c>
      <c r="AF3114"/>
      <c r="AG3114"/>
      <c r="AH3114" t="s">
        <v>10794</v>
      </c>
      <c r="AI3114" t="s">
        <v>10884</v>
      </c>
      <c r="AJ3114" t="s">
        <v>53</v>
      </c>
      <c r="AK3114" t="s">
        <v>1084</v>
      </c>
      <c r="AL3114" t="s">
        <v>1084</v>
      </c>
      <c r="AM3114" t="s">
        <v>33</v>
      </c>
      <c r="AN3114" t="s">
        <v>33</v>
      </c>
      <c r="AO3114"/>
      <c r="AP3114" t="s">
        <v>1410</v>
      </c>
      <c r="AQ3114"/>
      <c r="AR3114" t="s">
        <v>35</v>
      </c>
      <c r="AS3114" t="s">
        <v>35</v>
      </c>
    </row>
    <row r="3115" spans="1:45">
      <c r="A3115" s="264" t="s">
        <v>10800</v>
      </c>
      <c r="B3115" s="217" t="s">
        <v>10839</v>
      </c>
      <c r="C3115" s="217" t="s">
        <v>611</v>
      </c>
      <c r="E3115" s="217" t="s">
        <v>10801</v>
      </c>
      <c r="F3115" s="217" t="s">
        <v>10884</v>
      </c>
      <c r="G3115" s="217" t="s">
        <v>53</v>
      </c>
      <c r="H3115" s="217" t="s">
        <v>1008</v>
      </c>
      <c r="I3115" s="217" t="s">
        <v>981</v>
      </c>
      <c r="J3115" s="217" t="s">
        <v>33</v>
      </c>
      <c r="K3115" s="217" t="s">
        <v>33</v>
      </c>
      <c r="M3115" s="217">
        <f t="shared" si="64"/>
        <v>1861</v>
      </c>
      <c r="O3115" s="217" t="s">
        <v>35</v>
      </c>
      <c r="P3115" s="217" t="s">
        <v>35</v>
      </c>
      <c r="Q3115" s="217">
        <f>S4219-vykonyz.xlsx[[#This Row],[Kod]]</f>
        <v>16666</v>
      </c>
      <c r="R3115" s="217">
        <f>S3090-vykonyz.xlsx[[#This Row],[Kod]]</f>
        <v>0</v>
      </c>
      <c r="S3115" s="217" t="s">
        <v>10887</v>
      </c>
      <c r="T3115" s="217" t="s">
        <v>10888</v>
      </c>
      <c r="U3115" s="217">
        <v>2896</v>
      </c>
      <c r="V3115" s="261">
        <v>45292</v>
      </c>
      <c r="W3115" s="217" t="s">
        <v>10887</v>
      </c>
      <c r="X3115" s="217">
        <v>2666</v>
      </c>
      <c r="Y3115" s="217">
        <v>230</v>
      </c>
      <c r="Z3115" s="261">
        <v>45291</v>
      </c>
      <c r="AC3115" s="217">
        <f>vykonyz.xlsx3[[#This Row],[Kod]]-vykonyz.xlsx[[#This Row],[Kod]]</f>
        <v>0</v>
      </c>
      <c r="AD3115" t="s">
        <v>10800</v>
      </c>
      <c r="AE3115" t="s">
        <v>10839</v>
      </c>
      <c r="AF3115" t="s">
        <v>611</v>
      </c>
      <c r="AG3115"/>
      <c r="AH3115" t="s">
        <v>10801</v>
      </c>
      <c r="AI3115" t="s">
        <v>10884</v>
      </c>
      <c r="AJ3115" t="s">
        <v>53</v>
      </c>
      <c r="AK3115" t="s">
        <v>1008</v>
      </c>
      <c r="AL3115" t="s">
        <v>981</v>
      </c>
      <c r="AM3115" t="s">
        <v>33</v>
      </c>
      <c r="AN3115" t="s">
        <v>33</v>
      </c>
      <c r="AO3115"/>
      <c r="AP3115" t="s">
        <v>10889</v>
      </c>
      <c r="AQ3115"/>
      <c r="AR3115" t="s">
        <v>35</v>
      </c>
      <c r="AS3115" t="s">
        <v>35</v>
      </c>
    </row>
    <row r="3116" spans="1:45">
      <c r="A3116" s="264" t="s">
        <v>10803</v>
      </c>
      <c r="B3116" s="217" t="s">
        <v>8323</v>
      </c>
      <c r="C3116" s="217" t="s">
        <v>611</v>
      </c>
      <c r="E3116" s="217" t="s">
        <v>10804</v>
      </c>
      <c r="F3116" s="217" t="s">
        <v>10890</v>
      </c>
      <c r="G3116" s="217" t="s">
        <v>53</v>
      </c>
      <c r="H3116" s="217" t="s">
        <v>985</v>
      </c>
      <c r="I3116" s="217" t="s">
        <v>1336</v>
      </c>
      <c r="J3116" s="217" t="s">
        <v>33</v>
      </c>
      <c r="K3116" s="217" t="s">
        <v>33</v>
      </c>
      <c r="M3116" s="217">
        <f t="shared" si="64"/>
        <v>2744</v>
      </c>
      <c r="O3116" s="217" t="s">
        <v>35</v>
      </c>
      <c r="P3116" s="217" t="s">
        <v>35</v>
      </c>
      <c r="Q3116" s="217">
        <f>S4220-vykonyz.xlsx[[#This Row],[Kod]]</f>
        <v>16657</v>
      </c>
      <c r="R3116" s="217">
        <f>S3091-vykonyz.xlsx[[#This Row],[Kod]]</f>
        <v>0</v>
      </c>
      <c r="S3116" s="217" t="s">
        <v>10891</v>
      </c>
      <c r="T3116" s="217" t="s">
        <v>10892</v>
      </c>
      <c r="U3116" s="217">
        <v>1308</v>
      </c>
      <c r="V3116" s="261">
        <v>45292</v>
      </c>
      <c r="W3116" s="217" t="s">
        <v>10891</v>
      </c>
      <c r="X3116" s="217">
        <v>1173</v>
      </c>
      <c r="Y3116" s="217">
        <v>135</v>
      </c>
      <c r="Z3116" s="261">
        <v>45291</v>
      </c>
      <c r="AC3116" s="217">
        <f>vykonyz.xlsx3[[#This Row],[Kod]]-vykonyz.xlsx[[#This Row],[Kod]]</f>
        <v>0</v>
      </c>
      <c r="AD3116" t="s">
        <v>10803</v>
      </c>
      <c r="AE3116" t="s">
        <v>8323</v>
      </c>
      <c r="AF3116" t="s">
        <v>611</v>
      </c>
      <c r="AG3116"/>
      <c r="AH3116" t="s">
        <v>10804</v>
      </c>
      <c r="AI3116" t="s">
        <v>10890</v>
      </c>
      <c r="AJ3116" t="s">
        <v>53</v>
      </c>
      <c r="AK3116" t="s">
        <v>985</v>
      </c>
      <c r="AL3116" t="s">
        <v>1336</v>
      </c>
      <c r="AM3116" t="s">
        <v>33</v>
      </c>
      <c r="AN3116" t="s">
        <v>33</v>
      </c>
      <c r="AO3116"/>
      <c r="AP3116" t="s">
        <v>10389</v>
      </c>
      <c r="AQ3116"/>
      <c r="AR3116" t="s">
        <v>35</v>
      </c>
      <c r="AS3116" t="s">
        <v>35</v>
      </c>
    </row>
    <row r="3117" spans="1:45">
      <c r="A3117" s="264" t="s">
        <v>10806</v>
      </c>
      <c r="B3117" s="217" t="s">
        <v>10868</v>
      </c>
      <c r="C3117" s="217" t="s">
        <v>50</v>
      </c>
      <c r="E3117" s="217" t="s">
        <v>10807</v>
      </c>
      <c r="F3117" s="217" t="s">
        <v>10890</v>
      </c>
      <c r="G3117" s="217" t="s">
        <v>53</v>
      </c>
      <c r="H3117" s="217" t="s">
        <v>1150</v>
      </c>
      <c r="I3117" s="217" t="s">
        <v>1488</v>
      </c>
      <c r="J3117" s="217" t="s">
        <v>33</v>
      </c>
      <c r="K3117" s="217" t="s">
        <v>33</v>
      </c>
      <c r="M3117" s="217">
        <f t="shared" si="64"/>
        <v>4437</v>
      </c>
      <c r="O3117" s="217" t="s">
        <v>35</v>
      </c>
      <c r="P3117" s="217" t="s">
        <v>35</v>
      </c>
      <c r="Q3117" s="217">
        <f>S4221-vykonyz.xlsx[[#This Row],[Kod]]</f>
        <v>16648</v>
      </c>
      <c r="R3117" s="217">
        <f>S3092-vykonyz.xlsx[[#This Row],[Kod]]</f>
        <v>0</v>
      </c>
      <c r="S3117" s="217" t="s">
        <v>10893</v>
      </c>
      <c r="T3117" s="217" t="s">
        <v>10894</v>
      </c>
      <c r="U3117" s="217">
        <v>524</v>
      </c>
      <c r="V3117" s="261">
        <v>45292</v>
      </c>
      <c r="W3117" s="217" t="s">
        <v>10893</v>
      </c>
      <c r="X3117" s="217">
        <v>456</v>
      </c>
      <c r="Y3117" s="217">
        <v>68</v>
      </c>
      <c r="Z3117" s="261">
        <v>45291</v>
      </c>
      <c r="AC3117" s="217">
        <f>vykonyz.xlsx3[[#This Row],[Kod]]-vykonyz.xlsx[[#This Row],[Kod]]</f>
        <v>0</v>
      </c>
      <c r="AD3117" t="s">
        <v>10806</v>
      </c>
      <c r="AE3117" t="s">
        <v>10868</v>
      </c>
      <c r="AF3117" t="s">
        <v>50</v>
      </c>
      <c r="AG3117"/>
      <c r="AH3117" t="s">
        <v>10807</v>
      </c>
      <c r="AI3117" t="s">
        <v>10890</v>
      </c>
      <c r="AJ3117" t="s">
        <v>53</v>
      </c>
      <c r="AK3117" t="s">
        <v>1150</v>
      </c>
      <c r="AL3117" t="s">
        <v>1488</v>
      </c>
      <c r="AM3117" t="s">
        <v>33</v>
      </c>
      <c r="AN3117" t="s">
        <v>33</v>
      </c>
      <c r="AO3117"/>
      <c r="AP3117" t="s">
        <v>10895</v>
      </c>
      <c r="AQ3117"/>
      <c r="AR3117" t="s">
        <v>35</v>
      </c>
      <c r="AS3117" t="s">
        <v>35</v>
      </c>
    </row>
    <row r="3118" spans="1:45">
      <c r="A3118" s="264" t="s">
        <v>10811</v>
      </c>
      <c r="B3118" s="217" t="s">
        <v>10868</v>
      </c>
      <c r="C3118" s="217" t="s">
        <v>50</v>
      </c>
      <c r="E3118" s="217" t="s">
        <v>10812</v>
      </c>
      <c r="F3118" s="217" t="s">
        <v>10896</v>
      </c>
      <c r="G3118" s="217" t="s">
        <v>53</v>
      </c>
      <c r="H3118" s="217" t="s">
        <v>981</v>
      </c>
      <c r="I3118" s="217" t="s">
        <v>1492</v>
      </c>
      <c r="J3118" s="217" t="s">
        <v>33</v>
      </c>
      <c r="K3118" s="217" t="s">
        <v>33</v>
      </c>
      <c r="M3118" s="217">
        <f t="shared" si="64"/>
        <v>5835</v>
      </c>
      <c r="O3118" s="217" t="s">
        <v>35</v>
      </c>
      <c r="P3118" s="217" t="s">
        <v>35</v>
      </c>
      <c r="Q3118" s="217">
        <f>S4222-vykonyz.xlsx[[#This Row],[Kod]]</f>
        <v>16639</v>
      </c>
      <c r="R3118" s="217">
        <f>S3093-vykonyz.xlsx[[#This Row],[Kod]]</f>
        <v>0</v>
      </c>
      <c r="S3118" s="217" t="s">
        <v>10897</v>
      </c>
      <c r="T3118" s="217" t="s">
        <v>10898</v>
      </c>
      <c r="U3118" s="217">
        <v>352</v>
      </c>
      <c r="V3118" s="261">
        <v>45292</v>
      </c>
      <c r="W3118" s="217" t="s">
        <v>10897</v>
      </c>
      <c r="X3118" s="217">
        <v>307</v>
      </c>
      <c r="Y3118" s="217">
        <v>45</v>
      </c>
      <c r="Z3118" s="261">
        <v>45291</v>
      </c>
      <c r="AC3118" s="217">
        <f>vykonyz.xlsx3[[#This Row],[Kod]]-vykonyz.xlsx[[#This Row],[Kod]]</f>
        <v>0</v>
      </c>
      <c r="AD3118" t="s">
        <v>10811</v>
      </c>
      <c r="AE3118" t="s">
        <v>10868</v>
      </c>
      <c r="AF3118" t="s">
        <v>50</v>
      </c>
      <c r="AG3118"/>
      <c r="AH3118" t="s">
        <v>10812</v>
      </c>
      <c r="AI3118" t="s">
        <v>10896</v>
      </c>
      <c r="AJ3118" t="s">
        <v>53</v>
      </c>
      <c r="AK3118" t="s">
        <v>981</v>
      </c>
      <c r="AL3118" t="s">
        <v>1492</v>
      </c>
      <c r="AM3118" t="s">
        <v>33</v>
      </c>
      <c r="AN3118" t="s">
        <v>33</v>
      </c>
      <c r="AO3118"/>
      <c r="AP3118" t="s">
        <v>10899</v>
      </c>
      <c r="AQ3118"/>
      <c r="AR3118" t="s">
        <v>35</v>
      </c>
      <c r="AS3118" t="s">
        <v>35</v>
      </c>
    </row>
    <row r="3119" spans="1:45">
      <c r="A3119" s="264" t="s">
        <v>10814</v>
      </c>
      <c r="B3119" s="217" t="s">
        <v>10839</v>
      </c>
      <c r="E3119" s="217" t="s">
        <v>10815</v>
      </c>
      <c r="F3119" s="217" t="s">
        <v>10900</v>
      </c>
      <c r="G3119" s="217" t="s">
        <v>53</v>
      </c>
      <c r="H3119" s="217" t="s">
        <v>1084</v>
      </c>
      <c r="I3119" s="217" t="s">
        <v>1084</v>
      </c>
      <c r="J3119" s="217" t="s">
        <v>33</v>
      </c>
      <c r="K3119" s="217" t="s">
        <v>33</v>
      </c>
      <c r="M3119" s="217">
        <f t="shared" si="64"/>
        <v>581</v>
      </c>
      <c r="O3119" s="217" t="s">
        <v>35</v>
      </c>
      <c r="P3119" s="217" t="s">
        <v>35</v>
      </c>
      <c r="Q3119" s="217">
        <f>S4223-vykonyz.xlsx[[#This Row],[Kod]]</f>
        <v>16580</v>
      </c>
      <c r="R3119" s="217">
        <f>S3094-vykonyz.xlsx[[#This Row],[Kod]]</f>
        <v>0</v>
      </c>
      <c r="S3119" s="217" t="s">
        <v>10901</v>
      </c>
      <c r="T3119" s="217" t="s">
        <v>10902</v>
      </c>
      <c r="U3119" s="217">
        <v>176</v>
      </c>
      <c r="V3119" s="261">
        <v>45292</v>
      </c>
      <c r="W3119" s="217" t="s">
        <v>10901</v>
      </c>
      <c r="X3119" s="217">
        <v>153</v>
      </c>
      <c r="Y3119" s="217">
        <v>23</v>
      </c>
      <c r="Z3119" s="261">
        <v>45291</v>
      </c>
      <c r="AC3119" s="217">
        <f>vykonyz.xlsx3[[#This Row],[Kod]]-vykonyz.xlsx[[#This Row],[Kod]]</f>
        <v>0</v>
      </c>
      <c r="AD3119" t="s">
        <v>10814</v>
      </c>
      <c r="AE3119" t="s">
        <v>10839</v>
      </c>
      <c r="AF3119"/>
      <c r="AG3119"/>
      <c r="AH3119" t="s">
        <v>10815</v>
      </c>
      <c r="AI3119" t="s">
        <v>10900</v>
      </c>
      <c r="AJ3119" t="s">
        <v>53</v>
      </c>
      <c r="AK3119" t="s">
        <v>1084</v>
      </c>
      <c r="AL3119" t="s">
        <v>1084</v>
      </c>
      <c r="AM3119" t="s">
        <v>33</v>
      </c>
      <c r="AN3119" t="s">
        <v>33</v>
      </c>
      <c r="AO3119"/>
      <c r="AP3119" t="s">
        <v>10903</v>
      </c>
      <c r="AQ3119"/>
      <c r="AR3119" t="s">
        <v>35</v>
      </c>
      <c r="AS3119" t="s">
        <v>35</v>
      </c>
    </row>
    <row r="3120" spans="1:45">
      <c r="A3120" s="264" t="s">
        <v>10817</v>
      </c>
      <c r="B3120" s="217" t="s">
        <v>10839</v>
      </c>
      <c r="E3120" s="217" t="s">
        <v>10818</v>
      </c>
      <c r="F3120" s="217" t="s">
        <v>10904</v>
      </c>
      <c r="G3120" s="217" t="s">
        <v>53</v>
      </c>
      <c r="H3120" s="217" t="s">
        <v>1008</v>
      </c>
      <c r="I3120" s="217" t="s">
        <v>1008</v>
      </c>
      <c r="J3120" s="217" t="s">
        <v>33</v>
      </c>
      <c r="K3120" s="217" t="s">
        <v>33</v>
      </c>
      <c r="M3120" s="217">
        <f t="shared" si="64"/>
        <v>994</v>
      </c>
      <c r="O3120" s="217" t="s">
        <v>35</v>
      </c>
      <c r="P3120" s="217" t="s">
        <v>35</v>
      </c>
      <c r="Q3120" s="217">
        <f>S4224-vykonyz.xlsx[[#This Row],[Kod]]</f>
        <v>16571</v>
      </c>
      <c r="R3120" s="217">
        <f>S3095-vykonyz.xlsx[[#This Row],[Kod]]</f>
        <v>0</v>
      </c>
      <c r="S3120" s="217" t="s">
        <v>10905</v>
      </c>
      <c r="T3120" s="217" t="s">
        <v>10906</v>
      </c>
      <c r="U3120" s="217">
        <v>695</v>
      </c>
      <c r="V3120" s="261">
        <v>45292</v>
      </c>
      <c r="W3120" s="217" t="s">
        <v>10905</v>
      </c>
      <c r="X3120" s="217">
        <v>627</v>
      </c>
      <c r="Y3120" s="217">
        <v>68</v>
      </c>
      <c r="Z3120" s="261">
        <v>45291</v>
      </c>
      <c r="AC3120" s="217">
        <f>vykonyz.xlsx3[[#This Row],[Kod]]-vykonyz.xlsx[[#This Row],[Kod]]</f>
        <v>0</v>
      </c>
      <c r="AD3120" t="s">
        <v>10817</v>
      </c>
      <c r="AE3120" t="s">
        <v>10839</v>
      </c>
      <c r="AF3120"/>
      <c r="AG3120"/>
      <c r="AH3120" t="s">
        <v>10818</v>
      </c>
      <c r="AI3120" t="s">
        <v>10904</v>
      </c>
      <c r="AJ3120" t="s">
        <v>53</v>
      </c>
      <c r="AK3120" t="s">
        <v>1008</v>
      </c>
      <c r="AL3120" t="s">
        <v>1008</v>
      </c>
      <c r="AM3120" t="s">
        <v>33</v>
      </c>
      <c r="AN3120" t="s">
        <v>33</v>
      </c>
      <c r="AO3120"/>
      <c r="AP3120" t="s">
        <v>10907</v>
      </c>
      <c r="AQ3120"/>
      <c r="AR3120" t="s">
        <v>35</v>
      </c>
      <c r="AS3120" t="s">
        <v>35</v>
      </c>
    </row>
    <row r="3121" spans="1:45">
      <c r="A3121" s="264" t="s">
        <v>10821</v>
      </c>
      <c r="B3121" s="217" t="s">
        <v>10839</v>
      </c>
      <c r="E3121" s="217" t="s">
        <v>10822</v>
      </c>
      <c r="F3121" s="217" t="s">
        <v>10904</v>
      </c>
      <c r="G3121" s="217" t="s">
        <v>53</v>
      </c>
      <c r="H3121" s="217" t="s">
        <v>1008</v>
      </c>
      <c r="I3121" s="217" t="s">
        <v>1008</v>
      </c>
      <c r="J3121" s="217" t="s">
        <v>33</v>
      </c>
      <c r="K3121" s="217" t="s">
        <v>33</v>
      </c>
      <c r="M3121" s="217">
        <f t="shared" si="64"/>
        <v>1384</v>
      </c>
      <c r="O3121" s="217" t="s">
        <v>35</v>
      </c>
      <c r="P3121" s="217" t="s">
        <v>35</v>
      </c>
      <c r="Q3121" s="217">
        <f>S4225-vykonyz.xlsx[[#This Row],[Kod]]</f>
        <v>16571</v>
      </c>
      <c r="R3121" s="217">
        <f>S3096-vykonyz.xlsx[[#This Row],[Kod]]</f>
        <v>0</v>
      </c>
      <c r="S3121" s="217" t="s">
        <v>10908</v>
      </c>
      <c r="T3121" s="217" t="s">
        <v>10909</v>
      </c>
      <c r="U3121" s="217">
        <v>547</v>
      </c>
      <c r="V3121" s="261">
        <v>45292</v>
      </c>
      <c r="W3121" s="217" t="s">
        <v>10908</v>
      </c>
      <c r="X3121" s="217">
        <v>479</v>
      </c>
      <c r="Y3121" s="217">
        <v>68</v>
      </c>
      <c r="Z3121" s="261">
        <v>45291</v>
      </c>
      <c r="AC3121" s="217">
        <f>vykonyz.xlsx3[[#This Row],[Kod]]-vykonyz.xlsx[[#This Row],[Kod]]</f>
        <v>0</v>
      </c>
      <c r="AD3121" t="s">
        <v>10821</v>
      </c>
      <c r="AE3121" t="s">
        <v>10839</v>
      </c>
      <c r="AF3121"/>
      <c r="AG3121"/>
      <c r="AH3121" t="s">
        <v>10822</v>
      </c>
      <c r="AI3121" t="s">
        <v>10904</v>
      </c>
      <c r="AJ3121" t="s">
        <v>53</v>
      </c>
      <c r="AK3121" t="s">
        <v>1008</v>
      </c>
      <c r="AL3121" t="s">
        <v>1008</v>
      </c>
      <c r="AM3121" t="s">
        <v>33</v>
      </c>
      <c r="AN3121" t="s">
        <v>33</v>
      </c>
      <c r="AO3121"/>
      <c r="AP3121" t="s">
        <v>10910</v>
      </c>
      <c r="AQ3121"/>
      <c r="AR3121" t="s">
        <v>35</v>
      </c>
      <c r="AS3121" t="s">
        <v>35</v>
      </c>
    </row>
    <row r="3122" spans="1:45">
      <c r="A3122" s="264" t="s">
        <v>10824</v>
      </c>
      <c r="B3122" s="217" t="s">
        <v>10839</v>
      </c>
      <c r="E3122" s="217" t="s">
        <v>10911</v>
      </c>
      <c r="F3122" s="217" t="s">
        <v>10912</v>
      </c>
      <c r="G3122" s="217" t="s">
        <v>53</v>
      </c>
      <c r="H3122" s="217" t="s">
        <v>989</v>
      </c>
      <c r="I3122" s="217" t="s">
        <v>989</v>
      </c>
      <c r="J3122" s="217" t="s">
        <v>33</v>
      </c>
      <c r="K3122" s="217" t="s">
        <v>33</v>
      </c>
      <c r="M3122" s="217">
        <f t="shared" si="64"/>
        <v>571</v>
      </c>
      <c r="O3122" s="217" t="s">
        <v>35</v>
      </c>
      <c r="P3122" s="217" t="s">
        <v>35</v>
      </c>
      <c r="Q3122" s="217">
        <f>S4226-vykonyz.xlsx[[#This Row],[Kod]]</f>
        <v>16563</v>
      </c>
      <c r="R3122" s="217">
        <f>S3097-vykonyz.xlsx[[#This Row],[Kod]]</f>
        <v>0</v>
      </c>
      <c r="S3122" s="217" t="s">
        <v>10913</v>
      </c>
      <c r="T3122" s="217" t="s">
        <v>10914</v>
      </c>
      <c r="U3122" s="217">
        <v>358</v>
      </c>
      <c r="V3122" s="261">
        <v>45292</v>
      </c>
      <c r="W3122" s="217" t="s">
        <v>10913</v>
      </c>
      <c r="X3122" s="217">
        <v>313</v>
      </c>
      <c r="Y3122" s="217">
        <v>45</v>
      </c>
      <c r="Z3122" s="261">
        <v>45291</v>
      </c>
      <c r="AC3122" s="217">
        <f>vykonyz.xlsx3[[#This Row],[Kod]]-vykonyz.xlsx[[#This Row],[Kod]]</f>
        <v>0</v>
      </c>
      <c r="AD3122" t="s">
        <v>10824</v>
      </c>
      <c r="AE3122" t="s">
        <v>10839</v>
      </c>
      <c r="AF3122"/>
      <c r="AG3122"/>
      <c r="AH3122" t="s">
        <v>10911</v>
      </c>
      <c r="AI3122" t="s">
        <v>10912</v>
      </c>
      <c r="AJ3122" t="s">
        <v>53</v>
      </c>
      <c r="AK3122" t="s">
        <v>989</v>
      </c>
      <c r="AL3122" t="s">
        <v>989</v>
      </c>
      <c r="AM3122" t="s">
        <v>33</v>
      </c>
      <c r="AN3122" t="s">
        <v>33</v>
      </c>
      <c r="AO3122"/>
      <c r="AP3122" t="s">
        <v>10915</v>
      </c>
      <c r="AQ3122"/>
      <c r="AR3122" t="s">
        <v>35</v>
      </c>
      <c r="AS3122" t="s">
        <v>35</v>
      </c>
    </row>
    <row r="3123" spans="1:45">
      <c r="A3123" s="264" t="s">
        <v>10828</v>
      </c>
      <c r="B3123" s="217" t="s">
        <v>10839</v>
      </c>
      <c r="E3123" s="217" t="s">
        <v>10829</v>
      </c>
      <c r="F3123" s="217" t="s">
        <v>10904</v>
      </c>
      <c r="G3123" s="217" t="s">
        <v>53</v>
      </c>
      <c r="H3123" s="217" t="s">
        <v>1008</v>
      </c>
      <c r="I3123" s="217" t="s">
        <v>981</v>
      </c>
      <c r="J3123" s="217" t="s">
        <v>33</v>
      </c>
      <c r="K3123" s="217" t="s">
        <v>33</v>
      </c>
      <c r="M3123" s="217">
        <f t="shared" si="64"/>
        <v>1805</v>
      </c>
      <c r="O3123" s="217" t="s">
        <v>35</v>
      </c>
      <c r="P3123" s="217" t="s">
        <v>35</v>
      </c>
      <c r="Q3123" s="217">
        <f>S4227-vykonyz.xlsx[[#This Row],[Kod]]</f>
        <v>16554</v>
      </c>
      <c r="R3123" s="217">
        <f>S3098-vykonyz.xlsx[[#This Row],[Kod]]</f>
        <v>0</v>
      </c>
      <c r="S3123" s="217" t="s">
        <v>10916</v>
      </c>
      <c r="T3123" s="217" t="s">
        <v>10917</v>
      </c>
      <c r="U3123" s="217">
        <v>622</v>
      </c>
      <c r="V3123" s="261">
        <v>45292</v>
      </c>
      <c r="W3123" s="217" t="s">
        <v>10916</v>
      </c>
      <c r="X3123" s="217">
        <v>554</v>
      </c>
      <c r="Y3123" s="217">
        <v>68</v>
      </c>
      <c r="Z3123" s="261">
        <v>45291</v>
      </c>
      <c r="AC3123" s="217">
        <f>vykonyz.xlsx3[[#This Row],[Kod]]-vykonyz.xlsx[[#This Row],[Kod]]</f>
        <v>0</v>
      </c>
      <c r="AD3123" t="s">
        <v>10828</v>
      </c>
      <c r="AE3123" t="s">
        <v>10839</v>
      </c>
      <c r="AF3123"/>
      <c r="AG3123"/>
      <c r="AH3123" t="s">
        <v>10829</v>
      </c>
      <c r="AI3123" t="s">
        <v>10904</v>
      </c>
      <c r="AJ3123" t="s">
        <v>53</v>
      </c>
      <c r="AK3123" t="s">
        <v>1008</v>
      </c>
      <c r="AL3123" t="s">
        <v>981</v>
      </c>
      <c r="AM3123" t="s">
        <v>33</v>
      </c>
      <c r="AN3123" t="s">
        <v>33</v>
      </c>
      <c r="AO3123"/>
      <c r="AP3123" t="s">
        <v>9198</v>
      </c>
      <c r="AQ3123"/>
      <c r="AR3123" t="s">
        <v>35</v>
      </c>
      <c r="AS3123" t="s">
        <v>35</v>
      </c>
    </row>
    <row r="3124" spans="1:45">
      <c r="A3124" s="264" t="s">
        <v>10831</v>
      </c>
      <c r="B3124" s="217" t="s">
        <v>8323</v>
      </c>
      <c r="C3124" s="217" t="s">
        <v>611</v>
      </c>
      <c r="E3124" s="217" t="s">
        <v>10832</v>
      </c>
      <c r="F3124" s="217" t="s">
        <v>10918</v>
      </c>
      <c r="G3124" s="217" t="s">
        <v>53</v>
      </c>
      <c r="H3124" s="217" t="s">
        <v>985</v>
      </c>
      <c r="I3124" s="217" t="s">
        <v>1336</v>
      </c>
      <c r="J3124" s="217" t="s">
        <v>33</v>
      </c>
      <c r="K3124" s="217" t="s">
        <v>33</v>
      </c>
      <c r="M3124" s="217">
        <f t="shared" si="64"/>
        <v>2799</v>
      </c>
      <c r="O3124" s="217" t="s">
        <v>35</v>
      </c>
      <c r="P3124" s="217" t="s">
        <v>35</v>
      </c>
      <c r="Q3124" s="217">
        <f>S4228-vykonyz.xlsx[[#This Row],[Kod]]</f>
        <v>16535</v>
      </c>
      <c r="R3124" s="217">
        <f>S3099-vykonyz.xlsx[[#This Row],[Kod]]</f>
        <v>0</v>
      </c>
      <c r="S3124" s="217" t="s">
        <v>10919</v>
      </c>
      <c r="T3124" s="217" t="s">
        <v>10920</v>
      </c>
      <c r="U3124" s="217">
        <v>712</v>
      </c>
      <c r="V3124" s="261">
        <v>45292</v>
      </c>
      <c r="W3124" s="217" t="s">
        <v>10919</v>
      </c>
      <c r="X3124" s="217">
        <v>644</v>
      </c>
      <c r="Y3124" s="217">
        <v>68</v>
      </c>
      <c r="Z3124" s="261">
        <v>45291</v>
      </c>
      <c r="AC3124" s="217">
        <f>vykonyz.xlsx3[[#This Row],[Kod]]-vykonyz.xlsx[[#This Row],[Kod]]</f>
        <v>0</v>
      </c>
      <c r="AD3124" t="s">
        <v>10831</v>
      </c>
      <c r="AE3124" t="s">
        <v>8323</v>
      </c>
      <c r="AF3124" t="s">
        <v>611</v>
      </c>
      <c r="AG3124"/>
      <c r="AH3124" t="s">
        <v>10832</v>
      </c>
      <c r="AI3124" t="s">
        <v>10918</v>
      </c>
      <c r="AJ3124" t="s">
        <v>53</v>
      </c>
      <c r="AK3124" t="s">
        <v>985</v>
      </c>
      <c r="AL3124" t="s">
        <v>1336</v>
      </c>
      <c r="AM3124" t="s">
        <v>33</v>
      </c>
      <c r="AN3124" t="s">
        <v>33</v>
      </c>
      <c r="AO3124"/>
      <c r="AP3124" t="s">
        <v>10921</v>
      </c>
      <c r="AQ3124"/>
      <c r="AR3124" t="s">
        <v>35</v>
      </c>
      <c r="AS3124" t="s">
        <v>35</v>
      </c>
    </row>
    <row r="3125" spans="1:45">
      <c r="A3125" s="264" t="s">
        <v>10834</v>
      </c>
      <c r="B3125" s="217" t="s">
        <v>10868</v>
      </c>
      <c r="C3125" s="217" t="s">
        <v>50</v>
      </c>
      <c r="E3125" s="217" t="s">
        <v>10835</v>
      </c>
      <c r="F3125" s="217" t="s">
        <v>10922</v>
      </c>
      <c r="G3125" s="217" t="s">
        <v>53</v>
      </c>
      <c r="H3125" s="217" t="s">
        <v>1150</v>
      </c>
      <c r="I3125" s="217" t="s">
        <v>1488</v>
      </c>
      <c r="J3125" s="217" t="s">
        <v>33</v>
      </c>
      <c r="K3125" s="217" t="s">
        <v>33</v>
      </c>
      <c r="M3125" s="217">
        <f t="shared" si="64"/>
        <v>4530</v>
      </c>
      <c r="O3125" s="217" t="s">
        <v>35</v>
      </c>
      <c r="P3125" s="217" t="s">
        <v>35</v>
      </c>
      <c r="Q3125" s="217">
        <f>S4229-vykonyz.xlsx[[#This Row],[Kod]]</f>
        <v>16526</v>
      </c>
      <c r="R3125" s="217">
        <f>S3100-vykonyz.xlsx[[#This Row],[Kod]]</f>
        <v>0</v>
      </c>
      <c r="S3125" s="217" t="s">
        <v>10923</v>
      </c>
      <c r="T3125" s="217" t="s">
        <v>10924</v>
      </c>
      <c r="U3125" s="217">
        <v>95</v>
      </c>
      <c r="V3125" s="261">
        <v>45292</v>
      </c>
      <c r="W3125" s="217" t="s">
        <v>10923</v>
      </c>
      <c r="X3125" s="217">
        <v>84</v>
      </c>
      <c r="Y3125" s="217">
        <v>11</v>
      </c>
      <c r="Z3125" s="261">
        <v>45291</v>
      </c>
      <c r="AC3125" s="217">
        <f>vykonyz.xlsx3[[#This Row],[Kod]]-vykonyz.xlsx[[#This Row],[Kod]]</f>
        <v>0</v>
      </c>
      <c r="AD3125" t="s">
        <v>10834</v>
      </c>
      <c r="AE3125" t="s">
        <v>10868</v>
      </c>
      <c r="AF3125" t="s">
        <v>50</v>
      </c>
      <c r="AG3125"/>
      <c r="AH3125" t="s">
        <v>10835</v>
      </c>
      <c r="AI3125" t="s">
        <v>10922</v>
      </c>
      <c r="AJ3125" t="s">
        <v>53</v>
      </c>
      <c r="AK3125" t="s">
        <v>1150</v>
      </c>
      <c r="AL3125" t="s">
        <v>1488</v>
      </c>
      <c r="AM3125" t="s">
        <v>33</v>
      </c>
      <c r="AN3125" t="s">
        <v>33</v>
      </c>
      <c r="AO3125"/>
      <c r="AP3125" t="s">
        <v>10925</v>
      </c>
      <c r="AQ3125"/>
      <c r="AR3125" t="s">
        <v>35</v>
      </c>
      <c r="AS3125" t="s">
        <v>35</v>
      </c>
    </row>
    <row r="3126" spans="1:45">
      <c r="A3126" s="264" t="s">
        <v>10837</v>
      </c>
      <c r="B3126" s="217" t="s">
        <v>10868</v>
      </c>
      <c r="C3126" s="217" t="s">
        <v>50</v>
      </c>
      <c r="E3126" s="217" t="s">
        <v>10838</v>
      </c>
      <c r="F3126" s="217" t="s">
        <v>10926</v>
      </c>
      <c r="G3126" s="217" t="s">
        <v>53</v>
      </c>
      <c r="H3126" s="217" t="s">
        <v>981</v>
      </c>
      <c r="I3126" s="217" t="s">
        <v>1492</v>
      </c>
      <c r="J3126" s="217" t="s">
        <v>33</v>
      </c>
      <c r="K3126" s="217" t="s">
        <v>33</v>
      </c>
      <c r="M3126" s="217">
        <f t="shared" si="64"/>
        <v>5171</v>
      </c>
      <c r="O3126" s="217" t="s">
        <v>35</v>
      </c>
      <c r="P3126" s="217" t="s">
        <v>35</v>
      </c>
      <c r="Q3126" s="217">
        <f>S4230-vykonyz.xlsx[[#This Row],[Kod]]</f>
        <v>16517</v>
      </c>
      <c r="R3126" s="217">
        <f>S3101-vykonyz.xlsx[[#This Row],[Kod]]</f>
        <v>0</v>
      </c>
      <c r="S3126" s="217" t="s">
        <v>10927</v>
      </c>
      <c r="T3126" s="217" t="s">
        <v>10928</v>
      </c>
      <c r="U3126" s="217">
        <v>301</v>
      </c>
      <c r="V3126" s="261">
        <v>45292</v>
      </c>
      <c r="W3126" s="217" t="s">
        <v>10927</v>
      </c>
      <c r="X3126" s="217">
        <v>273</v>
      </c>
      <c r="Y3126" s="217">
        <v>28</v>
      </c>
      <c r="Z3126" s="261">
        <v>45291</v>
      </c>
      <c r="AC3126" s="217">
        <f>vykonyz.xlsx3[[#This Row],[Kod]]-vykonyz.xlsx[[#This Row],[Kod]]</f>
        <v>0</v>
      </c>
      <c r="AD3126" t="s">
        <v>10837</v>
      </c>
      <c r="AE3126" t="s">
        <v>10868</v>
      </c>
      <c r="AF3126" t="s">
        <v>50</v>
      </c>
      <c r="AG3126"/>
      <c r="AH3126" t="s">
        <v>10838</v>
      </c>
      <c r="AI3126" t="s">
        <v>10926</v>
      </c>
      <c r="AJ3126" t="s">
        <v>53</v>
      </c>
      <c r="AK3126" t="s">
        <v>981</v>
      </c>
      <c r="AL3126" t="s">
        <v>1492</v>
      </c>
      <c r="AM3126" t="s">
        <v>33</v>
      </c>
      <c r="AN3126" t="s">
        <v>33</v>
      </c>
      <c r="AO3126"/>
      <c r="AP3126" t="s">
        <v>10929</v>
      </c>
      <c r="AQ3126"/>
      <c r="AR3126" t="s">
        <v>35</v>
      </c>
      <c r="AS3126" t="s">
        <v>35</v>
      </c>
    </row>
    <row r="3127" spans="1:45">
      <c r="A3127" s="264" t="s">
        <v>10842</v>
      </c>
      <c r="B3127" s="217" t="s">
        <v>10839</v>
      </c>
      <c r="E3127" s="217" t="s">
        <v>10843</v>
      </c>
      <c r="F3127" s="217" t="s">
        <v>10930</v>
      </c>
      <c r="G3127" s="217" t="s">
        <v>53</v>
      </c>
      <c r="H3127" s="217" t="s">
        <v>1084</v>
      </c>
      <c r="I3127" s="217" t="s">
        <v>1084</v>
      </c>
      <c r="J3127" s="217" t="s">
        <v>33</v>
      </c>
      <c r="K3127" s="217" t="s">
        <v>33</v>
      </c>
      <c r="M3127" s="217">
        <f t="shared" si="64"/>
        <v>383</v>
      </c>
      <c r="O3127" s="217" t="s">
        <v>35</v>
      </c>
      <c r="P3127" s="217" t="s">
        <v>35</v>
      </c>
      <c r="Q3127" s="217">
        <f>S4231-vykonyz.xlsx[[#This Row],[Kod]]</f>
        <v>16488</v>
      </c>
      <c r="R3127" s="217">
        <f>S3102-vykonyz.xlsx[[#This Row],[Kod]]</f>
        <v>0</v>
      </c>
      <c r="S3127" s="217" t="s">
        <v>10931</v>
      </c>
      <c r="T3127" s="217" t="s">
        <v>10932</v>
      </c>
      <c r="U3127" s="217">
        <v>467</v>
      </c>
      <c r="V3127" s="261">
        <v>45292</v>
      </c>
      <c r="W3127" s="217" t="s">
        <v>10931</v>
      </c>
      <c r="X3127" s="217">
        <v>424</v>
      </c>
      <c r="Y3127" s="217">
        <v>43</v>
      </c>
      <c r="Z3127" s="261">
        <v>45291</v>
      </c>
      <c r="AC3127" s="217">
        <f>vykonyz.xlsx3[[#This Row],[Kod]]-vykonyz.xlsx[[#This Row],[Kod]]</f>
        <v>0</v>
      </c>
      <c r="AD3127" t="s">
        <v>10842</v>
      </c>
      <c r="AE3127" t="s">
        <v>10839</v>
      </c>
      <c r="AF3127"/>
      <c r="AG3127"/>
      <c r="AH3127" t="s">
        <v>10843</v>
      </c>
      <c r="AI3127" t="s">
        <v>10930</v>
      </c>
      <c r="AJ3127" t="s">
        <v>53</v>
      </c>
      <c r="AK3127" t="s">
        <v>1084</v>
      </c>
      <c r="AL3127" t="s">
        <v>1084</v>
      </c>
      <c r="AM3127" t="s">
        <v>33</v>
      </c>
      <c r="AN3127" t="s">
        <v>33</v>
      </c>
      <c r="AO3127"/>
      <c r="AP3127" t="s">
        <v>880</v>
      </c>
      <c r="AQ3127"/>
      <c r="AR3127" t="s">
        <v>35</v>
      </c>
      <c r="AS3127" t="s">
        <v>35</v>
      </c>
    </row>
    <row r="3128" spans="1:45">
      <c r="A3128" s="264" t="s">
        <v>10846</v>
      </c>
      <c r="B3128" s="217" t="s">
        <v>10839</v>
      </c>
      <c r="E3128" s="217" t="s">
        <v>10847</v>
      </c>
      <c r="G3128" s="217" t="s">
        <v>53</v>
      </c>
      <c r="H3128" s="217" t="s">
        <v>1008</v>
      </c>
      <c r="I3128" s="217" t="s">
        <v>1008</v>
      </c>
      <c r="J3128" s="217" t="s">
        <v>33</v>
      </c>
      <c r="K3128" s="217" t="s">
        <v>33</v>
      </c>
      <c r="M3128" s="217">
        <f t="shared" si="64"/>
        <v>786</v>
      </c>
      <c r="O3128" s="217" t="s">
        <v>35</v>
      </c>
      <c r="P3128" s="217" t="s">
        <v>35</v>
      </c>
      <c r="Q3128" s="217">
        <f>S4232-vykonyz.xlsx[[#This Row],[Kod]]</f>
        <v>16479</v>
      </c>
      <c r="R3128" s="217">
        <f>S3103-vykonyz.xlsx[[#This Row],[Kod]]</f>
        <v>0</v>
      </c>
      <c r="S3128" s="217" t="s">
        <v>10933</v>
      </c>
      <c r="T3128" s="217" t="s">
        <v>10934</v>
      </c>
      <c r="U3128" s="217">
        <v>4044</v>
      </c>
      <c r="V3128" s="261">
        <v>45292</v>
      </c>
      <c r="W3128" s="217" t="s">
        <v>10933</v>
      </c>
      <c r="X3128" s="217">
        <v>3563</v>
      </c>
      <c r="Y3128" s="217">
        <v>481</v>
      </c>
      <c r="Z3128" s="261">
        <v>45291</v>
      </c>
      <c r="AC3128" s="217">
        <f>vykonyz.xlsx3[[#This Row],[Kod]]-vykonyz.xlsx[[#This Row],[Kod]]</f>
        <v>0</v>
      </c>
      <c r="AD3128" t="s">
        <v>10846</v>
      </c>
      <c r="AE3128" t="s">
        <v>10839</v>
      </c>
      <c r="AF3128"/>
      <c r="AG3128"/>
      <c r="AH3128" t="s">
        <v>10847</v>
      </c>
      <c r="AI3128"/>
      <c r="AJ3128" t="s">
        <v>53</v>
      </c>
      <c r="AK3128" t="s">
        <v>1008</v>
      </c>
      <c r="AL3128" t="s">
        <v>1008</v>
      </c>
      <c r="AM3128" t="s">
        <v>33</v>
      </c>
      <c r="AN3128" t="s">
        <v>33</v>
      </c>
      <c r="AO3128"/>
      <c r="AP3128" t="s">
        <v>10935</v>
      </c>
      <c r="AQ3128"/>
      <c r="AR3128" t="s">
        <v>35</v>
      </c>
      <c r="AS3128" t="s">
        <v>35</v>
      </c>
    </row>
    <row r="3129" spans="1:45">
      <c r="A3129" s="264" t="s">
        <v>10850</v>
      </c>
      <c r="B3129" s="217" t="s">
        <v>10839</v>
      </c>
      <c r="E3129" s="217" t="s">
        <v>10851</v>
      </c>
      <c r="F3129" s="217" t="s">
        <v>10936</v>
      </c>
      <c r="G3129" s="217" t="s">
        <v>53</v>
      </c>
      <c r="H3129" s="217" t="s">
        <v>994</v>
      </c>
      <c r="I3129" s="217" t="s">
        <v>994</v>
      </c>
      <c r="J3129" s="217" t="s">
        <v>33</v>
      </c>
      <c r="K3129" s="217" t="s">
        <v>33</v>
      </c>
      <c r="M3129" s="217">
        <f t="shared" si="64"/>
        <v>348</v>
      </c>
      <c r="O3129" s="217" t="s">
        <v>35</v>
      </c>
      <c r="P3129" s="217" t="s">
        <v>35</v>
      </c>
      <c r="Q3129" s="217">
        <f>S4233-vykonyz.xlsx[[#This Row],[Kod]]</f>
        <v>16501</v>
      </c>
      <c r="R3129" s="217">
        <f>S3104-vykonyz.xlsx[[#This Row],[Kod]]</f>
        <v>0</v>
      </c>
      <c r="S3129" s="217" t="s">
        <v>10937</v>
      </c>
      <c r="T3129" s="217" t="s">
        <v>10938</v>
      </c>
      <c r="U3129" s="217">
        <v>4043</v>
      </c>
      <c r="V3129" s="261">
        <v>45292</v>
      </c>
      <c r="W3129" s="217" t="s">
        <v>10937</v>
      </c>
      <c r="X3129" s="217">
        <v>3562</v>
      </c>
      <c r="Y3129" s="217">
        <v>481</v>
      </c>
      <c r="Z3129" s="261">
        <v>45291</v>
      </c>
      <c r="AC3129" s="217">
        <f>vykonyz.xlsx3[[#This Row],[Kod]]-vykonyz.xlsx[[#This Row],[Kod]]</f>
        <v>0</v>
      </c>
      <c r="AD3129" t="s">
        <v>10850</v>
      </c>
      <c r="AE3129" t="s">
        <v>10839</v>
      </c>
      <c r="AF3129"/>
      <c r="AG3129"/>
      <c r="AH3129" t="s">
        <v>10851</v>
      </c>
      <c r="AI3129" t="s">
        <v>10936</v>
      </c>
      <c r="AJ3129" t="s">
        <v>53</v>
      </c>
      <c r="AK3129" t="s">
        <v>994</v>
      </c>
      <c r="AL3129" t="s">
        <v>994</v>
      </c>
      <c r="AM3129" t="s">
        <v>33</v>
      </c>
      <c r="AN3129" t="s">
        <v>33</v>
      </c>
      <c r="AO3129"/>
      <c r="AP3129" t="s">
        <v>1717</v>
      </c>
      <c r="AQ3129"/>
      <c r="AR3129" t="s">
        <v>35</v>
      </c>
      <c r="AS3129" t="s">
        <v>35</v>
      </c>
    </row>
    <row r="3130" spans="1:45">
      <c r="A3130" s="264" t="s">
        <v>10854</v>
      </c>
      <c r="B3130" s="217" t="s">
        <v>8323</v>
      </c>
      <c r="C3130" s="217" t="s">
        <v>611</v>
      </c>
      <c r="E3130" s="217" t="s">
        <v>10855</v>
      </c>
      <c r="F3130" s="217" t="s">
        <v>10939</v>
      </c>
      <c r="G3130" s="217" t="s">
        <v>53</v>
      </c>
      <c r="H3130" s="217" t="s">
        <v>989</v>
      </c>
      <c r="I3130" s="217" t="s">
        <v>1008</v>
      </c>
      <c r="J3130" s="217" t="s">
        <v>33</v>
      </c>
      <c r="K3130" s="217" t="s">
        <v>33</v>
      </c>
      <c r="M3130" s="217">
        <f t="shared" si="64"/>
        <v>1539</v>
      </c>
      <c r="O3130" s="217" t="s">
        <v>35</v>
      </c>
      <c r="P3130" s="217" t="s">
        <v>35</v>
      </c>
      <c r="Q3130" s="217">
        <f>S4234-vykonyz.xlsx[[#This Row],[Kod]]</f>
        <v>16474</v>
      </c>
      <c r="R3130" s="217">
        <f>S3105-vykonyz.xlsx[[#This Row],[Kod]]</f>
        <v>0</v>
      </c>
      <c r="S3130" s="217" t="s">
        <v>10940</v>
      </c>
      <c r="T3130" s="217" t="s">
        <v>10941</v>
      </c>
      <c r="U3130" s="217">
        <v>6039</v>
      </c>
      <c r="V3130" s="261">
        <v>45292</v>
      </c>
      <c r="W3130" s="217" t="s">
        <v>10940</v>
      </c>
      <c r="X3130" s="217">
        <v>5305</v>
      </c>
      <c r="Y3130" s="217">
        <v>734</v>
      </c>
      <c r="Z3130" s="261">
        <v>45291</v>
      </c>
      <c r="AC3130" s="217">
        <f>vykonyz.xlsx3[[#This Row],[Kod]]-vykonyz.xlsx[[#This Row],[Kod]]</f>
        <v>0</v>
      </c>
      <c r="AD3130" t="s">
        <v>10854</v>
      </c>
      <c r="AE3130" t="s">
        <v>8323</v>
      </c>
      <c r="AF3130" t="s">
        <v>611</v>
      </c>
      <c r="AG3130"/>
      <c r="AH3130" t="s">
        <v>10855</v>
      </c>
      <c r="AI3130" t="s">
        <v>10939</v>
      </c>
      <c r="AJ3130" t="s">
        <v>53</v>
      </c>
      <c r="AK3130" t="s">
        <v>989</v>
      </c>
      <c r="AL3130" t="s">
        <v>1008</v>
      </c>
      <c r="AM3130" t="s">
        <v>33</v>
      </c>
      <c r="AN3130" t="s">
        <v>33</v>
      </c>
      <c r="AO3130"/>
      <c r="AP3130" t="s">
        <v>10942</v>
      </c>
      <c r="AQ3130"/>
      <c r="AR3130" t="s">
        <v>35</v>
      </c>
      <c r="AS3130" t="s">
        <v>35</v>
      </c>
    </row>
    <row r="3131" spans="1:45">
      <c r="A3131" s="264" t="s">
        <v>10857</v>
      </c>
      <c r="B3131" s="217" t="s">
        <v>10868</v>
      </c>
      <c r="C3131" s="217" t="s">
        <v>50</v>
      </c>
      <c r="E3131" s="217" t="s">
        <v>10858</v>
      </c>
      <c r="G3131" s="217" t="s">
        <v>53</v>
      </c>
      <c r="H3131" s="217" t="s">
        <v>1084</v>
      </c>
      <c r="I3131" s="217" t="s">
        <v>985</v>
      </c>
      <c r="J3131" s="217" t="s">
        <v>33</v>
      </c>
      <c r="K3131" s="217" t="s">
        <v>33</v>
      </c>
      <c r="M3131" s="217">
        <f t="shared" si="64"/>
        <v>3975</v>
      </c>
      <c r="O3131" s="217" t="s">
        <v>35</v>
      </c>
      <c r="P3131" s="217" t="s">
        <v>35</v>
      </c>
      <c r="Q3131" s="217">
        <f>S4235-vykonyz.xlsx[[#This Row],[Kod]]</f>
        <v>16541</v>
      </c>
      <c r="R3131" s="217">
        <f>S3106-vykonyz.xlsx[[#This Row],[Kod]]</f>
        <v>0</v>
      </c>
      <c r="S3131" s="217" t="s">
        <v>10943</v>
      </c>
      <c r="T3131" s="217" t="s">
        <v>10944</v>
      </c>
      <c r="U3131" s="217">
        <v>729</v>
      </c>
      <c r="V3131" s="261">
        <v>45292</v>
      </c>
      <c r="W3131" s="217" t="s">
        <v>10943</v>
      </c>
      <c r="X3131" s="217">
        <v>643</v>
      </c>
      <c r="Y3131" s="217">
        <v>86</v>
      </c>
      <c r="Z3131" s="261">
        <v>45291</v>
      </c>
      <c r="AC3131" s="217">
        <f>vykonyz.xlsx3[[#This Row],[Kod]]-vykonyz.xlsx[[#This Row],[Kod]]</f>
        <v>0</v>
      </c>
      <c r="AD3131" t="s">
        <v>10857</v>
      </c>
      <c r="AE3131" t="s">
        <v>10868</v>
      </c>
      <c r="AF3131" t="s">
        <v>50</v>
      </c>
      <c r="AG3131"/>
      <c r="AH3131" t="s">
        <v>10858</v>
      </c>
      <c r="AI3131"/>
      <c r="AJ3131" t="s">
        <v>53</v>
      </c>
      <c r="AK3131" t="s">
        <v>1084</v>
      </c>
      <c r="AL3131" t="s">
        <v>985</v>
      </c>
      <c r="AM3131" t="s">
        <v>33</v>
      </c>
      <c r="AN3131" t="s">
        <v>33</v>
      </c>
      <c r="AO3131"/>
      <c r="AP3131" t="s">
        <v>4717</v>
      </c>
      <c r="AQ3131"/>
      <c r="AR3131" t="s">
        <v>35</v>
      </c>
      <c r="AS3131" t="s">
        <v>35</v>
      </c>
    </row>
    <row r="3132" spans="1:45">
      <c r="A3132" s="264" t="s">
        <v>10859</v>
      </c>
      <c r="B3132" s="217" t="s">
        <v>10868</v>
      </c>
      <c r="C3132" s="217" t="s">
        <v>50</v>
      </c>
      <c r="E3132" s="217" t="s">
        <v>10860</v>
      </c>
      <c r="G3132" s="217" t="s">
        <v>53</v>
      </c>
      <c r="H3132" s="217" t="s">
        <v>40</v>
      </c>
      <c r="I3132" s="217" t="s">
        <v>1150</v>
      </c>
      <c r="J3132" s="217" t="s">
        <v>33</v>
      </c>
      <c r="K3132" s="217" t="s">
        <v>33</v>
      </c>
      <c r="M3132" s="217">
        <f t="shared" si="64"/>
        <v>5293</v>
      </c>
      <c r="O3132" s="217" t="s">
        <v>35</v>
      </c>
      <c r="P3132" s="217" t="s">
        <v>35</v>
      </c>
      <c r="Q3132" s="217">
        <f>S4236-vykonyz.xlsx[[#This Row],[Kod]]</f>
        <v>16532</v>
      </c>
      <c r="R3132" s="217">
        <f>S3107-vykonyz.xlsx[[#This Row],[Kod]]</f>
        <v>0</v>
      </c>
      <c r="S3132" s="217" t="s">
        <v>10945</v>
      </c>
      <c r="T3132" s="217" t="s">
        <v>10946</v>
      </c>
      <c r="U3132" s="217">
        <v>8940</v>
      </c>
      <c r="V3132" s="261">
        <v>45292</v>
      </c>
      <c r="W3132" s="217" t="s">
        <v>10945</v>
      </c>
      <c r="X3132" s="217">
        <v>7986</v>
      </c>
      <c r="Y3132" s="217">
        <v>954</v>
      </c>
      <c r="Z3132" s="261">
        <v>45291</v>
      </c>
      <c r="AC3132" s="217">
        <f>vykonyz.xlsx3[[#This Row],[Kod]]-vykonyz.xlsx[[#This Row],[Kod]]</f>
        <v>0</v>
      </c>
      <c r="AD3132" t="s">
        <v>10859</v>
      </c>
      <c r="AE3132" t="s">
        <v>10868</v>
      </c>
      <c r="AF3132" t="s">
        <v>50</v>
      </c>
      <c r="AG3132"/>
      <c r="AH3132" t="s">
        <v>10860</v>
      </c>
      <c r="AI3132"/>
      <c r="AJ3132" t="s">
        <v>53</v>
      </c>
      <c r="AK3132" t="s">
        <v>40</v>
      </c>
      <c r="AL3132" t="s">
        <v>1150</v>
      </c>
      <c r="AM3132" t="s">
        <v>33</v>
      </c>
      <c r="AN3132" t="s">
        <v>33</v>
      </c>
      <c r="AO3132"/>
      <c r="AP3132" t="s">
        <v>10947</v>
      </c>
      <c r="AQ3132"/>
      <c r="AR3132" t="s">
        <v>35</v>
      </c>
      <c r="AS3132" t="s">
        <v>35</v>
      </c>
    </row>
    <row r="3133" spans="1:45">
      <c r="A3133" s="264" t="s">
        <v>10862</v>
      </c>
      <c r="B3133" s="217" t="s">
        <v>10868</v>
      </c>
      <c r="C3133" s="217" t="s">
        <v>50</v>
      </c>
      <c r="E3133" s="217" t="s">
        <v>10948</v>
      </c>
      <c r="G3133" s="217" t="s">
        <v>53</v>
      </c>
      <c r="H3133" s="217" t="s">
        <v>1008</v>
      </c>
      <c r="I3133" s="217" t="s">
        <v>981</v>
      </c>
      <c r="J3133" s="217" t="s">
        <v>33</v>
      </c>
      <c r="K3133" s="217" t="s">
        <v>33</v>
      </c>
      <c r="M3133" s="217">
        <f t="shared" si="64"/>
        <v>6682</v>
      </c>
      <c r="O3133" s="217" t="s">
        <v>35</v>
      </c>
      <c r="P3133" s="217" t="s">
        <v>35</v>
      </c>
      <c r="Q3133" s="217">
        <f>S4240-vykonyz.xlsx[[#This Row],[Kod]]</f>
        <v>17341</v>
      </c>
      <c r="R3133" s="217">
        <f>S3108-vykonyz.xlsx[[#This Row],[Kod]]</f>
        <v>0</v>
      </c>
      <c r="S3133" s="217" t="s">
        <v>10949</v>
      </c>
      <c r="T3133" s="217" t="s">
        <v>10950</v>
      </c>
      <c r="U3133" s="217">
        <v>3705</v>
      </c>
      <c r="V3133" s="261">
        <v>45292</v>
      </c>
      <c r="W3133" s="217" t="s">
        <v>10949</v>
      </c>
      <c r="X3133" s="217">
        <v>3426</v>
      </c>
      <c r="Y3133" s="217">
        <v>279</v>
      </c>
      <c r="Z3133" s="261">
        <v>45291</v>
      </c>
      <c r="AC3133" s="217">
        <f>vykonyz.xlsx3[[#This Row],[Kod]]-vykonyz.xlsx[[#This Row],[Kod]]</f>
        <v>0</v>
      </c>
      <c r="AD3133" t="s">
        <v>10862</v>
      </c>
      <c r="AE3133" t="s">
        <v>10868</v>
      </c>
      <c r="AF3133" t="s">
        <v>50</v>
      </c>
      <c r="AG3133"/>
      <c r="AH3133" t="s">
        <v>10863</v>
      </c>
      <c r="AI3133"/>
      <c r="AJ3133" t="s">
        <v>53</v>
      </c>
      <c r="AK3133" t="s">
        <v>1008</v>
      </c>
      <c r="AL3133" t="s">
        <v>981</v>
      </c>
      <c r="AM3133" t="s">
        <v>33</v>
      </c>
      <c r="AN3133" t="s">
        <v>33</v>
      </c>
      <c r="AO3133"/>
      <c r="AP3133" t="s">
        <v>10951</v>
      </c>
      <c r="AQ3133"/>
      <c r="AR3133" t="s">
        <v>35</v>
      </c>
      <c r="AS3133" t="s">
        <v>35</v>
      </c>
    </row>
    <row r="3134" spans="1:45">
      <c r="A3134" s="264" t="s">
        <v>10865</v>
      </c>
      <c r="B3134" s="217" t="s">
        <v>10868</v>
      </c>
      <c r="C3134" s="217" t="s">
        <v>50</v>
      </c>
      <c r="E3134" s="217" t="s">
        <v>10866</v>
      </c>
      <c r="H3134" s="217" t="s">
        <v>1084</v>
      </c>
      <c r="I3134" s="217" t="s">
        <v>1084</v>
      </c>
      <c r="J3134" s="217" t="s">
        <v>33</v>
      </c>
      <c r="K3134" s="217" t="s">
        <v>33</v>
      </c>
      <c r="M3134" s="217">
        <f t="shared" si="64"/>
        <v>1655</v>
      </c>
      <c r="O3134" s="217" t="s">
        <v>35</v>
      </c>
      <c r="P3134" s="217" t="s">
        <v>35</v>
      </c>
      <c r="Q3134" s="217">
        <f>S4241-vykonyz.xlsx[[#This Row],[Kod]]</f>
        <v>17312</v>
      </c>
      <c r="R3134" s="217">
        <f>S3109-vykonyz.xlsx[[#This Row],[Kod]]</f>
        <v>0</v>
      </c>
      <c r="S3134" s="217" t="s">
        <v>10952</v>
      </c>
      <c r="T3134" s="217" t="s">
        <v>10953</v>
      </c>
      <c r="U3134" s="217">
        <v>3863</v>
      </c>
      <c r="V3134" s="261">
        <v>45292</v>
      </c>
      <c r="W3134" s="217" t="s">
        <v>10952</v>
      </c>
      <c r="X3134" s="217">
        <v>3584</v>
      </c>
      <c r="Y3134" s="217">
        <v>279</v>
      </c>
      <c r="Z3134" s="261">
        <v>45291</v>
      </c>
      <c r="AC3134" s="217">
        <f>vykonyz.xlsx3[[#This Row],[Kod]]-vykonyz.xlsx[[#This Row],[Kod]]</f>
        <v>0</v>
      </c>
      <c r="AD3134" t="s">
        <v>10865</v>
      </c>
      <c r="AE3134" t="s">
        <v>10868</v>
      </c>
      <c r="AF3134" t="s">
        <v>50</v>
      </c>
      <c r="AG3134"/>
      <c r="AH3134" t="s">
        <v>10866</v>
      </c>
      <c r="AI3134"/>
      <c r="AJ3134"/>
      <c r="AK3134" t="s">
        <v>1084</v>
      </c>
      <c r="AL3134" t="s">
        <v>1084</v>
      </c>
      <c r="AM3134" t="s">
        <v>33</v>
      </c>
      <c r="AN3134" t="s">
        <v>33</v>
      </c>
      <c r="AO3134"/>
      <c r="AP3134" t="s">
        <v>10954</v>
      </c>
      <c r="AQ3134"/>
      <c r="AR3134" t="s">
        <v>35</v>
      </c>
      <c r="AS3134" t="s">
        <v>35</v>
      </c>
    </row>
    <row r="3135" spans="1:45">
      <c r="A3135" s="264" t="s">
        <v>10869</v>
      </c>
      <c r="B3135" s="217" t="s">
        <v>10868</v>
      </c>
      <c r="C3135" s="217" t="s">
        <v>50</v>
      </c>
      <c r="E3135" s="217" t="s">
        <v>10870</v>
      </c>
      <c r="H3135" s="217" t="s">
        <v>1290</v>
      </c>
      <c r="I3135" s="217" t="s">
        <v>1290</v>
      </c>
      <c r="J3135" s="217" t="s">
        <v>33</v>
      </c>
      <c r="K3135" s="217" t="s">
        <v>33</v>
      </c>
      <c r="M3135" s="217">
        <f t="shared" si="64"/>
        <v>4008</v>
      </c>
      <c r="O3135" s="217" t="s">
        <v>35</v>
      </c>
      <c r="P3135" s="217" t="s">
        <v>35</v>
      </c>
      <c r="Q3135" s="217">
        <f>S4242-vykonyz.xlsx[[#This Row],[Kod]]</f>
        <v>17303</v>
      </c>
      <c r="R3135" s="217">
        <f>S3110-vykonyz.xlsx[[#This Row],[Kod]]</f>
        <v>0</v>
      </c>
      <c r="S3135" s="217" t="s">
        <v>10955</v>
      </c>
      <c r="T3135" s="217" t="s">
        <v>10956</v>
      </c>
      <c r="U3135" s="217">
        <v>8411</v>
      </c>
      <c r="V3135" s="261">
        <v>45292</v>
      </c>
      <c r="W3135" s="217" t="s">
        <v>10955</v>
      </c>
      <c r="X3135" s="217">
        <v>7741</v>
      </c>
      <c r="Y3135" s="217">
        <v>670</v>
      </c>
      <c r="Z3135" s="261">
        <v>45291</v>
      </c>
      <c r="AC3135" s="217">
        <f>vykonyz.xlsx3[[#This Row],[Kod]]-vykonyz.xlsx[[#This Row],[Kod]]</f>
        <v>0</v>
      </c>
      <c r="AD3135" t="s">
        <v>10869</v>
      </c>
      <c r="AE3135" t="s">
        <v>10868</v>
      </c>
      <c r="AF3135" t="s">
        <v>50</v>
      </c>
      <c r="AG3135"/>
      <c r="AH3135" t="s">
        <v>10870</v>
      </c>
      <c r="AI3135"/>
      <c r="AJ3135"/>
      <c r="AK3135" t="s">
        <v>1290</v>
      </c>
      <c r="AL3135" t="s">
        <v>1290</v>
      </c>
      <c r="AM3135" t="s">
        <v>33</v>
      </c>
      <c r="AN3135" t="s">
        <v>33</v>
      </c>
      <c r="AO3135"/>
      <c r="AP3135" t="s">
        <v>10957</v>
      </c>
      <c r="AQ3135"/>
      <c r="AR3135" t="s">
        <v>35</v>
      </c>
      <c r="AS3135" t="s">
        <v>35</v>
      </c>
    </row>
    <row r="3136" spans="1:45">
      <c r="A3136" s="264" t="s">
        <v>10873</v>
      </c>
      <c r="B3136" s="217" t="s">
        <v>8323</v>
      </c>
      <c r="C3136" s="217" t="s">
        <v>611</v>
      </c>
      <c r="E3136" s="217" t="s">
        <v>10874</v>
      </c>
      <c r="H3136" s="217" t="s">
        <v>1290</v>
      </c>
      <c r="I3136" s="217" t="s">
        <v>1573</v>
      </c>
      <c r="J3136" s="217" t="s">
        <v>33</v>
      </c>
      <c r="K3136" s="217" t="s">
        <v>33</v>
      </c>
      <c r="M3136" s="217">
        <f t="shared" si="64"/>
        <v>1637</v>
      </c>
      <c r="O3136" s="217" t="s">
        <v>35</v>
      </c>
      <c r="P3136" s="217" t="s">
        <v>35</v>
      </c>
      <c r="Q3136" s="217">
        <f>S4243-vykonyz.xlsx[[#This Row],[Kod]]</f>
        <v>17215</v>
      </c>
      <c r="R3136" s="217">
        <f>S3111-vykonyz.xlsx[[#This Row],[Kod]]</f>
        <v>0</v>
      </c>
      <c r="S3136" s="217" t="s">
        <v>10958</v>
      </c>
      <c r="T3136" s="217" t="s">
        <v>10959</v>
      </c>
      <c r="U3136" s="217">
        <v>465</v>
      </c>
      <c r="V3136" s="261">
        <v>45292</v>
      </c>
      <c r="W3136" s="217" t="s">
        <v>10958</v>
      </c>
      <c r="X3136" s="217">
        <v>423</v>
      </c>
      <c r="Y3136" s="217">
        <v>42</v>
      </c>
      <c r="Z3136" s="261">
        <v>45291</v>
      </c>
      <c r="AC3136" s="217">
        <f>vykonyz.xlsx3[[#This Row],[Kod]]-vykonyz.xlsx[[#This Row],[Kod]]</f>
        <v>0</v>
      </c>
      <c r="AD3136" t="s">
        <v>10873</v>
      </c>
      <c r="AE3136" t="s">
        <v>8323</v>
      </c>
      <c r="AF3136" t="s">
        <v>611</v>
      </c>
      <c r="AG3136"/>
      <c r="AH3136" t="s">
        <v>10874</v>
      </c>
      <c r="AI3136"/>
      <c r="AJ3136"/>
      <c r="AK3136" t="s">
        <v>1290</v>
      </c>
      <c r="AL3136" t="s">
        <v>1573</v>
      </c>
      <c r="AM3136" t="s">
        <v>33</v>
      </c>
      <c r="AN3136" t="s">
        <v>33</v>
      </c>
      <c r="AO3136"/>
      <c r="AP3136" t="s">
        <v>10960</v>
      </c>
      <c r="AQ3136"/>
      <c r="AR3136" t="s">
        <v>35</v>
      </c>
      <c r="AS3136" t="s">
        <v>35</v>
      </c>
    </row>
    <row r="3137" spans="1:45">
      <c r="A3137" s="264" t="s">
        <v>10877</v>
      </c>
      <c r="B3137" s="217" t="s">
        <v>10839</v>
      </c>
      <c r="E3137" s="217" t="s">
        <v>10878</v>
      </c>
      <c r="F3137" s="217" t="s">
        <v>10961</v>
      </c>
      <c r="G3137" s="217" t="s">
        <v>53</v>
      </c>
      <c r="H3137" s="217" t="s">
        <v>985</v>
      </c>
      <c r="I3137" s="217" t="s">
        <v>1336</v>
      </c>
      <c r="J3137" s="217" t="s">
        <v>33</v>
      </c>
      <c r="K3137" s="217" t="s">
        <v>33</v>
      </c>
      <c r="M3137" s="217">
        <f t="shared" si="64"/>
        <v>1640</v>
      </c>
      <c r="O3137" s="217" t="s">
        <v>35</v>
      </c>
      <c r="P3137" s="217" t="s">
        <v>35</v>
      </c>
      <c r="Q3137" s="217">
        <f>S4244-vykonyz.xlsx[[#This Row],[Kod]]</f>
        <v>17207</v>
      </c>
      <c r="R3137" s="217">
        <f>S3112-vykonyz.xlsx[[#This Row],[Kod]]</f>
        <v>0</v>
      </c>
      <c r="S3137" s="217" t="s">
        <v>10962</v>
      </c>
      <c r="T3137" s="217" t="s">
        <v>10963</v>
      </c>
      <c r="U3137" s="217">
        <v>753</v>
      </c>
      <c r="V3137" s="261">
        <v>45292</v>
      </c>
      <c r="W3137" s="217" t="s">
        <v>10962</v>
      </c>
      <c r="X3137" s="217">
        <v>666</v>
      </c>
      <c r="Y3137" s="217">
        <v>87</v>
      </c>
      <c r="Z3137" s="261">
        <v>45291</v>
      </c>
      <c r="AC3137" s="217">
        <f>vykonyz.xlsx3[[#This Row],[Kod]]-vykonyz.xlsx[[#This Row],[Kod]]</f>
        <v>0</v>
      </c>
      <c r="AD3137" t="s">
        <v>10877</v>
      </c>
      <c r="AE3137" t="s">
        <v>10839</v>
      </c>
      <c r="AF3137"/>
      <c r="AG3137"/>
      <c r="AH3137" t="s">
        <v>10878</v>
      </c>
      <c r="AI3137" t="s">
        <v>10961</v>
      </c>
      <c r="AJ3137" t="s">
        <v>53</v>
      </c>
      <c r="AK3137" t="s">
        <v>985</v>
      </c>
      <c r="AL3137" t="s">
        <v>1336</v>
      </c>
      <c r="AM3137" t="s">
        <v>33</v>
      </c>
      <c r="AN3137" t="s">
        <v>33</v>
      </c>
      <c r="AO3137"/>
      <c r="AP3137" t="s">
        <v>10964</v>
      </c>
      <c r="AQ3137"/>
      <c r="AR3137" t="s">
        <v>35</v>
      </c>
      <c r="AS3137" t="s">
        <v>35</v>
      </c>
    </row>
    <row r="3138" spans="1:45">
      <c r="A3138" s="264" t="s">
        <v>10881</v>
      </c>
      <c r="B3138" s="217" t="s">
        <v>10839</v>
      </c>
      <c r="C3138" s="217" t="s">
        <v>50</v>
      </c>
      <c r="E3138" s="217" t="s">
        <v>10882</v>
      </c>
      <c r="F3138" s="217" t="s">
        <v>10965</v>
      </c>
      <c r="G3138" s="217" t="s">
        <v>53</v>
      </c>
      <c r="H3138" s="217" t="s">
        <v>40</v>
      </c>
      <c r="I3138" s="217" t="s">
        <v>1150</v>
      </c>
      <c r="J3138" s="217" t="s">
        <v>33</v>
      </c>
      <c r="K3138" s="217" t="s">
        <v>33</v>
      </c>
      <c r="M3138" s="217">
        <f t="shared" si="64"/>
        <v>839</v>
      </c>
      <c r="O3138" s="217" t="s">
        <v>35</v>
      </c>
      <c r="P3138" s="217" t="s">
        <v>35</v>
      </c>
      <c r="Q3138" s="217">
        <f>S4245-vykonyz.xlsx[[#This Row],[Kod]]</f>
        <v>17199</v>
      </c>
      <c r="R3138" s="217">
        <f>S3113-vykonyz.xlsx[[#This Row],[Kod]]</f>
        <v>0</v>
      </c>
      <c r="S3138" s="217" t="s">
        <v>10966</v>
      </c>
      <c r="T3138" s="217" t="s">
        <v>10967</v>
      </c>
      <c r="U3138" s="217">
        <v>842</v>
      </c>
      <c r="V3138" s="261">
        <v>45292</v>
      </c>
      <c r="W3138" s="217" t="s">
        <v>10966</v>
      </c>
      <c r="X3138" s="217">
        <v>779</v>
      </c>
      <c r="Y3138" s="217">
        <v>63</v>
      </c>
      <c r="Z3138" s="261">
        <v>45291</v>
      </c>
      <c r="AC3138" s="217">
        <f>vykonyz.xlsx3[[#This Row],[Kod]]-vykonyz.xlsx[[#This Row],[Kod]]</f>
        <v>0</v>
      </c>
      <c r="AD3138" t="s">
        <v>10881</v>
      </c>
      <c r="AE3138" t="s">
        <v>10839</v>
      </c>
      <c r="AF3138" t="s">
        <v>50</v>
      </c>
      <c r="AG3138"/>
      <c r="AH3138" t="s">
        <v>10882</v>
      </c>
      <c r="AI3138" t="s">
        <v>10965</v>
      </c>
      <c r="AJ3138" t="s">
        <v>53</v>
      </c>
      <c r="AK3138" t="s">
        <v>40</v>
      </c>
      <c r="AL3138" t="s">
        <v>1150</v>
      </c>
      <c r="AM3138" t="s">
        <v>33</v>
      </c>
      <c r="AN3138" t="s">
        <v>33</v>
      </c>
      <c r="AO3138"/>
      <c r="AP3138" t="s">
        <v>533</v>
      </c>
      <c r="AQ3138"/>
      <c r="AR3138" t="s">
        <v>35</v>
      </c>
      <c r="AS3138" t="s">
        <v>35</v>
      </c>
    </row>
    <row r="3139" spans="1:45">
      <c r="A3139" s="264" t="s">
        <v>10885</v>
      </c>
      <c r="B3139" s="217" t="s">
        <v>10868</v>
      </c>
      <c r="C3139" s="217" t="s">
        <v>50</v>
      </c>
      <c r="E3139" s="217" t="s">
        <v>10886</v>
      </c>
      <c r="F3139" s="217" t="s">
        <v>10968</v>
      </c>
      <c r="G3139" s="217" t="s">
        <v>28</v>
      </c>
      <c r="H3139" s="217" t="s">
        <v>1084</v>
      </c>
      <c r="I3139" s="217" t="s">
        <v>1084</v>
      </c>
      <c r="J3139" s="217" t="s">
        <v>33</v>
      </c>
      <c r="K3139" s="217" t="s">
        <v>33</v>
      </c>
      <c r="M3139" s="217">
        <f t="shared" si="64"/>
        <v>721</v>
      </c>
      <c r="O3139" s="217" t="s">
        <v>35</v>
      </c>
      <c r="P3139" s="217" t="s">
        <v>35</v>
      </c>
      <c r="Q3139" s="217">
        <f>S4246-vykonyz.xlsx[[#This Row],[Kod]]</f>
        <v>17191</v>
      </c>
      <c r="R3139" s="217">
        <f>S3114-vykonyz.xlsx[[#This Row],[Kod]]</f>
        <v>0</v>
      </c>
      <c r="S3139" s="217" t="s">
        <v>10969</v>
      </c>
      <c r="T3139" s="217" t="s">
        <v>10970</v>
      </c>
      <c r="U3139" s="217">
        <v>970</v>
      </c>
      <c r="V3139" s="261">
        <v>45292</v>
      </c>
      <c r="W3139" s="217" t="s">
        <v>10969</v>
      </c>
      <c r="X3139" s="217">
        <v>907</v>
      </c>
      <c r="Y3139" s="217">
        <v>63</v>
      </c>
      <c r="Z3139" s="261">
        <v>45291</v>
      </c>
      <c r="AC3139" s="217">
        <f>vykonyz.xlsx3[[#This Row],[Kod]]-vykonyz.xlsx[[#This Row],[Kod]]</f>
        <v>0</v>
      </c>
      <c r="AD3139" t="s">
        <v>10885</v>
      </c>
      <c r="AE3139" t="s">
        <v>10868</v>
      </c>
      <c r="AF3139" t="s">
        <v>50</v>
      </c>
      <c r="AG3139"/>
      <c r="AH3139" t="s">
        <v>10886</v>
      </c>
      <c r="AI3139" t="s">
        <v>10968</v>
      </c>
      <c r="AJ3139" t="s">
        <v>28</v>
      </c>
      <c r="AK3139" t="s">
        <v>1084</v>
      </c>
      <c r="AL3139" t="s">
        <v>1084</v>
      </c>
      <c r="AM3139" t="s">
        <v>33</v>
      </c>
      <c r="AN3139" t="s">
        <v>33</v>
      </c>
      <c r="AO3139"/>
      <c r="AP3139" t="s">
        <v>5228</v>
      </c>
      <c r="AQ3139"/>
      <c r="AR3139" t="s">
        <v>35</v>
      </c>
      <c r="AS3139" t="s">
        <v>35</v>
      </c>
    </row>
    <row r="3140" spans="1:45">
      <c r="A3140" s="264" t="s">
        <v>10887</v>
      </c>
      <c r="B3140" s="217" t="s">
        <v>4636</v>
      </c>
      <c r="C3140" s="217" t="s">
        <v>50</v>
      </c>
      <c r="E3140" s="217" t="s">
        <v>10888</v>
      </c>
      <c r="F3140" s="217" t="s">
        <v>10971</v>
      </c>
      <c r="H3140" s="217" t="s">
        <v>6213</v>
      </c>
      <c r="I3140" s="217" t="s">
        <v>45</v>
      </c>
      <c r="J3140" s="217" t="s">
        <v>33</v>
      </c>
      <c r="K3140" s="217" t="s">
        <v>33</v>
      </c>
      <c r="M3140" s="217">
        <f t="shared" si="64"/>
        <v>2896</v>
      </c>
      <c r="O3140" s="217" t="s">
        <v>35</v>
      </c>
      <c r="P3140" s="217" t="s">
        <v>35</v>
      </c>
      <c r="Q3140" s="217">
        <f>S4247-vykonyz.xlsx[[#This Row],[Kod]]</f>
        <v>17173</v>
      </c>
      <c r="R3140" s="217">
        <f>S3115-vykonyz.xlsx[[#This Row],[Kod]]</f>
        <v>0</v>
      </c>
      <c r="S3140" s="217" t="s">
        <v>10972</v>
      </c>
      <c r="T3140" s="217" t="s">
        <v>10973</v>
      </c>
      <c r="U3140" s="217">
        <v>3562</v>
      </c>
      <c r="V3140" s="261">
        <v>45292</v>
      </c>
      <c r="W3140" s="217" t="s">
        <v>10972</v>
      </c>
      <c r="X3140" s="217">
        <v>3302</v>
      </c>
      <c r="Y3140" s="217">
        <v>260</v>
      </c>
      <c r="Z3140" s="261">
        <v>45291</v>
      </c>
      <c r="AC3140" s="217">
        <f>vykonyz.xlsx3[[#This Row],[Kod]]-vykonyz.xlsx[[#This Row],[Kod]]</f>
        <v>0</v>
      </c>
      <c r="AD3140" t="s">
        <v>10887</v>
      </c>
      <c r="AE3140" t="s">
        <v>4636</v>
      </c>
      <c r="AF3140" t="s">
        <v>50</v>
      </c>
      <c r="AG3140"/>
      <c r="AH3140" t="s">
        <v>10888</v>
      </c>
      <c r="AI3140" t="s">
        <v>10971</v>
      </c>
      <c r="AJ3140"/>
      <c r="AK3140" t="s">
        <v>6213</v>
      </c>
      <c r="AL3140" t="s">
        <v>45</v>
      </c>
      <c r="AM3140" t="s">
        <v>33</v>
      </c>
      <c r="AN3140" t="s">
        <v>33</v>
      </c>
      <c r="AO3140"/>
      <c r="AP3140" t="s">
        <v>10974</v>
      </c>
      <c r="AQ3140"/>
      <c r="AR3140" t="s">
        <v>35</v>
      </c>
      <c r="AS3140" t="s">
        <v>35</v>
      </c>
    </row>
    <row r="3141" spans="1:45">
      <c r="A3141" s="264" t="s">
        <v>10891</v>
      </c>
      <c r="B3141" s="217" t="s">
        <v>4636</v>
      </c>
      <c r="C3141" s="217" t="s">
        <v>50</v>
      </c>
      <c r="E3141" s="217" t="s">
        <v>10892</v>
      </c>
      <c r="H3141" s="217" t="s">
        <v>981</v>
      </c>
      <c r="I3141" s="217" t="s">
        <v>981</v>
      </c>
      <c r="J3141" s="217" t="s">
        <v>33</v>
      </c>
      <c r="K3141" s="217" t="s">
        <v>33</v>
      </c>
      <c r="M3141" s="217">
        <f t="shared" si="64"/>
        <v>1308</v>
      </c>
      <c r="O3141" s="217" t="s">
        <v>35</v>
      </c>
      <c r="P3141" s="217" t="s">
        <v>35</v>
      </c>
      <c r="Q3141" s="217">
        <f>S4248-vykonyz.xlsx[[#This Row],[Kod]]</f>
        <v>17165</v>
      </c>
      <c r="R3141" s="217">
        <f>S3116-vykonyz.xlsx[[#This Row],[Kod]]</f>
        <v>0</v>
      </c>
      <c r="S3141" s="217" t="s">
        <v>10975</v>
      </c>
      <c r="T3141" s="217" t="s">
        <v>10976</v>
      </c>
      <c r="U3141" s="217">
        <v>663</v>
      </c>
      <c r="V3141" s="261">
        <v>45292</v>
      </c>
      <c r="W3141" s="217" t="s">
        <v>10975</v>
      </c>
      <c r="X3141" s="217">
        <v>590</v>
      </c>
      <c r="Y3141" s="217">
        <v>73</v>
      </c>
      <c r="Z3141" s="261">
        <v>45291</v>
      </c>
      <c r="AC3141" s="217">
        <f>vykonyz.xlsx3[[#This Row],[Kod]]-vykonyz.xlsx[[#This Row],[Kod]]</f>
        <v>0</v>
      </c>
      <c r="AD3141" t="s">
        <v>10891</v>
      </c>
      <c r="AE3141" t="s">
        <v>4636</v>
      </c>
      <c r="AF3141" t="s">
        <v>50</v>
      </c>
      <c r="AG3141"/>
      <c r="AH3141" t="s">
        <v>10892</v>
      </c>
      <c r="AI3141"/>
      <c r="AJ3141"/>
      <c r="AK3141" t="s">
        <v>981</v>
      </c>
      <c r="AL3141" t="s">
        <v>981</v>
      </c>
      <c r="AM3141" t="s">
        <v>33</v>
      </c>
      <c r="AN3141" t="s">
        <v>33</v>
      </c>
      <c r="AO3141"/>
      <c r="AP3141" t="s">
        <v>10977</v>
      </c>
      <c r="AQ3141"/>
      <c r="AR3141" t="s">
        <v>35</v>
      </c>
      <c r="AS3141" t="s">
        <v>35</v>
      </c>
    </row>
    <row r="3142" spans="1:45">
      <c r="A3142" s="264" t="s">
        <v>10893</v>
      </c>
      <c r="B3142" s="217" t="s">
        <v>4396</v>
      </c>
      <c r="E3142" s="217" t="s">
        <v>10894</v>
      </c>
      <c r="H3142" s="217" t="s">
        <v>1008</v>
      </c>
      <c r="I3142" s="217" t="s">
        <v>1008</v>
      </c>
      <c r="J3142" s="217" t="s">
        <v>33</v>
      </c>
      <c r="K3142" s="217" t="s">
        <v>33</v>
      </c>
      <c r="M3142" s="217">
        <f t="shared" si="64"/>
        <v>524</v>
      </c>
      <c r="O3142" s="217" t="s">
        <v>35</v>
      </c>
      <c r="P3142" s="217" t="s">
        <v>35</v>
      </c>
      <c r="Q3142" s="217">
        <f>S4249-vykonyz.xlsx[[#This Row],[Kod]]</f>
        <v>17030</v>
      </c>
      <c r="R3142" s="217">
        <f>S3117-vykonyz.xlsx[[#This Row],[Kod]]</f>
        <v>0</v>
      </c>
      <c r="S3142" s="217" t="s">
        <v>10978</v>
      </c>
      <c r="T3142" s="217" t="s">
        <v>10979</v>
      </c>
      <c r="U3142" s="217">
        <v>2099</v>
      </c>
      <c r="V3142" s="261">
        <v>45292</v>
      </c>
      <c r="W3142" s="217" t="s">
        <v>10978</v>
      </c>
      <c r="X3142" s="217">
        <v>1839</v>
      </c>
      <c r="Y3142" s="217">
        <v>260</v>
      </c>
      <c r="Z3142" s="261">
        <v>45291</v>
      </c>
      <c r="AC3142" s="217">
        <f>vykonyz.xlsx3[[#This Row],[Kod]]-vykonyz.xlsx[[#This Row],[Kod]]</f>
        <v>0</v>
      </c>
      <c r="AD3142" t="s">
        <v>10893</v>
      </c>
      <c r="AE3142" t="s">
        <v>4396</v>
      </c>
      <c r="AF3142"/>
      <c r="AG3142"/>
      <c r="AH3142" t="s">
        <v>10894</v>
      </c>
      <c r="AI3142"/>
      <c r="AJ3142"/>
      <c r="AK3142" t="s">
        <v>1008</v>
      </c>
      <c r="AL3142" t="s">
        <v>1008</v>
      </c>
      <c r="AM3142" t="s">
        <v>33</v>
      </c>
      <c r="AN3142" t="s">
        <v>33</v>
      </c>
      <c r="AO3142"/>
      <c r="AP3142" t="s">
        <v>742</v>
      </c>
      <c r="AQ3142"/>
      <c r="AR3142" t="s">
        <v>35</v>
      </c>
      <c r="AS3142" t="s">
        <v>35</v>
      </c>
    </row>
    <row r="3143" spans="1:45">
      <c r="A3143" s="264" t="s">
        <v>10897</v>
      </c>
      <c r="B3143" s="217" t="s">
        <v>4396</v>
      </c>
      <c r="E3143" s="217" t="s">
        <v>10898</v>
      </c>
      <c r="H3143" s="217" t="s">
        <v>1084</v>
      </c>
      <c r="I3143" s="217" t="s">
        <v>1084</v>
      </c>
      <c r="J3143" s="217" t="s">
        <v>33</v>
      </c>
      <c r="K3143" s="217" t="s">
        <v>33</v>
      </c>
      <c r="M3143" s="217">
        <f t="shared" si="64"/>
        <v>352</v>
      </c>
      <c r="O3143" s="217" t="s">
        <v>35</v>
      </c>
      <c r="P3143" s="217" t="s">
        <v>35</v>
      </c>
      <c r="Q3143" s="217">
        <f>S4250-vykonyz.xlsx[[#This Row],[Kod]]</f>
        <v>17030</v>
      </c>
      <c r="R3143" s="217">
        <f>S3118-vykonyz.xlsx[[#This Row],[Kod]]</f>
        <v>0</v>
      </c>
      <c r="S3143" s="217" t="s">
        <v>10980</v>
      </c>
      <c r="T3143" s="217" t="s">
        <v>10981</v>
      </c>
      <c r="U3143" s="217">
        <v>627</v>
      </c>
      <c r="V3143" s="261">
        <v>45292</v>
      </c>
      <c r="W3143" s="217" t="s">
        <v>10980</v>
      </c>
      <c r="X3143" s="217">
        <v>555</v>
      </c>
      <c r="Y3143" s="217">
        <v>72</v>
      </c>
      <c r="Z3143" s="261">
        <v>45291</v>
      </c>
      <c r="AC3143" s="217">
        <f>vykonyz.xlsx3[[#This Row],[Kod]]-vykonyz.xlsx[[#This Row],[Kod]]</f>
        <v>0</v>
      </c>
      <c r="AD3143" t="s">
        <v>10897</v>
      </c>
      <c r="AE3143" t="s">
        <v>4396</v>
      </c>
      <c r="AF3143"/>
      <c r="AG3143"/>
      <c r="AH3143" t="s">
        <v>10898</v>
      </c>
      <c r="AI3143"/>
      <c r="AJ3143"/>
      <c r="AK3143" t="s">
        <v>1084</v>
      </c>
      <c r="AL3143" t="s">
        <v>1084</v>
      </c>
      <c r="AM3143" t="s">
        <v>33</v>
      </c>
      <c r="AN3143" t="s">
        <v>33</v>
      </c>
      <c r="AO3143"/>
      <c r="AP3143" t="s">
        <v>6531</v>
      </c>
      <c r="AQ3143"/>
      <c r="AR3143" t="s">
        <v>35</v>
      </c>
      <c r="AS3143" t="s">
        <v>35</v>
      </c>
    </row>
    <row r="3144" spans="1:45">
      <c r="A3144" s="264" t="s">
        <v>10901</v>
      </c>
      <c r="B3144" s="217" t="s">
        <v>4396</v>
      </c>
      <c r="E3144" s="217" t="s">
        <v>10902</v>
      </c>
      <c r="H3144" s="217" t="s">
        <v>994</v>
      </c>
      <c r="I3144" s="217" t="s">
        <v>994</v>
      </c>
      <c r="J3144" s="217" t="s">
        <v>33</v>
      </c>
      <c r="K3144" s="217" t="s">
        <v>33</v>
      </c>
      <c r="M3144" s="217">
        <f t="shared" si="64"/>
        <v>176</v>
      </c>
      <c r="O3144" s="217" t="s">
        <v>35</v>
      </c>
      <c r="P3144" s="217" t="s">
        <v>35</v>
      </c>
      <c r="Q3144" s="217">
        <f>S4251-vykonyz.xlsx[[#This Row],[Kod]]</f>
        <v>17030</v>
      </c>
      <c r="R3144" s="217">
        <f>S3119-vykonyz.xlsx[[#This Row],[Kod]]</f>
        <v>0</v>
      </c>
      <c r="S3144" s="217" t="s">
        <v>10982</v>
      </c>
      <c r="T3144" s="217" t="s">
        <v>10983</v>
      </c>
      <c r="U3144" s="217">
        <v>2392</v>
      </c>
      <c r="V3144" s="261">
        <v>45292</v>
      </c>
      <c r="W3144" s="217" t="s">
        <v>10982</v>
      </c>
      <c r="X3144" s="217">
        <v>2203</v>
      </c>
      <c r="Y3144" s="217">
        <v>189</v>
      </c>
      <c r="Z3144" s="261">
        <v>45291</v>
      </c>
      <c r="AC3144" s="217">
        <f>vykonyz.xlsx3[[#This Row],[Kod]]-vykonyz.xlsx[[#This Row],[Kod]]</f>
        <v>0</v>
      </c>
      <c r="AD3144" t="s">
        <v>10901</v>
      </c>
      <c r="AE3144" t="s">
        <v>4396</v>
      </c>
      <c r="AF3144"/>
      <c r="AG3144"/>
      <c r="AH3144" t="s">
        <v>10902</v>
      </c>
      <c r="AI3144"/>
      <c r="AJ3144"/>
      <c r="AK3144" t="s">
        <v>994</v>
      </c>
      <c r="AL3144" t="s">
        <v>994</v>
      </c>
      <c r="AM3144" t="s">
        <v>33</v>
      </c>
      <c r="AN3144" t="s">
        <v>33</v>
      </c>
      <c r="AO3144"/>
      <c r="AP3144" t="s">
        <v>6459</v>
      </c>
      <c r="AQ3144"/>
      <c r="AR3144" t="s">
        <v>35</v>
      </c>
      <c r="AS3144" t="s">
        <v>35</v>
      </c>
    </row>
    <row r="3145" spans="1:45">
      <c r="A3145" s="264" t="s">
        <v>10905</v>
      </c>
      <c r="B3145" s="217" t="s">
        <v>4396</v>
      </c>
      <c r="C3145" s="217" t="s">
        <v>28</v>
      </c>
      <c r="E3145" s="217" t="s">
        <v>10906</v>
      </c>
      <c r="F3145" s="217" t="s">
        <v>10984</v>
      </c>
      <c r="H3145" s="217" t="s">
        <v>1008</v>
      </c>
      <c r="I3145" s="217" t="s">
        <v>1008</v>
      </c>
      <c r="J3145" s="217" t="s">
        <v>33</v>
      </c>
      <c r="K3145" s="217" t="s">
        <v>33</v>
      </c>
      <c r="M3145" s="217">
        <f t="shared" si="64"/>
        <v>695</v>
      </c>
      <c r="O3145" s="217" t="s">
        <v>35</v>
      </c>
      <c r="P3145" s="217" t="s">
        <v>35</v>
      </c>
      <c r="Q3145" s="217">
        <f>S4252-vykonyz.xlsx[[#This Row],[Kod]]</f>
        <v>17004</v>
      </c>
      <c r="R3145" s="217">
        <f>S3120-vykonyz.xlsx[[#This Row],[Kod]]</f>
        <v>0</v>
      </c>
      <c r="S3145" s="217" t="s">
        <v>10985</v>
      </c>
      <c r="T3145" s="217" t="s">
        <v>10986</v>
      </c>
      <c r="U3145" s="217">
        <v>2439</v>
      </c>
      <c r="V3145" s="261">
        <v>45292</v>
      </c>
      <c r="W3145" s="217" t="s">
        <v>10985</v>
      </c>
      <c r="X3145" s="217">
        <v>2246</v>
      </c>
      <c r="Y3145" s="217">
        <v>193</v>
      </c>
      <c r="Z3145" s="261">
        <v>45291</v>
      </c>
      <c r="AC3145" s="217">
        <f>vykonyz.xlsx3[[#This Row],[Kod]]-vykonyz.xlsx[[#This Row],[Kod]]</f>
        <v>0</v>
      </c>
      <c r="AD3145" t="s">
        <v>10905</v>
      </c>
      <c r="AE3145" t="s">
        <v>4396</v>
      </c>
      <c r="AF3145" t="s">
        <v>28</v>
      </c>
      <c r="AG3145"/>
      <c r="AH3145" t="s">
        <v>10906</v>
      </c>
      <c r="AI3145" t="s">
        <v>10984</v>
      </c>
      <c r="AJ3145"/>
      <c r="AK3145" t="s">
        <v>1008</v>
      </c>
      <c r="AL3145" t="s">
        <v>1008</v>
      </c>
      <c r="AM3145" t="s">
        <v>33</v>
      </c>
      <c r="AN3145" t="s">
        <v>33</v>
      </c>
      <c r="AO3145"/>
      <c r="AP3145" t="s">
        <v>10987</v>
      </c>
      <c r="AQ3145"/>
      <c r="AR3145" t="s">
        <v>35</v>
      </c>
      <c r="AS3145" t="s">
        <v>35</v>
      </c>
    </row>
    <row r="3146" spans="1:45">
      <c r="A3146" s="264" t="s">
        <v>10908</v>
      </c>
      <c r="B3146" s="217" t="s">
        <v>4396</v>
      </c>
      <c r="C3146" s="217" t="s">
        <v>50</v>
      </c>
      <c r="E3146" s="217" t="s">
        <v>10909</v>
      </c>
      <c r="F3146" s="217" t="s">
        <v>10988</v>
      </c>
      <c r="H3146" s="217" t="s">
        <v>1008</v>
      </c>
      <c r="I3146" s="217" t="s">
        <v>1008</v>
      </c>
      <c r="J3146" s="217" t="s">
        <v>33</v>
      </c>
      <c r="K3146" s="217" t="s">
        <v>33</v>
      </c>
      <c r="M3146" s="217">
        <f t="shared" si="64"/>
        <v>547</v>
      </c>
      <c r="O3146" s="217" t="s">
        <v>35</v>
      </c>
      <c r="P3146" s="217" t="s">
        <v>35</v>
      </c>
      <c r="Q3146" s="217">
        <f>S4253-vykonyz.xlsx[[#This Row],[Kod]]</f>
        <v>17002</v>
      </c>
      <c r="R3146" s="217">
        <f>S3121-vykonyz.xlsx[[#This Row],[Kod]]</f>
        <v>0</v>
      </c>
      <c r="S3146" s="217" t="s">
        <v>10989</v>
      </c>
      <c r="T3146" s="217" t="s">
        <v>10990</v>
      </c>
      <c r="U3146" s="217">
        <v>448</v>
      </c>
      <c r="V3146" s="261">
        <v>45292</v>
      </c>
      <c r="W3146" s="217" t="s">
        <v>10989</v>
      </c>
      <c r="X3146" s="217">
        <v>389</v>
      </c>
      <c r="Y3146" s="217">
        <v>59</v>
      </c>
      <c r="Z3146" s="261">
        <v>45291</v>
      </c>
      <c r="AC3146" s="217">
        <f>vykonyz.xlsx3[[#This Row],[Kod]]-vykonyz.xlsx[[#This Row],[Kod]]</f>
        <v>0</v>
      </c>
      <c r="AD3146" t="s">
        <v>10908</v>
      </c>
      <c r="AE3146" t="s">
        <v>4396</v>
      </c>
      <c r="AF3146" t="s">
        <v>50</v>
      </c>
      <c r="AG3146"/>
      <c r="AH3146" t="s">
        <v>10909</v>
      </c>
      <c r="AI3146" t="s">
        <v>10988</v>
      </c>
      <c r="AJ3146"/>
      <c r="AK3146" t="s">
        <v>1008</v>
      </c>
      <c r="AL3146" t="s">
        <v>1008</v>
      </c>
      <c r="AM3146" t="s">
        <v>33</v>
      </c>
      <c r="AN3146" t="s">
        <v>33</v>
      </c>
      <c r="AO3146"/>
      <c r="AP3146" t="s">
        <v>8107</v>
      </c>
      <c r="AQ3146"/>
      <c r="AR3146" t="s">
        <v>35</v>
      </c>
      <c r="AS3146" t="s">
        <v>35</v>
      </c>
    </row>
    <row r="3147" spans="1:45">
      <c r="A3147" s="264" t="s">
        <v>10913</v>
      </c>
      <c r="B3147" s="217" t="s">
        <v>4396</v>
      </c>
      <c r="C3147" s="217" t="s">
        <v>28</v>
      </c>
      <c r="E3147" s="217" t="s">
        <v>10914</v>
      </c>
      <c r="F3147" s="217" t="s">
        <v>10991</v>
      </c>
      <c r="H3147" s="217" t="s">
        <v>1084</v>
      </c>
      <c r="I3147" s="217" t="s">
        <v>1084</v>
      </c>
      <c r="J3147" s="217" t="s">
        <v>33</v>
      </c>
      <c r="K3147" s="217" t="s">
        <v>33</v>
      </c>
      <c r="M3147" s="217">
        <f t="shared" si="64"/>
        <v>358</v>
      </c>
      <c r="O3147" s="217" t="s">
        <v>35</v>
      </c>
      <c r="P3147" s="217" t="s">
        <v>35</v>
      </c>
      <c r="Q3147" s="217">
        <f>S4254-vykonyz.xlsx[[#This Row],[Kod]]</f>
        <v>17035</v>
      </c>
      <c r="R3147" s="217">
        <f>S3122-vykonyz.xlsx[[#This Row],[Kod]]</f>
        <v>0</v>
      </c>
      <c r="S3147" s="217" t="s">
        <v>10992</v>
      </c>
      <c r="T3147" s="217" t="s">
        <v>10993</v>
      </c>
      <c r="U3147" s="217">
        <v>672</v>
      </c>
      <c r="V3147" s="261">
        <v>45292</v>
      </c>
      <c r="W3147" s="217" t="s">
        <v>10992</v>
      </c>
      <c r="X3147" s="217">
        <v>583</v>
      </c>
      <c r="Y3147" s="217">
        <v>89</v>
      </c>
      <c r="Z3147" s="261">
        <v>45291</v>
      </c>
      <c r="AC3147" s="217">
        <f>vykonyz.xlsx3[[#This Row],[Kod]]-vykonyz.xlsx[[#This Row],[Kod]]</f>
        <v>0</v>
      </c>
      <c r="AD3147" t="s">
        <v>10913</v>
      </c>
      <c r="AE3147" t="s">
        <v>4396</v>
      </c>
      <c r="AF3147" t="s">
        <v>28</v>
      </c>
      <c r="AG3147"/>
      <c r="AH3147" t="s">
        <v>10914</v>
      </c>
      <c r="AI3147" t="s">
        <v>10991</v>
      </c>
      <c r="AJ3147"/>
      <c r="AK3147" t="s">
        <v>1084</v>
      </c>
      <c r="AL3147" t="s">
        <v>1084</v>
      </c>
      <c r="AM3147" t="s">
        <v>33</v>
      </c>
      <c r="AN3147" t="s">
        <v>33</v>
      </c>
      <c r="AO3147"/>
      <c r="AP3147" t="s">
        <v>6626</v>
      </c>
      <c r="AQ3147"/>
      <c r="AR3147" t="s">
        <v>35</v>
      </c>
      <c r="AS3147" t="s">
        <v>35</v>
      </c>
    </row>
    <row r="3148" spans="1:45">
      <c r="A3148" s="264" t="s">
        <v>10916</v>
      </c>
      <c r="B3148" s="217" t="s">
        <v>4396</v>
      </c>
      <c r="C3148" s="217" t="s">
        <v>50</v>
      </c>
      <c r="E3148" s="217" t="s">
        <v>10917</v>
      </c>
      <c r="F3148" s="217" t="s">
        <v>10994</v>
      </c>
      <c r="H3148" s="217" t="s">
        <v>1008</v>
      </c>
      <c r="I3148" s="217" t="s">
        <v>1008</v>
      </c>
      <c r="J3148" s="217" t="s">
        <v>33</v>
      </c>
      <c r="K3148" s="217" t="s">
        <v>33</v>
      </c>
      <c r="M3148" s="217">
        <f t="shared" si="64"/>
        <v>622</v>
      </c>
      <c r="O3148" s="217" t="s">
        <v>35</v>
      </c>
      <c r="P3148" s="217" t="s">
        <v>35</v>
      </c>
      <c r="Q3148" s="217">
        <f>S4255-vykonyz.xlsx[[#This Row],[Kod]]</f>
        <v>17028</v>
      </c>
      <c r="R3148" s="217">
        <f>S3123-vykonyz.xlsx[[#This Row],[Kod]]</f>
        <v>0</v>
      </c>
      <c r="S3148" s="217" t="s">
        <v>10995</v>
      </c>
      <c r="T3148" s="217" t="s">
        <v>10996</v>
      </c>
      <c r="U3148" s="217">
        <v>1645</v>
      </c>
      <c r="V3148" s="261">
        <v>45292</v>
      </c>
      <c r="W3148" s="217" t="s">
        <v>10995</v>
      </c>
      <c r="X3148" s="217">
        <v>1513</v>
      </c>
      <c r="Y3148" s="217">
        <v>132</v>
      </c>
      <c r="Z3148" s="261">
        <v>45291</v>
      </c>
      <c r="AC3148" s="217">
        <f>vykonyz.xlsx3[[#This Row],[Kod]]-vykonyz.xlsx[[#This Row],[Kod]]</f>
        <v>0</v>
      </c>
      <c r="AD3148" t="s">
        <v>10916</v>
      </c>
      <c r="AE3148" t="s">
        <v>4396</v>
      </c>
      <c r="AF3148" t="s">
        <v>50</v>
      </c>
      <c r="AG3148"/>
      <c r="AH3148" t="s">
        <v>10917</v>
      </c>
      <c r="AI3148" t="s">
        <v>10994</v>
      </c>
      <c r="AJ3148"/>
      <c r="AK3148" t="s">
        <v>1008</v>
      </c>
      <c r="AL3148" t="s">
        <v>1008</v>
      </c>
      <c r="AM3148" t="s">
        <v>33</v>
      </c>
      <c r="AN3148" t="s">
        <v>33</v>
      </c>
      <c r="AO3148"/>
      <c r="AP3148" t="s">
        <v>8323</v>
      </c>
      <c r="AQ3148"/>
      <c r="AR3148" t="s">
        <v>35</v>
      </c>
      <c r="AS3148" t="s">
        <v>35</v>
      </c>
    </row>
    <row r="3149" spans="1:45">
      <c r="A3149" s="264" t="s">
        <v>10919</v>
      </c>
      <c r="B3149" s="217" t="s">
        <v>10997</v>
      </c>
      <c r="E3149" s="217" t="s">
        <v>10920</v>
      </c>
      <c r="F3149" s="217" t="s">
        <v>10998</v>
      </c>
      <c r="G3149" s="217" t="s">
        <v>1190</v>
      </c>
      <c r="H3149" s="217" t="s">
        <v>1008</v>
      </c>
      <c r="I3149" s="217" t="s">
        <v>981</v>
      </c>
      <c r="J3149" s="217" t="s">
        <v>33</v>
      </c>
      <c r="K3149" s="217" t="s">
        <v>33</v>
      </c>
      <c r="M3149" s="217">
        <f t="shared" si="64"/>
        <v>712</v>
      </c>
      <c r="O3149" s="217" t="s">
        <v>35</v>
      </c>
      <c r="P3149" s="217" t="s">
        <v>35</v>
      </c>
      <c r="Q3149" s="217">
        <f>S4256-vykonyz.xlsx[[#This Row],[Kod]]</f>
        <v>16989</v>
      </c>
      <c r="R3149" s="217">
        <f>S3124-vykonyz.xlsx[[#This Row],[Kod]]</f>
        <v>0</v>
      </c>
      <c r="S3149" s="217" t="s">
        <v>10999</v>
      </c>
      <c r="T3149" s="217" t="s">
        <v>11000</v>
      </c>
      <c r="U3149" s="217">
        <v>938</v>
      </c>
      <c r="V3149" s="261">
        <v>45292</v>
      </c>
      <c r="W3149" s="217" t="s">
        <v>10999</v>
      </c>
      <c r="X3149" s="217">
        <v>884</v>
      </c>
      <c r="Y3149" s="217">
        <v>54</v>
      </c>
      <c r="Z3149" s="261">
        <v>45291</v>
      </c>
      <c r="AC3149" s="217">
        <f>vykonyz.xlsx3[[#This Row],[Kod]]-vykonyz.xlsx[[#This Row],[Kod]]</f>
        <v>0</v>
      </c>
      <c r="AD3149" t="s">
        <v>10919</v>
      </c>
      <c r="AE3149" t="s">
        <v>10997</v>
      </c>
      <c r="AF3149"/>
      <c r="AG3149"/>
      <c r="AH3149" t="s">
        <v>10920</v>
      </c>
      <c r="AI3149" t="s">
        <v>10998</v>
      </c>
      <c r="AJ3149" t="s">
        <v>1190</v>
      </c>
      <c r="AK3149" t="s">
        <v>1008</v>
      </c>
      <c r="AL3149" t="s">
        <v>981</v>
      </c>
      <c r="AM3149" t="s">
        <v>33</v>
      </c>
      <c r="AN3149" t="s">
        <v>33</v>
      </c>
      <c r="AO3149"/>
      <c r="AP3149" t="s">
        <v>11001</v>
      </c>
      <c r="AQ3149"/>
      <c r="AR3149" t="s">
        <v>35</v>
      </c>
      <c r="AS3149" t="s">
        <v>35</v>
      </c>
    </row>
    <row r="3150" spans="1:45">
      <c r="A3150" s="264" t="s">
        <v>10923</v>
      </c>
      <c r="B3150" s="217" t="s">
        <v>4396</v>
      </c>
      <c r="E3150" s="217" t="s">
        <v>10924</v>
      </c>
      <c r="H3150" s="217" t="s">
        <v>994</v>
      </c>
      <c r="I3150" s="217" t="s">
        <v>1130</v>
      </c>
      <c r="J3150" s="217" t="s">
        <v>33</v>
      </c>
      <c r="K3150" s="217" t="s">
        <v>33</v>
      </c>
      <c r="M3150" s="217">
        <f t="shared" si="64"/>
        <v>95</v>
      </c>
      <c r="O3150" s="217" t="s">
        <v>35</v>
      </c>
      <c r="P3150" s="217" t="s">
        <v>35</v>
      </c>
      <c r="Q3150" s="217">
        <f>S4257-vykonyz.xlsx[[#This Row],[Kod]]</f>
        <v>16998</v>
      </c>
      <c r="R3150" s="217">
        <f>S3125-vykonyz.xlsx[[#This Row],[Kod]]</f>
        <v>0</v>
      </c>
      <c r="S3150" s="217" t="s">
        <v>11002</v>
      </c>
      <c r="T3150" s="217" t="s">
        <v>11003</v>
      </c>
      <c r="U3150" s="217">
        <v>228</v>
      </c>
      <c r="V3150" s="261">
        <v>45292</v>
      </c>
      <c r="W3150" s="217" t="s">
        <v>11002</v>
      </c>
      <c r="X3150" s="217">
        <v>198</v>
      </c>
      <c r="Y3150" s="217">
        <v>30</v>
      </c>
      <c r="Z3150" s="261">
        <v>45291</v>
      </c>
      <c r="AC3150" s="217">
        <f>vykonyz.xlsx3[[#This Row],[Kod]]-vykonyz.xlsx[[#This Row],[Kod]]</f>
        <v>0</v>
      </c>
      <c r="AD3150" t="s">
        <v>10923</v>
      </c>
      <c r="AE3150" t="s">
        <v>4396</v>
      </c>
      <c r="AF3150"/>
      <c r="AG3150"/>
      <c r="AH3150" t="s">
        <v>10924</v>
      </c>
      <c r="AI3150"/>
      <c r="AJ3150"/>
      <c r="AK3150" t="s">
        <v>994</v>
      </c>
      <c r="AL3150" t="s">
        <v>1130</v>
      </c>
      <c r="AM3150" t="s">
        <v>33</v>
      </c>
      <c r="AN3150" t="s">
        <v>33</v>
      </c>
      <c r="AO3150"/>
      <c r="AP3150" t="s">
        <v>1345</v>
      </c>
      <c r="AQ3150"/>
      <c r="AR3150" t="s">
        <v>35</v>
      </c>
      <c r="AS3150" t="s">
        <v>35</v>
      </c>
    </row>
    <row r="3151" spans="1:45">
      <c r="A3151" s="264" t="s">
        <v>10927</v>
      </c>
      <c r="B3151" s="217" t="s">
        <v>4396</v>
      </c>
      <c r="E3151" s="217" t="s">
        <v>10928</v>
      </c>
      <c r="H3151" s="217" t="s">
        <v>1008</v>
      </c>
      <c r="I3151" s="217" t="s">
        <v>994</v>
      </c>
      <c r="J3151" s="217" t="s">
        <v>33</v>
      </c>
      <c r="K3151" s="217" t="s">
        <v>33</v>
      </c>
      <c r="M3151" s="217">
        <f t="shared" si="64"/>
        <v>301</v>
      </c>
      <c r="O3151" s="217" t="s">
        <v>35</v>
      </c>
      <c r="P3151" s="217" t="s">
        <v>35</v>
      </c>
      <c r="Q3151" s="217">
        <f>S4258-vykonyz.xlsx[[#This Row],[Kod]]</f>
        <v>16998</v>
      </c>
      <c r="R3151" s="217">
        <f>S3126-vykonyz.xlsx[[#This Row],[Kod]]</f>
        <v>0</v>
      </c>
      <c r="S3151" s="217" t="s">
        <v>11004</v>
      </c>
      <c r="T3151" s="217" t="s">
        <v>11005</v>
      </c>
      <c r="U3151" s="217">
        <v>2998</v>
      </c>
      <c r="V3151" s="261">
        <v>45292</v>
      </c>
      <c r="W3151" s="217" t="s">
        <v>11004</v>
      </c>
      <c r="X3151" s="217">
        <v>2910</v>
      </c>
      <c r="Y3151" s="217">
        <v>88</v>
      </c>
      <c r="Z3151" s="261">
        <v>45291</v>
      </c>
      <c r="AC3151" s="217">
        <f>vykonyz.xlsx3[[#This Row],[Kod]]-vykonyz.xlsx[[#This Row],[Kod]]</f>
        <v>0</v>
      </c>
      <c r="AD3151" t="s">
        <v>10927</v>
      </c>
      <c r="AE3151" t="s">
        <v>4396</v>
      </c>
      <c r="AF3151"/>
      <c r="AG3151"/>
      <c r="AH3151" t="s">
        <v>10928</v>
      </c>
      <c r="AI3151"/>
      <c r="AJ3151"/>
      <c r="AK3151" t="s">
        <v>1008</v>
      </c>
      <c r="AL3151" t="s">
        <v>994</v>
      </c>
      <c r="AM3151" t="s">
        <v>33</v>
      </c>
      <c r="AN3151" t="s">
        <v>33</v>
      </c>
      <c r="AO3151"/>
      <c r="AP3151" t="s">
        <v>7405</v>
      </c>
      <c r="AQ3151"/>
      <c r="AR3151" t="s">
        <v>35</v>
      </c>
      <c r="AS3151" t="s">
        <v>35</v>
      </c>
    </row>
    <row r="3152" spans="1:45">
      <c r="A3152" s="264" t="s">
        <v>10931</v>
      </c>
      <c r="B3152" s="217" t="s">
        <v>4396</v>
      </c>
      <c r="C3152" s="217" t="s">
        <v>611</v>
      </c>
      <c r="E3152" s="217" t="s">
        <v>10932</v>
      </c>
      <c r="H3152" s="217" t="s">
        <v>981</v>
      </c>
      <c r="I3152" s="217" t="s">
        <v>1130</v>
      </c>
      <c r="J3152" s="217" t="s">
        <v>33</v>
      </c>
      <c r="K3152" s="217" t="s">
        <v>33</v>
      </c>
      <c r="M3152" s="217">
        <f t="shared" si="64"/>
        <v>467</v>
      </c>
      <c r="O3152" s="217" t="s">
        <v>35</v>
      </c>
      <c r="P3152" s="217" t="s">
        <v>35</v>
      </c>
      <c r="Q3152" s="217">
        <f>S4259-vykonyz.xlsx[[#This Row],[Kod]]</f>
        <v>16998</v>
      </c>
      <c r="R3152" s="217">
        <f>S3127-vykonyz.xlsx[[#This Row],[Kod]]</f>
        <v>0</v>
      </c>
      <c r="S3152" s="217" t="s">
        <v>11006</v>
      </c>
      <c r="T3152" s="217" t="s">
        <v>11007</v>
      </c>
      <c r="U3152" s="217">
        <v>4291</v>
      </c>
      <c r="V3152" s="261">
        <v>45292</v>
      </c>
      <c r="W3152" s="217" t="s">
        <v>11006</v>
      </c>
      <c r="X3152" s="217">
        <v>4145</v>
      </c>
      <c r="Y3152" s="217">
        <v>146</v>
      </c>
      <c r="Z3152" s="261">
        <v>45291</v>
      </c>
      <c r="AC3152" s="217">
        <f>vykonyz.xlsx3[[#This Row],[Kod]]-vykonyz.xlsx[[#This Row],[Kod]]</f>
        <v>0</v>
      </c>
      <c r="AD3152" t="s">
        <v>10931</v>
      </c>
      <c r="AE3152" t="s">
        <v>4396</v>
      </c>
      <c r="AF3152" t="s">
        <v>611</v>
      </c>
      <c r="AG3152"/>
      <c r="AH3152" t="s">
        <v>10932</v>
      </c>
      <c r="AI3152"/>
      <c r="AJ3152"/>
      <c r="AK3152" t="s">
        <v>981</v>
      </c>
      <c r="AL3152" t="s">
        <v>1130</v>
      </c>
      <c r="AM3152" t="s">
        <v>33</v>
      </c>
      <c r="AN3152" t="s">
        <v>33</v>
      </c>
      <c r="AO3152"/>
      <c r="AP3152" t="s">
        <v>8966</v>
      </c>
      <c r="AQ3152"/>
      <c r="AR3152" t="s">
        <v>35</v>
      </c>
      <c r="AS3152" t="s">
        <v>35</v>
      </c>
    </row>
    <row r="3153" spans="1:45">
      <c r="A3153" s="264" t="s">
        <v>10933</v>
      </c>
      <c r="B3153" s="217" t="s">
        <v>5966</v>
      </c>
      <c r="C3153" s="217" t="s">
        <v>611</v>
      </c>
      <c r="E3153" s="217" t="s">
        <v>10934</v>
      </c>
      <c r="G3153" s="217" t="s">
        <v>1190</v>
      </c>
      <c r="H3153" s="217" t="s">
        <v>1848</v>
      </c>
      <c r="I3153" s="217" t="s">
        <v>1492</v>
      </c>
      <c r="J3153" s="217" t="s">
        <v>33</v>
      </c>
      <c r="K3153" s="217" t="s">
        <v>33</v>
      </c>
      <c r="M3153" s="217">
        <f t="shared" si="64"/>
        <v>4044</v>
      </c>
      <c r="O3153" s="217" t="s">
        <v>35</v>
      </c>
      <c r="P3153" s="217" t="s">
        <v>35</v>
      </c>
      <c r="Q3153" s="217">
        <f>S4260-vykonyz.xlsx[[#This Row],[Kod]]</f>
        <v>16998</v>
      </c>
      <c r="R3153" s="217">
        <f>S3128-vykonyz.xlsx[[#This Row],[Kod]]</f>
        <v>0</v>
      </c>
      <c r="S3153" s="217" t="s">
        <v>11008</v>
      </c>
      <c r="T3153" s="217" t="s">
        <v>11009</v>
      </c>
      <c r="U3153" s="217">
        <v>484</v>
      </c>
      <c r="V3153" s="261">
        <v>45292</v>
      </c>
      <c r="W3153" s="217" t="s">
        <v>11008</v>
      </c>
      <c r="X3153" s="217">
        <v>425</v>
      </c>
      <c r="Y3153" s="217">
        <v>59</v>
      </c>
      <c r="Z3153" s="261">
        <v>45291</v>
      </c>
      <c r="AC3153" s="217">
        <f>vykonyz.xlsx3[[#This Row],[Kod]]-vykonyz.xlsx[[#This Row],[Kod]]</f>
        <v>0</v>
      </c>
      <c r="AD3153" t="s">
        <v>10933</v>
      </c>
      <c r="AE3153" t="s">
        <v>5966</v>
      </c>
      <c r="AF3153" t="s">
        <v>611</v>
      </c>
      <c r="AG3153"/>
      <c r="AH3153" t="s">
        <v>10934</v>
      </c>
      <c r="AI3153"/>
      <c r="AJ3153" t="s">
        <v>1190</v>
      </c>
      <c r="AK3153" t="s">
        <v>1848</v>
      </c>
      <c r="AL3153" t="s">
        <v>1492</v>
      </c>
      <c r="AM3153" t="s">
        <v>33</v>
      </c>
      <c r="AN3153" t="s">
        <v>33</v>
      </c>
      <c r="AO3153"/>
      <c r="AP3153" t="s">
        <v>11010</v>
      </c>
      <c r="AQ3153"/>
      <c r="AR3153" t="s">
        <v>35</v>
      </c>
      <c r="AS3153" t="s">
        <v>35</v>
      </c>
    </row>
    <row r="3154" spans="1:45">
      <c r="A3154" s="264" t="s">
        <v>10937</v>
      </c>
      <c r="B3154" s="217" t="s">
        <v>5966</v>
      </c>
      <c r="C3154" s="217" t="s">
        <v>611</v>
      </c>
      <c r="E3154" s="217" t="s">
        <v>11011</v>
      </c>
      <c r="G3154" s="217" t="s">
        <v>1190</v>
      </c>
      <c r="H3154" s="217" t="s">
        <v>1848</v>
      </c>
      <c r="I3154" s="217" t="s">
        <v>11012</v>
      </c>
      <c r="J3154" s="217" t="s">
        <v>33</v>
      </c>
      <c r="K3154" s="217" t="s">
        <v>33</v>
      </c>
      <c r="M3154" s="217">
        <f t="shared" si="64"/>
        <v>4043</v>
      </c>
      <c r="O3154" s="217" t="s">
        <v>35</v>
      </c>
      <c r="P3154" s="217" t="s">
        <v>35</v>
      </c>
      <c r="Q3154" s="217">
        <f>S4261-vykonyz.xlsx[[#This Row],[Kod]]</f>
        <v>16999</v>
      </c>
      <c r="R3154" s="217">
        <f>S3129-vykonyz.xlsx[[#This Row],[Kod]]</f>
        <v>0</v>
      </c>
      <c r="S3154" s="217" t="s">
        <v>11013</v>
      </c>
      <c r="T3154" s="217" t="s">
        <v>11014</v>
      </c>
      <c r="U3154" s="217">
        <v>429</v>
      </c>
      <c r="V3154" s="261">
        <v>45292</v>
      </c>
      <c r="W3154" s="217" t="s">
        <v>11013</v>
      </c>
      <c r="X3154" s="217">
        <v>375</v>
      </c>
      <c r="Y3154" s="217">
        <v>54</v>
      </c>
      <c r="Z3154" s="261">
        <v>45291</v>
      </c>
      <c r="AC3154" s="217">
        <f>vykonyz.xlsx3[[#This Row],[Kod]]-vykonyz.xlsx[[#This Row],[Kod]]</f>
        <v>0</v>
      </c>
      <c r="AD3154" t="s">
        <v>10937</v>
      </c>
      <c r="AE3154" t="s">
        <v>5966</v>
      </c>
      <c r="AF3154" t="s">
        <v>611</v>
      </c>
      <c r="AG3154"/>
      <c r="AH3154" t="s">
        <v>11011</v>
      </c>
      <c r="AI3154"/>
      <c r="AJ3154" t="s">
        <v>1190</v>
      </c>
      <c r="AK3154" t="s">
        <v>1848</v>
      </c>
      <c r="AL3154" t="s">
        <v>11012</v>
      </c>
      <c r="AM3154" t="s">
        <v>33</v>
      </c>
      <c r="AN3154" t="s">
        <v>33</v>
      </c>
      <c r="AO3154"/>
      <c r="AP3154" t="s">
        <v>11015</v>
      </c>
      <c r="AQ3154"/>
      <c r="AR3154" t="s">
        <v>35</v>
      </c>
      <c r="AS3154" t="s">
        <v>35</v>
      </c>
    </row>
    <row r="3155" spans="1:45">
      <c r="A3155" s="264" t="s">
        <v>10940</v>
      </c>
      <c r="B3155" s="217" t="s">
        <v>5966</v>
      </c>
      <c r="C3155" s="217" t="s">
        <v>611</v>
      </c>
      <c r="E3155" s="217" t="s">
        <v>10941</v>
      </c>
      <c r="G3155" s="217" t="s">
        <v>1190</v>
      </c>
      <c r="H3155" s="217" t="s">
        <v>6213</v>
      </c>
      <c r="I3155" s="217" t="s">
        <v>10441</v>
      </c>
      <c r="J3155" s="217" t="s">
        <v>33</v>
      </c>
      <c r="K3155" s="217" t="s">
        <v>33</v>
      </c>
      <c r="M3155" s="217">
        <f t="shared" si="64"/>
        <v>6039</v>
      </c>
      <c r="O3155" s="217" t="s">
        <v>35</v>
      </c>
      <c r="P3155" s="217" t="s">
        <v>35</v>
      </c>
      <c r="Q3155" s="217">
        <f>S4262-vykonyz.xlsx[[#This Row],[Kod]]</f>
        <v>17000</v>
      </c>
      <c r="R3155" s="217">
        <f>S3130-vykonyz.xlsx[[#This Row],[Kod]]</f>
        <v>0</v>
      </c>
      <c r="S3155" s="217" t="s">
        <v>11016</v>
      </c>
      <c r="T3155" s="217" t="s">
        <v>11017</v>
      </c>
      <c r="U3155" s="217">
        <v>285</v>
      </c>
      <c r="V3155" s="261">
        <v>45292</v>
      </c>
      <c r="W3155" s="217" t="s">
        <v>11016</v>
      </c>
      <c r="X3155" s="217">
        <v>249</v>
      </c>
      <c r="Y3155" s="217">
        <v>36</v>
      </c>
      <c r="Z3155" s="261">
        <v>45291</v>
      </c>
      <c r="AC3155" s="217">
        <f>vykonyz.xlsx3[[#This Row],[Kod]]-vykonyz.xlsx[[#This Row],[Kod]]</f>
        <v>0</v>
      </c>
      <c r="AD3155" t="s">
        <v>10940</v>
      </c>
      <c r="AE3155" t="s">
        <v>5966</v>
      </c>
      <c r="AF3155" t="s">
        <v>611</v>
      </c>
      <c r="AG3155"/>
      <c r="AH3155" t="s">
        <v>10941</v>
      </c>
      <c r="AI3155"/>
      <c r="AJ3155" t="s">
        <v>1190</v>
      </c>
      <c r="AK3155" t="s">
        <v>6213</v>
      </c>
      <c r="AL3155" t="s">
        <v>10441</v>
      </c>
      <c r="AM3155" t="s">
        <v>33</v>
      </c>
      <c r="AN3155" t="s">
        <v>33</v>
      </c>
      <c r="AO3155"/>
      <c r="AP3155" t="s">
        <v>11018</v>
      </c>
      <c r="AQ3155"/>
      <c r="AR3155" t="s">
        <v>35</v>
      </c>
      <c r="AS3155" t="s">
        <v>35</v>
      </c>
    </row>
    <row r="3156" spans="1:45">
      <c r="A3156" s="264" t="s">
        <v>10943</v>
      </c>
      <c r="B3156" s="217" t="s">
        <v>5966</v>
      </c>
      <c r="C3156" s="217" t="s">
        <v>611</v>
      </c>
      <c r="E3156" s="217" t="s">
        <v>11019</v>
      </c>
      <c r="F3156" s="217" t="s">
        <v>11020</v>
      </c>
      <c r="H3156" s="217" t="s">
        <v>1008</v>
      </c>
      <c r="I3156" s="217" t="s">
        <v>1008</v>
      </c>
      <c r="J3156" s="217" t="s">
        <v>33</v>
      </c>
      <c r="K3156" s="217" t="s">
        <v>33</v>
      </c>
      <c r="M3156" s="217">
        <f t="shared" si="64"/>
        <v>729</v>
      </c>
      <c r="O3156" s="217" t="s">
        <v>35</v>
      </c>
      <c r="P3156" s="217" t="s">
        <v>35</v>
      </c>
      <c r="Q3156" s="217">
        <f>S4263-vykonyz.xlsx[[#This Row],[Kod]]</f>
        <v>16999</v>
      </c>
      <c r="R3156" s="217">
        <f>S3131-vykonyz.xlsx[[#This Row],[Kod]]</f>
        <v>0</v>
      </c>
      <c r="S3156" s="217" t="s">
        <v>11021</v>
      </c>
      <c r="T3156" s="217" t="s">
        <v>11022</v>
      </c>
      <c r="U3156" s="217">
        <v>985</v>
      </c>
      <c r="V3156" s="261">
        <v>45292</v>
      </c>
      <c r="W3156" s="217" t="s">
        <v>11021</v>
      </c>
      <c r="X3156" s="217">
        <v>956</v>
      </c>
      <c r="Y3156" s="217">
        <v>29</v>
      </c>
      <c r="Z3156" s="261">
        <v>45291</v>
      </c>
      <c r="AC3156" s="217">
        <f>vykonyz.xlsx3[[#This Row],[Kod]]-vykonyz.xlsx[[#This Row],[Kod]]</f>
        <v>0</v>
      </c>
      <c r="AD3156" t="s">
        <v>10943</v>
      </c>
      <c r="AE3156" t="s">
        <v>5966</v>
      </c>
      <c r="AF3156" t="s">
        <v>611</v>
      </c>
      <c r="AG3156"/>
      <c r="AH3156" t="s">
        <v>11019</v>
      </c>
      <c r="AI3156" t="s">
        <v>11020</v>
      </c>
      <c r="AJ3156"/>
      <c r="AK3156" t="s">
        <v>1008</v>
      </c>
      <c r="AL3156" t="s">
        <v>1008</v>
      </c>
      <c r="AM3156" t="s">
        <v>33</v>
      </c>
      <c r="AN3156" t="s">
        <v>33</v>
      </c>
      <c r="AO3156"/>
      <c r="AP3156" t="s">
        <v>11023</v>
      </c>
      <c r="AQ3156"/>
      <c r="AR3156" t="s">
        <v>35</v>
      </c>
      <c r="AS3156" t="s">
        <v>35</v>
      </c>
    </row>
    <row r="3157" spans="1:45">
      <c r="A3157" s="264" t="s">
        <v>10945</v>
      </c>
      <c r="B3157" s="217" t="s">
        <v>5966</v>
      </c>
      <c r="C3157" s="217" t="s">
        <v>611</v>
      </c>
      <c r="E3157" s="217" t="s">
        <v>10946</v>
      </c>
      <c r="F3157" s="217" t="s">
        <v>11024</v>
      </c>
      <c r="G3157" s="217" t="s">
        <v>1190</v>
      </c>
      <c r="H3157" s="217" t="s">
        <v>31</v>
      </c>
      <c r="I3157" s="217" t="s">
        <v>6842</v>
      </c>
      <c r="J3157" s="217" t="s">
        <v>33</v>
      </c>
      <c r="K3157" s="217" t="s">
        <v>33</v>
      </c>
      <c r="M3157" s="217">
        <f t="shared" si="64"/>
        <v>8940</v>
      </c>
      <c r="O3157" s="217" t="s">
        <v>35</v>
      </c>
      <c r="P3157" s="217" t="s">
        <v>35</v>
      </c>
      <c r="Q3157" s="217">
        <f>S4264-vykonyz.xlsx[[#This Row],[Kod]]</f>
        <v>16998</v>
      </c>
      <c r="R3157" s="217">
        <f>S3132-vykonyz.xlsx[[#This Row],[Kod]]</f>
        <v>0</v>
      </c>
      <c r="S3157" s="217" t="s">
        <v>11025</v>
      </c>
      <c r="T3157" s="217" t="s">
        <v>11026</v>
      </c>
      <c r="U3157" s="217">
        <v>11519</v>
      </c>
      <c r="V3157" s="261">
        <v>45292</v>
      </c>
      <c r="W3157" s="217" t="s">
        <v>11025</v>
      </c>
      <c r="X3157" s="217">
        <v>11112</v>
      </c>
      <c r="Y3157" s="217">
        <v>407</v>
      </c>
      <c r="Z3157" s="261">
        <v>45291</v>
      </c>
      <c r="AC3157" s="217">
        <f>vykonyz.xlsx3[[#This Row],[Kod]]-vykonyz.xlsx[[#This Row],[Kod]]</f>
        <v>0</v>
      </c>
      <c r="AD3157" t="s">
        <v>10945</v>
      </c>
      <c r="AE3157" t="s">
        <v>5966</v>
      </c>
      <c r="AF3157" t="s">
        <v>611</v>
      </c>
      <c r="AG3157"/>
      <c r="AH3157" t="s">
        <v>10946</v>
      </c>
      <c r="AI3157" t="s">
        <v>11024</v>
      </c>
      <c r="AJ3157" t="s">
        <v>1190</v>
      </c>
      <c r="AK3157" t="s">
        <v>31</v>
      </c>
      <c r="AL3157" t="s">
        <v>6842</v>
      </c>
      <c r="AM3157" t="s">
        <v>33</v>
      </c>
      <c r="AN3157" t="s">
        <v>33</v>
      </c>
      <c r="AO3157"/>
      <c r="AP3157" t="s">
        <v>11027</v>
      </c>
      <c r="AQ3157"/>
      <c r="AR3157" t="s">
        <v>35</v>
      </c>
      <c r="AS3157" t="s">
        <v>35</v>
      </c>
    </row>
    <row r="3158" spans="1:45">
      <c r="A3158" s="264" t="s">
        <v>10949</v>
      </c>
      <c r="B3158" s="217" t="s">
        <v>5966</v>
      </c>
      <c r="C3158" s="217" t="s">
        <v>611</v>
      </c>
      <c r="E3158" s="217" t="s">
        <v>10950</v>
      </c>
      <c r="F3158" s="217" t="s">
        <v>11028</v>
      </c>
      <c r="G3158" s="217" t="s">
        <v>1190</v>
      </c>
      <c r="H3158" s="217" t="s">
        <v>1479</v>
      </c>
      <c r="I3158" s="217" t="s">
        <v>77</v>
      </c>
      <c r="J3158" s="217" t="s">
        <v>33</v>
      </c>
      <c r="K3158" s="217" t="s">
        <v>33</v>
      </c>
      <c r="M3158" s="217">
        <f t="shared" si="64"/>
        <v>3705</v>
      </c>
      <c r="O3158" s="217" t="s">
        <v>35</v>
      </c>
      <c r="P3158" s="217" t="s">
        <v>35</v>
      </c>
      <c r="Q3158" s="217">
        <f>S4265-vykonyz.xlsx[[#This Row],[Kod]]</f>
        <v>17000</v>
      </c>
      <c r="R3158" s="217">
        <f>S3133-vykonyz.xlsx[[#This Row],[Kod]]</f>
        <v>0</v>
      </c>
      <c r="S3158" s="217" t="s">
        <v>11029</v>
      </c>
      <c r="T3158" s="217" t="s">
        <v>11030</v>
      </c>
      <c r="U3158" s="217">
        <v>2321</v>
      </c>
      <c r="V3158" s="261">
        <v>45292</v>
      </c>
      <c r="W3158" s="217" t="s">
        <v>11029</v>
      </c>
      <c r="X3158" s="217">
        <v>2198</v>
      </c>
      <c r="Y3158" s="217">
        <v>123</v>
      </c>
      <c r="Z3158" s="261">
        <v>45291</v>
      </c>
      <c r="AC3158" s="217">
        <f>vykonyz.xlsx3[[#This Row],[Kod]]-vykonyz.xlsx[[#This Row],[Kod]]</f>
        <v>0</v>
      </c>
      <c r="AD3158" t="s">
        <v>10949</v>
      </c>
      <c r="AE3158" t="s">
        <v>5966</v>
      </c>
      <c r="AF3158" t="s">
        <v>611</v>
      </c>
      <c r="AG3158"/>
      <c r="AH3158" t="s">
        <v>10950</v>
      </c>
      <c r="AI3158" t="s">
        <v>11028</v>
      </c>
      <c r="AJ3158" t="s">
        <v>1190</v>
      </c>
      <c r="AK3158" t="s">
        <v>1479</v>
      </c>
      <c r="AL3158" t="s">
        <v>77</v>
      </c>
      <c r="AM3158" t="s">
        <v>33</v>
      </c>
      <c r="AN3158" t="s">
        <v>33</v>
      </c>
      <c r="AO3158"/>
      <c r="AP3158" t="s">
        <v>11031</v>
      </c>
      <c r="AQ3158"/>
      <c r="AR3158" t="s">
        <v>35</v>
      </c>
      <c r="AS3158" t="s">
        <v>35</v>
      </c>
    </row>
    <row r="3159" spans="1:45">
      <c r="A3159" s="264" t="s">
        <v>10952</v>
      </c>
      <c r="B3159" s="217" t="s">
        <v>5966</v>
      </c>
      <c r="C3159" s="217" t="s">
        <v>611</v>
      </c>
      <c r="E3159" s="217" t="s">
        <v>10953</v>
      </c>
      <c r="F3159" s="217" t="s">
        <v>11032</v>
      </c>
      <c r="G3159" s="217" t="s">
        <v>1190</v>
      </c>
      <c r="H3159" s="217" t="s">
        <v>1479</v>
      </c>
      <c r="I3159" s="217" t="s">
        <v>77</v>
      </c>
      <c r="J3159" s="217" t="s">
        <v>33</v>
      </c>
      <c r="K3159" s="217" t="s">
        <v>33</v>
      </c>
      <c r="M3159" s="217">
        <f t="shared" si="64"/>
        <v>3863</v>
      </c>
      <c r="O3159" s="217" t="s">
        <v>35</v>
      </c>
      <c r="P3159" s="217" t="s">
        <v>35</v>
      </c>
      <c r="Q3159" s="217">
        <f>S4266-vykonyz.xlsx[[#This Row],[Kod]]</f>
        <v>16999</v>
      </c>
      <c r="R3159" s="217">
        <f>S3134-vykonyz.xlsx[[#This Row],[Kod]]</f>
        <v>0</v>
      </c>
      <c r="S3159" s="217" t="s">
        <v>11033</v>
      </c>
      <c r="T3159" s="217" t="s">
        <v>11034</v>
      </c>
      <c r="U3159" s="217">
        <v>259</v>
      </c>
      <c r="V3159" s="261">
        <v>45292</v>
      </c>
      <c r="W3159" s="217" t="s">
        <v>11033</v>
      </c>
      <c r="X3159" s="217">
        <v>228</v>
      </c>
      <c r="Y3159" s="217">
        <v>31</v>
      </c>
      <c r="Z3159" s="261">
        <v>45291</v>
      </c>
      <c r="AC3159" s="217">
        <f>vykonyz.xlsx3[[#This Row],[Kod]]-vykonyz.xlsx[[#This Row],[Kod]]</f>
        <v>0</v>
      </c>
      <c r="AD3159" t="s">
        <v>10952</v>
      </c>
      <c r="AE3159" t="s">
        <v>5966</v>
      </c>
      <c r="AF3159" t="s">
        <v>611</v>
      </c>
      <c r="AG3159"/>
      <c r="AH3159" t="s">
        <v>10953</v>
      </c>
      <c r="AI3159" t="s">
        <v>11032</v>
      </c>
      <c r="AJ3159" t="s">
        <v>1190</v>
      </c>
      <c r="AK3159" t="s">
        <v>1479</v>
      </c>
      <c r="AL3159" t="s">
        <v>77</v>
      </c>
      <c r="AM3159" t="s">
        <v>33</v>
      </c>
      <c r="AN3159" t="s">
        <v>33</v>
      </c>
      <c r="AO3159"/>
      <c r="AP3159" t="s">
        <v>11035</v>
      </c>
      <c r="AQ3159"/>
      <c r="AR3159" t="s">
        <v>35</v>
      </c>
      <c r="AS3159" t="s">
        <v>35</v>
      </c>
    </row>
    <row r="3160" spans="1:45">
      <c r="A3160" s="264" t="s">
        <v>10955</v>
      </c>
      <c r="B3160" s="217" t="s">
        <v>5966</v>
      </c>
      <c r="C3160" s="217" t="s">
        <v>611</v>
      </c>
      <c r="E3160" s="217" t="s">
        <v>10956</v>
      </c>
      <c r="F3160" s="217" t="s">
        <v>11036</v>
      </c>
      <c r="H3160" s="217" t="s">
        <v>39</v>
      </c>
      <c r="I3160" s="217" t="s">
        <v>6213</v>
      </c>
      <c r="J3160" s="217" t="s">
        <v>33</v>
      </c>
      <c r="K3160" s="217" t="s">
        <v>33</v>
      </c>
      <c r="M3160" s="217">
        <f t="shared" si="64"/>
        <v>8411</v>
      </c>
      <c r="O3160" s="217" t="s">
        <v>35</v>
      </c>
      <c r="P3160" s="217" t="s">
        <v>35</v>
      </c>
      <c r="Q3160" s="217">
        <f>S4267-vykonyz.xlsx[[#This Row],[Kod]]</f>
        <v>16998</v>
      </c>
      <c r="R3160" s="217">
        <f>S3135-vykonyz.xlsx[[#This Row],[Kod]]</f>
        <v>0</v>
      </c>
      <c r="S3160" s="217" t="s">
        <v>11037</v>
      </c>
      <c r="T3160" s="217" t="s">
        <v>11038</v>
      </c>
      <c r="U3160" s="217">
        <v>857</v>
      </c>
      <c r="V3160" s="261">
        <v>45292</v>
      </c>
      <c r="W3160" s="217" t="s">
        <v>11037</v>
      </c>
      <c r="X3160" s="217">
        <v>755</v>
      </c>
      <c r="Y3160" s="217">
        <v>102</v>
      </c>
      <c r="Z3160" s="261">
        <v>45291</v>
      </c>
      <c r="AC3160" s="217">
        <f>vykonyz.xlsx3[[#This Row],[Kod]]-vykonyz.xlsx[[#This Row],[Kod]]</f>
        <v>0</v>
      </c>
      <c r="AD3160" t="s">
        <v>10955</v>
      </c>
      <c r="AE3160" t="s">
        <v>5966</v>
      </c>
      <c r="AF3160" t="s">
        <v>611</v>
      </c>
      <c r="AG3160"/>
      <c r="AH3160" t="s">
        <v>10956</v>
      </c>
      <c r="AI3160" t="s">
        <v>11036</v>
      </c>
      <c r="AJ3160"/>
      <c r="AK3160" t="s">
        <v>39</v>
      </c>
      <c r="AL3160" t="s">
        <v>6213</v>
      </c>
      <c r="AM3160" t="s">
        <v>33</v>
      </c>
      <c r="AN3160" t="s">
        <v>33</v>
      </c>
      <c r="AO3160"/>
      <c r="AP3160" t="s">
        <v>11039</v>
      </c>
      <c r="AQ3160"/>
      <c r="AR3160" t="s">
        <v>35</v>
      </c>
      <c r="AS3160" t="s">
        <v>35</v>
      </c>
    </row>
    <row r="3161" spans="1:45">
      <c r="A3161" s="264" t="s">
        <v>10958</v>
      </c>
      <c r="B3161" s="217" t="s">
        <v>5966</v>
      </c>
      <c r="C3161" s="217" t="s">
        <v>611</v>
      </c>
      <c r="E3161" s="217" t="s">
        <v>10959</v>
      </c>
      <c r="F3161" s="217" t="s">
        <v>11040</v>
      </c>
      <c r="H3161" s="217" t="s">
        <v>1084</v>
      </c>
      <c r="I3161" s="217" t="s">
        <v>1084</v>
      </c>
      <c r="J3161" s="217" t="s">
        <v>33</v>
      </c>
      <c r="K3161" s="217" t="s">
        <v>33</v>
      </c>
      <c r="M3161" s="217">
        <f t="shared" si="64"/>
        <v>465</v>
      </c>
      <c r="O3161" s="217" t="s">
        <v>35</v>
      </c>
      <c r="P3161" s="217" t="s">
        <v>35</v>
      </c>
      <c r="Q3161" s="217">
        <f>S4268-vykonyz.xlsx[[#This Row],[Kod]]</f>
        <v>16998</v>
      </c>
      <c r="R3161" s="217">
        <f>S3136-vykonyz.xlsx[[#This Row],[Kod]]</f>
        <v>0</v>
      </c>
      <c r="S3161" s="217" t="s">
        <v>11041</v>
      </c>
      <c r="T3161" s="217" t="s">
        <v>11042</v>
      </c>
      <c r="U3161" s="217">
        <v>1022</v>
      </c>
      <c r="V3161" s="261">
        <v>45292</v>
      </c>
      <c r="W3161" s="217" t="s">
        <v>11041</v>
      </c>
      <c r="X3161" s="217">
        <v>920</v>
      </c>
      <c r="Y3161" s="217">
        <v>102</v>
      </c>
      <c r="Z3161" s="261">
        <v>45291</v>
      </c>
      <c r="AC3161" s="217">
        <f>vykonyz.xlsx3[[#This Row],[Kod]]-vykonyz.xlsx[[#This Row],[Kod]]</f>
        <v>0</v>
      </c>
      <c r="AD3161" t="s">
        <v>10958</v>
      </c>
      <c r="AE3161" t="s">
        <v>5966</v>
      </c>
      <c r="AF3161" t="s">
        <v>611</v>
      </c>
      <c r="AG3161"/>
      <c r="AH3161" t="s">
        <v>10959</v>
      </c>
      <c r="AI3161" t="s">
        <v>11040</v>
      </c>
      <c r="AJ3161"/>
      <c r="AK3161" t="s">
        <v>1084</v>
      </c>
      <c r="AL3161" t="s">
        <v>1084</v>
      </c>
      <c r="AM3161" t="s">
        <v>33</v>
      </c>
      <c r="AN3161" t="s">
        <v>33</v>
      </c>
      <c r="AO3161"/>
      <c r="AP3161" t="s">
        <v>1410</v>
      </c>
      <c r="AQ3161"/>
      <c r="AR3161" t="s">
        <v>35</v>
      </c>
      <c r="AS3161" t="s">
        <v>35</v>
      </c>
    </row>
    <row r="3162" spans="1:45">
      <c r="A3162" s="264" t="s">
        <v>10962</v>
      </c>
      <c r="B3162" s="217" t="s">
        <v>5966</v>
      </c>
      <c r="C3162" s="217" t="s">
        <v>611</v>
      </c>
      <c r="E3162" s="217" t="s">
        <v>10963</v>
      </c>
      <c r="F3162" s="217" t="s">
        <v>11043</v>
      </c>
      <c r="G3162" s="217" t="s">
        <v>1190</v>
      </c>
      <c r="H3162" s="217" t="s">
        <v>1008</v>
      </c>
      <c r="I3162" s="217" t="s">
        <v>1008</v>
      </c>
      <c r="J3162" s="217" t="s">
        <v>33</v>
      </c>
      <c r="K3162" s="217" t="s">
        <v>33</v>
      </c>
      <c r="M3162" s="217">
        <f t="shared" si="64"/>
        <v>753</v>
      </c>
      <c r="O3162" s="217" t="s">
        <v>35</v>
      </c>
      <c r="P3162" s="217" t="s">
        <v>35</v>
      </c>
      <c r="Q3162" s="217">
        <f>S4269-vykonyz.xlsx[[#This Row],[Kod]]</f>
        <v>16997</v>
      </c>
      <c r="R3162" s="217">
        <f>S3137-vykonyz.xlsx[[#This Row],[Kod]]</f>
        <v>0</v>
      </c>
      <c r="S3162" s="217" t="s">
        <v>11044</v>
      </c>
      <c r="T3162" s="217" t="s">
        <v>11045</v>
      </c>
      <c r="U3162" s="217">
        <v>299</v>
      </c>
      <c r="V3162" s="261">
        <v>45292</v>
      </c>
      <c r="W3162" s="217" t="s">
        <v>11044</v>
      </c>
      <c r="X3162" s="217">
        <v>264</v>
      </c>
      <c r="Y3162" s="217">
        <v>35</v>
      </c>
      <c r="Z3162" s="261">
        <v>45291</v>
      </c>
      <c r="AC3162" s="217">
        <f>vykonyz.xlsx3[[#This Row],[Kod]]-vykonyz.xlsx[[#This Row],[Kod]]</f>
        <v>0</v>
      </c>
      <c r="AD3162" t="s">
        <v>10962</v>
      </c>
      <c r="AE3162" t="s">
        <v>5966</v>
      </c>
      <c r="AF3162" t="s">
        <v>611</v>
      </c>
      <c r="AG3162"/>
      <c r="AH3162" t="s">
        <v>10963</v>
      </c>
      <c r="AI3162" t="s">
        <v>11043</v>
      </c>
      <c r="AJ3162" t="s">
        <v>1190</v>
      </c>
      <c r="AK3162" t="s">
        <v>1008</v>
      </c>
      <c r="AL3162" t="s">
        <v>1008</v>
      </c>
      <c r="AM3162" t="s">
        <v>33</v>
      </c>
      <c r="AN3162" t="s">
        <v>33</v>
      </c>
      <c r="AO3162"/>
      <c r="AP3162" t="s">
        <v>7347</v>
      </c>
      <c r="AQ3162"/>
      <c r="AR3162" t="s">
        <v>35</v>
      </c>
      <c r="AS3162" t="s">
        <v>35</v>
      </c>
    </row>
    <row r="3163" spans="1:45">
      <c r="A3163" s="264" t="s">
        <v>10966</v>
      </c>
      <c r="B3163" s="217" t="s">
        <v>5966</v>
      </c>
      <c r="C3163" s="217" t="s">
        <v>611</v>
      </c>
      <c r="E3163" s="217" t="s">
        <v>10967</v>
      </c>
      <c r="F3163" s="217" t="s">
        <v>11046</v>
      </c>
      <c r="H3163" s="217" t="s">
        <v>1008</v>
      </c>
      <c r="I3163" s="217" t="s">
        <v>1008</v>
      </c>
      <c r="J3163" s="217" t="s">
        <v>33</v>
      </c>
      <c r="K3163" s="217" t="s">
        <v>33</v>
      </c>
      <c r="M3163" s="217">
        <f t="shared" si="64"/>
        <v>842</v>
      </c>
      <c r="O3163" s="217" t="s">
        <v>35</v>
      </c>
      <c r="P3163" s="217" t="s">
        <v>35</v>
      </c>
      <c r="Q3163" s="217">
        <f>S4270-vykonyz.xlsx[[#This Row],[Kod]]</f>
        <v>17063</v>
      </c>
      <c r="R3163" s="217">
        <f>S3138-vykonyz.xlsx[[#This Row],[Kod]]</f>
        <v>0</v>
      </c>
      <c r="S3163" s="217" t="s">
        <v>11047</v>
      </c>
      <c r="T3163" s="217" t="s">
        <v>11048</v>
      </c>
      <c r="U3163" s="217">
        <v>3742</v>
      </c>
      <c r="V3163" s="261">
        <v>45292</v>
      </c>
      <c r="W3163" s="217" t="s">
        <v>11047</v>
      </c>
      <c r="X3163" s="217">
        <v>3350</v>
      </c>
      <c r="Y3163" s="217">
        <v>392</v>
      </c>
      <c r="Z3163" s="261">
        <v>45291</v>
      </c>
      <c r="AC3163" s="217">
        <f>vykonyz.xlsx3[[#This Row],[Kod]]-vykonyz.xlsx[[#This Row],[Kod]]</f>
        <v>0</v>
      </c>
      <c r="AD3163" t="s">
        <v>10966</v>
      </c>
      <c r="AE3163" t="s">
        <v>5966</v>
      </c>
      <c r="AF3163" t="s">
        <v>611</v>
      </c>
      <c r="AG3163"/>
      <c r="AH3163" t="s">
        <v>10967</v>
      </c>
      <c r="AI3163" t="s">
        <v>11046</v>
      </c>
      <c r="AJ3163"/>
      <c r="AK3163" t="s">
        <v>1008</v>
      </c>
      <c r="AL3163" t="s">
        <v>1008</v>
      </c>
      <c r="AM3163" t="s">
        <v>33</v>
      </c>
      <c r="AN3163" t="s">
        <v>33</v>
      </c>
      <c r="AO3163"/>
      <c r="AP3163" t="s">
        <v>7148</v>
      </c>
      <c r="AQ3163"/>
      <c r="AR3163" t="s">
        <v>35</v>
      </c>
      <c r="AS3163" t="s">
        <v>35</v>
      </c>
    </row>
    <row r="3164" spans="1:45">
      <c r="A3164" s="264" t="s">
        <v>10969</v>
      </c>
      <c r="B3164" s="217" t="s">
        <v>5966</v>
      </c>
      <c r="C3164" s="217" t="s">
        <v>611</v>
      </c>
      <c r="E3164" s="217" t="s">
        <v>10970</v>
      </c>
      <c r="F3164" s="217" t="s">
        <v>10998</v>
      </c>
      <c r="H3164" s="217" t="s">
        <v>1008</v>
      </c>
      <c r="I3164" s="217" t="s">
        <v>1008</v>
      </c>
      <c r="J3164" s="217" t="s">
        <v>33</v>
      </c>
      <c r="K3164" s="217" t="s">
        <v>33</v>
      </c>
      <c r="M3164" s="217">
        <f t="shared" si="64"/>
        <v>970</v>
      </c>
      <c r="O3164" s="217" t="s">
        <v>35</v>
      </c>
      <c r="P3164" s="217" t="s">
        <v>35</v>
      </c>
      <c r="Q3164" s="217">
        <f>S4271-vykonyz.xlsx[[#This Row],[Kod]]</f>
        <v>17882</v>
      </c>
      <c r="R3164" s="217">
        <f>S3139-vykonyz.xlsx[[#This Row],[Kod]]</f>
        <v>0</v>
      </c>
      <c r="S3164" s="217" t="s">
        <v>11049</v>
      </c>
      <c r="T3164" s="217" t="s">
        <v>11050</v>
      </c>
      <c r="U3164" s="217">
        <v>5623</v>
      </c>
      <c r="V3164" s="261">
        <v>45292</v>
      </c>
      <c r="W3164" s="217" t="s">
        <v>11049</v>
      </c>
      <c r="X3164" s="217">
        <v>5006</v>
      </c>
      <c r="Y3164" s="217">
        <v>617</v>
      </c>
      <c r="Z3164" s="261">
        <v>45291</v>
      </c>
      <c r="AC3164" s="217">
        <f>vykonyz.xlsx3[[#This Row],[Kod]]-vykonyz.xlsx[[#This Row],[Kod]]</f>
        <v>0</v>
      </c>
      <c r="AD3164" t="s">
        <v>10969</v>
      </c>
      <c r="AE3164" t="s">
        <v>5966</v>
      </c>
      <c r="AF3164" t="s">
        <v>611</v>
      </c>
      <c r="AG3164"/>
      <c r="AH3164" t="s">
        <v>10970</v>
      </c>
      <c r="AI3164" t="s">
        <v>10998</v>
      </c>
      <c r="AJ3164"/>
      <c r="AK3164" t="s">
        <v>1008</v>
      </c>
      <c r="AL3164" t="s">
        <v>1008</v>
      </c>
      <c r="AM3164" t="s">
        <v>33</v>
      </c>
      <c r="AN3164" t="s">
        <v>33</v>
      </c>
      <c r="AO3164"/>
      <c r="AP3164" t="s">
        <v>11051</v>
      </c>
      <c r="AQ3164"/>
      <c r="AR3164" t="s">
        <v>35</v>
      </c>
      <c r="AS3164" t="s">
        <v>35</v>
      </c>
    </row>
    <row r="3165" spans="1:45">
      <c r="A3165" s="264" t="s">
        <v>10972</v>
      </c>
      <c r="B3165" s="217" t="s">
        <v>5966</v>
      </c>
      <c r="C3165" s="217" t="s">
        <v>611</v>
      </c>
      <c r="E3165" s="217" t="s">
        <v>10973</v>
      </c>
      <c r="F3165" s="217" t="s">
        <v>11052</v>
      </c>
      <c r="G3165" s="217" t="s">
        <v>1190</v>
      </c>
      <c r="H3165" s="217" t="s">
        <v>1573</v>
      </c>
      <c r="I3165" s="217" t="s">
        <v>1573</v>
      </c>
      <c r="J3165" s="217" t="s">
        <v>33</v>
      </c>
      <c r="K3165" s="217" t="s">
        <v>33</v>
      </c>
      <c r="M3165" s="217">
        <f t="shared" si="64"/>
        <v>3562</v>
      </c>
      <c r="O3165" s="217" t="s">
        <v>35</v>
      </c>
      <c r="P3165" s="217" t="s">
        <v>35</v>
      </c>
      <c r="Q3165" s="217">
        <f>S4272-vykonyz.xlsx[[#This Row],[Kod]]</f>
        <v>17881</v>
      </c>
      <c r="R3165" s="217">
        <f>S3140-vykonyz.xlsx[[#This Row],[Kod]]</f>
        <v>0</v>
      </c>
      <c r="S3165" s="217" t="s">
        <v>11053</v>
      </c>
      <c r="T3165" s="217" t="s">
        <v>11054</v>
      </c>
      <c r="U3165" s="217">
        <v>1425</v>
      </c>
      <c r="V3165" s="261">
        <v>45292</v>
      </c>
      <c r="W3165" s="217" t="s">
        <v>11053</v>
      </c>
      <c r="X3165" s="217">
        <v>1272</v>
      </c>
      <c r="Y3165" s="217">
        <v>153</v>
      </c>
      <c r="Z3165" s="261">
        <v>45291</v>
      </c>
      <c r="AC3165" s="217">
        <f>vykonyz.xlsx3[[#This Row],[Kod]]-vykonyz.xlsx[[#This Row],[Kod]]</f>
        <v>0</v>
      </c>
      <c r="AD3165" t="s">
        <v>10972</v>
      </c>
      <c r="AE3165" t="s">
        <v>5966</v>
      </c>
      <c r="AF3165" t="s">
        <v>611</v>
      </c>
      <c r="AG3165"/>
      <c r="AH3165" t="s">
        <v>10973</v>
      </c>
      <c r="AI3165" t="s">
        <v>11052</v>
      </c>
      <c r="AJ3165" t="s">
        <v>1190</v>
      </c>
      <c r="AK3165" t="s">
        <v>1573</v>
      </c>
      <c r="AL3165" t="s">
        <v>1573</v>
      </c>
      <c r="AM3165" t="s">
        <v>33</v>
      </c>
      <c r="AN3165" t="s">
        <v>33</v>
      </c>
      <c r="AO3165"/>
      <c r="AP3165" t="s">
        <v>11055</v>
      </c>
      <c r="AQ3165"/>
      <c r="AR3165" t="s">
        <v>35</v>
      </c>
      <c r="AS3165" t="s">
        <v>35</v>
      </c>
    </row>
    <row r="3166" spans="1:45">
      <c r="A3166" s="264" t="s">
        <v>10975</v>
      </c>
      <c r="B3166" s="217" t="s">
        <v>5966</v>
      </c>
      <c r="C3166" s="217" t="s">
        <v>611</v>
      </c>
      <c r="E3166" s="217" t="s">
        <v>10976</v>
      </c>
      <c r="F3166" s="217" t="s">
        <v>11056</v>
      </c>
      <c r="G3166" s="217" t="s">
        <v>1190</v>
      </c>
      <c r="H3166" s="217" t="s">
        <v>1295</v>
      </c>
      <c r="I3166" s="217" t="s">
        <v>1295</v>
      </c>
      <c r="J3166" s="217" t="s">
        <v>33</v>
      </c>
      <c r="K3166" s="217" t="s">
        <v>33</v>
      </c>
      <c r="M3166" s="217">
        <f t="shared" si="64"/>
        <v>663</v>
      </c>
      <c r="O3166" s="217" t="s">
        <v>35</v>
      </c>
      <c r="P3166" s="217" t="s">
        <v>35</v>
      </c>
      <c r="Q3166" s="217">
        <f>S4273-vykonyz.xlsx[[#This Row],[Kod]]</f>
        <v>17880</v>
      </c>
      <c r="R3166" s="217">
        <f>S3141-vykonyz.xlsx[[#This Row],[Kod]]</f>
        <v>0</v>
      </c>
      <c r="S3166" s="217" t="s">
        <v>11057</v>
      </c>
      <c r="T3166" s="217" t="s">
        <v>11058</v>
      </c>
      <c r="U3166" s="217">
        <v>1673</v>
      </c>
      <c r="V3166" s="261">
        <v>45292</v>
      </c>
      <c r="W3166" s="217" t="s">
        <v>11057</v>
      </c>
      <c r="X3166" s="217">
        <v>1502</v>
      </c>
      <c r="Y3166" s="217">
        <v>171</v>
      </c>
      <c r="Z3166" s="261">
        <v>45291</v>
      </c>
      <c r="AC3166" s="217">
        <f>vykonyz.xlsx3[[#This Row],[Kod]]-vykonyz.xlsx[[#This Row],[Kod]]</f>
        <v>0</v>
      </c>
      <c r="AD3166" t="s">
        <v>10975</v>
      </c>
      <c r="AE3166" t="s">
        <v>5966</v>
      </c>
      <c r="AF3166" t="s">
        <v>611</v>
      </c>
      <c r="AG3166"/>
      <c r="AH3166" t="s">
        <v>10976</v>
      </c>
      <c r="AI3166" t="s">
        <v>11056</v>
      </c>
      <c r="AJ3166" t="s">
        <v>1190</v>
      </c>
      <c r="AK3166" t="s">
        <v>1295</v>
      </c>
      <c r="AL3166" t="s">
        <v>1295</v>
      </c>
      <c r="AM3166" t="s">
        <v>33</v>
      </c>
      <c r="AN3166" t="s">
        <v>33</v>
      </c>
      <c r="AO3166"/>
      <c r="AP3166" t="s">
        <v>988</v>
      </c>
      <c r="AQ3166"/>
      <c r="AR3166" t="s">
        <v>35</v>
      </c>
      <c r="AS3166" t="s">
        <v>35</v>
      </c>
    </row>
    <row r="3167" spans="1:45">
      <c r="A3167" s="264" t="s">
        <v>10978</v>
      </c>
      <c r="B3167" s="217" t="s">
        <v>5966</v>
      </c>
      <c r="C3167" s="217" t="s">
        <v>611</v>
      </c>
      <c r="E3167" s="217" t="s">
        <v>10979</v>
      </c>
      <c r="F3167" s="217" t="s">
        <v>10998</v>
      </c>
      <c r="G3167" s="217" t="s">
        <v>28</v>
      </c>
      <c r="H3167" s="217" t="s">
        <v>1573</v>
      </c>
      <c r="I3167" s="217" t="s">
        <v>1573</v>
      </c>
      <c r="J3167" s="217" t="s">
        <v>33</v>
      </c>
      <c r="K3167" s="217" t="s">
        <v>33</v>
      </c>
      <c r="M3167" s="217">
        <f t="shared" si="64"/>
        <v>2099</v>
      </c>
      <c r="O3167" s="217" t="s">
        <v>35</v>
      </c>
      <c r="P3167" s="217" t="s">
        <v>35</v>
      </c>
      <c r="Q3167" s="217">
        <f>S4274-vykonyz.xlsx[[#This Row],[Kod]]</f>
        <v>17964</v>
      </c>
      <c r="R3167" s="217">
        <f>S3142-vykonyz.xlsx[[#This Row],[Kod]]</f>
        <v>0</v>
      </c>
      <c r="S3167" s="217" t="s">
        <v>11059</v>
      </c>
      <c r="T3167" s="217" t="s">
        <v>11060</v>
      </c>
      <c r="U3167" s="217">
        <v>428</v>
      </c>
      <c r="V3167" s="261">
        <v>45292</v>
      </c>
      <c r="W3167" s="217" t="s">
        <v>11059</v>
      </c>
      <c r="X3167" s="217">
        <v>376</v>
      </c>
      <c r="Y3167" s="217">
        <v>52</v>
      </c>
      <c r="Z3167" s="261">
        <v>45291</v>
      </c>
      <c r="AC3167" s="217">
        <f>vykonyz.xlsx3[[#This Row],[Kod]]-vykonyz.xlsx[[#This Row],[Kod]]</f>
        <v>0</v>
      </c>
      <c r="AD3167" t="s">
        <v>10978</v>
      </c>
      <c r="AE3167" t="s">
        <v>5966</v>
      </c>
      <c r="AF3167" t="s">
        <v>611</v>
      </c>
      <c r="AG3167"/>
      <c r="AH3167" t="s">
        <v>10979</v>
      </c>
      <c r="AI3167" t="s">
        <v>10998</v>
      </c>
      <c r="AJ3167" t="s">
        <v>28</v>
      </c>
      <c r="AK3167" t="s">
        <v>1573</v>
      </c>
      <c r="AL3167" t="s">
        <v>1573</v>
      </c>
      <c r="AM3167" t="s">
        <v>33</v>
      </c>
      <c r="AN3167" t="s">
        <v>33</v>
      </c>
      <c r="AO3167"/>
      <c r="AP3167" t="s">
        <v>11061</v>
      </c>
      <c r="AQ3167"/>
      <c r="AR3167" t="s">
        <v>35</v>
      </c>
      <c r="AS3167" t="s">
        <v>35</v>
      </c>
    </row>
    <row r="3168" spans="1:45">
      <c r="A3168" s="264" t="s">
        <v>10980</v>
      </c>
      <c r="B3168" s="217" t="s">
        <v>10997</v>
      </c>
      <c r="E3168" s="217" t="s">
        <v>10981</v>
      </c>
      <c r="G3168" s="217" t="s">
        <v>1190</v>
      </c>
      <c r="H3168" s="217" t="s">
        <v>985</v>
      </c>
      <c r="I3168" s="217" t="s">
        <v>985</v>
      </c>
      <c r="J3168" s="217" t="s">
        <v>33</v>
      </c>
      <c r="K3168" s="217" t="s">
        <v>33</v>
      </c>
      <c r="M3168" s="217">
        <f t="shared" si="64"/>
        <v>627</v>
      </c>
      <c r="O3168" s="217" t="s">
        <v>35</v>
      </c>
      <c r="P3168" s="217" t="s">
        <v>35</v>
      </c>
      <c r="Q3168" s="217">
        <f>S4275-vykonyz.xlsx[[#This Row],[Kod]]</f>
        <v>17964</v>
      </c>
      <c r="R3168" s="217">
        <f>S3143-vykonyz.xlsx[[#This Row],[Kod]]</f>
        <v>0</v>
      </c>
      <c r="S3168" s="217" t="s">
        <v>11062</v>
      </c>
      <c r="T3168" s="217" t="s">
        <v>11063</v>
      </c>
      <c r="U3168" s="217">
        <v>1681</v>
      </c>
      <c r="V3168" s="261">
        <v>45292</v>
      </c>
      <c r="W3168" s="217" t="s">
        <v>11062</v>
      </c>
      <c r="X3168" s="217">
        <v>1471</v>
      </c>
      <c r="Y3168" s="217">
        <v>210</v>
      </c>
      <c r="Z3168" s="261">
        <v>45291</v>
      </c>
      <c r="AC3168" s="217">
        <f>vykonyz.xlsx3[[#This Row],[Kod]]-vykonyz.xlsx[[#This Row],[Kod]]</f>
        <v>0</v>
      </c>
      <c r="AD3168" t="s">
        <v>10980</v>
      </c>
      <c r="AE3168" t="s">
        <v>10997</v>
      </c>
      <c r="AF3168"/>
      <c r="AG3168"/>
      <c r="AH3168" t="s">
        <v>10981</v>
      </c>
      <c r="AI3168"/>
      <c r="AJ3168" t="s">
        <v>1190</v>
      </c>
      <c r="AK3168" t="s">
        <v>985</v>
      </c>
      <c r="AL3168" t="s">
        <v>985</v>
      </c>
      <c r="AM3168" t="s">
        <v>33</v>
      </c>
      <c r="AN3168" t="s">
        <v>33</v>
      </c>
      <c r="AO3168"/>
      <c r="AP3168" t="s">
        <v>11064</v>
      </c>
      <c r="AQ3168"/>
      <c r="AR3168" t="s">
        <v>35</v>
      </c>
      <c r="AS3168" t="s">
        <v>35</v>
      </c>
    </row>
    <row r="3169" spans="1:45">
      <c r="A3169" s="264" t="s">
        <v>10982</v>
      </c>
      <c r="B3169" s="217" t="s">
        <v>5966</v>
      </c>
      <c r="C3169" s="217" t="s">
        <v>611</v>
      </c>
      <c r="E3169" s="217" t="s">
        <v>10983</v>
      </c>
      <c r="F3169" s="217" t="s">
        <v>11065</v>
      </c>
      <c r="G3169" s="217" t="s">
        <v>1190</v>
      </c>
      <c r="H3169" s="217" t="s">
        <v>1573</v>
      </c>
      <c r="I3169" s="217" t="s">
        <v>1573</v>
      </c>
      <c r="J3169" s="217" t="s">
        <v>33</v>
      </c>
      <c r="K3169" s="217" t="s">
        <v>33</v>
      </c>
      <c r="M3169" s="217">
        <f t="shared" si="64"/>
        <v>2392</v>
      </c>
      <c r="O3169" s="217" t="s">
        <v>35</v>
      </c>
      <c r="P3169" s="217" t="s">
        <v>35</v>
      </c>
      <c r="Q3169" s="217">
        <f>S4276-vykonyz.xlsx[[#This Row],[Kod]]</f>
        <v>17964</v>
      </c>
      <c r="R3169" s="217">
        <f>S3144-vykonyz.xlsx[[#This Row],[Kod]]</f>
        <v>0</v>
      </c>
      <c r="S3169" s="217" t="s">
        <v>11066</v>
      </c>
      <c r="T3169" s="217" t="s">
        <v>11067</v>
      </c>
      <c r="U3169" s="217">
        <v>2556</v>
      </c>
      <c r="V3169" s="261">
        <v>45292</v>
      </c>
      <c r="W3169" s="217" t="s">
        <v>11066</v>
      </c>
      <c r="X3169" s="217">
        <v>2305</v>
      </c>
      <c r="Y3169" s="217">
        <v>251</v>
      </c>
      <c r="Z3169" s="261">
        <v>45291</v>
      </c>
      <c r="AC3169" s="217">
        <f>vykonyz.xlsx3[[#This Row],[Kod]]-vykonyz.xlsx[[#This Row],[Kod]]</f>
        <v>0</v>
      </c>
      <c r="AD3169" t="s">
        <v>10982</v>
      </c>
      <c r="AE3169" t="s">
        <v>5966</v>
      </c>
      <c r="AF3169" t="s">
        <v>611</v>
      </c>
      <c r="AG3169"/>
      <c r="AH3169" t="s">
        <v>10983</v>
      </c>
      <c r="AI3169" t="s">
        <v>11065</v>
      </c>
      <c r="AJ3169" t="s">
        <v>1190</v>
      </c>
      <c r="AK3169" t="s">
        <v>1573</v>
      </c>
      <c r="AL3169" t="s">
        <v>1573</v>
      </c>
      <c r="AM3169" t="s">
        <v>33</v>
      </c>
      <c r="AN3169" t="s">
        <v>33</v>
      </c>
      <c r="AO3169"/>
      <c r="AP3169" t="s">
        <v>11068</v>
      </c>
      <c r="AQ3169"/>
      <c r="AR3169" t="s">
        <v>35</v>
      </c>
      <c r="AS3169" t="s">
        <v>35</v>
      </c>
    </row>
    <row r="3170" spans="1:45">
      <c r="A3170" s="264" t="s">
        <v>10985</v>
      </c>
      <c r="B3170" s="217" t="s">
        <v>5966</v>
      </c>
      <c r="C3170" s="217" t="s">
        <v>611</v>
      </c>
      <c r="E3170" s="217" t="s">
        <v>10986</v>
      </c>
      <c r="F3170" s="217" t="s">
        <v>11069</v>
      </c>
      <c r="G3170" s="217" t="s">
        <v>1190</v>
      </c>
      <c r="H3170" s="217" t="s">
        <v>1479</v>
      </c>
      <c r="I3170" s="217" t="s">
        <v>77</v>
      </c>
      <c r="J3170" s="217" t="s">
        <v>33</v>
      </c>
      <c r="K3170" s="217" t="s">
        <v>33</v>
      </c>
      <c r="M3170" s="217">
        <f t="shared" ref="M3170:M3233" si="65">U3145</f>
        <v>2439</v>
      </c>
      <c r="O3170" s="217" t="s">
        <v>35</v>
      </c>
      <c r="P3170" s="217" t="s">
        <v>35</v>
      </c>
      <c r="Q3170" s="217">
        <f>S4277-vykonyz.xlsx[[#This Row],[Kod]]</f>
        <v>17964</v>
      </c>
      <c r="R3170" s="217">
        <f>S3145-vykonyz.xlsx[[#This Row],[Kod]]</f>
        <v>0</v>
      </c>
      <c r="S3170" s="217" t="s">
        <v>11070</v>
      </c>
      <c r="T3170" s="217" t="s">
        <v>11071</v>
      </c>
      <c r="U3170" s="217">
        <v>3078</v>
      </c>
      <c r="V3170" s="261">
        <v>45292</v>
      </c>
      <c r="W3170" s="217" t="s">
        <v>11070</v>
      </c>
      <c r="X3170" s="217">
        <v>2730</v>
      </c>
      <c r="Y3170" s="217">
        <v>348</v>
      </c>
      <c r="Z3170" s="261">
        <v>45291</v>
      </c>
      <c r="AC3170" s="217">
        <f>vykonyz.xlsx3[[#This Row],[Kod]]-vykonyz.xlsx[[#This Row],[Kod]]</f>
        <v>0</v>
      </c>
      <c r="AD3170" t="s">
        <v>10985</v>
      </c>
      <c r="AE3170" t="s">
        <v>5966</v>
      </c>
      <c r="AF3170" t="s">
        <v>611</v>
      </c>
      <c r="AG3170"/>
      <c r="AH3170" t="s">
        <v>10986</v>
      </c>
      <c r="AI3170" t="s">
        <v>11069</v>
      </c>
      <c r="AJ3170" t="s">
        <v>1190</v>
      </c>
      <c r="AK3170" t="s">
        <v>1479</v>
      </c>
      <c r="AL3170" t="s">
        <v>77</v>
      </c>
      <c r="AM3170" t="s">
        <v>33</v>
      </c>
      <c r="AN3170" t="s">
        <v>33</v>
      </c>
      <c r="AO3170"/>
      <c r="AP3170" t="s">
        <v>11072</v>
      </c>
      <c r="AQ3170"/>
      <c r="AR3170" t="s">
        <v>35</v>
      </c>
      <c r="AS3170" t="s">
        <v>35</v>
      </c>
    </row>
    <row r="3171" spans="1:45">
      <c r="A3171" s="264" t="s">
        <v>10989</v>
      </c>
      <c r="B3171" s="217" t="s">
        <v>4396</v>
      </c>
      <c r="C3171" s="217" t="s">
        <v>50</v>
      </c>
      <c r="E3171" s="217" t="s">
        <v>10990</v>
      </c>
      <c r="F3171" s="217" t="s">
        <v>11073</v>
      </c>
      <c r="H3171" s="217" t="s">
        <v>985</v>
      </c>
      <c r="I3171" s="217" t="s">
        <v>985</v>
      </c>
      <c r="J3171" s="217" t="s">
        <v>33</v>
      </c>
      <c r="K3171" s="217" t="s">
        <v>33</v>
      </c>
      <c r="M3171" s="217">
        <f t="shared" si="65"/>
        <v>448</v>
      </c>
      <c r="O3171" s="217" t="s">
        <v>35</v>
      </c>
      <c r="P3171" s="217" t="s">
        <v>35</v>
      </c>
      <c r="Q3171" s="217">
        <f>S4278-vykonyz.xlsx[[#This Row],[Kod]]</f>
        <v>17908</v>
      </c>
      <c r="R3171" s="217">
        <f>S3146-vykonyz.xlsx[[#This Row],[Kod]]</f>
        <v>0</v>
      </c>
      <c r="S3171" s="217" t="s">
        <v>11074</v>
      </c>
      <c r="T3171" s="217" t="s">
        <v>11075</v>
      </c>
      <c r="U3171" s="217">
        <v>8408</v>
      </c>
      <c r="V3171" s="261">
        <v>45292</v>
      </c>
      <c r="W3171" s="217" t="s">
        <v>11074</v>
      </c>
      <c r="X3171" s="217">
        <v>7482</v>
      </c>
      <c r="Y3171" s="217">
        <v>926</v>
      </c>
      <c r="Z3171" s="261">
        <v>45291</v>
      </c>
      <c r="AC3171" s="217">
        <f>vykonyz.xlsx3[[#This Row],[Kod]]-vykonyz.xlsx[[#This Row],[Kod]]</f>
        <v>0</v>
      </c>
      <c r="AD3171" t="s">
        <v>10989</v>
      </c>
      <c r="AE3171" t="s">
        <v>4396</v>
      </c>
      <c r="AF3171" t="s">
        <v>50</v>
      </c>
      <c r="AG3171"/>
      <c r="AH3171" t="s">
        <v>10990</v>
      </c>
      <c r="AI3171" t="s">
        <v>11073</v>
      </c>
      <c r="AJ3171"/>
      <c r="AK3171" t="s">
        <v>985</v>
      </c>
      <c r="AL3171" t="s">
        <v>985</v>
      </c>
      <c r="AM3171" t="s">
        <v>33</v>
      </c>
      <c r="AN3171" t="s">
        <v>33</v>
      </c>
      <c r="AO3171"/>
      <c r="AP3171" t="s">
        <v>5462</v>
      </c>
      <c r="AQ3171"/>
      <c r="AR3171" t="s">
        <v>35</v>
      </c>
      <c r="AS3171" t="s">
        <v>35</v>
      </c>
    </row>
    <row r="3172" spans="1:45">
      <c r="A3172" s="264" t="s">
        <v>10992</v>
      </c>
      <c r="B3172" s="217" t="s">
        <v>4396</v>
      </c>
      <c r="C3172" s="217" t="s">
        <v>50</v>
      </c>
      <c r="E3172" s="217" t="s">
        <v>11076</v>
      </c>
      <c r="F3172" s="217" t="s">
        <v>11077</v>
      </c>
      <c r="H3172" s="217" t="s">
        <v>981</v>
      </c>
      <c r="I3172" s="217" t="s">
        <v>981</v>
      </c>
      <c r="J3172" s="217" t="s">
        <v>33</v>
      </c>
      <c r="K3172" s="217" t="s">
        <v>33</v>
      </c>
      <c r="M3172" s="217">
        <f t="shared" si="65"/>
        <v>672</v>
      </c>
      <c r="O3172" s="217" t="s">
        <v>35</v>
      </c>
      <c r="P3172" s="217" t="s">
        <v>35</v>
      </c>
      <c r="Q3172" s="217">
        <f>S4279-vykonyz.xlsx[[#This Row],[Kod]]</f>
        <v>17909</v>
      </c>
      <c r="R3172" s="217">
        <f>S3147-vykonyz.xlsx[[#This Row],[Kod]]</f>
        <v>0</v>
      </c>
      <c r="S3172" s="217" t="s">
        <v>11078</v>
      </c>
      <c r="T3172" s="217" t="s">
        <v>11079</v>
      </c>
      <c r="U3172" s="217">
        <v>838</v>
      </c>
      <c r="V3172" s="261">
        <v>45292</v>
      </c>
      <c r="W3172" s="217" t="s">
        <v>11078</v>
      </c>
      <c r="X3172" s="217">
        <v>761</v>
      </c>
      <c r="Y3172" s="217">
        <v>77</v>
      </c>
      <c r="Z3172" s="261">
        <v>45291</v>
      </c>
      <c r="AC3172" s="217">
        <f>vykonyz.xlsx3[[#This Row],[Kod]]-vykonyz.xlsx[[#This Row],[Kod]]</f>
        <v>0</v>
      </c>
      <c r="AD3172" t="s">
        <v>10992</v>
      </c>
      <c r="AE3172" t="s">
        <v>4396</v>
      </c>
      <c r="AF3172" t="s">
        <v>50</v>
      </c>
      <c r="AG3172"/>
      <c r="AH3172" t="s">
        <v>11076</v>
      </c>
      <c r="AI3172" t="s">
        <v>11077</v>
      </c>
      <c r="AJ3172"/>
      <c r="AK3172" t="s">
        <v>981</v>
      </c>
      <c r="AL3172" t="s">
        <v>981</v>
      </c>
      <c r="AM3172" t="s">
        <v>33</v>
      </c>
      <c r="AN3172" t="s">
        <v>33</v>
      </c>
      <c r="AO3172"/>
      <c r="AP3172" t="s">
        <v>6037</v>
      </c>
      <c r="AQ3172"/>
      <c r="AR3172" t="s">
        <v>35</v>
      </c>
      <c r="AS3172" t="s">
        <v>35</v>
      </c>
    </row>
    <row r="3173" spans="1:45">
      <c r="A3173" s="264" t="s">
        <v>10995</v>
      </c>
      <c r="B3173" s="217" t="s">
        <v>4396</v>
      </c>
      <c r="C3173" s="217" t="s">
        <v>50</v>
      </c>
      <c r="E3173" s="217" t="s">
        <v>10996</v>
      </c>
      <c r="F3173" s="217" t="s">
        <v>11080</v>
      </c>
      <c r="H3173" s="217" t="s">
        <v>1573</v>
      </c>
      <c r="I3173" s="217" t="s">
        <v>1573</v>
      </c>
      <c r="J3173" s="217" t="s">
        <v>33</v>
      </c>
      <c r="K3173" s="217" t="s">
        <v>33</v>
      </c>
      <c r="M3173" s="217">
        <f t="shared" si="65"/>
        <v>1645</v>
      </c>
      <c r="O3173" s="217" t="s">
        <v>35</v>
      </c>
      <c r="P3173" s="217" t="s">
        <v>35</v>
      </c>
      <c r="Q3173" s="217">
        <f>S4280-vykonyz.xlsx[[#This Row],[Kod]]</f>
        <v>17910</v>
      </c>
      <c r="R3173" s="217">
        <f>S3148-vykonyz.xlsx[[#This Row],[Kod]]</f>
        <v>0</v>
      </c>
      <c r="S3173" s="217" t="s">
        <v>11081</v>
      </c>
      <c r="T3173" s="217" t="s">
        <v>11082</v>
      </c>
      <c r="U3173" s="217">
        <v>533</v>
      </c>
      <c r="V3173" s="261">
        <v>45292</v>
      </c>
      <c r="W3173" s="217" t="s">
        <v>11081</v>
      </c>
      <c r="X3173" s="217">
        <v>476</v>
      </c>
      <c r="Y3173" s="217">
        <v>57</v>
      </c>
      <c r="Z3173" s="261">
        <v>45291</v>
      </c>
      <c r="AC3173" s="217">
        <f>vykonyz.xlsx3[[#This Row],[Kod]]-vykonyz.xlsx[[#This Row],[Kod]]</f>
        <v>0</v>
      </c>
      <c r="AD3173" t="s">
        <v>10995</v>
      </c>
      <c r="AE3173" t="s">
        <v>4396</v>
      </c>
      <c r="AF3173" t="s">
        <v>50</v>
      </c>
      <c r="AG3173"/>
      <c r="AH3173" t="s">
        <v>10996</v>
      </c>
      <c r="AI3173" t="s">
        <v>11080</v>
      </c>
      <c r="AJ3173"/>
      <c r="AK3173" t="s">
        <v>1573</v>
      </c>
      <c r="AL3173" t="s">
        <v>1573</v>
      </c>
      <c r="AM3173" t="s">
        <v>33</v>
      </c>
      <c r="AN3173" t="s">
        <v>33</v>
      </c>
      <c r="AO3173"/>
      <c r="AP3173" t="s">
        <v>11083</v>
      </c>
      <c r="AQ3173"/>
      <c r="AR3173" t="s">
        <v>35</v>
      </c>
      <c r="AS3173" t="s">
        <v>35</v>
      </c>
    </row>
    <row r="3174" spans="1:45">
      <c r="A3174" s="264" t="s">
        <v>10999</v>
      </c>
      <c r="B3174" s="217" t="s">
        <v>4396</v>
      </c>
      <c r="C3174" s="217" t="s">
        <v>50</v>
      </c>
      <c r="E3174" s="217" t="s">
        <v>11000</v>
      </c>
      <c r="F3174" s="217" t="s">
        <v>11084</v>
      </c>
      <c r="H3174" s="217" t="s">
        <v>1008</v>
      </c>
      <c r="I3174" s="217" t="s">
        <v>1008</v>
      </c>
      <c r="J3174" s="217" t="s">
        <v>33</v>
      </c>
      <c r="K3174" s="217" t="s">
        <v>33</v>
      </c>
      <c r="M3174" s="217">
        <f t="shared" si="65"/>
        <v>938</v>
      </c>
      <c r="O3174" s="217" t="s">
        <v>35</v>
      </c>
      <c r="P3174" s="217" t="s">
        <v>35</v>
      </c>
      <c r="Q3174" s="217">
        <f>S4281-vykonyz.xlsx[[#This Row],[Kod]]</f>
        <v>17911</v>
      </c>
      <c r="R3174" s="217">
        <f>S3149-vykonyz.xlsx[[#This Row],[Kod]]</f>
        <v>0</v>
      </c>
      <c r="S3174" s="217" t="s">
        <v>11085</v>
      </c>
      <c r="T3174" s="217" t="s">
        <v>11086</v>
      </c>
      <c r="U3174" s="217">
        <v>533</v>
      </c>
      <c r="V3174" s="261">
        <v>45292</v>
      </c>
      <c r="W3174" s="217" t="s">
        <v>11085</v>
      </c>
      <c r="X3174" s="217">
        <v>476</v>
      </c>
      <c r="Y3174" s="217">
        <v>57</v>
      </c>
      <c r="Z3174" s="261">
        <v>45291</v>
      </c>
      <c r="AC3174" s="217">
        <f>vykonyz.xlsx3[[#This Row],[Kod]]-vykonyz.xlsx[[#This Row],[Kod]]</f>
        <v>0</v>
      </c>
      <c r="AD3174" t="s">
        <v>10999</v>
      </c>
      <c r="AE3174" t="s">
        <v>4396</v>
      </c>
      <c r="AF3174" t="s">
        <v>50</v>
      </c>
      <c r="AG3174"/>
      <c r="AH3174" t="s">
        <v>11000</v>
      </c>
      <c r="AI3174" t="s">
        <v>11084</v>
      </c>
      <c r="AJ3174"/>
      <c r="AK3174" t="s">
        <v>1008</v>
      </c>
      <c r="AL3174" t="s">
        <v>1008</v>
      </c>
      <c r="AM3174" t="s">
        <v>33</v>
      </c>
      <c r="AN3174" t="s">
        <v>33</v>
      </c>
      <c r="AO3174"/>
      <c r="AP3174" t="s">
        <v>8011</v>
      </c>
      <c r="AQ3174"/>
      <c r="AR3174" t="s">
        <v>35</v>
      </c>
      <c r="AS3174" t="s">
        <v>35</v>
      </c>
    </row>
    <row r="3175" spans="1:45">
      <c r="A3175" s="264" t="s">
        <v>11002</v>
      </c>
      <c r="B3175" s="217" t="s">
        <v>4396</v>
      </c>
      <c r="C3175" s="217" t="s">
        <v>50</v>
      </c>
      <c r="E3175" s="217" t="s">
        <v>11003</v>
      </c>
      <c r="F3175" s="217" t="s">
        <v>11087</v>
      </c>
      <c r="H3175" s="217" t="s">
        <v>1084</v>
      </c>
      <c r="I3175" s="217" t="s">
        <v>1084</v>
      </c>
      <c r="J3175" s="217" t="s">
        <v>33</v>
      </c>
      <c r="K3175" s="217" t="s">
        <v>33</v>
      </c>
      <c r="M3175" s="217">
        <f t="shared" si="65"/>
        <v>228</v>
      </c>
      <c r="O3175" s="217" t="s">
        <v>35</v>
      </c>
      <c r="P3175" s="217" t="s">
        <v>35</v>
      </c>
      <c r="Q3175" s="217">
        <f>S4282-vykonyz.xlsx[[#This Row],[Kod]]</f>
        <v>17912</v>
      </c>
      <c r="R3175" s="217">
        <f>S3150-vykonyz.xlsx[[#This Row],[Kod]]</f>
        <v>0</v>
      </c>
      <c r="S3175" s="217" t="s">
        <v>11088</v>
      </c>
      <c r="T3175" s="217" t="s">
        <v>11089</v>
      </c>
      <c r="U3175" s="217">
        <v>1098</v>
      </c>
      <c r="V3175" s="261">
        <v>45292</v>
      </c>
      <c r="W3175" s="217" t="s">
        <v>11088</v>
      </c>
      <c r="X3175" s="217">
        <v>1008</v>
      </c>
      <c r="Y3175" s="217">
        <v>90</v>
      </c>
      <c r="Z3175" s="261">
        <v>45291</v>
      </c>
      <c r="AC3175" s="217">
        <f>vykonyz.xlsx3[[#This Row],[Kod]]-vykonyz.xlsx[[#This Row],[Kod]]</f>
        <v>0</v>
      </c>
      <c r="AD3175" t="s">
        <v>11002</v>
      </c>
      <c r="AE3175" t="s">
        <v>4396</v>
      </c>
      <c r="AF3175" t="s">
        <v>50</v>
      </c>
      <c r="AG3175"/>
      <c r="AH3175" t="s">
        <v>11003</v>
      </c>
      <c r="AI3175" t="s">
        <v>11087</v>
      </c>
      <c r="AJ3175"/>
      <c r="AK3175" t="s">
        <v>1084</v>
      </c>
      <c r="AL3175" t="s">
        <v>1084</v>
      </c>
      <c r="AM3175" t="s">
        <v>33</v>
      </c>
      <c r="AN3175" t="s">
        <v>33</v>
      </c>
      <c r="AO3175"/>
      <c r="AP3175" t="s">
        <v>1700</v>
      </c>
      <c r="AQ3175"/>
      <c r="AR3175" t="s">
        <v>35</v>
      </c>
      <c r="AS3175" t="s">
        <v>35</v>
      </c>
    </row>
    <row r="3176" spans="1:45">
      <c r="A3176" s="264" t="s">
        <v>11004</v>
      </c>
      <c r="B3176" s="217" t="s">
        <v>4396</v>
      </c>
      <c r="C3176" s="217" t="s">
        <v>50</v>
      </c>
      <c r="E3176" s="217" t="s">
        <v>11090</v>
      </c>
      <c r="F3176" s="217" t="s">
        <v>11091</v>
      </c>
      <c r="H3176" s="217" t="s">
        <v>981</v>
      </c>
      <c r="I3176" s="217" t="s">
        <v>981</v>
      </c>
      <c r="J3176" s="217" t="s">
        <v>33</v>
      </c>
      <c r="K3176" s="217" t="s">
        <v>33</v>
      </c>
      <c r="M3176" s="217">
        <f t="shared" si="65"/>
        <v>2998</v>
      </c>
      <c r="O3176" s="217" t="s">
        <v>35</v>
      </c>
      <c r="P3176" s="217" t="s">
        <v>35</v>
      </c>
      <c r="Q3176" s="217">
        <f>S4283-vykonyz.xlsx[[#This Row],[Kod]]</f>
        <v>17912</v>
      </c>
      <c r="R3176" s="217">
        <f>S3151-vykonyz.xlsx[[#This Row],[Kod]]</f>
        <v>0</v>
      </c>
      <c r="S3176" s="217" t="s">
        <v>11092</v>
      </c>
      <c r="T3176" s="217" t="s">
        <v>11093</v>
      </c>
      <c r="U3176" s="217">
        <v>380</v>
      </c>
      <c r="V3176" s="261">
        <v>45292</v>
      </c>
      <c r="W3176" s="217" t="s">
        <v>11092</v>
      </c>
      <c r="X3176" s="217">
        <v>351</v>
      </c>
      <c r="Y3176" s="217">
        <v>29</v>
      </c>
      <c r="Z3176" s="261">
        <v>45291</v>
      </c>
      <c r="AC3176" s="217">
        <f>vykonyz.xlsx3[[#This Row],[Kod]]-vykonyz.xlsx[[#This Row],[Kod]]</f>
        <v>0</v>
      </c>
      <c r="AD3176" t="s">
        <v>11004</v>
      </c>
      <c r="AE3176" t="s">
        <v>4396</v>
      </c>
      <c r="AF3176" t="s">
        <v>50</v>
      </c>
      <c r="AG3176"/>
      <c r="AH3176" t="s">
        <v>11090</v>
      </c>
      <c r="AI3176" t="s">
        <v>11091</v>
      </c>
      <c r="AJ3176"/>
      <c r="AK3176" t="s">
        <v>981</v>
      </c>
      <c r="AL3176" t="s">
        <v>981</v>
      </c>
      <c r="AM3176" t="s">
        <v>33</v>
      </c>
      <c r="AN3176" t="s">
        <v>33</v>
      </c>
      <c r="AO3176"/>
      <c r="AP3176" t="s">
        <v>11094</v>
      </c>
      <c r="AQ3176"/>
      <c r="AR3176" t="s">
        <v>35</v>
      </c>
      <c r="AS3176" t="s">
        <v>35</v>
      </c>
    </row>
    <row r="3177" spans="1:45">
      <c r="A3177" s="264" t="s">
        <v>11006</v>
      </c>
      <c r="B3177" s="217" t="s">
        <v>4396</v>
      </c>
      <c r="C3177" s="217" t="s">
        <v>50</v>
      </c>
      <c r="E3177" s="217" t="s">
        <v>11095</v>
      </c>
      <c r="F3177" s="217" t="s">
        <v>11096</v>
      </c>
      <c r="H3177" s="217" t="s">
        <v>1479</v>
      </c>
      <c r="I3177" s="217" t="s">
        <v>77</v>
      </c>
      <c r="J3177" s="217" t="s">
        <v>33</v>
      </c>
      <c r="K3177" s="217" t="s">
        <v>33</v>
      </c>
      <c r="M3177" s="217">
        <f t="shared" si="65"/>
        <v>4291</v>
      </c>
      <c r="O3177" s="217" t="s">
        <v>35</v>
      </c>
      <c r="P3177" s="217" t="s">
        <v>35</v>
      </c>
      <c r="Q3177" s="217">
        <f>S4284-vykonyz.xlsx[[#This Row],[Kod]]</f>
        <v>17912</v>
      </c>
      <c r="R3177" s="217">
        <f>S3152-vykonyz.xlsx[[#This Row],[Kod]]</f>
        <v>0</v>
      </c>
      <c r="S3177" s="217" t="s">
        <v>11097</v>
      </c>
      <c r="T3177" s="217" t="s">
        <v>11098</v>
      </c>
      <c r="U3177" s="217">
        <v>548</v>
      </c>
      <c r="V3177" s="261">
        <v>45292</v>
      </c>
      <c r="W3177" s="217" t="s">
        <v>11097</v>
      </c>
      <c r="X3177" s="217">
        <v>504</v>
      </c>
      <c r="Y3177" s="217">
        <v>44</v>
      </c>
      <c r="Z3177" s="261">
        <v>45291</v>
      </c>
      <c r="AC3177" s="217">
        <f>vykonyz.xlsx3[[#This Row],[Kod]]-vykonyz.xlsx[[#This Row],[Kod]]</f>
        <v>0</v>
      </c>
      <c r="AD3177" t="s">
        <v>11006</v>
      </c>
      <c r="AE3177" t="s">
        <v>4396</v>
      </c>
      <c r="AF3177" t="s">
        <v>50</v>
      </c>
      <c r="AG3177"/>
      <c r="AH3177" t="s">
        <v>11095</v>
      </c>
      <c r="AI3177" t="s">
        <v>11096</v>
      </c>
      <c r="AJ3177"/>
      <c r="AK3177" t="s">
        <v>1479</v>
      </c>
      <c r="AL3177" t="s">
        <v>77</v>
      </c>
      <c r="AM3177" t="s">
        <v>33</v>
      </c>
      <c r="AN3177" t="s">
        <v>33</v>
      </c>
      <c r="AO3177"/>
      <c r="AP3177" t="s">
        <v>11099</v>
      </c>
      <c r="AQ3177"/>
      <c r="AR3177" t="s">
        <v>35</v>
      </c>
      <c r="AS3177" t="s">
        <v>35</v>
      </c>
    </row>
    <row r="3178" spans="1:45">
      <c r="A3178" s="264" t="s">
        <v>11008</v>
      </c>
      <c r="B3178" s="217" t="s">
        <v>4396</v>
      </c>
      <c r="E3178" s="217" t="s">
        <v>11009</v>
      </c>
      <c r="F3178" s="217" t="s">
        <v>11100</v>
      </c>
      <c r="H3178" s="217" t="s">
        <v>985</v>
      </c>
      <c r="I3178" s="217" t="s">
        <v>985</v>
      </c>
      <c r="J3178" s="217" t="s">
        <v>33</v>
      </c>
      <c r="K3178" s="217" t="s">
        <v>33</v>
      </c>
      <c r="M3178" s="217">
        <f t="shared" si="65"/>
        <v>484</v>
      </c>
      <c r="O3178" s="217" t="s">
        <v>35</v>
      </c>
      <c r="P3178" s="217" t="s">
        <v>35</v>
      </c>
      <c r="Q3178" s="217">
        <f>S4285-vykonyz.xlsx[[#This Row],[Kod]]</f>
        <v>17914</v>
      </c>
      <c r="R3178" s="217">
        <f>S3153-vykonyz.xlsx[[#This Row],[Kod]]</f>
        <v>0</v>
      </c>
      <c r="S3178" s="217" t="s">
        <v>11101</v>
      </c>
      <c r="T3178" s="217" t="s">
        <v>11102</v>
      </c>
      <c r="U3178" s="217">
        <v>1098</v>
      </c>
      <c r="V3178" s="261">
        <v>45292</v>
      </c>
      <c r="W3178" s="217" t="s">
        <v>11101</v>
      </c>
      <c r="X3178" s="217">
        <v>1008</v>
      </c>
      <c r="Y3178" s="217">
        <v>90</v>
      </c>
      <c r="Z3178" s="261">
        <v>45291</v>
      </c>
      <c r="AC3178" s="217">
        <f>vykonyz.xlsx3[[#This Row],[Kod]]-vykonyz.xlsx[[#This Row],[Kod]]</f>
        <v>0</v>
      </c>
      <c r="AD3178" t="s">
        <v>11008</v>
      </c>
      <c r="AE3178" t="s">
        <v>4396</v>
      </c>
      <c r="AF3178"/>
      <c r="AG3178"/>
      <c r="AH3178" t="s">
        <v>11009</v>
      </c>
      <c r="AI3178" t="s">
        <v>11100</v>
      </c>
      <c r="AJ3178"/>
      <c r="AK3178" t="s">
        <v>985</v>
      </c>
      <c r="AL3178" t="s">
        <v>985</v>
      </c>
      <c r="AM3178" t="s">
        <v>33</v>
      </c>
      <c r="AN3178" t="s">
        <v>33</v>
      </c>
      <c r="AO3178"/>
      <c r="AP3178" t="s">
        <v>11103</v>
      </c>
      <c r="AQ3178"/>
      <c r="AR3178" t="s">
        <v>35</v>
      </c>
      <c r="AS3178" t="s">
        <v>35</v>
      </c>
    </row>
    <row r="3179" spans="1:45">
      <c r="A3179" s="264" t="s">
        <v>11013</v>
      </c>
      <c r="B3179" s="217" t="s">
        <v>4396</v>
      </c>
      <c r="E3179" s="217" t="s">
        <v>11014</v>
      </c>
      <c r="F3179" s="217" t="s">
        <v>11104</v>
      </c>
      <c r="H3179" s="217" t="s">
        <v>1290</v>
      </c>
      <c r="I3179" s="217" t="s">
        <v>1008</v>
      </c>
      <c r="J3179" s="217" t="s">
        <v>33</v>
      </c>
      <c r="K3179" s="217" t="s">
        <v>33</v>
      </c>
      <c r="M3179" s="217">
        <f t="shared" si="65"/>
        <v>429</v>
      </c>
      <c r="O3179" s="217" t="s">
        <v>35</v>
      </c>
      <c r="P3179" s="217" t="s">
        <v>35</v>
      </c>
      <c r="Q3179" s="217">
        <f>S4286-vykonyz.xlsx[[#This Row],[Kod]]</f>
        <v>17914</v>
      </c>
      <c r="R3179" s="217">
        <f>S3154-vykonyz.xlsx[[#This Row],[Kod]]</f>
        <v>0</v>
      </c>
      <c r="S3179" s="217" t="s">
        <v>11105</v>
      </c>
      <c r="T3179" s="217" t="s">
        <v>11106</v>
      </c>
      <c r="U3179" s="217">
        <v>619</v>
      </c>
      <c r="V3179" s="261">
        <v>45292</v>
      </c>
      <c r="W3179" s="217" t="s">
        <v>11105</v>
      </c>
      <c r="X3179" s="217">
        <v>606</v>
      </c>
      <c r="Y3179" s="217">
        <v>13</v>
      </c>
      <c r="Z3179" s="261">
        <v>45291</v>
      </c>
      <c r="AC3179" s="217">
        <f>vykonyz.xlsx3[[#This Row],[Kod]]-vykonyz.xlsx[[#This Row],[Kod]]</f>
        <v>0</v>
      </c>
      <c r="AD3179" t="s">
        <v>11013</v>
      </c>
      <c r="AE3179" t="s">
        <v>4396</v>
      </c>
      <c r="AF3179"/>
      <c r="AG3179"/>
      <c r="AH3179" t="s">
        <v>11014</v>
      </c>
      <c r="AI3179" t="s">
        <v>11104</v>
      </c>
      <c r="AJ3179"/>
      <c r="AK3179" t="s">
        <v>1290</v>
      </c>
      <c r="AL3179" t="s">
        <v>1008</v>
      </c>
      <c r="AM3179" t="s">
        <v>33</v>
      </c>
      <c r="AN3179" t="s">
        <v>33</v>
      </c>
      <c r="AO3179"/>
      <c r="AP3179" t="s">
        <v>11107</v>
      </c>
      <c r="AQ3179"/>
      <c r="AR3179" t="s">
        <v>35</v>
      </c>
      <c r="AS3179" t="s">
        <v>35</v>
      </c>
    </row>
    <row r="3180" spans="1:45">
      <c r="A3180" s="264" t="s">
        <v>11016</v>
      </c>
      <c r="B3180" s="217" t="s">
        <v>4396</v>
      </c>
      <c r="E3180" s="217" t="s">
        <v>11017</v>
      </c>
      <c r="F3180" s="217" t="s">
        <v>11108</v>
      </c>
      <c r="G3180" s="217" t="s">
        <v>1190</v>
      </c>
      <c r="H3180" s="217" t="s">
        <v>1008</v>
      </c>
      <c r="I3180" s="217" t="s">
        <v>1084</v>
      </c>
      <c r="J3180" s="217" t="s">
        <v>33</v>
      </c>
      <c r="K3180" s="217" t="s">
        <v>33</v>
      </c>
      <c r="M3180" s="217">
        <f t="shared" si="65"/>
        <v>285</v>
      </c>
      <c r="O3180" s="217" t="s">
        <v>35</v>
      </c>
      <c r="P3180" s="217" t="s">
        <v>35</v>
      </c>
      <c r="Q3180" s="217">
        <f>S4287-vykonyz.xlsx[[#This Row],[Kod]]</f>
        <v>17914</v>
      </c>
      <c r="R3180" s="217">
        <f>S3155-vykonyz.xlsx[[#This Row],[Kod]]</f>
        <v>0</v>
      </c>
      <c r="S3180" s="217" t="s">
        <v>11109</v>
      </c>
      <c r="T3180" s="217" t="s">
        <v>11110</v>
      </c>
      <c r="U3180" s="217">
        <v>373</v>
      </c>
      <c r="V3180" s="261">
        <v>45292</v>
      </c>
      <c r="W3180" s="217" t="s">
        <v>11109</v>
      </c>
      <c r="X3180" s="217">
        <v>338</v>
      </c>
      <c r="Y3180" s="217">
        <v>35</v>
      </c>
      <c r="Z3180" s="261">
        <v>45291</v>
      </c>
      <c r="AC3180" s="217">
        <f>vykonyz.xlsx3[[#This Row],[Kod]]-vykonyz.xlsx[[#This Row],[Kod]]</f>
        <v>0</v>
      </c>
      <c r="AD3180" t="s">
        <v>11016</v>
      </c>
      <c r="AE3180" t="s">
        <v>4396</v>
      </c>
      <c r="AF3180"/>
      <c r="AG3180"/>
      <c r="AH3180" t="s">
        <v>11017</v>
      </c>
      <c r="AI3180" t="s">
        <v>11108</v>
      </c>
      <c r="AJ3180" t="s">
        <v>1190</v>
      </c>
      <c r="AK3180" t="s">
        <v>1008</v>
      </c>
      <c r="AL3180" t="s">
        <v>1084</v>
      </c>
      <c r="AM3180" t="s">
        <v>33</v>
      </c>
      <c r="AN3180" t="s">
        <v>33</v>
      </c>
      <c r="AO3180"/>
      <c r="AP3180" t="s">
        <v>2002</v>
      </c>
      <c r="AQ3180"/>
      <c r="AR3180" t="s">
        <v>35</v>
      </c>
      <c r="AS3180" t="s">
        <v>35</v>
      </c>
    </row>
    <row r="3181" spans="1:45">
      <c r="A3181" s="264" t="s">
        <v>11021</v>
      </c>
      <c r="B3181" s="217" t="s">
        <v>4396</v>
      </c>
      <c r="C3181" s="217" t="s">
        <v>50</v>
      </c>
      <c r="E3181" s="217" t="s">
        <v>11022</v>
      </c>
      <c r="F3181" s="217" t="s">
        <v>11111</v>
      </c>
      <c r="H3181" s="217" t="s">
        <v>1084</v>
      </c>
      <c r="I3181" s="217" t="s">
        <v>1084</v>
      </c>
      <c r="J3181" s="217" t="s">
        <v>33</v>
      </c>
      <c r="K3181" s="217" t="s">
        <v>33</v>
      </c>
      <c r="M3181" s="217">
        <f t="shared" si="65"/>
        <v>985</v>
      </c>
      <c r="O3181" s="217" t="s">
        <v>35</v>
      </c>
      <c r="P3181" s="217" t="s">
        <v>35</v>
      </c>
      <c r="Q3181" s="217">
        <f>S4288-vykonyz.xlsx[[#This Row],[Kod]]</f>
        <v>17914</v>
      </c>
      <c r="R3181" s="217">
        <f>S3156-vykonyz.xlsx[[#This Row],[Kod]]</f>
        <v>0</v>
      </c>
      <c r="S3181" s="217" t="s">
        <v>11112</v>
      </c>
      <c r="T3181" s="217" t="s">
        <v>11113</v>
      </c>
      <c r="U3181" s="217">
        <v>2480</v>
      </c>
      <c r="V3181" s="261">
        <v>45292</v>
      </c>
      <c r="W3181" s="217" t="s">
        <v>11112</v>
      </c>
      <c r="X3181" s="217">
        <v>2260</v>
      </c>
      <c r="Y3181" s="217">
        <v>220</v>
      </c>
      <c r="Z3181" s="261">
        <v>45291</v>
      </c>
      <c r="AC3181" s="217">
        <f>vykonyz.xlsx3[[#This Row],[Kod]]-vykonyz.xlsx[[#This Row],[Kod]]</f>
        <v>0</v>
      </c>
      <c r="AD3181" t="s">
        <v>11021</v>
      </c>
      <c r="AE3181" t="s">
        <v>4396</v>
      </c>
      <c r="AF3181" t="s">
        <v>50</v>
      </c>
      <c r="AG3181"/>
      <c r="AH3181" t="s">
        <v>11022</v>
      </c>
      <c r="AI3181" t="s">
        <v>11111</v>
      </c>
      <c r="AJ3181"/>
      <c r="AK3181" t="s">
        <v>1084</v>
      </c>
      <c r="AL3181" t="s">
        <v>1084</v>
      </c>
      <c r="AM3181" t="s">
        <v>33</v>
      </c>
      <c r="AN3181" t="s">
        <v>33</v>
      </c>
      <c r="AO3181"/>
      <c r="AP3181" t="s">
        <v>11114</v>
      </c>
      <c r="AQ3181"/>
      <c r="AR3181" t="s">
        <v>35</v>
      </c>
      <c r="AS3181" t="s">
        <v>35</v>
      </c>
    </row>
    <row r="3182" spans="1:45">
      <c r="A3182" s="264" t="s">
        <v>11025</v>
      </c>
      <c r="B3182" s="217" t="s">
        <v>4396</v>
      </c>
      <c r="C3182" s="217" t="s">
        <v>50</v>
      </c>
      <c r="E3182" s="217" t="s">
        <v>11026</v>
      </c>
      <c r="F3182" s="217" t="s">
        <v>11115</v>
      </c>
      <c r="H3182" s="217" t="s">
        <v>39</v>
      </c>
      <c r="I3182" s="217" t="s">
        <v>39</v>
      </c>
      <c r="J3182" s="217" t="s">
        <v>33</v>
      </c>
      <c r="K3182" s="217" t="s">
        <v>33</v>
      </c>
      <c r="M3182" s="217">
        <f t="shared" si="65"/>
        <v>11519</v>
      </c>
      <c r="O3182" s="217" t="s">
        <v>35</v>
      </c>
      <c r="P3182" s="217" t="s">
        <v>35</v>
      </c>
      <c r="Q3182" s="217">
        <f>S4289-vykonyz.xlsx[[#This Row],[Kod]]</f>
        <v>17914</v>
      </c>
      <c r="R3182" s="217">
        <f>S3157-vykonyz.xlsx[[#This Row],[Kod]]</f>
        <v>0</v>
      </c>
      <c r="S3182" s="217" t="s">
        <v>11116</v>
      </c>
      <c r="T3182" s="217" t="s">
        <v>11117</v>
      </c>
      <c r="U3182" s="217">
        <v>8163</v>
      </c>
      <c r="V3182" s="261">
        <v>45292</v>
      </c>
      <c r="W3182" s="217" t="s">
        <v>11116</v>
      </c>
      <c r="X3182" s="217">
        <v>7378</v>
      </c>
      <c r="Y3182" s="217">
        <v>785</v>
      </c>
      <c r="Z3182" s="261">
        <v>45291</v>
      </c>
      <c r="AC3182" s="217">
        <f>vykonyz.xlsx3[[#This Row],[Kod]]-vykonyz.xlsx[[#This Row],[Kod]]</f>
        <v>0</v>
      </c>
      <c r="AD3182" t="s">
        <v>11025</v>
      </c>
      <c r="AE3182" t="s">
        <v>4396</v>
      </c>
      <c r="AF3182" t="s">
        <v>50</v>
      </c>
      <c r="AG3182"/>
      <c r="AH3182" t="s">
        <v>11026</v>
      </c>
      <c r="AI3182" t="s">
        <v>11115</v>
      </c>
      <c r="AJ3182"/>
      <c r="AK3182" t="s">
        <v>39</v>
      </c>
      <c r="AL3182" t="s">
        <v>39</v>
      </c>
      <c r="AM3182" t="s">
        <v>33</v>
      </c>
      <c r="AN3182" t="s">
        <v>33</v>
      </c>
      <c r="AO3182"/>
      <c r="AP3182" t="s">
        <v>11118</v>
      </c>
      <c r="AQ3182"/>
      <c r="AR3182" t="s">
        <v>35</v>
      </c>
      <c r="AS3182" t="s">
        <v>35</v>
      </c>
    </row>
    <row r="3183" spans="1:45">
      <c r="A3183" s="264" t="s">
        <v>11029</v>
      </c>
      <c r="B3183" s="217" t="s">
        <v>4396</v>
      </c>
      <c r="C3183" s="217" t="s">
        <v>50</v>
      </c>
      <c r="E3183" s="217" t="s">
        <v>11030</v>
      </c>
      <c r="F3183" s="217" t="s">
        <v>11119</v>
      </c>
      <c r="H3183" s="217" t="s">
        <v>981</v>
      </c>
      <c r="I3183" s="217" t="s">
        <v>1573</v>
      </c>
      <c r="J3183" s="217" t="s">
        <v>33</v>
      </c>
      <c r="K3183" s="217" t="s">
        <v>33</v>
      </c>
      <c r="M3183" s="217">
        <f t="shared" si="65"/>
        <v>2321</v>
      </c>
      <c r="O3183" s="217" t="s">
        <v>35</v>
      </c>
      <c r="P3183" s="217" t="s">
        <v>35</v>
      </c>
      <c r="Q3183" s="217">
        <f>S4290-vykonyz.xlsx[[#This Row],[Kod]]</f>
        <v>17910</v>
      </c>
      <c r="R3183" s="217">
        <f>S3158-vykonyz.xlsx[[#This Row],[Kod]]</f>
        <v>0</v>
      </c>
      <c r="S3183" s="217" t="s">
        <v>11120</v>
      </c>
      <c r="T3183" s="217" t="s">
        <v>11121</v>
      </c>
      <c r="U3183" s="217">
        <v>2197</v>
      </c>
      <c r="V3183" s="261">
        <v>45292</v>
      </c>
      <c r="W3183" s="217" t="s">
        <v>11120</v>
      </c>
      <c r="X3183" s="217">
        <v>2035</v>
      </c>
      <c r="Y3183" s="217">
        <v>162</v>
      </c>
      <c r="Z3183" s="261">
        <v>45291</v>
      </c>
      <c r="AC3183" s="217">
        <f>vykonyz.xlsx3[[#This Row],[Kod]]-vykonyz.xlsx[[#This Row],[Kod]]</f>
        <v>0</v>
      </c>
      <c r="AD3183" t="s">
        <v>11029</v>
      </c>
      <c r="AE3183" t="s">
        <v>4396</v>
      </c>
      <c r="AF3183" t="s">
        <v>50</v>
      </c>
      <c r="AG3183"/>
      <c r="AH3183" t="s">
        <v>11030</v>
      </c>
      <c r="AI3183" t="s">
        <v>11119</v>
      </c>
      <c r="AJ3183"/>
      <c r="AK3183" t="s">
        <v>981</v>
      </c>
      <c r="AL3183" t="s">
        <v>1573</v>
      </c>
      <c r="AM3183" t="s">
        <v>33</v>
      </c>
      <c r="AN3183" t="s">
        <v>33</v>
      </c>
      <c r="AO3183"/>
      <c r="AP3183" t="s">
        <v>11122</v>
      </c>
      <c r="AQ3183"/>
      <c r="AR3183" t="s">
        <v>35</v>
      </c>
      <c r="AS3183" t="s">
        <v>35</v>
      </c>
    </row>
    <row r="3184" spans="1:45">
      <c r="A3184" s="264" t="s">
        <v>11033</v>
      </c>
      <c r="B3184" s="217" t="s">
        <v>5966</v>
      </c>
      <c r="C3184" s="217" t="s">
        <v>611</v>
      </c>
      <c r="E3184" s="217" t="s">
        <v>11123</v>
      </c>
      <c r="G3184" s="217" t="s">
        <v>1190</v>
      </c>
      <c r="H3184" s="217" t="s">
        <v>989</v>
      </c>
      <c r="I3184" s="217" t="s">
        <v>989</v>
      </c>
      <c r="J3184" s="217" t="s">
        <v>33</v>
      </c>
      <c r="K3184" s="217" t="s">
        <v>33</v>
      </c>
      <c r="M3184" s="217">
        <f t="shared" si="65"/>
        <v>259</v>
      </c>
      <c r="O3184" s="217" t="s">
        <v>35</v>
      </c>
      <c r="P3184" s="217" t="s">
        <v>35</v>
      </c>
      <c r="Q3184" s="217">
        <f>S4291-vykonyz.xlsx[[#This Row],[Kod]]</f>
        <v>17908</v>
      </c>
      <c r="R3184" s="217">
        <f>S3159-vykonyz.xlsx[[#This Row],[Kod]]</f>
        <v>0</v>
      </c>
      <c r="S3184" s="217" t="s">
        <v>11124</v>
      </c>
      <c r="T3184" s="217" t="s">
        <v>11125</v>
      </c>
      <c r="U3184" s="217">
        <v>899</v>
      </c>
      <c r="V3184" s="261">
        <v>45292</v>
      </c>
      <c r="W3184" s="217" t="s">
        <v>11124</v>
      </c>
      <c r="X3184" s="217">
        <v>809</v>
      </c>
      <c r="Y3184" s="217">
        <v>90</v>
      </c>
      <c r="Z3184" s="261">
        <v>45291</v>
      </c>
      <c r="AC3184" s="217">
        <f>vykonyz.xlsx3[[#This Row],[Kod]]-vykonyz.xlsx[[#This Row],[Kod]]</f>
        <v>0</v>
      </c>
      <c r="AD3184" t="s">
        <v>11033</v>
      </c>
      <c r="AE3184" t="s">
        <v>5966</v>
      </c>
      <c r="AF3184" t="s">
        <v>611</v>
      </c>
      <c r="AG3184"/>
      <c r="AH3184" t="s">
        <v>11123</v>
      </c>
      <c r="AI3184"/>
      <c r="AJ3184" t="s">
        <v>28</v>
      </c>
      <c r="AK3184" t="s">
        <v>989</v>
      </c>
      <c r="AL3184" t="s">
        <v>989</v>
      </c>
      <c r="AM3184" t="s">
        <v>33</v>
      </c>
      <c r="AN3184" t="s">
        <v>33</v>
      </c>
      <c r="AO3184"/>
      <c r="AP3184" t="s">
        <v>669</v>
      </c>
      <c r="AQ3184"/>
      <c r="AR3184" t="s">
        <v>35</v>
      </c>
      <c r="AS3184" t="s">
        <v>35</v>
      </c>
    </row>
    <row r="3185" spans="1:45">
      <c r="A3185" s="264" t="s">
        <v>11037</v>
      </c>
      <c r="B3185" s="217" t="s">
        <v>10997</v>
      </c>
      <c r="C3185" s="217" t="s">
        <v>50</v>
      </c>
      <c r="E3185" s="217" t="s">
        <v>11038</v>
      </c>
      <c r="F3185" s="217" t="s">
        <v>11126</v>
      </c>
      <c r="G3185" s="217" t="s">
        <v>1190</v>
      </c>
      <c r="H3185" s="217" t="s">
        <v>1008</v>
      </c>
      <c r="I3185" s="217" t="s">
        <v>981</v>
      </c>
      <c r="J3185" s="217" t="s">
        <v>33</v>
      </c>
      <c r="K3185" s="217" t="s">
        <v>33</v>
      </c>
      <c r="M3185" s="217">
        <f t="shared" si="65"/>
        <v>857</v>
      </c>
      <c r="O3185" s="217" t="s">
        <v>35</v>
      </c>
      <c r="P3185" s="217" t="s">
        <v>35</v>
      </c>
      <c r="Q3185" s="217">
        <f>S4292-vykonyz.xlsx[[#This Row],[Kod]]</f>
        <v>17838</v>
      </c>
      <c r="R3185" s="217">
        <f>S3160-vykonyz.xlsx[[#This Row],[Kod]]</f>
        <v>0</v>
      </c>
      <c r="S3185" s="217" t="s">
        <v>11127</v>
      </c>
      <c r="T3185" s="217" t="s">
        <v>11128</v>
      </c>
      <c r="U3185" s="217">
        <v>754</v>
      </c>
      <c r="V3185" s="261">
        <v>45292</v>
      </c>
      <c r="W3185" s="217" t="s">
        <v>11127</v>
      </c>
      <c r="X3185" s="217">
        <v>686</v>
      </c>
      <c r="Y3185" s="217">
        <v>68</v>
      </c>
      <c r="Z3185" s="261">
        <v>45291</v>
      </c>
      <c r="AC3185" s="217">
        <f>vykonyz.xlsx3[[#This Row],[Kod]]-vykonyz.xlsx[[#This Row],[Kod]]</f>
        <v>0</v>
      </c>
      <c r="AD3185" t="s">
        <v>11037</v>
      </c>
      <c r="AE3185" t="s">
        <v>10997</v>
      </c>
      <c r="AF3185" t="s">
        <v>50</v>
      </c>
      <c r="AG3185"/>
      <c r="AH3185" t="s">
        <v>11038</v>
      </c>
      <c r="AI3185" t="s">
        <v>11126</v>
      </c>
      <c r="AJ3185" t="s">
        <v>1190</v>
      </c>
      <c r="AK3185" t="s">
        <v>1008</v>
      </c>
      <c r="AL3185" t="s">
        <v>981</v>
      </c>
      <c r="AM3185" t="s">
        <v>33</v>
      </c>
      <c r="AN3185" t="s">
        <v>33</v>
      </c>
      <c r="AO3185"/>
      <c r="AP3185" t="s">
        <v>11129</v>
      </c>
      <c r="AQ3185"/>
      <c r="AR3185" t="s">
        <v>35</v>
      </c>
      <c r="AS3185" t="s">
        <v>35</v>
      </c>
    </row>
    <row r="3186" spans="1:45">
      <c r="A3186" s="264" t="s">
        <v>11041</v>
      </c>
      <c r="B3186" s="217" t="s">
        <v>4396</v>
      </c>
      <c r="C3186" s="217" t="s">
        <v>611</v>
      </c>
      <c r="E3186" s="217" t="s">
        <v>11042</v>
      </c>
      <c r="F3186" s="217" t="s">
        <v>11130</v>
      </c>
      <c r="H3186" s="217" t="s">
        <v>1492</v>
      </c>
      <c r="I3186" s="217" t="s">
        <v>1008</v>
      </c>
      <c r="J3186" s="217" t="s">
        <v>33</v>
      </c>
      <c r="K3186" s="217" t="s">
        <v>33</v>
      </c>
      <c r="M3186" s="217">
        <f t="shared" si="65"/>
        <v>1022</v>
      </c>
      <c r="O3186" s="217" t="s">
        <v>35</v>
      </c>
      <c r="P3186" s="217" t="s">
        <v>35</v>
      </c>
      <c r="Q3186" s="217">
        <f>S4293-vykonyz.xlsx[[#This Row],[Kod]]</f>
        <v>17841</v>
      </c>
      <c r="R3186" s="217">
        <f>S3161-vykonyz.xlsx[[#This Row],[Kod]]</f>
        <v>0</v>
      </c>
      <c r="S3186" s="217" t="s">
        <v>11131</v>
      </c>
      <c r="T3186" s="217" t="s">
        <v>11132</v>
      </c>
      <c r="U3186" s="217">
        <v>2188</v>
      </c>
      <c r="V3186" s="261">
        <v>45292</v>
      </c>
      <c r="W3186" s="217" t="s">
        <v>11131</v>
      </c>
      <c r="X3186" s="217">
        <v>2011</v>
      </c>
      <c r="Y3186" s="217">
        <v>177</v>
      </c>
      <c r="Z3186" s="261">
        <v>45291</v>
      </c>
      <c r="AC3186" s="217">
        <f>vykonyz.xlsx3[[#This Row],[Kod]]-vykonyz.xlsx[[#This Row],[Kod]]</f>
        <v>0</v>
      </c>
      <c r="AD3186" t="s">
        <v>11041</v>
      </c>
      <c r="AE3186" t="s">
        <v>4396</v>
      </c>
      <c r="AF3186" t="s">
        <v>611</v>
      </c>
      <c r="AG3186"/>
      <c r="AH3186" t="s">
        <v>11042</v>
      </c>
      <c r="AI3186" t="s">
        <v>11130</v>
      </c>
      <c r="AJ3186"/>
      <c r="AK3186" t="s">
        <v>1492</v>
      </c>
      <c r="AL3186" t="s">
        <v>1008</v>
      </c>
      <c r="AM3186" t="s">
        <v>33</v>
      </c>
      <c r="AN3186" t="s">
        <v>33</v>
      </c>
      <c r="AO3186"/>
      <c r="AP3186" t="s">
        <v>11133</v>
      </c>
      <c r="AQ3186"/>
      <c r="AR3186" t="s">
        <v>35</v>
      </c>
      <c r="AS3186" t="s">
        <v>35</v>
      </c>
    </row>
    <row r="3187" spans="1:45">
      <c r="A3187" s="264" t="s">
        <v>11044</v>
      </c>
      <c r="B3187" s="217" t="s">
        <v>10997</v>
      </c>
      <c r="E3187" s="217" t="s">
        <v>11045</v>
      </c>
      <c r="H3187" s="217" t="s">
        <v>1084</v>
      </c>
      <c r="I3187" s="217" t="s">
        <v>1084</v>
      </c>
      <c r="J3187" s="217" t="s">
        <v>33</v>
      </c>
      <c r="K3187" s="217" t="s">
        <v>33</v>
      </c>
      <c r="M3187" s="217">
        <f t="shared" si="65"/>
        <v>299</v>
      </c>
      <c r="O3187" s="217" t="s">
        <v>35</v>
      </c>
      <c r="P3187" s="217" t="s">
        <v>35</v>
      </c>
      <c r="Q3187" s="217">
        <f>S4294-vykonyz.xlsx[[#This Row],[Kod]]</f>
        <v>17842</v>
      </c>
      <c r="R3187" s="217">
        <f>S3162-vykonyz.xlsx[[#This Row],[Kod]]</f>
        <v>0</v>
      </c>
      <c r="S3187" s="217" t="s">
        <v>11134</v>
      </c>
      <c r="T3187" s="217" t="s">
        <v>11135</v>
      </c>
      <c r="U3187" s="217">
        <v>10045</v>
      </c>
      <c r="V3187" s="261">
        <v>45292</v>
      </c>
      <c r="W3187" s="217" t="s">
        <v>11134</v>
      </c>
      <c r="X3187" s="217">
        <v>9119</v>
      </c>
      <c r="Y3187" s="217">
        <v>926</v>
      </c>
      <c r="Z3187" s="261">
        <v>45291</v>
      </c>
      <c r="AC3187" s="217">
        <f>vykonyz.xlsx3[[#This Row],[Kod]]-vykonyz.xlsx[[#This Row],[Kod]]</f>
        <v>0</v>
      </c>
      <c r="AD3187" t="s">
        <v>11044</v>
      </c>
      <c r="AE3187" t="s">
        <v>10997</v>
      </c>
      <c r="AF3187"/>
      <c r="AG3187"/>
      <c r="AH3187" t="s">
        <v>11045</v>
      </c>
      <c r="AI3187"/>
      <c r="AJ3187"/>
      <c r="AK3187" t="s">
        <v>1084</v>
      </c>
      <c r="AL3187" t="s">
        <v>1084</v>
      </c>
      <c r="AM3187" t="s">
        <v>33</v>
      </c>
      <c r="AN3187" t="s">
        <v>33</v>
      </c>
      <c r="AO3187"/>
      <c r="AP3187" t="s">
        <v>966</v>
      </c>
      <c r="AQ3187"/>
      <c r="AR3187" t="s">
        <v>35</v>
      </c>
      <c r="AS3187" t="s">
        <v>35</v>
      </c>
    </row>
    <row r="3188" spans="1:45">
      <c r="A3188" s="264" t="s">
        <v>11047</v>
      </c>
      <c r="B3188" s="217" t="s">
        <v>5508</v>
      </c>
      <c r="C3188" s="217" t="s">
        <v>50</v>
      </c>
      <c r="E3188" s="217" t="s">
        <v>11048</v>
      </c>
      <c r="F3188" s="217" t="s">
        <v>11136</v>
      </c>
      <c r="H3188" s="217" t="s">
        <v>1573</v>
      </c>
      <c r="I3188" s="217" t="s">
        <v>39</v>
      </c>
      <c r="J3188" s="217" t="s">
        <v>33</v>
      </c>
      <c r="K3188" s="217" t="s">
        <v>33</v>
      </c>
      <c r="M3188" s="217">
        <f t="shared" si="65"/>
        <v>3742</v>
      </c>
      <c r="O3188" s="217" t="s">
        <v>35</v>
      </c>
      <c r="P3188" s="217" t="s">
        <v>35</v>
      </c>
      <c r="Q3188" s="217">
        <f>S4295-vykonyz.xlsx[[#This Row],[Kod]]</f>
        <v>17842</v>
      </c>
      <c r="R3188" s="217">
        <f>S3163-vykonyz.xlsx[[#This Row],[Kod]]</f>
        <v>0</v>
      </c>
      <c r="S3188" s="217" t="s">
        <v>11137</v>
      </c>
      <c r="T3188" s="217" t="s">
        <v>11138</v>
      </c>
      <c r="U3188" s="217">
        <v>1337</v>
      </c>
      <c r="V3188" s="261">
        <v>45292</v>
      </c>
      <c r="W3188" s="217" t="s">
        <v>11137</v>
      </c>
      <c r="X3188" s="217">
        <v>1236</v>
      </c>
      <c r="Y3188" s="217">
        <v>101</v>
      </c>
      <c r="Z3188" s="261">
        <v>45291</v>
      </c>
      <c r="AC3188" s="217">
        <f>vykonyz.xlsx3[[#This Row],[Kod]]-vykonyz.xlsx[[#This Row],[Kod]]</f>
        <v>0</v>
      </c>
      <c r="AD3188" t="s">
        <v>11047</v>
      </c>
      <c r="AE3188" t="s">
        <v>5508</v>
      </c>
      <c r="AF3188" t="s">
        <v>50</v>
      </c>
      <c r="AG3188"/>
      <c r="AH3188" t="s">
        <v>11048</v>
      </c>
      <c r="AI3188" t="s">
        <v>11136</v>
      </c>
      <c r="AJ3188"/>
      <c r="AK3188" t="s">
        <v>1573</v>
      </c>
      <c r="AL3188" t="s">
        <v>39</v>
      </c>
      <c r="AM3188" t="s">
        <v>33</v>
      </c>
      <c r="AN3188" t="s">
        <v>33</v>
      </c>
      <c r="AO3188"/>
      <c r="AP3188" t="s">
        <v>11139</v>
      </c>
      <c r="AQ3188"/>
      <c r="AR3188" t="s">
        <v>35</v>
      </c>
      <c r="AS3188" t="s">
        <v>35</v>
      </c>
    </row>
    <row r="3189" spans="1:45">
      <c r="A3189" s="264" t="s">
        <v>11049</v>
      </c>
      <c r="B3189" s="217" t="s">
        <v>5508</v>
      </c>
      <c r="C3189" s="217" t="s">
        <v>50</v>
      </c>
      <c r="E3189" s="217" t="s">
        <v>11050</v>
      </c>
      <c r="F3189" s="217" t="s">
        <v>11140</v>
      </c>
      <c r="H3189" s="217" t="s">
        <v>1492</v>
      </c>
      <c r="I3189" s="217" t="s">
        <v>5824</v>
      </c>
      <c r="J3189" s="217" t="s">
        <v>33</v>
      </c>
      <c r="K3189" s="217" t="s">
        <v>33</v>
      </c>
      <c r="M3189" s="217">
        <f t="shared" si="65"/>
        <v>5623</v>
      </c>
      <c r="O3189" s="217" t="s">
        <v>35</v>
      </c>
      <c r="P3189" s="217" t="s">
        <v>35</v>
      </c>
      <c r="Q3189" s="217">
        <f>S4296-vykonyz.xlsx[[#This Row],[Kod]]</f>
        <v>17842</v>
      </c>
      <c r="R3189" s="217">
        <f>S3164-vykonyz.xlsx[[#This Row],[Kod]]</f>
        <v>0</v>
      </c>
      <c r="S3189" s="217" t="s">
        <v>11141</v>
      </c>
      <c r="T3189" s="217" t="s">
        <v>11142</v>
      </c>
      <c r="U3189" s="217">
        <v>1447</v>
      </c>
      <c r="V3189" s="261">
        <v>45292</v>
      </c>
      <c r="W3189" s="217" t="s">
        <v>11141</v>
      </c>
      <c r="X3189" s="217">
        <v>1331</v>
      </c>
      <c r="Y3189" s="217">
        <v>116</v>
      </c>
      <c r="Z3189" s="261">
        <v>45291</v>
      </c>
      <c r="AC3189" s="217">
        <f>vykonyz.xlsx3[[#This Row],[Kod]]-vykonyz.xlsx[[#This Row],[Kod]]</f>
        <v>0</v>
      </c>
      <c r="AD3189" t="s">
        <v>11049</v>
      </c>
      <c r="AE3189" t="s">
        <v>5508</v>
      </c>
      <c r="AF3189" t="s">
        <v>50</v>
      </c>
      <c r="AG3189"/>
      <c r="AH3189" t="s">
        <v>11050</v>
      </c>
      <c r="AI3189" t="s">
        <v>11140</v>
      </c>
      <c r="AJ3189"/>
      <c r="AK3189" t="s">
        <v>1492</v>
      </c>
      <c r="AL3189" t="s">
        <v>5824</v>
      </c>
      <c r="AM3189" t="s">
        <v>33</v>
      </c>
      <c r="AN3189" t="s">
        <v>33</v>
      </c>
      <c r="AO3189"/>
      <c r="AP3189" t="s">
        <v>11143</v>
      </c>
      <c r="AQ3189"/>
      <c r="AR3189" t="s">
        <v>35</v>
      </c>
      <c r="AS3189" t="s">
        <v>35</v>
      </c>
    </row>
    <row r="3190" spans="1:45">
      <c r="A3190" s="264" t="s">
        <v>11053</v>
      </c>
      <c r="B3190" s="217" t="s">
        <v>10997</v>
      </c>
      <c r="C3190" s="217" t="s">
        <v>50</v>
      </c>
      <c r="E3190" s="217" t="s">
        <v>11054</v>
      </c>
      <c r="F3190" s="217" t="s">
        <v>11144</v>
      </c>
      <c r="H3190" s="217" t="s">
        <v>1290</v>
      </c>
      <c r="I3190" s="217" t="s">
        <v>1573</v>
      </c>
      <c r="J3190" s="217" t="s">
        <v>33</v>
      </c>
      <c r="K3190" s="217" t="s">
        <v>33</v>
      </c>
      <c r="M3190" s="217">
        <f t="shared" si="65"/>
        <v>1425</v>
      </c>
      <c r="O3190" s="217" t="s">
        <v>35</v>
      </c>
      <c r="P3190" s="217" t="s">
        <v>35</v>
      </c>
      <c r="Q3190" s="217">
        <f>S4297-vykonyz.xlsx[[#This Row],[Kod]]</f>
        <v>17842</v>
      </c>
      <c r="R3190" s="217">
        <f>S3165-vykonyz.xlsx[[#This Row],[Kod]]</f>
        <v>0</v>
      </c>
      <c r="S3190" s="217" t="s">
        <v>11145</v>
      </c>
      <c r="T3190" s="217" t="s">
        <v>11146</v>
      </c>
      <c r="U3190" s="217">
        <v>3986</v>
      </c>
      <c r="V3190" s="261">
        <v>45292</v>
      </c>
      <c r="W3190" s="217" t="s">
        <v>11145</v>
      </c>
      <c r="X3190" s="217">
        <v>3634</v>
      </c>
      <c r="Y3190" s="217">
        <v>352</v>
      </c>
      <c r="Z3190" s="261">
        <v>45291</v>
      </c>
      <c r="AC3190" s="217">
        <f>vykonyz.xlsx3[[#This Row],[Kod]]-vykonyz.xlsx[[#This Row],[Kod]]</f>
        <v>0</v>
      </c>
      <c r="AD3190" t="s">
        <v>11053</v>
      </c>
      <c r="AE3190" t="s">
        <v>10997</v>
      </c>
      <c r="AF3190" t="s">
        <v>50</v>
      </c>
      <c r="AG3190"/>
      <c r="AH3190" t="s">
        <v>11054</v>
      </c>
      <c r="AI3190" t="s">
        <v>11144</v>
      </c>
      <c r="AJ3190"/>
      <c r="AK3190" t="s">
        <v>1290</v>
      </c>
      <c r="AL3190" t="s">
        <v>1573</v>
      </c>
      <c r="AM3190" t="s">
        <v>33</v>
      </c>
      <c r="AN3190" t="s">
        <v>33</v>
      </c>
      <c r="AO3190"/>
      <c r="AP3190" t="s">
        <v>11147</v>
      </c>
      <c r="AQ3190"/>
      <c r="AR3190" t="s">
        <v>35</v>
      </c>
      <c r="AS3190" t="s">
        <v>35</v>
      </c>
    </row>
    <row r="3191" spans="1:45">
      <c r="A3191" s="264" t="s">
        <v>11057</v>
      </c>
      <c r="B3191" s="217" t="s">
        <v>10997</v>
      </c>
      <c r="C3191" s="217" t="s">
        <v>50</v>
      </c>
      <c r="E3191" s="217" t="s">
        <v>11058</v>
      </c>
      <c r="F3191" s="217" t="s">
        <v>11148</v>
      </c>
      <c r="H3191" s="217" t="s">
        <v>1150</v>
      </c>
      <c r="I3191" s="217" t="s">
        <v>1488</v>
      </c>
      <c r="J3191" s="217" t="s">
        <v>33</v>
      </c>
      <c r="K3191" s="217" t="s">
        <v>33</v>
      </c>
      <c r="M3191" s="217">
        <f t="shared" si="65"/>
        <v>1673</v>
      </c>
      <c r="O3191" s="217" t="s">
        <v>35</v>
      </c>
      <c r="P3191" s="217" t="s">
        <v>35</v>
      </c>
      <c r="Q3191" s="217">
        <f>S4298-vykonyz.xlsx[[#This Row],[Kod]]</f>
        <v>17844</v>
      </c>
      <c r="R3191" s="217">
        <f>S3166-vykonyz.xlsx[[#This Row],[Kod]]</f>
        <v>0</v>
      </c>
      <c r="S3191" s="217" t="s">
        <v>11149</v>
      </c>
      <c r="T3191" s="217" t="s">
        <v>11150</v>
      </c>
      <c r="U3191" s="217">
        <v>4101</v>
      </c>
      <c r="V3191" s="261">
        <v>45292</v>
      </c>
      <c r="W3191" s="217" t="s">
        <v>11149</v>
      </c>
      <c r="X3191" s="217">
        <v>3729</v>
      </c>
      <c r="Y3191" s="217">
        <v>372</v>
      </c>
      <c r="Z3191" s="261">
        <v>45291</v>
      </c>
      <c r="AC3191" s="217">
        <f>vykonyz.xlsx3[[#This Row],[Kod]]-vykonyz.xlsx[[#This Row],[Kod]]</f>
        <v>0</v>
      </c>
      <c r="AD3191" t="s">
        <v>11057</v>
      </c>
      <c r="AE3191" t="s">
        <v>10997</v>
      </c>
      <c r="AF3191" t="s">
        <v>50</v>
      </c>
      <c r="AG3191"/>
      <c r="AH3191" t="s">
        <v>11058</v>
      </c>
      <c r="AI3191" t="s">
        <v>11148</v>
      </c>
      <c r="AJ3191"/>
      <c r="AK3191" t="s">
        <v>1150</v>
      </c>
      <c r="AL3191" t="s">
        <v>1488</v>
      </c>
      <c r="AM3191" t="s">
        <v>33</v>
      </c>
      <c r="AN3191" t="s">
        <v>33</v>
      </c>
      <c r="AO3191"/>
      <c r="AP3191" t="s">
        <v>11151</v>
      </c>
      <c r="AQ3191"/>
      <c r="AR3191" t="s">
        <v>35</v>
      </c>
      <c r="AS3191" t="s">
        <v>35</v>
      </c>
    </row>
    <row r="3192" spans="1:45">
      <c r="A3192" s="264" t="s">
        <v>11059</v>
      </c>
      <c r="B3192" s="217" t="s">
        <v>10997</v>
      </c>
      <c r="C3192" s="217" t="s">
        <v>50</v>
      </c>
      <c r="E3192" s="217" t="s">
        <v>11060</v>
      </c>
      <c r="F3192" s="217" t="s">
        <v>11152</v>
      </c>
      <c r="H3192" s="217" t="s">
        <v>1084</v>
      </c>
      <c r="I3192" s="217" t="s">
        <v>1084</v>
      </c>
      <c r="J3192" s="217" t="s">
        <v>33</v>
      </c>
      <c r="K3192" s="217" t="s">
        <v>33</v>
      </c>
      <c r="M3192" s="217">
        <f t="shared" si="65"/>
        <v>428</v>
      </c>
      <c r="O3192" s="217" t="s">
        <v>35</v>
      </c>
      <c r="P3192" s="217" t="s">
        <v>35</v>
      </c>
      <c r="Q3192" s="217">
        <f>S4299-vykonyz.xlsx[[#This Row],[Kod]]</f>
        <v>17844</v>
      </c>
      <c r="R3192" s="217">
        <f>S3167-vykonyz.xlsx[[#This Row],[Kod]]</f>
        <v>0</v>
      </c>
      <c r="S3192" s="217" t="s">
        <v>11153</v>
      </c>
      <c r="T3192" s="217" t="s">
        <v>11154</v>
      </c>
      <c r="U3192" s="217">
        <v>852</v>
      </c>
      <c r="V3192" s="261">
        <v>45292</v>
      </c>
      <c r="W3192" s="217" t="s">
        <v>11153</v>
      </c>
      <c r="X3192" s="217">
        <v>775</v>
      </c>
      <c r="Y3192" s="217">
        <v>77</v>
      </c>
      <c r="Z3192" s="261">
        <v>45291</v>
      </c>
      <c r="AC3192" s="217">
        <f>vykonyz.xlsx3[[#This Row],[Kod]]-vykonyz.xlsx[[#This Row],[Kod]]</f>
        <v>0</v>
      </c>
      <c r="AD3192" t="s">
        <v>11059</v>
      </c>
      <c r="AE3192" t="s">
        <v>10997</v>
      </c>
      <c r="AF3192" t="s">
        <v>50</v>
      </c>
      <c r="AG3192"/>
      <c r="AH3192" t="s">
        <v>11060</v>
      </c>
      <c r="AI3192" t="s">
        <v>11152</v>
      </c>
      <c r="AJ3192"/>
      <c r="AK3192" t="s">
        <v>1084</v>
      </c>
      <c r="AL3192" t="s">
        <v>1084</v>
      </c>
      <c r="AM3192" t="s">
        <v>33</v>
      </c>
      <c r="AN3192" t="s">
        <v>33</v>
      </c>
      <c r="AO3192"/>
      <c r="AP3192" t="s">
        <v>631</v>
      </c>
      <c r="AQ3192"/>
      <c r="AR3192" t="s">
        <v>35</v>
      </c>
      <c r="AS3192" t="s">
        <v>35</v>
      </c>
    </row>
    <row r="3193" spans="1:45">
      <c r="A3193" s="264" t="s">
        <v>11062</v>
      </c>
      <c r="B3193" s="217" t="s">
        <v>10997</v>
      </c>
      <c r="C3193" s="217" t="s">
        <v>50</v>
      </c>
      <c r="E3193" s="217" t="s">
        <v>11063</v>
      </c>
      <c r="H3193" s="217" t="s">
        <v>1150</v>
      </c>
      <c r="I3193" s="217" t="s">
        <v>1488</v>
      </c>
      <c r="J3193" s="217" t="s">
        <v>33</v>
      </c>
      <c r="K3193" s="217" t="s">
        <v>33</v>
      </c>
      <c r="M3193" s="217">
        <f t="shared" si="65"/>
        <v>1681</v>
      </c>
      <c r="O3193" s="217" t="s">
        <v>35</v>
      </c>
      <c r="P3193" s="217" t="s">
        <v>35</v>
      </c>
      <c r="Q3193" s="217">
        <f>S4300-vykonyz.xlsx[[#This Row],[Kod]]</f>
        <v>17844</v>
      </c>
      <c r="R3193" s="217">
        <f>S3168-vykonyz.xlsx[[#This Row],[Kod]]</f>
        <v>0</v>
      </c>
      <c r="S3193" s="217" t="s">
        <v>11155</v>
      </c>
      <c r="T3193" s="217" t="s">
        <v>11156</v>
      </c>
      <c r="U3193" s="217">
        <v>41</v>
      </c>
      <c r="V3193" s="261">
        <v>45292</v>
      </c>
      <c r="W3193" s="217" t="s">
        <v>11155</v>
      </c>
      <c r="X3193" s="217">
        <v>38</v>
      </c>
      <c r="Y3193" s="217">
        <v>3</v>
      </c>
      <c r="Z3193" s="261">
        <v>45291</v>
      </c>
      <c r="AC3193" s="217">
        <f>vykonyz.xlsx3[[#This Row],[Kod]]-vykonyz.xlsx[[#This Row],[Kod]]</f>
        <v>0</v>
      </c>
      <c r="AD3193" t="s">
        <v>11062</v>
      </c>
      <c r="AE3193" t="s">
        <v>10997</v>
      </c>
      <c r="AF3193" t="s">
        <v>50</v>
      </c>
      <c r="AG3193"/>
      <c r="AH3193" t="s">
        <v>11063</v>
      </c>
      <c r="AI3193"/>
      <c r="AJ3193"/>
      <c r="AK3193" t="s">
        <v>1150</v>
      </c>
      <c r="AL3193" t="s">
        <v>1488</v>
      </c>
      <c r="AM3193" t="s">
        <v>33</v>
      </c>
      <c r="AN3193" t="s">
        <v>33</v>
      </c>
      <c r="AO3193"/>
      <c r="AP3193" t="s">
        <v>11157</v>
      </c>
      <c r="AQ3193"/>
      <c r="AR3193" t="s">
        <v>35</v>
      </c>
      <c r="AS3193" t="s">
        <v>35</v>
      </c>
    </row>
    <row r="3194" spans="1:45">
      <c r="A3194" s="264" t="s">
        <v>11066</v>
      </c>
      <c r="B3194" s="217" t="s">
        <v>10997</v>
      </c>
      <c r="C3194" s="217" t="s">
        <v>50</v>
      </c>
      <c r="E3194" s="217" t="s">
        <v>11067</v>
      </c>
      <c r="F3194" s="217" t="s">
        <v>11158</v>
      </c>
      <c r="G3194" s="217" t="s">
        <v>53</v>
      </c>
      <c r="H3194" s="217" t="s">
        <v>981</v>
      </c>
      <c r="I3194" s="217" t="s">
        <v>1492</v>
      </c>
      <c r="J3194" s="217" t="s">
        <v>33</v>
      </c>
      <c r="K3194" s="217" t="s">
        <v>33</v>
      </c>
      <c r="M3194" s="217">
        <f t="shared" si="65"/>
        <v>2556</v>
      </c>
      <c r="O3194" s="217" t="s">
        <v>35</v>
      </c>
      <c r="P3194" s="217" t="s">
        <v>35</v>
      </c>
      <c r="Q3194" s="217">
        <f>S4301-vykonyz.xlsx[[#This Row],[Kod]]</f>
        <v>17844</v>
      </c>
      <c r="R3194" s="217">
        <f>S3169-vykonyz.xlsx[[#This Row],[Kod]]</f>
        <v>0</v>
      </c>
      <c r="S3194" s="217" t="s">
        <v>11159</v>
      </c>
      <c r="T3194" s="217" t="s">
        <v>11160</v>
      </c>
      <c r="U3194" s="217">
        <v>1025</v>
      </c>
      <c r="V3194" s="261">
        <v>45292</v>
      </c>
      <c r="W3194" s="217" t="s">
        <v>11159</v>
      </c>
      <c r="X3194" s="217">
        <v>947</v>
      </c>
      <c r="Y3194" s="217">
        <v>78</v>
      </c>
      <c r="Z3194" s="261">
        <v>45291</v>
      </c>
      <c r="AC3194" s="217">
        <f>vykonyz.xlsx3[[#This Row],[Kod]]-vykonyz.xlsx[[#This Row],[Kod]]</f>
        <v>0</v>
      </c>
      <c r="AD3194" t="s">
        <v>11066</v>
      </c>
      <c r="AE3194" t="s">
        <v>10997</v>
      </c>
      <c r="AF3194" t="s">
        <v>50</v>
      </c>
      <c r="AG3194"/>
      <c r="AH3194" t="s">
        <v>11067</v>
      </c>
      <c r="AI3194" t="s">
        <v>11158</v>
      </c>
      <c r="AJ3194" t="s">
        <v>53</v>
      </c>
      <c r="AK3194" t="s">
        <v>981</v>
      </c>
      <c r="AL3194" t="s">
        <v>1492</v>
      </c>
      <c r="AM3194" t="s">
        <v>33</v>
      </c>
      <c r="AN3194" t="s">
        <v>33</v>
      </c>
      <c r="AO3194"/>
      <c r="AP3194" t="s">
        <v>11161</v>
      </c>
      <c r="AQ3194"/>
      <c r="AR3194" t="s">
        <v>35</v>
      </c>
      <c r="AS3194" t="s">
        <v>35</v>
      </c>
    </row>
    <row r="3195" spans="1:45">
      <c r="A3195" s="264" t="s">
        <v>11070</v>
      </c>
      <c r="B3195" s="217" t="s">
        <v>5508</v>
      </c>
      <c r="C3195" s="217" t="s">
        <v>50</v>
      </c>
      <c r="E3195" s="217" t="s">
        <v>11162</v>
      </c>
      <c r="F3195" s="217" t="s">
        <v>11163</v>
      </c>
      <c r="H3195" s="217" t="s">
        <v>1336</v>
      </c>
      <c r="I3195" s="217" t="s">
        <v>1532</v>
      </c>
      <c r="J3195" s="217" t="s">
        <v>33</v>
      </c>
      <c r="K3195" s="217" t="s">
        <v>33</v>
      </c>
      <c r="M3195" s="217">
        <f t="shared" si="65"/>
        <v>3078</v>
      </c>
      <c r="O3195" s="217" t="s">
        <v>35</v>
      </c>
      <c r="P3195" s="217" t="s">
        <v>35</v>
      </c>
      <c r="Q3195" s="217">
        <f>S4302-vykonyz.xlsx[[#This Row],[Kod]]</f>
        <v>17844</v>
      </c>
      <c r="R3195" s="217">
        <f>S3170-vykonyz.xlsx[[#This Row],[Kod]]</f>
        <v>0</v>
      </c>
      <c r="S3195" s="217" t="s">
        <v>11164</v>
      </c>
      <c r="T3195" s="217" t="s">
        <v>11165</v>
      </c>
      <c r="U3195" s="217">
        <v>845</v>
      </c>
      <c r="V3195" s="261">
        <v>45292</v>
      </c>
      <c r="W3195" s="217" t="s">
        <v>11164</v>
      </c>
      <c r="X3195" s="217">
        <v>778</v>
      </c>
      <c r="Y3195" s="217">
        <v>67</v>
      </c>
      <c r="Z3195" s="261">
        <v>45291</v>
      </c>
      <c r="AC3195" s="217">
        <f>vykonyz.xlsx3[[#This Row],[Kod]]-vykonyz.xlsx[[#This Row],[Kod]]</f>
        <v>0</v>
      </c>
      <c r="AD3195" t="s">
        <v>11070</v>
      </c>
      <c r="AE3195" t="s">
        <v>5508</v>
      </c>
      <c r="AF3195" t="s">
        <v>50</v>
      </c>
      <c r="AG3195"/>
      <c r="AH3195" t="s">
        <v>11162</v>
      </c>
      <c r="AI3195" t="s">
        <v>11163</v>
      </c>
      <c r="AJ3195"/>
      <c r="AK3195" t="s">
        <v>1336</v>
      </c>
      <c r="AL3195" t="s">
        <v>1532</v>
      </c>
      <c r="AM3195" t="s">
        <v>33</v>
      </c>
      <c r="AN3195" t="s">
        <v>33</v>
      </c>
      <c r="AO3195"/>
      <c r="AP3195" t="s">
        <v>11166</v>
      </c>
      <c r="AQ3195"/>
      <c r="AR3195" t="s">
        <v>35</v>
      </c>
      <c r="AS3195" t="s">
        <v>35</v>
      </c>
    </row>
    <row r="3196" spans="1:45">
      <c r="A3196" s="264" t="s">
        <v>11074</v>
      </c>
      <c r="B3196" s="217" t="s">
        <v>5508</v>
      </c>
      <c r="C3196" s="217" t="s">
        <v>50</v>
      </c>
      <c r="E3196" s="217" t="s">
        <v>11167</v>
      </c>
      <c r="F3196" s="217" t="s">
        <v>11168</v>
      </c>
      <c r="H3196" s="217" t="s">
        <v>39</v>
      </c>
      <c r="I3196" s="217" t="s">
        <v>6213</v>
      </c>
      <c r="J3196" s="217" t="s">
        <v>33</v>
      </c>
      <c r="K3196" s="217" t="s">
        <v>33</v>
      </c>
      <c r="M3196" s="217">
        <f t="shared" si="65"/>
        <v>8408</v>
      </c>
      <c r="O3196" s="217" t="s">
        <v>35</v>
      </c>
      <c r="P3196" s="217" t="s">
        <v>35</v>
      </c>
      <c r="Q3196" s="217">
        <f>S4303-vykonyz.xlsx[[#This Row],[Kod]]</f>
        <v>17844</v>
      </c>
      <c r="R3196" s="217">
        <f>S3171-vykonyz.xlsx[[#This Row],[Kod]]</f>
        <v>0</v>
      </c>
      <c r="S3196" s="217" t="s">
        <v>11169</v>
      </c>
      <c r="T3196" s="217" t="s">
        <v>11170</v>
      </c>
      <c r="U3196" s="217">
        <v>978</v>
      </c>
      <c r="V3196" s="261">
        <v>45292</v>
      </c>
      <c r="W3196" s="217" t="s">
        <v>11169</v>
      </c>
      <c r="X3196" s="217">
        <v>883</v>
      </c>
      <c r="Y3196" s="217">
        <v>95</v>
      </c>
      <c r="Z3196" s="261">
        <v>45291</v>
      </c>
      <c r="AC3196" s="217">
        <f>vykonyz.xlsx3[[#This Row],[Kod]]-vykonyz.xlsx[[#This Row],[Kod]]</f>
        <v>0</v>
      </c>
      <c r="AD3196" t="s">
        <v>11074</v>
      </c>
      <c r="AE3196" t="s">
        <v>5508</v>
      </c>
      <c r="AF3196" t="s">
        <v>50</v>
      </c>
      <c r="AG3196"/>
      <c r="AH3196" t="s">
        <v>11167</v>
      </c>
      <c r="AI3196" t="s">
        <v>11168</v>
      </c>
      <c r="AJ3196"/>
      <c r="AK3196" t="s">
        <v>39</v>
      </c>
      <c r="AL3196" t="s">
        <v>6213</v>
      </c>
      <c r="AM3196" t="s">
        <v>33</v>
      </c>
      <c r="AN3196" t="s">
        <v>33</v>
      </c>
      <c r="AO3196"/>
      <c r="AP3196" t="s">
        <v>11171</v>
      </c>
      <c r="AQ3196"/>
      <c r="AR3196" t="s">
        <v>35</v>
      </c>
      <c r="AS3196" t="s">
        <v>35</v>
      </c>
    </row>
    <row r="3197" spans="1:45">
      <c r="A3197" s="264" t="s">
        <v>11078</v>
      </c>
      <c r="B3197" s="217" t="s">
        <v>10997</v>
      </c>
      <c r="C3197" s="217" t="s">
        <v>50</v>
      </c>
      <c r="E3197" s="217" t="s">
        <v>11079</v>
      </c>
      <c r="F3197" s="217" t="s">
        <v>11172</v>
      </c>
      <c r="H3197" s="217" t="s">
        <v>1008</v>
      </c>
      <c r="I3197" s="217" t="s">
        <v>1008</v>
      </c>
      <c r="J3197" s="217" t="s">
        <v>33</v>
      </c>
      <c r="K3197" s="217" t="s">
        <v>33</v>
      </c>
      <c r="M3197" s="217">
        <f t="shared" si="65"/>
        <v>838</v>
      </c>
      <c r="O3197" s="217" t="s">
        <v>35</v>
      </c>
      <c r="P3197" s="217" t="s">
        <v>35</v>
      </c>
      <c r="Q3197" s="217">
        <f>S4304-vykonyz.xlsx[[#This Row],[Kod]]</f>
        <v>17878</v>
      </c>
      <c r="R3197" s="217">
        <f>S3172-vykonyz.xlsx[[#This Row],[Kod]]</f>
        <v>0</v>
      </c>
      <c r="S3197" s="217" t="s">
        <v>11173</v>
      </c>
      <c r="T3197" s="217" t="s">
        <v>11174</v>
      </c>
      <c r="U3197" s="217">
        <v>1477</v>
      </c>
      <c r="V3197" s="261">
        <v>45292</v>
      </c>
      <c r="W3197" s="217" t="s">
        <v>11173</v>
      </c>
      <c r="X3197" s="217">
        <v>1360</v>
      </c>
      <c r="Y3197" s="217">
        <v>117</v>
      </c>
      <c r="Z3197" s="261">
        <v>45291</v>
      </c>
      <c r="AC3197" s="217">
        <f>vykonyz.xlsx3[[#This Row],[Kod]]-vykonyz.xlsx[[#This Row],[Kod]]</f>
        <v>0</v>
      </c>
      <c r="AD3197" t="s">
        <v>11078</v>
      </c>
      <c r="AE3197" t="s">
        <v>10997</v>
      </c>
      <c r="AF3197" t="s">
        <v>50</v>
      </c>
      <c r="AG3197"/>
      <c r="AH3197" t="s">
        <v>11079</v>
      </c>
      <c r="AI3197" t="s">
        <v>11175</v>
      </c>
      <c r="AJ3197"/>
      <c r="AK3197" t="s">
        <v>1008</v>
      </c>
      <c r="AL3197" t="s">
        <v>1008</v>
      </c>
      <c r="AM3197" t="s">
        <v>33</v>
      </c>
      <c r="AN3197" t="s">
        <v>33</v>
      </c>
      <c r="AO3197"/>
      <c r="AP3197" t="s">
        <v>11176</v>
      </c>
      <c r="AQ3197"/>
      <c r="AR3197" t="s">
        <v>35</v>
      </c>
      <c r="AS3197" t="s">
        <v>35</v>
      </c>
    </row>
    <row r="3198" spans="1:45">
      <c r="A3198" s="264" t="s">
        <v>11081</v>
      </c>
      <c r="B3198" s="217" t="s">
        <v>4396</v>
      </c>
      <c r="E3198" s="217" t="s">
        <v>11082</v>
      </c>
      <c r="F3198" s="217" t="s">
        <v>11177</v>
      </c>
      <c r="H3198" s="217" t="s">
        <v>40</v>
      </c>
      <c r="I3198" s="217" t="s">
        <v>40</v>
      </c>
      <c r="J3198" s="217" t="s">
        <v>33</v>
      </c>
      <c r="K3198" s="217" t="s">
        <v>33</v>
      </c>
      <c r="M3198" s="217">
        <f t="shared" si="65"/>
        <v>533</v>
      </c>
      <c r="O3198" s="217" t="s">
        <v>35</v>
      </c>
      <c r="P3198" s="217" t="s">
        <v>35</v>
      </c>
      <c r="Q3198" s="217">
        <f>S4305-vykonyz.xlsx[[#This Row],[Kod]]</f>
        <v>17806</v>
      </c>
      <c r="R3198" s="217">
        <f>S3173-vykonyz.xlsx[[#This Row],[Kod]]</f>
        <v>0</v>
      </c>
      <c r="S3198" s="217" t="s">
        <v>11178</v>
      </c>
      <c r="T3198" s="217" t="s">
        <v>11179</v>
      </c>
      <c r="U3198" s="217">
        <v>473</v>
      </c>
      <c r="V3198" s="261">
        <v>45292</v>
      </c>
      <c r="W3198" s="217" t="s">
        <v>11178</v>
      </c>
      <c r="X3198" s="217">
        <v>420</v>
      </c>
      <c r="Y3198" s="217">
        <v>53</v>
      </c>
      <c r="Z3198" s="261">
        <v>45291</v>
      </c>
      <c r="AC3198" s="217">
        <f>vykonyz.xlsx3[[#This Row],[Kod]]-vykonyz.xlsx[[#This Row],[Kod]]</f>
        <v>0</v>
      </c>
      <c r="AD3198" t="s">
        <v>11081</v>
      </c>
      <c r="AE3198" t="s">
        <v>4396</v>
      </c>
      <c r="AF3198"/>
      <c r="AG3198"/>
      <c r="AH3198" t="s">
        <v>11082</v>
      </c>
      <c r="AI3198" t="s">
        <v>11177</v>
      </c>
      <c r="AJ3198"/>
      <c r="AK3198" t="s">
        <v>40</v>
      </c>
      <c r="AL3198" t="s">
        <v>40</v>
      </c>
      <c r="AM3198" t="s">
        <v>33</v>
      </c>
      <c r="AN3198" t="s">
        <v>33</v>
      </c>
      <c r="AO3198"/>
      <c r="AP3198" t="s">
        <v>6444</v>
      </c>
      <c r="AQ3198"/>
      <c r="AR3198" t="s">
        <v>35</v>
      </c>
      <c r="AS3198" t="s">
        <v>35</v>
      </c>
    </row>
    <row r="3199" spans="1:45">
      <c r="A3199" s="264" t="s">
        <v>11085</v>
      </c>
      <c r="B3199" s="217" t="s">
        <v>4396</v>
      </c>
      <c r="E3199" s="217" t="s">
        <v>11086</v>
      </c>
      <c r="F3199" s="217" t="s">
        <v>11180</v>
      </c>
      <c r="H3199" s="217" t="s">
        <v>40</v>
      </c>
      <c r="I3199" s="217" t="s">
        <v>40</v>
      </c>
      <c r="J3199" s="217" t="s">
        <v>33</v>
      </c>
      <c r="K3199" s="217" t="s">
        <v>33</v>
      </c>
      <c r="M3199" s="217">
        <f t="shared" si="65"/>
        <v>533</v>
      </c>
      <c r="O3199" s="217" t="s">
        <v>35</v>
      </c>
      <c r="P3199" s="217" t="s">
        <v>35</v>
      </c>
      <c r="Q3199" s="217">
        <f>S4306-vykonyz.xlsx[[#This Row],[Kod]]</f>
        <v>17806</v>
      </c>
      <c r="R3199" s="217">
        <f>S3174-vykonyz.xlsx[[#This Row],[Kod]]</f>
        <v>0</v>
      </c>
      <c r="S3199" s="217" t="s">
        <v>11181</v>
      </c>
      <c r="T3199" s="217" t="s">
        <v>11182</v>
      </c>
      <c r="U3199" s="217">
        <v>312</v>
      </c>
      <c r="V3199" s="261">
        <v>45292</v>
      </c>
      <c r="W3199" s="217" t="s">
        <v>11181</v>
      </c>
      <c r="X3199" s="217">
        <v>276</v>
      </c>
      <c r="Y3199" s="217">
        <v>36</v>
      </c>
      <c r="Z3199" s="261">
        <v>45291</v>
      </c>
      <c r="AC3199" s="217">
        <f>vykonyz.xlsx3[[#This Row],[Kod]]-vykonyz.xlsx[[#This Row],[Kod]]</f>
        <v>0</v>
      </c>
      <c r="AD3199" t="s">
        <v>11085</v>
      </c>
      <c r="AE3199" t="s">
        <v>4396</v>
      </c>
      <c r="AF3199"/>
      <c r="AG3199"/>
      <c r="AH3199" t="s">
        <v>11086</v>
      </c>
      <c r="AI3199" t="s">
        <v>11183</v>
      </c>
      <c r="AJ3199"/>
      <c r="AK3199" t="s">
        <v>40</v>
      </c>
      <c r="AL3199" t="s">
        <v>40</v>
      </c>
      <c r="AM3199" t="s">
        <v>33</v>
      </c>
      <c r="AN3199" t="s">
        <v>33</v>
      </c>
      <c r="AO3199"/>
      <c r="AP3199" t="s">
        <v>6444</v>
      </c>
      <c r="AQ3199"/>
      <c r="AR3199" t="s">
        <v>35</v>
      </c>
      <c r="AS3199" t="s">
        <v>35</v>
      </c>
    </row>
    <row r="3200" spans="1:45">
      <c r="A3200" s="264" t="s">
        <v>11088</v>
      </c>
      <c r="B3200" s="217" t="s">
        <v>4396</v>
      </c>
      <c r="C3200" s="217" t="s">
        <v>50</v>
      </c>
      <c r="E3200" s="217" t="s">
        <v>11089</v>
      </c>
      <c r="F3200" s="217" t="s">
        <v>11184</v>
      </c>
      <c r="H3200" s="217" t="s">
        <v>985</v>
      </c>
      <c r="I3200" s="217" t="s">
        <v>985</v>
      </c>
      <c r="J3200" s="217" t="s">
        <v>33</v>
      </c>
      <c r="K3200" s="217" t="s">
        <v>33</v>
      </c>
      <c r="M3200" s="217">
        <f t="shared" si="65"/>
        <v>1098</v>
      </c>
      <c r="O3200" s="217" t="s">
        <v>35</v>
      </c>
      <c r="P3200" s="217" t="s">
        <v>35</v>
      </c>
      <c r="Q3200" s="217">
        <f>S4307-vykonyz.xlsx[[#This Row],[Kod]]</f>
        <v>17806</v>
      </c>
      <c r="R3200" s="217">
        <f>S3175-vykonyz.xlsx[[#This Row],[Kod]]</f>
        <v>0</v>
      </c>
      <c r="S3200" s="217" t="s">
        <v>11185</v>
      </c>
      <c r="T3200" s="217" t="s">
        <v>11186</v>
      </c>
      <c r="U3200" s="217">
        <v>1347</v>
      </c>
      <c r="V3200" s="261">
        <v>45292</v>
      </c>
      <c r="W3200" s="217" t="s">
        <v>11185</v>
      </c>
      <c r="X3200" s="217">
        <v>1230</v>
      </c>
      <c r="Y3200" s="217">
        <v>117</v>
      </c>
      <c r="Z3200" s="261">
        <v>45291</v>
      </c>
      <c r="AC3200" s="217">
        <f>vykonyz.xlsx3[[#This Row],[Kod]]-vykonyz.xlsx[[#This Row],[Kod]]</f>
        <v>0</v>
      </c>
      <c r="AD3200" t="s">
        <v>11088</v>
      </c>
      <c r="AE3200" t="s">
        <v>4396</v>
      </c>
      <c r="AF3200" t="s">
        <v>50</v>
      </c>
      <c r="AG3200"/>
      <c r="AH3200" t="s">
        <v>11089</v>
      </c>
      <c r="AI3200" t="s">
        <v>11184</v>
      </c>
      <c r="AJ3200"/>
      <c r="AK3200" t="s">
        <v>985</v>
      </c>
      <c r="AL3200" t="s">
        <v>985</v>
      </c>
      <c r="AM3200" t="s">
        <v>33</v>
      </c>
      <c r="AN3200" t="s">
        <v>33</v>
      </c>
      <c r="AO3200"/>
      <c r="AP3200" t="s">
        <v>1733</v>
      </c>
      <c r="AQ3200"/>
      <c r="AR3200" t="s">
        <v>35</v>
      </c>
      <c r="AS3200" t="s">
        <v>35</v>
      </c>
    </row>
    <row r="3201" spans="1:45">
      <c r="A3201" s="264" t="s">
        <v>11092</v>
      </c>
      <c r="B3201" s="217" t="s">
        <v>4396</v>
      </c>
      <c r="E3201" s="217" t="s">
        <v>11187</v>
      </c>
      <c r="F3201" s="217" t="s">
        <v>11188</v>
      </c>
      <c r="H3201" s="217" t="s">
        <v>1084</v>
      </c>
      <c r="I3201" s="217" t="s">
        <v>1084</v>
      </c>
      <c r="J3201" s="217" t="s">
        <v>33</v>
      </c>
      <c r="K3201" s="217" t="s">
        <v>33</v>
      </c>
      <c r="M3201" s="217">
        <f t="shared" si="65"/>
        <v>380</v>
      </c>
      <c r="O3201" s="217" t="s">
        <v>35</v>
      </c>
      <c r="P3201" s="217" t="s">
        <v>35</v>
      </c>
      <c r="Q3201" s="217">
        <f>S4308-vykonyz.xlsx[[#This Row],[Kod]]</f>
        <v>17806</v>
      </c>
      <c r="R3201" s="217">
        <f>S3176-vykonyz.xlsx[[#This Row],[Kod]]</f>
        <v>0</v>
      </c>
      <c r="S3201" s="217" t="s">
        <v>11189</v>
      </c>
      <c r="T3201" s="217" t="s">
        <v>11190</v>
      </c>
      <c r="U3201" s="217">
        <v>3966</v>
      </c>
      <c r="V3201" s="261">
        <v>45292</v>
      </c>
      <c r="W3201" s="217" t="s">
        <v>11189</v>
      </c>
      <c r="X3201" s="217">
        <v>3631</v>
      </c>
      <c r="Y3201" s="217">
        <v>335</v>
      </c>
      <c r="Z3201" s="261">
        <v>45291</v>
      </c>
      <c r="AC3201" s="217">
        <f>vykonyz.xlsx3[[#This Row],[Kod]]-vykonyz.xlsx[[#This Row],[Kod]]</f>
        <v>0</v>
      </c>
      <c r="AD3201" t="s">
        <v>11092</v>
      </c>
      <c r="AE3201" t="s">
        <v>4396</v>
      </c>
      <c r="AF3201"/>
      <c r="AG3201"/>
      <c r="AH3201" t="s">
        <v>11187</v>
      </c>
      <c r="AI3201" t="s">
        <v>11188</v>
      </c>
      <c r="AJ3201"/>
      <c r="AK3201" t="s">
        <v>1084</v>
      </c>
      <c r="AL3201" t="s">
        <v>1084</v>
      </c>
      <c r="AM3201" t="s">
        <v>33</v>
      </c>
      <c r="AN3201" t="s">
        <v>33</v>
      </c>
      <c r="AO3201"/>
      <c r="AP3201" t="s">
        <v>1503</v>
      </c>
      <c r="AQ3201"/>
      <c r="AR3201" t="s">
        <v>35</v>
      </c>
      <c r="AS3201" t="s">
        <v>35</v>
      </c>
    </row>
    <row r="3202" spans="1:45">
      <c r="A3202" s="264" t="s">
        <v>11097</v>
      </c>
      <c r="B3202" s="217" t="s">
        <v>4396</v>
      </c>
      <c r="E3202" s="217" t="s">
        <v>11191</v>
      </c>
      <c r="F3202" s="217" t="s">
        <v>11192</v>
      </c>
      <c r="G3202" s="217" t="s">
        <v>1190</v>
      </c>
      <c r="H3202" s="217" t="s">
        <v>1008</v>
      </c>
      <c r="I3202" s="217" t="s">
        <v>1008</v>
      </c>
      <c r="J3202" s="217" t="s">
        <v>33</v>
      </c>
      <c r="K3202" s="217" t="s">
        <v>33</v>
      </c>
      <c r="M3202" s="217">
        <f t="shared" si="65"/>
        <v>548</v>
      </c>
      <c r="O3202" s="217" t="s">
        <v>35</v>
      </c>
      <c r="P3202" s="217" t="s">
        <v>35</v>
      </c>
      <c r="Q3202" s="217">
        <f>S4309-vykonyz.xlsx[[#This Row],[Kod]]</f>
        <v>17805</v>
      </c>
      <c r="R3202" s="217">
        <f>S3177-vykonyz.xlsx[[#This Row],[Kod]]</f>
        <v>0</v>
      </c>
      <c r="S3202" s="217" t="s">
        <v>11193</v>
      </c>
      <c r="T3202" s="217" t="s">
        <v>11194</v>
      </c>
      <c r="U3202" s="217">
        <v>152</v>
      </c>
      <c r="V3202" s="261">
        <v>45292</v>
      </c>
      <c r="W3202" s="217" t="s">
        <v>11193</v>
      </c>
      <c r="X3202" s="217">
        <v>134</v>
      </c>
      <c r="Y3202" s="217">
        <v>18</v>
      </c>
      <c r="Z3202" s="261">
        <v>45291</v>
      </c>
      <c r="AC3202" s="217">
        <f>vykonyz.xlsx3[[#This Row],[Kod]]-vykonyz.xlsx[[#This Row],[Kod]]</f>
        <v>0</v>
      </c>
      <c r="AD3202" t="s">
        <v>11097</v>
      </c>
      <c r="AE3202" t="s">
        <v>4396</v>
      </c>
      <c r="AF3202"/>
      <c r="AG3202"/>
      <c r="AH3202" t="s">
        <v>11098</v>
      </c>
      <c r="AI3202" t="s">
        <v>11192</v>
      </c>
      <c r="AJ3202" t="s">
        <v>1190</v>
      </c>
      <c r="AK3202" t="s">
        <v>1008</v>
      </c>
      <c r="AL3202" t="s">
        <v>1008</v>
      </c>
      <c r="AM3202" t="s">
        <v>33</v>
      </c>
      <c r="AN3202" t="s">
        <v>33</v>
      </c>
      <c r="AO3202"/>
      <c r="AP3202" t="s">
        <v>1875</v>
      </c>
      <c r="AQ3202"/>
      <c r="AR3202" t="s">
        <v>35</v>
      </c>
      <c r="AS3202" t="s">
        <v>35</v>
      </c>
    </row>
    <row r="3203" spans="1:45">
      <c r="A3203" s="264" t="s">
        <v>11101</v>
      </c>
      <c r="B3203" s="217" t="s">
        <v>4396</v>
      </c>
      <c r="C3203" s="217" t="s">
        <v>50</v>
      </c>
      <c r="E3203" s="217" t="s">
        <v>11102</v>
      </c>
      <c r="F3203" s="217" t="s">
        <v>11195</v>
      </c>
      <c r="H3203" s="217" t="s">
        <v>985</v>
      </c>
      <c r="I3203" s="217" t="s">
        <v>985</v>
      </c>
      <c r="J3203" s="217" t="s">
        <v>33</v>
      </c>
      <c r="K3203" s="217" t="s">
        <v>33</v>
      </c>
      <c r="M3203" s="217">
        <f t="shared" si="65"/>
        <v>1098</v>
      </c>
      <c r="O3203" s="217" t="s">
        <v>35</v>
      </c>
      <c r="P3203" s="217" t="s">
        <v>35</v>
      </c>
      <c r="Q3203" s="217">
        <f>S4310-vykonyz.xlsx[[#This Row],[Kod]]</f>
        <v>17803</v>
      </c>
      <c r="R3203" s="217">
        <f>S3178-vykonyz.xlsx[[#This Row],[Kod]]</f>
        <v>0</v>
      </c>
      <c r="S3203" s="217" t="s">
        <v>11196</v>
      </c>
      <c r="T3203" s="217" t="s">
        <v>11197</v>
      </c>
      <c r="U3203" s="217">
        <v>245</v>
      </c>
      <c r="V3203" s="261">
        <v>45292</v>
      </c>
      <c r="W3203" s="217" t="s">
        <v>11196</v>
      </c>
      <c r="X3203" s="217">
        <v>218</v>
      </c>
      <c r="Y3203" s="217">
        <v>27</v>
      </c>
      <c r="Z3203" s="261">
        <v>45291</v>
      </c>
      <c r="AC3203" s="217">
        <f>vykonyz.xlsx3[[#This Row],[Kod]]-vykonyz.xlsx[[#This Row],[Kod]]</f>
        <v>0</v>
      </c>
      <c r="AD3203" t="s">
        <v>11101</v>
      </c>
      <c r="AE3203" t="s">
        <v>4396</v>
      </c>
      <c r="AF3203" t="s">
        <v>50</v>
      </c>
      <c r="AG3203"/>
      <c r="AH3203" t="s">
        <v>11102</v>
      </c>
      <c r="AI3203" t="s">
        <v>11195</v>
      </c>
      <c r="AJ3203"/>
      <c r="AK3203" t="s">
        <v>985</v>
      </c>
      <c r="AL3203" t="s">
        <v>985</v>
      </c>
      <c r="AM3203" t="s">
        <v>33</v>
      </c>
      <c r="AN3203" t="s">
        <v>33</v>
      </c>
      <c r="AO3203"/>
      <c r="AP3203" t="s">
        <v>1733</v>
      </c>
      <c r="AQ3203"/>
      <c r="AR3203" t="s">
        <v>35</v>
      </c>
      <c r="AS3203" t="s">
        <v>35</v>
      </c>
    </row>
    <row r="3204" spans="1:45">
      <c r="A3204" s="264" t="s">
        <v>11105</v>
      </c>
      <c r="B3204" s="217" t="s">
        <v>5966</v>
      </c>
      <c r="C3204" s="217" t="s">
        <v>611</v>
      </c>
      <c r="E3204" s="217" t="s">
        <v>11106</v>
      </c>
      <c r="F3204" s="217" t="s">
        <v>11198</v>
      </c>
      <c r="H3204" s="217" t="s">
        <v>994</v>
      </c>
      <c r="I3204" s="217" t="s">
        <v>45</v>
      </c>
      <c r="J3204" s="217" t="s">
        <v>33</v>
      </c>
      <c r="K3204" s="217" t="s">
        <v>33</v>
      </c>
      <c r="M3204" s="217">
        <f t="shared" si="65"/>
        <v>619</v>
      </c>
      <c r="O3204" s="217" t="s">
        <v>35</v>
      </c>
      <c r="P3204" s="217" t="s">
        <v>35</v>
      </c>
      <c r="Q3204" s="217">
        <f>S4311-vykonyz.xlsx[[#This Row],[Kod]]</f>
        <v>17786</v>
      </c>
      <c r="R3204" s="217">
        <f>S3179-vykonyz.xlsx[[#This Row],[Kod]]</f>
        <v>0</v>
      </c>
      <c r="S3204" s="217" t="s">
        <v>11199</v>
      </c>
      <c r="T3204" s="217" t="s">
        <v>11200</v>
      </c>
      <c r="U3204" s="217">
        <v>872</v>
      </c>
      <c r="V3204" s="261">
        <v>45292</v>
      </c>
      <c r="W3204" s="217" t="s">
        <v>11199</v>
      </c>
      <c r="X3204" s="217">
        <v>804</v>
      </c>
      <c r="Y3204" s="217">
        <v>68</v>
      </c>
      <c r="Z3204" s="261">
        <v>45291</v>
      </c>
      <c r="AC3204" s="217">
        <f>vykonyz.xlsx3[[#This Row],[Kod]]-vykonyz.xlsx[[#This Row],[Kod]]</f>
        <v>0</v>
      </c>
      <c r="AD3204" t="s">
        <v>11105</v>
      </c>
      <c r="AE3204" t="s">
        <v>5966</v>
      </c>
      <c r="AF3204" t="s">
        <v>611</v>
      </c>
      <c r="AG3204"/>
      <c r="AH3204" t="s">
        <v>11106</v>
      </c>
      <c r="AI3204" t="s">
        <v>11201</v>
      </c>
      <c r="AJ3204"/>
      <c r="AK3204" t="s">
        <v>994</v>
      </c>
      <c r="AL3204" t="s">
        <v>45</v>
      </c>
      <c r="AM3204" t="s">
        <v>33</v>
      </c>
      <c r="AN3204" t="s">
        <v>33</v>
      </c>
      <c r="AO3204"/>
      <c r="AP3204" t="s">
        <v>11202</v>
      </c>
      <c r="AQ3204"/>
      <c r="AR3204" t="s">
        <v>35</v>
      </c>
      <c r="AS3204" t="s">
        <v>35</v>
      </c>
    </row>
    <row r="3205" spans="1:45">
      <c r="A3205" s="264" t="s">
        <v>11109</v>
      </c>
      <c r="B3205" s="217" t="s">
        <v>10997</v>
      </c>
      <c r="E3205" s="217" t="s">
        <v>11110</v>
      </c>
      <c r="F3205" s="217" t="s">
        <v>11203</v>
      </c>
      <c r="H3205" s="217" t="s">
        <v>1084</v>
      </c>
      <c r="I3205" s="217" t="s">
        <v>1084</v>
      </c>
      <c r="J3205" s="217" t="s">
        <v>33</v>
      </c>
      <c r="K3205" s="217" t="s">
        <v>33</v>
      </c>
      <c r="M3205" s="217">
        <f t="shared" si="65"/>
        <v>373</v>
      </c>
      <c r="O3205" s="217" t="s">
        <v>35</v>
      </c>
      <c r="P3205" s="217" t="s">
        <v>35</v>
      </c>
      <c r="Q3205" s="217">
        <f>S4312-vykonyz.xlsx[[#This Row],[Kod]]</f>
        <v>17718</v>
      </c>
      <c r="R3205" s="217">
        <f>S3180-vykonyz.xlsx[[#This Row],[Kod]]</f>
        <v>0</v>
      </c>
      <c r="S3205" s="217" t="s">
        <v>11204</v>
      </c>
      <c r="T3205" s="217" t="s">
        <v>11205</v>
      </c>
      <c r="U3205" s="217">
        <v>71</v>
      </c>
      <c r="V3205" s="261">
        <v>45292</v>
      </c>
      <c r="W3205" s="217" t="s">
        <v>11204</v>
      </c>
      <c r="X3205" s="217">
        <v>63</v>
      </c>
      <c r="Y3205" s="217">
        <v>8</v>
      </c>
      <c r="Z3205" s="261">
        <v>45291</v>
      </c>
      <c r="AC3205" s="217">
        <f>vykonyz.xlsx3[[#This Row],[Kod]]-vykonyz.xlsx[[#This Row],[Kod]]</f>
        <v>0</v>
      </c>
      <c r="AD3205" t="s">
        <v>11109</v>
      </c>
      <c r="AE3205" t="s">
        <v>10997</v>
      </c>
      <c r="AF3205"/>
      <c r="AG3205"/>
      <c r="AH3205" t="s">
        <v>11110</v>
      </c>
      <c r="AI3205" t="s">
        <v>11203</v>
      </c>
      <c r="AJ3205"/>
      <c r="AK3205" t="s">
        <v>1084</v>
      </c>
      <c r="AL3205" t="s">
        <v>1084</v>
      </c>
      <c r="AM3205" t="s">
        <v>33</v>
      </c>
      <c r="AN3205" t="s">
        <v>33</v>
      </c>
      <c r="AO3205"/>
      <c r="AP3205" t="s">
        <v>2005</v>
      </c>
      <c r="AQ3205"/>
      <c r="AR3205" t="s">
        <v>35</v>
      </c>
      <c r="AS3205" t="s">
        <v>35</v>
      </c>
    </row>
    <row r="3206" spans="1:45">
      <c r="A3206" s="264" t="s">
        <v>11112</v>
      </c>
      <c r="B3206" s="217" t="s">
        <v>5966</v>
      </c>
      <c r="C3206" s="217" t="s">
        <v>611</v>
      </c>
      <c r="E3206" s="217" t="s">
        <v>11113</v>
      </c>
      <c r="H3206" s="217" t="s">
        <v>1479</v>
      </c>
      <c r="I3206" s="217" t="s">
        <v>77</v>
      </c>
      <c r="J3206" s="217" t="s">
        <v>33</v>
      </c>
      <c r="K3206" s="217" t="s">
        <v>33</v>
      </c>
      <c r="M3206" s="217">
        <f t="shared" si="65"/>
        <v>2480</v>
      </c>
      <c r="O3206" s="217" t="s">
        <v>35</v>
      </c>
      <c r="P3206" s="217" t="s">
        <v>35</v>
      </c>
      <c r="Q3206" s="217">
        <f>S4313-vykonyz.xlsx[[#This Row],[Kod]]</f>
        <v>17718</v>
      </c>
      <c r="R3206" s="217">
        <f>S3181-vykonyz.xlsx[[#This Row],[Kod]]</f>
        <v>0</v>
      </c>
      <c r="S3206" s="217" t="s">
        <v>11206</v>
      </c>
      <c r="T3206" s="217" t="s">
        <v>11207</v>
      </c>
      <c r="U3206" s="217">
        <v>121</v>
      </c>
      <c r="V3206" s="261">
        <v>45292</v>
      </c>
      <c r="W3206" s="217" t="s">
        <v>11206</v>
      </c>
      <c r="X3206" s="217">
        <v>106</v>
      </c>
      <c r="Y3206" s="217">
        <v>15</v>
      </c>
      <c r="Z3206" s="261">
        <v>45291</v>
      </c>
      <c r="AC3206" s="217">
        <f>vykonyz.xlsx3[[#This Row],[Kod]]-vykonyz.xlsx[[#This Row],[Kod]]</f>
        <v>0</v>
      </c>
      <c r="AD3206" t="s">
        <v>11112</v>
      </c>
      <c r="AE3206" t="s">
        <v>5966</v>
      </c>
      <c r="AF3206" t="s">
        <v>611</v>
      </c>
      <c r="AG3206"/>
      <c r="AH3206" t="s">
        <v>11113</v>
      </c>
      <c r="AI3206"/>
      <c r="AJ3206"/>
      <c r="AK3206" t="s">
        <v>1479</v>
      </c>
      <c r="AL3206" t="s">
        <v>77</v>
      </c>
      <c r="AM3206" t="s">
        <v>33</v>
      </c>
      <c r="AN3206" t="s">
        <v>33</v>
      </c>
      <c r="AO3206"/>
      <c r="AP3206" t="s">
        <v>11208</v>
      </c>
      <c r="AQ3206"/>
      <c r="AR3206" t="s">
        <v>35</v>
      </c>
      <c r="AS3206" t="s">
        <v>35</v>
      </c>
    </row>
    <row r="3207" spans="1:45">
      <c r="A3207" s="264" t="s">
        <v>11116</v>
      </c>
      <c r="B3207" s="217" t="s">
        <v>5508</v>
      </c>
      <c r="C3207" s="217" t="s">
        <v>50</v>
      </c>
      <c r="E3207" s="217" t="s">
        <v>11117</v>
      </c>
      <c r="H3207" s="217" t="s">
        <v>39</v>
      </c>
      <c r="I3207" s="217" t="s">
        <v>6213</v>
      </c>
      <c r="J3207" s="217" t="s">
        <v>33</v>
      </c>
      <c r="K3207" s="217" t="s">
        <v>33</v>
      </c>
      <c r="M3207" s="217">
        <f t="shared" si="65"/>
        <v>8163</v>
      </c>
      <c r="O3207" s="217" t="s">
        <v>35</v>
      </c>
      <c r="P3207" s="217" t="s">
        <v>35</v>
      </c>
      <c r="Q3207" s="217">
        <f>S4314-vykonyz.xlsx[[#This Row],[Kod]]</f>
        <v>17718</v>
      </c>
      <c r="R3207" s="217">
        <f>S3182-vykonyz.xlsx[[#This Row],[Kod]]</f>
        <v>0</v>
      </c>
      <c r="S3207" s="217" t="s">
        <v>11209</v>
      </c>
      <c r="T3207" s="217" t="s">
        <v>11210</v>
      </c>
      <c r="U3207" s="217">
        <v>65</v>
      </c>
      <c r="V3207" s="261">
        <v>45292</v>
      </c>
      <c r="W3207" s="217" t="s">
        <v>11209</v>
      </c>
      <c r="X3207" s="217">
        <v>57</v>
      </c>
      <c r="Y3207" s="217">
        <v>8</v>
      </c>
      <c r="Z3207" s="261">
        <v>45291</v>
      </c>
      <c r="AC3207" s="217">
        <f>vykonyz.xlsx3[[#This Row],[Kod]]-vykonyz.xlsx[[#This Row],[Kod]]</f>
        <v>0</v>
      </c>
      <c r="AD3207" t="s">
        <v>11116</v>
      </c>
      <c r="AE3207" t="s">
        <v>5508</v>
      </c>
      <c r="AF3207" t="s">
        <v>50</v>
      </c>
      <c r="AG3207"/>
      <c r="AH3207" t="s">
        <v>11117</v>
      </c>
      <c r="AI3207"/>
      <c r="AJ3207"/>
      <c r="AK3207" t="s">
        <v>39</v>
      </c>
      <c r="AL3207" t="s">
        <v>6213</v>
      </c>
      <c r="AM3207" t="s">
        <v>33</v>
      </c>
      <c r="AN3207" t="s">
        <v>33</v>
      </c>
      <c r="AO3207"/>
      <c r="AP3207" t="s">
        <v>11211</v>
      </c>
      <c r="AQ3207"/>
      <c r="AR3207" t="s">
        <v>35</v>
      </c>
      <c r="AS3207" t="s">
        <v>35</v>
      </c>
    </row>
    <row r="3208" spans="1:45">
      <c r="A3208" s="264" t="s">
        <v>11120</v>
      </c>
      <c r="B3208" s="217" t="s">
        <v>5508</v>
      </c>
      <c r="C3208" s="217" t="s">
        <v>50</v>
      </c>
      <c r="E3208" s="217" t="s">
        <v>11121</v>
      </c>
      <c r="F3208" s="217" t="s">
        <v>11212</v>
      </c>
      <c r="H3208" s="217" t="s">
        <v>1150</v>
      </c>
      <c r="I3208" s="217" t="s">
        <v>1336</v>
      </c>
      <c r="J3208" s="217" t="s">
        <v>33</v>
      </c>
      <c r="K3208" s="217" t="s">
        <v>33</v>
      </c>
      <c r="M3208" s="217">
        <f t="shared" si="65"/>
        <v>2197</v>
      </c>
      <c r="O3208" s="217" t="s">
        <v>35</v>
      </c>
      <c r="P3208" s="217" t="s">
        <v>35</v>
      </c>
      <c r="Q3208" s="217">
        <f>S4315-vykonyz.xlsx[[#This Row],[Kod]]</f>
        <v>17718</v>
      </c>
      <c r="R3208" s="217">
        <f>S3183-vykonyz.xlsx[[#This Row],[Kod]]</f>
        <v>0</v>
      </c>
      <c r="S3208" s="217" t="s">
        <v>11213</v>
      </c>
      <c r="T3208" s="217" t="s">
        <v>11214</v>
      </c>
      <c r="U3208" s="217">
        <v>314</v>
      </c>
      <c r="V3208" s="261">
        <v>45292</v>
      </c>
      <c r="W3208" s="217" t="s">
        <v>11213</v>
      </c>
      <c r="X3208" s="217">
        <v>278</v>
      </c>
      <c r="Y3208" s="217">
        <v>36</v>
      </c>
      <c r="Z3208" s="261">
        <v>45291</v>
      </c>
      <c r="AC3208" s="217">
        <f>vykonyz.xlsx3[[#This Row],[Kod]]-vykonyz.xlsx[[#This Row],[Kod]]</f>
        <v>0</v>
      </c>
      <c r="AD3208" t="s">
        <v>11120</v>
      </c>
      <c r="AE3208" t="s">
        <v>5508</v>
      </c>
      <c r="AF3208" t="s">
        <v>50</v>
      </c>
      <c r="AG3208"/>
      <c r="AH3208" t="s">
        <v>11121</v>
      </c>
      <c r="AI3208" t="s">
        <v>11212</v>
      </c>
      <c r="AJ3208"/>
      <c r="AK3208" t="s">
        <v>1150</v>
      </c>
      <c r="AL3208" t="s">
        <v>1336</v>
      </c>
      <c r="AM3208" t="s">
        <v>33</v>
      </c>
      <c r="AN3208" t="s">
        <v>33</v>
      </c>
      <c r="AO3208"/>
      <c r="AP3208" t="s">
        <v>11215</v>
      </c>
      <c r="AQ3208"/>
      <c r="AR3208" t="s">
        <v>35</v>
      </c>
      <c r="AS3208" t="s">
        <v>35</v>
      </c>
    </row>
    <row r="3209" spans="1:45">
      <c r="A3209" s="264" t="s">
        <v>11124</v>
      </c>
      <c r="B3209" s="217" t="s">
        <v>10997</v>
      </c>
      <c r="E3209" s="217" t="s">
        <v>11216</v>
      </c>
      <c r="H3209" s="217" t="s">
        <v>985</v>
      </c>
      <c r="I3209" s="217" t="s">
        <v>1336</v>
      </c>
      <c r="J3209" s="217" t="s">
        <v>33</v>
      </c>
      <c r="K3209" s="217" t="s">
        <v>33</v>
      </c>
      <c r="M3209" s="217">
        <f t="shared" si="65"/>
        <v>899</v>
      </c>
      <c r="O3209" s="217" t="s">
        <v>35</v>
      </c>
      <c r="P3209" s="217" t="s">
        <v>35</v>
      </c>
      <c r="Q3209" s="217">
        <f>S4316-vykonyz.xlsx[[#This Row],[Kod]]</f>
        <v>17718</v>
      </c>
      <c r="R3209" s="217">
        <f>S3184-vykonyz.xlsx[[#This Row],[Kod]]</f>
        <v>0</v>
      </c>
      <c r="S3209" s="217" t="s">
        <v>11217</v>
      </c>
      <c r="T3209" s="217" t="s">
        <v>11218</v>
      </c>
      <c r="U3209" s="217">
        <v>216</v>
      </c>
      <c r="V3209" s="261">
        <v>45292</v>
      </c>
      <c r="W3209" s="217" t="s">
        <v>11217</v>
      </c>
      <c r="X3209" s="217">
        <v>189</v>
      </c>
      <c r="Y3209" s="217">
        <v>27</v>
      </c>
      <c r="Z3209" s="261">
        <v>45291</v>
      </c>
      <c r="AC3209" s="217">
        <f>vykonyz.xlsx3[[#This Row],[Kod]]-vykonyz.xlsx[[#This Row],[Kod]]</f>
        <v>0</v>
      </c>
      <c r="AD3209" t="s">
        <v>11124</v>
      </c>
      <c r="AE3209" t="s">
        <v>10997</v>
      </c>
      <c r="AF3209"/>
      <c r="AG3209"/>
      <c r="AH3209" t="s">
        <v>11216</v>
      </c>
      <c r="AI3209"/>
      <c r="AJ3209"/>
      <c r="AK3209" t="s">
        <v>985</v>
      </c>
      <c r="AL3209" t="s">
        <v>1336</v>
      </c>
      <c r="AM3209" t="s">
        <v>33</v>
      </c>
      <c r="AN3209" t="s">
        <v>33</v>
      </c>
      <c r="AO3209"/>
      <c r="AP3209" t="s">
        <v>11219</v>
      </c>
      <c r="AQ3209"/>
      <c r="AR3209" t="s">
        <v>35</v>
      </c>
      <c r="AS3209" t="s">
        <v>35</v>
      </c>
    </row>
    <row r="3210" spans="1:45">
      <c r="A3210" s="264" t="s">
        <v>11127</v>
      </c>
      <c r="B3210" s="217" t="s">
        <v>10997</v>
      </c>
      <c r="E3210" s="217" t="s">
        <v>11128</v>
      </c>
      <c r="F3210" s="217" t="s">
        <v>11220</v>
      </c>
      <c r="H3210" s="217" t="s">
        <v>1008</v>
      </c>
      <c r="I3210" s="217" t="s">
        <v>981</v>
      </c>
      <c r="J3210" s="217" t="s">
        <v>33</v>
      </c>
      <c r="K3210" s="217" t="s">
        <v>33</v>
      </c>
      <c r="M3210" s="217">
        <f t="shared" si="65"/>
        <v>754</v>
      </c>
      <c r="O3210" s="217" t="s">
        <v>35</v>
      </c>
      <c r="P3210" s="217" t="s">
        <v>35</v>
      </c>
      <c r="Q3210" s="217">
        <f>S4317-vykonyz.xlsx[[#This Row],[Kod]]</f>
        <v>17720</v>
      </c>
      <c r="R3210" s="217">
        <f>S3185-vykonyz.xlsx[[#This Row],[Kod]]</f>
        <v>0</v>
      </c>
      <c r="S3210" s="217" t="s">
        <v>11221</v>
      </c>
      <c r="T3210" s="217" t="s">
        <v>11222</v>
      </c>
      <c r="U3210" s="217">
        <v>1185</v>
      </c>
      <c r="V3210" s="261">
        <v>45292</v>
      </c>
      <c r="W3210" s="217" t="s">
        <v>11221</v>
      </c>
      <c r="X3210" s="217">
        <v>1079</v>
      </c>
      <c r="Y3210" s="217">
        <v>106</v>
      </c>
      <c r="Z3210" s="261">
        <v>45291</v>
      </c>
      <c r="AC3210" s="217">
        <f>vykonyz.xlsx3[[#This Row],[Kod]]-vykonyz.xlsx[[#This Row],[Kod]]</f>
        <v>0</v>
      </c>
      <c r="AD3210" t="s">
        <v>11127</v>
      </c>
      <c r="AE3210" t="s">
        <v>10997</v>
      </c>
      <c r="AF3210"/>
      <c r="AG3210"/>
      <c r="AH3210" t="s">
        <v>11128</v>
      </c>
      <c r="AI3210" t="s">
        <v>11220</v>
      </c>
      <c r="AJ3210"/>
      <c r="AK3210" t="s">
        <v>1008</v>
      </c>
      <c r="AL3210" t="s">
        <v>981</v>
      </c>
      <c r="AM3210" t="s">
        <v>33</v>
      </c>
      <c r="AN3210" t="s">
        <v>33</v>
      </c>
      <c r="AO3210"/>
      <c r="AP3210" t="s">
        <v>700</v>
      </c>
      <c r="AQ3210"/>
      <c r="AR3210" t="s">
        <v>35</v>
      </c>
      <c r="AS3210" t="s">
        <v>35</v>
      </c>
    </row>
    <row r="3211" spans="1:45">
      <c r="A3211" s="264" t="s">
        <v>11131</v>
      </c>
      <c r="B3211" s="217" t="s">
        <v>5966</v>
      </c>
      <c r="C3211" s="217" t="s">
        <v>611</v>
      </c>
      <c r="E3211" s="217" t="s">
        <v>11132</v>
      </c>
      <c r="H3211" s="217" t="s">
        <v>981</v>
      </c>
      <c r="I3211" s="217" t="s">
        <v>1492</v>
      </c>
      <c r="J3211" s="217" t="s">
        <v>33</v>
      </c>
      <c r="K3211" s="217" t="s">
        <v>33</v>
      </c>
      <c r="M3211" s="217">
        <f t="shared" si="65"/>
        <v>2188</v>
      </c>
      <c r="O3211" s="217" t="s">
        <v>35</v>
      </c>
      <c r="P3211" s="217" t="s">
        <v>35</v>
      </c>
      <c r="Q3211" s="217">
        <f>S4318-vykonyz.xlsx[[#This Row],[Kod]]</f>
        <v>17722</v>
      </c>
      <c r="R3211" s="217">
        <f>S3186-vykonyz.xlsx[[#This Row],[Kod]]</f>
        <v>0</v>
      </c>
      <c r="S3211" s="217" t="s">
        <v>11223</v>
      </c>
      <c r="T3211" s="217" t="s">
        <v>11224</v>
      </c>
      <c r="U3211" s="217">
        <v>248</v>
      </c>
      <c r="V3211" s="261">
        <v>45292</v>
      </c>
      <c r="W3211" s="217" t="s">
        <v>11223</v>
      </c>
      <c r="X3211" s="217">
        <v>218</v>
      </c>
      <c r="Y3211" s="217">
        <v>30</v>
      </c>
      <c r="Z3211" s="261">
        <v>45291</v>
      </c>
      <c r="AC3211" s="217">
        <f>vykonyz.xlsx3[[#This Row],[Kod]]-vykonyz.xlsx[[#This Row],[Kod]]</f>
        <v>0</v>
      </c>
      <c r="AD3211" t="s">
        <v>11131</v>
      </c>
      <c r="AE3211" t="s">
        <v>5966</v>
      </c>
      <c r="AF3211" t="s">
        <v>611</v>
      </c>
      <c r="AG3211"/>
      <c r="AH3211" t="s">
        <v>11132</v>
      </c>
      <c r="AI3211"/>
      <c r="AJ3211"/>
      <c r="AK3211" t="s">
        <v>981</v>
      </c>
      <c r="AL3211" t="s">
        <v>1492</v>
      </c>
      <c r="AM3211" t="s">
        <v>33</v>
      </c>
      <c r="AN3211" t="s">
        <v>33</v>
      </c>
      <c r="AO3211"/>
      <c r="AP3211" t="s">
        <v>10249</v>
      </c>
      <c r="AQ3211"/>
      <c r="AR3211" t="s">
        <v>35</v>
      </c>
      <c r="AS3211" t="s">
        <v>35</v>
      </c>
    </row>
    <row r="3212" spans="1:45">
      <c r="A3212" s="264" t="s">
        <v>11134</v>
      </c>
      <c r="B3212" s="217" t="s">
        <v>5508</v>
      </c>
      <c r="C3212" s="217" t="s">
        <v>50</v>
      </c>
      <c r="E3212" s="217" t="s">
        <v>11135</v>
      </c>
      <c r="F3212" s="217" t="s">
        <v>11225</v>
      </c>
      <c r="H3212" s="217" t="s">
        <v>39</v>
      </c>
      <c r="I3212" s="217" t="s">
        <v>6213</v>
      </c>
      <c r="J3212" s="217" t="s">
        <v>33</v>
      </c>
      <c r="K3212" s="217" t="s">
        <v>33</v>
      </c>
      <c r="M3212" s="217">
        <f t="shared" si="65"/>
        <v>10045</v>
      </c>
      <c r="O3212" s="217" t="s">
        <v>35</v>
      </c>
      <c r="P3212" s="217" t="s">
        <v>35</v>
      </c>
      <c r="Q3212" s="217">
        <f>S4319-vykonyz.xlsx[[#This Row],[Kod]]</f>
        <v>17722</v>
      </c>
      <c r="R3212" s="217">
        <f>S3187-vykonyz.xlsx[[#This Row],[Kod]]</f>
        <v>0</v>
      </c>
      <c r="S3212" s="217" t="s">
        <v>11226</v>
      </c>
      <c r="T3212" s="217" t="s">
        <v>11227</v>
      </c>
      <c r="U3212" s="217">
        <v>3740</v>
      </c>
      <c r="V3212" s="261">
        <v>45292</v>
      </c>
      <c r="W3212" s="217" t="s">
        <v>11226</v>
      </c>
      <c r="X3212" s="217">
        <v>3501</v>
      </c>
      <c r="Y3212" s="217">
        <v>239</v>
      </c>
      <c r="Z3212" s="261">
        <v>45291</v>
      </c>
      <c r="AC3212" s="217">
        <f>vykonyz.xlsx3[[#This Row],[Kod]]-vykonyz.xlsx[[#This Row],[Kod]]</f>
        <v>0</v>
      </c>
      <c r="AD3212" t="s">
        <v>11134</v>
      </c>
      <c r="AE3212" t="s">
        <v>5508</v>
      </c>
      <c r="AF3212" t="s">
        <v>50</v>
      </c>
      <c r="AG3212"/>
      <c r="AH3212" t="s">
        <v>11135</v>
      </c>
      <c r="AI3212" t="s">
        <v>11228</v>
      </c>
      <c r="AJ3212"/>
      <c r="AK3212" t="s">
        <v>39</v>
      </c>
      <c r="AL3212" t="s">
        <v>6213</v>
      </c>
      <c r="AM3212" t="s">
        <v>33</v>
      </c>
      <c r="AN3212" t="s">
        <v>33</v>
      </c>
      <c r="AO3212"/>
      <c r="AP3212" t="s">
        <v>11229</v>
      </c>
      <c r="AQ3212"/>
      <c r="AR3212" t="s">
        <v>35</v>
      </c>
      <c r="AS3212" t="s">
        <v>35</v>
      </c>
    </row>
    <row r="3213" spans="1:45">
      <c r="A3213" s="264" t="s">
        <v>11137</v>
      </c>
      <c r="B3213" s="217" t="s">
        <v>10997</v>
      </c>
      <c r="E3213" s="217" t="s">
        <v>11138</v>
      </c>
      <c r="H3213" s="217" t="s">
        <v>1290</v>
      </c>
      <c r="I3213" s="217" t="s">
        <v>1573</v>
      </c>
      <c r="J3213" s="217" t="s">
        <v>33</v>
      </c>
      <c r="K3213" s="217" t="s">
        <v>33</v>
      </c>
      <c r="M3213" s="217">
        <f t="shared" si="65"/>
        <v>1337</v>
      </c>
      <c r="O3213" s="217" t="s">
        <v>35</v>
      </c>
      <c r="P3213" s="217" t="s">
        <v>35</v>
      </c>
      <c r="Q3213" s="217">
        <f>S4320-vykonyz.xlsx[[#This Row],[Kod]]</f>
        <v>17723</v>
      </c>
      <c r="R3213" s="217">
        <f>S3188-vykonyz.xlsx[[#This Row],[Kod]]</f>
        <v>0</v>
      </c>
      <c r="S3213" s="217" t="s">
        <v>11230</v>
      </c>
      <c r="T3213" s="217" t="s">
        <v>11231</v>
      </c>
      <c r="U3213" s="217">
        <v>2281</v>
      </c>
      <c r="V3213" s="261">
        <v>45292</v>
      </c>
      <c r="W3213" s="217" t="s">
        <v>11230</v>
      </c>
      <c r="X3213" s="217">
        <v>2155</v>
      </c>
      <c r="Y3213" s="217">
        <v>126</v>
      </c>
      <c r="Z3213" s="261">
        <v>45291</v>
      </c>
      <c r="AC3213" s="217">
        <f>vykonyz.xlsx3[[#This Row],[Kod]]-vykonyz.xlsx[[#This Row],[Kod]]</f>
        <v>0</v>
      </c>
      <c r="AD3213" t="s">
        <v>11137</v>
      </c>
      <c r="AE3213" t="s">
        <v>10997</v>
      </c>
      <c r="AF3213"/>
      <c r="AG3213"/>
      <c r="AH3213" t="s">
        <v>11138</v>
      </c>
      <c r="AI3213"/>
      <c r="AJ3213"/>
      <c r="AK3213" t="s">
        <v>1290</v>
      </c>
      <c r="AL3213" t="s">
        <v>1573</v>
      </c>
      <c r="AM3213" t="s">
        <v>33</v>
      </c>
      <c r="AN3213" t="s">
        <v>33</v>
      </c>
      <c r="AO3213"/>
      <c r="AP3213" t="s">
        <v>11232</v>
      </c>
      <c r="AQ3213"/>
      <c r="AR3213" t="s">
        <v>35</v>
      </c>
      <c r="AS3213" t="s">
        <v>35</v>
      </c>
    </row>
    <row r="3214" spans="1:45">
      <c r="A3214" s="264" t="s">
        <v>11141</v>
      </c>
      <c r="B3214" s="217" t="s">
        <v>5966</v>
      </c>
      <c r="C3214" s="217" t="s">
        <v>611</v>
      </c>
      <c r="E3214" s="217" t="s">
        <v>11233</v>
      </c>
      <c r="H3214" s="217" t="s">
        <v>1290</v>
      </c>
      <c r="I3214" s="217" t="s">
        <v>1573</v>
      </c>
      <c r="J3214" s="217" t="s">
        <v>33</v>
      </c>
      <c r="K3214" s="217" t="s">
        <v>33</v>
      </c>
      <c r="M3214" s="217">
        <f t="shared" si="65"/>
        <v>1447</v>
      </c>
      <c r="O3214" s="217" t="s">
        <v>35</v>
      </c>
      <c r="P3214" s="217" t="s">
        <v>35</v>
      </c>
      <c r="Q3214" s="217">
        <f>S4321-vykonyz.xlsx[[#This Row],[Kod]]</f>
        <v>17724</v>
      </c>
      <c r="R3214" s="217">
        <f>S3189-vykonyz.xlsx[[#This Row],[Kod]]</f>
        <v>0</v>
      </c>
      <c r="S3214" s="217" t="s">
        <v>11234</v>
      </c>
      <c r="T3214" s="217" t="s">
        <v>11235</v>
      </c>
      <c r="U3214" s="217">
        <v>5207</v>
      </c>
      <c r="V3214" s="261">
        <v>45292</v>
      </c>
      <c r="W3214" s="217" t="s">
        <v>11234</v>
      </c>
      <c r="X3214" s="217">
        <v>4760</v>
      </c>
      <c r="Y3214" s="217">
        <v>447</v>
      </c>
      <c r="Z3214" s="261">
        <v>45291</v>
      </c>
      <c r="AC3214" s="217">
        <f>vykonyz.xlsx3[[#This Row],[Kod]]-vykonyz.xlsx[[#This Row],[Kod]]</f>
        <v>0</v>
      </c>
      <c r="AD3214" t="s">
        <v>11141</v>
      </c>
      <c r="AE3214" t="s">
        <v>5966</v>
      </c>
      <c r="AF3214" t="s">
        <v>611</v>
      </c>
      <c r="AG3214"/>
      <c r="AH3214" t="s">
        <v>11233</v>
      </c>
      <c r="AI3214"/>
      <c r="AJ3214"/>
      <c r="AK3214" t="s">
        <v>1290</v>
      </c>
      <c r="AL3214" t="s">
        <v>1573</v>
      </c>
      <c r="AM3214" t="s">
        <v>33</v>
      </c>
      <c r="AN3214" t="s">
        <v>33</v>
      </c>
      <c r="AO3214"/>
      <c r="AP3214" t="s">
        <v>11236</v>
      </c>
      <c r="AQ3214"/>
      <c r="AR3214" t="s">
        <v>35</v>
      </c>
      <c r="AS3214" t="s">
        <v>35</v>
      </c>
    </row>
    <row r="3215" spans="1:45">
      <c r="A3215" s="264" t="s">
        <v>11145</v>
      </c>
      <c r="B3215" s="217" t="s">
        <v>5966</v>
      </c>
      <c r="C3215" s="217" t="s">
        <v>611</v>
      </c>
      <c r="E3215" s="217" t="s">
        <v>11237</v>
      </c>
      <c r="H3215" s="217" t="s">
        <v>1492</v>
      </c>
      <c r="I3215" s="217" t="s">
        <v>5824</v>
      </c>
      <c r="J3215" s="217" t="s">
        <v>33</v>
      </c>
      <c r="K3215" s="217" t="s">
        <v>33</v>
      </c>
      <c r="M3215" s="217">
        <f t="shared" si="65"/>
        <v>3986</v>
      </c>
      <c r="O3215" s="217" t="s">
        <v>35</v>
      </c>
      <c r="P3215" s="217" t="s">
        <v>35</v>
      </c>
      <c r="Q3215" s="217">
        <f>S4322-vykonyz.xlsx[[#This Row],[Kod]]</f>
        <v>17729</v>
      </c>
      <c r="R3215" s="217">
        <f>S3190-vykonyz.xlsx[[#This Row],[Kod]]</f>
        <v>0</v>
      </c>
      <c r="S3215" s="217" t="s">
        <v>11238</v>
      </c>
      <c r="T3215" s="217" t="s">
        <v>11239</v>
      </c>
      <c r="U3215" s="217">
        <v>5677</v>
      </c>
      <c r="V3215" s="261">
        <v>45292</v>
      </c>
      <c r="W3215" s="217" t="s">
        <v>11238</v>
      </c>
      <c r="X3215" s="217">
        <v>5230</v>
      </c>
      <c r="Y3215" s="217">
        <v>447</v>
      </c>
      <c r="Z3215" s="261">
        <v>45291</v>
      </c>
      <c r="AC3215" s="217">
        <f>vykonyz.xlsx3[[#This Row],[Kod]]-vykonyz.xlsx[[#This Row],[Kod]]</f>
        <v>0</v>
      </c>
      <c r="AD3215" t="s">
        <v>11145</v>
      </c>
      <c r="AE3215" t="s">
        <v>5966</v>
      </c>
      <c r="AF3215" t="s">
        <v>611</v>
      </c>
      <c r="AG3215"/>
      <c r="AH3215" t="s">
        <v>11237</v>
      </c>
      <c r="AI3215"/>
      <c r="AJ3215"/>
      <c r="AK3215" t="s">
        <v>1492</v>
      </c>
      <c r="AL3215" t="s">
        <v>5824</v>
      </c>
      <c r="AM3215" t="s">
        <v>33</v>
      </c>
      <c r="AN3215" t="s">
        <v>33</v>
      </c>
      <c r="AO3215"/>
      <c r="AP3215" t="s">
        <v>11240</v>
      </c>
      <c r="AQ3215"/>
      <c r="AR3215" t="s">
        <v>35</v>
      </c>
      <c r="AS3215" t="s">
        <v>35</v>
      </c>
    </row>
    <row r="3216" spans="1:45">
      <c r="A3216" s="264" t="s">
        <v>11149</v>
      </c>
      <c r="B3216" s="217" t="s">
        <v>5966</v>
      </c>
      <c r="C3216" s="217" t="s">
        <v>611</v>
      </c>
      <c r="E3216" s="217" t="s">
        <v>11150</v>
      </c>
      <c r="F3216" s="217" t="s">
        <v>11241</v>
      </c>
      <c r="H3216" s="217" t="s">
        <v>1488</v>
      </c>
      <c r="I3216" s="217" t="s">
        <v>108</v>
      </c>
      <c r="J3216" s="217" t="s">
        <v>33</v>
      </c>
      <c r="K3216" s="217" t="s">
        <v>33</v>
      </c>
      <c r="M3216" s="217">
        <f t="shared" si="65"/>
        <v>4101</v>
      </c>
      <c r="O3216" s="217" t="s">
        <v>35</v>
      </c>
      <c r="P3216" s="217" t="s">
        <v>35</v>
      </c>
      <c r="Q3216" s="217">
        <f>S4323-vykonyz.xlsx[[#This Row],[Kod]]</f>
        <v>17732</v>
      </c>
      <c r="R3216" s="217">
        <f>S3191-vykonyz.xlsx[[#This Row],[Kod]]</f>
        <v>0</v>
      </c>
      <c r="S3216" s="217" t="s">
        <v>11242</v>
      </c>
      <c r="T3216" s="217" t="s">
        <v>11243</v>
      </c>
      <c r="U3216" s="217">
        <v>6563</v>
      </c>
      <c r="V3216" s="261">
        <v>45292</v>
      </c>
      <c r="W3216" s="217" t="s">
        <v>11242</v>
      </c>
      <c r="X3216" s="217">
        <v>6005</v>
      </c>
      <c r="Y3216" s="217">
        <v>558</v>
      </c>
      <c r="Z3216" s="261">
        <v>45291</v>
      </c>
      <c r="AC3216" s="217">
        <f>vykonyz.xlsx3[[#This Row],[Kod]]-vykonyz.xlsx[[#This Row],[Kod]]</f>
        <v>0</v>
      </c>
      <c r="AD3216" t="s">
        <v>11149</v>
      </c>
      <c r="AE3216" t="s">
        <v>5966</v>
      </c>
      <c r="AF3216" t="s">
        <v>611</v>
      </c>
      <c r="AG3216"/>
      <c r="AH3216" t="s">
        <v>11150</v>
      </c>
      <c r="AI3216" t="s">
        <v>11241</v>
      </c>
      <c r="AJ3216"/>
      <c r="AK3216" t="s">
        <v>1488</v>
      </c>
      <c r="AL3216" t="s">
        <v>108</v>
      </c>
      <c r="AM3216" t="s">
        <v>33</v>
      </c>
      <c r="AN3216" t="s">
        <v>33</v>
      </c>
      <c r="AO3216"/>
      <c r="AP3216" t="s">
        <v>11244</v>
      </c>
      <c r="AQ3216"/>
      <c r="AR3216" t="s">
        <v>35</v>
      </c>
      <c r="AS3216" t="s">
        <v>35</v>
      </c>
    </row>
    <row r="3217" spans="1:45">
      <c r="A3217" s="264" t="s">
        <v>11153</v>
      </c>
      <c r="B3217" s="217" t="s">
        <v>10997</v>
      </c>
      <c r="E3217" s="217" t="s">
        <v>11245</v>
      </c>
      <c r="F3217" s="217" t="s">
        <v>11246</v>
      </c>
      <c r="H3217" s="217" t="s">
        <v>1008</v>
      </c>
      <c r="I3217" s="217" t="s">
        <v>1008</v>
      </c>
      <c r="J3217" s="217" t="s">
        <v>33</v>
      </c>
      <c r="K3217" s="217" t="s">
        <v>33</v>
      </c>
      <c r="M3217" s="217">
        <f t="shared" si="65"/>
        <v>852</v>
      </c>
      <c r="O3217" s="217" t="s">
        <v>35</v>
      </c>
      <c r="P3217" s="217" t="s">
        <v>35</v>
      </c>
      <c r="Q3217" s="217">
        <f>S4324-vykonyz.xlsx[[#This Row],[Kod]]</f>
        <v>17732</v>
      </c>
      <c r="R3217" s="217">
        <f>S3192-vykonyz.xlsx[[#This Row],[Kod]]</f>
        <v>0</v>
      </c>
      <c r="S3217" s="217" t="s">
        <v>11247</v>
      </c>
      <c r="T3217" s="217" t="s">
        <v>11248</v>
      </c>
      <c r="U3217" s="217">
        <v>14806</v>
      </c>
      <c r="V3217" s="261">
        <v>45292</v>
      </c>
      <c r="W3217" s="217" t="s">
        <v>11247</v>
      </c>
      <c r="X3217" s="217">
        <v>13416</v>
      </c>
      <c r="Y3217" s="217">
        <v>1390</v>
      </c>
      <c r="Z3217" s="261">
        <v>45291</v>
      </c>
      <c r="AC3217" s="217">
        <f>vykonyz.xlsx3[[#This Row],[Kod]]-vykonyz.xlsx[[#This Row],[Kod]]</f>
        <v>0</v>
      </c>
      <c r="AD3217" t="s">
        <v>11153</v>
      </c>
      <c r="AE3217" t="s">
        <v>10997</v>
      </c>
      <c r="AF3217"/>
      <c r="AG3217"/>
      <c r="AH3217" t="s">
        <v>11154</v>
      </c>
      <c r="AI3217" t="s">
        <v>11246</v>
      </c>
      <c r="AJ3217"/>
      <c r="AK3217" t="s">
        <v>1008</v>
      </c>
      <c r="AL3217" t="s">
        <v>1008</v>
      </c>
      <c r="AM3217" t="s">
        <v>33</v>
      </c>
      <c r="AN3217" t="s">
        <v>33</v>
      </c>
      <c r="AO3217"/>
      <c r="AP3217" t="s">
        <v>11249</v>
      </c>
      <c r="AQ3217"/>
      <c r="AR3217" t="s">
        <v>35</v>
      </c>
      <c r="AS3217" t="s">
        <v>35</v>
      </c>
    </row>
    <row r="3218" spans="1:45">
      <c r="A3218" s="264" t="s">
        <v>11155</v>
      </c>
      <c r="B3218" s="217" t="s">
        <v>4396</v>
      </c>
      <c r="C3218" s="217" t="s">
        <v>28</v>
      </c>
      <c r="E3218" s="217" t="s">
        <v>11156</v>
      </c>
      <c r="F3218" s="217" t="s">
        <v>11250</v>
      </c>
      <c r="H3218" s="217" t="s">
        <v>1130</v>
      </c>
      <c r="I3218" s="217" t="s">
        <v>45</v>
      </c>
      <c r="J3218" s="217" t="s">
        <v>33</v>
      </c>
      <c r="K3218" s="217" t="s">
        <v>33</v>
      </c>
      <c r="M3218" s="217">
        <f t="shared" si="65"/>
        <v>41</v>
      </c>
      <c r="O3218" s="217" t="s">
        <v>35</v>
      </c>
      <c r="P3218" s="217" t="s">
        <v>35</v>
      </c>
      <c r="Q3218" s="217">
        <f>S4325-vykonyz.xlsx[[#This Row],[Kod]]</f>
        <v>17733</v>
      </c>
      <c r="R3218" s="217">
        <f>S3193-vykonyz.xlsx[[#This Row],[Kod]]</f>
        <v>0</v>
      </c>
      <c r="S3218" s="217" t="s">
        <v>11251</v>
      </c>
      <c r="T3218" s="217" t="s">
        <v>11252</v>
      </c>
      <c r="U3218" s="217">
        <v>2708</v>
      </c>
      <c r="V3218" s="261">
        <v>45292</v>
      </c>
      <c r="W3218" s="217" t="s">
        <v>11251</v>
      </c>
      <c r="X3218" s="217">
        <v>2532</v>
      </c>
      <c r="Y3218" s="217">
        <v>176</v>
      </c>
      <c r="Z3218" s="261">
        <v>45291</v>
      </c>
      <c r="AC3218" s="217">
        <f>vykonyz.xlsx3[[#This Row],[Kod]]-vykonyz.xlsx[[#This Row],[Kod]]</f>
        <v>0</v>
      </c>
      <c r="AD3218" t="s">
        <v>11155</v>
      </c>
      <c r="AE3218" t="s">
        <v>4396</v>
      </c>
      <c r="AF3218" t="s">
        <v>28</v>
      </c>
      <c r="AG3218"/>
      <c r="AH3218" t="s">
        <v>11156</v>
      </c>
      <c r="AI3218" t="s">
        <v>11250</v>
      </c>
      <c r="AJ3218"/>
      <c r="AK3218" t="s">
        <v>1130</v>
      </c>
      <c r="AL3218" t="s">
        <v>45</v>
      </c>
      <c r="AM3218" t="s">
        <v>33</v>
      </c>
      <c r="AN3218" t="s">
        <v>33</v>
      </c>
      <c r="AO3218"/>
      <c r="AP3218" t="s">
        <v>4070</v>
      </c>
      <c r="AQ3218"/>
      <c r="AR3218" t="s">
        <v>35</v>
      </c>
      <c r="AS3218" t="s">
        <v>35</v>
      </c>
    </row>
    <row r="3219" spans="1:45">
      <c r="A3219" s="264" t="s">
        <v>11159</v>
      </c>
      <c r="B3219" s="217" t="s">
        <v>10997</v>
      </c>
      <c r="E3219" s="217" t="s">
        <v>11160</v>
      </c>
      <c r="H3219" s="217" t="s">
        <v>1008</v>
      </c>
      <c r="I3219" s="217" t="s">
        <v>981</v>
      </c>
      <c r="J3219" s="217" t="s">
        <v>33</v>
      </c>
      <c r="K3219" s="217" t="s">
        <v>33</v>
      </c>
      <c r="M3219" s="217">
        <f t="shared" si="65"/>
        <v>1025</v>
      </c>
      <c r="O3219" s="217" t="s">
        <v>35</v>
      </c>
      <c r="P3219" s="217" t="s">
        <v>35</v>
      </c>
      <c r="Q3219" s="217">
        <f>S4326-vykonyz.xlsx[[#This Row],[Kod]]</f>
        <v>17736</v>
      </c>
      <c r="R3219" s="217">
        <f>S3194-vykonyz.xlsx[[#This Row],[Kod]]</f>
        <v>0</v>
      </c>
      <c r="S3219" s="217" t="s">
        <v>11253</v>
      </c>
      <c r="T3219" s="217" t="s">
        <v>11254</v>
      </c>
      <c r="U3219" s="217">
        <v>7819</v>
      </c>
      <c r="V3219" s="261">
        <v>45292</v>
      </c>
      <c r="W3219" s="217" t="s">
        <v>11253</v>
      </c>
      <c r="X3219" s="217">
        <v>7149</v>
      </c>
      <c r="Y3219" s="217">
        <v>670</v>
      </c>
      <c r="Z3219" s="261">
        <v>45291</v>
      </c>
      <c r="AC3219" s="217">
        <f>vykonyz.xlsx3[[#This Row],[Kod]]-vykonyz.xlsx[[#This Row],[Kod]]</f>
        <v>0</v>
      </c>
      <c r="AD3219" t="s">
        <v>11159</v>
      </c>
      <c r="AE3219" t="s">
        <v>10997</v>
      </c>
      <c r="AF3219"/>
      <c r="AG3219"/>
      <c r="AH3219" t="s">
        <v>11160</v>
      </c>
      <c r="AI3219"/>
      <c r="AJ3219"/>
      <c r="AK3219" t="s">
        <v>1008</v>
      </c>
      <c r="AL3219" t="s">
        <v>981</v>
      </c>
      <c r="AM3219" t="s">
        <v>33</v>
      </c>
      <c r="AN3219" t="s">
        <v>33</v>
      </c>
      <c r="AO3219"/>
      <c r="AP3219" t="s">
        <v>11255</v>
      </c>
      <c r="AQ3219"/>
      <c r="AR3219" t="s">
        <v>35</v>
      </c>
      <c r="AS3219" t="s">
        <v>35</v>
      </c>
    </row>
    <row r="3220" spans="1:45">
      <c r="A3220" s="264" t="s">
        <v>11164</v>
      </c>
      <c r="B3220" s="217" t="s">
        <v>10997</v>
      </c>
      <c r="C3220" s="217" t="s">
        <v>50</v>
      </c>
      <c r="E3220" s="217" t="s">
        <v>11165</v>
      </c>
      <c r="F3220" s="217" t="s">
        <v>11256</v>
      </c>
      <c r="H3220" s="217" t="s">
        <v>1008</v>
      </c>
      <c r="I3220" s="217" t="s">
        <v>981</v>
      </c>
      <c r="J3220" s="217" t="s">
        <v>33</v>
      </c>
      <c r="K3220" s="217" t="s">
        <v>33</v>
      </c>
      <c r="M3220" s="217">
        <f t="shared" si="65"/>
        <v>845</v>
      </c>
      <c r="O3220" s="217" t="s">
        <v>35</v>
      </c>
      <c r="P3220" s="217" t="s">
        <v>35</v>
      </c>
      <c r="Q3220" s="217">
        <f>S4327-vykonyz.xlsx[[#This Row],[Kod]]</f>
        <v>17738</v>
      </c>
      <c r="R3220" s="217">
        <f>S3195-vykonyz.xlsx[[#This Row],[Kod]]</f>
        <v>0</v>
      </c>
      <c r="S3220" s="217" t="s">
        <v>11257</v>
      </c>
      <c r="T3220" s="217" t="s">
        <v>11258</v>
      </c>
      <c r="U3220" s="217">
        <v>2599</v>
      </c>
      <c r="V3220" s="261">
        <v>45292</v>
      </c>
      <c r="W3220" s="217" t="s">
        <v>11257</v>
      </c>
      <c r="X3220" s="217">
        <v>2407</v>
      </c>
      <c r="Y3220" s="217">
        <v>192</v>
      </c>
      <c r="Z3220" s="261">
        <v>45291</v>
      </c>
      <c r="AC3220" s="217">
        <f>vykonyz.xlsx3[[#This Row],[Kod]]-vykonyz.xlsx[[#This Row],[Kod]]</f>
        <v>0</v>
      </c>
      <c r="AD3220" t="s">
        <v>11164</v>
      </c>
      <c r="AE3220" t="s">
        <v>10997</v>
      </c>
      <c r="AF3220" t="s">
        <v>50</v>
      </c>
      <c r="AG3220"/>
      <c r="AH3220" t="s">
        <v>11165</v>
      </c>
      <c r="AI3220" t="s">
        <v>11256</v>
      </c>
      <c r="AJ3220"/>
      <c r="AK3220" t="s">
        <v>1008</v>
      </c>
      <c r="AL3220" t="s">
        <v>981</v>
      </c>
      <c r="AM3220" t="s">
        <v>33</v>
      </c>
      <c r="AN3220" t="s">
        <v>33</v>
      </c>
      <c r="AO3220"/>
      <c r="AP3220" t="s">
        <v>11259</v>
      </c>
      <c r="AQ3220"/>
      <c r="AR3220" t="s">
        <v>35</v>
      </c>
      <c r="AS3220" t="s">
        <v>35</v>
      </c>
    </row>
    <row r="3221" spans="1:45">
      <c r="A3221" s="264" t="s">
        <v>11169</v>
      </c>
      <c r="B3221" s="217" t="s">
        <v>10997</v>
      </c>
      <c r="E3221" s="217" t="s">
        <v>11170</v>
      </c>
      <c r="F3221" s="217" t="s">
        <v>11203</v>
      </c>
      <c r="H3221" s="217" t="s">
        <v>1290</v>
      </c>
      <c r="I3221" s="217" t="s">
        <v>1479</v>
      </c>
      <c r="J3221" s="217" t="s">
        <v>33</v>
      </c>
      <c r="K3221" s="217" t="s">
        <v>33</v>
      </c>
      <c r="M3221" s="217">
        <f t="shared" si="65"/>
        <v>978</v>
      </c>
      <c r="O3221" s="217" t="s">
        <v>35</v>
      </c>
      <c r="P3221" s="217" t="s">
        <v>35</v>
      </c>
      <c r="Q3221" s="217">
        <f>S4328-vykonyz.xlsx[[#This Row],[Kod]]</f>
        <v>17740</v>
      </c>
      <c r="R3221" s="217">
        <f>S3196-vykonyz.xlsx[[#This Row],[Kod]]</f>
        <v>0</v>
      </c>
      <c r="S3221" s="217" t="s">
        <v>11260</v>
      </c>
      <c r="T3221" s="217" t="s">
        <v>11261</v>
      </c>
      <c r="U3221" s="217">
        <v>1783</v>
      </c>
      <c r="V3221" s="261">
        <v>45292</v>
      </c>
      <c r="W3221" s="217" t="s">
        <v>11260</v>
      </c>
      <c r="X3221" s="217">
        <v>1657</v>
      </c>
      <c r="Y3221" s="217">
        <v>126</v>
      </c>
      <c r="Z3221" s="261">
        <v>45291</v>
      </c>
      <c r="AC3221" s="217">
        <f>vykonyz.xlsx3[[#This Row],[Kod]]-vykonyz.xlsx[[#This Row],[Kod]]</f>
        <v>0</v>
      </c>
      <c r="AD3221" t="s">
        <v>11169</v>
      </c>
      <c r="AE3221" t="s">
        <v>10997</v>
      </c>
      <c r="AF3221"/>
      <c r="AG3221"/>
      <c r="AH3221" t="s">
        <v>11170</v>
      </c>
      <c r="AI3221" t="s">
        <v>11203</v>
      </c>
      <c r="AJ3221"/>
      <c r="AK3221" t="s">
        <v>1290</v>
      </c>
      <c r="AL3221" t="s">
        <v>1479</v>
      </c>
      <c r="AM3221" t="s">
        <v>33</v>
      </c>
      <c r="AN3221" t="s">
        <v>33</v>
      </c>
      <c r="AO3221"/>
      <c r="AP3221" t="s">
        <v>11262</v>
      </c>
      <c r="AQ3221"/>
      <c r="AR3221" t="s">
        <v>35</v>
      </c>
      <c r="AS3221" t="s">
        <v>35</v>
      </c>
    </row>
    <row r="3222" spans="1:45">
      <c r="A3222" s="264" t="s">
        <v>11173</v>
      </c>
      <c r="B3222" s="217" t="s">
        <v>10997</v>
      </c>
      <c r="E3222" s="217" t="s">
        <v>11174</v>
      </c>
      <c r="H3222" s="217" t="s">
        <v>1290</v>
      </c>
      <c r="I3222" s="217" t="s">
        <v>1573</v>
      </c>
      <c r="J3222" s="217" t="s">
        <v>33</v>
      </c>
      <c r="K3222" s="217" t="s">
        <v>33</v>
      </c>
      <c r="M3222" s="217">
        <f t="shared" si="65"/>
        <v>1477</v>
      </c>
      <c r="O3222" s="217" t="s">
        <v>35</v>
      </c>
      <c r="P3222" s="217" t="s">
        <v>35</v>
      </c>
      <c r="Q3222" s="217">
        <f>S4329-vykonyz.xlsx[[#This Row],[Kod]]</f>
        <v>17752</v>
      </c>
      <c r="R3222" s="217">
        <f>S3197-vykonyz.xlsx[[#This Row],[Kod]]</f>
        <v>0</v>
      </c>
      <c r="S3222" s="217" t="s">
        <v>11263</v>
      </c>
      <c r="T3222" s="217" t="s">
        <v>11264</v>
      </c>
      <c r="U3222" s="217">
        <v>5556</v>
      </c>
      <c r="V3222" s="261">
        <v>45292</v>
      </c>
      <c r="W3222" s="217" t="s">
        <v>11263</v>
      </c>
      <c r="X3222" s="217">
        <v>5033</v>
      </c>
      <c r="Y3222" s="217">
        <v>523</v>
      </c>
      <c r="Z3222" s="261">
        <v>45291</v>
      </c>
      <c r="AC3222" s="217">
        <f>vykonyz.xlsx3[[#This Row],[Kod]]-vykonyz.xlsx[[#This Row],[Kod]]</f>
        <v>0</v>
      </c>
      <c r="AD3222" t="s">
        <v>11173</v>
      </c>
      <c r="AE3222" t="s">
        <v>10997</v>
      </c>
      <c r="AF3222"/>
      <c r="AG3222"/>
      <c r="AH3222" t="s">
        <v>11174</v>
      </c>
      <c r="AI3222"/>
      <c r="AJ3222"/>
      <c r="AK3222" t="s">
        <v>1290</v>
      </c>
      <c r="AL3222" t="s">
        <v>1573</v>
      </c>
      <c r="AM3222" t="s">
        <v>33</v>
      </c>
      <c r="AN3222" t="s">
        <v>33</v>
      </c>
      <c r="AO3222"/>
      <c r="AP3222" t="s">
        <v>11265</v>
      </c>
      <c r="AQ3222"/>
      <c r="AR3222" t="s">
        <v>35</v>
      </c>
      <c r="AS3222" t="s">
        <v>35</v>
      </c>
    </row>
    <row r="3223" spans="1:45">
      <c r="A3223" s="264" t="s">
        <v>11178</v>
      </c>
      <c r="B3223" s="217" t="s">
        <v>10997</v>
      </c>
      <c r="E3223" s="217" t="s">
        <v>11179</v>
      </c>
      <c r="F3223" s="217" t="s">
        <v>11266</v>
      </c>
      <c r="H3223" s="217" t="s">
        <v>1008</v>
      </c>
      <c r="I3223" s="217" t="s">
        <v>1008</v>
      </c>
      <c r="J3223" s="217" t="s">
        <v>33</v>
      </c>
      <c r="K3223" s="217" t="s">
        <v>33</v>
      </c>
      <c r="M3223" s="217">
        <f t="shared" si="65"/>
        <v>473</v>
      </c>
      <c r="O3223" s="217" t="s">
        <v>35</v>
      </c>
      <c r="P3223" s="217" t="s">
        <v>35</v>
      </c>
      <c r="Q3223" s="217">
        <f>S4330-vykonyz.xlsx[[#This Row],[Kod]]</f>
        <v>17754</v>
      </c>
      <c r="R3223" s="217">
        <f>S3198-vykonyz.xlsx[[#This Row],[Kod]]</f>
        <v>0</v>
      </c>
      <c r="S3223" s="217" t="s">
        <v>11267</v>
      </c>
      <c r="T3223" s="217" t="s">
        <v>11268</v>
      </c>
      <c r="U3223" s="217">
        <v>441</v>
      </c>
      <c r="V3223" s="261">
        <v>45292</v>
      </c>
      <c r="W3223" s="217" t="s">
        <v>11267</v>
      </c>
      <c r="X3223" s="217">
        <v>388</v>
      </c>
      <c r="Y3223" s="217">
        <v>53</v>
      </c>
      <c r="Z3223" s="261">
        <v>45291</v>
      </c>
      <c r="AC3223" s="217">
        <f>vykonyz.xlsx3[[#This Row],[Kod]]-vykonyz.xlsx[[#This Row],[Kod]]</f>
        <v>0</v>
      </c>
      <c r="AD3223" t="s">
        <v>11178</v>
      </c>
      <c r="AE3223" t="s">
        <v>10997</v>
      </c>
      <c r="AF3223"/>
      <c r="AG3223"/>
      <c r="AH3223" t="s">
        <v>11179</v>
      </c>
      <c r="AI3223" t="s">
        <v>11266</v>
      </c>
      <c r="AJ3223"/>
      <c r="AK3223" t="s">
        <v>1008</v>
      </c>
      <c r="AL3223" t="s">
        <v>1008</v>
      </c>
      <c r="AM3223" t="s">
        <v>33</v>
      </c>
      <c r="AN3223" t="s">
        <v>33</v>
      </c>
      <c r="AO3223"/>
      <c r="AP3223" t="s">
        <v>11269</v>
      </c>
      <c r="AQ3223"/>
      <c r="AR3223" t="s">
        <v>35</v>
      </c>
      <c r="AS3223" t="s">
        <v>35</v>
      </c>
    </row>
    <row r="3224" spans="1:45">
      <c r="A3224" s="264" t="s">
        <v>11181</v>
      </c>
      <c r="B3224" s="217" t="s">
        <v>10997</v>
      </c>
      <c r="E3224" s="217" t="s">
        <v>11182</v>
      </c>
      <c r="H3224" s="217" t="s">
        <v>1084</v>
      </c>
      <c r="I3224" s="217" t="s">
        <v>1084</v>
      </c>
      <c r="J3224" s="217" t="s">
        <v>33</v>
      </c>
      <c r="K3224" s="217" t="s">
        <v>33</v>
      </c>
      <c r="M3224" s="217">
        <f t="shared" si="65"/>
        <v>312</v>
      </c>
      <c r="O3224" s="217" t="s">
        <v>35</v>
      </c>
      <c r="P3224" s="217" t="s">
        <v>35</v>
      </c>
      <c r="Q3224" s="217">
        <f>S4331-vykonyz.xlsx[[#This Row],[Kod]]</f>
        <v>17755</v>
      </c>
      <c r="R3224" s="217">
        <f>S3199-vykonyz.xlsx[[#This Row],[Kod]]</f>
        <v>0</v>
      </c>
      <c r="S3224" s="217" t="s">
        <v>11270</v>
      </c>
      <c r="T3224" s="217" t="s">
        <v>11271</v>
      </c>
      <c r="U3224" s="217">
        <v>1972</v>
      </c>
      <c r="V3224" s="261">
        <v>45292</v>
      </c>
      <c r="W3224" s="217" t="s">
        <v>11270</v>
      </c>
      <c r="X3224" s="217">
        <v>1846</v>
      </c>
      <c r="Y3224" s="217">
        <v>126</v>
      </c>
      <c r="Z3224" s="261">
        <v>45291</v>
      </c>
      <c r="AC3224" s="217">
        <f>vykonyz.xlsx3[[#This Row],[Kod]]-vykonyz.xlsx[[#This Row],[Kod]]</f>
        <v>0</v>
      </c>
      <c r="AD3224" t="s">
        <v>11181</v>
      </c>
      <c r="AE3224" t="s">
        <v>10997</v>
      </c>
      <c r="AF3224"/>
      <c r="AG3224"/>
      <c r="AH3224" t="s">
        <v>11182</v>
      </c>
      <c r="AI3224"/>
      <c r="AJ3224"/>
      <c r="AK3224" t="s">
        <v>1084</v>
      </c>
      <c r="AL3224" t="s">
        <v>1084</v>
      </c>
      <c r="AM3224" t="s">
        <v>33</v>
      </c>
      <c r="AN3224" t="s">
        <v>33</v>
      </c>
      <c r="AO3224"/>
      <c r="AP3224" t="s">
        <v>7445</v>
      </c>
      <c r="AQ3224"/>
      <c r="AR3224" t="s">
        <v>35</v>
      </c>
      <c r="AS3224" t="s">
        <v>35</v>
      </c>
    </row>
    <row r="3225" spans="1:45">
      <c r="A3225" s="264" t="s">
        <v>11185</v>
      </c>
      <c r="B3225" s="217" t="s">
        <v>5966</v>
      </c>
      <c r="C3225" s="217" t="s">
        <v>611</v>
      </c>
      <c r="E3225" s="217" t="s">
        <v>11186</v>
      </c>
      <c r="F3225" s="217" t="s">
        <v>11032</v>
      </c>
      <c r="H3225" s="217" t="s">
        <v>985</v>
      </c>
      <c r="I3225" s="217" t="s">
        <v>1336</v>
      </c>
      <c r="J3225" s="217" t="s">
        <v>33</v>
      </c>
      <c r="K3225" s="217" t="s">
        <v>33</v>
      </c>
      <c r="M3225" s="217">
        <f t="shared" si="65"/>
        <v>1347</v>
      </c>
      <c r="O3225" s="217" t="s">
        <v>35</v>
      </c>
      <c r="P3225" s="217" t="s">
        <v>35</v>
      </c>
      <c r="Q3225" s="217">
        <f>S4332-vykonyz.xlsx[[#This Row],[Kod]]</f>
        <v>17756</v>
      </c>
      <c r="R3225" s="217">
        <f>S3200-vykonyz.xlsx[[#This Row],[Kod]]</f>
        <v>0</v>
      </c>
      <c r="S3225" s="217" t="s">
        <v>11272</v>
      </c>
      <c r="T3225" s="217" t="s">
        <v>11273</v>
      </c>
      <c r="U3225" s="217">
        <v>441</v>
      </c>
      <c r="V3225" s="261">
        <v>45292</v>
      </c>
      <c r="W3225" s="217" t="s">
        <v>11272</v>
      </c>
      <c r="X3225" s="217">
        <v>387</v>
      </c>
      <c r="Y3225" s="217">
        <v>54</v>
      </c>
      <c r="Z3225" s="261">
        <v>45291</v>
      </c>
      <c r="AC3225" s="217">
        <f>vykonyz.xlsx3[[#This Row],[Kod]]-vykonyz.xlsx[[#This Row],[Kod]]</f>
        <v>0</v>
      </c>
      <c r="AD3225" t="s">
        <v>11185</v>
      </c>
      <c r="AE3225" t="s">
        <v>5966</v>
      </c>
      <c r="AF3225" t="s">
        <v>611</v>
      </c>
      <c r="AG3225"/>
      <c r="AH3225" t="s">
        <v>11186</v>
      </c>
      <c r="AI3225" t="s">
        <v>11032</v>
      </c>
      <c r="AJ3225"/>
      <c r="AK3225" t="s">
        <v>985</v>
      </c>
      <c r="AL3225" t="s">
        <v>1336</v>
      </c>
      <c r="AM3225" t="s">
        <v>33</v>
      </c>
      <c r="AN3225" t="s">
        <v>33</v>
      </c>
      <c r="AO3225"/>
      <c r="AP3225" t="s">
        <v>11274</v>
      </c>
      <c r="AQ3225"/>
      <c r="AR3225" t="s">
        <v>35</v>
      </c>
      <c r="AS3225" t="s">
        <v>35</v>
      </c>
    </row>
    <row r="3226" spans="1:45">
      <c r="A3226" s="264" t="s">
        <v>11189</v>
      </c>
      <c r="B3226" s="217" t="s">
        <v>5966</v>
      </c>
      <c r="C3226" s="217" t="s">
        <v>611</v>
      </c>
      <c r="E3226" s="217" t="s">
        <v>11190</v>
      </c>
      <c r="F3226" s="217" t="s">
        <v>11032</v>
      </c>
      <c r="H3226" s="217" t="s">
        <v>1573</v>
      </c>
      <c r="I3226" s="217" t="s">
        <v>39</v>
      </c>
      <c r="J3226" s="217" t="s">
        <v>33</v>
      </c>
      <c r="K3226" s="217" t="s">
        <v>33</v>
      </c>
      <c r="M3226" s="217">
        <f t="shared" si="65"/>
        <v>3966</v>
      </c>
      <c r="O3226" s="217" t="s">
        <v>35</v>
      </c>
      <c r="P3226" s="217" t="s">
        <v>35</v>
      </c>
      <c r="Q3226" s="217">
        <f>S4333-vykonyz.xlsx[[#This Row],[Kod]]</f>
        <v>17756</v>
      </c>
      <c r="R3226" s="217">
        <f>S3201-vykonyz.xlsx[[#This Row],[Kod]]</f>
        <v>0</v>
      </c>
      <c r="S3226" s="217" t="s">
        <v>11275</v>
      </c>
      <c r="T3226" s="217" t="s">
        <v>11276</v>
      </c>
      <c r="U3226" s="217">
        <v>2469</v>
      </c>
      <c r="V3226" s="261">
        <v>45292</v>
      </c>
      <c r="W3226" s="217" t="s">
        <v>11275</v>
      </c>
      <c r="X3226" s="217">
        <v>2268</v>
      </c>
      <c r="Y3226" s="217">
        <v>201</v>
      </c>
      <c r="Z3226" s="261">
        <v>45291</v>
      </c>
      <c r="AC3226" s="217">
        <f>vykonyz.xlsx3[[#This Row],[Kod]]-vykonyz.xlsx[[#This Row],[Kod]]</f>
        <v>0</v>
      </c>
      <c r="AD3226" t="s">
        <v>11189</v>
      </c>
      <c r="AE3226" t="s">
        <v>5966</v>
      </c>
      <c r="AF3226" t="s">
        <v>611</v>
      </c>
      <c r="AG3226"/>
      <c r="AH3226" t="s">
        <v>11190</v>
      </c>
      <c r="AI3226" t="s">
        <v>11032</v>
      </c>
      <c r="AJ3226"/>
      <c r="AK3226" t="s">
        <v>1573</v>
      </c>
      <c r="AL3226" t="s">
        <v>39</v>
      </c>
      <c r="AM3226" t="s">
        <v>33</v>
      </c>
      <c r="AN3226" t="s">
        <v>33</v>
      </c>
      <c r="AO3226"/>
      <c r="AP3226" t="s">
        <v>11277</v>
      </c>
      <c r="AQ3226"/>
      <c r="AR3226" t="s">
        <v>35</v>
      </c>
      <c r="AS3226" t="s">
        <v>35</v>
      </c>
    </row>
    <row r="3227" spans="1:45">
      <c r="A3227" s="264" t="s">
        <v>11193</v>
      </c>
      <c r="B3227" s="217" t="s">
        <v>10997</v>
      </c>
      <c r="E3227" s="217" t="s">
        <v>11194</v>
      </c>
      <c r="H3227" s="217" t="s">
        <v>994</v>
      </c>
      <c r="I3227" s="217" t="s">
        <v>994</v>
      </c>
      <c r="J3227" s="217" t="s">
        <v>33</v>
      </c>
      <c r="K3227" s="217" t="s">
        <v>33</v>
      </c>
      <c r="M3227" s="217">
        <f t="shared" si="65"/>
        <v>152</v>
      </c>
      <c r="O3227" s="217" t="s">
        <v>35</v>
      </c>
      <c r="P3227" s="217" t="s">
        <v>35</v>
      </c>
      <c r="Q3227" s="217">
        <f>S4334-vykonyz.xlsx[[#This Row],[Kod]]</f>
        <v>17756</v>
      </c>
      <c r="R3227" s="217">
        <f>S3202-vykonyz.xlsx[[#This Row],[Kod]]</f>
        <v>0</v>
      </c>
      <c r="S3227" s="217" t="s">
        <v>11278</v>
      </c>
      <c r="T3227" s="217" t="s">
        <v>11279</v>
      </c>
      <c r="U3227" s="217">
        <v>1162</v>
      </c>
      <c r="V3227" s="261">
        <v>45292</v>
      </c>
      <c r="W3227" s="217" t="s">
        <v>11278</v>
      </c>
      <c r="X3227" s="217">
        <v>1027</v>
      </c>
      <c r="Y3227" s="217">
        <v>135</v>
      </c>
      <c r="Z3227" s="261">
        <v>45291</v>
      </c>
      <c r="AC3227" s="217">
        <f>vykonyz.xlsx3[[#This Row],[Kod]]-vykonyz.xlsx[[#This Row],[Kod]]</f>
        <v>0</v>
      </c>
      <c r="AD3227" t="s">
        <v>11193</v>
      </c>
      <c r="AE3227" t="s">
        <v>10997</v>
      </c>
      <c r="AF3227"/>
      <c r="AG3227"/>
      <c r="AH3227" t="s">
        <v>11194</v>
      </c>
      <c r="AI3227"/>
      <c r="AJ3227"/>
      <c r="AK3227" t="s">
        <v>994</v>
      </c>
      <c r="AL3227" t="s">
        <v>994</v>
      </c>
      <c r="AM3227" t="s">
        <v>33</v>
      </c>
      <c r="AN3227" t="s">
        <v>33</v>
      </c>
      <c r="AO3227"/>
      <c r="AP3227" t="s">
        <v>1863</v>
      </c>
      <c r="AQ3227"/>
      <c r="AR3227" t="s">
        <v>35</v>
      </c>
      <c r="AS3227" t="s">
        <v>35</v>
      </c>
    </row>
    <row r="3228" spans="1:45">
      <c r="A3228" s="264" t="s">
        <v>11196</v>
      </c>
      <c r="B3228" s="217" t="s">
        <v>10997</v>
      </c>
      <c r="E3228" s="217" t="s">
        <v>11197</v>
      </c>
      <c r="F3228" s="217" t="s">
        <v>11280</v>
      </c>
      <c r="H3228" s="217" t="s">
        <v>989</v>
      </c>
      <c r="I3228" s="217" t="s">
        <v>989</v>
      </c>
      <c r="J3228" s="217" t="s">
        <v>33</v>
      </c>
      <c r="K3228" s="217" t="s">
        <v>33</v>
      </c>
      <c r="M3228" s="217">
        <f t="shared" si="65"/>
        <v>245</v>
      </c>
      <c r="O3228" s="217" t="s">
        <v>35</v>
      </c>
      <c r="P3228" s="217" t="s">
        <v>35</v>
      </c>
      <c r="Q3228" s="217">
        <f>S4335-vykonyz.xlsx[[#This Row],[Kod]]</f>
        <v>17766</v>
      </c>
      <c r="R3228" s="217">
        <f>S3203-vykonyz.xlsx[[#This Row],[Kod]]</f>
        <v>0</v>
      </c>
      <c r="S3228" s="217" t="s">
        <v>11281</v>
      </c>
      <c r="T3228" s="217" t="s">
        <v>11282</v>
      </c>
      <c r="U3228" s="217">
        <v>15141</v>
      </c>
      <c r="V3228" s="261">
        <v>45292</v>
      </c>
      <c r="W3228" s="217" t="s">
        <v>11281</v>
      </c>
      <c r="X3228" s="217">
        <v>13597</v>
      </c>
      <c r="Y3228" s="217">
        <v>1544</v>
      </c>
      <c r="Z3228" s="261">
        <v>45291</v>
      </c>
      <c r="AC3228" s="217">
        <f>vykonyz.xlsx3[[#This Row],[Kod]]-vykonyz.xlsx[[#This Row],[Kod]]</f>
        <v>0</v>
      </c>
      <c r="AD3228" t="s">
        <v>11196</v>
      </c>
      <c r="AE3228" t="s">
        <v>10997</v>
      </c>
      <c r="AF3228"/>
      <c r="AG3228"/>
      <c r="AH3228" t="s">
        <v>11197</v>
      </c>
      <c r="AI3228" t="s">
        <v>11280</v>
      </c>
      <c r="AJ3228"/>
      <c r="AK3228" t="s">
        <v>989</v>
      </c>
      <c r="AL3228" t="s">
        <v>989</v>
      </c>
      <c r="AM3228" t="s">
        <v>33</v>
      </c>
      <c r="AN3228" t="s">
        <v>33</v>
      </c>
      <c r="AO3228"/>
      <c r="AP3228" t="s">
        <v>11283</v>
      </c>
      <c r="AQ3228"/>
      <c r="AR3228" t="s">
        <v>35</v>
      </c>
      <c r="AS3228" t="s">
        <v>35</v>
      </c>
    </row>
    <row r="3229" spans="1:45">
      <c r="A3229" s="264" t="s">
        <v>11199</v>
      </c>
      <c r="B3229" s="217" t="s">
        <v>10997</v>
      </c>
      <c r="C3229" s="217" t="s">
        <v>50</v>
      </c>
      <c r="E3229" s="217" t="s">
        <v>11200</v>
      </c>
      <c r="F3229" s="217" t="s">
        <v>11284</v>
      </c>
      <c r="H3229" s="217" t="s">
        <v>1008</v>
      </c>
      <c r="I3229" s="217" t="s">
        <v>981</v>
      </c>
      <c r="J3229" s="217" t="s">
        <v>33</v>
      </c>
      <c r="K3229" s="217" t="s">
        <v>33</v>
      </c>
      <c r="M3229" s="217">
        <f t="shared" si="65"/>
        <v>872</v>
      </c>
      <c r="O3229" s="217" t="s">
        <v>35</v>
      </c>
      <c r="P3229" s="217" t="s">
        <v>35</v>
      </c>
      <c r="Q3229" s="217">
        <f>S4336-vykonyz.xlsx[[#This Row],[Kod]]</f>
        <v>17766</v>
      </c>
      <c r="R3229" s="217">
        <f>S3204-vykonyz.xlsx[[#This Row],[Kod]]</f>
        <v>0</v>
      </c>
      <c r="S3229" s="217" t="s">
        <v>11285</v>
      </c>
      <c r="T3229" s="217" t="s">
        <v>11286</v>
      </c>
      <c r="U3229" s="217">
        <v>13385</v>
      </c>
      <c r="V3229" s="261">
        <v>45292</v>
      </c>
      <c r="W3229" s="217" t="s">
        <v>11285</v>
      </c>
      <c r="X3229" s="217">
        <v>12150</v>
      </c>
      <c r="Y3229" s="217">
        <v>1235</v>
      </c>
      <c r="Z3229" s="261">
        <v>45291</v>
      </c>
      <c r="AC3229" s="217">
        <f>vykonyz.xlsx3[[#This Row],[Kod]]-vykonyz.xlsx[[#This Row],[Kod]]</f>
        <v>0</v>
      </c>
      <c r="AD3229" t="s">
        <v>11199</v>
      </c>
      <c r="AE3229" t="s">
        <v>10997</v>
      </c>
      <c r="AF3229" t="s">
        <v>50</v>
      </c>
      <c r="AG3229"/>
      <c r="AH3229" t="s">
        <v>11200</v>
      </c>
      <c r="AI3229" t="s">
        <v>11284</v>
      </c>
      <c r="AJ3229"/>
      <c r="AK3229" t="s">
        <v>1008</v>
      </c>
      <c r="AL3229" t="s">
        <v>981</v>
      </c>
      <c r="AM3229" t="s">
        <v>33</v>
      </c>
      <c r="AN3229" t="s">
        <v>33</v>
      </c>
      <c r="AO3229"/>
      <c r="AP3229" t="s">
        <v>11287</v>
      </c>
      <c r="AQ3229"/>
      <c r="AR3229" t="s">
        <v>35</v>
      </c>
      <c r="AS3229" t="s">
        <v>35</v>
      </c>
    </row>
    <row r="3230" spans="1:45">
      <c r="A3230" s="264" t="s">
        <v>11204</v>
      </c>
      <c r="B3230" s="217" t="s">
        <v>4396</v>
      </c>
      <c r="E3230" s="217" t="s">
        <v>11205</v>
      </c>
      <c r="G3230" s="217" t="s">
        <v>53</v>
      </c>
      <c r="H3230" s="217" t="s">
        <v>1130</v>
      </c>
      <c r="I3230" s="217" t="s">
        <v>1130</v>
      </c>
      <c r="J3230" s="217" t="s">
        <v>33</v>
      </c>
      <c r="K3230" s="217" t="s">
        <v>33</v>
      </c>
      <c r="M3230" s="217">
        <f t="shared" si="65"/>
        <v>71</v>
      </c>
      <c r="O3230" s="217" t="s">
        <v>35</v>
      </c>
      <c r="P3230" s="217" t="s">
        <v>35</v>
      </c>
      <c r="Q3230" s="217">
        <f>S4337-vykonyz.xlsx[[#This Row],[Kod]]</f>
        <v>17766</v>
      </c>
      <c r="R3230" s="217">
        <f>S3205-vykonyz.xlsx[[#This Row],[Kod]]</f>
        <v>0</v>
      </c>
      <c r="S3230" s="217" t="s">
        <v>11288</v>
      </c>
      <c r="T3230" s="217" t="s">
        <v>11289</v>
      </c>
      <c r="U3230" s="217">
        <v>1840</v>
      </c>
      <c r="V3230" s="261">
        <v>45292</v>
      </c>
      <c r="W3230" s="217" t="s">
        <v>11288</v>
      </c>
      <c r="X3230" s="217">
        <v>1637</v>
      </c>
      <c r="Y3230" s="217">
        <v>203</v>
      </c>
      <c r="Z3230" s="261">
        <v>45291</v>
      </c>
      <c r="AC3230" s="217">
        <f>vykonyz.xlsx3[[#This Row],[Kod]]-vykonyz.xlsx[[#This Row],[Kod]]</f>
        <v>0</v>
      </c>
      <c r="AD3230" t="s">
        <v>11204</v>
      </c>
      <c r="AE3230" t="s">
        <v>4396</v>
      </c>
      <c r="AF3230"/>
      <c r="AG3230"/>
      <c r="AH3230" t="s">
        <v>11205</v>
      </c>
      <c r="AI3230"/>
      <c r="AJ3230" t="s">
        <v>53</v>
      </c>
      <c r="AK3230" t="s">
        <v>1130</v>
      </c>
      <c r="AL3230" t="s">
        <v>1130</v>
      </c>
      <c r="AM3230" t="s">
        <v>33</v>
      </c>
      <c r="AN3230" t="s">
        <v>33</v>
      </c>
      <c r="AO3230"/>
      <c r="AP3230" t="s">
        <v>2050</v>
      </c>
      <c r="AQ3230"/>
      <c r="AR3230" t="s">
        <v>35</v>
      </c>
      <c r="AS3230" t="s">
        <v>35</v>
      </c>
    </row>
    <row r="3231" spans="1:45">
      <c r="A3231" s="264" t="s">
        <v>11206</v>
      </c>
      <c r="B3231" s="217" t="s">
        <v>4396</v>
      </c>
      <c r="E3231" s="217" t="s">
        <v>11207</v>
      </c>
      <c r="F3231" s="217" t="s">
        <v>11290</v>
      </c>
      <c r="H3231" s="217" t="s">
        <v>994</v>
      </c>
      <c r="I3231" s="217" t="s">
        <v>994</v>
      </c>
      <c r="J3231" s="217" t="s">
        <v>33</v>
      </c>
      <c r="K3231" s="217" t="s">
        <v>33</v>
      </c>
      <c r="M3231" s="217">
        <f t="shared" si="65"/>
        <v>121</v>
      </c>
      <c r="O3231" s="217" t="s">
        <v>35</v>
      </c>
      <c r="P3231" s="217" t="s">
        <v>35</v>
      </c>
      <c r="Q3231" s="217">
        <f>S4338-vykonyz.xlsx[[#This Row],[Kod]]</f>
        <v>17764</v>
      </c>
      <c r="R3231" s="217">
        <f>S3206-vykonyz.xlsx[[#This Row],[Kod]]</f>
        <v>0</v>
      </c>
      <c r="S3231" s="217" t="s">
        <v>11291</v>
      </c>
      <c r="T3231" s="217" t="s">
        <v>11292</v>
      </c>
      <c r="U3231" s="217">
        <v>561</v>
      </c>
      <c r="V3231" s="261">
        <v>45292</v>
      </c>
      <c r="W3231" s="217" t="s">
        <v>11291</v>
      </c>
      <c r="X3231" s="217">
        <v>501</v>
      </c>
      <c r="Y3231" s="217">
        <v>60</v>
      </c>
      <c r="Z3231" s="261">
        <v>45291</v>
      </c>
      <c r="AC3231" s="217">
        <f>vykonyz.xlsx3[[#This Row],[Kod]]-vykonyz.xlsx[[#This Row],[Kod]]</f>
        <v>0</v>
      </c>
      <c r="AD3231" t="s">
        <v>11206</v>
      </c>
      <c r="AE3231" t="s">
        <v>4396</v>
      </c>
      <c r="AF3231"/>
      <c r="AG3231"/>
      <c r="AH3231" t="s">
        <v>11207</v>
      </c>
      <c r="AI3231" t="s">
        <v>11290</v>
      </c>
      <c r="AJ3231"/>
      <c r="AK3231" t="s">
        <v>994</v>
      </c>
      <c r="AL3231" t="s">
        <v>994</v>
      </c>
      <c r="AM3231" t="s">
        <v>33</v>
      </c>
      <c r="AN3231" t="s">
        <v>33</v>
      </c>
      <c r="AO3231"/>
      <c r="AP3231" t="s">
        <v>11293</v>
      </c>
      <c r="AQ3231"/>
      <c r="AR3231" t="s">
        <v>35</v>
      </c>
      <c r="AS3231" t="s">
        <v>35</v>
      </c>
    </row>
    <row r="3232" spans="1:45">
      <c r="A3232" s="264" t="s">
        <v>11209</v>
      </c>
      <c r="B3232" s="217" t="s">
        <v>4396</v>
      </c>
      <c r="E3232" s="217" t="s">
        <v>11210</v>
      </c>
      <c r="H3232" s="217" t="s">
        <v>1130</v>
      </c>
      <c r="I3232" s="217" t="s">
        <v>1130</v>
      </c>
      <c r="J3232" s="217" t="s">
        <v>33</v>
      </c>
      <c r="K3232" s="217" t="s">
        <v>33</v>
      </c>
      <c r="M3232" s="217">
        <f t="shared" si="65"/>
        <v>65</v>
      </c>
      <c r="O3232" s="217" t="s">
        <v>35</v>
      </c>
      <c r="P3232" s="217" t="s">
        <v>35</v>
      </c>
      <c r="Q3232" s="217">
        <f>S4339-vykonyz.xlsx[[#This Row],[Kod]]</f>
        <v>17764</v>
      </c>
      <c r="R3232" s="217">
        <f>S3207-vykonyz.xlsx[[#This Row],[Kod]]</f>
        <v>0</v>
      </c>
      <c r="S3232" s="217" t="s">
        <v>11294</v>
      </c>
      <c r="T3232" s="217" t="s">
        <v>11295</v>
      </c>
      <c r="U3232" s="217">
        <v>347</v>
      </c>
      <c r="V3232" s="261">
        <v>45292</v>
      </c>
      <c r="W3232" s="217" t="s">
        <v>11294</v>
      </c>
      <c r="X3232" s="217">
        <v>312</v>
      </c>
      <c r="Y3232" s="217">
        <v>35</v>
      </c>
      <c r="Z3232" s="261">
        <v>45291</v>
      </c>
      <c r="AC3232" s="217">
        <f>vykonyz.xlsx3[[#This Row],[Kod]]-vykonyz.xlsx[[#This Row],[Kod]]</f>
        <v>0</v>
      </c>
      <c r="AD3232" t="s">
        <v>11209</v>
      </c>
      <c r="AE3232" t="s">
        <v>4396</v>
      </c>
      <c r="AF3232"/>
      <c r="AG3232"/>
      <c r="AH3232" t="s">
        <v>11210</v>
      </c>
      <c r="AI3232"/>
      <c r="AJ3232"/>
      <c r="AK3232" t="s">
        <v>1130</v>
      </c>
      <c r="AL3232" t="s">
        <v>1130</v>
      </c>
      <c r="AM3232" t="s">
        <v>33</v>
      </c>
      <c r="AN3232" t="s">
        <v>33</v>
      </c>
      <c r="AO3232"/>
      <c r="AP3232" t="s">
        <v>11296</v>
      </c>
      <c r="AQ3232"/>
      <c r="AR3232" t="s">
        <v>35</v>
      </c>
      <c r="AS3232" t="s">
        <v>35</v>
      </c>
    </row>
    <row r="3233" spans="1:45">
      <c r="A3233" s="264" t="s">
        <v>11213</v>
      </c>
      <c r="B3233" s="217" t="s">
        <v>10997</v>
      </c>
      <c r="E3233" s="217" t="s">
        <v>11214</v>
      </c>
      <c r="F3233" s="217" t="s">
        <v>11297</v>
      </c>
      <c r="H3233" s="217" t="s">
        <v>1084</v>
      </c>
      <c r="I3233" s="217" t="s">
        <v>1084</v>
      </c>
      <c r="J3233" s="217" t="s">
        <v>33</v>
      </c>
      <c r="K3233" s="217" t="s">
        <v>33</v>
      </c>
      <c r="M3233" s="217">
        <f t="shared" si="65"/>
        <v>314</v>
      </c>
      <c r="O3233" s="217" t="s">
        <v>35</v>
      </c>
      <c r="P3233" s="217" t="s">
        <v>35</v>
      </c>
      <c r="Q3233" s="217">
        <f>S4340-vykonyz.xlsx[[#This Row],[Kod]]</f>
        <v>17764</v>
      </c>
      <c r="R3233" s="217">
        <f>S3208-vykonyz.xlsx[[#This Row],[Kod]]</f>
        <v>0</v>
      </c>
      <c r="S3233" s="217" t="s">
        <v>11298</v>
      </c>
      <c r="T3233" s="217" t="s">
        <v>11299</v>
      </c>
      <c r="U3233" s="217">
        <v>932</v>
      </c>
      <c r="V3233" s="261">
        <v>45292</v>
      </c>
      <c r="W3233" s="217" t="s">
        <v>11298</v>
      </c>
      <c r="X3233" s="217">
        <v>850</v>
      </c>
      <c r="Y3233" s="217">
        <v>82</v>
      </c>
      <c r="Z3233" s="261">
        <v>45291</v>
      </c>
      <c r="AC3233" s="217">
        <f>vykonyz.xlsx3[[#This Row],[Kod]]-vykonyz.xlsx[[#This Row],[Kod]]</f>
        <v>0</v>
      </c>
      <c r="AD3233" t="s">
        <v>11213</v>
      </c>
      <c r="AE3233" t="s">
        <v>10997</v>
      </c>
      <c r="AF3233"/>
      <c r="AG3233"/>
      <c r="AH3233" t="s">
        <v>11214</v>
      </c>
      <c r="AI3233" t="s">
        <v>11297</v>
      </c>
      <c r="AJ3233"/>
      <c r="AK3233" t="s">
        <v>1084</v>
      </c>
      <c r="AL3233" t="s">
        <v>1084</v>
      </c>
      <c r="AM3233" t="s">
        <v>33</v>
      </c>
      <c r="AN3233" t="s">
        <v>33</v>
      </c>
      <c r="AO3233"/>
      <c r="AP3233" t="s">
        <v>8155</v>
      </c>
      <c r="AQ3233"/>
      <c r="AR3233" t="s">
        <v>35</v>
      </c>
      <c r="AS3233" t="s">
        <v>35</v>
      </c>
    </row>
    <row r="3234" spans="1:45">
      <c r="A3234" s="264" t="s">
        <v>11217</v>
      </c>
      <c r="B3234" s="217" t="s">
        <v>10997</v>
      </c>
      <c r="E3234" s="217" t="s">
        <v>11218</v>
      </c>
      <c r="F3234" s="217" t="s">
        <v>11300</v>
      </c>
      <c r="H3234" s="217" t="s">
        <v>989</v>
      </c>
      <c r="I3234" s="217" t="s">
        <v>989</v>
      </c>
      <c r="J3234" s="217" t="s">
        <v>33</v>
      </c>
      <c r="K3234" s="217" t="s">
        <v>33</v>
      </c>
      <c r="M3234" s="217">
        <f t="shared" ref="M3234:M3260" si="66">U3209</f>
        <v>216</v>
      </c>
      <c r="O3234" s="217" t="s">
        <v>35</v>
      </c>
      <c r="P3234" s="217" t="s">
        <v>35</v>
      </c>
      <c r="Q3234" s="217">
        <f>S4341-vykonyz.xlsx[[#This Row],[Kod]]</f>
        <v>17764</v>
      </c>
      <c r="R3234" s="217">
        <f>S3209-vykonyz.xlsx[[#This Row],[Kod]]</f>
        <v>0</v>
      </c>
      <c r="S3234" s="217" t="s">
        <v>11301</v>
      </c>
      <c r="T3234" s="217" t="s">
        <v>11302</v>
      </c>
      <c r="U3234" s="217">
        <v>845</v>
      </c>
      <c r="V3234" s="261">
        <v>45292</v>
      </c>
      <c r="W3234" s="217" t="s">
        <v>11301</v>
      </c>
      <c r="X3234" s="217">
        <v>792</v>
      </c>
      <c r="Y3234" s="217">
        <v>53</v>
      </c>
      <c r="Z3234" s="261">
        <v>45291</v>
      </c>
      <c r="AC3234" s="217">
        <f>vykonyz.xlsx3[[#This Row],[Kod]]-vykonyz.xlsx[[#This Row],[Kod]]</f>
        <v>0</v>
      </c>
      <c r="AD3234" t="s">
        <v>11217</v>
      </c>
      <c r="AE3234" t="s">
        <v>10997</v>
      </c>
      <c r="AF3234"/>
      <c r="AG3234"/>
      <c r="AH3234" t="s">
        <v>11218</v>
      </c>
      <c r="AI3234" t="s">
        <v>11300</v>
      </c>
      <c r="AJ3234"/>
      <c r="AK3234" t="s">
        <v>989</v>
      </c>
      <c r="AL3234" t="s">
        <v>989</v>
      </c>
      <c r="AM3234" t="s">
        <v>33</v>
      </c>
      <c r="AN3234" t="s">
        <v>33</v>
      </c>
      <c r="AO3234"/>
      <c r="AP3234" t="s">
        <v>5446</v>
      </c>
      <c r="AQ3234"/>
      <c r="AR3234" t="s">
        <v>35</v>
      </c>
      <c r="AS3234" t="s">
        <v>35</v>
      </c>
    </row>
    <row r="3235" spans="1:45">
      <c r="A3235" s="264" t="s">
        <v>11221</v>
      </c>
      <c r="B3235" s="217" t="s">
        <v>5508</v>
      </c>
      <c r="C3235" s="217" t="s">
        <v>50</v>
      </c>
      <c r="E3235" s="217" t="s">
        <v>11222</v>
      </c>
      <c r="F3235" s="217" t="s">
        <v>11303</v>
      </c>
      <c r="G3235" s="217" t="s">
        <v>1190</v>
      </c>
      <c r="H3235" s="217" t="s">
        <v>1008</v>
      </c>
      <c r="I3235" s="217" t="s">
        <v>1008</v>
      </c>
      <c r="J3235" s="217" t="s">
        <v>33</v>
      </c>
      <c r="K3235" s="217" t="s">
        <v>33</v>
      </c>
      <c r="M3235" s="217">
        <f t="shared" si="66"/>
        <v>1185</v>
      </c>
      <c r="O3235" s="217" t="s">
        <v>35</v>
      </c>
      <c r="P3235" s="217" t="s">
        <v>35</v>
      </c>
      <c r="Q3235" s="217">
        <f>S4342-vykonyz.xlsx[[#This Row],[Kod]]</f>
        <v>17764</v>
      </c>
      <c r="R3235" s="217">
        <f>S3210-vykonyz.xlsx[[#This Row],[Kod]]</f>
        <v>0</v>
      </c>
      <c r="S3235" s="217" t="s">
        <v>11304</v>
      </c>
      <c r="T3235" s="217" t="s">
        <v>11305</v>
      </c>
      <c r="U3235" s="217">
        <v>3040</v>
      </c>
      <c r="V3235" s="261">
        <v>45292</v>
      </c>
      <c r="W3235" s="217" t="s">
        <v>11304</v>
      </c>
      <c r="X3235" s="217">
        <v>2775</v>
      </c>
      <c r="Y3235" s="217">
        <v>265</v>
      </c>
      <c r="Z3235" s="261">
        <v>45291</v>
      </c>
      <c r="AC3235" s="217">
        <f>vykonyz.xlsx3[[#This Row],[Kod]]-vykonyz.xlsx[[#This Row],[Kod]]</f>
        <v>0</v>
      </c>
      <c r="AD3235" t="s">
        <v>11221</v>
      </c>
      <c r="AE3235" t="s">
        <v>5508</v>
      </c>
      <c r="AF3235" t="s">
        <v>50</v>
      </c>
      <c r="AG3235"/>
      <c r="AH3235" t="s">
        <v>11222</v>
      </c>
      <c r="AI3235" t="s">
        <v>11303</v>
      </c>
      <c r="AJ3235" t="s">
        <v>1190</v>
      </c>
      <c r="AK3235" t="s">
        <v>1008</v>
      </c>
      <c r="AL3235" t="s">
        <v>1008</v>
      </c>
      <c r="AM3235" t="s">
        <v>33</v>
      </c>
      <c r="AN3235" t="s">
        <v>33</v>
      </c>
      <c r="AO3235"/>
      <c r="AP3235" t="s">
        <v>11306</v>
      </c>
      <c r="AQ3235"/>
      <c r="AR3235" t="s">
        <v>35</v>
      </c>
      <c r="AS3235" t="s">
        <v>35</v>
      </c>
    </row>
    <row r="3236" spans="1:45">
      <c r="A3236" s="264" t="s">
        <v>11223</v>
      </c>
      <c r="B3236" s="217" t="s">
        <v>4396</v>
      </c>
      <c r="C3236" s="217" t="s">
        <v>50</v>
      </c>
      <c r="E3236" s="217" t="s">
        <v>11224</v>
      </c>
      <c r="F3236" s="217" t="s">
        <v>11307</v>
      </c>
      <c r="H3236" s="217" t="s">
        <v>1084</v>
      </c>
      <c r="I3236" s="217" t="s">
        <v>1084</v>
      </c>
      <c r="J3236" s="217" t="s">
        <v>33</v>
      </c>
      <c r="K3236" s="217" t="s">
        <v>33</v>
      </c>
      <c r="M3236" s="217">
        <f t="shared" si="66"/>
        <v>248</v>
      </c>
      <c r="O3236" s="217" t="s">
        <v>35</v>
      </c>
      <c r="P3236" s="217" t="s">
        <v>35</v>
      </c>
      <c r="Q3236" s="217">
        <f>S4343-vykonyz.xlsx[[#This Row],[Kod]]</f>
        <v>17764</v>
      </c>
      <c r="R3236" s="217">
        <f>S3211-vykonyz.xlsx[[#This Row],[Kod]]</f>
        <v>0</v>
      </c>
      <c r="S3236" s="217" t="s">
        <v>11308</v>
      </c>
      <c r="T3236" s="217" t="s">
        <v>11309</v>
      </c>
      <c r="U3236" s="217">
        <v>45807</v>
      </c>
      <c r="V3236" s="261">
        <v>45292</v>
      </c>
      <c r="W3236" s="217" t="s">
        <v>11308</v>
      </c>
      <c r="X3236" s="217">
        <v>44630</v>
      </c>
      <c r="Y3236" s="217">
        <v>1177</v>
      </c>
      <c r="Z3236" s="261">
        <v>45291</v>
      </c>
      <c r="AC3236" s="217">
        <f>vykonyz.xlsx3[[#This Row],[Kod]]-vykonyz.xlsx[[#This Row],[Kod]]</f>
        <v>0</v>
      </c>
      <c r="AD3236" t="s">
        <v>11223</v>
      </c>
      <c r="AE3236" t="s">
        <v>4396</v>
      </c>
      <c r="AF3236" t="s">
        <v>50</v>
      </c>
      <c r="AG3236"/>
      <c r="AH3236" t="s">
        <v>11224</v>
      </c>
      <c r="AI3236" t="s">
        <v>11307</v>
      </c>
      <c r="AJ3236"/>
      <c r="AK3236" t="s">
        <v>1084</v>
      </c>
      <c r="AL3236" t="s">
        <v>1084</v>
      </c>
      <c r="AM3236" t="s">
        <v>33</v>
      </c>
      <c r="AN3236" t="s">
        <v>33</v>
      </c>
      <c r="AO3236"/>
      <c r="AP3236" t="s">
        <v>6303</v>
      </c>
      <c r="AQ3236"/>
      <c r="AR3236" t="s">
        <v>35</v>
      </c>
      <c r="AS3236" t="s">
        <v>35</v>
      </c>
    </row>
    <row r="3237" spans="1:45">
      <c r="A3237" s="264" t="s">
        <v>11226</v>
      </c>
      <c r="B3237" s="217" t="s">
        <v>5966</v>
      </c>
      <c r="C3237" s="217" t="s">
        <v>611</v>
      </c>
      <c r="E3237" s="217" t="s">
        <v>11227</v>
      </c>
      <c r="F3237" s="217" t="s">
        <v>11310</v>
      </c>
      <c r="H3237" s="217" t="s">
        <v>1573</v>
      </c>
      <c r="I3237" s="217" t="s">
        <v>77</v>
      </c>
      <c r="J3237" s="217" t="s">
        <v>33</v>
      </c>
      <c r="K3237" s="217" t="s">
        <v>33</v>
      </c>
      <c r="M3237" s="217">
        <f t="shared" si="66"/>
        <v>3740</v>
      </c>
      <c r="O3237" s="217" t="s">
        <v>35</v>
      </c>
      <c r="P3237" s="217" t="s">
        <v>35</v>
      </c>
      <c r="Q3237" s="217">
        <f>S4344-vykonyz.xlsx[[#This Row],[Kod]]</f>
        <v>17764</v>
      </c>
      <c r="R3237" s="217">
        <f>S3212-vykonyz.xlsx[[#This Row],[Kod]]</f>
        <v>0</v>
      </c>
      <c r="AC3237" s="217">
        <f>vykonyz.xlsx3[[#This Row],[Kod]]-vykonyz.xlsx[[#This Row],[Kod]]</f>
        <v>0</v>
      </c>
      <c r="AD3237" t="s">
        <v>11226</v>
      </c>
      <c r="AE3237" t="s">
        <v>5966</v>
      </c>
      <c r="AF3237" t="s">
        <v>611</v>
      </c>
      <c r="AG3237"/>
      <c r="AH3237" t="s">
        <v>11227</v>
      </c>
      <c r="AI3237" t="s">
        <v>11310</v>
      </c>
      <c r="AJ3237"/>
      <c r="AK3237" t="s">
        <v>1573</v>
      </c>
      <c r="AL3237" t="s">
        <v>77</v>
      </c>
      <c r="AM3237" t="s">
        <v>33</v>
      </c>
      <c r="AN3237" t="s">
        <v>33</v>
      </c>
      <c r="AO3237"/>
      <c r="AP3237" t="s">
        <v>11311</v>
      </c>
      <c r="AQ3237"/>
      <c r="AR3237" t="s">
        <v>35</v>
      </c>
      <c r="AS3237" t="s">
        <v>35</v>
      </c>
    </row>
    <row r="3238" spans="1:45">
      <c r="A3238" s="264" t="s">
        <v>11230</v>
      </c>
      <c r="B3238" s="217" t="s">
        <v>5966</v>
      </c>
      <c r="C3238" s="217" t="s">
        <v>611</v>
      </c>
      <c r="E3238" s="217" t="s">
        <v>11231</v>
      </c>
      <c r="F3238" s="217" t="s">
        <v>11312</v>
      </c>
      <c r="H3238" s="217" t="s">
        <v>981</v>
      </c>
      <c r="I3238" s="217" t="s">
        <v>981</v>
      </c>
      <c r="J3238" s="217" t="s">
        <v>33</v>
      </c>
      <c r="K3238" s="217" t="s">
        <v>33</v>
      </c>
      <c r="M3238" s="217">
        <f t="shared" si="66"/>
        <v>2281</v>
      </c>
      <c r="O3238" s="217" t="s">
        <v>35</v>
      </c>
      <c r="P3238" s="217" t="s">
        <v>35</v>
      </c>
      <c r="Q3238" s="217">
        <f>S4345-vykonyz.xlsx[[#This Row],[Kod]]</f>
        <v>17768</v>
      </c>
      <c r="R3238" s="217">
        <f>S3213-vykonyz.xlsx[[#This Row],[Kod]]</f>
        <v>0</v>
      </c>
      <c r="AC3238" s="217">
        <f>vykonyz.xlsx3[[#This Row],[Kod]]-vykonyz.xlsx[[#This Row],[Kod]]</f>
        <v>0</v>
      </c>
      <c r="AD3238" t="s">
        <v>11230</v>
      </c>
      <c r="AE3238" t="s">
        <v>5966</v>
      </c>
      <c r="AF3238" t="s">
        <v>611</v>
      </c>
      <c r="AG3238"/>
      <c r="AH3238" t="s">
        <v>11231</v>
      </c>
      <c r="AI3238" t="s">
        <v>11312</v>
      </c>
      <c r="AJ3238"/>
      <c r="AK3238" t="s">
        <v>981</v>
      </c>
      <c r="AL3238" t="s">
        <v>981</v>
      </c>
      <c r="AM3238" t="s">
        <v>33</v>
      </c>
      <c r="AN3238" t="s">
        <v>33</v>
      </c>
      <c r="AO3238"/>
      <c r="AP3238" t="s">
        <v>9232</v>
      </c>
      <c r="AQ3238"/>
      <c r="AR3238" t="s">
        <v>35</v>
      </c>
      <c r="AS3238" t="s">
        <v>35</v>
      </c>
    </row>
    <row r="3239" spans="1:45">
      <c r="A3239" s="264" t="s">
        <v>11234</v>
      </c>
      <c r="B3239" s="217" t="s">
        <v>5966</v>
      </c>
      <c r="C3239" s="217" t="s">
        <v>611</v>
      </c>
      <c r="E3239" s="217" t="s">
        <v>11235</v>
      </c>
      <c r="F3239" s="217" t="s">
        <v>11313</v>
      </c>
      <c r="H3239" s="217" t="s">
        <v>1492</v>
      </c>
      <c r="I3239" s="217" t="s">
        <v>5824</v>
      </c>
      <c r="J3239" s="217" t="s">
        <v>33</v>
      </c>
      <c r="K3239" s="217" t="s">
        <v>33</v>
      </c>
      <c r="M3239" s="217">
        <f t="shared" si="66"/>
        <v>5207</v>
      </c>
      <c r="O3239" s="217" t="s">
        <v>35</v>
      </c>
      <c r="P3239" s="217" t="s">
        <v>35</v>
      </c>
      <c r="Q3239" s="217">
        <f>S4346-vykonyz.xlsx[[#This Row],[Kod]]</f>
        <v>17768</v>
      </c>
      <c r="R3239" s="217">
        <f>S3214-vykonyz.xlsx[[#This Row],[Kod]]</f>
        <v>0</v>
      </c>
      <c r="AC3239" s="217">
        <f>vykonyz.xlsx3[[#This Row],[Kod]]-vykonyz.xlsx[[#This Row],[Kod]]</f>
        <v>0</v>
      </c>
      <c r="AD3239" t="s">
        <v>11234</v>
      </c>
      <c r="AE3239" t="s">
        <v>5966</v>
      </c>
      <c r="AF3239" t="s">
        <v>611</v>
      </c>
      <c r="AG3239"/>
      <c r="AH3239" t="s">
        <v>11235</v>
      </c>
      <c r="AI3239" t="s">
        <v>11313</v>
      </c>
      <c r="AJ3239"/>
      <c r="AK3239" t="s">
        <v>1492</v>
      </c>
      <c r="AL3239" t="s">
        <v>5824</v>
      </c>
      <c r="AM3239" t="s">
        <v>33</v>
      </c>
      <c r="AN3239" t="s">
        <v>33</v>
      </c>
      <c r="AO3239"/>
      <c r="AP3239" t="s">
        <v>11314</v>
      </c>
      <c r="AQ3239"/>
      <c r="AR3239" t="s">
        <v>35</v>
      </c>
      <c r="AS3239" t="s">
        <v>35</v>
      </c>
    </row>
    <row r="3240" spans="1:45">
      <c r="A3240" s="264" t="s">
        <v>11238</v>
      </c>
      <c r="B3240" s="217" t="s">
        <v>5966</v>
      </c>
      <c r="C3240" s="217" t="s">
        <v>611</v>
      </c>
      <c r="E3240" s="217" t="s">
        <v>11239</v>
      </c>
      <c r="F3240" s="217" t="s">
        <v>11315</v>
      </c>
      <c r="H3240" s="217" t="s">
        <v>1492</v>
      </c>
      <c r="I3240" s="217" t="s">
        <v>5824</v>
      </c>
      <c r="J3240" s="217" t="s">
        <v>33</v>
      </c>
      <c r="K3240" s="217" t="s">
        <v>33</v>
      </c>
      <c r="M3240" s="217">
        <f t="shared" si="66"/>
        <v>5677</v>
      </c>
      <c r="O3240" s="217" t="s">
        <v>35</v>
      </c>
      <c r="P3240" s="217" t="s">
        <v>35</v>
      </c>
      <c r="Q3240" s="217">
        <f>S4347-vykonyz.xlsx[[#This Row],[Kod]]</f>
        <v>17768</v>
      </c>
      <c r="R3240" s="217">
        <f>S3215-vykonyz.xlsx[[#This Row],[Kod]]</f>
        <v>0</v>
      </c>
      <c r="AC3240" s="217">
        <f>vykonyz.xlsx3[[#This Row],[Kod]]-vykonyz.xlsx[[#This Row],[Kod]]</f>
        <v>0</v>
      </c>
      <c r="AD3240" t="s">
        <v>11238</v>
      </c>
      <c r="AE3240" t="s">
        <v>5966</v>
      </c>
      <c r="AF3240" t="s">
        <v>611</v>
      </c>
      <c r="AG3240"/>
      <c r="AH3240" t="s">
        <v>11239</v>
      </c>
      <c r="AI3240" t="s">
        <v>11315</v>
      </c>
      <c r="AJ3240"/>
      <c r="AK3240" t="s">
        <v>1492</v>
      </c>
      <c r="AL3240" t="s">
        <v>5824</v>
      </c>
      <c r="AM3240" t="s">
        <v>33</v>
      </c>
      <c r="AN3240" t="s">
        <v>33</v>
      </c>
      <c r="AO3240"/>
      <c r="AP3240" t="s">
        <v>11316</v>
      </c>
      <c r="AQ3240"/>
      <c r="AR3240" t="s">
        <v>35</v>
      </c>
      <c r="AS3240" t="s">
        <v>35</v>
      </c>
    </row>
    <row r="3241" spans="1:45">
      <c r="A3241" s="264" t="s">
        <v>11242</v>
      </c>
      <c r="B3241" s="217" t="s">
        <v>5966</v>
      </c>
      <c r="C3241" s="217" t="s">
        <v>611</v>
      </c>
      <c r="E3241" s="217" t="s">
        <v>11317</v>
      </c>
      <c r="F3241" s="217" t="s">
        <v>11318</v>
      </c>
      <c r="H3241" s="217" t="s">
        <v>77</v>
      </c>
      <c r="I3241" s="217" t="s">
        <v>1848</v>
      </c>
      <c r="J3241" s="217" t="s">
        <v>33</v>
      </c>
      <c r="K3241" s="217" t="s">
        <v>33</v>
      </c>
      <c r="M3241" s="217">
        <f t="shared" si="66"/>
        <v>6563</v>
      </c>
      <c r="O3241" s="217" t="s">
        <v>35</v>
      </c>
      <c r="P3241" s="217" t="s">
        <v>35</v>
      </c>
      <c r="Q3241" s="217">
        <f>S4348-vykonyz.xlsx[[#This Row],[Kod]]</f>
        <v>17771</v>
      </c>
      <c r="R3241" s="217">
        <f>S3216-vykonyz.xlsx[[#This Row],[Kod]]</f>
        <v>0</v>
      </c>
      <c r="S3241" s="217" t="s">
        <v>11319</v>
      </c>
      <c r="T3241" s="217" t="s">
        <v>11320</v>
      </c>
      <c r="U3241" s="217">
        <v>2088</v>
      </c>
      <c r="V3241" s="261">
        <v>45292</v>
      </c>
      <c r="W3241" s="217" t="s">
        <v>11319</v>
      </c>
      <c r="X3241" s="217">
        <v>1987</v>
      </c>
      <c r="Y3241" s="217">
        <v>101</v>
      </c>
      <c r="Z3241" s="261">
        <v>45291</v>
      </c>
      <c r="AC3241" s="217">
        <f>vykonyz.xlsx3[[#This Row],[Kod]]-vykonyz.xlsx[[#This Row],[Kod]]</f>
        <v>0</v>
      </c>
      <c r="AD3241" t="s">
        <v>11242</v>
      </c>
      <c r="AE3241" t="s">
        <v>5966</v>
      </c>
      <c r="AF3241" t="s">
        <v>611</v>
      </c>
      <c r="AG3241"/>
      <c r="AH3241" t="s">
        <v>11243</v>
      </c>
      <c r="AI3241" t="s">
        <v>11318</v>
      </c>
      <c r="AJ3241"/>
      <c r="AK3241" t="s">
        <v>77</v>
      </c>
      <c r="AL3241" t="s">
        <v>1848</v>
      </c>
      <c r="AM3241" t="s">
        <v>33</v>
      </c>
      <c r="AN3241" t="s">
        <v>33</v>
      </c>
      <c r="AO3241"/>
      <c r="AP3241" t="s">
        <v>10532</v>
      </c>
      <c r="AQ3241"/>
      <c r="AR3241" t="s">
        <v>35</v>
      </c>
      <c r="AS3241" t="s">
        <v>35</v>
      </c>
    </row>
    <row r="3242" spans="1:45">
      <c r="A3242" s="264" t="s">
        <v>11247</v>
      </c>
      <c r="B3242" s="217" t="s">
        <v>5508</v>
      </c>
      <c r="C3242" s="217" t="s">
        <v>50</v>
      </c>
      <c r="E3242" s="217" t="s">
        <v>11248</v>
      </c>
      <c r="F3242" s="217" t="s">
        <v>11315</v>
      </c>
      <c r="G3242" s="217" t="s">
        <v>53</v>
      </c>
      <c r="H3242" s="217" t="s">
        <v>7177</v>
      </c>
      <c r="I3242" s="217" t="s">
        <v>5485</v>
      </c>
      <c r="J3242" s="217" t="s">
        <v>33</v>
      </c>
      <c r="K3242" s="217" t="s">
        <v>33</v>
      </c>
      <c r="M3242" s="217">
        <f t="shared" si="66"/>
        <v>14806</v>
      </c>
      <c r="O3242" s="217" t="s">
        <v>35</v>
      </c>
      <c r="P3242" s="217" t="s">
        <v>35</v>
      </c>
      <c r="Q3242" s="217">
        <f>S4349-vykonyz.xlsx[[#This Row],[Kod]]</f>
        <v>17772</v>
      </c>
      <c r="R3242" s="217">
        <f>S3217-vykonyz.xlsx[[#This Row],[Kod]]</f>
        <v>0</v>
      </c>
      <c r="S3242" s="217" t="s">
        <v>11321</v>
      </c>
      <c r="T3242" s="217" t="s">
        <v>11322</v>
      </c>
      <c r="U3242" s="217">
        <v>16253</v>
      </c>
      <c r="V3242" s="261">
        <v>45292</v>
      </c>
      <c r="W3242" s="217" t="s">
        <v>11321</v>
      </c>
      <c r="X3242" s="217">
        <v>16212</v>
      </c>
      <c r="Y3242" s="217">
        <v>41</v>
      </c>
      <c r="Z3242" s="261">
        <v>45291</v>
      </c>
      <c r="AC3242" s="217">
        <f>vykonyz.xlsx3[[#This Row],[Kod]]-vykonyz.xlsx[[#This Row],[Kod]]</f>
        <v>0</v>
      </c>
      <c r="AD3242" t="s">
        <v>11247</v>
      </c>
      <c r="AE3242" t="s">
        <v>5508</v>
      </c>
      <c r="AF3242" t="s">
        <v>50</v>
      </c>
      <c r="AG3242"/>
      <c r="AH3242" t="s">
        <v>11248</v>
      </c>
      <c r="AI3242" t="s">
        <v>11315</v>
      </c>
      <c r="AJ3242" t="s">
        <v>53</v>
      </c>
      <c r="AK3242" t="s">
        <v>7177</v>
      </c>
      <c r="AL3242" t="s">
        <v>5485</v>
      </c>
      <c r="AM3242" t="s">
        <v>33</v>
      </c>
      <c r="AN3242" t="s">
        <v>33</v>
      </c>
      <c r="AO3242"/>
      <c r="AP3242" t="s">
        <v>11323</v>
      </c>
      <c r="AQ3242"/>
      <c r="AR3242" t="s">
        <v>35</v>
      </c>
      <c r="AS3242" t="s">
        <v>35</v>
      </c>
    </row>
    <row r="3243" spans="1:45">
      <c r="A3243" s="264" t="s">
        <v>11251</v>
      </c>
      <c r="B3243" s="217" t="s">
        <v>5966</v>
      </c>
      <c r="C3243" s="217" t="s">
        <v>611</v>
      </c>
      <c r="E3243" s="217" t="s">
        <v>11252</v>
      </c>
      <c r="F3243" s="217" t="s">
        <v>11032</v>
      </c>
      <c r="H3243" s="217" t="s">
        <v>981</v>
      </c>
      <c r="I3243" s="217" t="s">
        <v>1492</v>
      </c>
      <c r="J3243" s="217" t="s">
        <v>33</v>
      </c>
      <c r="K3243" s="217" t="s">
        <v>33</v>
      </c>
      <c r="M3243" s="217">
        <f t="shared" si="66"/>
        <v>2708</v>
      </c>
      <c r="O3243" s="217" t="s">
        <v>35</v>
      </c>
      <c r="P3243" s="217" t="s">
        <v>35</v>
      </c>
      <c r="Q3243" s="217">
        <f>S4350-vykonyz.xlsx[[#This Row],[Kod]]</f>
        <v>17772</v>
      </c>
      <c r="R3243" s="217">
        <f>S3218-vykonyz.xlsx[[#This Row],[Kod]]</f>
        <v>0</v>
      </c>
      <c r="S3243" s="217" t="s">
        <v>11324</v>
      </c>
      <c r="T3243" s="217" t="s">
        <v>11325</v>
      </c>
      <c r="U3243" s="217">
        <v>5151</v>
      </c>
      <c r="V3243" s="261">
        <v>45292</v>
      </c>
      <c r="W3243" s="217" t="s">
        <v>11324</v>
      </c>
      <c r="X3243" s="217">
        <v>4802</v>
      </c>
      <c r="Y3243" s="217">
        <v>349</v>
      </c>
      <c r="Z3243" s="261">
        <v>45291</v>
      </c>
      <c r="AC3243" s="217">
        <f>vykonyz.xlsx3[[#This Row],[Kod]]-vykonyz.xlsx[[#This Row],[Kod]]</f>
        <v>0</v>
      </c>
      <c r="AD3243" t="s">
        <v>11251</v>
      </c>
      <c r="AE3243" t="s">
        <v>5966</v>
      </c>
      <c r="AF3243" t="s">
        <v>611</v>
      </c>
      <c r="AG3243"/>
      <c r="AH3243" t="s">
        <v>11252</v>
      </c>
      <c r="AI3243" t="s">
        <v>11032</v>
      </c>
      <c r="AJ3243"/>
      <c r="AK3243" t="s">
        <v>981</v>
      </c>
      <c r="AL3243" t="s">
        <v>1492</v>
      </c>
      <c r="AM3243" t="s">
        <v>33</v>
      </c>
      <c r="AN3243" t="s">
        <v>33</v>
      </c>
      <c r="AO3243"/>
      <c r="AP3243" t="s">
        <v>11326</v>
      </c>
      <c r="AQ3243"/>
      <c r="AR3243" t="s">
        <v>35</v>
      </c>
      <c r="AS3243" t="s">
        <v>35</v>
      </c>
    </row>
    <row r="3244" spans="1:45">
      <c r="A3244" s="264" t="s">
        <v>11253</v>
      </c>
      <c r="B3244" s="217" t="s">
        <v>5966</v>
      </c>
      <c r="C3244" s="217" t="s">
        <v>611</v>
      </c>
      <c r="E3244" s="217" t="s">
        <v>11254</v>
      </c>
      <c r="F3244" s="217" t="s">
        <v>11327</v>
      </c>
      <c r="H3244" s="217" t="s">
        <v>39</v>
      </c>
      <c r="I3244" s="217" t="s">
        <v>6213</v>
      </c>
      <c r="J3244" s="217" t="s">
        <v>33</v>
      </c>
      <c r="K3244" s="217" t="s">
        <v>33</v>
      </c>
      <c r="M3244" s="217">
        <f t="shared" si="66"/>
        <v>7819</v>
      </c>
      <c r="O3244" s="217" t="s">
        <v>35</v>
      </c>
      <c r="P3244" s="217" t="s">
        <v>35</v>
      </c>
      <c r="Q3244" s="217">
        <f>S4351-vykonyz.xlsx[[#This Row],[Kod]]</f>
        <v>17772</v>
      </c>
      <c r="R3244" s="217">
        <f>S3219-vykonyz.xlsx[[#This Row],[Kod]]</f>
        <v>0</v>
      </c>
      <c r="S3244" s="217" t="s">
        <v>11328</v>
      </c>
      <c r="T3244" s="217" t="s">
        <v>11329</v>
      </c>
      <c r="U3244" s="217">
        <v>32662</v>
      </c>
      <c r="V3244" s="261">
        <v>45292</v>
      </c>
      <c r="W3244" s="217" t="s">
        <v>11328</v>
      </c>
      <c r="X3244" s="217">
        <v>32139</v>
      </c>
      <c r="Y3244" s="217">
        <v>523</v>
      </c>
      <c r="Z3244" s="261">
        <v>45291</v>
      </c>
      <c r="AC3244" s="217">
        <f>vykonyz.xlsx3[[#This Row],[Kod]]-vykonyz.xlsx[[#This Row],[Kod]]</f>
        <v>0</v>
      </c>
      <c r="AD3244" t="s">
        <v>11253</v>
      </c>
      <c r="AE3244" t="s">
        <v>5966</v>
      </c>
      <c r="AF3244" t="s">
        <v>611</v>
      </c>
      <c r="AG3244"/>
      <c r="AH3244" t="s">
        <v>11254</v>
      </c>
      <c r="AI3244" t="s">
        <v>11327</v>
      </c>
      <c r="AJ3244"/>
      <c r="AK3244" t="s">
        <v>39</v>
      </c>
      <c r="AL3244" t="s">
        <v>6213</v>
      </c>
      <c r="AM3244" t="s">
        <v>33</v>
      </c>
      <c r="AN3244" t="s">
        <v>33</v>
      </c>
      <c r="AO3244"/>
      <c r="AP3244" t="s">
        <v>11330</v>
      </c>
      <c r="AQ3244"/>
      <c r="AR3244" t="s">
        <v>35</v>
      </c>
      <c r="AS3244" t="s">
        <v>35</v>
      </c>
    </row>
    <row r="3245" spans="1:45">
      <c r="A3245" s="264" t="s">
        <v>11257</v>
      </c>
      <c r="B3245" s="217" t="s">
        <v>5508</v>
      </c>
      <c r="C3245" s="217" t="s">
        <v>50</v>
      </c>
      <c r="E3245" s="217" t="s">
        <v>11258</v>
      </c>
      <c r="F3245" s="217" t="s">
        <v>11331</v>
      </c>
      <c r="H3245" s="217" t="s">
        <v>981</v>
      </c>
      <c r="I3245" s="217" t="s">
        <v>1492</v>
      </c>
      <c r="J3245" s="217" t="s">
        <v>33</v>
      </c>
      <c r="K3245" s="217" t="s">
        <v>33</v>
      </c>
      <c r="M3245" s="217">
        <f t="shared" si="66"/>
        <v>2599</v>
      </c>
      <c r="O3245" s="217" t="s">
        <v>35</v>
      </c>
      <c r="P3245" s="217" t="s">
        <v>35</v>
      </c>
      <c r="Q3245" s="217">
        <f>S4352-vykonyz.xlsx[[#This Row],[Kod]]</f>
        <v>17772</v>
      </c>
      <c r="R3245" s="217">
        <f>S3220-vykonyz.xlsx[[#This Row],[Kod]]</f>
        <v>0</v>
      </c>
      <c r="S3245" s="217" t="s">
        <v>11332</v>
      </c>
      <c r="T3245" s="217" t="s">
        <v>11333</v>
      </c>
      <c r="U3245" s="217">
        <v>921</v>
      </c>
      <c r="V3245" s="261">
        <v>45292</v>
      </c>
      <c r="W3245" s="217" t="s">
        <v>11332</v>
      </c>
      <c r="X3245" s="217">
        <v>850</v>
      </c>
      <c r="Y3245" s="217">
        <v>71</v>
      </c>
      <c r="Z3245" s="261">
        <v>45291</v>
      </c>
      <c r="AC3245" s="217">
        <f>vykonyz.xlsx3[[#This Row],[Kod]]-vykonyz.xlsx[[#This Row],[Kod]]</f>
        <v>0</v>
      </c>
      <c r="AD3245" t="s">
        <v>11257</v>
      </c>
      <c r="AE3245" t="s">
        <v>5508</v>
      </c>
      <c r="AF3245" t="s">
        <v>50</v>
      </c>
      <c r="AG3245"/>
      <c r="AH3245" t="s">
        <v>11258</v>
      </c>
      <c r="AI3245" t="s">
        <v>11331</v>
      </c>
      <c r="AJ3245"/>
      <c r="AK3245" t="s">
        <v>981</v>
      </c>
      <c r="AL3245" t="s">
        <v>1492</v>
      </c>
      <c r="AM3245" t="s">
        <v>33</v>
      </c>
      <c r="AN3245" t="s">
        <v>33</v>
      </c>
      <c r="AO3245"/>
      <c r="AP3245" t="s">
        <v>11334</v>
      </c>
      <c r="AQ3245"/>
      <c r="AR3245" t="s">
        <v>35</v>
      </c>
      <c r="AS3245" t="s">
        <v>35</v>
      </c>
    </row>
    <row r="3246" spans="1:45">
      <c r="A3246" s="264" t="s">
        <v>11260</v>
      </c>
      <c r="B3246" s="217" t="s">
        <v>5966</v>
      </c>
      <c r="C3246" s="217" t="s">
        <v>611</v>
      </c>
      <c r="E3246" s="217" t="s">
        <v>11261</v>
      </c>
      <c r="F3246" s="217" t="s">
        <v>11335</v>
      </c>
      <c r="H3246" s="217" t="s">
        <v>981</v>
      </c>
      <c r="I3246" s="217" t="s">
        <v>981</v>
      </c>
      <c r="J3246" s="217" t="s">
        <v>33</v>
      </c>
      <c r="K3246" s="217" t="s">
        <v>33</v>
      </c>
      <c r="M3246" s="217">
        <f t="shared" si="66"/>
        <v>1783</v>
      </c>
      <c r="O3246" s="217" t="s">
        <v>35</v>
      </c>
      <c r="P3246" s="217" t="s">
        <v>35</v>
      </c>
      <c r="Q3246" s="217">
        <f>S4353-vykonyz.xlsx[[#This Row],[Kod]]</f>
        <v>17772</v>
      </c>
      <c r="R3246" s="217">
        <f>S3221-vykonyz.xlsx[[#This Row],[Kod]]</f>
        <v>0</v>
      </c>
      <c r="S3246" s="217" t="s">
        <v>11336</v>
      </c>
      <c r="T3246" s="217" t="s">
        <v>11337</v>
      </c>
      <c r="U3246" s="217">
        <v>181</v>
      </c>
      <c r="V3246" s="261">
        <v>45292</v>
      </c>
      <c r="W3246" s="217" t="s">
        <v>11336</v>
      </c>
      <c r="X3246" s="217">
        <v>158</v>
      </c>
      <c r="Y3246" s="217">
        <v>23</v>
      </c>
      <c r="Z3246" s="261">
        <v>45291</v>
      </c>
      <c r="AC3246" s="217">
        <f>vykonyz.xlsx3[[#This Row],[Kod]]-vykonyz.xlsx[[#This Row],[Kod]]</f>
        <v>0</v>
      </c>
      <c r="AD3246" t="s">
        <v>11260</v>
      </c>
      <c r="AE3246" t="s">
        <v>5966</v>
      </c>
      <c r="AF3246" t="s">
        <v>611</v>
      </c>
      <c r="AG3246"/>
      <c r="AH3246" t="s">
        <v>11261</v>
      </c>
      <c r="AI3246" t="s">
        <v>11335</v>
      </c>
      <c r="AJ3246"/>
      <c r="AK3246" t="s">
        <v>981</v>
      </c>
      <c r="AL3246" t="s">
        <v>981</v>
      </c>
      <c r="AM3246" t="s">
        <v>33</v>
      </c>
      <c r="AN3246" t="s">
        <v>33</v>
      </c>
      <c r="AO3246"/>
      <c r="AP3246" t="s">
        <v>11338</v>
      </c>
      <c r="AQ3246"/>
      <c r="AR3246" t="s">
        <v>35</v>
      </c>
      <c r="AS3246" t="s">
        <v>35</v>
      </c>
    </row>
    <row r="3247" spans="1:45">
      <c r="A3247" s="264" t="s">
        <v>11263</v>
      </c>
      <c r="B3247" s="217" t="s">
        <v>5508</v>
      </c>
      <c r="C3247" s="217" t="s">
        <v>50</v>
      </c>
      <c r="E3247" s="217" t="s">
        <v>11264</v>
      </c>
      <c r="F3247" s="217" t="s">
        <v>11339</v>
      </c>
      <c r="H3247" s="217" t="s">
        <v>1492</v>
      </c>
      <c r="I3247" s="217" t="s">
        <v>5824</v>
      </c>
      <c r="J3247" s="217" t="s">
        <v>33</v>
      </c>
      <c r="K3247" s="217" t="s">
        <v>33</v>
      </c>
      <c r="M3247" s="217">
        <f t="shared" si="66"/>
        <v>5556</v>
      </c>
      <c r="O3247" s="217" t="s">
        <v>35</v>
      </c>
      <c r="P3247" s="217" t="s">
        <v>35</v>
      </c>
      <c r="Q3247" s="217">
        <f>S4354-vykonyz.xlsx[[#This Row],[Kod]]</f>
        <v>17772</v>
      </c>
      <c r="R3247" s="217">
        <f>S3222-vykonyz.xlsx[[#This Row],[Kod]]</f>
        <v>0</v>
      </c>
      <c r="S3247" s="217" t="s">
        <v>11340</v>
      </c>
      <c r="T3247" s="217" t="s">
        <v>11341</v>
      </c>
      <c r="U3247" s="217">
        <v>224</v>
      </c>
      <c r="V3247" s="261">
        <v>45292</v>
      </c>
      <c r="W3247" s="217" t="s">
        <v>11340</v>
      </c>
      <c r="X3247" s="217">
        <v>202</v>
      </c>
      <c r="Y3247" s="217">
        <v>22</v>
      </c>
      <c r="Z3247" s="261">
        <v>45291</v>
      </c>
      <c r="AC3247" s="217">
        <f>vykonyz.xlsx3[[#This Row],[Kod]]-vykonyz.xlsx[[#This Row],[Kod]]</f>
        <v>0</v>
      </c>
      <c r="AD3247" t="s">
        <v>11263</v>
      </c>
      <c r="AE3247" t="s">
        <v>5508</v>
      </c>
      <c r="AF3247" t="s">
        <v>50</v>
      </c>
      <c r="AG3247"/>
      <c r="AH3247" t="s">
        <v>11264</v>
      </c>
      <c r="AI3247" t="s">
        <v>11339</v>
      </c>
      <c r="AJ3247"/>
      <c r="AK3247" t="s">
        <v>1492</v>
      </c>
      <c r="AL3247" t="s">
        <v>5824</v>
      </c>
      <c r="AM3247" t="s">
        <v>33</v>
      </c>
      <c r="AN3247" t="s">
        <v>33</v>
      </c>
      <c r="AO3247"/>
      <c r="AP3247" t="s">
        <v>11342</v>
      </c>
      <c r="AQ3247"/>
      <c r="AR3247" t="s">
        <v>35</v>
      </c>
      <c r="AS3247" t="s">
        <v>35</v>
      </c>
    </row>
    <row r="3248" spans="1:45">
      <c r="A3248" s="264" t="s">
        <v>11267</v>
      </c>
      <c r="B3248" s="217" t="s">
        <v>10997</v>
      </c>
      <c r="E3248" s="217" t="s">
        <v>11268</v>
      </c>
      <c r="F3248" s="217" t="s">
        <v>11343</v>
      </c>
      <c r="H3248" s="217" t="s">
        <v>1008</v>
      </c>
      <c r="I3248" s="217" t="s">
        <v>1008</v>
      </c>
      <c r="J3248" s="217" t="s">
        <v>33</v>
      </c>
      <c r="K3248" s="217" t="s">
        <v>33</v>
      </c>
      <c r="M3248" s="217">
        <f t="shared" si="66"/>
        <v>441</v>
      </c>
      <c r="O3248" s="217" t="s">
        <v>35</v>
      </c>
      <c r="P3248" s="217" t="s">
        <v>35</v>
      </c>
      <c r="Q3248" s="217">
        <f>S4355-vykonyz.xlsx[[#This Row],[Kod]]</f>
        <v>17771</v>
      </c>
      <c r="R3248" s="217">
        <f>S3223-vykonyz.xlsx[[#This Row],[Kod]]</f>
        <v>0</v>
      </c>
      <c r="S3248" s="217" t="s">
        <v>11344</v>
      </c>
      <c r="T3248" s="217" t="s">
        <v>11345</v>
      </c>
      <c r="U3248" s="217">
        <v>2267</v>
      </c>
      <c r="V3248" s="261">
        <v>45292</v>
      </c>
      <c r="W3248" s="217" t="s">
        <v>11344</v>
      </c>
      <c r="X3248" s="217">
        <v>2138</v>
      </c>
      <c r="Y3248" s="217">
        <v>129</v>
      </c>
      <c r="Z3248" s="261">
        <v>45291</v>
      </c>
      <c r="AC3248" s="217">
        <f>vykonyz.xlsx3[[#This Row],[Kod]]-vykonyz.xlsx[[#This Row],[Kod]]</f>
        <v>0</v>
      </c>
      <c r="AD3248" t="s">
        <v>11267</v>
      </c>
      <c r="AE3248" t="s">
        <v>10997</v>
      </c>
      <c r="AF3248"/>
      <c r="AG3248"/>
      <c r="AH3248" t="s">
        <v>11268</v>
      </c>
      <c r="AI3248" t="s">
        <v>11343</v>
      </c>
      <c r="AJ3248"/>
      <c r="AK3248" t="s">
        <v>1008</v>
      </c>
      <c r="AL3248" t="s">
        <v>1008</v>
      </c>
      <c r="AM3248" t="s">
        <v>33</v>
      </c>
      <c r="AN3248" t="s">
        <v>33</v>
      </c>
      <c r="AO3248"/>
      <c r="AP3248" t="s">
        <v>11346</v>
      </c>
      <c r="AQ3248"/>
      <c r="AR3248" t="s">
        <v>35</v>
      </c>
      <c r="AS3248" t="s">
        <v>35</v>
      </c>
    </row>
    <row r="3249" spans="1:45">
      <c r="A3249" s="264" t="s">
        <v>11270</v>
      </c>
      <c r="B3249" s="217" t="s">
        <v>5966</v>
      </c>
      <c r="C3249" s="217" t="s">
        <v>611</v>
      </c>
      <c r="E3249" s="217" t="s">
        <v>11347</v>
      </c>
      <c r="F3249" s="217" t="s">
        <v>11052</v>
      </c>
      <c r="H3249" s="217" t="s">
        <v>981</v>
      </c>
      <c r="I3249" s="217" t="s">
        <v>981</v>
      </c>
      <c r="J3249" s="217" t="s">
        <v>33</v>
      </c>
      <c r="K3249" s="217" t="s">
        <v>33</v>
      </c>
      <c r="M3249" s="217">
        <f t="shared" si="66"/>
        <v>1972</v>
      </c>
      <c r="O3249" s="217" t="s">
        <v>35</v>
      </c>
      <c r="P3249" s="217" t="s">
        <v>35</v>
      </c>
      <c r="Q3249" s="217">
        <f>S4356-vykonyz.xlsx[[#This Row],[Kod]]</f>
        <v>17770</v>
      </c>
      <c r="R3249" s="217">
        <f>S3224-vykonyz.xlsx[[#This Row],[Kod]]</f>
        <v>0</v>
      </c>
      <c r="AC3249" s="217">
        <f>vykonyz.xlsx3[[#This Row],[Kod]]-vykonyz.xlsx[[#This Row],[Kod]]</f>
        <v>0</v>
      </c>
      <c r="AD3249" t="s">
        <v>11270</v>
      </c>
      <c r="AE3249" t="s">
        <v>5966</v>
      </c>
      <c r="AF3249" t="s">
        <v>611</v>
      </c>
      <c r="AG3249"/>
      <c r="AH3249" t="s">
        <v>11347</v>
      </c>
      <c r="AI3249" t="s">
        <v>11052</v>
      </c>
      <c r="AJ3249"/>
      <c r="AK3249" t="s">
        <v>981</v>
      </c>
      <c r="AL3249" t="s">
        <v>981</v>
      </c>
      <c r="AM3249" t="s">
        <v>33</v>
      </c>
      <c r="AN3249" t="s">
        <v>33</v>
      </c>
      <c r="AO3249"/>
      <c r="AP3249" t="s">
        <v>11348</v>
      </c>
      <c r="AQ3249"/>
      <c r="AR3249" t="s">
        <v>35</v>
      </c>
      <c r="AS3249" t="s">
        <v>35</v>
      </c>
    </row>
    <row r="3250" spans="1:45">
      <c r="A3250" s="264" t="s">
        <v>11272</v>
      </c>
      <c r="B3250" s="217" t="s">
        <v>10997</v>
      </c>
      <c r="E3250" s="217" t="s">
        <v>11273</v>
      </c>
      <c r="F3250" s="217" t="s">
        <v>11349</v>
      </c>
      <c r="H3250" s="217" t="s">
        <v>1008</v>
      </c>
      <c r="I3250" s="217" t="s">
        <v>1008</v>
      </c>
      <c r="J3250" s="217" t="s">
        <v>33</v>
      </c>
      <c r="K3250" s="217" t="s">
        <v>33</v>
      </c>
      <c r="M3250" s="217">
        <f t="shared" si="66"/>
        <v>441</v>
      </c>
      <c r="O3250" s="217" t="s">
        <v>35</v>
      </c>
      <c r="P3250" s="217" t="s">
        <v>35</v>
      </c>
      <c r="Q3250" s="217">
        <f>S4357-vykonyz.xlsx[[#This Row],[Kod]]</f>
        <v>17770</v>
      </c>
      <c r="R3250" s="217">
        <f>S3225-vykonyz.xlsx[[#This Row],[Kod]]</f>
        <v>0</v>
      </c>
      <c r="AC3250" s="217">
        <f>vykonyz.xlsx3[[#This Row],[Kod]]-vykonyz.xlsx[[#This Row],[Kod]]</f>
        <v>0</v>
      </c>
      <c r="AD3250" t="s">
        <v>11272</v>
      </c>
      <c r="AE3250" t="s">
        <v>10997</v>
      </c>
      <c r="AF3250"/>
      <c r="AG3250"/>
      <c r="AH3250" t="s">
        <v>11273</v>
      </c>
      <c r="AI3250" t="s">
        <v>11349</v>
      </c>
      <c r="AJ3250"/>
      <c r="AK3250" t="s">
        <v>1008</v>
      </c>
      <c r="AL3250" t="s">
        <v>1008</v>
      </c>
      <c r="AM3250" t="s">
        <v>33</v>
      </c>
      <c r="AN3250" t="s">
        <v>33</v>
      </c>
      <c r="AO3250"/>
      <c r="AP3250" t="s">
        <v>11346</v>
      </c>
      <c r="AQ3250"/>
      <c r="AR3250" t="s">
        <v>35</v>
      </c>
      <c r="AS3250" t="s">
        <v>35</v>
      </c>
    </row>
    <row r="3251" spans="1:45">
      <c r="A3251" s="264" t="s">
        <v>11275</v>
      </c>
      <c r="B3251" s="217" t="s">
        <v>5966</v>
      </c>
      <c r="E3251" s="217" t="s">
        <v>11276</v>
      </c>
      <c r="F3251" s="217" t="s">
        <v>11350</v>
      </c>
      <c r="G3251" s="217" t="s">
        <v>53</v>
      </c>
      <c r="H3251" s="217" t="s">
        <v>981</v>
      </c>
      <c r="I3251" s="217" t="s">
        <v>1492</v>
      </c>
      <c r="J3251" s="217" t="s">
        <v>33</v>
      </c>
      <c r="K3251" s="217" t="s">
        <v>33</v>
      </c>
      <c r="M3251" s="217">
        <f t="shared" si="66"/>
        <v>2469</v>
      </c>
      <c r="O3251" s="217" t="s">
        <v>35</v>
      </c>
      <c r="P3251" s="217" t="s">
        <v>35</v>
      </c>
      <c r="Q3251" s="217">
        <f>S4358-vykonyz.xlsx[[#This Row],[Kod]]</f>
        <v>17771</v>
      </c>
      <c r="R3251" s="217">
        <f>S3226-vykonyz.xlsx[[#This Row],[Kod]]</f>
        <v>0</v>
      </c>
      <c r="S3251" s="217" t="s">
        <v>11351</v>
      </c>
      <c r="T3251" s="217" t="s">
        <v>11352</v>
      </c>
      <c r="U3251" s="217">
        <v>1885</v>
      </c>
      <c r="V3251" s="261">
        <v>45292</v>
      </c>
      <c r="W3251" s="217" t="s">
        <v>11351</v>
      </c>
      <c r="X3251" s="217">
        <v>1778</v>
      </c>
      <c r="Y3251" s="217">
        <v>107</v>
      </c>
      <c r="Z3251" s="261">
        <v>45291</v>
      </c>
      <c r="AC3251" s="217">
        <f>vykonyz.xlsx3[[#This Row],[Kod]]-vykonyz.xlsx[[#This Row],[Kod]]</f>
        <v>0</v>
      </c>
      <c r="AD3251" t="s">
        <v>11275</v>
      </c>
      <c r="AE3251" t="s">
        <v>5966</v>
      </c>
      <c r="AF3251"/>
      <c r="AG3251"/>
      <c r="AH3251" t="s">
        <v>11276</v>
      </c>
      <c r="AI3251" t="s">
        <v>11353</v>
      </c>
      <c r="AJ3251" t="s">
        <v>53</v>
      </c>
      <c r="AK3251" t="s">
        <v>981</v>
      </c>
      <c r="AL3251" t="s">
        <v>1492</v>
      </c>
      <c r="AM3251" t="s">
        <v>33</v>
      </c>
      <c r="AN3251" t="s">
        <v>33</v>
      </c>
      <c r="AO3251"/>
      <c r="AP3251" t="s">
        <v>11354</v>
      </c>
      <c r="AQ3251"/>
      <c r="AR3251" t="s">
        <v>35</v>
      </c>
      <c r="AS3251" t="s">
        <v>35</v>
      </c>
    </row>
    <row r="3252" spans="1:45">
      <c r="A3252" s="264" t="s">
        <v>11278</v>
      </c>
      <c r="B3252" s="217" t="s">
        <v>5966</v>
      </c>
      <c r="C3252" s="217" t="s">
        <v>611</v>
      </c>
      <c r="E3252" s="217" t="s">
        <v>11279</v>
      </c>
      <c r="F3252" s="217" t="s">
        <v>11355</v>
      </c>
      <c r="G3252" s="217" t="s">
        <v>53</v>
      </c>
      <c r="H3252" s="217" t="s">
        <v>1008</v>
      </c>
      <c r="I3252" s="217" t="s">
        <v>981</v>
      </c>
      <c r="J3252" s="217" t="s">
        <v>33</v>
      </c>
      <c r="K3252" s="217" t="s">
        <v>33</v>
      </c>
      <c r="M3252" s="217">
        <f t="shared" si="66"/>
        <v>1162</v>
      </c>
      <c r="O3252" s="217" t="s">
        <v>35</v>
      </c>
      <c r="P3252" s="217" t="s">
        <v>35</v>
      </c>
      <c r="Q3252" s="217">
        <f>S4359-vykonyz.xlsx[[#This Row],[Kod]]</f>
        <v>17772</v>
      </c>
      <c r="R3252" s="217">
        <f>S3227-vykonyz.xlsx[[#This Row],[Kod]]</f>
        <v>0</v>
      </c>
      <c r="S3252" s="217" t="s">
        <v>11356</v>
      </c>
      <c r="T3252" s="217" t="s">
        <v>11357</v>
      </c>
      <c r="U3252" s="217">
        <v>3141</v>
      </c>
      <c r="V3252" s="261">
        <v>45292</v>
      </c>
      <c r="W3252" s="217" t="s">
        <v>11356</v>
      </c>
      <c r="X3252" s="217">
        <v>2963</v>
      </c>
      <c r="Y3252" s="217">
        <v>178</v>
      </c>
      <c r="Z3252" s="261">
        <v>45291</v>
      </c>
      <c r="AC3252" s="217">
        <f>vykonyz.xlsx3[[#This Row],[Kod]]-vykonyz.xlsx[[#This Row],[Kod]]</f>
        <v>0</v>
      </c>
      <c r="AD3252" t="s">
        <v>11278</v>
      </c>
      <c r="AE3252" t="s">
        <v>5966</v>
      </c>
      <c r="AF3252" t="s">
        <v>611</v>
      </c>
      <c r="AG3252"/>
      <c r="AH3252" t="s">
        <v>11279</v>
      </c>
      <c r="AI3252" t="s">
        <v>11355</v>
      </c>
      <c r="AJ3252" t="s">
        <v>53</v>
      </c>
      <c r="AK3252" t="s">
        <v>1008</v>
      </c>
      <c r="AL3252" t="s">
        <v>981</v>
      </c>
      <c r="AM3252" t="s">
        <v>33</v>
      </c>
      <c r="AN3252" t="s">
        <v>33</v>
      </c>
      <c r="AO3252"/>
      <c r="AP3252" t="s">
        <v>11358</v>
      </c>
      <c r="AQ3252"/>
      <c r="AR3252" t="s">
        <v>35</v>
      </c>
      <c r="AS3252" t="s">
        <v>35</v>
      </c>
    </row>
    <row r="3253" spans="1:45">
      <c r="A3253" s="264" t="s">
        <v>11281</v>
      </c>
      <c r="B3253" s="217" t="s">
        <v>5508</v>
      </c>
      <c r="C3253" s="217" t="s">
        <v>50</v>
      </c>
      <c r="E3253" s="217" t="s">
        <v>11282</v>
      </c>
      <c r="F3253" s="217" t="s">
        <v>11359</v>
      </c>
      <c r="G3253" s="217" t="s">
        <v>53</v>
      </c>
      <c r="H3253" s="217" t="s">
        <v>1848</v>
      </c>
      <c r="I3253" s="217" t="s">
        <v>6207</v>
      </c>
      <c r="J3253" s="217" t="s">
        <v>33</v>
      </c>
      <c r="K3253" s="217" t="s">
        <v>33</v>
      </c>
      <c r="M3253" s="217">
        <f t="shared" si="66"/>
        <v>15141</v>
      </c>
      <c r="O3253" s="217" t="s">
        <v>35</v>
      </c>
      <c r="P3253" s="217" t="s">
        <v>35</v>
      </c>
      <c r="Q3253" s="217">
        <f>S4360-vykonyz.xlsx[[#This Row],[Kod]]</f>
        <v>17773</v>
      </c>
      <c r="R3253" s="217">
        <f>S3228-vykonyz.xlsx[[#This Row],[Kod]]</f>
        <v>0</v>
      </c>
      <c r="S3253" s="217" t="s">
        <v>11360</v>
      </c>
      <c r="T3253" s="217" t="s">
        <v>11361</v>
      </c>
      <c r="U3253" s="217">
        <v>4398</v>
      </c>
      <c r="V3253" s="261">
        <v>45292</v>
      </c>
      <c r="W3253" s="217" t="s">
        <v>11360</v>
      </c>
      <c r="X3253" s="217">
        <v>4149</v>
      </c>
      <c r="Y3253" s="217">
        <v>249</v>
      </c>
      <c r="Z3253" s="261">
        <v>45291</v>
      </c>
      <c r="AC3253" s="217">
        <f>vykonyz.xlsx3[[#This Row],[Kod]]-vykonyz.xlsx[[#This Row],[Kod]]</f>
        <v>0</v>
      </c>
      <c r="AD3253" t="s">
        <v>11281</v>
      </c>
      <c r="AE3253" t="s">
        <v>5508</v>
      </c>
      <c r="AF3253" t="s">
        <v>50</v>
      </c>
      <c r="AG3253"/>
      <c r="AH3253" t="s">
        <v>11282</v>
      </c>
      <c r="AI3253" t="s">
        <v>11359</v>
      </c>
      <c r="AJ3253" t="s">
        <v>53</v>
      </c>
      <c r="AK3253" t="s">
        <v>1848</v>
      </c>
      <c r="AL3253" t="s">
        <v>6207</v>
      </c>
      <c r="AM3253" t="s">
        <v>33</v>
      </c>
      <c r="AN3253" t="s">
        <v>33</v>
      </c>
      <c r="AO3253"/>
      <c r="AP3253" t="s">
        <v>11362</v>
      </c>
      <c r="AQ3253"/>
      <c r="AR3253" t="s">
        <v>35</v>
      </c>
      <c r="AS3253" t="s">
        <v>35</v>
      </c>
    </row>
    <row r="3254" spans="1:45">
      <c r="A3254" s="264" t="s">
        <v>11285</v>
      </c>
      <c r="B3254" s="217" t="s">
        <v>5508</v>
      </c>
      <c r="C3254" s="217" t="s">
        <v>50</v>
      </c>
      <c r="E3254" s="217" t="s">
        <v>11286</v>
      </c>
      <c r="F3254" s="217" t="s">
        <v>11363</v>
      </c>
      <c r="H3254" s="217" t="s">
        <v>5824</v>
      </c>
      <c r="I3254" s="217" t="s">
        <v>31</v>
      </c>
      <c r="J3254" s="217" t="s">
        <v>33</v>
      </c>
      <c r="K3254" s="217" t="s">
        <v>33</v>
      </c>
      <c r="M3254" s="217">
        <f t="shared" si="66"/>
        <v>13385</v>
      </c>
      <c r="O3254" s="217" t="s">
        <v>35</v>
      </c>
      <c r="P3254" s="217" t="s">
        <v>35</v>
      </c>
      <c r="Q3254" s="217">
        <f>S4361-vykonyz.xlsx[[#This Row],[Kod]]</f>
        <v>17774</v>
      </c>
      <c r="R3254" s="217">
        <f>S3229-vykonyz.xlsx[[#This Row],[Kod]]</f>
        <v>0</v>
      </c>
      <c r="S3254" s="217" t="s">
        <v>11364</v>
      </c>
      <c r="T3254" s="217" t="s">
        <v>11365</v>
      </c>
      <c r="U3254" s="217">
        <v>1641</v>
      </c>
      <c r="V3254" s="261">
        <v>45292</v>
      </c>
      <c r="W3254" s="217" t="s">
        <v>11364</v>
      </c>
      <c r="X3254" s="217">
        <v>1606</v>
      </c>
      <c r="Y3254" s="217">
        <v>35</v>
      </c>
      <c r="Z3254" s="261">
        <v>45291</v>
      </c>
      <c r="AC3254" s="217">
        <f>vykonyz.xlsx3[[#This Row],[Kod]]-vykonyz.xlsx[[#This Row],[Kod]]</f>
        <v>0</v>
      </c>
      <c r="AD3254" t="s">
        <v>11285</v>
      </c>
      <c r="AE3254" t="s">
        <v>5508</v>
      </c>
      <c r="AF3254" t="s">
        <v>50</v>
      </c>
      <c r="AG3254"/>
      <c r="AH3254" t="s">
        <v>11286</v>
      </c>
      <c r="AI3254" t="s">
        <v>11363</v>
      </c>
      <c r="AJ3254"/>
      <c r="AK3254" t="s">
        <v>5824</v>
      </c>
      <c r="AL3254" t="s">
        <v>31</v>
      </c>
      <c r="AM3254" t="s">
        <v>33</v>
      </c>
      <c r="AN3254" t="s">
        <v>33</v>
      </c>
      <c r="AO3254"/>
      <c r="AP3254" t="s">
        <v>11366</v>
      </c>
      <c r="AQ3254"/>
      <c r="AR3254" t="s">
        <v>35</v>
      </c>
      <c r="AS3254" t="s">
        <v>35</v>
      </c>
    </row>
    <row r="3255" spans="1:45">
      <c r="A3255" s="264" t="s">
        <v>11288</v>
      </c>
      <c r="B3255" s="217" t="s">
        <v>5966</v>
      </c>
      <c r="C3255" s="217" t="s">
        <v>611</v>
      </c>
      <c r="E3255" s="217" t="s">
        <v>11289</v>
      </c>
      <c r="F3255" s="217" t="s">
        <v>11355</v>
      </c>
      <c r="H3255" s="217" t="s">
        <v>1290</v>
      </c>
      <c r="I3255" s="217" t="s">
        <v>1573</v>
      </c>
      <c r="J3255" s="217" t="s">
        <v>33</v>
      </c>
      <c r="K3255" s="217" t="s">
        <v>33</v>
      </c>
      <c r="M3255" s="217">
        <f t="shared" si="66"/>
        <v>1840</v>
      </c>
      <c r="O3255" s="217" t="s">
        <v>35</v>
      </c>
      <c r="P3255" s="217" t="s">
        <v>35</v>
      </c>
      <c r="Q3255" s="217">
        <f>S4362-vykonyz.xlsx[[#This Row],[Kod]]</f>
        <v>17775</v>
      </c>
      <c r="R3255" s="217">
        <f>S3230-vykonyz.xlsx[[#This Row],[Kod]]</f>
        <v>0</v>
      </c>
      <c r="S3255" s="217" t="s">
        <v>11367</v>
      </c>
      <c r="T3255" s="217" t="s">
        <v>11368</v>
      </c>
      <c r="U3255" s="217">
        <v>19059</v>
      </c>
      <c r="V3255" s="261">
        <v>45292</v>
      </c>
      <c r="W3255" s="217" t="s">
        <v>11367</v>
      </c>
      <c r="X3255" s="217">
        <v>18652</v>
      </c>
      <c r="Y3255" s="217">
        <v>407</v>
      </c>
      <c r="Z3255" s="261">
        <v>45291</v>
      </c>
      <c r="AC3255" s="217">
        <f>vykonyz.xlsx3[[#This Row],[Kod]]-vykonyz.xlsx[[#This Row],[Kod]]</f>
        <v>0</v>
      </c>
      <c r="AD3255" t="s">
        <v>11288</v>
      </c>
      <c r="AE3255" t="s">
        <v>5966</v>
      </c>
      <c r="AF3255" t="s">
        <v>611</v>
      </c>
      <c r="AG3255"/>
      <c r="AH3255" t="s">
        <v>11289</v>
      </c>
      <c r="AI3255" t="s">
        <v>11355</v>
      </c>
      <c r="AJ3255"/>
      <c r="AK3255" t="s">
        <v>1290</v>
      </c>
      <c r="AL3255" t="s">
        <v>1573</v>
      </c>
      <c r="AM3255" t="s">
        <v>33</v>
      </c>
      <c r="AN3255" t="s">
        <v>33</v>
      </c>
      <c r="AO3255"/>
      <c r="AP3255" t="s">
        <v>11369</v>
      </c>
      <c r="AQ3255"/>
      <c r="AR3255" t="s">
        <v>35</v>
      </c>
      <c r="AS3255" t="s">
        <v>35</v>
      </c>
    </row>
    <row r="3256" spans="1:45">
      <c r="A3256" s="264" t="s">
        <v>11291</v>
      </c>
      <c r="B3256" s="217" t="s">
        <v>10997</v>
      </c>
      <c r="E3256" s="217" t="s">
        <v>11292</v>
      </c>
      <c r="F3256" s="217" t="s">
        <v>11370</v>
      </c>
      <c r="H3256" s="217" t="s">
        <v>1008</v>
      </c>
      <c r="I3256" s="217" t="s">
        <v>1290</v>
      </c>
      <c r="J3256" s="217" t="s">
        <v>33</v>
      </c>
      <c r="K3256" s="217" t="s">
        <v>33</v>
      </c>
      <c r="M3256" s="217">
        <f t="shared" si="66"/>
        <v>561</v>
      </c>
      <c r="O3256" s="217" t="s">
        <v>35</v>
      </c>
      <c r="P3256" s="217" t="s">
        <v>35</v>
      </c>
      <c r="Q3256" s="217">
        <f>S4363-vykonyz.xlsx[[#This Row],[Kod]]</f>
        <v>17776</v>
      </c>
      <c r="R3256" s="217">
        <f>S3231-vykonyz.xlsx[[#This Row],[Kod]]</f>
        <v>0</v>
      </c>
      <c r="S3256" s="217" t="s">
        <v>11371</v>
      </c>
      <c r="T3256" s="217" t="s">
        <v>11372</v>
      </c>
      <c r="U3256" s="217">
        <v>39646</v>
      </c>
      <c r="V3256" s="261">
        <v>45292</v>
      </c>
      <c r="W3256" s="217" t="s">
        <v>11371</v>
      </c>
      <c r="X3256" s="217">
        <v>38801</v>
      </c>
      <c r="Y3256" s="217">
        <v>845</v>
      </c>
      <c r="Z3256" s="261">
        <v>45291</v>
      </c>
      <c r="AC3256" s="217">
        <f>vykonyz.xlsx3[[#This Row],[Kod]]-vykonyz.xlsx[[#This Row],[Kod]]</f>
        <v>0</v>
      </c>
      <c r="AD3256" t="s">
        <v>11291</v>
      </c>
      <c r="AE3256" t="s">
        <v>10997</v>
      </c>
      <c r="AF3256"/>
      <c r="AG3256"/>
      <c r="AH3256" t="s">
        <v>11292</v>
      </c>
      <c r="AI3256" t="s">
        <v>11370</v>
      </c>
      <c r="AJ3256"/>
      <c r="AK3256" t="s">
        <v>1008</v>
      </c>
      <c r="AL3256" t="s">
        <v>1290</v>
      </c>
      <c r="AM3256" t="s">
        <v>33</v>
      </c>
      <c r="AN3256" t="s">
        <v>33</v>
      </c>
      <c r="AO3256"/>
      <c r="AP3256" t="s">
        <v>11373</v>
      </c>
      <c r="AQ3256"/>
      <c r="AR3256" t="s">
        <v>35</v>
      </c>
      <c r="AS3256" t="s">
        <v>35</v>
      </c>
    </row>
    <row r="3257" spans="1:45">
      <c r="A3257" s="264" t="s">
        <v>11294</v>
      </c>
      <c r="B3257" s="217" t="s">
        <v>10997</v>
      </c>
      <c r="E3257" s="217" t="s">
        <v>11295</v>
      </c>
      <c r="F3257" s="217" t="s">
        <v>11374</v>
      </c>
      <c r="H3257" s="217" t="s">
        <v>1084</v>
      </c>
      <c r="I3257" s="217" t="s">
        <v>1084</v>
      </c>
      <c r="J3257" s="217" t="s">
        <v>33</v>
      </c>
      <c r="K3257" s="217" t="s">
        <v>33</v>
      </c>
      <c r="M3257" s="217">
        <f t="shared" si="66"/>
        <v>347</v>
      </c>
      <c r="O3257" s="217" t="s">
        <v>35</v>
      </c>
      <c r="P3257" s="217" t="s">
        <v>35</v>
      </c>
      <c r="Q3257" s="217">
        <f>S4364-vykonyz.xlsx[[#This Row],[Kod]]</f>
        <v>17777</v>
      </c>
      <c r="R3257" s="217">
        <f>S3232-vykonyz.xlsx[[#This Row],[Kod]]</f>
        <v>0</v>
      </c>
      <c r="S3257" s="217" t="s">
        <v>11375</v>
      </c>
      <c r="T3257" s="217" t="s">
        <v>11376</v>
      </c>
      <c r="U3257" s="217">
        <v>39646</v>
      </c>
      <c r="V3257" s="261">
        <v>45292</v>
      </c>
      <c r="W3257" s="217" t="s">
        <v>11375</v>
      </c>
      <c r="X3257" s="217">
        <v>38801</v>
      </c>
      <c r="Y3257" s="217">
        <v>845</v>
      </c>
      <c r="Z3257" s="261">
        <v>45291</v>
      </c>
      <c r="AC3257" s="217">
        <f>vykonyz.xlsx3[[#This Row],[Kod]]-vykonyz.xlsx[[#This Row],[Kod]]</f>
        <v>0</v>
      </c>
      <c r="AD3257" t="s">
        <v>11294</v>
      </c>
      <c r="AE3257" t="s">
        <v>10997</v>
      </c>
      <c r="AF3257"/>
      <c r="AG3257"/>
      <c r="AH3257" t="s">
        <v>11295</v>
      </c>
      <c r="AI3257" t="s">
        <v>11374</v>
      </c>
      <c r="AJ3257"/>
      <c r="AK3257" t="s">
        <v>1084</v>
      </c>
      <c r="AL3257" t="s">
        <v>1084</v>
      </c>
      <c r="AM3257" t="s">
        <v>33</v>
      </c>
      <c r="AN3257" t="s">
        <v>33</v>
      </c>
      <c r="AO3257"/>
      <c r="AP3257" t="s">
        <v>1952</v>
      </c>
      <c r="AQ3257"/>
      <c r="AR3257" t="s">
        <v>35</v>
      </c>
      <c r="AS3257" t="s">
        <v>35</v>
      </c>
    </row>
    <row r="3258" spans="1:45">
      <c r="A3258" s="264" t="s">
        <v>11298</v>
      </c>
      <c r="B3258" s="217" t="s">
        <v>5966</v>
      </c>
      <c r="C3258" s="217" t="s">
        <v>611</v>
      </c>
      <c r="E3258" s="217" t="s">
        <v>11299</v>
      </c>
      <c r="F3258" s="217" t="s">
        <v>11377</v>
      </c>
      <c r="H3258" s="217" t="s">
        <v>1290</v>
      </c>
      <c r="I3258" s="217" t="s">
        <v>1008</v>
      </c>
      <c r="J3258" s="217" t="s">
        <v>33</v>
      </c>
      <c r="K3258" s="217" t="s">
        <v>33</v>
      </c>
      <c r="M3258" s="217">
        <f t="shared" si="66"/>
        <v>932</v>
      </c>
      <c r="O3258" s="217" t="s">
        <v>35</v>
      </c>
      <c r="P3258" s="217" t="s">
        <v>35</v>
      </c>
      <c r="Q3258" s="217">
        <f>S4365-vykonyz.xlsx[[#This Row],[Kod]]</f>
        <v>17778</v>
      </c>
      <c r="R3258" s="217">
        <f>S3233-vykonyz.xlsx[[#This Row],[Kod]]</f>
        <v>0</v>
      </c>
      <c r="AC3258" s="217">
        <f>vykonyz.xlsx3[[#This Row],[Kod]]-vykonyz.xlsx[[#This Row],[Kod]]</f>
        <v>0</v>
      </c>
      <c r="AD3258" t="s">
        <v>11298</v>
      </c>
      <c r="AE3258" t="s">
        <v>5966</v>
      </c>
      <c r="AF3258" t="s">
        <v>611</v>
      </c>
      <c r="AG3258"/>
      <c r="AH3258" t="s">
        <v>11299</v>
      </c>
      <c r="AI3258" t="s">
        <v>11377</v>
      </c>
      <c r="AJ3258"/>
      <c r="AK3258" t="s">
        <v>1290</v>
      </c>
      <c r="AL3258" t="s">
        <v>1008</v>
      </c>
      <c r="AM3258" t="s">
        <v>33</v>
      </c>
      <c r="AN3258" t="s">
        <v>33</v>
      </c>
      <c r="AO3258"/>
      <c r="AP3258" t="s">
        <v>11378</v>
      </c>
      <c r="AQ3258"/>
      <c r="AR3258" t="s">
        <v>35</v>
      </c>
      <c r="AS3258" t="s">
        <v>35</v>
      </c>
    </row>
    <row r="3259" spans="1:45">
      <c r="A3259" s="264" t="s">
        <v>11301</v>
      </c>
      <c r="B3259" s="217" t="s">
        <v>10997</v>
      </c>
      <c r="C3259" s="217" t="s">
        <v>50</v>
      </c>
      <c r="E3259" s="217" t="s">
        <v>11302</v>
      </c>
      <c r="F3259" s="217" t="s">
        <v>11379</v>
      </c>
      <c r="G3259" s="217" t="s">
        <v>53</v>
      </c>
      <c r="H3259" s="217" t="s">
        <v>1008</v>
      </c>
      <c r="I3259" s="217" t="s">
        <v>1008</v>
      </c>
      <c r="J3259" s="217" t="s">
        <v>33</v>
      </c>
      <c r="K3259" s="217" t="s">
        <v>33</v>
      </c>
      <c r="M3259" s="217">
        <f t="shared" si="66"/>
        <v>845</v>
      </c>
      <c r="O3259" s="217" t="s">
        <v>35</v>
      </c>
      <c r="P3259" s="217" t="s">
        <v>35</v>
      </c>
      <c r="Q3259" s="217">
        <f>S4366-vykonyz.xlsx[[#This Row],[Kod]]</f>
        <v>17768</v>
      </c>
      <c r="R3259" s="217">
        <f>S3234-vykonyz.xlsx[[#This Row],[Kod]]</f>
        <v>0</v>
      </c>
      <c r="S3259" s="217" t="s">
        <v>11380</v>
      </c>
      <c r="T3259" s="217" t="s">
        <v>11381</v>
      </c>
      <c r="U3259" s="217">
        <v>13158</v>
      </c>
      <c r="V3259" s="261">
        <v>45292</v>
      </c>
      <c r="W3259" s="217" t="s">
        <v>11380</v>
      </c>
      <c r="X3259" s="217">
        <v>12878</v>
      </c>
      <c r="Y3259" s="217">
        <v>280</v>
      </c>
      <c r="Z3259" s="261">
        <v>45291</v>
      </c>
      <c r="AC3259" s="217">
        <f>vykonyz.xlsx3[[#This Row],[Kod]]-vykonyz.xlsx[[#This Row],[Kod]]</f>
        <v>0</v>
      </c>
      <c r="AD3259" t="s">
        <v>11301</v>
      </c>
      <c r="AE3259" t="s">
        <v>10997</v>
      </c>
      <c r="AF3259" t="s">
        <v>50</v>
      </c>
      <c r="AG3259"/>
      <c r="AH3259" t="s">
        <v>11302</v>
      </c>
      <c r="AI3259" t="s">
        <v>11379</v>
      </c>
      <c r="AJ3259" t="s">
        <v>53</v>
      </c>
      <c r="AK3259" t="s">
        <v>1008</v>
      </c>
      <c r="AL3259" t="s">
        <v>1008</v>
      </c>
      <c r="AM3259" t="s">
        <v>33</v>
      </c>
      <c r="AN3259" t="s">
        <v>33</v>
      </c>
      <c r="AO3259"/>
      <c r="AP3259" t="s">
        <v>11259</v>
      </c>
      <c r="AQ3259"/>
      <c r="AR3259" t="s">
        <v>35</v>
      </c>
      <c r="AS3259" t="s">
        <v>35</v>
      </c>
    </row>
    <row r="3260" spans="1:45">
      <c r="A3260" s="264" t="s">
        <v>11304</v>
      </c>
      <c r="B3260" s="217" t="s">
        <v>5508</v>
      </c>
      <c r="C3260" s="217" t="s">
        <v>50</v>
      </c>
      <c r="E3260" s="217" t="s">
        <v>11305</v>
      </c>
      <c r="F3260" s="217" t="s">
        <v>11382</v>
      </c>
      <c r="G3260" s="217" t="s">
        <v>28</v>
      </c>
      <c r="H3260" s="217" t="s">
        <v>1479</v>
      </c>
      <c r="I3260" s="217" t="s">
        <v>1479</v>
      </c>
      <c r="J3260" s="217" t="s">
        <v>33</v>
      </c>
      <c r="K3260" s="217" t="s">
        <v>33</v>
      </c>
      <c r="M3260" s="217">
        <f t="shared" si="66"/>
        <v>3040</v>
      </c>
      <c r="O3260" s="217" t="s">
        <v>35</v>
      </c>
      <c r="P3260" s="217" t="s">
        <v>35</v>
      </c>
      <c r="Q3260" s="217">
        <f>S4367-vykonyz.xlsx[[#This Row],[Kod]]</f>
        <v>17770</v>
      </c>
      <c r="R3260" s="217">
        <f>S3235-vykonyz.xlsx[[#This Row],[Kod]]</f>
        <v>0</v>
      </c>
      <c r="S3260" s="217" t="s">
        <v>11383</v>
      </c>
      <c r="T3260" s="217" t="s">
        <v>11384</v>
      </c>
      <c r="U3260" s="217">
        <v>1664</v>
      </c>
      <c r="V3260" s="261">
        <v>45292</v>
      </c>
      <c r="W3260" s="217" t="s">
        <v>11383</v>
      </c>
      <c r="X3260" s="217">
        <v>1628</v>
      </c>
      <c r="Y3260" s="217">
        <v>36</v>
      </c>
      <c r="Z3260" s="261">
        <v>45291</v>
      </c>
      <c r="AC3260" s="217">
        <f>vykonyz.xlsx3[[#This Row],[Kod]]-vykonyz.xlsx[[#This Row],[Kod]]</f>
        <v>0</v>
      </c>
      <c r="AD3260" t="s">
        <v>11304</v>
      </c>
      <c r="AE3260" t="s">
        <v>5508</v>
      </c>
      <c r="AF3260" t="s">
        <v>50</v>
      </c>
      <c r="AG3260"/>
      <c r="AH3260" t="s">
        <v>11305</v>
      </c>
      <c r="AI3260" t="s">
        <v>11382</v>
      </c>
      <c r="AJ3260" t="s">
        <v>28</v>
      </c>
      <c r="AK3260" t="s">
        <v>1479</v>
      </c>
      <c r="AL3260" t="s">
        <v>1479</v>
      </c>
      <c r="AM3260" t="s">
        <v>33</v>
      </c>
      <c r="AN3260" t="s">
        <v>33</v>
      </c>
      <c r="AO3260"/>
      <c r="AP3260" t="s">
        <v>11385</v>
      </c>
      <c r="AQ3260"/>
      <c r="AR3260" t="s">
        <v>35</v>
      </c>
      <c r="AS3260" t="s">
        <v>35</v>
      </c>
    </row>
    <row r="3261" spans="1:45">
      <c r="A3261" s="264" t="s">
        <v>11308</v>
      </c>
      <c r="B3261" s="217" t="s">
        <v>5508</v>
      </c>
      <c r="C3261" s="217" t="s">
        <v>50</v>
      </c>
      <c r="E3261" s="217" t="s">
        <v>11309</v>
      </c>
      <c r="F3261" s="217" t="s">
        <v>11386</v>
      </c>
      <c r="G3261" s="217" t="s">
        <v>53</v>
      </c>
      <c r="H3261" s="217" t="s">
        <v>7177</v>
      </c>
      <c r="I3261" s="217" t="s">
        <v>5485</v>
      </c>
      <c r="J3261" s="217" t="s">
        <v>33</v>
      </c>
      <c r="K3261" s="217" t="s">
        <v>33</v>
      </c>
      <c r="M3261" s="217">
        <f>U3236</f>
        <v>45807</v>
      </c>
      <c r="O3261" s="217" t="s">
        <v>35</v>
      </c>
      <c r="P3261" s="217" t="s">
        <v>35</v>
      </c>
      <c r="Q3261" s="217">
        <f>S4368-vykonyz.xlsx[[#This Row],[Kod]]</f>
        <v>17751</v>
      </c>
      <c r="R3261" s="217">
        <f>S3236-vykonyz.xlsx[[#This Row],[Kod]]</f>
        <v>0</v>
      </c>
      <c r="S3261" s="217" t="s">
        <v>11387</v>
      </c>
      <c r="T3261" s="217" t="s">
        <v>11388</v>
      </c>
      <c r="U3261" s="217">
        <v>4296</v>
      </c>
      <c r="V3261" s="261">
        <v>45292</v>
      </c>
      <c r="W3261" s="217" t="s">
        <v>11387</v>
      </c>
      <c r="X3261" s="217">
        <v>4205</v>
      </c>
      <c r="Y3261" s="217">
        <v>91</v>
      </c>
      <c r="Z3261" s="261">
        <v>45291</v>
      </c>
      <c r="AC3261" s="217">
        <f>vykonyz.xlsx3[[#This Row],[Kod]]-vykonyz.xlsx[[#This Row],[Kod]]</f>
        <v>0</v>
      </c>
      <c r="AD3261" t="s">
        <v>11308</v>
      </c>
      <c r="AE3261" t="s">
        <v>5508</v>
      </c>
      <c r="AF3261" t="s">
        <v>50</v>
      </c>
      <c r="AG3261"/>
      <c r="AH3261" t="s">
        <v>11309</v>
      </c>
      <c r="AI3261" t="s">
        <v>11386</v>
      </c>
      <c r="AJ3261" t="s">
        <v>53</v>
      </c>
      <c r="AK3261" t="s">
        <v>7177</v>
      </c>
      <c r="AL3261" t="s">
        <v>5485</v>
      </c>
      <c r="AM3261" t="s">
        <v>33</v>
      </c>
      <c r="AN3261" t="s">
        <v>33</v>
      </c>
      <c r="AO3261"/>
      <c r="AP3261" t="s">
        <v>11389</v>
      </c>
      <c r="AQ3261"/>
      <c r="AR3261" t="s">
        <v>35</v>
      </c>
      <c r="AS3261" t="s">
        <v>35</v>
      </c>
    </row>
    <row r="3262" spans="1:45">
      <c r="A3262" s="264" t="s">
        <v>11390</v>
      </c>
      <c r="B3262" s="217" t="s">
        <v>5508</v>
      </c>
      <c r="C3262" s="217" t="s">
        <v>50</v>
      </c>
      <c r="E3262" s="217" t="s">
        <v>11391</v>
      </c>
      <c r="F3262" s="217" t="s">
        <v>11392</v>
      </c>
      <c r="H3262" s="217" t="s">
        <v>45</v>
      </c>
      <c r="I3262" s="217" t="s">
        <v>45</v>
      </c>
      <c r="J3262" s="217" t="s">
        <v>33</v>
      </c>
      <c r="K3262" s="217" t="s">
        <v>33</v>
      </c>
      <c r="M3262" s="217" t="s">
        <v>33</v>
      </c>
      <c r="O3262" s="217" t="s">
        <v>35</v>
      </c>
      <c r="P3262" s="217" t="s">
        <v>35</v>
      </c>
      <c r="Q3262" s="217">
        <f>S4369-vykonyz.xlsx[[#This Row],[Kod]]</f>
        <v>17751</v>
      </c>
      <c r="R3262" s="217">
        <f>S3237-vykonyz.xlsx[[#This Row],[Kod]]</f>
        <v>-63636</v>
      </c>
      <c r="S3262" s="217" t="s">
        <v>11393</v>
      </c>
      <c r="T3262" s="217" t="s">
        <v>11394</v>
      </c>
      <c r="U3262" s="217">
        <v>26954</v>
      </c>
      <c r="V3262" s="261">
        <v>45292</v>
      </c>
      <c r="W3262" s="217" t="s">
        <v>11393</v>
      </c>
      <c r="X3262" s="217">
        <v>26378</v>
      </c>
      <c r="Y3262" s="217">
        <v>576</v>
      </c>
      <c r="Z3262" s="261">
        <v>45291</v>
      </c>
      <c r="AC3262" s="217">
        <f>vykonyz.xlsx3[[#This Row],[Kod]]-vykonyz.xlsx[[#This Row],[Kod]]</f>
        <v>0</v>
      </c>
      <c r="AD3262" t="s">
        <v>11390</v>
      </c>
      <c r="AE3262" t="s">
        <v>5508</v>
      </c>
      <c r="AF3262" t="s">
        <v>50</v>
      </c>
      <c r="AG3262"/>
      <c r="AH3262" t="s">
        <v>11391</v>
      </c>
      <c r="AI3262" t="s">
        <v>11392</v>
      </c>
      <c r="AJ3262"/>
      <c r="AK3262" t="s">
        <v>45</v>
      </c>
      <c r="AL3262" t="s">
        <v>45</v>
      </c>
      <c r="AM3262" t="s">
        <v>33</v>
      </c>
      <c r="AN3262" t="s">
        <v>33</v>
      </c>
      <c r="AO3262"/>
      <c r="AP3262" t="s">
        <v>33</v>
      </c>
      <c r="AQ3262"/>
      <c r="AR3262" t="s">
        <v>35</v>
      </c>
      <c r="AS3262" t="s">
        <v>35</v>
      </c>
    </row>
    <row r="3263" spans="1:45">
      <c r="A3263" s="264" t="s">
        <v>11395</v>
      </c>
      <c r="B3263" s="217" t="s">
        <v>5508</v>
      </c>
      <c r="C3263" s="217" t="s">
        <v>50</v>
      </c>
      <c r="E3263" s="217" t="s">
        <v>11396</v>
      </c>
      <c r="F3263" s="217" t="s">
        <v>11397</v>
      </c>
      <c r="H3263" s="217" t="s">
        <v>45</v>
      </c>
      <c r="I3263" s="217" t="s">
        <v>45</v>
      </c>
      <c r="J3263" s="217" t="s">
        <v>33</v>
      </c>
      <c r="K3263" s="217" t="s">
        <v>11398</v>
      </c>
      <c r="M3263" s="217" t="s">
        <v>33</v>
      </c>
      <c r="O3263" s="217" t="s">
        <v>35</v>
      </c>
      <c r="P3263" s="217" t="s">
        <v>35</v>
      </c>
      <c r="Q3263" s="217">
        <f>S4370-vykonyz.xlsx[[#This Row],[Kod]]</f>
        <v>17752</v>
      </c>
      <c r="R3263" s="217">
        <f>S3238-vykonyz.xlsx[[#This Row],[Kod]]</f>
        <v>-63637</v>
      </c>
      <c r="S3263" s="217" t="s">
        <v>11399</v>
      </c>
      <c r="T3263" s="217" t="s">
        <v>11400</v>
      </c>
      <c r="U3263" s="217">
        <v>5607</v>
      </c>
      <c r="V3263" s="261">
        <v>45292</v>
      </c>
      <c r="W3263" s="217" t="s">
        <v>11399</v>
      </c>
      <c r="X3263" s="217">
        <v>5488</v>
      </c>
      <c r="Y3263" s="217">
        <v>119</v>
      </c>
      <c r="Z3263" s="261">
        <v>45291</v>
      </c>
      <c r="AC3263" s="217">
        <f>vykonyz.xlsx3[[#This Row],[Kod]]-vykonyz.xlsx[[#This Row],[Kod]]</f>
        <v>0</v>
      </c>
      <c r="AD3263" t="s">
        <v>11395</v>
      </c>
      <c r="AE3263" t="s">
        <v>5508</v>
      </c>
      <c r="AF3263" t="s">
        <v>50</v>
      </c>
      <c r="AG3263"/>
      <c r="AH3263" t="s">
        <v>11396</v>
      </c>
      <c r="AI3263" t="s">
        <v>11397</v>
      </c>
      <c r="AJ3263"/>
      <c r="AK3263" t="s">
        <v>45</v>
      </c>
      <c r="AL3263" t="s">
        <v>45</v>
      </c>
      <c r="AM3263" t="s">
        <v>33</v>
      </c>
      <c r="AN3263" t="s">
        <v>11398</v>
      </c>
      <c r="AO3263"/>
      <c r="AP3263" t="s">
        <v>33</v>
      </c>
      <c r="AQ3263"/>
      <c r="AR3263" t="s">
        <v>35</v>
      </c>
      <c r="AS3263" t="s">
        <v>35</v>
      </c>
    </row>
    <row r="3264" spans="1:45">
      <c r="A3264" s="264" t="s">
        <v>11401</v>
      </c>
      <c r="B3264" s="217" t="s">
        <v>5508</v>
      </c>
      <c r="C3264" s="217" t="s">
        <v>50</v>
      </c>
      <c r="E3264" s="217" t="s">
        <v>11402</v>
      </c>
      <c r="F3264" s="217" t="s">
        <v>11397</v>
      </c>
      <c r="H3264" s="217" t="s">
        <v>45</v>
      </c>
      <c r="I3264" s="217" t="s">
        <v>45</v>
      </c>
      <c r="J3264" s="217" t="s">
        <v>33</v>
      </c>
      <c r="K3264" s="217" t="s">
        <v>11403</v>
      </c>
      <c r="M3264" s="217" t="s">
        <v>33</v>
      </c>
      <c r="O3264" s="217" t="s">
        <v>35</v>
      </c>
      <c r="P3264" s="217" t="s">
        <v>35</v>
      </c>
      <c r="Q3264" s="217">
        <f>S4371-vykonyz.xlsx[[#This Row],[Kod]]</f>
        <v>17753</v>
      </c>
      <c r="R3264" s="217">
        <f>S3239-vykonyz.xlsx[[#This Row],[Kod]]</f>
        <v>-63638</v>
      </c>
      <c r="S3264" s="217" t="s">
        <v>11404</v>
      </c>
      <c r="T3264" s="217" t="s">
        <v>11405</v>
      </c>
      <c r="U3264" s="217">
        <v>2580</v>
      </c>
      <c r="V3264" s="261">
        <v>45292</v>
      </c>
      <c r="W3264" s="217" t="s">
        <v>11404</v>
      </c>
      <c r="X3264" s="217">
        <v>2000</v>
      </c>
      <c r="Y3264" s="217">
        <v>580</v>
      </c>
      <c r="Z3264" s="261">
        <v>45291</v>
      </c>
      <c r="AC3264" s="217">
        <f>vykonyz.xlsx3[[#This Row],[Kod]]-vykonyz.xlsx[[#This Row],[Kod]]</f>
        <v>0</v>
      </c>
      <c r="AD3264" t="s">
        <v>11401</v>
      </c>
      <c r="AE3264" t="s">
        <v>5508</v>
      </c>
      <c r="AF3264" t="s">
        <v>50</v>
      </c>
      <c r="AG3264"/>
      <c r="AH3264" t="s">
        <v>11402</v>
      </c>
      <c r="AI3264" t="s">
        <v>11397</v>
      </c>
      <c r="AJ3264"/>
      <c r="AK3264" t="s">
        <v>45</v>
      </c>
      <c r="AL3264" t="s">
        <v>45</v>
      </c>
      <c r="AM3264" t="s">
        <v>33</v>
      </c>
      <c r="AN3264" t="s">
        <v>11403</v>
      </c>
      <c r="AO3264"/>
      <c r="AP3264" t="s">
        <v>33</v>
      </c>
      <c r="AQ3264"/>
      <c r="AR3264" t="s">
        <v>35</v>
      </c>
      <c r="AS3264" t="s">
        <v>35</v>
      </c>
    </row>
    <row r="3265" spans="1:45">
      <c r="A3265" s="264" t="s">
        <v>11406</v>
      </c>
      <c r="B3265" s="217" t="s">
        <v>5508</v>
      </c>
      <c r="C3265" s="217" t="s">
        <v>50</v>
      </c>
      <c r="E3265" s="217" t="s">
        <v>11407</v>
      </c>
      <c r="F3265" s="217" t="s">
        <v>11397</v>
      </c>
      <c r="H3265" s="217" t="s">
        <v>45</v>
      </c>
      <c r="I3265" s="217" t="s">
        <v>45</v>
      </c>
      <c r="J3265" s="217" t="s">
        <v>33</v>
      </c>
      <c r="K3265" s="217" t="s">
        <v>11398</v>
      </c>
      <c r="M3265" s="217" t="s">
        <v>33</v>
      </c>
      <c r="O3265" s="217" t="s">
        <v>35</v>
      </c>
      <c r="P3265" s="217" t="s">
        <v>35</v>
      </c>
      <c r="Q3265" s="217">
        <f>S4372-vykonyz.xlsx[[#This Row],[Kod]]</f>
        <v>17754</v>
      </c>
      <c r="R3265" s="217">
        <f>S3240-vykonyz.xlsx[[#This Row],[Kod]]</f>
        <v>-63639</v>
      </c>
      <c r="S3265" s="217" t="s">
        <v>11408</v>
      </c>
      <c r="T3265" s="217" t="s">
        <v>11405</v>
      </c>
      <c r="U3265" s="217">
        <v>2580</v>
      </c>
      <c r="V3265" s="261">
        <v>45292</v>
      </c>
      <c r="W3265" s="217" t="s">
        <v>11408</v>
      </c>
      <c r="X3265" s="217">
        <v>2000</v>
      </c>
      <c r="Y3265" s="217">
        <v>580</v>
      </c>
      <c r="Z3265" s="261">
        <v>45291</v>
      </c>
      <c r="AC3265" s="217">
        <f>vykonyz.xlsx3[[#This Row],[Kod]]-vykonyz.xlsx[[#This Row],[Kod]]</f>
        <v>0</v>
      </c>
      <c r="AD3265" t="s">
        <v>11406</v>
      </c>
      <c r="AE3265" t="s">
        <v>5508</v>
      </c>
      <c r="AF3265" t="s">
        <v>50</v>
      </c>
      <c r="AG3265"/>
      <c r="AH3265" t="s">
        <v>11407</v>
      </c>
      <c r="AI3265" t="s">
        <v>11397</v>
      </c>
      <c r="AJ3265"/>
      <c r="AK3265" t="s">
        <v>45</v>
      </c>
      <c r="AL3265" t="s">
        <v>45</v>
      </c>
      <c r="AM3265" t="s">
        <v>33</v>
      </c>
      <c r="AN3265" t="s">
        <v>11398</v>
      </c>
      <c r="AO3265"/>
      <c r="AP3265" t="s">
        <v>33</v>
      </c>
      <c r="AQ3265"/>
      <c r="AR3265" t="s">
        <v>35</v>
      </c>
      <c r="AS3265" t="s">
        <v>35</v>
      </c>
    </row>
    <row r="3266" spans="1:45">
      <c r="A3266" s="264" t="s">
        <v>11319</v>
      </c>
      <c r="B3266" s="217" t="s">
        <v>5966</v>
      </c>
      <c r="C3266" s="217" t="s">
        <v>50</v>
      </c>
      <c r="E3266" s="217" t="s">
        <v>11320</v>
      </c>
      <c r="F3266" s="217" t="s">
        <v>11409</v>
      </c>
      <c r="G3266" s="217" t="s">
        <v>53</v>
      </c>
      <c r="H3266" s="217" t="s">
        <v>1295</v>
      </c>
      <c r="I3266" s="217" t="s">
        <v>1295</v>
      </c>
      <c r="J3266" s="217" t="s">
        <v>33</v>
      </c>
      <c r="K3266" s="217" t="s">
        <v>33</v>
      </c>
      <c r="M3266" s="217">
        <f t="shared" ref="M3266:M3272" si="67">U3241</f>
        <v>2088</v>
      </c>
      <c r="O3266" s="217" t="s">
        <v>35</v>
      </c>
      <c r="P3266" s="217" t="s">
        <v>35</v>
      </c>
      <c r="Q3266" s="217">
        <f>S4373-vykonyz.xlsx[[#This Row],[Kod]]</f>
        <v>17746</v>
      </c>
      <c r="R3266" s="217">
        <f>S3241-vykonyz.xlsx[[#This Row],[Kod]]</f>
        <v>0</v>
      </c>
      <c r="S3266" s="217" t="s">
        <v>11410</v>
      </c>
      <c r="T3266" s="217" t="s">
        <v>11411</v>
      </c>
      <c r="U3266" s="217">
        <v>524</v>
      </c>
      <c r="V3266" s="261">
        <v>45292</v>
      </c>
      <c r="W3266" s="217" t="s">
        <v>11410</v>
      </c>
      <c r="X3266" s="217">
        <v>456</v>
      </c>
      <c r="Y3266" s="217">
        <v>68</v>
      </c>
      <c r="Z3266" s="261">
        <v>45291</v>
      </c>
      <c r="AC3266" s="217">
        <f>vykonyz.xlsx3[[#This Row],[Kod]]-vykonyz.xlsx[[#This Row],[Kod]]</f>
        <v>0</v>
      </c>
      <c r="AD3266" t="s">
        <v>11319</v>
      </c>
      <c r="AE3266" t="s">
        <v>5966</v>
      </c>
      <c r="AF3266" t="s">
        <v>50</v>
      </c>
      <c r="AG3266"/>
      <c r="AH3266" t="s">
        <v>11320</v>
      </c>
      <c r="AI3266" t="s">
        <v>11409</v>
      </c>
      <c r="AJ3266" t="s">
        <v>53</v>
      </c>
      <c r="AK3266" t="s">
        <v>1295</v>
      </c>
      <c r="AL3266" t="s">
        <v>1295</v>
      </c>
      <c r="AM3266" t="s">
        <v>33</v>
      </c>
      <c r="AN3266" t="s">
        <v>33</v>
      </c>
      <c r="AO3266"/>
      <c r="AP3266" t="s">
        <v>11412</v>
      </c>
      <c r="AQ3266"/>
      <c r="AR3266" t="s">
        <v>35</v>
      </c>
      <c r="AS3266" t="s">
        <v>35</v>
      </c>
    </row>
    <row r="3267" spans="1:45">
      <c r="A3267" s="264" t="s">
        <v>11321</v>
      </c>
      <c r="B3267" s="217" t="s">
        <v>5508</v>
      </c>
      <c r="C3267" s="217" t="s">
        <v>50</v>
      </c>
      <c r="E3267" s="217" t="s">
        <v>11322</v>
      </c>
      <c r="F3267" s="217" t="s">
        <v>11413</v>
      </c>
      <c r="H3267" s="217" t="s">
        <v>989</v>
      </c>
      <c r="I3267" s="217" t="s">
        <v>989</v>
      </c>
      <c r="J3267" s="217" t="s">
        <v>33</v>
      </c>
      <c r="K3267" s="217" t="s">
        <v>33</v>
      </c>
      <c r="M3267" s="217">
        <f t="shared" si="67"/>
        <v>16253</v>
      </c>
      <c r="O3267" s="217" t="s">
        <v>35</v>
      </c>
      <c r="P3267" s="217" t="s">
        <v>35</v>
      </c>
      <c r="Q3267" s="217">
        <f>S4374-vykonyz.xlsx[[#This Row],[Kod]]</f>
        <v>17746</v>
      </c>
      <c r="R3267" s="217">
        <f>S3242-vykonyz.xlsx[[#This Row],[Kod]]</f>
        <v>0</v>
      </c>
      <c r="S3267" s="217" t="s">
        <v>11414</v>
      </c>
      <c r="T3267" s="217" t="s">
        <v>11415</v>
      </c>
      <c r="U3267" s="217">
        <v>352</v>
      </c>
      <c r="V3267" s="261">
        <v>45292</v>
      </c>
      <c r="W3267" s="217" t="s">
        <v>11414</v>
      </c>
      <c r="X3267" s="217">
        <v>307</v>
      </c>
      <c r="Y3267" s="217">
        <v>45</v>
      </c>
      <c r="Z3267" s="261">
        <v>45291</v>
      </c>
      <c r="AC3267" s="217">
        <f>vykonyz.xlsx3[[#This Row],[Kod]]-vykonyz.xlsx[[#This Row],[Kod]]</f>
        <v>0</v>
      </c>
      <c r="AD3267" t="s">
        <v>11321</v>
      </c>
      <c r="AE3267" t="s">
        <v>5508</v>
      </c>
      <c r="AF3267" t="s">
        <v>50</v>
      </c>
      <c r="AG3267"/>
      <c r="AH3267" t="s">
        <v>11322</v>
      </c>
      <c r="AI3267" t="s">
        <v>11413</v>
      </c>
      <c r="AJ3267"/>
      <c r="AK3267" t="s">
        <v>989</v>
      </c>
      <c r="AL3267" t="s">
        <v>989</v>
      </c>
      <c r="AM3267" t="s">
        <v>33</v>
      </c>
      <c r="AN3267" t="s">
        <v>33</v>
      </c>
      <c r="AO3267"/>
      <c r="AP3267" t="s">
        <v>11416</v>
      </c>
      <c r="AQ3267"/>
      <c r="AR3267" t="s">
        <v>35</v>
      </c>
      <c r="AS3267" t="s">
        <v>35</v>
      </c>
    </row>
    <row r="3268" spans="1:45">
      <c r="A3268" s="264" t="s">
        <v>11324</v>
      </c>
      <c r="B3268" s="217" t="s">
        <v>5508</v>
      </c>
      <c r="C3268" s="217" t="s">
        <v>50</v>
      </c>
      <c r="E3268" s="217" t="s">
        <v>11417</v>
      </c>
      <c r="F3268" s="217" t="s">
        <v>11418</v>
      </c>
      <c r="G3268" s="217" t="s">
        <v>53</v>
      </c>
      <c r="H3268" s="217" t="s">
        <v>1336</v>
      </c>
      <c r="I3268" s="217" t="s">
        <v>1532</v>
      </c>
      <c r="J3268" s="217" t="s">
        <v>33</v>
      </c>
      <c r="K3268" s="217" t="s">
        <v>33</v>
      </c>
      <c r="M3268" s="217">
        <f t="shared" si="67"/>
        <v>5151</v>
      </c>
      <c r="O3268" s="217" t="s">
        <v>35</v>
      </c>
      <c r="P3268" s="217" t="s">
        <v>35</v>
      </c>
      <c r="Q3268" s="217">
        <f>S4375-vykonyz.xlsx[[#This Row],[Kod]]</f>
        <v>17744</v>
      </c>
      <c r="R3268" s="217">
        <f>S3243-vykonyz.xlsx[[#This Row],[Kod]]</f>
        <v>0</v>
      </c>
      <c r="S3268" s="217" t="s">
        <v>11419</v>
      </c>
      <c r="T3268" s="217" t="s">
        <v>11420</v>
      </c>
      <c r="U3268" s="217">
        <v>176</v>
      </c>
      <c r="V3268" s="261">
        <v>45292</v>
      </c>
      <c r="W3268" s="217" t="s">
        <v>11419</v>
      </c>
      <c r="X3268" s="217">
        <v>153</v>
      </c>
      <c r="Y3268" s="217">
        <v>23</v>
      </c>
      <c r="Z3268" s="261">
        <v>45291</v>
      </c>
      <c r="AC3268" s="217">
        <f>vykonyz.xlsx3[[#This Row],[Kod]]-vykonyz.xlsx[[#This Row],[Kod]]</f>
        <v>0</v>
      </c>
      <c r="AD3268" t="s">
        <v>11324</v>
      </c>
      <c r="AE3268" t="s">
        <v>5508</v>
      </c>
      <c r="AF3268" t="s">
        <v>50</v>
      </c>
      <c r="AG3268"/>
      <c r="AH3268" t="s">
        <v>11417</v>
      </c>
      <c r="AI3268" t="s">
        <v>11418</v>
      </c>
      <c r="AJ3268" t="s">
        <v>53</v>
      </c>
      <c r="AK3268" t="s">
        <v>1336</v>
      </c>
      <c r="AL3268" t="s">
        <v>1532</v>
      </c>
      <c r="AM3268" t="s">
        <v>33</v>
      </c>
      <c r="AN3268" t="s">
        <v>33</v>
      </c>
      <c r="AO3268"/>
      <c r="AP3268" t="s">
        <v>11421</v>
      </c>
      <c r="AQ3268"/>
      <c r="AR3268" t="s">
        <v>35</v>
      </c>
      <c r="AS3268" t="s">
        <v>35</v>
      </c>
    </row>
    <row r="3269" spans="1:45">
      <c r="A3269" s="264" t="s">
        <v>11328</v>
      </c>
      <c r="B3269" s="217" t="s">
        <v>5508</v>
      </c>
      <c r="C3269" s="217" t="s">
        <v>50</v>
      </c>
      <c r="E3269" s="217" t="s">
        <v>11422</v>
      </c>
      <c r="F3269" s="217" t="s">
        <v>11423</v>
      </c>
      <c r="H3269" s="217" t="s">
        <v>1492</v>
      </c>
      <c r="I3269" s="217" t="s">
        <v>5824</v>
      </c>
      <c r="J3269" s="217" t="s">
        <v>33</v>
      </c>
      <c r="K3269" s="217" t="s">
        <v>33</v>
      </c>
      <c r="M3269" s="217">
        <f t="shared" si="67"/>
        <v>32662</v>
      </c>
      <c r="O3269" s="217" t="s">
        <v>35</v>
      </c>
      <c r="P3269" s="217" t="s">
        <v>35</v>
      </c>
      <c r="Q3269" s="217">
        <f>S4376-vykonyz.xlsx[[#This Row],[Kod]]</f>
        <v>17754</v>
      </c>
      <c r="R3269" s="217">
        <f>S3244-vykonyz.xlsx[[#This Row],[Kod]]</f>
        <v>0</v>
      </c>
      <c r="S3269" s="217" t="s">
        <v>11424</v>
      </c>
      <c r="T3269" s="217" t="s">
        <v>11425</v>
      </c>
      <c r="U3269" s="217">
        <v>179</v>
      </c>
      <c r="V3269" s="261">
        <v>45292</v>
      </c>
      <c r="W3269" s="217" t="s">
        <v>11424</v>
      </c>
      <c r="X3269" s="217">
        <v>157</v>
      </c>
      <c r="Y3269" s="217">
        <v>22</v>
      </c>
      <c r="Z3269" s="261">
        <v>45291</v>
      </c>
      <c r="AC3269" s="217">
        <f>vykonyz.xlsx3[[#This Row],[Kod]]-vykonyz.xlsx[[#This Row],[Kod]]</f>
        <v>0</v>
      </c>
      <c r="AD3269" t="s">
        <v>11328</v>
      </c>
      <c r="AE3269" t="s">
        <v>5508</v>
      </c>
      <c r="AF3269" t="s">
        <v>50</v>
      </c>
      <c r="AG3269"/>
      <c r="AH3269" t="s">
        <v>11422</v>
      </c>
      <c r="AI3269" t="s">
        <v>11426</v>
      </c>
      <c r="AJ3269"/>
      <c r="AK3269" t="s">
        <v>1492</v>
      </c>
      <c r="AL3269" t="s">
        <v>5824</v>
      </c>
      <c r="AM3269" t="s">
        <v>33</v>
      </c>
      <c r="AN3269" t="s">
        <v>33</v>
      </c>
      <c r="AO3269"/>
      <c r="AP3269" t="s">
        <v>11427</v>
      </c>
      <c r="AQ3269"/>
      <c r="AR3269" t="s">
        <v>35</v>
      </c>
      <c r="AS3269" t="s">
        <v>35</v>
      </c>
    </row>
    <row r="3270" spans="1:45">
      <c r="A3270" s="264" t="s">
        <v>11332</v>
      </c>
      <c r="B3270" s="217" t="s">
        <v>5508</v>
      </c>
      <c r="C3270" s="217" t="s">
        <v>50</v>
      </c>
      <c r="E3270" s="217" t="s">
        <v>11428</v>
      </c>
      <c r="F3270" s="217" t="s">
        <v>11429</v>
      </c>
      <c r="G3270" s="217" t="s">
        <v>53</v>
      </c>
      <c r="H3270" s="217" t="s">
        <v>1084</v>
      </c>
      <c r="I3270" s="217" t="s">
        <v>1084</v>
      </c>
      <c r="J3270" s="217" t="s">
        <v>33</v>
      </c>
      <c r="K3270" s="217" t="s">
        <v>33</v>
      </c>
      <c r="M3270" s="217">
        <f t="shared" si="67"/>
        <v>921</v>
      </c>
      <c r="O3270" s="217" t="s">
        <v>35</v>
      </c>
      <c r="P3270" s="217" t="s">
        <v>35</v>
      </c>
      <c r="Q3270" s="217">
        <f>S4377-vykonyz.xlsx[[#This Row],[Kod]]</f>
        <v>17754</v>
      </c>
      <c r="R3270" s="217">
        <f>S3245-vykonyz.xlsx[[#This Row],[Kod]]</f>
        <v>0</v>
      </c>
      <c r="S3270" s="217" t="s">
        <v>11430</v>
      </c>
      <c r="T3270" s="217" t="s">
        <v>11431</v>
      </c>
      <c r="U3270" s="217">
        <v>269</v>
      </c>
      <c r="V3270" s="261">
        <v>45292</v>
      </c>
      <c r="W3270" s="217" t="s">
        <v>11430</v>
      </c>
      <c r="X3270" s="217">
        <v>240</v>
      </c>
      <c r="Y3270" s="217">
        <v>29</v>
      </c>
      <c r="Z3270" s="261">
        <v>45291</v>
      </c>
      <c r="AC3270" s="217">
        <f>vykonyz.xlsx3[[#This Row],[Kod]]-vykonyz.xlsx[[#This Row],[Kod]]</f>
        <v>0</v>
      </c>
      <c r="AD3270" t="s">
        <v>11332</v>
      </c>
      <c r="AE3270" t="s">
        <v>5508</v>
      </c>
      <c r="AF3270" t="s">
        <v>50</v>
      </c>
      <c r="AG3270"/>
      <c r="AH3270" t="s">
        <v>11428</v>
      </c>
      <c r="AI3270" t="s">
        <v>11429</v>
      </c>
      <c r="AJ3270" t="s">
        <v>53</v>
      </c>
      <c r="AK3270" t="s">
        <v>1084</v>
      </c>
      <c r="AL3270" t="s">
        <v>1084</v>
      </c>
      <c r="AM3270" t="s">
        <v>33</v>
      </c>
      <c r="AN3270" t="s">
        <v>33</v>
      </c>
      <c r="AO3270"/>
      <c r="AP3270" t="s">
        <v>1782</v>
      </c>
      <c r="AQ3270"/>
      <c r="AR3270" t="s">
        <v>35</v>
      </c>
      <c r="AS3270" t="s">
        <v>35</v>
      </c>
    </row>
    <row r="3271" spans="1:45">
      <c r="A3271" s="264" t="s">
        <v>11336</v>
      </c>
      <c r="B3271" s="217" t="s">
        <v>4396</v>
      </c>
      <c r="C3271" s="217" t="s">
        <v>50</v>
      </c>
      <c r="E3271" s="217" t="s">
        <v>11337</v>
      </c>
      <c r="F3271" s="217" t="s">
        <v>11432</v>
      </c>
      <c r="H3271" s="217" t="s">
        <v>994</v>
      </c>
      <c r="I3271" s="217" t="s">
        <v>994</v>
      </c>
      <c r="J3271" s="217" t="s">
        <v>33</v>
      </c>
      <c r="K3271" s="217" t="s">
        <v>33</v>
      </c>
      <c r="M3271" s="217">
        <f t="shared" si="67"/>
        <v>181</v>
      </c>
      <c r="O3271" s="217" t="s">
        <v>35</v>
      </c>
      <c r="P3271" s="217" t="s">
        <v>35</v>
      </c>
      <c r="Q3271" s="217">
        <f>S4378-vykonyz.xlsx[[#This Row],[Kod]]</f>
        <v>17714</v>
      </c>
      <c r="R3271" s="217">
        <f>S3246-vykonyz.xlsx[[#This Row],[Kod]]</f>
        <v>0</v>
      </c>
      <c r="S3271" s="217" t="s">
        <v>11433</v>
      </c>
      <c r="T3271" s="217" t="s">
        <v>11434</v>
      </c>
      <c r="U3271" s="217">
        <v>429</v>
      </c>
      <c r="V3271" s="261">
        <v>45292</v>
      </c>
      <c r="W3271" s="217" t="s">
        <v>11433</v>
      </c>
      <c r="X3271" s="217">
        <v>385</v>
      </c>
      <c r="Y3271" s="217">
        <v>44</v>
      </c>
      <c r="Z3271" s="261">
        <v>45291</v>
      </c>
      <c r="AC3271" s="217">
        <f>vykonyz.xlsx3[[#This Row],[Kod]]-vykonyz.xlsx[[#This Row],[Kod]]</f>
        <v>0</v>
      </c>
      <c r="AD3271" t="s">
        <v>11336</v>
      </c>
      <c r="AE3271" t="s">
        <v>4396</v>
      </c>
      <c r="AF3271" t="s">
        <v>50</v>
      </c>
      <c r="AG3271"/>
      <c r="AH3271" t="s">
        <v>11337</v>
      </c>
      <c r="AI3271" t="s">
        <v>11435</v>
      </c>
      <c r="AJ3271"/>
      <c r="AK3271" t="s">
        <v>994</v>
      </c>
      <c r="AL3271" t="s">
        <v>994</v>
      </c>
      <c r="AM3271" t="s">
        <v>33</v>
      </c>
      <c r="AN3271" t="s">
        <v>33</v>
      </c>
      <c r="AO3271"/>
      <c r="AP3271" t="s">
        <v>7869</v>
      </c>
      <c r="AQ3271"/>
      <c r="AR3271" t="s">
        <v>35</v>
      </c>
      <c r="AS3271" t="s">
        <v>35</v>
      </c>
    </row>
    <row r="3272" spans="1:45">
      <c r="A3272" s="264" t="s">
        <v>11340</v>
      </c>
      <c r="B3272" s="217" t="s">
        <v>4396</v>
      </c>
      <c r="C3272" s="217" t="s">
        <v>50</v>
      </c>
      <c r="E3272" s="217" t="s">
        <v>11436</v>
      </c>
      <c r="F3272" s="217" t="s">
        <v>11437</v>
      </c>
      <c r="H3272" s="217" t="s">
        <v>994</v>
      </c>
      <c r="I3272" s="217" t="s">
        <v>994</v>
      </c>
      <c r="J3272" s="217" t="s">
        <v>33</v>
      </c>
      <c r="K3272" s="217" t="s">
        <v>33</v>
      </c>
      <c r="M3272" s="217">
        <f t="shared" si="67"/>
        <v>224</v>
      </c>
      <c r="O3272" s="217" t="s">
        <v>35</v>
      </c>
      <c r="P3272" s="217" t="s">
        <v>35</v>
      </c>
      <c r="Q3272" s="217">
        <f>S4379-vykonyz.xlsx[[#This Row],[Kod]]</f>
        <v>17716</v>
      </c>
      <c r="R3272" s="217">
        <f>S3247-vykonyz.xlsx[[#This Row],[Kod]]</f>
        <v>0</v>
      </c>
      <c r="S3272" s="217" t="s">
        <v>11438</v>
      </c>
      <c r="T3272" s="217" t="s">
        <v>11439</v>
      </c>
      <c r="U3272" s="217">
        <v>584</v>
      </c>
      <c r="V3272" s="261">
        <v>45292</v>
      </c>
      <c r="W3272" s="217" t="s">
        <v>11438</v>
      </c>
      <c r="X3272" s="217">
        <v>530</v>
      </c>
      <c r="Y3272" s="217">
        <v>54</v>
      </c>
      <c r="Z3272" s="261">
        <v>45291</v>
      </c>
      <c r="AC3272" s="217">
        <f>vykonyz.xlsx3[[#This Row],[Kod]]-vykonyz.xlsx[[#This Row],[Kod]]</f>
        <v>0</v>
      </c>
      <c r="AD3272" t="s">
        <v>11340</v>
      </c>
      <c r="AE3272" t="s">
        <v>4396</v>
      </c>
      <c r="AF3272" t="s">
        <v>50</v>
      </c>
      <c r="AG3272"/>
      <c r="AH3272" t="s">
        <v>11341</v>
      </c>
      <c r="AI3272" t="s">
        <v>11440</v>
      </c>
      <c r="AJ3272"/>
      <c r="AK3272" t="s">
        <v>994</v>
      </c>
      <c r="AL3272" t="s">
        <v>994</v>
      </c>
      <c r="AM3272" t="s">
        <v>33</v>
      </c>
      <c r="AN3272" t="s">
        <v>33</v>
      </c>
      <c r="AO3272"/>
      <c r="AP3272" t="s">
        <v>1798</v>
      </c>
      <c r="AQ3272"/>
      <c r="AR3272" t="s">
        <v>35</v>
      </c>
      <c r="AS3272" t="s">
        <v>35</v>
      </c>
    </row>
    <row r="3273" spans="1:45">
      <c r="A3273" s="264" t="s">
        <v>11344</v>
      </c>
      <c r="B3273" s="217" t="s">
        <v>4396</v>
      </c>
      <c r="C3273" s="217" t="s">
        <v>50</v>
      </c>
      <c r="E3273" s="217" t="s">
        <v>11441</v>
      </c>
      <c r="H3273" s="217" t="s">
        <v>45</v>
      </c>
      <c r="I3273" s="217" t="s">
        <v>45</v>
      </c>
      <c r="J3273" s="217" t="s">
        <v>33</v>
      </c>
      <c r="K3273" s="217" t="s">
        <v>33</v>
      </c>
      <c r="M3273" s="217">
        <f>U3248</f>
        <v>2267</v>
      </c>
      <c r="O3273" s="217" t="s">
        <v>35</v>
      </c>
      <c r="P3273" s="217" t="s">
        <v>35</v>
      </c>
      <c r="Q3273" s="217">
        <f>S4380-vykonyz.xlsx[[#This Row],[Kod]]</f>
        <v>17527</v>
      </c>
      <c r="R3273" s="217">
        <f>S3248-vykonyz.xlsx[[#This Row],[Kod]]</f>
        <v>0</v>
      </c>
      <c r="S3273" s="217" t="s">
        <v>11442</v>
      </c>
      <c r="T3273" s="217" t="s">
        <v>11443</v>
      </c>
      <c r="U3273" s="217">
        <v>875</v>
      </c>
      <c r="V3273" s="261">
        <v>45292</v>
      </c>
      <c r="W3273" s="217" t="s">
        <v>11442</v>
      </c>
      <c r="X3273" s="217">
        <v>812</v>
      </c>
      <c r="Y3273" s="217">
        <v>63</v>
      </c>
      <c r="Z3273" s="261">
        <v>45291</v>
      </c>
      <c r="AC3273" s="217">
        <f>vykonyz.xlsx3[[#This Row],[Kod]]-vykonyz.xlsx[[#This Row],[Kod]]</f>
        <v>0</v>
      </c>
      <c r="AD3273" t="s">
        <v>11344</v>
      </c>
      <c r="AE3273" t="s">
        <v>4396</v>
      </c>
      <c r="AF3273" t="s">
        <v>50</v>
      </c>
      <c r="AG3273"/>
      <c r="AH3273" t="s">
        <v>11441</v>
      </c>
      <c r="AI3273"/>
      <c r="AJ3273"/>
      <c r="AK3273" t="s">
        <v>45</v>
      </c>
      <c r="AL3273" t="s">
        <v>45</v>
      </c>
      <c r="AM3273" t="s">
        <v>33</v>
      </c>
      <c r="AN3273" t="s">
        <v>33</v>
      </c>
      <c r="AO3273"/>
      <c r="AP3273" t="s">
        <v>11444</v>
      </c>
      <c r="AQ3273"/>
      <c r="AR3273" t="s">
        <v>35</v>
      </c>
      <c r="AS3273" t="s">
        <v>35</v>
      </c>
    </row>
    <row r="3274" spans="1:45">
      <c r="A3274" s="264" t="s">
        <v>11445</v>
      </c>
      <c r="B3274" s="217" t="s">
        <v>4396</v>
      </c>
      <c r="C3274" s="217" t="s">
        <v>28</v>
      </c>
      <c r="E3274" s="217" t="s">
        <v>11446</v>
      </c>
      <c r="F3274" s="217" t="s">
        <v>11447</v>
      </c>
      <c r="H3274" s="217" t="s">
        <v>45</v>
      </c>
      <c r="I3274" s="217" t="s">
        <v>45</v>
      </c>
      <c r="J3274" s="217" t="s">
        <v>33</v>
      </c>
      <c r="K3274" s="217" t="s">
        <v>33</v>
      </c>
      <c r="M3274" s="217" t="s">
        <v>33</v>
      </c>
      <c r="O3274" s="217" t="s">
        <v>35</v>
      </c>
      <c r="P3274" s="217" t="s">
        <v>35</v>
      </c>
      <c r="Q3274" s="217">
        <f>S4381-vykonyz.xlsx[[#This Row],[Kod]]</f>
        <v>17528</v>
      </c>
      <c r="R3274" s="217">
        <f>S3249-vykonyz.xlsx[[#This Row],[Kod]]</f>
        <v>-63895</v>
      </c>
      <c r="S3274" s="217" t="s">
        <v>11448</v>
      </c>
      <c r="T3274" s="217" t="s">
        <v>11449</v>
      </c>
      <c r="U3274" s="217">
        <v>2320</v>
      </c>
      <c r="V3274" s="261">
        <v>45292</v>
      </c>
      <c r="W3274" s="217" t="s">
        <v>11448</v>
      </c>
      <c r="X3274" s="217">
        <v>2106</v>
      </c>
      <c r="Y3274" s="217">
        <v>214</v>
      </c>
      <c r="Z3274" s="261">
        <v>45291</v>
      </c>
      <c r="AC3274" s="217">
        <f>vykonyz.xlsx3[[#This Row],[Kod]]-vykonyz.xlsx[[#This Row],[Kod]]</f>
        <v>0</v>
      </c>
      <c r="AD3274" t="s">
        <v>11445</v>
      </c>
      <c r="AE3274" t="s">
        <v>4396</v>
      </c>
      <c r="AF3274" t="s">
        <v>28</v>
      </c>
      <c r="AG3274"/>
      <c r="AH3274" t="s">
        <v>11446</v>
      </c>
      <c r="AI3274" t="s">
        <v>11447</v>
      </c>
      <c r="AJ3274"/>
      <c r="AK3274" t="s">
        <v>45</v>
      </c>
      <c r="AL3274" t="s">
        <v>45</v>
      </c>
      <c r="AM3274" t="s">
        <v>33</v>
      </c>
      <c r="AN3274" t="s">
        <v>33</v>
      </c>
      <c r="AO3274"/>
      <c r="AP3274" t="s">
        <v>33</v>
      </c>
      <c r="AQ3274"/>
      <c r="AR3274" t="s">
        <v>35</v>
      </c>
      <c r="AS3274" t="s">
        <v>35</v>
      </c>
    </row>
    <row r="3275" spans="1:45">
      <c r="A3275" s="264" t="s">
        <v>11450</v>
      </c>
      <c r="B3275" s="217" t="s">
        <v>4396</v>
      </c>
      <c r="C3275" s="217" t="s">
        <v>28</v>
      </c>
      <c r="E3275" s="217" t="s">
        <v>11451</v>
      </c>
      <c r="F3275" s="217" t="s">
        <v>11452</v>
      </c>
      <c r="H3275" s="217" t="s">
        <v>45</v>
      </c>
      <c r="I3275" s="217" t="s">
        <v>45</v>
      </c>
      <c r="J3275" s="217" t="s">
        <v>33</v>
      </c>
      <c r="K3275" s="217" t="s">
        <v>33</v>
      </c>
      <c r="M3275" s="217" t="s">
        <v>33</v>
      </c>
      <c r="O3275" s="217" t="s">
        <v>35</v>
      </c>
      <c r="P3275" s="217" t="s">
        <v>35</v>
      </c>
      <c r="Q3275" s="217">
        <f>S4382-vykonyz.xlsx[[#This Row],[Kod]]</f>
        <v>17529</v>
      </c>
      <c r="R3275" s="217">
        <f>S3250-vykonyz.xlsx[[#This Row],[Kod]]</f>
        <v>-63896</v>
      </c>
      <c r="S3275" s="217" t="s">
        <v>11453</v>
      </c>
      <c r="T3275" s="217" t="s">
        <v>11454</v>
      </c>
      <c r="U3275" s="217">
        <v>120</v>
      </c>
      <c r="V3275" s="261">
        <v>45292</v>
      </c>
      <c r="W3275" s="217" t="s">
        <v>11453</v>
      </c>
      <c r="X3275" s="217">
        <v>105</v>
      </c>
      <c r="Y3275" s="217">
        <v>15</v>
      </c>
      <c r="Z3275" s="261">
        <v>45291</v>
      </c>
      <c r="AC3275" s="217">
        <f>vykonyz.xlsx3[[#This Row],[Kod]]-vykonyz.xlsx[[#This Row],[Kod]]</f>
        <v>0</v>
      </c>
      <c r="AD3275" t="s">
        <v>11450</v>
      </c>
      <c r="AE3275" t="s">
        <v>4396</v>
      </c>
      <c r="AF3275" t="s">
        <v>28</v>
      </c>
      <c r="AG3275"/>
      <c r="AH3275" t="s">
        <v>11451</v>
      </c>
      <c r="AI3275" t="s">
        <v>11452</v>
      </c>
      <c r="AJ3275"/>
      <c r="AK3275" t="s">
        <v>45</v>
      </c>
      <c r="AL3275" t="s">
        <v>45</v>
      </c>
      <c r="AM3275" t="s">
        <v>33</v>
      </c>
      <c r="AN3275" t="s">
        <v>33</v>
      </c>
      <c r="AO3275"/>
      <c r="AP3275" t="s">
        <v>33</v>
      </c>
      <c r="AQ3275"/>
      <c r="AR3275" t="s">
        <v>35</v>
      </c>
      <c r="AS3275" t="s">
        <v>35</v>
      </c>
    </row>
    <row r="3276" spans="1:45">
      <c r="A3276" s="264" t="s">
        <v>11351</v>
      </c>
      <c r="B3276" s="217" t="s">
        <v>4396</v>
      </c>
      <c r="C3276" s="217" t="s">
        <v>28</v>
      </c>
      <c r="E3276" s="217" t="s">
        <v>11352</v>
      </c>
      <c r="F3276" s="217" t="s">
        <v>11455</v>
      </c>
      <c r="H3276" s="217" t="s">
        <v>45</v>
      </c>
      <c r="I3276" s="217" t="s">
        <v>45</v>
      </c>
      <c r="J3276" s="217" t="s">
        <v>33</v>
      </c>
      <c r="K3276" s="217" t="s">
        <v>33</v>
      </c>
      <c r="M3276" s="217">
        <f t="shared" ref="M3276:M3281" si="68">U3251</f>
        <v>1885</v>
      </c>
      <c r="O3276" s="217" t="s">
        <v>35</v>
      </c>
      <c r="P3276" s="217" t="s">
        <v>35</v>
      </c>
      <c r="Q3276" s="217">
        <f>S4383-vykonyz.xlsx[[#This Row],[Kod]]</f>
        <v>17530</v>
      </c>
      <c r="R3276" s="217">
        <f>S3251-vykonyz.xlsx[[#This Row],[Kod]]</f>
        <v>0</v>
      </c>
      <c r="S3276" s="217" t="s">
        <v>11456</v>
      </c>
      <c r="T3276" s="217" t="s">
        <v>11457</v>
      </c>
      <c r="U3276" s="217">
        <v>232</v>
      </c>
      <c r="V3276" s="261">
        <v>45292</v>
      </c>
      <c r="W3276" s="217" t="s">
        <v>11456</v>
      </c>
      <c r="X3276" s="217">
        <v>206</v>
      </c>
      <c r="Y3276" s="217">
        <v>26</v>
      </c>
      <c r="Z3276" s="261">
        <v>45291</v>
      </c>
      <c r="AC3276" s="217">
        <f>vykonyz.xlsx3[[#This Row],[Kod]]-vykonyz.xlsx[[#This Row],[Kod]]</f>
        <v>0</v>
      </c>
      <c r="AD3276" t="s">
        <v>11351</v>
      </c>
      <c r="AE3276" t="s">
        <v>4396</v>
      </c>
      <c r="AF3276" t="s">
        <v>28</v>
      </c>
      <c r="AG3276"/>
      <c r="AH3276" t="s">
        <v>11352</v>
      </c>
      <c r="AI3276" t="s">
        <v>11455</v>
      </c>
      <c r="AJ3276"/>
      <c r="AK3276" t="s">
        <v>45</v>
      </c>
      <c r="AL3276" t="s">
        <v>45</v>
      </c>
      <c r="AM3276" t="s">
        <v>33</v>
      </c>
      <c r="AN3276" t="s">
        <v>33</v>
      </c>
      <c r="AO3276"/>
      <c r="AP3276" t="s">
        <v>11458</v>
      </c>
      <c r="AQ3276"/>
      <c r="AR3276" t="s">
        <v>35</v>
      </c>
      <c r="AS3276" t="s">
        <v>35</v>
      </c>
    </row>
    <row r="3277" spans="1:45">
      <c r="A3277" s="264" t="s">
        <v>11356</v>
      </c>
      <c r="B3277" s="217" t="s">
        <v>4396</v>
      </c>
      <c r="C3277" s="217" t="s">
        <v>28</v>
      </c>
      <c r="E3277" s="217" t="s">
        <v>11357</v>
      </c>
      <c r="F3277" s="217" t="s">
        <v>11459</v>
      </c>
      <c r="H3277" s="217" t="s">
        <v>45</v>
      </c>
      <c r="I3277" s="217" t="s">
        <v>45</v>
      </c>
      <c r="J3277" s="217" t="s">
        <v>33</v>
      </c>
      <c r="K3277" s="217" t="s">
        <v>33</v>
      </c>
      <c r="M3277" s="217">
        <f t="shared" si="68"/>
        <v>3141</v>
      </c>
      <c r="O3277" s="217" t="s">
        <v>35</v>
      </c>
      <c r="P3277" s="217" t="s">
        <v>35</v>
      </c>
      <c r="Q3277" s="217">
        <f>S4384-vykonyz.xlsx[[#This Row],[Kod]]</f>
        <v>17531</v>
      </c>
      <c r="R3277" s="217">
        <f>S3252-vykonyz.xlsx[[#This Row],[Kod]]</f>
        <v>0</v>
      </c>
      <c r="S3277" s="217" t="s">
        <v>11460</v>
      </c>
      <c r="T3277" s="217" t="s">
        <v>11461</v>
      </c>
      <c r="U3277" s="217">
        <v>2174</v>
      </c>
      <c r="V3277" s="261">
        <v>45292</v>
      </c>
      <c r="W3277" s="217" t="s">
        <v>11460</v>
      </c>
      <c r="X3277" s="217">
        <v>2013</v>
      </c>
      <c r="Y3277" s="217">
        <v>161</v>
      </c>
      <c r="Z3277" s="261">
        <v>45291</v>
      </c>
      <c r="AC3277" s="217">
        <f>vykonyz.xlsx3[[#This Row],[Kod]]-vykonyz.xlsx[[#This Row],[Kod]]</f>
        <v>0</v>
      </c>
      <c r="AD3277" t="s">
        <v>11356</v>
      </c>
      <c r="AE3277" t="s">
        <v>4396</v>
      </c>
      <c r="AF3277" t="s">
        <v>28</v>
      </c>
      <c r="AG3277"/>
      <c r="AH3277" t="s">
        <v>11357</v>
      </c>
      <c r="AI3277" t="s">
        <v>11459</v>
      </c>
      <c r="AJ3277"/>
      <c r="AK3277" t="s">
        <v>45</v>
      </c>
      <c r="AL3277" t="s">
        <v>45</v>
      </c>
      <c r="AM3277" t="s">
        <v>33</v>
      </c>
      <c r="AN3277" t="s">
        <v>33</v>
      </c>
      <c r="AO3277"/>
      <c r="AP3277" t="s">
        <v>11462</v>
      </c>
      <c r="AQ3277"/>
      <c r="AR3277" t="s">
        <v>35</v>
      </c>
      <c r="AS3277" t="s">
        <v>35</v>
      </c>
    </row>
    <row r="3278" spans="1:45">
      <c r="A3278" s="264" t="s">
        <v>11360</v>
      </c>
      <c r="B3278" s="217" t="s">
        <v>4396</v>
      </c>
      <c r="C3278" s="217" t="s">
        <v>28</v>
      </c>
      <c r="E3278" s="217" t="s">
        <v>11361</v>
      </c>
      <c r="F3278" s="217" t="s">
        <v>11463</v>
      </c>
      <c r="H3278" s="217" t="s">
        <v>45</v>
      </c>
      <c r="I3278" s="217" t="s">
        <v>45</v>
      </c>
      <c r="J3278" s="217" t="s">
        <v>33</v>
      </c>
      <c r="K3278" s="217" t="s">
        <v>33</v>
      </c>
      <c r="M3278" s="217">
        <f t="shared" si="68"/>
        <v>4398</v>
      </c>
      <c r="O3278" s="217" t="s">
        <v>35</v>
      </c>
      <c r="P3278" s="217" t="s">
        <v>35</v>
      </c>
      <c r="Q3278" s="217">
        <f>S4385-vykonyz.xlsx[[#This Row],[Kod]]</f>
        <v>17532</v>
      </c>
      <c r="R3278" s="217">
        <f>S3253-vykonyz.xlsx[[#This Row],[Kod]]</f>
        <v>0</v>
      </c>
      <c r="S3278" s="217" t="s">
        <v>11464</v>
      </c>
      <c r="T3278" s="217" t="s">
        <v>11465</v>
      </c>
      <c r="U3278" s="217">
        <v>4264</v>
      </c>
      <c r="V3278" s="261">
        <v>45292</v>
      </c>
      <c r="W3278" s="217" t="s">
        <v>11464</v>
      </c>
      <c r="X3278" s="217">
        <v>3871</v>
      </c>
      <c r="Y3278" s="217">
        <v>393</v>
      </c>
      <c r="Z3278" s="261">
        <v>45291</v>
      </c>
      <c r="AC3278" s="217">
        <f>vykonyz.xlsx3[[#This Row],[Kod]]-vykonyz.xlsx[[#This Row],[Kod]]</f>
        <v>0</v>
      </c>
      <c r="AD3278" t="s">
        <v>11360</v>
      </c>
      <c r="AE3278" t="s">
        <v>4396</v>
      </c>
      <c r="AF3278" t="s">
        <v>28</v>
      </c>
      <c r="AG3278"/>
      <c r="AH3278" t="s">
        <v>11361</v>
      </c>
      <c r="AI3278" t="s">
        <v>11463</v>
      </c>
      <c r="AJ3278"/>
      <c r="AK3278" t="s">
        <v>45</v>
      </c>
      <c r="AL3278" t="s">
        <v>45</v>
      </c>
      <c r="AM3278" t="s">
        <v>33</v>
      </c>
      <c r="AN3278" t="s">
        <v>33</v>
      </c>
      <c r="AO3278"/>
      <c r="AP3278" t="s">
        <v>11466</v>
      </c>
      <c r="AQ3278"/>
      <c r="AR3278" t="s">
        <v>35</v>
      </c>
      <c r="AS3278" t="s">
        <v>35</v>
      </c>
    </row>
    <row r="3279" spans="1:45">
      <c r="A3279" s="264" t="s">
        <v>11364</v>
      </c>
      <c r="B3279" s="217" t="s">
        <v>10997</v>
      </c>
      <c r="C3279" s="217" t="s">
        <v>50</v>
      </c>
      <c r="E3279" s="217" t="s">
        <v>11365</v>
      </c>
      <c r="H3279" s="217" t="s">
        <v>45</v>
      </c>
      <c r="I3279" s="217" t="s">
        <v>45</v>
      </c>
      <c r="J3279" s="217" t="s">
        <v>33</v>
      </c>
      <c r="K3279" s="217" t="s">
        <v>33</v>
      </c>
      <c r="M3279" s="217">
        <f t="shared" si="68"/>
        <v>1641</v>
      </c>
      <c r="O3279" s="217" t="s">
        <v>35</v>
      </c>
      <c r="P3279" s="217" t="s">
        <v>35</v>
      </c>
      <c r="Q3279" s="217">
        <f>S4386-vykonyz.xlsx[[#This Row],[Kod]]</f>
        <v>17532</v>
      </c>
      <c r="R3279" s="217">
        <f>S3254-vykonyz.xlsx[[#This Row],[Kod]]</f>
        <v>0</v>
      </c>
      <c r="S3279" s="217" t="s">
        <v>11467</v>
      </c>
      <c r="T3279" s="217" t="s">
        <v>11468</v>
      </c>
      <c r="U3279" s="217">
        <v>1282</v>
      </c>
      <c r="V3279" s="261">
        <v>45292</v>
      </c>
      <c r="W3279" s="217" t="s">
        <v>11467</v>
      </c>
      <c r="X3279" s="217">
        <v>1219</v>
      </c>
      <c r="Y3279" s="217">
        <v>63</v>
      </c>
      <c r="Z3279" s="261">
        <v>45291</v>
      </c>
      <c r="AC3279" s="217">
        <f>vykonyz.xlsx3[[#This Row],[Kod]]-vykonyz.xlsx[[#This Row],[Kod]]</f>
        <v>0</v>
      </c>
      <c r="AD3279" t="s">
        <v>11364</v>
      </c>
      <c r="AE3279" t="s">
        <v>10997</v>
      </c>
      <c r="AF3279" t="s">
        <v>50</v>
      </c>
      <c r="AG3279"/>
      <c r="AH3279" t="s">
        <v>11365</v>
      </c>
      <c r="AI3279"/>
      <c r="AJ3279"/>
      <c r="AK3279" t="s">
        <v>45</v>
      </c>
      <c r="AL3279" t="s">
        <v>45</v>
      </c>
      <c r="AM3279" t="s">
        <v>33</v>
      </c>
      <c r="AN3279" t="s">
        <v>33</v>
      </c>
      <c r="AO3279"/>
      <c r="AP3279" t="s">
        <v>11469</v>
      </c>
      <c r="AQ3279"/>
      <c r="AR3279" t="s">
        <v>35</v>
      </c>
      <c r="AS3279" t="s">
        <v>35</v>
      </c>
    </row>
    <row r="3280" spans="1:45">
      <c r="A3280" s="264" t="s">
        <v>11367</v>
      </c>
      <c r="B3280" s="217" t="s">
        <v>10997</v>
      </c>
      <c r="C3280" s="217" t="s">
        <v>50</v>
      </c>
      <c r="E3280" s="217" t="s">
        <v>11368</v>
      </c>
      <c r="H3280" s="217" t="s">
        <v>45</v>
      </c>
      <c r="I3280" s="217" t="s">
        <v>45</v>
      </c>
      <c r="J3280" s="217" t="s">
        <v>33</v>
      </c>
      <c r="K3280" s="217" t="s">
        <v>33</v>
      </c>
      <c r="M3280" s="217">
        <f t="shared" si="68"/>
        <v>19059</v>
      </c>
      <c r="O3280" s="217" t="s">
        <v>35</v>
      </c>
      <c r="P3280" s="217" t="s">
        <v>35</v>
      </c>
      <c r="Q3280" s="217">
        <f>S4387-vykonyz.xlsx[[#This Row],[Kod]]</f>
        <v>17533</v>
      </c>
      <c r="R3280" s="217">
        <f>S3255-vykonyz.xlsx[[#This Row],[Kod]]</f>
        <v>0</v>
      </c>
      <c r="S3280" s="217" t="s">
        <v>11470</v>
      </c>
      <c r="T3280" s="217" t="s">
        <v>11471</v>
      </c>
      <c r="U3280" s="217">
        <v>3520</v>
      </c>
      <c r="V3280" s="261">
        <v>45292</v>
      </c>
      <c r="W3280" s="217" t="s">
        <v>11470</v>
      </c>
      <c r="X3280" s="217">
        <v>3128</v>
      </c>
      <c r="Y3280" s="217">
        <v>392</v>
      </c>
      <c r="Z3280" s="261">
        <v>45291</v>
      </c>
      <c r="AC3280" s="217">
        <f>vykonyz.xlsx3[[#This Row],[Kod]]-vykonyz.xlsx[[#This Row],[Kod]]</f>
        <v>0</v>
      </c>
      <c r="AD3280" t="s">
        <v>11367</v>
      </c>
      <c r="AE3280" t="s">
        <v>10997</v>
      </c>
      <c r="AF3280" t="s">
        <v>50</v>
      </c>
      <c r="AG3280"/>
      <c r="AH3280" t="s">
        <v>11368</v>
      </c>
      <c r="AI3280"/>
      <c r="AJ3280"/>
      <c r="AK3280" t="s">
        <v>45</v>
      </c>
      <c r="AL3280" t="s">
        <v>45</v>
      </c>
      <c r="AM3280" t="s">
        <v>33</v>
      </c>
      <c r="AN3280" t="s">
        <v>33</v>
      </c>
      <c r="AO3280"/>
      <c r="AP3280" t="s">
        <v>11472</v>
      </c>
      <c r="AQ3280"/>
      <c r="AR3280" t="s">
        <v>35</v>
      </c>
      <c r="AS3280" t="s">
        <v>35</v>
      </c>
    </row>
    <row r="3281" spans="1:45">
      <c r="A3281" s="264" t="s">
        <v>11371</v>
      </c>
      <c r="B3281" s="217" t="s">
        <v>10997</v>
      </c>
      <c r="C3281" s="217" t="s">
        <v>50</v>
      </c>
      <c r="E3281" s="217" t="s">
        <v>11372</v>
      </c>
      <c r="H3281" s="217" t="s">
        <v>45</v>
      </c>
      <c r="I3281" s="217" t="s">
        <v>45</v>
      </c>
      <c r="J3281" s="217" t="s">
        <v>33</v>
      </c>
      <c r="K3281" s="217" t="s">
        <v>33</v>
      </c>
      <c r="M3281" s="217">
        <f t="shared" si="68"/>
        <v>39646</v>
      </c>
      <c r="O3281" s="217" t="s">
        <v>35</v>
      </c>
      <c r="P3281" s="217" t="s">
        <v>35</v>
      </c>
      <c r="Q3281" s="217">
        <f>S4388-vykonyz.xlsx[[#This Row],[Kod]]</f>
        <v>17536</v>
      </c>
      <c r="R3281" s="217">
        <f>S3256-vykonyz.xlsx[[#This Row],[Kod]]</f>
        <v>0</v>
      </c>
      <c r="S3281" s="217" t="s">
        <v>11473</v>
      </c>
      <c r="T3281" s="217" t="s">
        <v>11474</v>
      </c>
      <c r="U3281" s="217">
        <v>5600</v>
      </c>
      <c r="V3281" s="261">
        <v>45292</v>
      </c>
      <c r="W3281" s="217" t="s">
        <v>11473</v>
      </c>
      <c r="X3281" s="217">
        <v>5077</v>
      </c>
      <c r="Y3281" s="217">
        <v>523</v>
      </c>
      <c r="Z3281" s="261">
        <v>45291</v>
      </c>
      <c r="AC3281" s="217">
        <f>vykonyz.xlsx3[[#This Row],[Kod]]-vykonyz.xlsx[[#This Row],[Kod]]</f>
        <v>0</v>
      </c>
      <c r="AD3281" t="s">
        <v>11371</v>
      </c>
      <c r="AE3281" t="s">
        <v>10997</v>
      </c>
      <c r="AF3281" t="s">
        <v>50</v>
      </c>
      <c r="AG3281"/>
      <c r="AH3281" t="s">
        <v>11372</v>
      </c>
      <c r="AI3281"/>
      <c r="AJ3281"/>
      <c r="AK3281" t="s">
        <v>45</v>
      </c>
      <c r="AL3281" t="s">
        <v>45</v>
      </c>
      <c r="AM3281" t="s">
        <v>33</v>
      </c>
      <c r="AN3281" t="s">
        <v>33</v>
      </c>
      <c r="AO3281"/>
      <c r="AP3281" t="s">
        <v>11475</v>
      </c>
      <c r="AQ3281"/>
      <c r="AR3281" t="s">
        <v>35</v>
      </c>
      <c r="AS3281" t="s">
        <v>35</v>
      </c>
    </row>
    <row r="3282" spans="1:45">
      <c r="A3282" s="264" t="s">
        <v>11375</v>
      </c>
      <c r="B3282" s="217" t="s">
        <v>10997</v>
      </c>
      <c r="C3282" s="217" t="s">
        <v>50</v>
      </c>
      <c r="E3282" s="217" t="s">
        <v>11376</v>
      </c>
      <c r="H3282" s="217" t="s">
        <v>45</v>
      </c>
      <c r="I3282" s="217" t="s">
        <v>45</v>
      </c>
      <c r="J3282" s="217" t="s">
        <v>33</v>
      </c>
      <c r="K3282" s="217" t="s">
        <v>33</v>
      </c>
      <c r="M3282" s="217">
        <f>U3257</f>
        <v>39646</v>
      </c>
      <c r="O3282" s="217" t="s">
        <v>35</v>
      </c>
      <c r="P3282" s="217" t="s">
        <v>35</v>
      </c>
      <c r="Q3282" s="217">
        <f>S4389-vykonyz.xlsx[[#This Row],[Kod]]</f>
        <v>17535</v>
      </c>
      <c r="R3282" s="217">
        <f>S3257-vykonyz.xlsx[[#This Row],[Kod]]</f>
        <v>0</v>
      </c>
      <c r="S3282" s="217" t="s">
        <v>11476</v>
      </c>
      <c r="T3282" s="217" t="s">
        <v>11477</v>
      </c>
      <c r="U3282" s="217">
        <v>4881</v>
      </c>
      <c r="V3282" s="261">
        <v>45292</v>
      </c>
      <c r="W3282" s="217" t="s">
        <v>11476</v>
      </c>
      <c r="X3282" s="217">
        <v>4415</v>
      </c>
      <c r="Y3282" s="217">
        <v>466</v>
      </c>
      <c r="Z3282" s="261">
        <v>45291</v>
      </c>
      <c r="AC3282" s="217">
        <f>vykonyz.xlsx3[[#This Row],[Kod]]-vykonyz.xlsx[[#This Row],[Kod]]</f>
        <v>0</v>
      </c>
      <c r="AD3282" t="s">
        <v>11375</v>
      </c>
      <c r="AE3282" t="s">
        <v>10997</v>
      </c>
      <c r="AF3282" t="s">
        <v>50</v>
      </c>
      <c r="AG3282"/>
      <c r="AH3282" t="s">
        <v>11376</v>
      </c>
      <c r="AI3282"/>
      <c r="AJ3282"/>
      <c r="AK3282" t="s">
        <v>45</v>
      </c>
      <c r="AL3282" t="s">
        <v>45</v>
      </c>
      <c r="AM3282" t="s">
        <v>33</v>
      </c>
      <c r="AN3282" t="s">
        <v>33</v>
      </c>
      <c r="AO3282"/>
      <c r="AP3282" t="s">
        <v>11475</v>
      </c>
      <c r="AQ3282"/>
      <c r="AR3282" t="s">
        <v>35</v>
      </c>
      <c r="AS3282" t="s">
        <v>35</v>
      </c>
    </row>
    <row r="3283" spans="1:45">
      <c r="A3283" s="264" t="s">
        <v>11478</v>
      </c>
      <c r="B3283" s="217" t="s">
        <v>10997</v>
      </c>
      <c r="E3283" s="217" t="s">
        <v>11479</v>
      </c>
      <c r="G3283" s="217" t="s">
        <v>1190</v>
      </c>
      <c r="H3283" s="217" t="s">
        <v>45</v>
      </c>
      <c r="I3283" s="217" t="s">
        <v>45</v>
      </c>
      <c r="J3283" s="217" t="s">
        <v>33</v>
      </c>
      <c r="K3283" s="217" t="s">
        <v>33</v>
      </c>
      <c r="M3283" s="217" t="s">
        <v>33</v>
      </c>
      <c r="N3283" s="217" t="s">
        <v>53</v>
      </c>
      <c r="O3283" s="217" t="s">
        <v>35</v>
      </c>
      <c r="P3283" s="217" t="s">
        <v>35</v>
      </c>
      <c r="Q3283" s="217">
        <f>S4390-vykonyz.xlsx[[#This Row],[Kod]]</f>
        <v>17538</v>
      </c>
      <c r="R3283" s="217">
        <f>S3258-vykonyz.xlsx[[#This Row],[Kod]]</f>
        <v>-63909</v>
      </c>
      <c r="S3283" s="217" t="s">
        <v>11480</v>
      </c>
      <c r="T3283" s="217" t="s">
        <v>11481</v>
      </c>
      <c r="U3283" s="217">
        <v>2766</v>
      </c>
      <c r="V3283" s="261">
        <v>45292</v>
      </c>
      <c r="W3283" s="217" t="s">
        <v>11480</v>
      </c>
      <c r="X3283" s="217">
        <v>2543</v>
      </c>
      <c r="Y3283" s="217">
        <v>223</v>
      </c>
      <c r="Z3283" s="261">
        <v>45291</v>
      </c>
      <c r="AC3283" s="217">
        <f>vykonyz.xlsx3[[#This Row],[Kod]]-vykonyz.xlsx[[#This Row],[Kod]]</f>
        <v>0</v>
      </c>
      <c r="AD3283" t="s">
        <v>11478</v>
      </c>
      <c r="AE3283" t="s">
        <v>10997</v>
      </c>
      <c r="AF3283"/>
      <c r="AG3283"/>
      <c r="AH3283" t="s">
        <v>11479</v>
      </c>
      <c r="AI3283"/>
      <c r="AJ3283" t="s">
        <v>1190</v>
      </c>
      <c r="AK3283" t="s">
        <v>45</v>
      </c>
      <c r="AL3283" t="s">
        <v>45</v>
      </c>
      <c r="AM3283" t="s">
        <v>33</v>
      </c>
      <c r="AN3283" t="s">
        <v>33</v>
      </c>
      <c r="AO3283"/>
      <c r="AP3283" t="s">
        <v>33</v>
      </c>
      <c r="AQ3283" t="s">
        <v>53</v>
      </c>
      <c r="AR3283" t="s">
        <v>35</v>
      </c>
      <c r="AS3283" t="s">
        <v>35</v>
      </c>
    </row>
    <row r="3284" spans="1:45">
      <c r="A3284" s="264" t="s">
        <v>11380</v>
      </c>
      <c r="B3284" s="217" t="s">
        <v>10997</v>
      </c>
      <c r="C3284" s="217" t="s">
        <v>50</v>
      </c>
      <c r="E3284" s="217" t="s">
        <v>11381</v>
      </c>
      <c r="H3284" s="217" t="s">
        <v>45</v>
      </c>
      <c r="I3284" s="217" t="s">
        <v>45</v>
      </c>
      <c r="J3284" s="217" t="s">
        <v>33</v>
      </c>
      <c r="K3284" s="217" t="s">
        <v>33</v>
      </c>
      <c r="M3284" s="217">
        <f t="shared" ref="M3284:M3313" si="69">U3259</f>
        <v>13158</v>
      </c>
      <c r="O3284" s="217" t="s">
        <v>35</v>
      </c>
      <c r="P3284" s="217" t="s">
        <v>35</v>
      </c>
      <c r="Q3284" s="217">
        <f>S4391-vykonyz.xlsx[[#This Row],[Kod]]</f>
        <v>17535</v>
      </c>
      <c r="R3284" s="217">
        <f>S3259-vykonyz.xlsx[[#This Row],[Kod]]</f>
        <v>0</v>
      </c>
      <c r="S3284" s="217" t="s">
        <v>11482</v>
      </c>
      <c r="T3284" s="217" t="s">
        <v>11483</v>
      </c>
      <c r="U3284" s="217">
        <v>4155</v>
      </c>
      <c r="V3284" s="261">
        <v>45292</v>
      </c>
      <c r="W3284" s="217" t="s">
        <v>11482</v>
      </c>
      <c r="X3284" s="217">
        <v>3763</v>
      </c>
      <c r="Y3284" s="217">
        <v>392</v>
      </c>
      <c r="Z3284" s="261">
        <v>45291</v>
      </c>
      <c r="AC3284" s="217">
        <f>vykonyz.xlsx3[[#This Row],[Kod]]-vykonyz.xlsx[[#This Row],[Kod]]</f>
        <v>0</v>
      </c>
      <c r="AD3284" t="s">
        <v>11380</v>
      </c>
      <c r="AE3284" t="s">
        <v>10997</v>
      </c>
      <c r="AF3284" t="s">
        <v>50</v>
      </c>
      <c r="AG3284"/>
      <c r="AH3284" t="s">
        <v>11381</v>
      </c>
      <c r="AI3284"/>
      <c r="AJ3284"/>
      <c r="AK3284" t="s">
        <v>45</v>
      </c>
      <c r="AL3284" t="s">
        <v>45</v>
      </c>
      <c r="AM3284" t="s">
        <v>33</v>
      </c>
      <c r="AN3284" t="s">
        <v>33</v>
      </c>
      <c r="AO3284"/>
      <c r="AP3284" t="s">
        <v>11484</v>
      </c>
      <c r="AQ3284"/>
      <c r="AR3284" t="s">
        <v>35</v>
      </c>
      <c r="AS3284" t="s">
        <v>35</v>
      </c>
    </row>
    <row r="3285" spans="1:45">
      <c r="A3285" s="264" t="s">
        <v>11383</v>
      </c>
      <c r="B3285" s="217" t="s">
        <v>10997</v>
      </c>
      <c r="C3285" s="217" t="s">
        <v>50</v>
      </c>
      <c r="E3285" s="217" t="s">
        <v>11384</v>
      </c>
      <c r="H3285" s="217" t="s">
        <v>45</v>
      </c>
      <c r="I3285" s="217" t="s">
        <v>45</v>
      </c>
      <c r="J3285" s="217" t="s">
        <v>33</v>
      </c>
      <c r="K3285" s="217" t="s">
        <v>33</v>
      </c>
      <c r="M3285" s="217">
        <f t="shared" si="69"/>
        <v>1664</v>
      </c>
      <c r="O3285" s="217" t="s">
        <v>35</v>
      </c>
      <c r="P3285" s="217" t="s">
        <v>35</v>
      </c>
      <c r="Q3285" s="217">
        <f>S4392-vykonyz.xlsx[[#This Row],[Kod]]</f>
        <v>17536</v>
      </c>
      <c r="R3285" s="217">
        <f>S3260-vykonyz.xlsx[[#This Row],[Kod]]</f>
        <v>0</v>
      </c>
      <c r="S3285" s="217" t="s">
        <v>11485</v>
      </c>
      <c r="T3285" s="217" t="s">
        <v>11486</v>
      </c>
      <c r="U3285" s="217">
        <v>1895</v>
      </c>
      <c r="V3285" s="261">
        <v>45292</v>
      </c>
      <c r="W3285" s="217" t="s">
        <v>11485</v>
      </c>
      <c r="X3285" s="217">
        <v>1699</v>
      </c>
      <c r="Y3285" s="217">
        <v>196</v>
      </c>
      <c r="Z3285" s="261">
        <v>45291</v>
      </c>
      <c r="AC3285" s="217">
        <f>vykonyz.xlsx3[[#This Row],[Kod]]-vykonyz.xlsx[[#This Row],[Kod]]</f>
        <v>0</v>
      </c>
      <c r="AD3285" t="s">
        <v>11383</v>
      </c>
      <c r="AE3285" t="s">
        <v>10997</v>
      </c>
      <c r="AF3285" t="s">
        <v>50</v>
      </c>
      <c r="AG3285"/>
      <c r="AH3285" t="s">
        <v>11384</v>
      </c>
      <c r="AI3285"/>
      <c r="AJ3285"/>
      <c r="AK3285" t="s">
        <v>45</v>
      </c>
      <c r="AL3285" t="s">
        <v>45</v>
      </c>
      <c r="AM3285" t="s">
        <v>33</v>
      </c>
      <c r="AN3285" t="s">
        <v>33</v>
      </c>
      <c r="AO3285"/>
      <c r="AP3285" t="s">
        <v>11487</v>
      </c>
      <c r="AQ3285"/>
      <c r="AR3285" t="s">
        <v>35</v>
      </c>
      <c r="AS3285" t="s">
        <v>35</v>
      </c>
    </row>
    <row r="3286" spans="1:45">
      <c r="A3286" s="264" t="s">
        <v>11387</v>
      </c>
      <c r="B3286" s="217" t="s">
        <v>10997</v>
      </c>
      <c r="C3286" s="217" t="s">
        <v>50</v>
      </c>
      <c r="E3286" s="217" t="s">
        <v>11388</v>
      </c>
      <c r="F3286" s="217" t="s">
        <v>11488</v>
      </c>
      <c r="H3286" s="217" t="s">
        <v>45</v>
      </c>
      <c r="I3286" s="217" t="s">
        <v>45</v>
      </c>
      <c r="J3286" s="217" t="s">
        <v>33</v>
      </c>
      <c r="K3286" s="217" t="s">
        <v>33</v>
      </c>
      <c r="M3286" s="217">
        <f t="shared" si="69"/>
        <v>4296</v>
      </c>
      <c r="O3286" s="217" t="s">
        <v>35</v>
      </c>
      <c r="P3286" s="217" t="s">
        <v>35</v>
      </c>
      <c r="Q3286" s="217">
        <f>S4393-vykonyz.xlsx[[#This Row],[Kod]]</f>
        <v>17541</v>
      </c>
      <c r="R3286" s="217">
        <f>S3261-vykonyz.xlsx[[#This Row],[Kod]]</f>
        <v>0</v>
      </c>
      <c r="S3286" s="217" t="s">
        <v>11489</v>
      </c>
      <c r="T3286" s="217" t="s">
        <v>11490</v>
      </c>
      <c r="U3286" s="217">
        <v>524</v>
      </c>
      <c r="V3286" s="261">
        <v>45292</v>
      </c>
      <c r="W3286" s="217" t="s">
        <v>11489</v>
      </c>
      <c r="X3286" s="217">
        <v>456</v>
      </c>
      <c r="Y3286" s="217">
        <v>68</v>
      </c>
      <c r="Z3286" s="261">
        <v>45291</v>
      </c>
      <c r="AC3286" s="217">
        <f>vykonyz.xlsx3[[#This Row],[Kod]]-vykonyz.xlsx[[#This Row],[Kod]]</f>
        <v>0</v>
      </c>
      <c r="AD3286" t="s">
        <v>11387</v>
      </c>
      <c r="AE3286" t="s">
        <v>10997</v>
      </c>
      <c r="AF3286" t="s">
        <v>50</v>
      </c>
      <c r="AG3286"/>
      <c r="AH3286" t="s">
        <v>11388</v>
      </c>
      <c r="AI3286" t="s">
        <v>11488</v>
      </c>
      <c r="AJ3286"/>
      <c r="AK3286" t="s">
        <v>45</v>
      </c>
      <c r="AL3286" t="s">
        <v>45</v>
      </c>
      <c r="AM3286" t="s">
        <v>33</v>
      </c>
      <c r="AN3286" t="s">
        <v>33</v>
      </c>
      <c r="AO3286"/>
      <c r="AP3286" t="s">
        <v>9381</v>
      </c>
      <c r="AQ3286"/>
      <c r="AR3286" t="s">
        <v>35</v>
      </c>
      <c r="AS3286" t="s">
        <v>35</v>
      </c>
    </row>
    <row r="3287" spans="1:45">
      <c r="A3287" s="264" t="s">
        <v>11393</v>
      </c>
      <c r="B3287" s="217" t="s">
        <v>10997</v>
      </c>
      <c r="C3287" s="217" t="s">
        <v>50</v>
      </c>
      <c r="E3287" s="217" t="s">
        <v>11394</v>
      </c>
      <c r="F3287" s="217" t="s">
        <v>11491</v>
      </c>
      <c r="H3287" s="217" t="s">
        <v>45</v>
      </c>
      <c r="I3287" s="217" t="s">
        <v>45</v>
      </c>
      <c r="J3287" s="217" t="s">
        <v>33</v>
      </c>
      <c r="K3287" s="217" t="s">
        <v>33</v>
      </c>
      <c r="M3287" s="217">
        <f t="shared" si="69"/>
        <v>26954</v>
      </c>
      <c r="O3287" s="217" t="s">
        <v>35</v>
      </c>
      <c r="P3287" s="217" t="s">
        <v>35</v>
      </c>
      <c r="Q3287" s="217">
        <f>S4394-vykonyz.xlsx[[#This Row],[Kod]]</f>
        <v>17541</v>
      </c>
      <c r="R3287" s="217">
        <f>S3262-vykonyz.xlsx[[#This Row],[Kod]]</f>
        <v>0</v>
      </c>
      <c r="S3287" s="217" t="s">
        <v>11492</v>
      </c>
      <c r="T3287" s="217" t="s">
        <v>11493</v>
      </c>
      <c r="U3287" s="217">
        <v>352</v>
      </c>
      <c r="V3287" s="261">
        <v>45292</v>
      </c>
      <c r="W3287" s="217" t="s">
        <v>11492</v>
      </c>
      <c r="X3287" s="217">
        <v>307</v>
      </c>
      <c r="Y3287" s="217">
        <v>45</v>
      </c>
      <c r="Z3287" s="261">
        <v>45291</v>
      </c>
      <c r="AC3287" s="217">
        <f>vykonyz.xlsx3[[#This Row],[Kod]]-vykonyz.xlsx[[#This Row],[Kod]]</f>
        <v>0</v>
      </c>
      <c r="AD3287" t="s">
        <v>11393</v>
      </c>
      <c r="AE3287" t="s">
        <v>10997</v>
      </c>
      <c r="AF3287" t="s">
        <v>50</v>
      </c>
      <c r="AG3287"/>
      <c r="AH3287" t="s">
        <v>11394</v>
      </c>
      <c r="AI3287" t="s">
        <v>11491</v>
      </c>
      <c r="AJ3287"/>
      <c r="AK3287" t="s">
        <v>45</v>
      </c>
      <c r="AL3287" t="s">
        <v>45</v>
      </c>
      <c r="AM3287" t="s">
        <v>33</v>
      </c>
      <c r="AN3287" t="s">
        <v>33</v>
      </c>
      <c r="AO3287"/>
      <c r="AP3287" t="s">
        <v>11494</v>
      </c>
      <c r="AQ3287"/>
      <c r="AR3287" t="s">
        <v>35</v>
      </c>
      <c r="AS3287" t="s">
        <v>35</v>
      </c>
    </row>
    <row r="3288" spans="1:45">
      <c r="A3288" s="264" t="s">
        <v>11399</v>
      </c>
      <c r="B3288" s="217" t="s">
        <v>10997</v>
      </c>
      <c r="C3288" s="217" t="s">
        <v>50</v>
      </c>
      <c r="E3288" s="217" t="s">
        <v>11400</v>
      </c>
      <c r="F3288" s="217" t="s">
        <v>11495</v>
      </c>
      <c r="H3288" s="217" t="s">
        <v>45</v>
      </c>
      <c r="I3288" s="217" t="s">
        <v>45</v>
      </c>
      <c r="J3288" s="217" t="s">
        <v>33</v>
      </c>
      <c r="K3288" s="217" t="s">
        <v>33</v>
      </c>
      <c r="M3288" s="217">
        <f t="shared" si="69"/>
        <v>5607</v>
      </c>
      <c r="O3288" s="217" t="s">
        <v>35</v>
      </c>
      <c r="P3288" s="217" t="s">
        <v>35</v>
      </c>
      <c r="Q3288" s="217">
        <f>S4395-vykonyz.xlsx[[#This Row],[Kod]]</f>
        <v>17542</v>
      </c>
      <c r="R3288" s="217">
        <f>S3263-vykonyz.xlsx[[#This Row],[Kod]]</f>
        <v>0</v>
      </c>
      <c r="S3288" s="217" t="s">
        <v>11496</v>
      </c>
      <c r="T3288" s="217" t="s">
        <v>11497</v>
      </c>
      <c r="U3288" s="217">
        <v>176</v>
      </c>
      <c r="V3288" s="261">
        <v>45292</v>
      </c>
      <c r="W3288" s="217" t="s">
        <v>11496</v>
      </c>
      <c r="X3288" s="217">
        <v>153</v>
      </c>
      <c r="Y3288" s="217">
        <v>23</v>
      </c>
      <c r="Z3288" s="261">
        <v>45291</v>
      </c>
      <c r="AC3288" s="217">
        <f>vykonyz.xlsx3[[#This Row],[Kod]]-vykonyz.xlsx[[#This Row],[Kod]]</f>
        <v>0</v>
      </c>
      <c r="AD3288" t="s">
        <v>11399</v>
      </c>
      <c r="AE3288" t="s">
        <v>10997</v>
      </c>
      <c r="AF3288" t="s">
        <v>50</v>
      </c>
      <c r="AG3288"/>
      <c r="AH3288" t="s">
        <v>11400</v>
      </c>
      <c r="AI3288" t="s">
        <v>11495</v>
      </c>
      <c r="AJ3288"/>
      <c r="AK3288" t="s">
        <v>45</v>
      </c>
      <c r="AL3288" t="s">
        <v>45</v>
      </c>
      <c r="AM3288" t="s">
        <v>33</v>
      </c>
      <c r="AN3288" t="s">
        <v>33</v>
      </c>
      <c r="AO3288"/>
      <c r="AP3288" t="s">
        <v>11498</v>
      </c>
      <c r="AQ3288"/>
      <c r="AR3288" t="s">
        <v>35</v>
      </c>
      <c r="AS3288" t="s">
        <v>35</v>
      </c>
    </row>
    <row r="3289" spans="1:45">
      <c r="A3289" s="264" t="s">
        <v>11404</v>
      </c>
      <c r="B3289" s="217" t="s">
        <v>10997</v>
      </c>
      <c r="C3289" s="217" t="s">
        <v>50</v>
      </c>
      <c r="E3289" s="217" t="s">
        <v>11499</v>
      </c>
      <c r="F3289" s="217" t="s">
        <v>11500</v>
      </c>
      <c r="H3289" s="217" t="s">
        <v>45</v>
      </c>
      <c r="I3289" s="217" t="s">
        <v>45</v>
      </c>
      <c r="J3289" s="217" t="s">
        <v>33</v>
      </c>
      <c r="K3289" s="217" t="s">
        <v>33</v>
      </c>
      <c r="M3289" s="217">
        <f t="shared" si="69"/>
        <v>2580</v>
      </c>
      <c r="O3289" s="217" t="s">
        <v>35</v>
      </c>
      <c r="P3289" s="217" t="s">
        <v>35</v>
      </c>
      <c r="Q3289" s="217">
        <f>S4396-vykonyz.xlsx[[#This Row],[Kod]]</f>
        <v>17543</v>
      </c>
      <c r="R3289" s="217">
        <f>S3264-vykonyz.xlsx[[#This Row],[Kod]]</f>
        <v>0</v>
      </c>
      <c r="S3289" s="217" t="s">
        <v>11501</v>
      </c>
      <c r="T3289" s="217" t="s">
        <v>11502</v>
      </c>
      <c r="U3289" s="217">
        <v>296</v>
      </c>
      <c r="V3289" s="261">
        <v>45292</v>
      </c>
      <c r="W3289" s="217" t="s">
        <v>11501</v>
      </c>
      <c r="X3289" s="217">
        <v>269</v>
      </c>
      <c r="Y3289" s="217">
        <v>27</v>
      </c>
      <c r="Z3289" s="261">
        <v>45291</v>
      </c>
      <c r="AC3289" s="217">
        <f>vykonyz.xlsx3[[#This Row],[Kod]]-vykonyz.xlsx[[#This Row],[Kod]]</f>
        <v>0</v>
      </c>
      <c r="AD3289" t="s">
        <v>11404</v>
      </c>
      <c r="AE3289" t="s">
        <v>10997</v>
      </c>
      <c r="AF3289" t="s">
        <v>50</v>
      </c>
      <c r="AG3289"/>
      <c r="AH3289" t="s">
        <v>11499</v>
      </c>
      <c r="AI3289" t="s">
        <v>11500</v>
      </c>
      <c r="AJ3289"/>
      <c r="AK3289" t="s">
        <v>45</v>
      </c>
      <c r="AL3289" t="s">
        <v>45</v>
      </c>
      <c r="AM3289" t="s">
        <v>33</v>
      </c>
      <c r="AN3289" t="s">
        <v>33</v>
      </c>
      <c r="AO3289"/>
      <c r="AP3289" t="s">
        <v>10715</v>
      </c>
      <c r="AQ3289"/>
      <c r="AR3289" t="s">
        <v>35</v>
      </c>
      <c r="AS3289" t="s">
        <v>35</v>
      </c>
    </row>
    <row r="3290" spans="1:45">
      <c r="A3290" s="264" t="s">
        <v>11408</v>
      </c>
      <c r="B3290" s="217" t="s">
        <v>10997</v>
      </c>
      <c r="C3290" s="217" t="s">
        <v>50</v>
      </c>
      <c r="E3290" s="217" t="s">
        <v>11503</v>
      </c>
      <c r="F3290" s="217" t="s">
        <v>11504</v>
      </c>
      <c r="H3290" s="217" t="s">
        <v>45</v>
      </c>
      <c r="I3290" s="217" t="s">
        <v>45</v>
      </c>
      <c r="J3290" s="217" t="s">
        <v>33</v>
      </c>
      <c r="K3290" s="217" t="s">
        <v>33</v>
      </c>
      <c r="M3290" s="217">
        <f t="shared" si="69"/>
        <v>2580</v>
      </c>
      <c r="O3290" s="217" t="s">
        <v>35</v>
      </c>
      <c r="P3290" s="217" t="s">
        <v>35</v>
      </c>
      <c r="Q3290" s="217">
        <f>S4397-vykonyz.xlsx[[#This Row],[Kod]]</f>
        <v>17546</v>
      </c>
      <c r="R3290" s="217">
        <f>S3265-vykonyz.xlsx[[#This Row],[Kod]]</f>
        <v>0</v>
      </c>
      <c r="S3290" s="217" t="s">
        <v>11505</v>
      </c>
      <c r="T3290" s="217" t="s">
        <v>11506</v>
      </c>
      <c r="U3290" s="217">
        <v>1383</v>
      </c>
      <c r="V3290" s="261">
        <v>45292</v>
      </c>
      <c r="W3290" s="217" t="s">
        <v>11505</v>
      </c>
      <c r="X3290" s="217">
        <v>1224</v>
      </c>
      <c r="Y3290" s="217">
        <v>159</v>
      </c>
      <c r="Z3290" s="261">
        <v>45291</v>
      </c>
      <c r="AC3290" s="217">
        <f>vykonyz.xlsx3[[#This Row],[Kod]]-vykonyz.xlsx[[#This Row],[Kod]]</f>
        <v>0</v>
      </c>
      <c r="AD3290" t="s">
        <v>11408</v>
      </c>
      <c r="AE3290" t="s">
        <v>10997</v>
      </c>
      <c r="AF3290" t="s">
        <v>50</v>
      </c>
      <c r="AG3290"/>
      <c r="AH3290" t="s">
        <v>11503</v>
      </c>
      <c r="AI3290" t="s">
        <v>11504</v>
      </c>
      <c r="AJ3290"/>
      <c r="AK3290" t="s">
        <v>45</v>
      </c>
      <c r="AL3290" t="s">
        <v>45</v>
      </c>
      <c r="AM3290" t="s">
        <v>33</v>
      </c>
      <c r="AN3290" t="s">
        <v>33</v>
      </c>
      <c r="AO3290"/>
      <c r="AP3290" t="s">
        <v>10715</v>
      </c>
      <c r="AQ3290"/>
      <c r="AR3290" t="s">
        <v>35</v>
      </c>
      <c r="AS3290" t="s">
        <v>35</v>
      </c>
    </row>
    <row r="3291" spans="1:45">
      <c r="A3291" s="264" t="s">
        <v>11410</v>
      </c>
      <c r="B3291" s="217" t="s">
        <v>4726</v>
      </c>
      <c r="E3291" s="217" t="s">
        <v>11411</v>
      </c>
      <c r="H3291" s="217" t="s">
        <v>1008</v>
      </c>
      <c r="I3291" s="217" t="s">
        <v>1008</v>
      </c>
      <c r="J3291" s="217" t="s">
        <v>33</v>
      </c>
      <c r="K3291" s="217" t="s">
        <v>33</v>
      </c>
      <c r="M3291" s="217">
        <f t="shared" si="69"/>
        <v>524</v>
      </c>
      <c r="O3291" s="217" t="s">
        <v>35</v>
      </c>
      <c r="P3291" s="217" t="s">
        <v>35</v>
      </c>
      <c r="Q3291" s="217">
        <f>S4398-vykonyz.xlsx[[#This Row],[Kod]]</f>
        <v>17450</v>
      </c>
      <c r="R3291" s="217">
        <f>S3266-vykonyz.xlsx[[#This Row],[Kod]]</f>
        <v>0</v>
      </c>
      <c r="S3291" s="217" t="s">
        <v>11507</v>
      </c>
      <c r="T3291" s="217" t="s">
        <v>11508</v>
      </c>
      <c r="U3291" s="217">
        <v>216</v>
      </c>
      <c r="V3291" s="261">
        <v>45292</v>
      </c>
      <c r="W3291" s="217" t="s">
        <v>11507</v>
      </c>
      <c r="X3291" s="217">
        <v>190</v>
      </c>
      <c r="Y3291" s="217">
        <v>26</v>
      </c>
      <c r="Z3291" s="261">
        <v>45291</v>
      </c>
      <c r="AC3291" s="217">
        <f>vykonyz.xlsx3[[#This Row],[Kod]]-vykonyz.xlsx[[#This Row],[Kod]]</f>
        <v>0</v>
      </c>
      <c r="AD3291" t="s">
        <v>11410</v>
      </c>
      <c r="AE3291" t="s">
        <v>4726</v>
      </c>
      <c r="AF3291"/>
      <c r="AG3291"/>
      <c r="AH3291" t="s">
        <v>11411</v>
      </c>
      <c r="AI3291"/>
      <c r="AJ3291"/>
      <c r="AK3291" t="s">
        <v>1008</v>
      </c>
      <c r="AL3291" t="s">
        <v>1008</v>
      </c>
      <c r="AM3291" t="s">
        <v>33</v>
      </c>
      <c r="AN3291" t="s">
        <v>33</v>
      </c>
      <c r="AO3291"/>
      <c r="AP3291" t="s">
        <v>742</v>
      </c>
      <c r="AQ3291"/>
      <c r="AR3291" t="s">
        <v>35</v>
      </c>
      <c r="AS3291" t="s">
        <v>35</v>
      </c>
    </row>
    <row r="3292" spans="1:45">
      <c r="A3292" s="264" t="s">
        <v>11414</v>
      </c>
      <c r="B3292" s="217" t="s">
        <v>4726</v>
      </c>
      <c r="E3292" s="217" t="s">
        <v>11415</v>
      </c>
      <c r="H3292" s="217" t="s">
        <v>1084</v>
      </c>
      <c r="I3292" s="217" t="s">
        <v>1084</v>
      </c>
      <c r="J3292" s="217" t="s">
        <v>33</v>
      </c>
      <c r="K3292" s="217" t="s">
        <v>33</v>
      </c>
      <c r="M3292" s="217">
        <f t="shared" si="69"/>
        <v>352</v>
      </c>
      <c r="O3292" s="217" t="s">
        <v>35</v>
      </c>
      <c r="P3292" s="217" t="s">
        <v>35</v>
      </c>
      <c r="Q3292" s="217">
        <f>S4399-vykonyz.xlsx[[#This Row],[Kod]]</f>
        <v>17451</v>
      </c>
      <c r="R3292" s="217">
        <f>S3267-vykonyz.xlsx[[#This Row],[Kod]]</f>
        <v>0</v>
      </c>
      <c r="S3292" s="217" t="s">
        <v>11509</v>
      </c>
      <c r="T3292" s="217" t="s">
        <v>11510</v>
      </c>
      <c r="U3292" s="217">
        <v>2702</v>
      </c>
      <c r="V3292" s="261">
        <v>45292</v>
      </c>
      <c r="W3292" s="217" t="s">
        <v>11509</v>
      </c>
      <c r="X3292" s="217">
        <v>2396</v>
      </c>
      <c r="Y3292" s="217">
        <v>306</v>
      </c>
      <c r="Z3292" s="261">
        <v>45291</v>
      </c>
      <c r="AC3292" s="217">
        <f>vykonyz.xlsx3[[#This Row],[Kod]]-vykonyz.xlsx[[#This Row],[Kod]]</f>
        <v>0</v>
      </c>
      <c r="AD3292" t="s">
        <v>11414</v>
      </c>
      <c r="AE3292" t="s">
        <v>4726</v>
      </c>
      <c r="AF3292"/>
      <c r="AG3292"/>
      <c r="AH3292" t="s">
        <v>11415</v>
      </c>
      <c r="AI3292"/>
      <c r="AJ3292"/>
      <c r="AK3292" t="s">
        <v>1084</v>
      </c>
      <c r="AL3292" t="s">
        <v>1084</v>
      </c>
      <c r="AM3292" t="s">
        <v>33</v>
      </c>
      <c r="AN3292" t="s">
        <v>33</v>
      </c>
      <c r="AO3292"/>
      <c r="AP3292" t="s">
        <v>6531</v>
      </c>
      <c r="AQ3292"/>
      <c r="AR3292" t="s">
        <v>35</v>
      </c>
      <c r="AS3292" t="s">
        <v>35</v>
      </c>
    </row>
    <row r="3293" spans="1:45">
      <c r="A3293" s="264" t="s">
        <v>11419</v>
      </c>
      <c r="B3293" s="217" t="s">
        <v>4726</v>
      </c>
      <c r="E3293" s="217" t="s">
        <v>11420</v>
      </c>
      <c r="H3293" s="217" t="s">
        <v>994</v>
      </c>
      <c r="I3293" s="217" t="s">
        <v>994</v>
      </c>
      <c r="J3293" s="217" t="s">
        <v>33</v>
      </c>
      <c r="K3293" s="217" t="s">
        <v>33</v>
      </c>
      <c r="M3293" s="217">
        <f t="shared" si="69"/>
        <v>176</v>
      </c>
      <c r="O3293" s="217" t="s">
        <v>35</v>
      </c>
      <c r="P3293" s="217" t="s">
        <v>35</v>
      </c>
      <c r="Q3293" s="217">
        <f>S4400-vykonyz.xlsx[[#This Row],[Kod]]</f>
        <v>17452</v>
      </c>
      <c r="R3293" s="217">
        <f>S3268-vykonyz.xlsx[[#This Row],[Kod]]</f>
        <v>0</v>
      </c>
      <c r="S3293" s="217" t="s">
        <v>11511</v>
      </c>
      <c r="T3293" s="217" t="s">
        <v>11512</v>
      </c>
      <c r="U3293" s="217">
        <v>741</v>
      </c>
      <c r="V3293" s="261">
        <v>45292</v>
      </c>
      <c r="W3293" s="217" t="s">
        <v>11511</v>
      </c>
      <c r="X3293" s="217">
        <v>674</v>
      </c>
      <c r="Y3293" s="217">
        <v>67</v>
      </c>
      <c r="Z3293" s="261">
        <v>45291</v>
      </c>
      <c r="AC3293" s="217">
        <f>vykonyz.xlsx3[[#This Row],[Kod]]-vykonyz.xlsx[[#This Row],[Kod]]</f>
        <v>0</v>
      </c>
      <c r="AD3293" t="s">
        <v>11419</v>
      </c>
      <c r="AE3293" t="s">
        <v>4726</v>
      </c>
      <c r="AF3293"/>
      <c r="AG3293"/>
      <c r="AH3293" t="s">
        <v>11420</v>
      </c>
      <c r="AI3293"/>
      <c r="AJ3293"/>
      <c r="AK3293" t="s">
        <v>994</v>
      </c>
      <c r="AL3293" t="s">
        <v>994</v>
      </c>
      <c r="AM3293" t="s">
        <v>33</v>
      </c>
      <c r="AN3293" t="s">
        <v>33</v>
      </c>
      <c r="AO3293"/>
      <c r="AP3293" t="s">
        <v>6459</v>
      </c>
      <c r="AQ3293"/>
      <c r="AR3293" t="s">
        <v>35</v>
      </c>
      <c r="AS3293" t="s">
        <v>35</v>
      </c>
    </row>
    <row r="3294" spans="1:45">
      <c r="A3294" s="264" t="s">
        <v>11424</v>
      </c>
      <c r="B3294" s="217" t="s">
        <v>4726</v>
      </c>
      <c r="E3294" s="217" t="s">
        <v>11425</v>
      </c>
      <c r="F3294" s="217" t="s">
        <v>11513</v>
      </c>
      <c r="H3294" s="217" t="s">
        <v>989</v>
      </c>
      <c r="I3294" s="217" t="s">
        <v>989</v>
      </c>
      <c r="J3294" s="217" t="s">
        <v>33</v>
      </c>
      <c r="K3294" s="217" t="s">
        <v>33</v>
      </c>
      <c r="M3294" s="217">
        <f t="shared" si="69"/>
        <v>179</v>
      </c>
      <c r="O3294" s="217" t="s">
        <v>35</v>
      </c>
      <c r="P3294" s="217" t="s">
        <v>35</v>
      </c>
      <c r="Q3294" s="217">
        <f>S4401-vykonyz.xlsx[[#This Row],[Kod]]</f>
        <v>17368</v>
      </c>
      <c r="R3294" s="217">
        <f>S3269-vykonyz.xlsx[[#This Row],[Kod]]</f>
        <v>0</v>
      </c>
      <c r="S3294" s="217" t="s">
        <v>11514</v>
      </c>
      <c r="T3294" s="217" t="s">
        <v>11515</v>
      </c>
      <c r="U3294" s="217">
        <v>3411</v>
      </c>
      <c r="V3294" s="261">
        <v>45292</v>
      </c>
      <c r="W3294" s="217" t="s">
        <v>11514</v>
      </c>
      <c r="X3294" s="217">
        <v>3019</v>
      </c>
      <c r="Y3294" s="217">
        <v>392</v>
      </c>
      <c r="Z3294" s="261">
        <v>45291</v>
      </c>
      <c r="AC3294" s="217">
        <f>vykonyz.xlsx3[[#This Row],[Kod]]-vykonyz.xlsx[[#This Row],[Kod]]</f>
        <v>0</v>
      </c>
      <c r="AD3294" t="s">
        <v>11424</v>
      </c>
      <c r="AE3294" t="s">
        <v>4726</v>
      </c>
      <c r="AF3294"/>
      <c r="AG3294"/>
      <c r="AH3294" t="s">
        <v>11425</v>
      </c>
      <c r="AI3294" t="s">
        <v>11516</v>
      </c>
      <c r="AJ3294"/>
      <c r="AK3294" t="s">
        <v>989</v>
      </c>
      <c r="AL3294" t="s">
        <v>989</v>
      </c>
      <c r="AM3294" t="s">
        <v>33</v>
      </c>
      <c r="AN3294" t="s">
        <v>33</v>
      </c>
      <c r="AO3294"/>
      <c r="AP3294" t="s">
        <v>635</v>
      </c>
      <c r="AQ3294"/>
      <c r="AR3294" t="s">
        <v>35</v>
      </c>
      <c r="AS3294" t="s">
        <v>35</v>
      </c>
    </row>
    <row r="3295" spans="1:45">
      <c r="A3295" s="264" t="s">
        <v>11430</v>
      </c>
      <c r="B3295" s="217" t="s">
        <v>4726</v>
      </c>
      <c r="E3295" s="217" t="s">
        <v>11431</v>
      </c>
      <c r="F3295" s="217" t="s">
        <v>11517</v>
      </c>
      <c r="H3295" s="217" t="s">
        <v>1084</v>
      </c>
      <c r="I3295" s="217" t="s">
        <v>1084</v>
      </c>
      <c r="J3295" s="217" t="s">
        <v>33</v>
      </c>
      <c r="K3295" s="217" t="s">
        <v>33</v>
      </c>
      <c r="M3295" s="217">
        <f t="shared" si="69"/>
        <v>269</v>
      </c>
      <c r="O3295" s="217" t="s">
        <v>35</v>
      </c>
      <c r="P3295" s="217" t="s">
        <v>35</v>
      </c>
      <c r="Q3295" s="217">
        <f>S4402-vykonyz.xlsx[[#This Row],[Kod]]</f>
        <v>17368</v>
      </c>
      <c r="R3295" s="217">
        <f>S3270-vykonyz.xlsx[[#This Row],[Kod]]</f>
        <v>0</v>
      </c>
      <c r="S3295" s="217" t="s">
        <v>11518</v>
      </c>
      <c r="T3295" s="217" t="s">
        <v>11519</v>
      </c>
      <c r="U3295" s="217">
        <v>3303</v>
      </c>
      <c r="V3295" s="261">
        <v>45292</v>
      </c>
      <c r="W3295" s="217" t="s">
        <v>11518</v>
      </c>
      <c r="X3295" s="217">
        <v>2910</v>
      </c>
      <c r="Y3295" s="217">
        <v>393</v>
      </c>
      <c r="Z3295" s="261">
        <v>45291</v>
      </c>
      <c r="AC3295" s="217">
        <f>vykonyz.xlsx3[[#This Row],[Kod]]-vykonyz.xlsx[[#This Row],[Kod]]</f>
        <v>0</v>
      </c>
      <c r="AD3295" t="s">
        <v>11430</v>
      </c>
      <c r="AE3295" t="s">
        <v>4726</v>
      </c>
      <c r="AF3295"/>
      <c r="AG3295"/>
      <c r="AH3295" t="s">
        <v>11431</v>
      </c>
      <c r="AI3295" t="s">
        <v>11517</v>
      </c>
      <c r="AJ3295"/>
      <c r="AK3295" t="s">
        <v>1084</v>
      </c>
      <c r="AL3295" t="s">
        <v>1084</v>
      </c>
      <c r="AM3295" t="s">
        <v>33</v>
      </c>
      <c r="AN3295" t="s">
        <v>33</v>
      </c>
      <c r="AO3295"/>
      <c r="AP3295" t="s">
        <v>11520</v>
      </c>
      <c r="AQ3295"/>
      <c r="AR3295" t="s">
        <v>35</v>
      </c>
      <c r="AS3295" t="s">
        <v>35</v>
      </c>
    </row>
    <row r="3296" spans="1:45">
      <c r="A3296" s="264" t="s">
        <v>11433</v>
      </c>
      <c r="B3296" s="217" t="s">
        <v>4726</v>
      </c>
      <c r="C3296" s="217" t="s">
        <v>50</v>
      </c>
      <c r="E3296" s="217" t="s">
        <v>11434</v>
      </c>
      <c r="F3296" s="217" t="s">
        <v>11521</v>
      </c>
      <c r="H3296" s="217" t="s">
        <v>1008</v>
      </c>
      <c r="I3296" s="217" t="s">
        <v>1008</v>
      </c>
      <c r="J3296" s="217" t="s">
        <v>33</v>
      </c>
      <c r="K3296" s="217" t="s">
        <v>33</v>
      </c>
      <c r="M3296" s="217">
        <f t="shared" si="69"/>
        <v>429</v>
      </c>
      <c r="O3296" s="217" t="s">
        <v>35</v>
      </c>
      <c r="P3296" s="217" t="s">
        <v>35</v>
      </c>
      <c r="Q3296" s="217">
        <f>S4403-vykonyz.xlsx[[#This Row],[Kod]]</f>
        <v>17368</v>
      </c>
      <c r="R3296" s="217">
        <f>S3271-vykonyz.xlsx[[#This Row],[Kod]]</f>
        <v>0</v>
      </c>
      <c r="S3296" s="217" t="s">
        <v>11522</v>
      </c>
      <c r="T3296" s="217" t="s">
        <v>11523</v>
      </c>
      <c r="U3296" s="217">
        <v>898</v>
      </c>
      <c r="V3296" s="261">
        <v>45292</v>
      </c>
      <c r="W3296" s="217" t="s">
        <v>11522</v>
      </c>
      <c r="X3296" s="217">
        <v>782</v>
      </c>
      <c r="Y3296" s="217">
        <v>116</v>
      </c>
      <c r="Z3296" s="261">
        <v>45291</v>
      </c>
      <c r="AC3296" s="217">
        <f>vykonyz.xlsx3[[#This Row],[Kod]]-vykonyz.xlsx[[#This Row],[Kod]]</f>
        <v>0</v>
      </c>
      <c r="AD3296" t="s">
        <v>11433</v>
      </c>
      <c r="AE3296" t="s">
        <v>4726</v>
      </c>
      <c r="AF3296" t="s">
        <v>50</v>
      </c>
      <c r="AG3296"/>
      <c r="AH3296" t="s">
        <v>11434</v>
      </c>
      <c r="AI3296" t="s">
        <v>11521</v>
      </c>
      <c r="AJ3296"/>
      <c r="AK3296" t="s">
        <v>1008</v>
      </c>
      <c r="AL3296" t="s">
        <v>1008</v>
      </c>
      <c r="AM3296" t="s">
        <v>33</v>
      </c>
      <c r="AN3296" t="s">
        <v>33</v>
      </c>
      <c r="AO3296"/>
      <c r="AP3296" t="s">
        <v>11107</v>
      </c>
      <c r="AQ3296"/>
      <c r="AR3296" t="s">
        <v>35</v>
      </c>
      <c r="AS3296" t="s">
        <v>35</v>
      </c>
    </row>
    <row r="3297" spans="1:45">
      <c r="A3297" s="264" t="s">
        <v>11438</v>
      </c>
      <c r="B3297" s="217" t="s">
        <v>11524</v>
      </c>
      <c r="C3297" s="217" t="s">
        <v>50</v>
      </c>
      <c r="E3297" s="217" t="s">
        <v>11439</v>
      </c>
      <c r="F3297" s="217" t="s">
        <v>11525</v>
      </c>
      <c r="H3297" s="217" t="s">
        <v>1084</v>
      </c>
      <c r="I3297" s="217" t="s">
        <v>1084</v>
      </c>
      <c r="J3297" s="217" t="s">
        <v>33</v>
      </c>
      <c r="K3297" s="217" t="s">
        <v>33</v>
      </c>
      <c r="M3297" s="217">
        <f t="shared" si="69"/>
        <v>584</v>
      </c>
      <c r="O3297" s="217" t="s">
        <v>35</v>
      </c>
      <c r="P3297" s="217" t="s">
        <v>35</v>
      </c>
      <c r="Q3297" s="217">
        <f>S4404-vykonyz.xlsx[[#This Row],[Kod]]</f>
        <v>17366</v>
      </c>
      <c r="R3297" s="217">
        <f>S3272-vykonyz.xlsx[[#This Row],[Kod]]</f>
        <v>0</v>
      </c>
      <c r="S3297" s="217" t="s">
        <v>11526</v>
      </c>
      <c r="T3297" s="217" t="s">
        <v>11527</v>
      </c>
      <c r="U3297" s="217">
        <v>445</v>
      </c>
      <c r="V3297" s="261">
        <v>45292</v>
      </c>
      <c r="W3297" s="217" t="s">
        <v>11526</v>
      </c>
      <c r="X3297" s="217">
        <v>394</v>
      </c>
      <c r="Y3297" s="217">
        <v>51</v>
      </c>
      <c r="Z3297" s="261">
        <v>45291</v>
      </c>
      <c r="AC3297" s="217">
        <f>vykonyz.xlsx3[[#This Row],[Kod]]-vykonyz.xlsx[[#This Row],[Kod]]</f>
        <v>0</v>
      </c>
      <c r="AD3297" t="s">
        <v>11438</v>
      </c>
      <c r="AE3297" t="s">
        <v>11524</v>
      </c>
      <c r="AF3297" t="s">
        <v>50</v>
      </c>
      <c r="AG3297"/>
      <c r="AH3297" t="s">
        <v>11439</v>
      </c>
      <c r="AI3297" t="s">
        <v>11525</v>
      </c>
      <c r="AJ3297"/>
      <c r="AK3297" t="s">
        <v>1084</v>
      </c>
      <c r="AL3297" t="s">
        <v>1084</v>
      </c>
      <c r="AM3297" t="s">
        <v>33</v>
      </c>
      <c r="AN3297" t="s">
        <v>33</v>
      </c>
      <c r="AO3297"/>
      <c r="AP3297" t="s">
        <v>6798</v>
      </c>
      <c r="AQ3297"/>
      <c r="AR3297" t="s">
        <v>35</v>
      </c>
      <c r="AS3297" t="s">
        <v>35</v>
      </c>
    </row>
    <row r="3298" spans="1:45">
      <c r="A3298" s="264" t="s">
        <v>11442</v>
      </c>
      <c r="B3298" s="217" t="s">
        <v>11528</v>
      </c>
      <c r="C3298" s="217" t="s">
        <v>611</v>
      </c>
      <c r="E3298" s="217" t="s">
        <v>11443</v>
      </c>
      <c r="H3298" s="217" t="s">
        <v>1008</v>
      </c>
      <c r="I3298" s="217" t="s">
        <v>1008</v>
      </c>
      <c r="J3298" s="217" t="s">
        <v>33</v>
      </c>
      <c r="K3298" s="217" t="s">
        <v>33</v>
      </c>
      <c r="M3298" s="217">
        <f t="shared" si="69"/>
        <v>875</v>
      </c>
      <c r="O3298" s="217" t="s">
        <v>35</v>
      </c>
      <c r="P3298" s="217" t="s">
        <v>35</v>
      </c>
      <c r="Q3298" s="217">
        <f>S4405-vykonyz.xlsx[[#This Row],[Kod]]</f>
        <v>17276</v>
      </c>
      <c r="R3298" s="217">
        <f>S3273-vykonyz.xlsx[[#This Row],[Kod]]</f>
        <v>0</v>
      </c>
      <c r="S3298" s="217" t="s">
        <v>11529</v>
      </c>
      <c r="T3298" s="217" t="s">
        <v>11530</v>
      </c>
      <c r="U3298" s="217">
        <v>424</v>
      </c>
      <c r="V3298" s="261">
        <v>45292</v>
      </c>
      <c r="W3298" s="217" t="s">
        <v>11529</v>
      </c>
      <c r="X3298" s="217">
        <v>371</v>
      </c>
      <c r="Y3298" s="217">
        <v>53</v>
      </c>
      <c r="Z3298" s="261">
        <v>45291</v>
      </c>
      <c r="AC3298" s="217">
        <f>vykonyz.xlsx3[[#This Row],[Kod]]-vykonyz.xlsx[[#This Row],[Kod]]</f>
        <v>0</v>
      </c>
      <c r="AD3298" t="s">
        <v>11442</v>
      </c>
      <c r="AE3298" t="s">
        <v>11528</v>
      </c>
      <c r="AF3298" t="s">
        <v>611</v>
      </c>
      <c r="AG3298"/>
      <c r="AH3298" t="s">
        <v>11443</v>
      </c>
      <c r="AI3298"/>
      <c r="AJ3298"/>
      <c r="AK3298" t="s">
        <v>1008</v>
      </c>
      <c r="AL3298" t="s">
        <v>1008</v>
      </c>
      <c r="AM3298" t="s">
        <v>33</v>
      </c>
      <c r="AN3298" t="s">
        <v>33</v>
      </c>
      <c r="AO3298"/>
      <c r="AP3298" t="s">
        <v>9097</v>
      </c>
      <c r="AQ3298"/>
      <c r="AR3298" t="s">
        <v>35</v>
      </c>
      <c r="AS3298" t="s">
        <v>35</v>
      </c>
    </row>
    <row r="3299" spans="1:45">
      <c r="A3299" s="264" t="s">
        <v>11448</v>
      </c>
      <c r="B3299" s="217" t="s">
        <v>11524</v>
      </c>
      <c r="C3299" s="217" t="s">
        <v>50</v>
      </c>
      <c r="E3299" s="217" t="s">
        <v>11449</v>
      </c>
      <c r="F3299" s="217" t="s">
        <v>11531</v>
      </c>
      <c r="H3299" s="217" t="s">
        <v>981</v>
      </c>
      <c r="I3299" s="217" t="s">
        <v>1492</v>
      </c>
      <c r="J3299" s="217" t="s">
        <v>33</v>
      </c>
      <c r="K3299" s="217" t="s">
        <v>33</v>
      </c>
      <c r="M3299" s="217">
        <f t="shared" si="69"/>
        <v>2320</v>
      </c>
      <c r="O3299" s="217" t="s">
        <v>35</v>
      </c>
      <c r="P3299" s="217" t="s">
        <v>35</v>
      </c>
      <c r="Q3299" s="217">
        <f>S4406-vykonyz.xlsx[[#This Row],[Kod]]</f>
        <v>17276</v>
      </c>
      <c r="R3299" s="217">
        <f>S3274-vykonyz.xlsx[[#This Row],[Kod]]</f>
        <v>0</v>
      </c>
      <c r="S3299" s="217" t="s">
        <v>11532</v>
      </c>
      <c r="T3299" s="217" t="s">
        <v>11533</v>
      </c>
      <c r="U3299" s="217">
        <v>10030</v>
      </c>
      <c r="V3299" s="261">
        <v>45292</v>
      </c>
      <c r="W3299" s="217" t="s">
        <v>11532</v>
      </c>
      <c r="X3299" s="217">
        <v>8795</v>
      </c>
      <c r="Y3299" s="217">
        <v>1235</v>
      </c>
      <c r="Z3299" s="261">
        <v>45291</v>
      </c>
      <c r="AC3299" s="217">
        <f>vykonyz.xlsx3[[#This Row],[Kod]]-vykonyz.xlsx[[#This Row],[Kod]]</f>
        <v>0</v>
      </c>
      <c r="AD3299" t="s">
        <v>11448</v>
      </c>
      <c r="AE3299" t="s">
        <v>11524</v>
      </c>
      <c r="AF3299" t="s">
        <v>50</v>
      </c>
      <c r="AG3299"/>
      <c r="AH3299" t="s">
        <v>11449</v>
      </c>
      <c r="AI3299" t="s">
        <v>11531</v>
      </c>
      <c r="AJ3299"/>
      <c r="AK3299" t="s">
        <v>981</v>
      </c>
      <c r="AL3299" t="s">
        <v>1492</v>
      </c>
      <c r="AM3299" t="s">
        <v>33</v>
      </c>
      <c r="AN3299" t="s">
        <v>33</v>
      </c>
      <c r="AO3299"/>
      <c r="AP3299" t="s">
        <v>11534</v>
      </c>
      <c r="AQ3299"/>
      <c r="AR3299" t="s">
        <v>35</v>
      </c>
      <c r="AS3299" t="s">
        <v>35</v>
      </c>
    </row>
    <row r="3300" spans="1:45">
      <c r="A3300" s="264" t="s">
        <v>11453</v>
      </c>
      <c r="B3300" s="217" t="s">
        <v>4726</v>
      </c>
      <c r="C3300" s="217" t="s">
        <v>28</v>
      </c>
      <c r="E3300" s="217" t="s">
        <v>11454</v>
      </c>
      <c r="F3300" s="217" t="s">
        <v>11535</v>
      </c>
      <c r="H3300" s="217" t="s">
        <v>994</v>
      </c>
      <c r="I3300" s="217" t="s">
        <v>994</v>
      </c>
      <c r="J3300" s="217" t="s">
        <v>33</v>
      </c>
      <c r="K3300" s="217" t="s">
        <v>33</v>
      </c>
      <c r="M3300" s="217">
        <f t="shared" si="69"/>
        <v>120</v>
      </c>
      <c r="O3300" s="217" t="s">
        <v>35</v>
      </c>
      <c r="P3300" s="217" t="s">
        <v>35</v>
      </c>
      <c r="Q3300" s="217">
        <f>S4407-vykonyz.xlsx[[#This Row],[Kod]]</f>
        <v>17276</v>
      </c>
      <c r="R3300" s="217">
        <f>S3275-vykonyz.xlsx[[#This Row],[Kod]]</f>
        <v>0</v>
      </c>
      <c r="S3300" s="217" t="s">
        <v>11536</v>
      </c>
      <c r="T3300" s="217" t="s">
        <v>11537</v>
      </c>
      <c r="U3300" s="217">
        <v>1621</v>
      </c>
      <c r="V3300" s="261">
        <v>45292</v>
      </c>
      <c r="W3300" s="217" t="s">
        <v>11536</v>
      </c>
      <c r="X3300" s="217">
        <v>1425</v>
      </c>
      <c r="Y3300" s="217">
        <v>196</v>
      </c>
      <c r="Z3300" s="261">
        <v>45291</v>
      </c>
      <c r="AC3300" s="217">
        <f>vykonyz.xlsx3[[#This Row],[Kod]]-vykonyz.xlsx[[#This Row],[Kod]]</f>
        <v>0</v>
      </c>
      <c r="AD3300" t="s">
        <v>11453</v>
      </c>
      <c r="AE3300" t="s">
        <v>4726</v>
      </c>
      <c r="AF3300" t="s">
        <v>28</v>
      </c>
      <c r="AG3300"/>
      <c r="AH3300" t="s">
        <v>11454</v>
      </c>
      <c r="AI3300" t="s">
        <v>11535</v>
      </c>
      <c r="AJ3300"/>
      <c r="AK3300" t="s">
        <v>994</v>
      </c>
      <c r="AL3300" t="s">
        <v>994</v>
      </c>
      <c r="AM3300" t="s">
        <v>33</v>
      </c>
      <c r="AN3300" t="s">
        <v>33</v>
      </c>
      <c r="AO3300"/>
      <c r="AP3300" t="s">
        <v>137</v>
      </c>
      <c r="AQ3300"/>
      <c r="AR3300" t="s">
        <v>35</v>
      </c>
      <c r="AS3300" t="s">
        <v>35</v>
      </c>
    </row>
    <row r="3301" spans="1:45">
      <c r="A3301" s="264" t="s">
        <v>11456</v>
      </c>
      <c r="B3301" s="217" t="s">
        <v>11538</v>
      </c>
      <c r="E3301" s="217" t="s">
        <v>11457</v>
      </c>
      <c r="F3301" s="217" t="s">
        <v>11539</v>
      </c>
      <c r="H3301" s="217" t="s">
        <v>989</v>
      </c>
      <c r="I3301" s="217" t="s">
        <v>989</v>
      </c>
      <c r="J3301" s="217" t="s">
        <v>33</v>
      </c>
      <c r="K3301" s="217" t="s">
        <v>33</v>
      </c>
      <c r="M3301" s="217">
        <f t="shared" si="69"/>
        <v>232</v>
      </c>
      <c r="O3301" s="217" t="s">
        <v>35</v>
      </c>
      <c r="P3301" s="217" t="s">
        <v>35</v>
      </c>
      <c r="Q3301" s="217">
        <f>S4408-vykonyz.xlsx[[#This Row],[Kod]]</f>
        <v>17182</v>
      </c>
      <c r="R3301" s="217">
        <f>S3276-vykonyz.xlsx[[#This Row],[Kod]]</f>
        <v>0</v>
      </c>
      <c r="S3301" s="217" t="s">
        <v>11540</v>
      </c>
      <c r="T3301" s="217" t="s">
        <v>11541</v>
      </c>
      <c r="U3301" s="217">
        <v>7451</v>
      </c>
      <c r="V3301" s="261">
        <v>45292</v>
      </c>
      <c r="W3301" s="217" t="s">
        <v>11540</v>
      </c>
      <c r="X3301" s="217">
        <v>6525</v>
      </c>
      <c r="Y3301" s="217">
        <v>926</v>
      </c>
      <c r="Z3301" s="261">
        <v>45291</v>
      </c>
      <c r="AC3301" s="217">
        <f>vykonyz.xlsx3[[#This Row],[Kod]]-vykonyz.xlsx[[#This Row],[Kod]]</f>
        <v>0</v>
      </c>
      <c r="AD3301" t="s">
        <v>11456</v>
      </c>
      <c r="AE3301" t="s">
        <v>11538</v>
      </c>
      <c r="AF3301"/>
      <c r="AG3301"/>
      <c r="AH3301" t="s">
        <v>11457</v>
      </c>
      <c r="AI3301" t="s">
        <v>11539</v>
      </c>
      <c r="AJ3301"/>
      <c r="AK3301" t="s">
        <v>989</v>
      </c>
      <c r="AL3301" t="s">
        <v>989</v>
      </c>
      <c r="AM3301" t="s">
        <v>33</v>
      </c>
      <c r="AN3301" t="s">
        <v>33</v>
      </c>
      <c r="AO3301"/>
      <c r="AP3301" t="s">
        <v>1544</v>
      </c>
      <c r="AQ3301"/>
      <c r="AR3301" t="s">
        <v>35</v>
      </c>
      <c r="AS3301" t="s">
        <v>35</v>
      </c>
    </row>
    <row r="3302" spans="1:45">
      <c r="A3302" s="264" t="s">
        <v>11460</v>
      </c>
      <c r="B3302" s="217" t="s">
        <v>11524</v>
      </c>
      <c r="C3302" s="217" t="s">
        <v>50</v>
      </c>
      <c r="E3302" s="217" t="s">
        <v>11461</v>
      </c>
      <c r="H3302" s="217" t="s">
        <v>1290</v>
      </c>
      <c r="I3302" s="217" t="s">
        <v>1573</v>
      </c>
      <c r="J3302" s="217" t="s">
        <v>33</v>
      </c>
      <c r="K3302" s="217" t="s">
        <v>33</v>
      </c>
      <c r="M3302" s="217">
        <f t="shared" si="69"/>
        <v>2174</v>
      </c>
      <c r="O3302" s="217" t="s">
        <v>35</v>
      </c>
      <c r="P3302" s="217" t="s">
        <v>35</v>
      </c>
      <c r="Q3302" s="217">
        <f>S4410-vykonyz.xlsx[[#This Row],[Kod]]</f>
        <v>17184</v>
      </c>
      <c r="R3302" s="217">
        <f>S3277-vykonyz.xlsx[[#This Row],[Kod]]</f>
        <v>0</v>
      </c>
      <c r="S3302" s="217" t="s">
        <v>11542</v>
      </c>
      <c r="T3302" s="217" t="s">
        <v>11543</v>
      </c>
      <c r="U3302" s="217">
        <v>4092</v>
      </c>
      <c r="V3302" s="261">
        <v>45292</v>
      </c>
      <c r="W3302" s="217" t="s">
        <v>11542</v>
      </c>
      <c r="X3302" s="217">
        <v>3629</v>
      </c>
      <c r="Y3302" s="217">
        <v>463</v>
      </c>
      <c r="Z3302" s="261">
        <v>45291</v>
      </c>
      <c r="AC3302" s="217">
        <f>vykonyz.xlsx3[[#This Row],[Kod]]-vykonyz.xlsx[[#This Row],[Kod]]</f>
        <v>0</v>
      </c>
      <c r="AD3302" t="s">
        <v>11460</v>
      </c>
      <c r="AE3302" t="s">
        <v>11524</v>
      </c>
      <c r="AF3302" t="s">
        <v>50</v>
      </c>
      <c r="AG3302"/>
      <c r="AH3302" t="s">
        <v>11461</v>
      </c>
      <c r="AI3302"/>
      <c r="AJ3302"/>
      <c r="AK3302" t="s">
        <v>1290</v>
      </c>
      <c r="AL3302" t="s">
        <v>1573</v>
      </c>
      <c r="AM3302" t="s">
        <v>33</v>
      </c>
      <c r="AN3302" t="s">
        <v>33</v>
      </c>
      <c r="AO3302"/>
      <c r="AP3302" t="s">
        <v>11544</v>
      </c>
      <c r="AQ3302"/>
      <c r="AR3302" t="s">
        <v>35</v>
      </c>
      <c r="AS3302" t="s">
        <v>35</v>
      </c>
    </row>
    <row r="3303" spans="1:45">
      <c r="A3303" s="264" t="s">
        <v>11464</v>
      </c>
      <c r="B3303" s="217" t="s">
        <v>11524</v>
      </c>
      <c r="C3303" s="217" t="s">
        <v>50</v>
      </c>
      <c r="E3303" s="217" t="s">
        <v>11465</v>
      </c>
      <c r="F3303" s="217" t="s">
        <v>11545</v>
      </c>
      <c r="H3303" s="217" t="s">
        <v>1573</v>
      </c>
      <c r="I3303" s="217" t="s">
        <v>39</v>
      </c>
      <c r="J3303" s="217" t="s">
        <v>33</v>
      </c>
      <c r="K3303" s="217" t="s">
        <v>33</v>
      </c>
      <c r="M3303" s="217">
        <f t="shared" si="69"/>
        <v>4264</v>
      </c>
      <c r="O3303" s="217" t="s">
        <v>35</v>
      </c>
      <c r="P3303" s="217" t="s">
        <v>35</v>
      </c>
      <c r="Q3303" s="217">
        <f>S4411-vykonyz.xlsx[[#This Row],[Kod]]</f>
        <v>17184</v>
      </c>
      <c r="R3303" s="217">
        <f>S3278-vykonyz.xlsx[[#This Row],[Kod]]</f>
        <v>0</v>
      </c>
      <c r="S3303" s="217" t="s">
        <v>11546</v>
      </c>
      <c r="T3303" s="217" t="s">
        <v>11547</v>
      </c>
      <c r="U3303" s="217">
        <v>5367</v>
      </c>
      <c r="V3303" s="261">
        <v>45292</v>
      </c>
      <c r="W3303" s="217" t="s">
        <v>11546</v>
      </c>
      <c r="X3303" s="217">
        <v>4749</v>
      </c>
      <c r="Y3303" s="217">
        <v>618</v>
      </c>
      <c r="Z3303" s="261">
        <v>45291</v>
      </c>
      <c r="AC3303" s="217">
        <f>vykonyz.xlsx3[[#This Row],[Kod]]-vykonyz.xlsx[[#This Row],[Kod]]</f>
        <v>0</v>
      </c>
      <c r="AD3303" t="s">
        <v>11464</v>
      </c>
      <c r="AE3303" t="s">
        <v>11524</v>
      </c>
      <c r="AF3303" t="s">
        <v>50</v>
      </c>
      <c r="AG3303"/>
      <c r="AH3303" t="s">
        <v>11465</v>
      </c>
      <c r="AI3303" t="s">
        <v>11545</v>
      </c>
      <c r="AJ3303"/>
      <c r="AK3303" t="s">
        <v>1573</v>
      </c>
      <c r="AL3303" t="s">
        <v>39</v>
      </c>
      <c r="AM3303" t="s">
        <v>33</v>
      </c>
      <c r="AN3303" t="s">
        <v>33</v>
      </c>
      <c r="AO3303"/>
      <c r="AP3303" t="s">
        <v>11548</v>
      </c>
      <c r="AQ3303"/>
      <c r="AR3303" t="s">
        <v>35</v>
      </c>
      <c r="AS3303" t="s">
        <v>35</v>
      </c>
    </row>
    <row r="3304" spans="1:45">
      <c r="A3304" s="264" t="s">
        <v>11467</v>
      </c>
      <c r="B3304" s="217" t="s">
        <v>11528</v>
      </c>
      <c r="C3304" s="217" t="s">
        <v>611</v>
      </c>
      <c r="E3304" s="217" t="s">
        <v>11468</v>
      </c>
      <c r="F3304" s="217" t="s">
        <v>11549</v>
      </c>
      <c r="H3304" s="217" t="s">
        <v>1008</v>
      </c>
      <c r="I3304" s="217" t="s">
        <v>1008</v>
      </c>
      <c r="J3304" s="217" t="s">
        <v>33</v>
      </c>
      <c r="K3304" s="217" t="s">
        <v>33</v>
      </c>
      <c r="M3304" s="217">
        <f t="shared" si="69"/>
        <v>1282</v>
      </c>
      <c r="O3304" s="217" t="s">
        <v>35</v>
      </c>
      <c r="P3304" s="217" t="s">
        <v>35</v>
      </c>
      <c r="Q3304" s="217">
        <f>S4412-vykonyz.xlsx[[#This Row],[Kod]]</f>
        <v>17194</v>
      </c>
      <c r="R3304" s="217">
        <f>S3279-vykonyz.xlsx[[#This Row],[Kod]]</f>
        <v>0</v>
      </c>
      <c r="S3304" s="217" t="s">
        <v>11550</v>
      </c>
      <c r="T3304" s="217" t="s">
        <v>11551</v>
      </c>
      <c r="U3304" s="217">
        <v>3329</v>
      </c>
      <c r="V3304" s="261">
        <v>45292</v>
      </c>
      <c r="W3304" s="217" t="s">
        <v>11550</v>
      </c>
      <c r="X3304" s="217">
        <v>2930</v>
      </c>
      <c r="Y3304" s="217">
        <v>399</v>
      </c>
      <c r="Z3304" s="261">
        <v>45291</v>
      </c>
      <c r="AC3304" s="217">
        <f>vykonyz.xlsx3[[#This Row],[Kod]]-vykonyz.xlsx[[#This Row],[Kod]]</f>
        <v>0</v>
      </c>
      <c r="AD3304" t="s">
        <v>11467</v>
      </c>
      <c r="AE3304" t="s">
        <v>11528</v>
      </c>
      <c r="AF3304" t="s">
        <v>611</v>
      </c>
      <c r="AG3304"/>
      <c r="AH3304" t="s">
        <v>11468</v>
      </c>
      <c r="AI3304" t="s">
        <v>11549</v>
      </c>
      <c r="AJ3304"/>
      <c r="AK3304" t="s">
        <v>1008</v>
      </c>
      <c r="AL3304" t="s">
        <v>1008</v>
      </c>
      <c r="AM3304" t="s">
        <v>33</v>
      </c>
      <c r="AN3304" t="s">
        <v>33</v>
      </c>
      <c r="AO3304"/>
      <c r="AP3304" t="s">
        <v>11552</v>
      </c>
      <c r="AQ3304"/>
      <c r="AR3304" t="s">
        <v>35</v>
      </c>
      <c r="AS3304" t="s">
        <v>35</v>
      </c>
    </row>
    <row r="3305" spans="1:45">
      <c r="A3305" s="264" t="s">
        <v>11470</v>
      </c>
      <c r="B3305" s="217" t="s">
        <v>11524</v>
      </c>
      <c r="C3305" s="217" t="s">
        <v>50</v>
      </c>
      <c r="E3305" s="217" t="s">
        <v>11471</v>
      </c>
      <c r="F3305" s="217" t="s">
        <v>11553</v>
      </c>
      <c r="G3305" s="217" t="s">
        <v>53</v>
      </c>
      <c r="H3305" s="217" t="s">
        <v>1573</v>
      </c>
      <c r="I3305" s="217" t="s">
        <v>39</v>
      </c>
      <c r="J3305" s="217" t="s">
        <v>33</v>
      </c>
      <c r="K3305" s="217" t="s">
        <v>33</v>
      </c>
      <c r="M3305" s="217">
        <f t="shared" si="69"/>
        <v>3520</v>
      </c>
      <c r="O3305" s="217" t="s">
        <v>35</v>
      </c>
      <c r="P3305" s="217" t="s">
        <v>35</v>
      </c>
      <c r="Q3305" s="217">
        <f>S4413-vykonyz.xlsx[[#This Row],[Kod]]</f>
        <v>17194</v>
      </c>
      <c r="R3305" s="217">
        <f>S3280-vykonyz.xlsx[[#This Row],[Kod]]</f>
        <v>0</v>
      </c>
      <c r="S3305" s="217" t="s">
        <v>11554</v>
      </c>
      <c r="T3305" s="217" t="s">
        <v>11555</v>
      </c>
      <c r="U3305" s="217">
        <v>7442</v>
      </c>
      <c r="V3305" s="261">
        <v>45292</v>
      </c>
      <c r="W3305" s="217" t="s">
        <v>11554</v>
      </c>
      <c r="X3305" s="217">
        <v>6516</v>
      </c>
      <c r="Y3305" s="217">
        <v>926</v>
      </c>
      <c r="Z3305" s="261">
        <v>45291</v>
      </c>
      <c r="AC3305" s="217">
        <f>vykonyz.xlsx3[[#This Row],[Kod]]-vykonyz.xlsx[[#This Row],[Kod]]</f>
        <v>0</v>
      </c>
      <c r="AD3305" t="s">
        <v>11470</v>
      </c>
      <c r="AE3305" t="s">
        <v>11524</v>
      </c>
      <c r="AF3305" t="s">
        <v>50</v>
      </c>
      <c r="AG3305"/>
      <c r="AH3305" t="s">
        <v>11471</v>
      </c>
      <c r="AI3305" t="s">
        <v>11553</v>
      </c>
      <c r="AJ3305" t="s">
        <v>53</v>
      </c>
      <c r="AK3305" t="s">
        <v>1573</v>
      </c>
      <c r="AL3305" t="s">
        <v>39</v>
      </c>
      <c r="AM3305" t="s">
        <v>33</v>
      </c>
      <c r="AN3305" t="s">
        <v>33</v>
      </c>
      <c r="AO3305"/>
      <c r="AP3305" t="s">
        <v>8320</v>
      </c>
      <c r="AQ3305"/>
      <c r="AR3305" t="s">
        <v>35</v>
      </c>
      <c r="AS3305" t="s">
        <v>35</v>
      </c>
    </row>
    <row r="3306" spans="1:45">
      <c r="A3306" s="264" t="s">
        <v>11473</v>
      </c>
      <c r="B3306" s="217" t="s">
        <v>11524</v>
      </c>
      <c r="C3306" s="217" t="s">
        <v>50</v>
      </c>
      <c r="E3306" s="217" t="s">
        <v>11556</v>
      </c>
      <c r="H3306" s="217" t="s">
        <v>1492</v>
      </c>
      <c r="I3306" s="217" t="s">
        <v>5824</v>
      </c>
      <c r="J3306" s="217" t="s">
        <v>33</v>
      </c>
      <c r="K3306" s="217" t="s">
        <v>33</v>
      </c>
      <c r="M3306" s="217">
        <f t="shared" si="69"/>
        <v>5600</v>
      </c>
      <c r="O3306" s="217" t="s">
        <v>35</v>
      </c>
      <c r="P3306" s="217" t="s">
        <v>35</v>
      </c>
      <c r="Q3306" s="217">
        <f>S4414-vykonyz.xlsx[[#This Row],[Kod]]</f>
        <v>17196</v>
      </c>
      <c r="R3306" s="217">
        <f>S3281-vykonyz.xlsx[[#This Row],[Kod]]</f>
        <v>0</v>
      </c>
      <c r="S3306" s="217" t="s">
        <v>11557</v>
      </c>
      <c r="T3306" s="217" t="s">
        <v>11558</v>
      </c>
      <c r="U3306" s="217">
        <v>3948</v>
      </c>
      <c r="V3306" s="261">
        <v>45292</v>
      </c>
      <c r="W3306" s="217" t="s">
        <v>11557</v>
      </c>
      <c r="X3306" s="217">
        <v>3485</v>
      </c>
      <c r="Y3306" s="217">
        <v>463</v>
      </c>
      <c r="Z3306" s="261">
        <v>45291</v>
      </c>
      <c r="AC3306" s="217">
        <f>vykonyz.xlsx3[[#This Row],[Kod]]-vykonyz.xlsx[[#This Row],[Kod]]</f>
        <v>0</v>
      </c>
      <c r="AD3306" t="s">
        <v>11473</v>
      </c>
      <c r="AE3306" t="s">
        <v>11524</v>
      </c>
      <c r="AF3306" t="s">
        <v>50</v>
      </c>
      <c r="AG3306"/>
      <c r="AH3306" t="s">
        <v>11556</v>
      </c>
      <c r="AI3306"/>
      <c r="AJ3306"/>
      <c r="AK3306" t="s">
        <v>1492</v>
      </c>
      <c r="AL3306" t="s">
        <v>5824</v>
      </c>
      <c r="AM3306" t="s">
        <v>33</v>
      </c>
      <c r="AN3306" t="s">
        <v>33</v>
      </c>
      <c r="AO3306"/>
      <c r="AP3306" t="s">
        <v>11559</v>
      </c>
      <c r="AQ3306"/>
      <c r="AR3306" t="s">
        <v>35</v>
      </c>
      <c r="AS3306" t="s">
        <v>35</v>
      </c>
    </row>
    <row r="3307" spans="1:45">
      <c r="A3307" s="264" t="s">
        <v>11476</v>
      </c>
      <c r="B3307" s="217" t="s">
        <v>11524</v>
      </c>
      <c r="C3307" s="217" t="s">
        <v>50</v>
      </c>
      <c r="E3307" s="217" t="s">
        <v>11560</v>
      </c>
      <c r="H3307" s="217" t="s">
        <v>1573</v>
      </c>
      <c r="I3307" s="217" t="s">
        <v>5824</v>
      </c>
      <c r="J3307" s="217" t="s">
        <v>33</v>
      </c>
      <c r="K3307" s="217" t="s">
        <v>33</v>
      </c>
      <c r="M3307" s="217">
        <f t="shared" si="69"/>
        <v>4881</v>
      </c>
      <c r="O3307" s="217" t="s">
        <v>35</v>
      </c>
      <c r="P3307" s="217" t="s">
        <v>35</v>
      </c>
      <c r="Q3307" s="217">
        <f>S4415-vykonyz.xlsx[[#This Row],[Kod]]</f>
        <v>17198</v>
      </c>
      <c r="R3307" s="217">
        <f>S3282-vykonyz.xlsx[[#This Row],[Kod]]</f>
        <v>0</v>
      </c>
      <c r="S3307" s="217" t="s">
        <v>11561</v>
      </c>
      <c r="T3307" s="217" t="s">
        <v>11562</v>
      </c>
      <c r="U3307" s="217">
        <v>3569</v>
      </c>
      <c r="V3307" s="261">
        <v>45292</v>
      </c>
      <c r="W3307" s="217" t="s">
        <v>11561</v>
      </c>
      <c r="X3307" s="217">
        <v>3157</v>
      </c>
      <c r="Y3307" s="217">
        <v>412</v>
      </c>
      <c r="Z3307" s="261">
        <v>45291</v>
      </c>
      <c r="AC3307" s="217">
        <f>vykonyz.xlsx3[[#This Row],[Kod]]-vykonyz.xlsx[[#This Row],[Kod]]</f>
        <v>0</v>
      </c>
      <c r="AD3307" t="s">
        <v>11476</v>
      </c>
      <c r="AE3307" t="s">
        <v>11524</v>
      </c>
      <c r="AF3307" t="s">
        <v>50</v>
      </c>
      <c r="AG3307"/>
      <c r="AH3307" t="s">
        <v>11560</v>
      </c>
      <c r="AI3307"/>
      <c r="AJ3307"/>
      <c r="AK3307" t="s">
        <v>1573</v>
      </c>
      <c r="AL3307" t="s">
        <v>5824</v>
      </c>
      <c r="AM3307" t="s">
        <v>33</v>
      </c>
      <c r="AN3307" t="s">
        <v>33</v>
      </c>
      <c r="AO3307"/>
      <c r="AP3307" t="s">
        <v>11563</v>
      </c>
      <c r="AQ3307"/>
      <c r="AR3307" t="s">
        <v>35</v>
      </c>
      <c r="AS3307" t="s">
        <v>35</v>
      </c>
    </row>
    <row r="3308" spans="1:45">
      <c r="A3308" s="264" t="s">
        <v>11480</v>
      </c>
      <c r="B3308" s="217" t="s">
        <v>11528</v>
      </c>
      <c r="C3308" s="217" t="s">
        <v>611</v>
      </c>
      <c r="E3308" s="217" t="s">
        <v>11481</v>
      </c>
      <c r="H3308" s="217" t="s">
        <v>981</v>
      </c>
      <c r="I3308" s="217" t="s">
        <v>1492</v>
      </c>
      <c r="J3308" s="217" t="s">
        <v>33</v>
      </c>
      <c r="K3308" s="217" t="s">
        <v>33</v>
      </c>
      <c r="M3308" s="217">
        <f t="shared" si="69"/>
        <v>2766</v>
      </c>
      <c r="O3308" s="217" t="s">
        <v>35</v>
      </c>
      <c r="P3308" s="217" t="s">
        <v>35</v>
      </c>
      <c r="Q3308" s="217">
        <f>S4416-vykonyz.xlsx[[#This Row],[Kod]]</f>
        <v>17198</v>
      </c>
      <c r="R3308" s="217">
        <f>S3283-vykonyz.xlsx[[#This Row],[Kod]]</f>
        <v>0</v>
      </c>
      <c r="S3308" s="217" t="s">
        <v>11564</v>
      </c>
      <c r="T3308" s="217" t="s">
        <v>11565</v>
      </c>
      <c r="U3308" s="217">
        <v>3449</v>
      </c>
      <c r="V3308" s="261">
        <v>45292</v>
      </c>
      <c r="W3308" s="217" t="s">
        <v>11564</v>
      </c>
      <c r="X3308" s="217">
        <v>3037</v>
      </c>
      <c r="Y3308" s="217">
        <v>412</v>
      </c>
      <c r="Z3308" s="261">
        <v>45291</v>
      </c>
      <c r="AC3308" s="217">
        <f>vykonyz.xlsx3[[#This Row],[Kod]]-vykonyz.xlsx[[#This Row],[Kod]]</f>
        <v>0</v>
      </c>
      <c r="AD3308" t="s">
        <v>11480</v>
      </c>
      <c r="AE3308" t="s">
        <v>11528</v>
      </c>
      <c r="AF3308" t="s">
        <v>611</v>
      </c>
      <c r="AG3308"/>
      <c r="AH3308" t="s">
        <v>11481</v>
      </c>
      <c r="AI3308"/>
      <c r="AJ3308"/>
      <c r="AK3308" t="s">
        <v>981</v>
      </c>
      <c r="AL3308" t="s">
        <v>1492</v>
      </c>
      <c r="AM3308" t="s">
        <v>33</v>
      </c>
      <c r="AN3308" t="s">
        <v>33</v>
      </c>
      <c r="AO3308"/>
      <c r="AP3308" t="s">
        <v>11566</v>
      </c>
      <c r="AQ3308"/>
      <c r="AR3308" t="s">
        <v>35</v>
      </c>
      <c r="AS3308" t="s">
        <v>35</v>
      </c>
    </row>
    <row r="3309" spans="1:45">
      <c r="A3309" s="264" t="s">
        <v>11482</v>
      </c>
      <c r="B3309" s="217" t="s">
        <v>11524</v>
      </c>
      <c r="C3309" s="217" t="s">
        <v>50</v>
      </c>
      <c r="E3309" s="217" t="s">
        <v>11483</v>
      </c>
      <c r="G3309" s="217" t="s">
        <v>53</v>
      </c>
      <c r="H3309" s="217" t="s">
        <v>1573</v>
      </c>
      <c r="I3309" s="217" t="s">
        <v>39</v>
      </c>
      <c r="J3309" s="217" t="s">
        <v>33</v>
      </c>
      <c r="K3309" s="217" t="s">
        <v>33</v>
      </c>
      <c r="M3309" s="217">
        <f t="shared" si="69"/>
        <v>4155</v>
      </c>
      <c r="O3309" s="217" t="s">
        <v>35</v>
      </c>
      <c r="P3309" s="217" t="s">
        <v>35</v>
      </c>
      <c r="Q3309" s="217">
        <f>S4417-vykonyz.xlsx[[#This Row],[Kod]]</f>
        <v>17200</v>
      </c>
      <c r="R3309" s="217">
        <f>S3284-vykonyz.xlsx[[#This Row],[Kod]]</f>
        <v>0</v>
      </c>
      <c r="S3309" s="217" t="s">
        <v>11567</v>
      </c>
      <c r="T3309" s="217" t="s">
        <v>11568</v>
      </c>
      <c r="U3309" s="217">
        <v>5235</v>
      </c>
      <c r="V3309" s="261">
        <v>45292</v>
      </c>
      <c r="W3309" s="217" t="s">
        <v>11567</v>
      </c>
      <c r="X3309" s="217">
        <v>4617</v>
      </c>
      <c r="Y3309" s="217">
        <v>618</v>
      </c>
      <c r="Z3309" s="261">
        <v>45291</v>
      </c>
      <c r="AC3309" s="217">
        <f>vykonyz.xlsx3[[#This Row],[Kod]]-vykonyz.xlsx[[#This Row],[Kod]]</f>
        <v>0</v>
      </c>
      <c r="AD3309" t="s">
        <v>11482</v>
      </c>
      <c r="AE3309" t="s">
        <v>11524</v>
      </c>
      <c r="AF3309" t="s">
        <v>50</v>
      </c>
      <c r="AG3309"/>
      <c r="AH3309" t="s">
        <v>11483</v>
      </c>
      <c r="AI3309"/>
      <c r="AJ3309" t="s">
        <v>53</v>
      </c>
      <c r="AK3309" t="s">
        <v>1573</v>
      </c>
      <c r="AL3309" t="s">
        <v>39</v>
      </c>
      <c r="AM3309" t="s">
        <v>33</v>
      </c>
      <c r="AN3309" t="s">
        <v>33</v>
      </c>
      <c r="AO3309"/>
      <c r="AP3309" t="s">
        <v>9992</v>
      </c>
      <c r="AQ3309"/>
      <c r="AR3309" t="s">
        <v>35</v>
      </c>
      <c r="AS3309" t="s">
        <v>35</v>
      </c>
    </row>
    <row r="3310" spans="1:45">
      <c r="A3310" s="264" t="s">
        <v>11485</v>
      </c>
      <c r="B3310" s="217" t="s">
        <v>11524</v>
      </c>
      <c r="C3310" s="217" t="s">
        <v>50</v>
      </c>
      <c r="E3310" s="217" t="s">
        <v>11486</v>
      </c>
      <c r="H3310" s="217" t="s">
        <v>1290</v>
      </c>
      <c r="I3310" s="217" t="s">
        <v>1573</v>
      </c>
      <c r="J3310" s="217" t="s">
        <v>33</v>
      </c>
      <c r="K3310" s="217" t="s">
        <v>33</v>
      </c>
      <c r="M3310" s="217">
        <f t="shared" si="69"/>
        <v>1895</v>
      </c>
      <c r="O3310" s="217" t="s">
        <v>35</v>
      </c>
      <c r="P3310" s="217" t="s">
        <v>35</v>
      </c>
      <c r="Q3310" s="217">
        <f>S4418-vykonyz.xlsx[[#This Row],[Kod]]</f>
        <v>17204</v>
      </c>
      <c r="R3310" s="217">
        <f>S3285-vykonyz.xlsx[[#This Row],[Kod]]</f>
        <v>0</v>
      </c>
      <c r="S3310" s="217" t="s">
        <v>11569</v>
      </c>
      <c r="T3310" s="217" t="s">
        <v>11570</v>
      </c>
      <c r="U3310" s="217">
        <v>12703</v>
      </c>
      <c r="V3310" s="261">
        <v>45292</v>
      </c>
      <c r="W3310" s="217" t="s">
        <v>11569</v>
      </c>
      <c r="X3310" s="217">
        <v>11160</v>
      </c>
      <c r="Y3310" s="217">
        <v>1543</v>
      </c>
      <c r="Z3310" s="261">
        <v>45291</v>
      </c>
      <c r="AC3310" s="217">
        <f>vykonyz.xlsx3[[#This Row],[Kod]]-vykonyz.xlsx[[#This Row],[Kod]]</f>
        <v>0</v>
      </c>
      <c r="AD3310" t="s">
        <v>11485</v>
      </c>
      <c r="AE3310" t="s">
        <v>11524</v>
      </c>
      <c r="AF3310" t="s">
        <v>50</v>
      </c>
      <c r="AG3310"/>
      <c r="AH3310" t="s">
        <v>11486</v>
      </c>
      <c r="AI3310"/>
      <c r="AJ3310"/>
      <c r="AK3310" t="s">
        <v>1290</v>
      </c>
      <c r="AL3310" t="s">
        <v>1573</v>
      </c>
      <c r="AM3310" t="s">
        <v>33</v>
      </c>
      <c r="AN3310" t="s">
        <v>33</v>
      </c>
      <c r="AO3310"/>
      <c r="AP3310" t="s">
        <v>11571</v>
      </c>
      <c r="AQ3310"/>
      <c r="AR3310" t="s">
        <v>35</v>
      </c>
      <c r="AS3310" t="s">
        <v>35</v>
      </c>
    </row>
    <row r="3311" spans="1:45">
      <c r="A3311" s="264" t="s">
        <v>11489</v>
      </c>
      <c r="B3311" s="217" t="s">
        <v>5590</v>
      </c>
      <c r="C3311" s="217" t="s">
        <v>50</v>
      </c>
      <c r="E3311" s="217" t="s">
        <v>11490</v>
      </c>
      <c r="H3311" s="217" t="s">
        <v>1008</v>
      </c>
      <c r="I3311" s="217" t="s">
        <v>1008</v>
      </c>
      <c r="J3311" s="217" t="s">
        <v>33</v>
      </c>
      <c r="K3311" s="217" t="s">
        <v>33</v>
      </c>
      <c r="M3311" s="217">
        <f t="shared" si="69"/>
        <v>524</v>
      </c>
      <c r="O3311" s="217" t="s">
        <v>35</v>
      </c>
      <c r="P3311" s="217" t="s">
        <v>35</v>
      </c>
      <c r="Q3311" s="217">
        <f>S4419-vykonyz.xlsx[[#This Row],[Kod]]</f>
        <v>16516</v>
      </c>
      <c r="R3311" s="217">
        <f>S3286-vykonyz.xlsx[[#This Row],[Kod]]</f>
        <v>0</v>
      </c>
      <c r="S3311" s="217" t="s">
        <v>11572</v>
      </c>
      <c r="T3311" s="217" t="s">
        <v>11573</v>
      </c>
      <c r="U3311" s="217">
        <v>9837</v>
      </c>
      <c r="V3311" s="261">
        <v>45292</v>
      </c>
      <c r="W3311" s="217" t="s">
        <v>11572</v>
      </c>
      <c r="X3311" s="217">
        <v>8601</v>
      </c>
      <c r="Y3311" s="217">
        <v>1236</v>
      </c>
      <c r="Z3311" s="261">
        <v>45291</v>
      </c>
      <c r="AC3311" s="217">
        <f>vykonyz.xlsx3[[#This Row],[Kod]]-vykonyz.xlsx[[#This Row],[Kod]]</f>
        <v>0</v>
      </c>
      <c r="AD3311" t="s">
        <v>11489</v>
      </c>
      <c r="AE3311" t="s">
        <v>5590</v>
      </c>
      <c r="AF3311" t="s">
        <v>50</v>
      </c>
      <c r="AG3311"/>
      <c r="AH3311" t="s">
        <v>11490</v>
      </c>
      <c r="AI3311"/>
      <c r="AJ3311"/>
      <c r="AK3311" t="s">
        <v>1008</v>
      </c>
      <c r="AL3311" t="s">
        <v>1008</v>
      </c>
      <c r="AM3311" t="s">
        <v>33</v>
      </c>
      <c r="AN3311" t="s">
        <v>33</v>
      </c>
      <c r="AO3311"/>
      <c r="AP3311" t="s">
        <v>742</v>
      </c>
      <c r="AQ3311"/>
      <c r="AR3311" t="s">
        <v>35</v>
      </c>
      <c r="AS3311" t="s">
        <v>35</v>
      </c>
    </row>
    <row r="3312" spans="1:45">
      <c r="A3312" s="264" t="s">
        <v>11492</v>
      </c>
      <c r="B3312" s="217" t="s">
        <v>5590</v>
      </c>
      <c r="C3312" s="217" t="s">
        <v>50</v>
      </c>
      <c r="E3312" s="217" t="s">
        <v>11493</v>
      </c>
      <c r="H3312" s="217" t="s">
        <v>1084</v>
      </c>
      <c r="I3312" s="217" t="s">
        <v>1084</v>
      </c>
      <c r="J3312" s="217" t="s">
        <v>33</v>
      </c>
      <c r="K3312" s="217" t="s">
        <v>33</v>
      </c>
      <c r="M3312" s="217">
        <f t="shared" si="69"/>
        <v>352</v>
      </c>
      <c r="O3312" s="217" t="s">
        <v>35</v>
      </c>
      <c r="P3312" s="217" t="s">
        <v>35</v>
      </c>
      <c r="Q3312" s="217">
        <f>S4420-vykonyz.xlsx[[#This Row],[Kod]]</f>
        <v>16519</v>
      </c>
      <c r="R3312" s="217">
        <f>S3287-vykonyz.xlsx[[#This Row],[Kod]]</f>
        <v>0</v>
      </c>
      <c r="S3312" s="217" t="s">
        <v>11574</v>
      </c>
      <c r="T3312" s="217" t="s">
        <v>11575</v>
      </c>
      <c r="U3312" s="217">
        <v>12388</v>
      </c>
      <c r="V3312" s="261">
        <v>45292</v>
      </c>
      <c r="W3312" s="217" t="s">
        <v>11574</v>
      </c>
      <c r="X3312" s="217">
        <v>10844</v>
      </c>
      <c r="Y3312" s="217">
        <v>1544</v>
      </c>
      <c r="Z3312" s="261">
        <v>45291</v>
      </c>
      <c r="AC3312" s="217">
        <f>vykonyz.xlsx3[[#This Row],[Kod]]-vykonyz.xlsx[[#This Row],[Kod]]</f>
        <v>0</v>
      </c>
      <c r="AD3312" t="s">
        <v>11492</v>
      </c>
      <c r="AE3312" t="s">
        <v>5590</v>
      </c>
      <c r="AF3312" t="s">
        <v>50</v>
      </c>
      <c r="AG3312"/>
      <c r="AH3312" t="s">
        <v>11493</v>
      </c>
      <c r="AI3312"/>
      <c r="AJ3312"/>
      <c r="AK3312" t="s">
        <v>1084</v>
      </c>
      <c r="AL3312" t="s">
        <v>1084</v>
      </c>
      <c r="AM3312" t="s">
        <v>33</v>
      </c>
      <c r="AN3312" t="s">
        <v>33</v>
      </c>
      <c r="AO3312"/>
      <c r="AP3312" t="s">
        <v>6531</v>
      </c>
      <c r="AQ3312"/>
      <c r="AR3312" t="s">
        <v>35</v>
      </c>
      <c r="AS3312" t="s">
        <v>35</v>
      </c>
    </row>
    <row r="3313" spans="1:45">
      <c r="A3313" s="264" t="s">
        <v>11496</v>
      </c>
      <c r="B3313" s="217" t="s">
        <v>5590</v>
      </c>
      <c r="C3313" s="217" t="s">
        <v>50</v>
      </c>
      <c r="E3313" s="217" t="s">
        <v>11497</v>
      </c>
      <c r="H3313" s="217" t="s">
        <v>994</v>
      </c>
      <c r="I3313" s="217" t="s">
        <v>994</v>
      </c>
      <c r="J3313" s="217" t="s">
        <v>33</v>
      </c>
      <c r="K3313" s="217" t="s">
        <v>33</v>
      </c>
      <c r="M3313" s="217">
        <f t="shared" si="69"/>
        <v>176</v>
      </c>
      <c r="O3313" s="217" t="s">
        <v>35</v>
      </c>
      <c r="P3313" s="217" t="s">
        <v>35</v>
      </c>
      <c r="Q3313" s="217">
        <f>S4421-vykonyz.xlsx[[#This Row],[Kod]]</f>
        <v>16520</v>
      </c>
      <c r="R3313" s="217">
        <f>S3288-vykonyz.xlsx[[#This Row],[Kod]]</f>
        <v>0</v>
      </c>
      <c r="S3313" s="217" t="s">
        <v>11576</v>
      </c>
      <c r="T3313" s="217" t="s">
        <v>11577</v>
      </c>
      <c r="U3313" s="217">
        <v>13495</v>
      </c>
      <c r="V3313" s="261">
        <v>45292</v>
      </c>
      <c r="W3313" s="217" t="s">
        <v>11576</v>
      </c>
      <c r="X3313" s="217">
        <v>11796</v>
      </c>
      <c r="Y3313" s="217">
        <v>1699</v>
      </c>
      <c r="Z3313" s="261">
        <v>45291</v>
      </c>
      <c r="AC3313" s="217">
        <f>vykonyz.xlsx3[[#This Row],[Kod]]-vykonyz.xlsx[[#This Row],[Kod]]</f>
        <v>0</v>
      </c>
      <c r="AD3313" t="s">
        <v>11496</v>
      </c>
      <c r="AE3313" t="s">
        <v>5590</v>
      </c>
      <c r="AF3313" t="s">
        <v>50</v>
      </c>
      <c r="AG3313"/>
      <c r="AH3313" t="s">
        <v>11497</v>
      </c>
      <c r="AI3313"/>
      <c r="AJ3313"/>
      <c r="AK3313" t="s">
        <v>994</v>
      </c>
      <c r="AL3313" t="s">
        <v>994</v>
      </c>
      <c r="AM3313" t="s">
        <v>33</v>
      </c>
      <c r="AN3313" t="s">
        <v>33</v>
      </c>
      <c r="AO3313"/>
      <c r="AP3313" t="s">
        <v>6459</v>
      </c>
      <c r="AQ3313"/>
      <c r="AR3313" t="s">
        <v>35</v>
      </c>
      <c r="AS3313" t="s">
        <v>35</v>
      </c>
    </row>
    <row r="3314" spans="1:45">
      <c r="A3314" s="264" t="s">
        <v>11578</v>
      </c>
      <c r="B3314" s="217" t="s">
        <v>11579</v>
      </c>
      <c r="C3314" s="217" t="s">
        <v>50</v>
      </c>
      <c r="E3314" s="217" t="s">
        <v>11580</v>
      </c>
      <c r="F3314" s="217" t="s">
        <v>11581</v>
      </c>
      <c r="H3314" s="217" t="s">
        <v>981</v>
      </c>
      <c r="I3314" s="217" t="s">
        <v>981</v>
      </c>
      <c r="J3314" s="217" t="s">
        <v>33</v>
      </c>
      <c r="K3314" s="217" t="s">
        <v>33</v>
      </c>
      <c r="M3314" s="217" t="s">
        <v>11582</v>
      </c>
      <c r="O3314" s="217" t="s">
        <v>35</v>
      </c>
      <c r="P3314" s="217" t="s">
        <v>35</v>
      </c>
      <c r="Q3314" s="217">
        <f>S3317-vykonyz.xlsx[[#This Row],[Kod]]</f>
        <v>243</v>
      </c>
      <c r="R3314" s="217">
        <f>S3314-vykonyz.xlsx[[#This Row],[Kod]]</f>
        <v>237</v>
      </c>
      <c r="S3314" s="217" t="s">
        <v>11583</v>
      </c>
      <c r="T3314" s="217" t="s">
        <v>11584</v>
      </c>
      <c r="U3314" s="217">
        <v>14617</v>
      </c>
      <c r="V3314" s="261">
        <v>45292</v>
      </c>
      <c r="W3314" s="217" t="s">
        <v>11583</v>
      </c>
      <c r="X3314" s="217">
        <v>12764</v>
      </c>
      <c r="Y3314" s="217">
        <v>1853</v>
      </c>
      <c r="Z3314" s="261">
        <v>45291</v>
      </c>
      <c r="AC3314" s="217">
        <f>vykonyz.xlsx3[[#This Row],[Kod]]-vykonyz.xlsx[[#This Row],[Kod]]</f>
        <v>0</v>
      </c>
      <c r="AD3314" t="s">
        <v>11578</v>
      </c>
      <c r="AE3314" t="s">
        <v>11579</v>
      </c>
      <c r="AF3314" t="s">
        <v>50</v>
      </c>
      <c r="AG3314"/>
      <c r="AH3314" t="s">
        <v>11580</v>
      </c>
      <c r="AI3314" t="s">
        <v>11581</v>
      </c>
      <c r="AJ3314"/>
      <c r="AK3314" t="s">
        <v>981</v>
      </c>
      <c r="AL3314" t="s">
        <v>981</v>
      </c>
      <c r="AM3314" t="s">
        <v>33</v>
      </c>
      <c r="AN3314" t="s">
        <v>33</v>
      </c>
      <c r="AO3314"/>
      <c r="AP3314" t="s">
        <v>11582</v>
      </c>
      <c r="AQ3314"/>
      <c r="AR3314" t="s">
        <v>35</v>
      </c>
      <c r="AS3314" t="s">
        <v>35</v>
      </c>
    </row>
    <row r="3315" spans="1:45">
      <c r="A3315" s="264" t="s">
        <v>11501</v>
      </c>
      <c r="B3315" s="217" t="s">
        <v>894</v>
      </c>
      <c r="C3315" s="217" t="s">
        <v>28</v>
      </c>
      <c r="E3315" s="217" t="s">
        <v>11502</v>
      </c>
      <c r="F3315" s="217" t="s">
        <v>11585</v>
      </c>
      <c r="H3315" s="217" t="s">
        <v>989</v>
      </c>
      <c r="I3315" s="217" t="s">
        <v>989</v>
      </c>
      <c r="J3315" s="217" t="s">
        <v>33</v>
      </c>
      <c r="K3315" s="217" t="s">
        <v>33</v>
      </c>
      <c r="M3315" s="217">
        <f>U3289</f>
        <v>296</v>
      </c>
      <c r="O3315" s="217" t="s">
        <v>35</v>
      </c>
      <c r="P3315" s="217" t="s">
        <v>35</v>
      </c>
      <c r="Q3315" s="217">
        <f>S4422-vykonyz.xlsx[[#This Row],[Kod]]</f>
        <v>16434</v>
      </c>
      <c r="R3315" s="217">
        <f>S3289-vykonyz.xlsx[[#This Row],[Kod]]</f>
        <v>0</v>
      </c>
      <c r="S3315" s="217" t="s">
        <v>11586</v>
      </c>
      <c r="T3315" s="217" t="s">
        <v>11587</v>
      </c>
      <c r="U3315" s="217">
        <v>14864</v>
      </c>
      <c r="V3315" s="261">
        <v>45292</v>
      </c>
      <c r="W3315" s="217" t="s">
        <v>11586</v>
      </c>
      <c r="X3315" s="217">
        <v>13028</v>
      </c>
      <c r="Y3315" s="217">
        <v>1836</v>
      </c>
      <c r="Z3315" s="261">
        <v>45291</v>
      </c>
      <c r="AC3315" s="217">
        <f>vykonyz.xlsx3[[#This Row],[Kod]]-vykonyz.xlsx[[#This Row],[Kod]]</f>
        <v>0</v>
      </c>
      <c r="AD3315" t="s">
        <v>11501</v>
      </c>
      <c r="AE3315" t="s">
        <v>894</v>
      </c>
      <c r="AF3315" t="s">
        <v>28</v>
      </c>
      <c r="AG3315"/>
      <c r="AH3315" t="s">
        <v>11502</v>
      </c>
      <c r="AI3315" t="s">
        <v>11585</v>
      </c>
      <c r="AJ3315"/>
      <c r="AK3315" t="s">
        <v>989</v>
      </c>
      <c r="AL3315" t="s">
        <v>989</v>
      </c>
      <c r="AM3315" t="s">
        <v>33</v>
      </c>
      <c r="AN3315" t="s">
        <v>33</v>
      </c>
      <c r="AO3315"/>
      <c r="AP3315" t="s">
        <v>8136</v>
      </c>
      <c r="AQ3315"/>
      <c r="AR3315" t="s">
        <v>35</v>
      </c>
      <c r="AS3315" t="s">
        <v>35</v>
      </c>
    </row>
    <row r="3316" spans="1:45">
      <c r="A3316" s="264" t="s">
        <v>11505</v>
      </c>
      <c r="B3316" s="217" t="s">
        <v>11579</v>
      </c>
      <c r="C3316" s="217" t="s">
        <v>50</v>
      </c>
      <c r="E3316" s="217" t="s">
        <v>11506</v>
      </c>
      <c r="F3316" s="217" t="s">
        <v>11588</v>
      </c>
      <c r="H3316" s="217" t="s">
        <v>1290</v>
      </c>
      <c r="I3316" s="217" t="s">
        <v>1290</v>
      </c>
      <c r="J3316" s="217" t="s">
        <v>33</v>
      </c>
      <c r="K3316" s="217" t="s">
        <v>33</v>
      </c>
      <c r="M3316" s="217">
        <f>U3290</f>
        <v>1383</v>
      </c>
      <c r="O3316" s="217" t="s">
        <v>35</v>
      </c>
      <c r="P3316" s="217" t="s">
        <v>35</v>
      </c>
      <c r="Q3316" s="217">
        <f>S4423-vykonyz.xlsx[[#This Row],[Kod]]</f>
        <v>16434</v>
      </c>
      <c r="R3316" s="217">
        <f>S3290-vykonyz.xlsx[[#This Row],[Kod]]</f>
        <v>0</v>
      </c>
      <c r="S3316" s="217" t="s">
        <v>11589</v>
      </c>
      <c r="T3316" s="217" t="s">
        <v>11590</v>
      </c>
      <c r="U3316" s="217">
        <v>22039</v>
      </c>
      <c r="V3316" s="261">
        <v>45292</v>
      </c>
      <c r="W3316" s="217" t="s">
        <v>11589</v>
      </c>
      <c r="X3316" s="217">
        <v>19260</v>
      </c>
      <c r="Y3316" s="217">
        <v>2779</v>
      </c>
      <c r="Z3316" s="261">
        <v>45291</v>
      </c>
      <c r="AC3316" s="217">
        <f>vykonyz.xlsx3[[#This Row],[Kod]]-vykonyz.xlsx[[#This Row],[Kod]]</f>
        <v>0</v>
      </c>
      <c r="AD3316" t="s">
        <v>11505</v>
      </c>
      <c r="AE3316" t="s">
        <v>11579</v>
      </c>
      <c r="AF3316" t="s">
        <v>50</v>
      </c>
      <c r="AG3316"/>
      <c r="AH3316" t="s">
        <v>11506</v>
      </c>
      <c r="AI3316" t="s">
        <v>11588</v>
      </c>
      <c r="AJ3316"/>
      <c r="AK3316" t="s">
        <v>1290</v>
      </c>
      <c r="AL3316" t="s">
        <v>1290</v>
      </c>
      <c r="AM3316" t="s">
        <v>33</v>
      </c>
      <c r="AN3316" t="s">
        <v>33</v>
      </c>
      <c r="AO3316"/>
      <c r="AP3316" t="s">
        <v>11591</v>
      </c>
      <c r="AQ3316"/>
      <c r="AR3316" t="s">
        <v>35</v>
      </c>
      <c r="AS3316" t="s">
        <v>35</v>
      </c>
    </row>
    <row r="3317" spans="1:45">
      <c r="A3317" s="264" t="s">
        <v>11507</v>
      </c>
      <c r="B3317" s="217" t="s">
        <v>894</v>
      </c>
      <c r="C3317" s="217" t="s">
        <v>28</v>
      </c>
      <c r="E3317" s="217" t="s">
        <v>11508</v>
      </c>
      <c r="F3317" s="217" t="s">
        <v>11592</v>
      </c>
      <c r="H3317" s="217" t="s">
        <v>989</v>
      </c>
      <c r="I3317" s="217" t="s">
        <v>989</v>
      </c>
      <c r="J3317" s="217" t="s">
        <v>33</v>
      </c>
      <c r="K3317" s="217" t="s">
        <v>33</v>
      </c>
      <c r="M3317" s="217">
        <f>U3291</f>
        <v>216</v>
      </c>
      <c r="O3317" s="217" t="s">
        <v>35</v>
      </c>
      <c r="P3317" s="217" t="s">
        <v>35</v>
      </c>
      <c r="Q3317" s="217">
        <f>S4424-vykonyz.xlsx[[#This Row],[Kod]]</f>
        <v>16434</v>
      </c>
      <c r="R3317" s="217">
        <f>S3291-vykonyz.xlsx[[#This Row],[Kod]]</f>
        <v>0</v>
      </c>
      <c r="S3317" s="217" t="s">
        <v>11593</v>
      </c>
      <c r="T3317" s="217" t="s">
        <v>11594</v>
      </c>
      <c r="U3317" s="217">
        <v>24447</v>
      </c>
      <c r="V3317" s="261">
        <v>45292</v>
      </c>
      <c r="W3317" s="217" t="s">
        <v>11593</v>
      </c>
      <c r="X3317" s="217">
        <v>21359</v>
      </c>
      <c r="Y3317" s="217">
        <v>3088</v>
      </c>
      <c r="Z3317" s="261">
        <v>45291</v>
      </c>
      <c r="AC3317" s="217">
        <f>vykonyz.xlsx3[[#This Row],[Kod]]-vykonyz.xlsx[[#This Row],[Kod]]</f>
        <v>0</v>
      </c>
      <c r="AD3317" t="s">
        <v>11507</v>
      </c>
      <c r="AE3317" t="s">
        <v>894</v>
      </c>
      <c r="AF3317" t="s">
        <v>28</v>
      </c>
      <c r="AG3317"/>
      <c r="AH3317" t="s">
        <v>11508</v>
      </c>
      <c r="AI3317" t="s">
        <v>11592</v>
      </c>
      <c r="AJ3317"/>
      <c r="AK3317" t="s">
        <v>989</v>
      </c>
      <c r="AL3317" t="s">
        <v>989</v>
      </c>
      <c r="AM3317" t="s">
        <v>33</v>
      </c>
      <c r="AN3317" t="s">
        <v>33</v>
      </c>
      <c r="AO3317"/>
      <c r="AP3317" t="s">
        <v>5446</v>
      </c>
      <c r="AQ3317"/>
      <c r="AR3317" t="s">
        <v>35</v>
      </c>
      <c r="AS3317" t="s">
        <v>35</v>
      </c>
    </row>
    <row r="3318" spans="1:45">
      <c r="A3318" s="264" t="s">
        <v>11595</v>
      </c>
      <c r="B3318" s="217" t="s">
        <v>894</v>
      </c>
      <c r="C3318" s="217" t="s">
        <v>50</v>
      </c>
      <c r="E3318" s="217" t="s">
        <v>11596</v>
      </c>
      <c r="F3318" s="217" t="s">
        <v>11597</v>
      </c>
      <c r="G3318" s="217" t="s">
        <v>53</v>
      </c>
      <c r="H3318" s="217" t="s">
        <v>989</v>
      </c>
      <c r="I3318" s="217" t="s">
        <v>45</v>
      </c>
      <c r="J3318" s="217" t="s">
        <v>33</v>
      </c>
      <c r="K3318" s="217" t="s">
        <v>33</v>
      </c>
      <c r="M3318" s="217" t="s">
        <v>11598</v>
      </c>
      <c r="O3318" s="217" t="s">
        <v>35</v>
      </c>
      <c r="P3318" s="217" t="s">
        <v>35</v>
      </c>
      <c r="Q3318" s="217">
        <f>S3321-vykonyz.xlsx[[#This Row],[Kod]]</f>
        <v>292</v>
      </c>
      <c r="R3318" s="217">
        <f>S3318-vykonyz.xlsx[[#This Row],[Kod]]</f>
        <v>224</v>
      </c>
      <c r="S3318" s="217" t="s">
        <v>11599</v>
      </c>
      <c r="T3318" s="217" t="s">
        <v>11600</v>
      </c>
      <c r="U3318" s="217">
        <v>26870</v>
      </c>
      <c r="V3318" s="261">
        <v>45292</v>
      </c>
      <c r="W3318" s="217" t="s">
        <v>11599</v>
      </c>
      <c r="X3318" s="217">
        <v>23473</v>
      </c>
      <c r="Y3318" s="217">
        <v>3397</v>
      </c>
      <c r="Z3318" s="261">
        <v>45291</v>
      </c>
      <c r="AC3318" s="217">
        <f>vykonyz.xlsx3[[#This Row],[Kod]]-vykonyz.xlsx[[#This Row],[Kod]]</f>
        <v>0</v>
      </c>
      <c r="AD3318" t="s">
        <v>11595</v>
      </c>
      <c r="AE3318" t="s">
        <v>894</v>
      </c>
      <c r="AF3318" t="s">
        <v>50</v>
      </c>
      <c r="AG3318"/>
      <c r="AH3318" t="s">
        <v>11596</v>
      </c>
      <c r="AI3318" t="s">
        <v>11597</v>
      </c>
      <c r="AJ3318" t="s">
        <v>53</v>
      </c>
      <c r="AK3318" t="s">
        <v>989</v>
      </c>
      <c r="AL3318" t="s">
        <v>45</v>
      </c>
      <c r="AM3318" t="s">
        <v>33</v>
      </c>
      <c r="AN3318" t="s">
        <v>33</v>
      </c>
      <c r="AO3318"/>
      <c r="AP3318" t="s">
        <v>11598</v>
      </c>
      <c r="AQ3318"/>
      <c r="AR3318" t="s">
        <v>35</v>
      </c>
      <c r="AS3318" t="s">
        <v>35</v>
      </c>
    </row>
    <row r="3319" spans="1:45">
      <c r="A3319" s="264" t="s">
        <v>11601</v>
      </c>
      <c r="B3319" s="217" t="s">
        <v>894</v>
      </c>
      <c r="C3319" s="217" t="s">
        <v>50</v>
      </c>
      <c r="E3319" s="217" t="s">
        <v>11602</v>
      </c>
      <c r="F3319" s="217" t="s">
        <v>11603</v>
      </c>
      <c r="H3319" s="217" t="s">
        <v>989</v>
      </c>
      <c r="I3319" s="217" t="s">
        <v>45</v>
      </c>
      <c r="J3319" s="217" t="s">
        <v>33</v>
      </c>
      <c r="K3319" s="217" t="s">
        <v>33</v>
      </c>
      <c r="M3319" s="217" t="s">
        <v>11604</v>
      </c>
      <c r="O3319" s="217" t="s">
        <v>35</v>
      </c>
      <c r="P3319" s="217" t="s">
        <v>35</v>
      </c>
      <c r="Q3319" s="217">
        <f>S3321-vykonyz.xlsx[[#This Row],[Kod]]</f>
        <v>291</v>
      </c>
      <c r="R3319" s="217">
        <f>S3318-vykonyz.xlsx[[#This Row],[Kod]]</f>
        <v>223</v>
      </c>
      <c r="S3319" s="217" t="s">
        <v>11605</v>
      </c>
      <c r="T3319" s="217" t="s">
        <v>11606</v>
      </c>
      <c r="U3319" s="217">
        <v>2221</v>
      </c>
      <c r="V3319" s="261">
        <v>45292</v>
      </c>
      <c r="W3319" s="217" t="s">
        <v>11605</v>
      </c>
      <c r="X3319" s="217">
        <v>1982</v>
      </c>
      <c r="Y3319" s="217">
        <v>239</v>
      </c>
      <c r="Z3319" s="261">
        <v>45291</v>
      </c>
      <c r="AC3319" s="217">
        <f>vykonyz.xlsx3[[#This Row],[Kod]]-vykonyz.xlsx[[#This Row],[Kod]]</f>
        <v>0</v>
      </c>
      <c r="AD3319" t="s">
        <v>11601</v>
      </c>
      <c r="AE3319" t="s">
        <v>894</v>
      </c>
      <c r="AF3319" t="s">
        <v>50</v>
      </c>
      <c r="AG3319"/>
      <c r="AH3319" t="s">
        <v>11602</v>
      </c>
      <c r="AI3319" t="s">
        <v>11603</v>
      </c>
      <c r="AJ3319"/>
      <c r="AK3319" t="s">
        <v>989</v>
      </c>
      <c r="AL3319" t="s">
        <v>45</v>
      </c>
      <c r="AM3319" t="s">
        <v>33</v>
      </c>
      <c r="AN3319" t="s">
        <v>33</v>
      </c>
      <c r="AO3319"/>
      <c r="AP3319" t="s">
        <v>11604</v>
      </c>
      <c r="AQ3319"/>
      <c r="AR3319" t="s">
        <v>35</v>
      </c>
      <c r="AS3319" t="s">
        <v>35</v>
      </c>
    </row>
    <row r="3320" spans="1:45">
      <c r="A3320" s="264" t="s">
        <v>11509</v>
      </c>
      <c r="B3320" s="217" t="s">
        <v>894</v>
      </c>
      <c r="E3320" s="217" t="s">
        <v>11510</v>
      </c>
      <c r="F3320" s="217" t="s">
        <v>11607</v>
      </c>
      <c r="G3320" s="217" t="s">
        <v>53</v>
      </c>
      <c r="H3320" s="217" t="s">
        <v>1573</v>
      </c>
      <c r="I3320" s="217" t="s">
        <v>39</v>
      </c>
      <c r="J3320" s="217" t="s">
        <v>33</v>
      </c>
      <c r="K3320" s="217" t="s">
        <v>33</v>
      </c>
      <c r="M3320" s="217">
        <f t="shared" ref="M3320:M3350" si="70">U3292</f>
        <v>2702</v>
      </c>
      <c r="N3320" s="217" t="s">
        <v>53</v>
      </c>
      <c r="O3320" s="217" t="s">
        <v>35</v>
      </c>
      <c r="P3320" s="217" t="s">
        <v>35</v>
      </c>
      <c r="Q3320" s="217">
        <f>S4425-vykonyz.xlsx[[#This Row],[Kod]]</f>
        <v>16404</v>
      </c>
      <c r="R3320" s="217">
        <f>S3292-vykonyz.xlsx[[#This Row],[Kod]]</f>
        <v>0</v>
      </c>
      <c r="S3320" s="217" t="s">
        <v>11608</v>
      </c>
      <c r="T3320" s="217" t="s">
        <v>11609</v>
      </c>
      <c r="U3320" s="217">
        <v>6491</v>
      </c>
      <c r="V3320" s="261">
        <v>45292</v>
      </c>
      <c r="W3320" s="217" t="s">
        <v>11608</v>
      </c>
      <c r="X3320" s="217">
        <v>5706</v>
      </c>
      <c r="Y3320" s="217">
        <v>785</v>
      </c>
      <c r="Z3320" s="261">
        <v>45291</v>
      </c>
      <c r="AC3320" s="217">
        <f>vykonyz.xlsx3[[#This Row],[Kod]]-vykonyz.xlsx[[#This Row],[Kod]]</f>
        <v>0</v>
      </c>
      <c r="AD3320" t="s">
        <v>11509</v>
      </c>
      <c r="AE3320" t="s">
        <v>894</v>
      </c>
      <c r="AF3320"/>
      <c r="AG3320"/>
      <c r="AH3320" t="s">
        <v>11510</v>
      </c>
      <c r="AI3320" t="s">
        <v>11607</v>
      </c>
      <c r="AJ3320" t="s">
        <v>53</v>
      </c>
      <c r="AK3320" t="s">
        <v>1573</v>
      </c>
      <c r="AL3320" t="s">
        <v>39</v>
      </c>
      <c r="AM3320" t="s">
        <v>33</v>
      </c>
      <c r="AN3320" t="s">
        <v>33</v>
      </c>
      <c r="AO3320"/>
      <c r="AP3320" t="s">
        <v>11610</v>
      </c>
      <c r="AQ3320" t="s">
        <v>53</v>
      </c>
      <c r="AR3320" t="s">
        <v>35</v>
      </c>
      <c r="AS3320" t="s">
        <v>35</v>
      </c>
    </row>
    <row r="3321" spans="1:45">
      <c r="A3321" s="264" t="s">
        <v>11511</v>
      </c>
      <c r="B3321" s="217" t="s">
        <v>894</v>
      </c>
      <c r="E3321" s="217" t="s">
        <v>11512</v>
      </c>
      <c r="F3321" s="217" t="s">
        <v>11611</v>
      </c>
      <c r="H3321" s="217" t="s">
        <v>1008</v>
      </c>
      <c r="I3321" s="217" t="s">
        <v>981</v>
      </c>
      <c r="J3321" s="217" t="s">
        <v>33</v>
      </c>
      <c r="K3321" s="217" t="s">
        <v>33</v>
      </c>
      <c r="M3321" s="217">
        <f t="shared" si="70"/>
        <v>741</v>
      </c>
      <c r="N3321" s="217" t="s">
        <v>53</v>
      </c>
      <c r="O3321" s="217" t="s">
        <v>35</v>
      </c>
      <c r="P3321" s="217" t="s">
        <v>35</v>
      </c>
      <c r="Q3321" s="217">
        <f>S4426-vykonyz.xlsx[[#This Row],[Kod]]</f>
        <v>16404</v>
      </c>
      <c r="R3321" s="217">
        <f>S3293-vykonyz.xlsx[[#This Row],[Kod]]</f>
        <v>0</v>
      </c>
      <c r="S3321" s="217" t="s">
        <v>11612</v>
      </c>
      <c r="T3321" s="217" t="s">
        <v>11613</v>
      </c>
      <c r="U3321" s="217">
        <v>7701</v>
      </c>
      <c r="V3321" s="261">
        <v>45292</v>
      </c>
      <c r="W3321" s="217" t="s">
        <v>11612</v>
      </c>
      <c r="X3321" s="217">
        <v>6785</v>
      </c>
      <c r="Y3321" s="217">
        <v>916</v>
      </c>
      <c r="Z3321" s="261">
        <v>45291</v>
      </c>
      <c r="AC3321" s="217">
        <f>vykonyz.xlsx3[[#This Row],[Kod]]-vykonyz.xlsx[[#This Row],[Kod]]</f>
        <v>0</v>
      </c>
      <c r="AD3321" t="s">
        <v>11511</v>
      </c>
      <c r="AE3321" t="s">
        <v>894</v>
      </c>
      <c r="AF3321"/>
      <c r="AG3321"/>
      <c r="AH3321" t="s">
        <v>11512</v>
      </c>
      <c r="AI3321" t="s">
        <v>11611</v>
      </c>
      <c r="AJ3321"/>
      <c r="AK3321" t="s">
        <v>1008</v>
      </c>
      <c r="AL3321" t="s">
        <v>981</v>
      </c>
      <c r="AM3321" t="s">
        <v>33</v>
      </c>
      <c r="AN3321" t="s">
        <v>33</v>
      </c>
      <c r="AO3321"/>
      <c r="AP3321" t="s">
        <v>11614</v>
      </c>
      <c r="AQ3321" t="s">
        <v>53</v>
      </c>
      <c r="AR3321" t="s">
        <v>35</v>
      </c>
      <c r="AS3321" t="s">
        <v>35</v>
      </c>
    </row>
    <row r="3322" spans="1:45">
      <c r="A3322" s="264" t="s">
        <v>11514</v>
      </c>
      <c r="B3322" s="217" t="s">
        <v>11579</v>
      </c>
      <c r="C3322" s="217" t="s">
        <v>50</v>
      </c>
      <c r="E3322" s="217" t="s">
        <v>11515</v>
      </c>
      <c r="F3322" s="217" t="s">
        <v>11615</v>
      </c>
      <c r="G3322" s="217" t="s">
        <v>53</v>
      </c>
      <c r="H3322" s="217" t="s">
        <v>1573</v>
      </c>
      <c r="I3322" s="217" t="s">
        <v>39</v>
      </c>
      <c r="J3322" s="217" t="s">
        <v>33</v>
      </c>
      <c r="K3322" s="217" t="s">
        <v>33</v>
      </c>
      <c r="M3322" s="217">
        <f t="shared" si="70"/>
        <v>3411</v>
      </c>
      <c r="O3322" s="217" t="s">
        <v>35</v>
      </c>
      <c r="P3322" s="217" t="s">
        <v>35</v>
      </c>
      <c r="Q3322" s="217">
        <f>S4427-vykonyz.xlsx[[#This Row],[Kod]]</f>
        <v>16350</v>
      </c>
      <c r="R3322" s="217">
        <f>S3294-vykonyz.xlsx[[#This Row],[Kod]]</f>
        <v>0</v>
      </c>
      <c r="S3322" s="217" t="s">
        <v>11616</v>
      </c>
      <c r="T3322" s="217" t="s">
        <v>11617</v>
      </c>
      <c r="U3322" s="217">
        <v>6530</v>
      </c>
      <c r="V3322" s="261">
        <v>45292</v>
      </c>
      <c r="W3322" s="217" t="s">
        <v>11616</v>
      </c>
      <c r="X3322" s="217">
        <v>5746</v>
      </c>
      <c r="Y3322" s="217">
        <v>784</v>
      </c>
      <c r="Z3322" s="261">
        <v>45291</v>
      </c>
      <c r="AC3322" s="217">
        <f>vykonyz.xlsx3[[#This Row],[Kod]]-vykonyz.xlsx[[#This Row],[Kod]]</f>
        <v>0</v>
      </c>
      <c r="AD3322" t="s">
        <v>11514</v>
      </c>
      <c r="AE3322" t="s">
        <v>11579</v>
      </c>
      <c r="AF3322" t="s">
        <v>50</v>
      </c>
      <c r="AG3322"/>
      <c r="AH3322" t="s">
        <v>11515</v>
      </c>
      <c r="AI3322" t="s">
        <v>11615</v>
      </c>
      <c r="AJ3322" t="s">
        <v>53</v>
      </c>
      <c r="AK3322" t="s">
        <v>1573</v>
      </c>
      <c r="AL3322" t="s">
        <v>39</v>
      </c>
      <c r="AM3322" t="s">
        <v>33</v>
      </c>
      <c r="AN3322" t="s">
        <v>33</v>
      </c>
      <c r="AO3322"/>
      <c r="AP3322" t="s">
        <v>11618</v>
      </c>
      <c r="AQ3322"/>
      <c r="AR3322" t="s">
        <v>35</v>
      </c>
      <c r="AS3322" t="s">
        <v>35</v>
      </c>
    </row>
    <row r="3323" spans="1:45">
      <c r="A3323" s="264" t="s">
        <v>11518</v>
      </c>
      <c r="B3323" s="217" t="s">
        <v>11579</v>
      </c>
      <c r="C3323" s="217" t="s">
        <v>50</v>
      </c>
      <c r="E3323" s="217" t="s">
        <v>11519</v>
      </c>
      <c r="F3323" s="217" t="s">
        <v>11619</v>
      </c>
      <c r="G3323" s="217" t="s">
        <v>53</v>
      </c>
      <c r="H3323" s="217" t="s">
        <v>1573</v>
      </c>
      <c r="I3323" s="217" t="s">
        <v>39</v>
      </c>
      <c r="J3323" s="217" t="s">
        <v>33</v>
      </c>
      <c r="K3323" s="217" t="s">
        <v>33</v>
      </c>
      <c r="M3323" s="217">
        <f t="shared" si="70"/>
        <v>3303</v>
      </c>
      <c r="O3323" s="217" t="s">
        <v>35</v>
      </c>
      <c r="P3323" s="217" t="s">
        <v>35</v>
      </c>
      <c r="Q3323" s="217">
        <f>S4428-vykonyz.xlsx[[#This Row],[Kod]]</f>
        <v>16350</v>
      </c>
      <c r="R3323" s="217">
        <f>S3295-vykonyz.xlsx[[#This Row],[Kod]]</f>
        <v>0</v>
      </c>
      <c r="S3323" s="217" t="s">
        <v>11620</v>
      </c>
      <c r="T3323" s="217" t="s">
        <v>11621</v>
      </c>
      <c r="U3323" s="217">
        <v>3471</v>
      </c>
      <c r="V3323" s="261">
        <v>45292</v>
      </c>
      <c r="W3323" s="217" t="s">
        <v>11620</v>
      </c>
      <c r="X3323" s="217">
        <v>3079</v>
      </c>
      <c r="Y3323" s="217">
        <v>392</v>
      </c>
      <c r="Z3323" s="261">
        <v>45291</v>
      </c>
      <c r="AC3323" s="217">
        <f>vykonyz.xlsx3[[#This Row],[Kod]]-vykonyz.xlsx[[#This Row],[Kod]]</f>
        <v>0</v>
      </c>
      <c r="AD3323" t="s">
        <v>11518</v>
      </c>
      <c r="AE3323" t="s">
        <v>11579</v>
      </c>
      <c r="AF3323" t="s">
        <v>50</v>
      </c>
      <c r="AG3323"/>
      <c r="AH3323" t="s">
        <v>11519</v>
      </c>
      <c r="AI3323" t="s">
        <v>11619</v>
      </c>
      <c r="AJ3323" t="s">
        <v>53</v>
      </c>
      <c r="AK3323" t="s">
        <v>1573</v>
      </c>
      <c r="AL3323" t="s">
        <v>39</v>
      </c>
      <c r="AM3323" t="s">
        <v>33</v>
      </c>
      <c r="AN3323" t="s">
        <v>33</v>
      </c>
      <c r="AO3323"/>
      <c r="AP3323" t="s">
        <v>11622</v>
      </c>
      <c r="AQ3323"/>
      <c r="AR3323" t="s">
        <v>35</v>
      </c>
      <c r="AS3323" t="s">
        <v>35</v>
      </c>
    </row>
    <row r="3324" spans="1:45">
      <c r="A3324" s="264" t="s">
        <v>11522</v>
      </c>
      <c r="B3324" s="217" t="s">
        <v>894</v>
      </c>
      <c r="E3324" s="217" t="s">
        <v>11523</v>
      </c>
      <c r="F3324" s="217" t="s">
        <v>11623</v>
      </c>
      <c r="G3324" s="217" t="s">
        <v>53</v>
      </c>
      <c r="H3324" s="217" t="s">
        <v>1290</v>
      </c>
      <c r="I3324" s="217" t="s">
        <v>1290</v>
      </c>
      <c r="J3324" s="217" t="s">
        <v>33</v>
      </c>
      <c r="K3324" s="217" t="s">
        <v>33</v>
      </c>
      <c r="M3324" s="217">
        <f t="shared" si="70"/>
        <v>898</v>
      </c>
      <c r="O3324" s="217" t="s">
        <v>35</v>
      </c>
      <c r="P3324" s="217" t="s">
        <v>35</v>
      </c>
      <c r="Q3324" s="217">
        <f>S4429-vykonyz.xlsx[[#This Row],[Kod]]</f>
        <v>16352</v>
      </c>
      <c r="R3324" s="217">
        <f>S3296-vykonyz.xlsx[[#This Row],[Kod]]</f>
        <v>0</v>
      </c>
      <c r="S3324" s="217" t="s">
        <v>11624</v>
      </c>
      <c r="T3324" s="217" t="s">
        <v>11625</v>
      </c>
      <c r="U3324" s="217">
        <v>3471</v>
      </c>
      <c r="V3324" s="261">
        <v>45292</v>
      </c>
      <c r="W3324" s="217" t="s">
        <v>11624</v>
      </c>
      <c r="X3324" s="217">
        <v>3079</v>
      </c>
      <c r="Y3324" s="217">
        <v>392</v>
      </c>
      <c r="Z3324" s="261">
        <v>45291</v>
      </c>
      <c r="AC3324" s="217">
        <f>vykonyz.xlsx3[[#This Row],[Kod]]-vykonyz.xlsx[[#This Row],[Kod]]</f>
        <v>0</v>
      </c>
      <c r="AD3324" t="s">
        <v>11522</v>
      </c>
      <c r="AE3324" t="s">
        <v>894</v>
      </c>
      <c r="AF3324"/>
      <c r="AG3324"/>
      <c r="AH3324" t="s">
        <v>11523</v>
      </c>
      <c r="AI3324" t="s">
        <v>11623</v>
      </c>
      <c r="AJ3324" t="s">
        <v>53</v>
      </c>
      <c r="AK3324" t="s">
        <v>1290</v>
      </c>
      <c r="AL3324" t="s">
        <v>1290</v>
      </c>
      <c r="AM3324" t="s">
        <v>33</v>
      </c>
      <c r="AN3324" t="s">
        <v>33</v>
      </c>
      <c r="AO3324"/>
      <c r="AP3324" t="s">
        <v>11626</v>
      </c>
      <c r="AQ3324"/>
      <c r="AR3324" t="s">
        <v>35</v>
      </c>
      <c r="AS3324" t="s">
        <v>35</v>
      </c>
    </row>
    <row r="3325" spans="1:45">
      <c r="A3325" s="264" t="s">
        <v>11526</v>
      </c>
      <c r="B3325" s="217" t="s">
        <v>894</v>
      </c>
      <c r="E3325" s="217" t="s">
        <v>11527</v>
      </c>
      <c r="F3325" s="217" t="s">
        <v>11627</v>
      </c>
      <c r="H3325" s="217" t="s">
        <v>1084</v>
      </c>
      <c r="I3325" s="217" t="s">
        <v>1084</v>
      </c>
      <c r="J3325" s="217" t="s">
        <v>33</v>
      </c>
      <c r="K3325" s="217" t="s">
        <v>33</v>
      </c>
      <c r="M3325" s="217">
        <f t="shared" si="70"/>
        <v>445</v>
      </c>
      <c r="O3325" s="217" t="s">
        <v>35</v>
      </c>
      <c r="P3325" s="217" t="s">
        <v>35</v>
      </c>
      <c r="Q3325" s="217">
        <f>S4430-vykonyz.xlsx[[#This Row],[Kod]]</f>
        <v>16353</v>
      </c>
      <c r="R3325" s="217">
        <f>S3297-vykonyz.xlsx[[#This Row],[Kod]]</f>
        <v>0</v>
      </c>
      <c r="S3325" s="217" t="s">
        <v>11628</v>
      </c>
      <c r="T3325" s="217" t="s">
        <v>11629</v>
      </c>
      <c r="U3325" s="217">
        <v>1753</v>
      </c>
      <c r="V3325" s="261">
        <v>45292</v>
      </c>
      <c r="W3325" s="217" t="s">
        <v>11628</v>
      </c>
      <c r="X3325" s="217">
        <v>1557</v>
      </c>
      <c r="Y3325" s="217">
        <v>196</v>
      </c>
      <c r="Z3325" s="261">
        <v>45291</v>
      </c>
      <c r="AC3325" s="217">
        <f>vykonyz.xlsx3[[#This Row],[Kod]]-vykonyz.xlsx[[#This Row],[Kod]]</f>
        <v>0</v>
      </c>
      <c r="AD3325" t="s">
        <v>11526</v>
      </c>
      <c r="AE3325" t="s">
        <v>894</v>
      </c>
      <c r="AF3325"/>
      <c r="AG3325"/>
      <c r="AH3325" t="s">
        <v>11527</v>
      </c>
      <c r="AI3325" t="s">
        <v>11627</v>
      </c>
      <c r="AJ3325"/>
      <c r="AK3325" t="s">
        <v>1084</v>
      </c>
      <c r="AL3325" t="s">
        <v>1084</v>
      </c>
      <c r="AM3325" t="s">
        <v>33</v>
      </c>
      <c r="AN3325" t="s">
        <v>33</v>
      </c>
      <c r="AO3325"/>
      <c r="AP3325" t="s">
        <v>9085</v>
      </c>
      <c r="AQ3325"/>
      <c r="AR3325" t="s">
        <v>35</v>
      </c>
      <c r="AS3325" t="s">
        <v>35</v>
      </c>
    </row>
    <row r="3326" spans="1:45">
      <c r="A3326" s="264" t="s">
        <v>11529</v>
      </c>
      <c r="B3326" s="217" t="s">
        <v>894</v>
      </c>
      <c r="C3326" s="217" t="s">
        <v>28</v>
      </c>
      <c r="E3326" s="217" t="s">
        <v>11530</v>
      </c>
      <c r="F3326" s="217" t="s">
        <v>11630</v>
      </c>
      <c r="G3326" s="217" t="s">
        <v>53</v>
      </c>
      <c r="H3326" s="217" t="s">
        <v>1008</v>
      </c>
      <c r="I3326" s="217" t="s">
        <v>1008</v>
      </c>
      <c r="J3326" s="217" t="s">
        <v>33</v>
      </c>
      <c r="K3326" s="217" t="s">
        <v>33</v>
      </c>
      <c r="M3326" s="217">
        <f t="shared" si="70"/>
        <v>424</v>
      </c>
      <c r="O3326" s="217" t="s">
        <v>35</v>
      </c>
      <c r="P3326" s="217" t="s">
        <v>35</v>
      </c>
      <c r="Q3326" s="217">
        <f>S4431-vykonyz.xlsx[[#This Row],[Kod]]</f>
        <v>16356</v>
      </c>
      <c r="R3326" s="217">
        <f>S3298-vykonyz.xlsx[[#This Row],[Kod]]</f>
        <v>0</v>
      </c>
      <c r="S3326" s="217" t="s">
        <v>11631</v>
      </c>
      <c r="T3326" s="217" t="s">
        <v>11632</v>
      </c>
      <c r="U3326" s="217">
        <v>3337</v>
      </c>
      <c r="V3326" s="261">
        <v>45292</v>
      </c>
      <c r="W3326" s="217" t="s">
        <v>11631</v>
      </c>
      <c r="X3326" s="217">
        <v>2944</v>
      </c>
      <c r="Y3326" s="217">
        <v>393</v>
      </c>
      <c r="Z3326" s="261">
        <v>45291</v>
      </c>
      <c r="AC3326" s="217">
        <f>vykonyz.xlsx3[[#This Row],[Kod]]-vykonyz.xlsx[[#This Row],[Kod]]</f>
        <v>0</v>
      </c>
      <c r="AD3326" t="s">
        <v>11529</v>
      </c>
      <c r="AE3326" t="s">
        <v>894</v>
      </c>
      <c r="AF3326" t="s">
        <v>28</v>
      </c>
      <c r="AG3326"/>
      <c r="AH3326" t="s">
        <v>11530</v>
      </c>
      <c r="AI3326" t="s">
        <v>11630</v>
      </c>
      <c r="AJ3326" t="s">
        <v>53</v>
      </c>
      <c r="AK3326" t="s">
        <v>1008</v>
      </c>
      <c r="AL3326" t="s">
        <v>1008</v>
      </c>
      <c r="AM3326" t="s">
        <v>33</v>
      </c>
      <c r="AN3326" t="s">
        <v>33</v>
      </c>
      <c r="AO3326"/>
      <c r="AP3326" t="s">
        <v>11633</v>
      </c>
      <c r="AQ3326"/>
      <c r="AR3326" t="s">
        <v>35</v>
      </c>
      <c r="AS3326" t="s">
        <v>35</v>
      </c>
    </row>
    <row r="3327" spans="1:45">
      <c r="A3327" s="264" t="s">
        <v>11532</v>
      </c>
      <c r="B3327" s="217" t="s">
        <v>11579</v>
      </c>
      <c r="C3327" s="217" t="s">
        <v>50</v>
      </c>
      <c r="E3327" s="217" t="s">
        <v>11533</v>
      </c>
      <c r="F3327" s="217" t="s">
        <v>11634</v>
      </c>
      <c r="G3327" s="217" t="s">
        <v>53</v>
      </c>
      <c r="H3327" s="217" t="s">
        <v>5824</v>
      </c>
      <c r="I3327" s="217" t="s">
        <v>31</v>
      </c>
      <c r="J3327" s="217" t="s">
        <v>33</v>
      </c>
      <c r="K3327" s="217" t="s">
        <v>33</v>
      </c>
      <c r="M3327" s="217">
        <f t="shared" si="70"/>
        <v>10030</v>
      </c>
      <c r="O3327" s="217" t="s">
        <v>35</v>
      </c>
      <c r="P3327" s="217" t="s">
        <v>35</v>
      </c>
      <c r="Q3327" s="217">
        <f>S4432-vykonyz.xlsx[[#This Row],[Kod]]</f>
        <v>16358</v>
      </c>
      <c r="R3327" s="217">
        <f>S3299-vykonyz.xlsx[[#This Row],[Kod]]</f>
        <v>0</v>
      </c>
      <c r="S3327" s="217" t="s">
        <v>9575</v>
      </c>
      <c r="T3327" s="217" t="s">
        <v>11635</v>
      </c>
      <c r="U3327" s="217">
        <v>3336</v>
      </c>
      <c r="V3327" s="261">
        <v>45292</v>
      </c>
      <c r="W3327" s="217" t="s">
        <v>9575</v>
      </c>
      <c r="X3327" s="217">
        <v>2944</v>
      </c>
      <c r="Y3327" s="217">
        <v>392</v>
      </c>
      <c r="Z3327" s="261">
        <v>45291</v>
      </c>
      <c r="AC3327" s="217">
        <f>vykonyz.xlsx3[[#This Row],[Kod]]-vykonyz.xlsx[[#This Row],[Kod]]</f>
        <v>0</v>
      </c>
      <c r="AD3327" t="s">
        <v>11532</v>
      </c>
      <c r="AE3327" t="s">
        <v>11579</v>
      </c>
      <c r="AF3327" t="s">
        <v>50</v>
      </c>
      <c r="AG3327"/>
      <c r="AH3327" t="s">
        <v>11533</v>
      </c>
      <c r="AI3327" t="s">
        <v>11634</v>
      </c>
      <c r="AJ3327" t="s">
        <v>53</v>
      </c>
      <c r="AK3327" t="s">
        <v>5824</v>
      </c>
      <c r="AL3327" t="s">
        <v>31</v>
      </c>
      <c r="AM3327" t="s">
        <v>33</v>
      </c>
      <c r="AN3327" t="s">
        <v>33</v>
      </c>
      <c r="AO3327"/>
      <c r="AP3327" t="s">
        <v>6200</v>
      </c>
      <c r="AQ3327"/>
      <c r="AR3327" t="s">
        <v>35</v>
      </c>
      <c r="AS3327" t="s">
        <v>35</v>
      </c>
    </row>
    <row r="3328" spans="1:45">
      <c r="A3328" s="264" t="s">
        <v>11536</v>
      </c>
      <c r="B3328" s="217" t="s">
        <v>11579</v>
      </c>
      <c r="C3328" s="217" t="s">
        <v>50</v>
      </c>
      <c r="E3328" s="217" t="s">
        <v>11537</v>
      </c>
      <c r="F3328" s="217" t="s">
        <v>11636</v>
      </c>
      <c r="G3328" s="217" t="s">
        <v>53</v>
      </c>
      <c r="H3328" s="217" t="s">
        <v>1290</v>
      </c>
      <c r="I3328" s="217" t="s">
        <v>1573</v>
      </c>
      <c r="J3328" s="217" t="s">
        <v>33</v>
      </c>
      <c r="K3328" s="217" t="s">
        <v>33</v>
      </c>
      <c r="M3328" s="217">
        <f t="shared" si="70"/>
        <v>1621</v>
      </c>
      <c r="O3328" s="217" t="s">
        <v>35</v>
      </c>
      <c r="P3328" s="217" t="s">
        <v>35</v>
      </c>
      <c r="Q3328" s="217">
        <f>S4433-vykonyz.xlsx[[#This Row],[Kod]]</f>
        <v>16358</v>
      </c>
      <c r="R3328" s="217">
        <f>S3300-vykonyz.xlsx[[#This Row],[Kod]]</f>
        <v>0</v>
      </c>
      <c r="S3328" s="217" t="s">
        <v>11637</v>
      </c>
      <c r="T3328" s="217" t="s">
        <v>11638</v>
      </c>
      <c r="U3328" s="217">
        <v>5336</v>
      </c>
      <c r="V3328" s="261">
        <v>45292</v>
      </c>
      <c r="W3328" s="217" t="s">
        <v>11637</v>
      </c>
      <c r="X3328" s="217">
        <v>4682</v>
      </c>
      <c r="Y3328" s="217">
        <v>654</v>
      </c>
      <c r="Z3328" s="261">
        <v>45291</v>
      </c>
      <c r="AC3328" s="217">
        <f>vykonyz.xlsx3[[#This Row],[Kod]]-vykonyz.xlsx[[#This Row],[Kod]]</f>
        <v>0</v>
      </c>
      <c r="AD3328" t="s">
        <v>11536</v>
      </c>
      <c r="AE3328" t="s">
        <v>11579</v>
      </c>
      <c r="AF3328" t="s">
        <v>50</v>
      </c>
      <c r="AG3328"/>
      <c r="AH3328" t="s">
        <v>11537</v>
      </c>
      <c r="AI3328" t="s">
        <v>11636</v>
      </c>
      <c r="AJ3328" t="s">
        <v>53</v>
      </c>
      <c r="AK3328" t="s">
        <v>1290</v>
      </c>
      <c r="AL3328" t="s">
        <v>1573</v>
      </c>
      <c r="AM3328" t="s">
        <v>33</v>
      </c>
      <c r="AN3328" t="s">
        <v>33</v>
      </c>
      <c r="AO3328"/>
      <c r="AP3328" t="s">
        <v>11639</v>
      </c>
      <c r="AQ3328"/>
      <c r="AR3328" t="s">
        <v>35</v>
      </c>
      <c r="AS3328" t="s">
        <v>35</v>
      </c>
    </row>
    <row r="3329" spans="1:45">
      <c r="A3329" s="264" t="s">
        <v>11540</v>
      </c>
      <c r="B3329" s="217" t="s">
        <v>11579</v>
      </c>
      <c r="C3329" s="217" t="s">
        <v>50</v>
      </c>
      <c r="E3329" s="217" t="s">
        <v>11640</v>
      </c>
      <c r="F3329" s="217" t="s">
        <v>11641</v>
      </c>
      <c r="G3329" s="217" t="s">
        <v>53</v>
      </c>
      <c r="H3329" s="217" t="s">
        <v>39</v>
      </c>
      <c r="I3329" s="217" t="s">
        <v>6213</v>
      </c>
      <c r="J3329" s="217" t="s">
        <v>33</v>
      </c>
      <c r="K3329" s="217" t="s">
        <v>33</v>
      </c>
      <c r="M3329" s="217">
        <f t="shared" si="70"/>
        <v>7451</v>
      </c>
      <c r="N3329" s="217" t="s">
        <v>53</v>
      </c>
      <c r="O3329" s="217" t="s">
        <v>35</v>
      </c>
      <c r="P3329" s="217" t="s">
        <v>35</v>
      </c>
      <c r="Q3329" s="217">
        <f>S4434-vykonyz.xlsx[[#This Row],[Kod]]</f>
        <v>16270</v>
      </c>
      <c r="R3329" s="217">
        <f>S3301-vykonyz.xlsx[[#This Row],[Kod]]</f>
        <v>0</v>
      </c>
      <c r="S3329" s="217" t="s">
        <v>11642</v>
      </c>
      <c r="T3329" s="217" t="s">
        <v>11643</v>
      </c>
      <c r="U3329" s="217">
        <v>2468</v>
      </c>
      <c r="V3329" s="261">
        <v>45292</v>
      </c>
      <c r="W3329" s="217" t="s">
        <v>11642</v>
      </c>
      <c r="X3329" s="217">
        <v>2207</v>
      </c>
      <c r="Y3329" s="217">
        <v>261</v>
      </c>
      <c r="Z3329" s="261">
        <v>45291</v>
      </c>
      <c r="AC3329" s="217">
        <f>vykonyz.xlsx3[[#This Row],[Kod]]-vykonyz.xlsx[[#This Row],[Kod]]</f>
        <v>0</v>
      </c>
      <c r="AD3329" t="s">
        <v>11540</v>
      </c>
      <c r="AE3329" t="s">
        <v>11579</v>
      </c>
      <c r="AF3329" t="s">
        <v>50</v>
      </c>
      <c r="AG3329"/>
      <c r="AH3329" t="s">
        <v>11640</v>
      </c>
      <c r="AI3329" t="s">
        <v>11644</v>
      </c>
      <c r="AJ3329" t="s">
        <v>53</v>
      </c>
      <c r="AK3329" t="s">
        <v>39</v>
      </c>
      <c r="AL3329" t="s">
        <v>6213</v>
      </c>
      <c r="AM3329" t="s">
        <v>33</v>
      </c>
      <c r="AN3329" t="s">
        <v>33</v>
      </c>
      <c r="AO3329"/>
      <c r="AP3329" t="s">
        <v>11645</v>
      </c>
      <c r="AQ3329" t="s">
        <v>53</v>
      </c>
      <c r="AR3329" t="s">
        <v>35</v>
      </c>
      <c r="AS3329" t="s">
        <v>35</v>
      </c>
    </row>
    <row r="3330" spans="1:45">
      <c r="A3330" s="264" t="s">
        <v>11542</v>
      </c>
      <c r="B3330" s="217" t="s">
        <v>11579</v>
      </c>
      <c r="C3330" s="217" t="s">
        <v>50</v>
      </c>
      <c r="E3330" s="217" t="s">
        <v>11543</v>
      </c>
      <c r="F3330" s="217" t="s">
        <v>11646</v>
      </c>
      <c r="G3330" s="217" t="s">
        <v>53</v>
      </c>
      <c r="H3330" s="217" t="s">
        <v>1573</v>
      </c>
      <c r="I3330" s="217" t="s">
        <v>39</v>
      </c>
      <c r="J3330" s="217" t="s">
        <v>33</v>
      </c>
      <c r="K3330" s="217" t="s">
        <v>33</v>
      </c>
      <c r="M3330" s="217">
        <f t="shared" si="70"/>
        <v>4092</v>
      </c>
      <c r="O3330" s="217" t="s">
        <v>35</v>
      </c>
      <c r="P3330" s="217" t="s">
        <v>35</v>
      </c>
      <c r="Q3330" s="217">
        <f>S4435-vykonyz.xlsx[[#This Row],[Kod]]</f>
        <v>16272</v>
      </c>
      <c r="R3330" s="217">
        <f>S3302-vykonyz.xlsx[[#This Row],[Kod]]</f>
        <v>0</v>
      </c>
      <c r="S3330" s="217" t="s">
        <v>11647</v>
      </c>
      <c r="T3330" s="217" t="s">
        <v>11648</v>
      </c>
      <c r="U3330" s="217">
        <v>3214</v>
      </c>
      <c r="V3330" s="261">
        <v>45292</v>
      </c>
      <c r="W3330" s="217" t="s">
        <v>11647</v>
      </c>
      <c r="X3330" s="217">
        <v>2866</v>
      </c>
      <c r="Y3330" s="217">
        <v>348</v>
      </c>
      <c r="Z3330" s="261">
        <v>45291</v>
      </c>
      <c r="AC3330" s="217">
        <f>vykonyz.xlsx3[[#This Row],[Kod]]-vykonyz.xlsx[[#This Row],[Kod]]</f>
        <v>0</v>
      </c>
      <c r="AD3330" t="s">
        <v>11542</v>
      </c>
      <c r="AE3330" t="s">
        <v>11579</v>
      </c>
      <c r="AF3330" t="s">
        <v>50</v>
      </c>
      <c r="AG3330"/>
      <c r="AH3330" t="s">
        <v>11543</v>
      </c>
      <c r="AI3330" t="s">
        <v>11646</v>
      </c>
      <c r="AJ3330" t="s">
        <v>53</v>
      </c>
      <c r="AK3330" t="s">
        <v>1573</v>
      </c>
      <c r="AL3330" t="s">
        <v>39</v>
      </c>
      <c r="AM3330" t="s">
        <v>33</v>
      </c>
      <c r="AN3330" t="s">
        <v>33</v>
      </c>
      <c r="AO3330"/>
      <c r="AP3330" t="s">
        <v>11649</v>
      </c>
      <c r="AQ3330"/>
      <c r="AR3330" t="s">
        <v>35</v>
      </c>
      <c r="AS3330" t="s">
        <v>35</v>
      </c>
    </row>
    <row r="3331" spans="1:45">
      <c r="A3331" s="264" t="s">
        <v>11546</v>
      </c>
      <c r="B3331" s="217" t="s">
        <v>11579</v>
      </c>
      <c r="C3331" s="217" t="s">
        <v>50</v>
      </c>
      <c r="E3331" s="217" t="s">
        <v>11547</v>
      </c>
      <c r="F3331" s="217" t="s">
        <v>11650</v>
      </c>
      <c r="G3331" s="217" t="s">
        <v>53</v>
      </c>
      <c r="H3331" s="217" t="s">
        <v>1492</v>
      </c>
      <c r="I3331" s="217" t="s">
        <v>5824</v>
      </c>
      <c r="J3331" s="217" t="s">
        <v>33</v>
      </c>
      <c r="K3331" s="217" t="s">
        <v>33</v>
      </c>
      <c r="M3331" s="217">
        <f t="shared" si="70"/>
        <v>5367</v>
      </c>
      <c r="N3331" s="217" t="s">
        <v>53</v>
      </c>
      <c r="O3331" s="217" t="s">
        <v>35</v>
      </c>
      <c r="P3331" s="217" t="s">
        <v>35</v>
      </c>
      <c r="Q3331" s="217">
        <f>S4436-vykonyz.xlsx[[#This Row],[Kod]]</f>
        <v>16272</v>
      </c>
      <c r="R3331" s="217">
        <f>S3303-vykonyz.xlsx[[#This Row],[Kod]]</f>
        <v>0</v>
      </c>
      <c r="S3331" s="217" t="s">
        <v>11651</v>
      </c>
      <c r="T3331" s="217" t="s">
        <v>11652</v>
      </c>
      <c r="U3331" s="217">
        <v>738</v>
      </c>
      <c r="V3331" s="261">
        <v>45292</v>
      </c>
      <c r="W3331" s="217" t="s">
        <v>11651</v>
      </c>
      <c r="X3331" s="217">
        <v>651</v>
      </c>
      <c r="Y3331" s="217">
        <v>87</v>
      </c>
      <c r="Z3331" s="261">
        <v>45291</v>
      </c>
      <c r="AC3331" s="217">
        <f>vykonyz.xlsx3[[#This Row],[Kod]]-vykonyz.xlsx[[#This Row],[Kod]]</f>
        <v>0</v>
      </c>
      <c r="AD3331" t="s">
        <v>11546</v>
      </c>
      <c r="AE3331" t="s">
        <v>11579</v>
      </c>
      <c r="AF3331" t="s">
        <v>50</v>
      </c>
      <c r="AG3331"/>
      <c r="AH3331" t="s">
        <v>11547</v>
      </c>
      <c r="AI3331" t="s">
        <v>11650</v>
      </c>
      <c r="AJ3331" t="s">
        <v>53</v>
      </c>
      <c r="AK3331" t="s">
        <v>1492</v>
      </c>
      <c r="AL3331" t="s">
        <v>5824</v>
      </c>
      <c r="AM3331" t="s">
        <v>33</v>
      </c>
      <c r="AN3331" t="s">
        <v>33</v>
      </c>
      <c r="AO3331"/>
      <c r="AP3331" t="s">
        <v>11653</v>
      </c>
      <c r="AQ3331" t="s">
        <v>53</v>
      </c>
      <c r="AR3331" t="s">
        <v>35</v>
      </c>
      <c r="AS3331" t="s">
        <v>35</v>
      </c>
    </row>
    <row r="3332" spans="1:45">
      <c r="A3332" s="264" t="s">
        <v>11550</v>
      </c>
      <c r="B3332" s="217" t="s">
        <v>11579</v>
      </c>
      <c r="C3332" s="217" t="s">
        <v>50</v>
      </c>
      <c r="E3332" s="217" t="s">
        <v>11551</v>
      </c>
      <c r="F3332" s="217" t="s">
        <v>11654</v>
      </c>
      <c r="G3332" s="217" t="s">
        <v>53</v>
      </c>
      <c r="H3332" s="217" t="s">
        <v>1488</v>
      </c>
      <c r="I3332" s="217" t="s">
        <v>108</v>
      </c>
      <c r="J3332" s="217" t="s">
        <v>33</v>
      </c>
      <c r="K3332" s="217" t="s">
        <v>33</v>
      </c>
      <c r="M3332" s="217">
        <f t="shared" si="70"/>
        <v>3329</v>
      </c>
      <c r="O3332" s="217" t="s">
        <v>35</v>
      </c>
      <c r="P3332" s="217" t="s">
        <v>35</v>
      </c>
      <c r="Q3332" s="217">
        <f>S4437-vykonyz.xlsx[[#This Row],[Kod]]</f>
        <v>16276</v>
      </c>
      <c r="R3332" s="217">
        <f>S3304-vykonyz.xlsx[[#This Row],[Kod]]</f>
        <v>0</v>
      </c>
      <c r="S3332" s="217" t="s">
        <v>11655</v>
      </c>
      <c r="T3332" s="217" t="s">
        <v>11656</v>
      </c>
      <c r="U3332" s="217">
        <v>7634</v>
      </c>
      <c r="V3332" s="261">
        <v>45292</v>
      </c>
      <c r="W3332" s="217" t="s">
        <v>11655</v>
      </c>
      <c r="X3332" s="217">
        <v>6707</v>
      </c>
      <c r="Y3332" s="217">
        <v>927</v>
      </c>
      <c r="Z3332" s="261">
        <v>45291</v>
      </c>
      <c r="AC3332" s="217">
        <f>vykonyz.xlsx3[[#This Row],[Kod]]-vykonyz.xlsx[[#This Row],[Kod]]</f>
        <v>0</v>
      </c>
      <c r="AD3332" t="s">
        <v>11550</v>
      </c>
      <c r="AE3332" t="s">
        <v>11579</v>
      </c>
      <c r="AF3332" t="s">
        <v>50</v>
      </c>
      <c r="AG3332"/>
      <c r="AH3332" t="s">
        <v>11551</v>
      </c>
      <c r="AI3332" t="s">
        <v>11654</v>
      </c>
      <c r="AJ3332" t="s">
        <v>53</v>
      </c>
      <c r="AK3332" t="s">
        <v>1488</v>
      </c>
      <c r="AL3332" t="s">
        <v>108</v>
      </c>
      <c r="AM3332" t="s">
        <v>33</v>
      </c>
      <c r="AN3332" t="s">
        <v>33</v>
      </c>
      <c r="AO3332"/>
      <c r="AP3332" t="s">
        <v>11657</v>
      </c>
      <c r="AQ3332"/>
      <c r="AR3332" t="s">
        <v>35</v>
      </c>
      <c r="AS3332" t="s">
        <v>35</v>
      </c>
    </row>
    <row r="3333" spans="1:45">
      <c r="A3333" s="264" t="s">
        <v>11554</v>
      </c>
      <c r="B3333" s="217" t="s">
        <v>11579</v>
      </c>
      <c r="C3333" s="217" t="s">
        <v>50</v>
      </c>
      <c r="E3333" s="217" t="s">
        <v>11555</v>
      </c>
      <c r="F3333" s="217" t="s">
        <v>11658</v>
      </c>
      <c r="G3333" s="217" t="s">
        <v>53</v>
      </c>
      <c r="H3333" s="217" t="s">
        <v>39</v>
      </c>
      <c r="I3333" s="217" t="s">
        <v>6213</v>
      </c>
      <c r="J3333" s="217" t="s">
        <v>33</v>
      </c>
      <c r="K3333" s="217" t="s">
        <v>33</v>
      </c>
      <c r="M3333" s="217">
        <f t="shared" si="70"/>
        <v>7442</v>
      </c>
      <c r="O3333" s="217" t="s">
        <v>35</v>
      </c>
      <c r="P3333" s="217" t="s">
        <v>35</v>
      </c>
      <c r="Q3333" s="217">
        <f>S4438-vykonyz.xlsx[[#This Row],[Kod]]</f>
        <v>16292</v>
      </c>
      <c r="R3333" s="217">
        <f>S3305-vykonyz.xlsx[[#This Row],[Kod]]</f>
        <v>0</v>
      </c>
      <c r="S3333" s="217" t="s">
        <v>11659</v>
      </c>
      <c r="T3333" s="217" t="s">
        <v>11660</v>
      </c>
      <c r="U3333" s="217">
        <v>8200</v>
      </c>
      <c r="V3333" s="261">
        <v>45292</v>
      </c>
      <c r="W3333" s="217" t="s">
        <v>11659</v>
      </c>
      <c r="X3333" s="217">
        <v>7284</v>
      </c>
      <c r="Y3333" s="217">
        <v>916</v>
      </c>
      <c r="Z3333" s="261">
        <v>45291</v>
      </c>
      <c r="AC3333" s="217">
        <f>vykonyz.xlsx3[[#This Row],[Kod]]-vykonyz.xlsx[[#This Row],[Kod]]</f>
        <v>0</v>
      </c>
      <c r="AD3333" t="s">
        <v>11554</v>
      </c>
      <c r="AE3333" t="s">
        <v>11579</v>
      </c>
      <c r="AF3333" t="s">
        <v>50</v>
      </c>
      <c r="AG3333"/>
      <c r="AH3333" t="s">
        <v>11555</v>
      </c>
      <c r="AI3333" t="s">
        <v>11658</v>
      </c>
      <c r="AJ3333" t="s">
        <v>53</v>
      </c>
      <c r="AK3333" t="s">
        <v>39</v>
      </c>
      <c r="AL3333" t="s">
        <v>6213</v>
      </c>
      <c r="AM3333" t="s">
        <v>33</v>
      </c>
      <c r="AN3333" t="s">
        <v>33</v>
      </c>
      <c r="AO3333"/>
      <c r="AP3333" t="s">
        <v>11661</v>
      </c>
      <c r="AQ3333"/>
      <c r="AR3333" t="s">
        <v>35</v>
      </c>
      <c r="AS3333" t="s">
        <v>35</v>
      </c>
    </row>
    <row r="3334" spans="1:45">
      <c r="A3334" s="264" t="s">
        <v>11557</v>
      </c>
      <c r="B3334" s="217" t="s">
        <v>11579</v>
      </c>
      <c r="C3334" s="217" t="s">
        <v>50</v>
      </c>
      <c r="E3334" s="217" t="s">
        <v>11558</v>
      </c>
      <c r="F3334" s="217" t="s">
        <v>11662</v>
      </c>
      <c r="G3334" s="217" t="s">
        <v>53</v>
      </c>
      <c r="H3334" s="217" t="s">
        <v>1573</v>
      </c>
      <c r="I3334" s="217" t="s">
        <v>39</v>
      </c>
      <c r="J3334" s="217" t="s">
        <v>33</v>
      </c>
      <c r="K3334" s="217" t="s">
        <v>33</v>
      </c>
      <c r="M3334" s="217">
        <f t="shared" si="70"/>
        <v>3948</v>
      </c>
      <c r="N3334" s="217" t="s">
        <v>53</v>
      </c>
      <c r="O3334" s="217" t="s">
        <v>35</v>
      </c>
      <c r="P3334" s="217" t="s">
        <v>35</v>
      </c>
      <c r="Q3334" s="217">
        <f>S4439-vykonyz.xlsx[[#This Row],[Kod]]</f>
        <v>16292</v>
      </c>
      <c r="R3334" s="217">
        <f>S3306-vykonyz.xlsx[[#This Row],[Kod]]</f>
        <v>0</v>
      </c>
      <c r="S3334" s="217" t="s">
        <v>11663</v>
      </c>
      <c r="T3334" s="217" t="s">
        <v>11664</v>
      </c>
      <c r="U3334" s="217">
        <v>9118</v>
      </c>
      <c r="V3334" s="261">
        <v>45292</v>
      </c>
      <c r="W3334" s="217" t="s">
        <v>11663</v>
      </c>
      <c r="X3334" s="217">
        <v>8037</v>
      </c>
      <c r="Y3334" s="217">
        <v>1081</v>
      </c>
      <c r="Z3334" s="261">
        <v>45291</v>
      </c>
      <c r="AC3334" s="217">
        <f>vykonyz.xlsx3[[#This Row],[Kod]]-vykonyz.xlsx[[#This Row],[Kod]]</f>
        <v>0</v>
      </c>
      <c r="AD3334" t="s">
        <v>11557</v>
      </c>
      <c r="AE3334" t="s">
        <v>11579</v>
      </c>
      <c r="AF3334" t="s">
        <v>50</v>
      </c>
      <c r="AG3334"/>
      <c r="AH3334" t="s">
        <v>11558</v>
      </c>
      <c r="AI3334" t="s">
        <v>11662</v>
      </c>
      <c r="AJ3334" t="s">
        <v>53</v>
      </c>
      <c r="AK3334" t="s">
        <v>1573</v>
      </c>
      <c r="AL3334" t="s">
        <v>39</v>
      </c>
      <c r="AM3334" t="s">
        <v>33</v>
      </c>
      <c r="AN3334" t="s">
        <v>33</v>
      </c>
      <c r="AO3334"/>
      <c r="AP3334" t="s">
        <v>11665</v>
      </c>
      <c r="AQ3334" t="s">
        <v>53</v>
      </c>
      <c r="AR3334" t="s">
        <v>35</v>
      </c>
      <c r="AS3334" t="s">
        <v>35</v>
      </c>
    </row>
    <row r="3335" spans="1:45">
      <c r="A3335" s="264" t="s">
        <v>11561</v>
      </c>
      <c r="B3335" s="217" t="s">
        <v>11579</v>
      </c>
      <c r="C3335" s="217" t="s">
        <v>50</v>
      </c>
      <c r="E3335" s="217" t="s">
        <v>11562</v>
      </c>
      <c r="F3335" s="217" t="s">
        <v>11666</v>
      </c>
      <c r="G3335" s="217" t="s">
        <v>53</v>
      </c>
      <c r="H3335" s="217" t="s">
        <v>1336</v>
      </c>
      <c r="I3335" s="217" t="s">
        <v>1532</v>
      </c>
      <c r="J3335" s="217" t="s">
        <v>33</v>
      </c>
      <c r="K3335" s="217" t="s">
        <v>33</v>
      </c>
      <c r="M3335" s="217">
        <f t="shared" si="70"/>
        <v>3569</v>
      </c>
      <c r="N3335" s="217" t="s">
        <v>53</v>
      </c>
      <c r="O3335" s="217" t="s">
        <v>35</v>
      </c>
      <c r="P3335" s="217" t="s">
        <v>35</v>
      </c>
      <c r="Q3335" s="217">
        <f>S4440-vykonyz.xlsx[[#This Row],[Kod]]</f>
        <v>16294</v>
      </c>
      <c r="R3335" s="217">
        <f>S3307-vykonyz.xlsx[[#This Row],[Kod]]</f>
        <v>0</v>
      </c>
      <c r="S3335" s="217" t="s">
        <v>11667</v>
      </c>
      <c r="T3335" s="217" t="s">
        <v>11668</v>
      </c>
      <c r="U3335" s="217">
        <v>6933</v>
      </c>
      <c r="V3335" s="261">
        <v>45292</v>
      </c>
      <c r="W3335" s="217" t="s">
        <v>11667</v>
      </c>
      <c r="X3335" s="217">
        <v>6148</v>
      </c>
      <c r="Y3335" s="217">
        <v>785</v>
      </c>
      <c r="Z3335" s="261">
        <v>45291</v>
      </c>
      <c r="AC3335" s="217">
        <f>vykonyz.xlsx3[[#This Row],[Kod]]-vykonyz.xlsx[[#This Row],[Kod]]</f>
        <v>0</v>
      </c>
      <c r="AD3335" t="s">
        <v>11561</v>
      </c>
      <c r="AE3335" t="s">
        <v>11579</v>
      </c>
      <c r="AF3335" t="s">
        <v>50</v>
      </c>
      <c r="AG3335"/>
      <c r="AH3335" t="s">
        <v>11562</v>
      </c>
      <c r="AI3335" t="s">
        <v>11666</v>
      </c>
      <c r="AJ3335" t="s">
        <v>53</v>
      </c>
      <c r="AK3335" t="s">
        <v>1336</v>
      </c>
      <c r="AL3335" t="s">
        <v>1532</v>
      </c>
      <c r="AM3335" t="s">
        <v>33</v>
      </c>
      <c r="AN3335" t="s">
        <v>33</v>
      </c>
      <c r="AO3335"/>
      <c r="AP3335" t="s">
        <v>11669</v>
      </c>
      <c r="AQ3335" t="s">
        <v>53</v>
      </c>
      <c r="AR3335" t="s">
        <v>35</v>
      </c>
      <c r="AS3335" t="s">
        <v>35</v>
      </c>
    </row>
    <row r="3336" spans="1:45">
      <c r="A3336" s="264" t="s">
        <v>11564</v>
      </c>
      <c r="B3336" s="217" t="s">
        <v>11579</v>
      </c>
      <c r="C3336" s="217" t="s">
        <v>50</v>
      </c>
      <c r="E3336" s="217" t="s">
        <v>11565</v>
      </c>
      <c r="F3336" s="217" t="s">
        <v>11670</v>
      </c>
      <c r="G3336" s="217" t="s">
        <v>53</v>
      </c>
      <c r="H3336" s="217" t="s">
        <v>1336</v>
      </c>
      <c r="I3336" s="217" t="s">
        <v>1532</v>
      </c>
      <c r="J3336" s="217" t="s">
        <v>33</v>
      </c>
      <c r="K3336" s="217" t="s">
        <v>33</v>
      </c>
      <c r="M3336" s="217">
        <f t="shared" si="70"/>
        <v>3449</v>
      </c>
      <c r="O3336" s="217" t="s">
        <v>35</v>
      </c>
      <c r="P3336" s="217" t="s">
        <v>35</v>
      </c>
      <c r="Q3336" s="217">
        <f>S4441-vykonyz.xlsx[[#This Row],[Kod]]</f>
        <v>16296</v>
      </c>
      <c r="R3336" s="217">
        <f>S3308-vykonyz.xlsx[[#This Row],[Kod]]</f>
        <v>0</v>
      </c>
      <c r="S3336" s="217" t="s">
        <v>11671</v>
      </c>
      <c r="T3336" s="217" t="s">
        <v>11672</v>
      </c>
      <c r="U3336" s="217">
        <v>5479</v>
      </c>
      <c r="V3336" s="261">
        <v>45292</v>
      </c>
      <c r="W3336" s="217" t="s">
        <v>11671</v>
      </c>
      <c r="X3336" s="217">
        <v>4861</v>
      </c>
      <c r="Y3336" s="217">
        <v>618</v>
      </c>
      <c r="Z3336" s="261">
        <v>45291</v>
      </c>
      <c r="AC3336" s="217">
        <f>vykonyz.xlsx3[[#This Row],[Kod]]-vykonyz.xlsx[[#This Row],[Kod]]</f>
        <v>0</v>
      </c>
      <c r="AD3336" t="s">
        <v>11564</v>
      </c>
      <c r="AE3336" t="s">
        <v>11579</v>
      </c>
      <c r="AF3336" t="s">
        <v>50</v>
      </c>
      <c r="AG3336"/>
      <c r="AH3336" t="s">
        <v>11565</v>
      </c>
      <c r="AI3336" t="s">
        <v>11670</v>
      </c>
      <c r="AJ3336" t="s">
        <v>53</v>
      </c>
      <c r="AK3336" t="s">
        <v>1336</v>
      </c>
      <c r="AL3336" t="s">
        <v>1532</v>
      </c>
      <c r="AM3336" t="s">
        <v>33</v>
      </c>
      <c r="AN3336" t="s">
        <v>33</v>
      </c>
      <c r="AO3336"/>
      <c r="AP3336" t="s">
        <v>11673</v>
      </c>
      <c r="AQ3336"/>
      <c r="AR3336" t="s">
        <v>35</v>
      </c>
      <c r="AS3336" t="s">
        <v>35</v>
      </c>
    </row>
    <row r="3337" spans="1:45">
      <c r="A3337" s="264" t="s">
        <v>11567</v>
      </c>
      <c r="B3337" s="217" t="s">
        <v>11579</v>
      </c>
      <c r="C3337" s="217" t="s">
        <v>50</v>
      </c>
      <c r="E3337" s="217" t="s">
        <v>11568</v>
      </c>
      <c r="F3337" s="217" t="s">
        <v>11674</v>
      </c>
      <c r="G3337" s="217" t="s">
        <v>53</v>
      </c>
      <c r="H3337" s="217" t="s">
        <v>1492</v>
      </c>
      <c r="I3337" s="217" t="s">
        <v>5824</v>
      </c>
      <c r="J3337" s="217" t="s">
        <v>33</v>
      </c>
      <c r="K3337" s="217" t="s">
        <v>33</v>
      </c>
      <c r="M3337" s="217">
        <f t="shared" si="70"/>
        <v>5235</v>
      </c>
      <c r="N3337" s="217" t="s">
        <v>53</v>
      </c>
      <c r="O3337" s="217" t="s">
        <v>35</v>
      </c>
      <c r="P3337" s="217" t="s">
        <v>35</v>
      </c>
      <c r="Q3337" s="217">
        <f>S4442-vykonyz.xlsx[[#This Row],[Kod]]</f>
        <v>16296</v>
      </c>
      <c r="R3337" s="217">
        <f>S3309-vykonyz.xlsx[[#This Row],[Kod]]</f>
        <v>0</v>
      </c>
      <c r="S3337" s="217" t="s">
        <v>11675</v>
      </c>
      <c r="T3337" s="217" t="s">
        <v>11676</v>
      </c>
      <c r="U3337" s="217">
        <v>9924</v>
      </c>
      <c r="V3337" s="261">
        <v>45292</v>
      </c>
      <c r="W3337" s="217" t="s">
        <v>11675</v>
      </c>
      <c r="X3337" s="217">
        <v>8688</v>
      </c>
      <c r="Y3337" s="217">
        <v>1236</v>
      </c>
      <c r="Z3337" s="261">
        <v>45291</v>
      </c>
      <c r="AC3337" s="217">
        <f>vykonyz.xlsx3[[#This Row],[Kod]]-vykonyz.xlsx[[#This Row],[Kod]]</f>
        <v>0</v>
      </c>
      <c r="AD3337" t="s">
        <v>11567</v>
      </c>
      <c r="AE3337" t="s">
        <v>11579</v>
      </c>
      <c r="AF3337" t="s">
        <v>50</v>
      </c>
      <c r="AG3337"/>
      <c r="AH3337" t="s">
        <v>11568</v>
      </c>
      <c r="AI3337" t="s">
        <v>11674</v>
      </c>
      <c r="AJ3337" t="s">
        <v>53</v>
      </c>
      <c r="AK3337" t="s">
        <v>1492</v>
      </c>
      <c r="AL3337" t="s">
        <v>5824</v>
      </c>
      <c r="AM3337" t="s">
        <v>33</v>
      </c>
      <c r="AN3337" t="s">
        <v>33</v>
      </c>
      <c r="AO3337"/>
      <c r="AP3337" t="s">
        <v>10058</v>
      </c>
      <c r="AQ3337" t="s">
        <v>53</v>
      </c>
      <c r="AR3337" t="s">
        <v>35</v>
      </c>
      <c r="AS3337" t="s">
        <v>35</v>
      </c>
    </row>
    <row r="3338" spans="1:45">
      <c r="A3338" s="264" t="s">
        <v>11569</v>
      </c>
      <c r="B3338" s="217" t="s">
        <v>11579</v>
      </c>
      <c r="C3338" s="217" t="s">
        <v>50</v>
      </c>
      <c r="E3338" s="217" t="s">
        <v>11570</v>
      </c>
      <c r="F3338" s="217" t="s">
        <v>11677</v>
      </c>
      <c r="G3338" s="217" t="s">
        <v>53</v>
      </c>
      <c r="H3338" s="217" t="s">
        <v>1848</v>
      </c>
      <c r="I3338" s="217" t="s">
        <v>6207</v>
      </c>
      <c r="J3338" s="217" t="s">
        <v>33</v>
      </c>
      <c r="K3338" s="217" t="s">
        <v>33</v>
      </c>
      <c r="M3338" s="217">
        <f t="shared" si="70"/>
        <v>12703</v>
      </c>
      <c r="O3338" s="217" t="s">
        <v>35</v>
      </c>
      <c r="P3338" s="217" t="s">
        <v>35</v>
      </c>
      <c r="Q3338" s="217">
        <f>S4443-vykonyz.xlsx[[#This Row],[Kod]]</f>
        <v>16296</v>
      </c>
      <c r="R3338" s="217">
        <f>S3310-vykonyz.xlsx[[#This Row],[Kod]]</f>
        <v>0</v>
      </c>
      <c r="S3338" s="217" t="s">
        <v>11678</v>
      </c>
      <c r="T3338" s="217" t="s">
        <v>11679</v>
      </c>
      <c r="U3338" s="217">
        <v>6493</v>
      </c>
      <c r="V3338" s="261">
        <v>45292</v>
      </c>
      <c r="W3338" s="217" t="s">
        <v>11678</v>
      </c>
      <c r="X3338" s="217">
        <v>5708</v>
      </c>
      <c r="Y3338" s="217">
        <v>785</v>
      </c>
      <c r="Z3338" s="261">
        <v>45291</v>
      </c>
      <c r="AC3338" s="217">
        <f>vykonyz.xlsx3[[#This Row],[Kod]]-vykonyz.xlsx[[#This Row],[Kod]]</f>
        <v>0</v>
      </c>
      <c r="AD3338" t="s">
        <v>11569</v>
      </c>
      <c r="AE3338" t="s">
        <v>11579</v>
      </c>
      <c r="AF3338" t="s">
        <v>50</v>
      </c>
      <c r="AG3338"/>
      <c r="AH3338" t="s">
        <v>11570</v>
      </c>
      <c r="AI3338" t="s">
        <v>11677</v>
      </c>
      <c r="AJ3338" t="s">
        <v>53</v>
      </c>
      <c r="AK3338" t="s">
        <v>1848</v>
      </c>
      <c r="AL3338" t="s">
        <v>6207</v>
      </c>
      <c r="AM3338" t="s">
        <v>33</v>
      </c>
      <c r="AN3338" t="s">
        <v>33</v>
      </c>
      <c r="AO3338"/>
      <c r="AP3338" t="s">
        <v>11680</v>
      </c>
      <c r="AQ3338"/>
      <c r="AR3338" t="s">
        <v>35</v>
      </c>
      <c r="AS3338" t="s">
        <v>35</v>
      </c>
    </row>
    <row r="3339" spans="1:45">
      <c r="A3339" s="264" t="s">
        <v>11572</v>
      </c>
      <c r="B3339" s="217" t="s">
        <v>11579</v>
      </c>
      <c r="C3339" s="217" t="s">
        <v>50</v>
      </c>
      <c r="E3339" s="217" t="s">
        <v>11573</v>
      </c>
      <c r="F3339" s="217" t="s">
        <v>11681</v>
      </c>
      <c r="G3339" s="217" t="s">
        <v>53</v>
      </c>
      <c r="H3339" s="217" t="s">
        <v>5824</v>
      </c>
      <c r="I3339" s="217" t="s">
        <v>31</v>
      </c>
      <c r="J3339" s="217" t="s">
        <v>33</v>
      </c>
      <c r="K3339" s="217" t="s">
        <v>33</v>
      </c>
      <c r="M3339" s="217">
        <f t="shared" si="70"/>
        <v>9837</v>
      </c>
      <c r="O3339" s="217" t="s">
        <v>35</v>
      </c>
      <c r="P3339" s="217" t="s">
        <v>35</v>
      </c>
      <c r="Q3339" s="217">
        <f>S4444-vykonyz.xlsx[[#This Row],[Kod]]</f>
        <v>16296</v>
      </c>
      <c r="R3339" s="217">
        <f>S3311-vykonyz.xlsx[[#This Row],[Kod]]</f>
        <v>0</v>
      </c>
      <c r="S3339" s="217" t="s">
        <v>11682</v>
      </c>
      <c r="T3339" s="217" t="s">
        <v>11683</v>
      </c>
      <c r="U3339" s="217">
        <v>2422</v>
      </c>
      <c r="V3339" s="261">
        <v>45292</v>
      </c>
      <c r="W3339" s="217" t="s">
        <v>11682</v>
      </c>
      <c r="X3339" s="217">
        <v>2160</v>
      </c>
      <c r="Y3339" s="217">
        <v>262</v>
      </c>
      <c r="Z3339" s="261">
        <v>45291</v>
      </c>
      <c r="AC3339" s="217">
        <f>vykonyz.xlsx3[[#This Row],[Kod]]-vykonyz.xlsx[[#This Row],[Kod]]</f>
        <v>0</v>
      </c>
      <c r="AD3339" t="s">
        <v>11572</v>
      </c>
      <c r="AE3339" t="s">
        <v>11579</v>
      </c>
      <c r="AF3339" t="s">
        <v>50</v>
      </c>
      <c r="AG3339"/>
      <c r="AH3339" t="s">
        <v>11573</v>
      </c>
      <c r="AI3339" t="s">
        <v>11681</v>
      </c>
      <c r="AJ3339" t="s">
        <v>53</v>
      </c>
      <c r="AK3339" t="s">
        <v>5824</v>
      </c>
      <c r="AL3339" t="s">
        <v>31</v>
      </c>
      <c r="AM3339" t="s">
        <v>33</v>
      </c>
      <c r="AN3339" t="s">
        <v>33</v>
      </c>
      <c r="AO3339"/>
      <c r="AP3339" t="s">
        <v>11684</v>
      </c>
      <c r="AQ3339"/>
      <c r="AR3339" t="s">
        <v>35</v>
      </c>
      <c r="AS3339" t="s">
        <v>35</v>
      </c>
    </row>
    <row r="3340" spans="1:45">
      <c r="A3340" s="264" t="s">
        <v>11574</v>
      </c>
      <c r="B3340" s="217" t="s">
        <v>11579</v>
      </c>
      <c r="C3340" s="217" t="s">
        <v>50</v>
      </c>
      <c r="E3340" s="217" t="s">
        <v>11575</v>
      </c>
      <c r="F3340" s="217" t="s">
        <v>11685</v>
      </c>
      <c r="G3340" s="217" t="s">
        <v>53</v>
      </c>
      <c r="H3340" s="217" t="s">
        <v>1848</v>
      </c>
      <c r="I3340" s="217" t="s">
        <v>6207</v>
      </c>
      <c r="J3340" s="217" t="s">
        <v>33</v>
      </c>
      <c r="K3340" s="217" t="s">
        <v>33</v>
      </c>
      <c r="M3340" s="217">
        <f t="shared" si="70"/>
        <v>12388</v>
      </c>
      <c r="O3340" s="217" t="s">
        <v>35</v>
      </c>
      <c r="P3340" s="217" t="s">
        <v>35</v>
      </c>
      <c r="Q3340" s="217">
        <f>S4445-vykonyz.xlsx[[#This Row],[Kod]]</f>
        <v>16296</v>
      </c>
      <c r="R3340" s="217">
        <f>S3312-vykonyz.xlsx[[#This Row],[Kod]]</f>
        <v>0</v>
      </c>
      <c r="S3340" s="217" t="s">
        <v>11686</v>
      </c>
      <c r="T3340" s="217" t="s">
        <v>11687</v>
      </c>
      <c r="U3340" s="217">
        <v>1479</v>
      </c>
      <c r="V3340" s="261">
        <v>45292</v>
      </c>
      <c r="W3340" s="217" t="s">
        <v>11686</v>
      </c>
      <c r="X3340" s="217">
        <v>1320</v>
      </c>
      <c r="Y3340" s="217">
        <v>159</v>
      </c>
      <c r="Z3340" s="261">
        <v>45291</v>
      </c>
      <c r="AC3340" s="217">
        <f>vykonyz.xlsx3[[#This Row],[Kod]]-vykonyz.xlsx[[#This Row],[Kod]]</f>
        <v>0</v>
      </c>
      <c r="AD3340" t="s">
        <v>11574</v>
      </c>
      <c r="AE3340" t="s">
        <v>11579</v>
      </c>
      <c r="AF3340" t="s">
        <v>50</v>
      </c>
      <c r="AG3340"/>
      <c r="AH3340" t="s">
        <v>11575</v>
      </c>
      <c r="AI3340" t="s">
        <v>11685</v>
      </c>
      <c r="AJ3340" t="s">
        <v>53</v>
      </c>
      <c r="AK3340" t="s">
        <v>1848</v>
      </c>
      <c r="AL3340" t="s">
        <v>6207</v>
      </c>
      <c r="AM3340" t="s">
        <v>33</v>
      </c>
      <c r="AN3340" t="s">
        <v>33</v>
      </c>
      <c r="AO3340"/>
      <c r="AP3340" t="s">
        <v>11688</v>
      </c>
      <c r="AQ3340"/>
      <c r="AR3340" t="s">
        <v>35</v>
      </c>
      <c r="AS3340" t="s">
        <v>35</v>
      </c>
    </row>
    <row r="3341" spans="1:45">
      <c r="A3341" s="264" t="s">
        <v>11576</v>
      </c>
      <c r="B3341" s="217" t="s">
        <v>11579</v>
      </c>
      <c r="C3341" s="217" t="s">
        <v>50</v>
      </c>
      <c r="E3341" s="217" t="s">
        <v>11689</v>
      </c>
      <c r="F3341" s="217" t="s">
        <v>11690</v>
      </c>
      <c r="G3341" s="217" t="s">
        <v>53</v>
      </c>
      <c r="H3341" s="217" t="s">
        <v>6842</v>
      </c>
      <c r="I3341" s="217" t="s">
        <v>9839</v>
      </c>
      <c r="J3341" s="217" t="s">
        <v>33</v>
      </c>
      <c r="K3341" s="217" t="s">
        <v>33</v>
      </c>
      <c r="M3341" s="217">
        <f t="shared" si="70"/>
        <v>13495</v>
      </c>
      <c r="O3341" s="217" t="s">
        <v>35</v>
      </c>
      <c r="P3341" s="217" t="s">
        <v>35</v>
      </c>
      <c r="Q3341" s="217">
        <f>S4446-vykonyz.xlsx[[#This Row],[Kod]]</f>
        <v>16296</v>
      </c>
      <c r="R3341" s="217">
        <f>S3313-vykonyz.xlsx[[#This Row],[Kod]]</f>
        <v>0</v>
      </c>
      <c r="S3341" s="217" t="s">
        <v>11691</v>
      </c>
      <c r="T3341" s="217" t="s">
        <v>11692</v>
      </c>
      <c r="U3341" s="217">
        <v>500</v>
      </c>
      <c r="V3341" s="261">
        <v>45292</v>
      </c>
      <c r="W3341" s="217" t="s">
        <v>11691</v>
      </c>
      <c r="X3341" s="217">
        <v>446</v>
      </c>
      <c r="Y3341" s="217">
        <v>54</v>
      </c>
      <c r="Z3341" s="261">
        <v>45291</v>
      </c>
      <c r="AC3341" s="217">
        <f>vykonyz.xlsx3[[#This Row],[Kod]]-vykonyz.xlsx[[#This Row],[Kod]]</f>
        <v>0</v>
      </c>
      <c r="AD3341" t="s">
        <v>11576</v>
      </c>
      <c r="AE3341" t="s">
        <v>11579</v>
      </c>
      <c r="AF3341" t="s">
        <v>50</v>
      </c>
      <c r="AG3341"/>
      <c r="AH3341" t="s">
        <v>11689</v>
      </c>
      <c r="AI3341" t="s">
        <v>11690</v>
      </c>
      <c r="AJ3341" t="s">
        <v>53</v>
      </c>
      <c r="AK3341" t="s">
        <v>6842</v>
      </c>
      <c r="AL3341" t="s">
        <v>9839</v>
      </c>
      <c r="AM3341" t="s">
        <v>33</v>
      </c>
      <c r="AN3341" t="s">
        <v>33</v>
      </c>
      <c r="AO3341"/>
      <c r="AP3341" t="s">
        <v>11693</v>
      </c>
      <c r="AQ3341"/>
      <c r="AR3341" t="s">
        <v>35</v>
      </c>
      <c r="AS3341" t="s">
        <v>35</v>
      </c>
    </row>
    <row r="3342" spans="1:45">
      <c r="A3342" s="264" t="s">
        <v>11583</v>
      </c>
      <c r="B3342" s="217" t="s">
        <v>11579</v>
      </c>
      <c r="C3342" s="217" t="s">
        <v>50</v>
      </c>
      <c r="E3342" s="217" t="s">
        <v>11584</v>
      </c>
      <c r="F3342" s="217" t="s">
        <v>11694</v>
      </c>
      <c r="G3342" s="217" t="s">
        <v>53</v>
      </c>
      <c r="H3342" s="217" t="s">
        <v>6213</v>
      </c>
      <c r="I3342" s="217" t="s">
        <v>6214</v>
      </c>
      <c r="J3342" s="217" t="s">
        <v>33</v>
      </c>
      <c r="K3342" s="217" t="s">
        <v>33</v>
      </c>
      <c r="M3342" s="217">
        <f t="shared" si="70"/>
        <v>14617</v>
      </c>
      <c r="O3342" s="217" t="s">
        <v>35</v>
      </c>
      <c r="P3342" s="217" t="s">
        <v>35</v>
      </c>
      <c r="Q3342" s="217">
        <f>S4447-vykonyz.xlsx[[#This Row],[Kod]]</f>
        <v>16296</v>
      </c>
      <c r="R3342" s="217">
        <f>S3314-vykonyz.xlsx[[#This Row],[Kod]]</f>
        <v>0</v>
      </c>
      <c r="S3342" s="217" t="s">
        <v>11695</v>
      </c>
      <c r="T3342" s="217" t="s">
        <v>11696</v>
      </c>
      <c r="U3342" s="217">
        <v>1923</v>
      </c>
      <c r="V3342" s="261">
        <v>45292</v>
      </c>
      <c r="W3342" s="217" t="s">
        <v>11695</v>
      </c>
      <c r="X3342" s="217">
        <v>1700</v>
      </c>
      <c r="Y3342" s="217">
        <v>223</v>
      </c>
      <c r="Z3342" s="261">
        <v>45291</v>
      </c>
      <c r="AC3342" s="217">
        <f>vykonyz.xlsx3[[#This Row],[Kod]]-vykonyz.xlsx[[#This Row],[Kod]]</f>
        <v>0</v>
      </c>
      <c r="AD3342" t="s">
        <v>11583</v>
      </c>
      <c r="AE3342" t="s">
        <v>11579</v>
      </c>
      <c r="AF3342" t="s">
        <v>50</v>
      </c>
      <c r="AG3342"/>
      <c r="AH3342" t="s">
        <v>11584</v>
      </c>
      <c r="AI3342" t="s">
        <v>11694</v>
      </c>
      <c r="AJ3342" t="s">
        <v>53</v>
      </c>
      <c r="AK3342" t="s">
        <v>6213</v>
      </c>
      <c r="AL3342" t="s">
        <v>6214</v>
      </c>
      <c r="AM3342" t="s">
        <v>33</v>
      </c>
      <c r="AN3342" t="s">
        <v>33</v>
      </c>
      <c r="AO3342"/>
      <c r="AP3342" t="s">
        <v>11697</v>
      </c>
      <c r="AQ3342"/>
      <c r="AR3342" t="s">
        <v>35</v>
      </c>
      <c r="AS3342" t="s">
        <v>35</v>
      </c>
    </row>
    <row r="3343" spans="1:45">
      <c r="A3343" s="264" t="s">
        <v>11586</v>
      </c>
      <c r="B3343" s="217" t="s">
        <v>11579</v>
      </c>
      <c r="C3343" s="217" t="s">
        <v>50</v>
      </c>
      <c r="E3343" s="217" t="s">
        <v>11587</v>
      </c>
      <c r="F3343" s="217" t="s">
        <v>11698</v>
      </c>
      <c r="G3343" s="217" t="s">
        <v>53</v>
      </c>
      <c r="H3343" s="217" t="s">
        <v>6213</v>
      </c>
      <c r="I3343" s="217" t="s">
        <v>11699</v>
      </c>
      <c r="J3343" s="217" t="s">
        <v>33</v>
      </c>
      <c r="K3343" s="217" t="s">
        <v>33</v>
      </c>
      <c r="M3343" s="217">
        <f t="shared" si="70"/>
        <v>14864</v>
      </c>
      <c r="O3343" s="217" t="s">
        <v>35</v>
      </c>
      <c r="P3343" s="217" t="s">
        <v>35</v>
      </c>
      <c r="Q3343" s="217">
        <f>S4448-vykonyz.xlsx[[#This Row],[Kod]]</f>
        <v>16296</v>
      </c>
      <c r="R3343" s="217">
        <f>S3315-vykonyz.xlsx[[#This Row],[Kod]]</f>
        <v>0</v>
      </c>
      <c r="S3343" s="217" t="s">
        <v>11700</v>
      </c>
      <c r="T3343" s="217" t="s">
        <v>11701</v>
      </c>
      <c r="U3343" s="217">
        <v>1586</v>
      </c>
      <c r="V3343" s="261">
        <v>45292</v>
      </c>
      <c r="W3343" s="217" t="s">
        <v>11700</v>
      </c>
      <c r="X3343" s="217">
        <v>1407</v>
      </c>
      <c r="Y3343" s="217">
        <v>179</v>
      </c>
      <c r="Z3343" s="261">
        <v>45291</v>
      </c>
      <c r="AC3343" s="217">
        <f>vykonyz.xlsx3[[#This Row],[Kod]]-vykonyz.xlsx[[#This Row],[Kod]]</f>
        <v>0</v>
      </c>
      <c r="AD3343" t="s">
        <v>11586</v>
      </c>
      <c r="AE3343" t="s">
        <v>11579</v>
      </c>
      <c r="AF3343" t="s">
        <v>50</v>
      </c>
      <c r="AG3343"/>
      <c r="AH3343" t="s">
        <v>11587</v>
      </c>
      <c r="AI3343" t="s">
        <v>11698</v>
      </c>
      <c r="AJ3343" t="s">
        <v>53</v>
      </c>
      <c r="AK3343" t="s">
        <v>6213</v>
      </c>
      <c r="AL3343" t="s">
        <v>11699</v>
      </c>
      <c r="AM3343" t="s">
        <v>33</v>
      </c>
      <c r="AN3343" t="s">
        <v>33</v>
      </c>
      <c r="AO3343"/>
      <c r="AP3343" t="s">
        <v>11702</v>
      </c>
      <c r="AQ3343"/>
      <c r="AR3343" t="s">
        <v>35</v>
      </c>
      <c r="AS3343" t="s">
        <v>35</v>
      </c>
    </row>
    <row r="3344" spans="1:45">
      <c r="A3344" s="264" t="s">
        <v>11589</v>
      </c>
      <c r="B3344" s="217" t="s">
        <v>11579</v>
      </c>
      <c r="C3344" s="217" t="s">
        <v>50</v>
      </c>
      <c r="E3344" s="217" t="s">
        <v>11590</v>
      </c>
      <c r="F3344" s="217" t="s">
        <v>11703</v>
      </c>
      <c r="G3344" s="217" t="s">
        <v>53</v>
      </c>
      <c r="H3344" s="217" t="s">
        <v>5485</v>
      </c>
      <c r="I3344" s="217" t="s">
        <v>9648</v>
      </c>
      <c r="J3344" s="217" t="s">
        <v>33</v>
      </c>
      <c r="K3344" s="217" t="s">
        <v>33</v>
      </c>
      <c r="M3344" s="217">
        <f t="shared" si="70"/>
        <v>22039</v>
      </c>
      <c r="O3344" s="217" t="s">
        <v>35</v>
      </c>
      <c r="P3344" s="217" t="s">
        <v>35</v>
      </c>
      <c r="Q3344" s="217">
        <f>S4449-vykonyz.xlsx[[#This Row],[Kod]]</f>
        <v>16296</v>
      </c>
      <c r="R3344" s="217">
        <f>S3316-vykonyz.xlsx[[#This Row],[Kod]]</f>
        <v>0</v>
      </c>
      <c r="S3344" s="217" t="s">
        <v>11704</v>
      </c>
      <c r="T3344" s="217" t="s">
        <v>11705</v>
      </c>
      <c r="U3344" s="217">
        <v>814</v>
      </c>
      <c r="V3344" s="261">
        <v>45292</v>
      </c>
      <c r="W3344" s="217" t="s">
        <v>11704</v>
      </c>
      <c r="X3344" s="217">
        <v>712</v>
      </c>
      <c r="Y3344" s="217">
        <v>102</v>
      </c>
      <c r="Z3344" s="261">
        <v>45291</v>
      </c>
      <c r="AC3344" s="217">
        <f>vykonyz.xlsx3[[#This Row],[Kod]]-vykonyz.xlsx[[#This Row],[Kod]]</f>
        <v>0</v>
      </c>
      <c r="AD3344" t="s">
        <v>11589</v>
      </c>
      <c r="AE3344" t="s">
        <v>11579</v>
      </c>
      <c r="AF3344" t="s">
        <v>50</v>
      </c>
      <c r="AG3344"/>
      <c r="AH3344" t="s">
        <v>11590</v>
      </c>
      <c r="AI3344" t="s">
        <v>11703</v>
      </c>
      <c r="AJ3344" t="s">
        <v>53</v>
      </c>
      <c r="AK3344" t="s">
        <v>5485</v>
      </c>
      <c r="AL3344" t="s">
        <v>9648</v>
      </c>
      <c r="AM3344" t="s">
        <v>33</v>
      </c>
      <c r="AN3344" t="s">
        <v>33</v>
      </c>
      <c r="AO3344"/>
      <c r="AP3344" t="s">
        <v>11706</v>
      </c>
      <c r="AQ3344"/>
      <c r="AR3344" t="s">
        <v>35</v>
      </c>
      <c r="AS3344" t="s">
        <v>35</v>
      </c>
    </row>
    <row r="3345" spans="1:45">
      <c r="A3345" s="264" t="s">
        <v>11593</v>
      </c>
      <c r="B3345" s="217" t="s">
        <v>11579</v>
      </c>
      <c r="C3345" s="217" t="s">
        <v>50</v>
      </c>
      <c r="E3345" s="217" t="s">
        <v>11594</v>
      </c>
      <c r="F3345" s="217" t="s">
        <v>11707</v>
      </c>
      <c r="G3345" s="217" t="s">
        <v>53</v>
      </c>
      <c r="H3345" s="217" t="s">
        <v>6207</v>
      </c>
      <c r="I3345" s="217" t="s">
        <v>11708</v>
      </c>
      <c r="J3345" s="217" t="s">
        <v>33</v>
      </c>
      <c r="K3345" s="217" t="s">
        <v>33</v>
      </c>
      <c r="M3345" s="217">
        <f t="shared" si="70"/>
        <v>24447</v>
      </c>
      <c r="O3345" s="217" t="s">
        <v>35</v>
      </c>
      <c r="P3345" s="217" t="s">
        <v>35</v>
      </c>
      <c r="Q3345" s="217">
        <f>S4450-vykonyz.xlsx[[#This Row],[Kod]]</f>
        <v>16296</v>
      </c>
      <c r="R3345" s="217">
        <f>S3317-vykonyz.xlsx[[#This Row],[Kod]]</f>
        <v>0</v>
      </c>
      <c r="S3345" s="217" t="s">
        <v>11709</v>
      </c>
      <c r="T3345" s="217" t="s">
        <v>11710</v>
      </c>
      <c r="U3345" s="217">
        <v>4207</v>
      </c>
      <c r="V3345" s="261">
        <v>45292</v>
      </c>
      <c r="W3345" s="217" t="s">
        <v>11709</v>
      </c>
      <c r="X3345" s="217">
        <v>3693</v>
      </c>
      <c r="Y3345" s="217">
        <v>514</v>
      </c>
      <c r="Z3345" s="261">
        <v>45291</v>
      </c>
      <c r="AC3345" s="217">
        <f>vykonyz.xlsx3[[#This Row],[Kod]]-vykonyz.xlsx[[#This Row],[Kod]]</f>
        <v>0</v>
      </c>
      <c r="AD3345" t="s">
        <v>11593</v>
      </c>
      <c r="AE3345" t="s">
        <v>11579</v>
      </c>
      <c r="AF3345" t="s">
        <v>50</v>
      </c>
      <c r="AG3345"/>
      <c r="AH3345" t="s">
        <v>11594</v>
      </c>
      <c r="AI3345" t="s">
        <v>11707</v>
      </c>
      <c r="AJ3345" t="s">
        <v>53</v>
      </c>
      <c r="AK3345" t="s">
        <v>6207</v>
      </c>
      <c r="AL3345" t="s">
        <v>11708</v>
      </c>
      <c r="AM3345" t="s">
        <v>33</v>
      </c>
      <c r="AN3345" t="s">
        <v>33</v>
      </c>
      <c r="AO3345"/>
      <c r="AP3345" t="s">
        <v>11711</v>
      </c>
      <c r="AQ3345"/>
      <c r="AR3345" t="s">
        <v>35</v>
      </c>
      <c r="AS3345" t="s">
        <v>35</v>
      </c>
    </row>
    <row r="3346" spans="1:45">
      <c r="A3346" s="264" t="s">
        <v>11599</v>
      </c>
      <c r="B3346" s="217" t="s">
        <v>11579</v>
      </c>
      <c r="C3346" s="217" t="s">
        <v>50</v>
      </c>
      <c r="E3346" s="217" t="s">
        <v>11600</v>
      </c>
      <c r="F3346" s="217" t="s">
        <v>11712</v>
      </c>
      <c r="G3346" s="217" t="s">
        <v>53</v>
      </c>
      <c r="H3346" s="217" t="s">
        <v>9839</v>
      </c>
      <c r="I3346" s="217" t="s">
        <v>11713</v>
      </c>
      <c r="J3346" s="217" t="s">
        <v>33</v>
      </c>
      <c r="K3346" s="217" t="s">
        <v>33</v>
      </c>
      <c r="M3346" s="217">
        <f t="shared" si="70"/>
        <v>26870</v>
      </c>
      <c r="O3346" s="217" t="s">
        <v>35</v>
      </c>
      <c r="P3346" s="217" t="s">
        <v>35</v>
      </c>
      <c r="Q3346" s="217">
        <f>S4451-vykonyz.xlsx[[#This Row],[Kod]]</f>
        <v>16296</v>
      </c>
      <c r="R3346" s="217">
        <f>S3318-vykonyz.xlsx[[#This Row],[Kod]]</f>
        <v>0</v>
      </c>
      <c r="S3346" s="217" t="s">
        <v>11714</v>
      </c>
      <c r="T3346" s="217" t="s">
        <v>11715</v>
      </c>
      <c r="U3346" s="217">
        <v>5219</v>
      </c>
      <c r="V3346" s="261">
        <v>45292</v>
      </c>
      <c r="W3346" s="217" t="s">
        <v>11714</v>
      </c>
      <c r="X3346" s="217">
        <v>4565</v>
      </c>
      <c r="Y3346" s="217">
        <v>654</v>
      </c>
      <c r="Z3346" s="261">
        <v>45291</v>
      </c>
      <c r="AC3346" s="217">
        <f>vykonyz.xlsx3[[#This Row],[Kod]]-vykonyz.xlsx[[#This Row],[Kod]]</f>
        <v>0</v>
      </c>
      <c r="AD3346" t="s">
        <v>11599</v>
      </c>
      <c r="AE3346" t="s">
        <v>11579</v>
      </c>
      <c r="AF3346" t="s">
        <v>50</v>
      </c>
      <c r="AG3346"/>
      <c r="AH3346" t="s">
        <v>11600</v>
      </c>
      <c r="AI3346" t="s">
        <v>11712</v>
      </c>
      <c r="AJ3346" t="s">
        <v>53</v>
      </c>
      <c r="AK3346" t="s">
        <v>9839</v>
      </c>
      <c r="AL3346" t="s">
        <v>11713</v>
      </c>
      <c r="AM3346" t="s">
        <v>33</v>
      </c>
      <c r="AN3346" t="s">
        <v>33</v>
      </c>
      <c r="AO3346"/>
      <c r="AP3346" t="s">
        <v>11716</v>
      </c>
      <c r="AQ3346"/>
      <c r="AR3346" t="s">
        <v>35</v>
      </c>
      <c r="AS3346" t="s">
        <v>35</v>
      </c>
    </row>
    <row r="3347" spans="1:45">
      <c r="A3347" s="264" t="s">
        <v>11605</v>
      </c>
      <c r="B3347" s="217" t="s">
        <v>11579</v>
      </c>
      <c r="C3347" s="217" t="s">
        <v>50</v>
      </c>
      <c r="E3347" s="217" t="s">
        <v>11606</v>
      </c>
      <c r="F3347" s="217" t="s">
        <v>11717</v>
      </c>
      <c r="G3347" s="217" t="s">
        <v>53</v>
      </c>
      <c r="H3347" s="217" t="s">
        <v>981</v>
      </c>
      <c r="I3347" s="217" t="s">
        <v>1492</v>
      </c>
      <c r="J3347" s="217" t="s">
        <v>33</v>
      </c>
      <c r="K3347" s="217" t="s">
        <v>33</v>
      </c>
      <c r="M3347" s="217">
        <f t="shared" si="70"/>
        <v>2221</v>
      </c>
      <c r="N3347" s="217" t="s">
        <v>53</v>
      </c>
      <c r="O3347" s="217" t="s">
        <v>35</v>
      </c>
      <c r="P3347" s="217" t="s">
        <v>35</v>
      </c>
      <c r="Q3347" s="217">
        <f>S4452-vykonyz.xlsx[[#This Row],[Kod]]</f>
        <v>16296</v>
      </c>
      <c r="R3347" s="217">
        <f>S3319-vykonyz.xlsx[[#This Row],[Kod]]</f>
        <v>0</v>
      </c>
      <c r="S3347" s="217" t="s">
        <v>11718</v>
      </c>
      <c r="T3347" s="217" t="s">
        <v>11719</v>
      </c>
      <c r="U3347" s="217">
        <v>1473</v>
      </c>
      <c r="V3347" s="261">
        <v>45292</v>
      </c>
      <c r="W3347" s="217" t="s">
        <v>11718</v>
      </c>
      <c r="X3347" s="217">
        <v>1315</v>
      </c>
      <c r="Y3347" s="217">
        <v>158</v>
      </c>
      <c r="Z3347" s="261">
        <v>45291</v>
      </c>
      <c r="AC3347" s="217">
        <f>vykonyz.xlsx3[[#This Row],[Kod]]-vykonyz.xlsx[[#This Row],[Kod]]</f>
        <v>0</v>
      </c>
      <c r="AD3347" t="s">
        <v>11605</v>
      </c>
      <c r="AE3347" t="s">
        <v>11579</v>
      </c>
      <c r="AF3347" t="s">
        <v>50</v>
      </c>
      <c r="AG3347"/>
      <c r="AH3347" t="s">
        <v>11606</v>
      </c>
      <c r="AI3347" t="s">
        <v>11717</v>
      </c>
      <c r="AJ3347" t="s">
        <v>53</v>
      </c>
      <c r="AK3347" t="s">
        <v>981</v>
      </c>
      <c r="AL3347" t="s">
        <v>1492</v>
      </c>
      <c r="AM3347" t="s">
        <v>33</v>
      </c>
      <c r="AN3347" t="s">
        <v>33</v>
      </c>
      <c r="AO3347"/>
      <c r="AP3347" t="s">
        <v>11720</v>
      </c>
      <c r="AQ3347" t="s">
        <v>53</v>
      </c>
      <c r="AR3347" t="s">
        <v>35</v>
      </c>
      <c r="AS3347" t="s">
        <v>35</v>
      </c>
    </row>
    <row r="3348" spans="1:45">
      <c r="A3348" s="264" t="s">
        <v>11608</v>
      </c>
      <c r="B3348" s="217" t="s">
        <v>11579</v>
      </c>
      <c r="C3348" s="217" t="s">
        <v>50</v>
      </c>
      <c r="E3348" s="217" t="s">
        <v>11609</v>
      </c>
      <c r="F3348" s="217" t="s">
        <v>11721</v>
      </c>
      <c r="G3348" s="217" t="s">
        <v>53</v>
      </c>
      <c r="H3348" s="217" t="s">
        <v>39</v>
      </c>
      <c r="I3348" s="217" t="s">
        <v>6213</v>
      </c>
      <c r="J3348" s="217" t="s">
        <v>33</v>
      </c>
      <c r="K3348" s="217" t="s">
        <v>33</v>
      </c>
      <c r="M3348" s="217">
        <f t="shared" si="70"/>
        <v>6491</v>
      </c>
      <c r="O3348" s="217" t="s">
        <v>35</v>
      </c>
      <c r="P3348" s="217" t="s">
        <v>35</v>
      </c>
      <c r="Q3348" s="217">
        <f>S4453-vykonyz.xlsx[[#This Row],[Kod]]</f>
        <v>16234</v>
      </c>
      <c r="R3348" s="217">
        <f>S3320-vykonyz.xlsx[[#This Row],[Kod]]</f>
        <v>0</v>
      </c>
      <c r="S3348" s="217" t="s">
        <v>11722</v>
      </c>
      <c r="T3348" s="217" t="s">
        <v>11723</v>
      </c>
      <c r="U3348" s="217">
        <v>1527</v>
      </c>
      <c r="V3348" s="261">
        <v>45292</v>
      </c>
      <c r="W3348" s="217" t="s">
        <v>11722</v>
      </c>
      <c r="X3348" s="217">
        <v>1331</v>
      </c>
      <c r="Y3348" s="217">
        <v>196</v>
      </c>
      <c r="Z3348" s="261">
        <v>45291</v>
      </c>
      <c r="AC3348" s="217">
        <f>vykonyz.xlsx3[[#This Row],[Kod]]-vykonyz.xlsx[[#This Row],[Kod]]</f>
        <v>0</v>
      </c>
      <c r="AD3348" t="s">
        <v>11608</v>
      </c>
      <c r="AE3348" t="s">
        <v>11579</v>
      </c>
      <c r="AF3348" t="s">
        <v>50</v>
      </c>
      <c r="AG3348"/>
      <c r="AH3348" t="s">
        <v>11609</v>
      </c>
      <c r="AI3348" t="s">
        <v>11721</v>
      </c>
      <c r="AJ3348" t="s">
        <v>53</v>
      </c>
      <c r="AK3348" t="s">
        <v>39</v>
      </c>
      <c r="AL3348" t="s">
        <v>6213</v>
      </c>
      <c r="AM3348" t="s">
        <v>33</v>
      </c>
      <c r="AN3348" t="s">
        <v>33</v>
      </c>
      <c r="AO3348"/>
      <c r="AP3348" t="s">
        <v>11724</v>
      </c>
      <c r="AQ3348"/>
      <c r="AR3348" t="s">
        <v>35</v>
      </c>
      <c r="AS3348" t="s">
        <v>35</v>
      </c>
    </row>
    <row r="3349" spans="1:45">
      <c r="A3349" s="264" t="s">
        <v>11612</v>
      </c>
      <c r="B3349" s="217" t="s">
        <v>11579</v>
      </c>
      <c r="C3349" s="217" t="s">
        <v>50</v>
      </c>
      <c r="E3349" s="217" t="s">
        <v>11613</v>
      </c>
      <c r="F3349" s="217" t="s">
        <v>11725</v>
      </c>
      <c r="H3349" s="217" t="s">
        <v>5838</v>
      </c>
      <c r="I3349" s="217" t="s">
        <v>8572</v>
      </c>
      <c r="J3349" s="217" t="s">
        <v>33</v>
      </c>
      <c r="K3349" s="217" t="s">
        <v>33</v>
      </c>
      <c r="M3349" s="217">
        <f t="shared" si="70"/>
        <v>7701</v>
      </c>
      <c r="O3349" s="217" t="s">
        <v>35</v>
      </c>
      <c r="P3349" s="217" t="s">
        <v>35</v>
      </c>
      <c r="Q3349" s="217">
        <f>S4454-vykonyz.xlsx[[#This Row],[Kod]]</f>
        <v>16238</v>
      </c>
      <c r="R3349" s="217">
        <f>S3321-vykonyz.xlsx[[#This Row],[Kod]]</f>
        <v>0</v>
      </c>
      <c r="S3349" s="217" t="s">
        <v>11726</v>
      </c>
      <c r="T3349" s="217" t="s">
        <v>11727</v>
      </c>
      <c r="U3349" s="217">
        <v>2357</v>
      </c>
      <c r="V3349" s="261">
        <v>45292</v>
      </c>
      <c r="W3349" s="217" t="s">
        <v>11726</v>
      </c>
      <c r="X3349" s="217">
        <v>2168</v>
      </c>
      <c r="Y3349" s="217">
        <v>189</v>
      </c>
      <c r="Z3349" s="261">
        <v>45291</v>
      </c>
      <c r="AC3349" s="217">
        <f>vykonyz.xlsx3[[#This Row],[Kod]]-vykonyz.xlsx[[#This Row],[Kod]]</f>
        <v>0</v>
      </c>
      <c r="AD3349" t="s">
        <v>11612</v>
      </c>
      <c r="AE3349" t="s">
        <v>11579</v>
      </c>
      <c r="AF3349" t="s">
        <v>50</v>
      </c>
      <c r="AG3349"/>
      <c r="AH3349" t="s">
        <v>11613</v>
      </c>
      <c r="AI3349" t="s">
        <v>11725</v>
      </c>
      <c r="AJ3349"/>
      <c r="AK3349" t="s">
        <v>5838</v>
      </c>
      <c r="AL3349" t="s">
        <v>8572</v>
      </c>
      <c r="AM3349" t="s">
        <v>33</v>
      </c>
      <c r="AN3349" t="s">
        <v>33</v>
      </c>
      <c r="AO3349"/>
      <c r="AP3349" t="s">
        <v>11728</v>
      </c>
      <c r="AQ3349"/>
      <c r="AR3349" t="s">
        <v>35</v>
      </c>
      <c r="AS3349" t="s">
        <v>35</v>
      </c>
    </row>
    <row r="3350" spans="1:45">
      <c r="A3350" s="264" t="s">
        <v>11616</v>
      </c>
      <c r="B3350" s="217" t="s">
        <v>11579</v>
      </c>
      <c r="C3350" s="217" t="s">
        <v>50</v>
      </c>
      <c r="E3350" s="217" t="s">
        <v>11617</v>
      </c>
      <c r="F3350" s="217" t="s">
        <v>11729</v>
      </c>
      <c r="H3350" s="217" t="s">
        <v>39</v>
      </c>
      <c r="I3350" s="217" t="s">
        <v>6213</v>
      </c>
      <c r="J3350" s="217" t="s">
        <v>33</v>
      </c>
      <c r="K3350" s="217" t="s">
        <v>33</v>
      </c>
      <c r="M3350" s="217">
        <f t="shared" si="70"/>
        <v>6530</v>
      </c>
      <c r="O3350" s="217" t="s">
        <v>35</v>
      </c>
      <c r="P3350" s="217" t="s">
        <v>35</v>
      </c>
      <c r="Q3350" s="217">
        <f>S4455-vykonyz.xlsx[[#This Row],[Kod]]</f>
        <v>16240</v>
      </c>
      <c r="R3350" s="217">
        <f>S3322-vykonyz.xlsx[[#This Row],[Kod]]</f>
        <v>0</v>
      </c>
      <c r="S3350" s="217" t="s">
        <v>11730</v>
      </c>
      <c r="T3350" s="217" t="s">
        <v>11731</v>
      </c>
      <c r="U3350" s="217">
        <v>3411</v>
      </c>
      <c r="V3350" s="261">
        <v>45292</v>
      </c>
      <c r="W3350" s="217" t="s">
        <v>11730</v>
      </c>
      <c r="X3350" s="217">
        <v>3019</v>
      </c>
      <c r="Y3350" s="217">
        <v>392</v>
      </c>
      <c r="Z3350" s="261">
        <v>45291</v>
      </c>
      <c r="AC3350" s="217">
        <f>vykonyz.xlsx3[[#This Row],[Kod]]-vykonyz.xlsx[[#This Row],[Kod]]</f>
        <v>0</v>
      </c>
      <c r="AD3350" t="s">
        <v>11616</v>
      </c>
      <c r="AE3350" t="s">
        <v>11579</v>
      </c>
      <c r="AF3350" t="s">
        <v>50</v>
      </c>
      <c r="AG3350"/>
      <c r="AH3350" t="s">
        <v>11617</v>
      </c>
      <c r="AI3350" t="s">
        <v>11729</v>
      </c>
      <c r="AJ3350"/>
      <c r="AK3350" t="s">
        <v>39</v>
      </c>
      <c r="AL3350" t="s">
        <v>6213</v>
      </c>
      <c r="AM3350" t="s">
        <v>33</v>
      </c>
      <c r="AN3350" t="s">
        <v>33</v>
      </c>
      <c r="AO3350"/>
      <c r="AP3350" t="s">
        <v>11732</v>
      </c>
      <c r="AQ3350"/>
      <c r="AR3350" t="s">
        <v>35</v>
      </c>
      <c r="AS3350" t="s">
        <v>35</v>
      </c>
    </row>
    <row r="3351" spans="1:45">
      <c r="A3351" s="264" t="s">
        <v>11620</v>
      </c>
      <c r="B3351" s="217" t="s">
        <v>11579</v>
      </c>
      <c r="C3351" s="217" t="s">
        <v>50</v>
      </c>
      <c r="E3351" s="217" t="s">
        <v>11621</v>
      </c>
      <c r="F3351" s="217" t="s">
        <v>11733</v>
      </c>
      <c r="H3351" s="217" t="s">
        <v>1573</v>
      </c>
      <c r="I3351" s="217" t="s">
        <v>39</v>
      </c>
      <c r="J3351" s="217" t="s">
        <v>33</v>
      </c>
      <c r="K3351" s="217" t="s">
        <v>33</v>
      </c>
      <c r="M3351" s="217">
        <f t="shared" ref="M3351:M3414" si="71">U3323</f>
        <v>3471</v>
      </c>
      <c r="O3351" s="217" t="s">
        <v>35</v>
      </c>
      <c r="P3351" s="217" t="s">
        <v>35</v>
      </c>
      <c r="Q3351" s="217">
        <f>S4456-vykonyz.xlsx[[#This Row],[Kod]]</f>
        <v>16240</v>
      </c>
      <c r="R3351" s="217">
        <f>S3323-vykonyz.xlsx[[#This Row],[Kod]]</f>
        <v>0</v>
      </c>
      <c r="S3351" s="217" t="s">
        <v>11734</v>
      </c>
      <c r="T3351" s="217" t="s">
        <v>11735</v>
      </c>
      <c r="U3351" s="217">
        <v>1599</v>
      </c>
      <c r="V3351" s="261">
        <v>45292</v>
      </c>
      <c r="W3351" s="217" t="s">
        <v>11734</v>
      </c>
      <c r="X3351" s="217">
        <v>1419</v>
      </c>
      <c r="Y3351" s="217">
        <v>180</v>
      </c>
      <c r="Z3351" s="261">
        <v>45291</v>
      </c>
      <c r="AC3351" s="217">
        <f>vykonyz.xlsx3[[#This Row],[Kod]]-vykonyz.xlsx[[#This Row],[Kod]]</f>
        <v>0</v>
      </c>
      <c r="AD3351" t="s">
        <v>11620</v>
      </c>
      <c r="AE3351" t="s">
        <v>11579</v>
      </c>
      <c r="AF3351" t="s">
        <v>50</v>
      </c>
      <c r="AG3351"/>
      <c r="AH3351" t="s">
        <v>11621</v>
      </c>
      <c r="AI3351" t="s">
        <v>11733</v>
      </c>
      <c r="AJ3351"/>
      <c r="AK3351" t="s">
        <v>1573</v>
      </c>
      <c r="AL3351" t="s">
        <v>39</v>
      </c>
      <c r="AM3351" t="s">
        <v>33</v>
      </c>
      <c r="AN3351" t="s">
        <v>33</v>
      </c>
      <c r="AO3351"/>
      <c r="AP3351" t="s">
        <v>11736</v>
      </c>
      <c r="AQ3351"/>
      <c r="AR3351" t="s">
        <v>35</v>
      </c>
      <c r="AS3351" t="s">
        <v>35</v>
      </c>
    </row>
    <row r="3352" spans="1:45">
      <c r="A3352" s="264" t="s">
        <v>11624</v>
      </c>
      <c r="B3352" s="217" t="s">
        <v>11579</v>
      </c>
      <c r="C3352" s="217" t="s">
        <v>50</v>
      </c>
      <c r="E3352" s="217" t="s">
        <v>11625</v>
      </c>
      <c r="F3352" s="217" t="s">
        <v>11737</v>
      </c>
      <c r="H3352" s="217" t="s">
        <v>1573</v>
      </c>
      <c r="I3352" s="217" t="s">
        <v>39</v>
      </c>
      <c r="J3352" s="217" t="s">
        <v>33</v>
      </c>
      <c r="K3352" s="217" t="s">
        <v>33</v>
      </c>
      <c r="M3352" s="217">
        <f t="shared" si="71"/>
        <v>3471</v>
      </c>
      <c r="O3352" s="217" t="s">
        <v>35</v>
      </c>
      <c r="P3352" s="217" t="s">
        <v>35</v>
      </c>
      <c r="Q3352" s="217">
        <f>S4457-vykonyz.xlsx[[#This Row],[Kod]]</f>
        <v>16240</v>
      </c>
      <c r="R3352" s="217">
        <f>S3324-vykonyz.xlsx[[#This Row],[Kod]]</f>
        <v>0</v>
      </c>
      <c r="S3352" s="217" t="s">
        <v>11738</v>
      </c>
      <c r="T3352" s="217" t="s">
        <v>11739</v>
      </c>
      <c r="U3352" s="217">
        <v>2838</v>
      </c>
      <c r="V3352" s="261">
        <v>45292</v>
      </c>
      <c r="W3352" s="217" t="s">
        <v>11738</v>
      </c>
      <c r="X3352" s="217">
        <v>2519</v>
      </c>
      <c r="Y3352" s="217">
        <v>319</v>
      </c>
      <c r="Z3352" s="261">
        <v>45291</v>
      </c>
      <c r="AC3352" s="217">
        <f>vykonyz.xlsx3[[#This Row],[Kod]]-vykonyz.xlsx[[#This Row],[Kod]]</f>
        <v>0</v>
      </c>
      <c r="AD3352" t="s">
        <v>11624</v>
      </c>
      <c r="AE3352" t="s">
        <v>11579</v>
      </c>
      <c r="AF3352" t="s">
        <v>50</v>
      </c>
      <c r="AG3352"/>
      <c r="AH3352" t="s">
        <v>11625</v>
      </c>
      <c r="AI3352" t="s">
        <v>11737</v>
      </c>
      <c r="AJ3352"/>
      <c r="AK3352" t="s">
        <v>1573</v>
      </c>
      <c r="AL3352" t="s">
        <v>39</v>
      </c>
      <c r="AM3352" t="s">
        <v>33</v>
      </c>
      <c r="AN3352" t="s">
        <v>33</v>
      </c>
      <c r="AO3352"/>
      <c r="AP3352" t="s">
        <v>11736</v>
      </c>
      <c r="AQ3352"/>
      <c r="AR3352" t="s">
        <v>35</v>
      </c>
      <c r="AS3352" t="s">
        <v>35</v>
      </c>
    </row>
    <row r="3353" spans="1:45">
      <c r="A3353" s="264" t="s">
        <v>11628</v>
      </c>
      <c r="B3353" s="217" t="s">
        <v>11579</v>
      </c>
      <c r="C3353" s="217" t="s">
        <v>50</v>
      </c>
      <c r="E3353" s="217" t="s">
        <v>11629</v>
      </c>
      <c r="F3353" s="217" t="s">
        <v>11740</v>
      </c>
      <c r="H3353" s="217" t="s">
        <v>1290</v>
      </c>
      <c r="I3353" s="217" t="s">
        <v>1573</v>
      </c>
      <c r="J3353" s="217" t="s">
        <v>33</v>
      </c>
      <c r="K3353" s="217" t="s">
        <v>33</v>
      </c>
      <c r="M3353" s="217">
        <f t="shared" si="71"/>
        <v>1753</v>
      </c>
      <c r="O3353" s="217" t="s">
        <v>35</v>
      </c>
      <c r="P3353" s="217" t="s">
        <v>35</v>
      </c>
      <c r="Q3353" s="217">
        <f>S4458-vykonyz.xlsx[[#This Row],[Kod]]</f>
        <v>16240</v>
      </c>
      <c r="R3353" s="217">
        <f>S3325-vykonyz.xlsx[[#This Row],[Kod]]</f>
        <v>0</v>
      </c>
      <c r="S3353" s="217" t="s">
        <v>11741</v>
      </c>
      <c r="T3353" s="217" t="s">
        <v>11742</v>
      </c>
      <c r="U3353" s="217">
        <v>5971</v>
      </c>
      <c r="V3353" s="261">
        <v>45292</v>
      </c>
      <c r="W3353" s="217" t="s">
        <v>11741</v>
      </c>
      <c r="X3353" s="217">
        <v>5317</v>
      </c>
      <c r="Y3353" s="217">
        <v>654</v>
      </c>
      <c r="Z3353" s="261">
        <v>45291</v>
      </c>
      <c r="AC3353" s="217">
        <f>vykonyz.xlsx3[[#This Row],[Kod]]-vykonyz.xlsx[[#This Row],[Kod]]</f>
        <v>0</v>
      </c>
      <c r="AD3353" t="s">
        <v>11628</v>
      </c>
      <c r="AE3353" t="s">
        <v>11579</v>
      </c>
      <c r="AF3353" t="s">
        <v>50</v>
      </c>
      <c r="AG3353"/>
      <c r="AH3353" t="s">
        <v>11629</v>
      </c>
      <c r="AI3353" t="s">
        <v>11740</v>
      </c>
      <c r="AJ3353"/>
      <c r="AK3353" t="s">
        <v>1290</v>
      </c>
      <c r="AL3353" t="s">
        <v>1573</v>
      </c>
      <c r="AM3353" t="s">
        <v>33</v>
      </c>
      <c r="AN3353" t="s">
        <v>33</v>
      </c>
      <c r="AO3353"/>
      <c r="AP3353" t="s">
        <v>11743</v>
      </c>
      <c r="AQ3353"/>
      <c r="AR3353" t="s">
        <v>35</v>
      </c>
      <c r="AS3353" t="s">
        <v>35</v>
      </c>
    </row>
    <row r="3354" spans="1:45">
      <c r="A3354" s="264" t="s">
        <v>11631</v>
      </c>
      <c r="B3354" s="217" t="s">
        <v>11579</v>
      </c>
      <c r="C3354" s="217" t="s">
        <v>50</v>
      </c>
      <c r="E3354" s="217" t="s">
        <v>11632</v>
      </c>
      <c r="F3354" s="217" t="s">
        <v>11744</v>
      </c>
      <c r="H3354" s="217" t="s">
        <v>1573</v>
      </c>
      <c r="I3354" s="217" t="s">
        <v>39</v>
      </c>
      <c r="J3354" s="217" t="s">
        <v>33</v>
      </c>
      <c r="K3354" s="217" t="s">
        <v>33</v>
      </c>
      <c r="M3354" s="217">
        <f t="shared" si="71"/>
        <v>3337</v>
      </c>
      <c r="O3354" s="217" t="s">
        <v>35</v>
      </c>
      <c r="P3354" s="217" t="s">
        <v>35</v>
      </c>
      <c r="Q3354" s="217">
        <f>S4459-vykonyz.xlsx[[#This Row],[Kod]]</f>
        <v>16240</v>
      </c>
      <c r="R3354" s="217">
        <f>S3326-vykonyz.xlsx[[#This Row],[Kod]]</f>
        <v>0</v>
      </c>
      <c r="S3354" s="217" t="s">
        <v>11745</v>
      </c>
      <c r="T3354" s="217" t="s">
        <v>11746</v>
      </c>
      <c r="U3354" s="217">
        <v>3223</v>
      </c>
      <c r="V3354" s="261">
        <v>45292</v>
      </c>
      <c r="W3354" s="217" t="s">
        <v>11745</v>
      </c>
      <c r="X3354" s="217">
        <v>2831</v>
      </c>
      <c r="Y3354" s="217">
        <v>392</v>
      </c>
      <c r="Z3354" s="261">
        <v>45291</v>
      </c>
      <c r="AC3354" s="217">
        <f>vykonyz.xlsx3[[#This Row],[Kod]]-vykonyz.xlsx[[#This Row],[Kod]]</f>
        <v>0</v>
      </c>
      <c r="AD3354" t="s">
        <v>11631</v>
      </c>
      <c r="AE3354" t="s">
        <v>11579</v>
      </c>
      <c r="AF3354" t="s">
        <v>50</v>
      </c>
      <c r="AG3354"/>
      <c r="AH3354" t="s">
        <v>11632</v>
      </c>
      <c r="AI3354" t="s">
        <v>11744</v>
      </c>
      <c r="AJ3354"/>
      <c r="AK3354" t="s">
        <v>1573</v>
      </c>
      <c r="AL3354" t="s">
        <v>39</v>
      </c>
      <c r="AM3354" t="s">
        <v>33</v>
      </c>
      <c r="AN3354" t="s">
        <v>33</v>
      </c>
      <c r="AO3354"/>
      <c r="AP3354" t="s">
        <v>11747</v>
      </c>
      <c r="AQ3354"/>
      <c r="AR3354" t="s">
        <v>35</v>
      </c>
      <c r="AS3354" t="s">
        <v>35</v>
      </c>
    </row>
    <row r="3355" spans="1:45">
      <c r="A3355" s="264" t="s">
        <v>9575</v>
      </c>
      <c r="B3355" s="217" t="s">
        <v>11579</v>
      </c>
      <c r="C3355" s="217" t="s">
        <v>50</v>
      </c>
      <c r="E3355" s="217" t="s">
        <v>11635</v>
      </c>
      <c r="F3355" s="217" t="s">
        <v>11748</v>
      </c>
      <c r="H3355" s="217" t="s">
        <v>1573</v>
      </c>
      <c r="I3355" s="217" t="s">
        <v>39</v>
      </c>
      <c r="J3355" s="217" t="s">
        <v>33</v>
      </c>
      <c r="K3355" s="217" t="s">
        <v>33</v>
      </c>
      <c r="M3355" s="217">
        <f t="shared" si="71"/>
        <v>3336</v>
      </c>
      <c r="O3355" s="217" t="s">
        <v>35</v>
      </c>
      <c r="P3355" s="217" t="s">
        <v>35</v>
      </c>
      <c r="Q3355" s="217">
        <f>S4460-vykonyz.xlsx[[#This Row],[Kod]]</f>
        <v>16240</v>
      </c>
      <c r="R3355" s="217">
        <f>S3327-vykonyz.xlsx[[#This Row],[Kod]]</f>
        <v>0</v>
      </c>
      <c r="S3355" s="217" t="s">
        <v>11749</v>
      </c>
      <c r="T3355" s="217" t="s">
        <v>11750</v>
      </c>
      <c r="U3355" s="217">
        <v>871</v>
      </c>
      <c r="V3355" s="261">
        <v>45292</v>
      </c>
      <c r="W3355" s="217" t="s">
        <v>11749</v>
      </c>
      <c r="X3355" s="217">
        <v>760</v>
      </c>
      <c r="Y3355" s="217">
        <v>111</v>
      </c>
      <c r="Z3355" s="261">
        <v>45291</v>
      </c>
      <c r="AC3355" s="217">
        <f>vykonyz.xlsx3[[#This Row],[Kod]]-vykonyz.xlsx[[#This Row],[Kod]]</f>
        <v>0</v>
      </c>
      <c r="AD3355" t="s">
        <v>9575</v>
      </c>
      <c r="AE3355" t="s">
        <v>11579</v>
      </c>
      <c r="AF3355" t="s">
        <v>50</v>
      </c>
      <c r="AG3355"/>
      <c r="AH3355" t="s">
        <v>11635</v>
      </c>
      <c r="AI3355" t="s">
        <v>11748</v>
      </c>
      <c r="AJ3355"/>
      <c r="AK3355" t="s">
        <v>1573</v>
      </c>
      <c r="AL3355" t="s">
        <v>39</v>
      </c>
      <c r="AM3355" t="s">
        <v>33</v>
      </c>
      <c r="AN3355" t="s">
        <v>33</v>
      </c>
      <c r="AO3355"/>
      <c r="AP3355" t="s">
        <v>11751</v>
      </c>
      <c r="AQ3355"/>
      <c r="AR3355" t="s">
        <v>35</v>
      </c>
      <c r="AS3355" t="s">
        <v>35</v>
      </c>
    </row>
    <row r="3356" spans="1:45">
      <c r="A3356" s="264" t="s">
        <v>11637</v>
      </c>
      <c r="B3356" s="217" t="s">
        <v>11579</v>
      </c>
      <c r="C3356" s="217" t="s">
        <v>50</v>
      </c>
      <c r="E3356" s="217" t="s">
        <v>11638</v>
      </c>
      <c r="F3356" s="217" t="s">
        <v>11752</v>
      </c>
      <c r="H3356" s="217" t="s">
        <v>77</v>
      </c>
      <c r="I3356" s="217" t="s">
        <v>1848</v>
      </c>
      <c r="J3356" s="217" t="s">
        <v>33</v>
      </c>
      <c r="K3356" s="217" t="s">
        <v>33</v>
      </c>
      <c r="M3356" s="217">
        <f t="shared" si="71"/>
        <v>5336</v>
      </c>
      <c r="O3356" s="217" t="s">
        <v>35</v>
      </c>
      <c r="P3356" s="217" t="s">
        <v>35</v>
      </c>
      <c r="Q3356" s="217">
        <f>S4461-vykonyz.xlsx[[#This Row],[Kod]]</f>
        <v>16240</v>
      </c>
      <c r="R3356" s="217">
        <f>S3328-vykonyz.xlsx[[#This Row],[Kod]]</f>
        <v>0</v>
      </c>
      <c r="S3356" s="217" t="s">
        <v>11753</v>
      </c>
      <c r="T3356" s="217" t="s">
        <v>11754</v>
      </c>
      <c r="U3356" s="217">
        <v>529</v>
      </c>
      <c r="V3356" s="261">
        <v>45292</v>
      </c>
      <c r="W3356" s="217" t="s">
        <v>11753</v>
      </c>
      <c r="X3356" s="217">
        <v>461</v>
      </c>
      <c r="Y3356" s="217">
        <v>68</v>
      </c>
      <c r="Z3356" s="261">
        <v>45291</v>
      </c>
      <c r="AC3356" s="217">
        <f>vykonyz.xlsx3[[#This Row],[Kod]]-vykonyz.xlsx[[#This Row],[Kod]]</f>
        <v>0</v>
      </c>
      <c r="AD3356" t="s">
        <v>11637</v>
      </c>
      <c r="AE3356" t="s">
        <v>11579</v>
      </c>
      <c r="AF3356" t="s">
        <v>50</v>
      </c>
      <c r="AG3356"/>
      <c r="AH3356" t="s">
        <v>11638</v>
      </c>
      <c r="AI3356" t="s">
        <v>11752</v>
      </c>
      <c r="AJ3356"/>
      <c r="AK3356" t="s">
        <v>77</v>
      </c>
      <c r="AL3356" t="s">
        <v>1848</v>
      </c>
      <c r="AM3356" t="s">
        <v>33</v>
      </c>
      <c r="AN3356" t="s">
        <v>33</v>
      </c>
      <c r="AO3356"/>
      <c r="AP3356" t="s">
        <v>11755</v>
      </c>
      <c r="AQ3356"/>
      <c r="AR3356" t="s">
        <v>35</v>
      </c>
      <c r="AS3356" t="s">
        <v>35</v>
      </c>
    </row>
    <row r="3357" spans="1:45">
      <c r="A3357" s="264" t="s">
        <v>11642</v>
      </c>
      <c r="B3357" s="217" t="s">
        <v>11579</v>
      </c>
      <c r="C3357" s="217" t="s">
        <v>50</v>
      </c>
      <c r="E3357" s="217" t="s">
        <v>11643</v>
      </c>
      <c r="F3357" s="217" t="s">
        <v>11756</v>
      </c>
      <c r="H3357" s="217" t="s">
        <v>981</v>
      </c>
      <c r="I3357" s="217" t="s">
        <v>1492</v>
      </c>
      <c r="J3357" s="217" t="s">
        <v>33</v>
      </c>
      <c r="K3357" s="217" t="s">
        <v>33</v>
      </c>
      <c r="M3357" s="217">
        <f t="shared" si="71"/>
        <v>2468</v>
      </c>
      <c r="O3357" s="217" t="s">
        <v>35</v>
      </c>
      <c r="P3357" s="217" t="s">
        <v>35</v>
      </c>
      <c r="Q3357" s="217">
        <f>S4462-vykonyz.xlsx[[#This Row],[Kod]]</f>
        <v>16246</v>
      </c>
      <c r="R3357" s="217">
        <f>S3329-vykonyz.xlsx[[#This Row],[Kod]]</f>
        <v>0</v>
      </c>
      <c r="S3357" s="217" t="s">
        <v>11757</v>
      </c>
      <c r="T3357" s="217" t="s">
        <v>11758</v>
      </c>
      <c r="U3357" s="217">
        <v>2209</v>
      </c>
      <c r="V3357" s="261">
        <v>45292</v>
      </c>
      <c r="W3357" s="217" t="s">
        <v>11757</v>
      </c>
      <c r="X3357" s="217">
        <v>1947</v>
      </c>
      <c r="Y3357" s="217">
        <v>262</v>
      </c>
      <c r="Z3357" s="261">
        <v>45291</v>
      </c>
      <c r="AC3357" s="217">
        <f>vykonyz.xlsx3[[#This Row],[Kod]]-vykonyz.xlsx[[#This Row],[Kod]]</f>
        <v>0</v>
      </c>
      <c r="AD3357" t="s">
        <v>11642</v>
      </c>
      <c r="AE3357" t="s">
        <v>11579</v>
      </c>
      <c r="AF3357" t="s">
        <v>50</v>
      </c>
      <c r="AG3357"/>
      <c r="AH3357" t="s">
        <v>11643</v>
      </c>
      <c r="AI3357" t="s">
        <v>11756</v>
      </c>
      <c r="AJ3357"/>
      <c r="AK3357" t="s">
        <v>981</v>
      </c>
      <c r="AL3357" t="s">
        <v>1492</v>
      </c>
      <c r="AM3357" t="s">
        <v>33</v>
      </c>
      <c r="AN3357" t="s">
        <v>33</v>
      </c>
      <c r="AO3357"/>
      <c r="AP3357" t="s">
        <v>11759</v>
      </c>
      <c r="AQ3357"/>
      <c r="AR3357" t="s">
        <v>35</v>
      </c>
      <c r="AS3357" t="s">
        <v>35</v>
      </c>
    </row>
    <row r="3358" spans="1:45">
      <c r="A3358" s="264" t="s">
        <v>11647</v>
      </c>
      <c r="B3358" s="217" t="s">
        <v>11579</v>
      </c>
      <c r="C3358" s="217" t="s">
        <v>50</v>
      </c>
      <c r="E3358" s="217" t="s">
        <v>11648</v>
      </c>
      <c r="F3358" s="217" t="s">
        <v>11760</v>
      </c>
      <c r="H3358" s="217" t="s">
        <v>1336</v>
      </c>
      <c r="I3358" s="217" t="s">
        <v>1532</v>
      </c>
      <c r="J3358" s="217" t="s">
        <v>33</v>
      </c>
      <c r="K3358" s="217" t="s">
        <v>33</v>
      </c>
      <c r="M3358" s="217">
        <f t="shared" si="71"/>
        <v>3214</v>
      </c>
      <c r="O3358" s="217" t="s">
        <v>35</v>
      </c>
      <c r="P3358" s="217" t="s">
        <v>35</v>
      </c>
      <c r="Q3358" s="217">
        <f>S4463-vykonyz.xlsx[[#This Row],[Kod]]</f>
        <v>16166</v>
      </c>
      <c r="R3358" s="217">
        <f>S3330-vykonyz.xlsx[[#This Row],[Kod]]</f>
        <v>0</v>
      </c>
      <c r="S3358" s="217" t="s">
        <v>11761</v>
      </c>
      <c r="T3358" s="217" t="s">
        <v>11762</v>
      </c>
      <c r="U3358" s="217">
        <v>4250</v>
      </c>
      <c r="V3358" s="261">
        <v>45292</v>
      </c>
      <c r="W3358" s="217" t="s">
        <v>11761</v>
      </c>
      <c r="X3358" s="217">
        <v>3727</v>
      </c>
      <c r="Y3358" s="217">
        <v>523</v>
      </c>
      <c r="Z3358" s="261">
        <v>45291</v>
      </c>
      <c r="AC3358" s="217">
        <f>vykonyz.xlsx3[[#This Row],[Kod]]-vykonyz.xlsx[[#This Row],[Kod]]</f>
        <v>0</v>
      </c>
      <c r="AD3358" t="s">
        <v>11647</v>
      </c>
      <c r="AE3358" t="s">
        <v>11579</v>
      </c>
      <c r="AF3358" t="s">
        <v>50</v>
      </c>
      <c r="AG3358"/>
      <c r="AH3358" t="s">
        <v>11648</v>
      </c>
      <c r="AI3358" t="s">
        <v>11760</v>
      </c>
      <c r="AJ3358"/>
      <c r="AK3358" t="s">
        <v>1336</v>
      </c>
      <c r="AL3358" t="s">
        <v>1532</v>
      </c>
      <c r="AM3358" t="s">
        <v>33</v>
      </c>
      <c r="AN3358" t="s">
        <v>33</v>
      </c>
      <c r="AO3358"/>
      <c r="AP3358" t="s">
        <v>11763</v>
      </c>
      <c r="AQ3358"/>
      <c r="AR3358" t="s">
        <v>35</v>
      </c>
      <c r="AS3358" t="s">
        <v>35</v>
      </c>
    </row>
    <row r="3359" spans="1:45">
      <c r="A3359" s="264" t="s">
        <v>11651</v>
      </c>
      <c r="B3359" s="217" t="s">
        <v>11579</v>
      </c>
      <c r="C3359" s="217" t="s">
        <v>50</v>
      </c>
      <c r="E3359" s="217" t="s">
        <v>11652</v>
      </c>
      <c r="F3359" s="217" t="s">
        <v>11764</v>
      </c>
      <c r="H3359" s="217" t="s">
        <v>1084</v>
      </c>
      <c r="I3359" s="217" t="s">
        <v>985</v>
      </c>
      <c r="J3359" s="217" t="s">
        <v>33</v>
      </c>
      <c r="K3359" s="217" t="s">
        <v>33</v>
      </c>
      <c r="M3359" s="217">
        <f t="shared" si="71"/>
        <v>738</v>
      </c>
      <c r="O3359" s="217" t="s">
        <v>35</v>
      </c>
      <c r="P3359" s="217" t="s">
        <v>35</v>
      </c>
      <c r="Q3359" s="217">
        <f>S4464-vykonyz.xlsx[[#This Row],[Kod]]</f>
        <v>16167</v>
      </c>
      <c r="R3359" s="217">
        <f>S3331-vykonyz.xlsx[[#This Row],[Kod]]</f>
        <v>0</v>
      </c>
      <c r="S3359" s="217" t="s">
        <v>11765</v>
      </c>
      <c r="T3359" s="217" t="s">
        <v>11766</v>
      </c>
      <c r="U3359" s="217">
        <v>2114</v>
      </c>
      <c r="V3359" s="261">
        <v>45292</v>
      </c>
      <c r="W3359" s="217" t="s">
        <v>11765</v>
      </c>
      <c r="X3359" s="217">
        <v>1853</v>
      </c>
      <c r="Y3359" s="217">
        <v>261</v>
      </c>
      <c r="Z3359" s="261">
        <v>45291</v>
      </c>
      <c r="AC3359" s="217">
        <f>vykonyz.xlsx3[[#This Row],[Kod]]-vykonyz.xlsx[[#This Row],[Kod]]</f>
        <v>0</v>
      </c>
      <c r="AD3359" t="s">
        <v>11651</v>
      </c>
      <c r="AE3359" t="s">
        <v>11579</v>
      </c>
      <c r="AF3359" t="s">
        <v>50</v>
      </c>
      <c r="AG3359"/>
      <c r="AH3359" t="s">
        <v>11652</v>
      </c>
      <c r="AI3359" t="s">
        <v>11764</v>
      </c>
      <c r="AJ3359"/>
      <c r="AK3359" t="s">
        <v>1084</v>
      </c>
      <c r="AL3359" t="s">
        <v>985</v>
      </c>
      <c r="AM3359" t="s">
        <v>33</v>
      </c>
      <c r="AN3359" t="s">
        <v>33</v>
      </c>
      <c r="AO3359"/>
      <c r="AP3359" t="s">
        <v>819</v>
      </c>
      <c r="AQ3359"/>
      <c r="AR3359" t="s">
        <v>35</v>
      </c>
      <c r="AS3359" t="s">
        <v>35</v>
      </c>
    </row>
    <row r="3360" spans="1:45">
      <c r="A3360" s="264" t="s">
        <v>11655</v>
      </c>
      <c r="B3360" s="217" t="s">
        <v>11579</v>
      </c>
      <c r="C3360" s="217" t="s">
        <v>50</v>
      </c>
      <c r="E3360" s="217" t="s">
        <v>11656</v>
      </c>
      <c r="F3360" s="217" t="s">
        <v>11767</v>
      </c>
      <c r="H3360" s="217" t="s">
        <v>39</v>
      </c>
      <c r="I3360" s="217" t="s">
        <v>6213</v>
      </c>
      <c r="J3360" s="217" t="s">
        <v>33</v>
      </c>
      <c r="K3360" s="217" t="s">
        <v>33</v>
      </c>
      <c r="M3360" s="217">
        <f t="shared" si="71"/>
        <v>7634</v>
      </c>
      <c r="O3360" s="217" t="s">
        <v>35</v>
      </c>
      <c r="P3360" s="217" t="s">
        <v>35</v>
      </c>
      <c r="Q3360" s="217">
        <f>S4465-vykonyz.xlsx[[#This Row],[Kod]]</f>
        <v>16168</v>
      </c>
      <c r="R3360" s="217">
        <f>S3332-vykonyz.xlsx[[#This Row],[Kod]]</f>
        <v>0</v>
      </c>
      <c r="S3360" s="217" t="s">
        <v>11768</v>
      </c>
      <c r="T3360" s="217" t="s">
        <v>11769</v>
      </c>
      <c r="U3360" s="217">
        <v>4091</v>
      </c>
      <c r="V3360" s="261">
        <v>45292</v>
      </c>
      <c r="W3360" s="217" t="s">
        <v>11768</v>
      </c>
      <c r="X3360" s="217">
        <v>3568</v>
      </c>
      <c r="Y3360" s="217">
        <v>523</v>
      </c>
      <c r="Z3360" s="261">
        <v>45291</v>
      </c>
      <c r="AC3360" s="217">
        <f>vykonyz.xlsx3[[#This Row],[Kod]]-vykonyz.xlsx[[#This Row],[Kod]]</f>
        <v>0</v>
      </c>
      <c r="AD3360" t="s">
        <v>11655</v>
      </c>
      <c r="AE3360" t="s">
        <v>11579</v>
      </c>
      <c r="AF3360" t="s">
        <v>50</v>
      </c>
      <c r="AG3360"/>
      <c r="AH3360" t="s">
        <v>11656</v>
      </c>
      <c r="AI3360" t="s">
        <v>11767</v>
      </c>
      <c r="AJ3360"/>
      <c r="AK3360" t="s">
        <v>39</v>
      </c>
      <c r="AL3360" t="s">
        <v>6213</v>
      </c>
      <c r="AM3360" t="s">
        <v>33</v>
      </c>
      <c r="AN3360" t="s">
        <v>33</v>
      </c>
      <c r="AO3360"/>
      <c r="AP3360" t="s">
        <v>11770</v>
      </c>
      <c r="AQ3360"/>
      <c r="AR3360" t="s">
        <v>35</v>
      </c>
      <c r="AS3360" t="s">
        <v>35</v>
      </c>
    </row>
    <row r="3361" spans="1:45">
      <c r="A3361" s="264" t="s">
        <v>11659</v>
      </c>
      <c r="B3361" s="217" t="s">
        <v>11579</v>
      </c>
      <c r="C3361" s="217" t="s">
        <v>50</v>
      </c>
      <c r="E3361" s="217" t="s">
        <v>11660</v>
      </c>
      <c r="F3361" s="217" t="s">
        <v>11771</v>
      </c>
      <c r="G3361" s="217" t="s">
        <v>53</v>
      </c>
      <c r="H3361" s="217" t="s">
        <v>5838</v>
      </c>
      <c r="I3361" s="217" t="s">
        <v>8572</v>
      </c>
      <c r="J3361" s="217" t="s">
        <v>33</v>
      </c>
      <c r="K3361" s="217" t="s">
        <v>33</v>
      </c>
      <c r="M3361" s="217">
        <f t="shared" si="71"/>
        <v>8200</v>
      </c>
      <c r="O3361" s="217" t="s">
        <v>35</v>
      </c>
      <c r="P3361" s="217" t="s">
        <v>35</v>
      </c>
      <c r="Q3361" s="217">
        <f>S4467-vykonyz.xlsx[[#This Row],[Kod]]</f>
        <v>16170</v>
      </c>
      <c r="R3361" s="217">
        <f>S3333-vykonyz.xlsx[[#This Row],[Kod]]</f>
        <v>0</v>
      </c>
      <c r="S3361" s="217" t="s">
        <v>11772</v>
      </c>
      <c r="T3361" s="217" t="s">
        <v>11773</v>
      </c>
      <c r="U3361" s="217">
        <v>6397</v>
      </c>
      <c r="V3361" s="261">
        <v>45292</v>
      </c>
      <c r="W3361" s="217" t="s">
        <v>11772</v>
      </c>
      <c r="X3361" s="217">
        <v>5612</v>
      </c>
      <c r="Y3361" s="217">
        <v>785</v>
      </c>
      <c r="Z3361" s="261">
        <v>45291</v>
      </c>
      <c r="AC3361" s="217">
        <f>vykonyz.xlsx3[[#This Row],[Kod]]-vykonyz.xlsx[[#This Row],[Kod]]</f>
        <v>0</v>
      </c>
      <c r="AD3361" t="s">
        <v>11659</v>
      </c>
      <c r="AE3361" t="s">
        <v>11579</v>
      </c>
      <c r="AF3361" t="s">
        <v>50</v>
      </c>
      <c r="AG3361"/>
      <c r="AH3361" t="s">
        <v>11660</v>
      </c>
      <c r="AI3361" t="s">
        <v>11771</v>
      </c>
      <c r="AJ3361" t="s">
        <v>53</v>
      </c>
      <c r="AK3361" t="s">
        <v>5838</v>
      </c>
      <c r="AL3361" t="s">
        <v>8572</v>
      </c>
      <c r="AM3361" t="s">
        <v>33</v>
      </c>
      <c r="AN3361" t="s">
        <v>33</v>
      </c>
      <c r="AO3361"/>
      <c r="AP3361" t="s">
        <v>11774</v>
      </c>
      <c r="AQ3361"/>
      <c r="AR3361" t="s">
        <v>35</v>
      </c>
      <c r="AS3361" t="s">
        <v>35</v>
      </c>
    </row>
    <row r="3362" spans="1:45">
      <c r="A3362" s="264" t="s">
        <v>11663</v>
      </c>
      <c r="B3362" s="217" t="s">
        <v>11579</v>
      </c>
      <c r="C3362" s="217" t="s">
        <v>50</v>
      </c>
      <c r="E3362" s="217" t="s">
        <v>11664</v>
      </c>
      <c r="F3362" s="217" t="s">
        <v>11775</v>
      </c>
      <c r="G3362" s="217" t="s">
        <v>53</v>
      </c>
      <c r="H3362" s="217" t="s">
        <v>5838</v>
      </c>
      <c r="I3362" s="217" t="s">
        <v>8572</v>
      </c>
      <c r="J3362" s="217" t="s">
        <v>33</v>
      </c>
      <c r="K3362" s="217" t="s">
        <v>33</v>
      </c>
      <c r="M3362" s="217">
        <f t="shared" si="71"/>
        <v>9118</v>
      </c>
      <c r="O3362" s="217" t="s">
        <v>35</v>
      </c>
      <c r="P3362" s="217" t="s">
        <v>35</v>
      </c>
      <c r="Q3362" s="217">
        <f>S4468-vykonyz.xlsx[[#This Row],[Kod]]</f>
        <v>16170</v>
      </c>
      <c r="R3362" s="217">
        <f>S3334-vykonyz.xlsx[[#This Row],[Kod]]</f>
        <v>0</v>
      </c>
      <c r="S3362" s="217" t="s">
        <v>11776</v>
      </c>
      <c r="T3362" s="217" t="s">
        <v>11777</v>
      </c>
      <c r="U3362" s="217">
        <v>721</v>
      </c>
      <c r="V3362" s="261">
        <v>45292</v>
      </c>
      <c r="W3362" s="217" t="s">
        <v>11776</v>
      </c>
      <c r="X3362" s="217">
        <v>654</v>
      </c>
      <c r="Y3362" s="217">
        <v>67</v>
      </c>
      <c r="Z3362" s="261">
        <v>45291</v>
      </c>
      <c r="AC3362" s="217">
        <f>vykonyz.xlsx3[[#This Row],[Kod]]-vykonyz.xlsx[[#This Row],[Kod]]</f>
        <v>0</v>
      </c>
      <c r="AD3362" t="s">
        <v>11663</v>
      </c>
      <c r="AE3362" t="s">
        <v>11579</v>
      </c>
      <c r="AF3362" t="s">
        <v>50</v>
      </c>
      <c r="AG3362"/>
      <c r="AH3362" t="s">
        <v>11664</v>
      </c>
      <c r="AI3362" t="s">
        <v>11775</v>
      </c>
      <c r="AJ3362" t="s">
        <v>53</v>
      </c>
      <c r="AK3362" t="s">
        <v>5838</v>
      </c>
      <c r="AL3362" t="s">
        <v>8572</v>
      </c>
      <c r="AM3362" t="s">
        <v>33</v>
      </c>
      <c r="AN3362" t="s">
        <v>33</v>
      </c>
      <c r="AO3362"/>
      <c r="AP3362" t="s">
        <v>11778</v>
      </c>
      <c r="AQ3362"/>
      <c r="AR3362" t="s">
        <v>35</v>
      </c>
      <c r="AS3362" t="s">
        <v>35</v>
      </c>
    </row>
    <row r="3363" spans="1:45">
      <c r="A3363" s="264" t="s">
        <v>11667</v>
      </c>
      <c r="B3363" s="217" t="s">
        <v>11579</v>
      </c>
      <c r="C3363" s="217" t="s">
        <v>50</v>
      </c>
      <c r="E3363" s="217" t="s">
        <v>11668</v>
      </c>
      <c r="F3363" s="217" t="s">
        <v>11779</v>
      </c>
      <c r="G3363" s="217" t="s">
        <v>53</v>
      </c>
      <c r="H3363" s="217" t="s">
        <v>39</v>
      </c>
      <c r="I3363" s="217" t="s">
        <v>6213</v>
      </c>
      <c r="J3363" s="217" t="s">
        <v>33</v>
      </c>
      <c r="K3363" s="217" t="s">
        <v>33</v>
      </c>
      <c r="M3363" s="217">
        <f t="shared" si="71"/>
        <v>6933</v>
      </c>
      <c r="O3363" s="217" t="s">
        <v>35</v>
      </c>
      <c r="P3363" s="217" t="s">
        <v>35</v>
      </c>
      <c r="Q3363" s="217">
        <f>S4469-vykonyz.xlsx[[#This Row],[Kod]]</f>
        <v>16170</v>
      </c>
      <c r="R3363" s="217">
        <f>S3335-vykonyz.xlsx[[#This Row],[Kod]]</f>
        <v>0</v>
      </c>
      <c r="S3363" s="217" t="s">
        <v>11780</v>
      </c>
      <c r="T3363" s="217" t="s">
        <v>11781</v>
      </c>
      <c r="U3363" s="217">
        <v>13044</v>
      </c>
      <c r="V3363" s="261">
        <v>45292</v>
      </c>
      <c r="W3363" s="217" t="s">
        <v>11780</v>
      </c>
      <c r="X3363" s="217">
        <v>11500</v>
      </c>
      <c r="Y3363" s="217">
        <v>1544</v>
      </c>
      <c r="Z3363" s="261">
        <v>45291</v>
      </c>
      <c r="AC3363" s="217">
        <f>vykonyz.xlsx3[[#This Row],[Kod]]-vykonyz.xlsx[[#This Row],[Kod]]</f>
        <v>0</v>
      </c>
      <c r="AD3363" t="s">
        <v>11667</v>
      </c>
      <c r="AE3363" t="s">
        <v>11579</v>
      </c>
      <c r="AF3363" t="s">
        <v>50</v>
      </c>
      <c r="AG3363"/>
      <c r="AH3363" t="s">
        <v>11668</v>
      </c>
      <c r="AI3363" t="s">
        <v>11779</v>
      </c>
      <c r="AJ3363" t="s">
        <v>53</v>
      </c>
      <c r="AK3363" t="s">
        <v>39</v>
      </c>
      <c r="AL3363" t="s">
        <v>6213</v>
      </c>
      <c r="AM3363" t="s">
        <v>33</v>
      </c>
      <c r="AN3363" t="s">
        <v>33</v>
      </c>
      <c r="AO3363"/>
      <c r="AP3363" t="s">
        <v>11782</v>
      </c>
      <c r="AQ3363"/>
      <c r="AR3363" t="s">
        <v>35</v>
      </c>
      <c r="AS3363" t="s">
        <v>35</v>
      </c>
    </row>
    <row r="3364" spans="1:45">
      <c r="A3364" s="264" t="s">
        <v>11671</v>
      </c>
      <c r="B3364" s="217" t="s">
        <v>11579</v>
      </c>
      <c r="C3364" s="217" t="s">
        <v>50</v>
      </c>
      <c r="E3364" s="217" t="s">
        <v>11672</v>
      </c>
      <c r="F3364" s="217" t="s">
        <v>11783</v>
      </c>
      <c r="G3364" s="217" t="s">
        <v>53</v>
      </c>
      <c r="H3364" s="217" t="s">
        <v>1492</v>
      </c>
      <c r="I3364" s="217" t="s">
        <v>5824</v>
      </c>
      <c r="J3364" s="217" t="s">
        <v>33</v>
      </c>
      <c r="K3364" s="217" t="s">
        <v>33</v>
      </c>
      <c r="M3364" s="217">
        <f t="shared" si="71"/>
        <v>5479</v>
      </c>
      <c r="O3364" s="217" t="s">
        <v>35</v>
      </c>
      <c r="P3364" s="217" t="s">
        <v>35</v>
      </c>
      <c r="Q3364" s="217">
        <f>S4470-vykonyz.xlsx[[#This Row],[Kod]]</f>
        <v>16172</v>
      </c>
      <c r="R3364" s="217">
        <f>S3336-vykonyz.xlsx[[#This Row],[Kod]]</f>
        <v>0</v>
      </c>
      <c r="S3364" s="217" t="s">
        <v>11784</v>
      </c>
      <c r="T3364" s="217" t="s">
        <v>11785</v>
      </c>
      <c r="U3364" s="217">
        <v>3838</v>
      </c>
      <c r="V3364" s="261">
        <v>45292</v>
      </c>
      <c r="W3364" s="217" t="s">
        <v>11784</v>
      </c>
      <c r="X3364" s="217">
        <v>3402</v>
      </c>
      <c r="Y3364" s="217">
        <v>436</v>
      </c>
      <c r="Z3364" s="261">
        <v>45291</v>
      </c>
      <c r="AC3364" s="217">
        <f>vykonyz.xlsx3[[#This Row],[Kod]]-vykonyz.xlsx[[#This Row],[Kod]]</f>
        <v>0</v>
      </c>
      <c r="AD3364" t="s">
        <v>11671</v>
      </c>
      <c r="AE3364" t="s">
        <v>11579</v>
      </c>
      <c r="AF3364" t="s">
        <v>50</v>
      </c>
      <c r="AG3364"/>
      <c r="AH3364" t="s">
        <v>11672</v>
      </c>
      <c r="AI3364" t="s">
        <v>11783</v>
      </c>
      <c r="AJ3364" t="s">
        <v>53</v>
      </c>
      <c r="AK3364" t="s">
        <v>1492</v>
      </c>
      <c r="AL3364" t="s">
        <v>5824</v>
      </c>
      <c r="AM3364" t="s">
        <v>33</v>
      </c>
      <c r="AN3364" t="s">
        <v>33</v>
      </c>
      <c r="AO3364"/>
      <c r="AP3364" t="s">
        <v>11786</v>
      </c>
      <c r="AQ3364"/>
      <c r="AR3364" t="s">
        <v>35</v>
      </c>
      <c r="AS3364" t="s">
        <v>35</v>
      </c>
    </row>
    <row r="3365" spans="1:45">
      <c r="A3365" s="264" t="s">
        <v>11675</v>
      </c>
      <c r="B3365" s="217" t="s">
        <v>11579</v>
      </c>
      <c r="C3365" s="217" t="s">
        <v>50</v>
      </c>
      <c r="E3365" s="217" t="s">
        <v>11676</v>
      </c>
      <c r="F3365" s="217" t="s">
        <v>11787</v>
      </c>
      <c r="G3365" s="217" t="s">
        <v>53</v>
      </c>
      <c r="H3365" s="217" t="s">
        <v>5824</v>
      </c>
      <c r="I3365" s="217" t="s">
        <v>31</v>
      </c>
      <c r="J3365" s="217" t="s">
        <v>33</v>
      </c>
      <c r="K3365" s="217" t="s">
        <v>33</v>
      </c>
      <c r="M3365" s="217">
        <f t="shared" si="71"/>
        <v>9924</v>
      </c>
      <c r="O3365" s="217" t="s">
        <v>35</v>
      </c>
      <c r="P3365" s="217" t="s">
        <v>35</v>
      </c>
      <c r="Q3365" s="217">
        <f>S4471-vykonyz.xlsx[[#This Row],[Kod]]</f>
        <v>16170</v>
      </c>
      <c r="R3365" s="217">
        <f>S3337-vykonyz.xlsx[[#This Row],[Kod]]</f>
        <v>0</v>
      </c>
      <c r="S3365" s="217" t="s">
        <v>11788</v>
      </c>
      <c r="T3365" s="217" t="s">
        <v>11789</v>
      </c>
      <c r="U3365" s="217">
        <v>12725</v>
      </c>
      <c r="V3365" s="261">
        <v>45292</v>
      </c>
      <c r="W3365" s="217" t="s">
        <v>11788</v>
      </c>
      <c r="X3365" s="217">
        <v>11181</v>
      </c>
      <c r="Y3365" s="217">
        <v>1544</v>
      </c>
      <c r="Z3365" s="261">
        <v>45291</v>
      </c>
      <c r="AC3365" s="217">
        <f>vykonyz.xlsx3[[#This Row],[Kod]]-vykonyz.xlsx[[#This Row],[Kod]]</f>
        <v>0</v>
      </c>
      <c r="AD3365" t="s">
        <v>11675</v>
      </c>
      <c r="AE3365" t="s">
        <v>11579</v>
      </c>
      <c r="AF3365" t="s">
        <v>50</v>
      </c>
      <c r="AG3365"/>
      <c r="AH3365" t="s">
        <v>11676</v>
      </c>
      <c r="AI3365" t="s">
        <v>11787</v>
      </c>
      <c r="AJ3365" t="s">
        <v>53</v>
      </c>
      <c r="AK3365" t="s">
        <v>5824</v>
      </c>
      <c r="AL3365" t="s">
        <v>31</v>
      </c>
      <c r="AM3365" t="s">
        <v>33</v>
      </c>
      <c r="AN3365" t="s">
        <v>33</v>
      </c>
      <c r="AO3365"/>
      <c r="AP3365" t="s">
        <v>11790</v>
      </c>
      <c r="AQ3365"/>
      <c r="AR3365" t="s">
        <v>35</v>
      </c>
      <c r="AS3365" t="s">
        <v>35</v>
      </c>
    </row>
    <row r="3366" spans="1:45">
      <c r="A3366" s="264" t="s">
        <v>11678</v>
      </c>
      <c r="B3366" s="217" t="s">
        <v>11579</v>
      </c>
      <c r="C3366" s="217" t="s">
        <v>50</v>
      </c>
      <c r="E3366" s="217" t="s">
        <v>11679</v>
      </c>
      <c r="F3366" s="217" t="s">
        <v>11791</v>
      </c>
      <c r="G3366" s="217" t="s">
        <v>53</v>
      </c>
      <c r="H3366" s="217" t="s">
        <v>39</v>
      </c>
      <c r="I3366" s="217" t="s">
        <v>6213</v>
      </c>
      <c r="J3366" s="217" t="s">
        <v>33</v>
      </c>
      <c r="K3366" s="217" t="s">
        <v>33</v>
      </c>
      <c r="M3366" s="217">
        <f t="shared" si="71"/>
        <v>6493</v>
      </c>
      <c r="O3366" s="217" t="s">
        <v>35</v>
      </c>
      <c r="P3366" s="217" t="s">
        <v>35</v>
      </c>
      <c r="Q3366" s="217">
        <f>S4473-vykonyz.xlsx[[#This Row],[Kod]]</f>
        <v>16172</v>
      </c>
      <c r="R3366" s="217">
        <f>S3338-vykonyz.xlsx[[#This Row],[Kod]]</f>
        <v>0</v>
      </c>
      <c r="S3366" s="217" t="s">
        <v>11792</v>
      </c>
      <c r="T3366" s="217" t="s">
        <v>11793</v>
      </c>
      <c r="U3366" s="217">
        <v>936</v>
      </c>
      <c r="V3366" s="261">
        <v>45292</v>
      </c>
      <c r="W3366" s="217" t="s">
        <v>11792</v>
      </c>
      <c r="X3366" s="217">
        <v>830</v>
      </c>
      <c r="Y3366" s="217">
        <v>106</v>
      </c>
      <c r="Z3366" s="261">
        <v>45291</v>
      </c>
      <c r="AC3366" s="217">
        <f>vykonyz.xlsx3[[#This Row],[Kod]]-vykonyz.xlsx[[#This Row],[Kod]]</f>
        <v>0</v>
      </c>
      <c r="AD3366" t="s">
        <v>11678</v>
      </c>
      <c r="AE3366" t="s">
        <v>11579</v>
      </c>
      <c r="AF3366" t="s">
        <v>50</v>
      </c>
      <c r="AG3366"/>
      <c r="AH3366" t="s">
        <v>11679</v>
      </c>
      <c r="AI3366" t="s">
        <v>11791</v>
      </c>
      <c r="AJ3366" t="s">
        <v>53</v>
      </c>
      <c r="AK3366" t="s">
        <v>39</v>
      </c>
      <c r="AL3366" t="s">
        <v>6213</v>
      </c>
      <c r="AM3366" t="s">
        <v>33</v>
      </c>
      <c r="AN3366" t="s">
        <v>33</v>
      </c>
      <c r="AO3366"/>
      <c r="AP3366" t="s">
        <v>11794</v>
      </c>
      <c r="AQ3366"/>
      <c r="AR3366" t="s">
        <v>35</v>
      </c>
      <c r="AS3366" t="s">
        <v>35</v>
      </c>
    </row>
    <row r="3367" spans="1:45">
      <c r="A3367" s="264" t="s">
        <v>11682</v>
      </c>
      <c r="B3367" s="217" t="s">
        <v>11579</v>
      </c>
      <c r="C3367" s="217" t="s">
        <v>50</v>
      </c>
      <c r="E3367" s="217" t="s">
        <v>11683</v>
      </c>
      <c r="F3367" s="217" t="s">
        <v>11795</v>
      </c>
      <c r="H3367" s="217" t="s">
        <v>981</v>
      </c>
      <c r="I3367" s="217" t="s">
        <v>1492</v>
      </c>
      <c r="J3367" s="217" t="s">
        <v>33</v>
      </c>
      <c r="K3367" s="217" t="s">
        <v>33</v>
      </c>
      <c r="M3367" s="217">
        <f t="shared" si="71"/>
        <v>2422</v>
      </c>
      <c r="O3367" s="217" t="s">
        <v>35</v>
      </c>
      <c r="P3367" s="217" t="s">
        <v>35</v>
      </c>
      <c r="Q3367" s="217">
        <f>S4474-vykonyz.xlsx[[#This Row],[Kod]]</f>
        <v>16090</v>
      </c>
      <c r="R3367" s="217">
        <f>S3339-vykonyz.xlsx[[#This Row],[Kod]]</f>
        <v>0</v>
      </c>
      <c r="S3367" s="217" t="s">
        <v>11796</v>
      </c>
      <c r="T3367" s="217" t="s">
        <v>11797</v>
      </c>
      <c r="U3367" s="217">
        <v>3192</v>
      </c>
      <c r="V3367" s="261">
        <v>45292</v>
      </c>
      <c r="W3367" s="217" t="s">
        <v>11796</v>
      </c>
      <c r="X3367" s="217">
        <v>2800</v>
      </c>
      <c r="Y3367" s="217">
        <v>392</v>
      </c>
      <c r="Z3367" s="261">
        <v>45291</v>
      </c>
      <c r="AC3367" s="217">
        <f>vykonyz.xlsx3[[#This Row],[Kod]]-vykonyz.xlsx[[#This Row],[Kod]]</f>
        <v>0</v>
      </c>
      <c r="AD3367" t="s">
        <v>11682</v>
      </c>
      <c r="AE3367" t="s">
        <v>11579</v>
      </c>
      <c r="AF3367" t="s">
        <v>50</v>
      </c>
      <c r="AG3367"/>
      <c r="AH3367" t="s">
        <v>11683</v>
      </c>
      <c r="AI3367" t="s">
        <v>11795</v>
      </c>
      <c r="AJ3367"/>
      <c r="AK3367" t="s">
        <v>981</v>
      </c>
      <c r="AL3367" t="s">
        <v>1492</v>
      </c>
      <c r="AM3367" t="s">
        <v>33</v>
      </c>
      <c r="AN3367" t="s">
        <v>33</v>
      </c>
      <c r="AO3367"/>
      <c r="AP3367" t="s">
        <v>11798</v>
      </c>
      <c r="AQ3367"/>
      <c r="AR3367" t="s">
        <v>35</v>
      </c>
      <c r="AS3367" t="s">
        <v>35</v>
      </c>
    </row>
    <row r="3368" spans="1:45">
      <c r="A3368" s="264" t="s">
        <v>11686</v>
      </c>
      <c r="B3368" s="217" t="s">
        <v>11579</v>
      </c>
      <c r="C3368" s="217" t="s">
        <v>50</v>
      </c>
      <c r="E3368" s="217" t="s">
        <v>11687</v>
      </c>
      <c r="F3368" s="217" t="s">
        <v>11799</v>
      </c>
      <c r="H3368" s="217" t="s">
        <v>1290</v>
      </c>
      <c r="I3368" s="217" t="s">
        <v>1290</v>
      </c>
      <c r="J3368" s="217" t="s">
        <v>33</v>
      </c>
      <c r="K3368" s="217" t="s">
        <v>33</v>
      </c>
      <c r="M3368" s="217">
        <f t="shared" si="71"/>
        <v>1479</v>
      </c>
      <c r="O3368" s="217" t="s">
        <v>35</v>
      </c>
      <c r="P3368" s="217" t="s">
        <v>35</v>
      </c>
      <c r="Q3368" s="217">
        <f>S4475-vykonyz.xlsx[[#This Row],[Kod]]</f>
        <v>16090</v>
      </c>
      <c r="R3368" s="217">
        <f>S3340-vykonyz.xlsx[[#This Row],[Kod]]</f>
        <v>0</v>
      </c>
      <c r="S3368" s="217" t="s">
        <v>11800</v>
      </c>
      <c r="T3368" s="217" t="s">
        <v>11801</v>
      </c>
      <c r="U3368" s="217">
        <v>1764</v>
      </c>
      <c r="V3368" s="261">
        <v>45292</v>
      </c>
      <c r="W3368" s="217" t="s">
        <v>11800</v>
      </c>
      <c r="X3368" s="217">
        <v>1560</v>
      </c>
      <c r="Y3368" s="217">
        <v>204</v>
      </c>
      <c r="Z3368" s="261">
        <v>45291</v>
      </c>
      <c r="AC3368" s="217">
        <f>vykonyz.xlsx3[[#This Row],[Kod]]-vykonyz.xlsx[[#This Row],[Kod]]</f>
        <v>0</v>
      </c>
      <c r="AD3368" t="s">
        <v>11686</v>
      </c>
      <c r="AE3368" t="s">
        <v>11579</v>
      </c>
      <c r="AF3368" t="s">
        <v>50</v>
      </c>
      <c r="AG3368"/>
      <c r="AH3368" t="s">
        <v>11687</v>
      </c>
      <c r="AI3368" t="s">
        <v>11799</v>
      </c>
      <c r="AJ3368"/>
      <c r="AK3368" t="s">
        <v>1290</v>
      </c>
      <c r="AL3368" t="s">
        <v>1290</v>
      </c>
      <c r="AM3368" t="s">
        <v>33</v>
      </c>
      <c r="AN3368" t="s">
        <v>33</v>
      </c>
      <c r="AO3368"/>
      <c r="AP3368" t="s">
        <v>11802</v>
      </c>
      <c r="AQ3368"/>
      <c r="AR3368" t="s">
        <v>35</v>
      </c>
      <c r="AS3368" t="s">
        <v>35</v>
      </c>
    </row>
    <row r="3369" spans="1:45">
      <c r="A3369" s="264" t="s">
        <v>11691</v>
      </c>
      <c r="B3369" s="217" t="s">
        <v>894</v>
      </c>
      <c r="C3369" s="217" t="s">
        <v>28</v>
      </c>
      <c r="E3369" s="217" t="s">
        <v>11692</v>
      </c>
      <c r="F3369" s="217" t="s">
        <v>11803</v>
      </c>
      <c r="H3369" s="217" t="s">
        <v>1008</v>
      </c>
      <c r="I3369" s="217" t="s">
        <v>1008</v>
      </c>
      <c r="J3369" s="217" t="s">
        <v>33</v>
      </c>
      <c r="K3369" s="217" t="s">
        <v>33</v>
      </c>
      <c r="M3369" s="217">
        <f t="shared" si="71"/>
        <v>500</v>
      </c>
      <c r="O3369" s="217" t="s">
        <v>35</v>
      </c>
      <c r="P3369" s="217" t="s">
        <v>35</v>
      </c>
      <c r="Q3369" s="217">
        <f>S4476-vykonyz.xlsx[[#This Row],[Kod]]</f>
        <v>16090</v>
      </c>
      <c r="R3369" s="217">
        <f>S3341-vykonyz.xlsx[[#This Row],[Kod]]</f>
        <v>0</v>
      </c>
      <c r="S3369" s="217" t="s">
        <v>11804</v>
      </c>
      <c r="T3369" s="217" t="s">
        <v>11805</v>
      </c>
      <c r="U3369" s="217">
        <v>1275</v>
      </c>
      <c r="V3369" s="261">
        <v>45292</v>
      </c>
      <c r="W3369" s="217" t="s">
        <v>11804</v>
      </c>
      <c r="X3369" s="217">
        <v>1120</v>
      </c>
      <c r="Y3369" s="217">
        <v>155</v>
      </c>
      <c r="Z3369" s="261">
        <v>45291</v>
      </c>
      <c r="AC3369" s="217">
        <f>vykonyz.xlsx3[[#This Row],[Kod]]-vykonyz.xlsx[[#This Row],[Kod]]</f>
        <v>0</v>
      </c>
      <c r="AD3369" t="s">
        <v>11691</v>
      </c>
      <c r="AE3369" t="s">
        <v>894</v>
      </c>
      <c r="AF3369" t="s">
        <v>28</v>
      </c>
      <c r="AG3369"/>
      <c r="AH3369" t="s">
        <v>11692</v>
      </c>
      <c r="AI3369" t="s">
        <v>11803</v>
      </c>
      <c r="AJ3369"/>
      <c r="AK3369" t="s">
        <v>1008</v>
      </c>
      <c r="AL3369" t="s">
        <v>1008</v>
      </c>
      <c r="AM3369" t="s">
        <v>33</v>
      </c>
      <c r="AN3369" t="s">
        <v>33</v>
      </c>
      <c r="AO3369"/>
      <c r="AP3369" t="s">
        <v>11806</v>
      </c>
      <c r="AQ3369"/>
      <c r="AR3369" t="s">
        <v>35</v>
      </c>
      <c r="AS3369" t="s">
        <v>35</v>
      </c>
    </row>
    <row r="3370" spans="1:45">
      <c r="A3370" s="264" t="s">
        <v>11695</v>
      </c>
      <c r="B3370" s="217" t="s">
        <v>1870</v>
      </c>
      <c r="C3370" s="217" t="s">
        <v>611</v>
      </c>
      <c r="E3370" s="217" t="s">
        <v>11696</v>
      </c>
      <c r="F3370" s="217" t="s">
        <v>11807</v>
      </c>
      <c r="H3370" s="217" t="s">
        <v>981</v>
      </c>
      <c r="I3370" s="217" t="s">
        <v>1492</v>
      </c>
      <c r="J3370" s="217" t="s">
        <v>33</v>
      </c>
      <c r="K3370" s="217" t="s">
        <v>33</v>
      </c>
      <c r="M3370" s="217">
        <f t="shared" si="71"/>
        <v>1923</v>
      </c>
      <c r="O3370" s="217" t="s">
        <v>35</v>
      </c>
      <c r="P3370" s="217" t="s">
        <v>35</v>
      </c>
      <c r="Q3370" s="217">
        <f>S4477-vykonyz.xlsx[[#This Row],[Kod]]</f>
        <v>16090</v>
      </c>
      <c r="R3370" s="217">
        <f>S3342-vykonyz.xlsx[[#This Row],[Kod]]</f>
        <v>0</v>
      </c>
      <c r="S3370" s="217" t="s">
        <v>11808</v>
      </c>
      <c r="T3370" s="217" t="s">
        <v>11809</v>
      </c>
      <c r="U3370" s="217">
        <v>6544</v>
      </c>
      <c r="V3370" s="261">
        <v>45292</v>
      </c>
      <c r="W3370" s="217" t="s">
        <v>11808</v>
      </c>
      <c r="X3370" s="217">
        <v>5759</v>
      </c>
      <c r="Y3370" s="217">
        <v>785</v>
      </c>
      <c r="Z3370" s="261">
        <v>45291</v>
      </c>
      <c r="AC3370" s="217">
        <f>vykonyz.xlsx3[[#This Row],[Kod]]-vykonyz.xlsx[[#This Row],[Kod]]</f>
        <v>0</v>
      </c>
      <c r="AD3370" t="s">
        <v>11695</v>
      </c>
      <c r="AE3370" t="s">
        <v>1870</v>
      </c>
      <c r="AF3370" t="s">
        <v>611</v>
      </c>
      <c r="AG3370"/>
      <c r="AH3370" t="s">
        <v>11696</v>
      </c>
      <c r="AI3370" t="s">
        <v>11807</v>
      </c>
      <c r="AJ3370"/>
      <c r="AK3370" t="s">
        <v>981</v>
      </c>
      <c r="AL3370" t="s">
        <v>1492</v>
      </c>
      <c r="AM3370" t="s">
        <v>33</v>
      </c>
      <c r="AN3370" t="s">
        <v>33</v>
      </c>
      <c r="AO3370"/>
      <c r="AP3370" t="s">
        <v>11810</v>
      </c>
      <c r="AQ3370"/>
      <c r="AR3370" t="s">
        <v>35</v>
      </c>
      <c r="AS3370" t="s">
        <v>35</v>
      </c>
    </row>
    <row r="3371" spans="1:45">
      <c r="A3371" s="264" t="s">
        <v>11700</v>
      </c>
      <c r="B3371" s="217" t="s">
        <v>11579</v>
      </c>
      <c r="C3371" s="217" t="s">
        <v>50</v>
      </c>
      <c r="E3371" s="217" t="s">
        <v>11811</v>
      </c>
      <c r="F3371" s="217" t="s">
        <v>11812</v>
      </c>
      <c r="H3371" s="217" t="s">
        <v>1290</v>
      </c>
      <c r="I3371" s="217" t="s">
        <v>1573</v>
      </c>
      <c r="J3371" s="217" t="s">
        <v>33</v>
      </c>
      <c r="K3371" s="217" t="s">
        <v>33</v>
      </c>
      <c r="M3371" s="217">
        <f t="shared" si="71"/>
        <v>1586</v>
      </c>
      <c r="O3371" s="217" t="s">
        <v>35</v>
      </c>
      <c r="P3371" s="217" t="s">
        <v>35</v>
      </c>
      <c r="Q3371" s="217">
        <f>S4478-vykonyz.xlsx[[#This Row],[Kod]]</f>
        <v>16096</v>
      </c>
      <c r="R3371" s="217">
        <f>S3343-vykonyz.xlsx[[#This Row],[Kod]]</f>
        <v>0</v>
      </c>
      <c r="S3371" s="217" t="s">
        <v>11813</v>
      </c>
      <c r="T3371" s="217" t="s">
        <v>11814</v>
      </c>
      <c r="U3371" s="217">
        <v>10103</v>
      </c>
      <c r="V3371" s="261">
        <v>45292</v>
      </c>
      <c r="W3371" s="217" t="s">
        <v>11813</v>
      </c>
      <c r="X3371" s="217">
        <v>8867</v>
      </c>
      <c r="Y3371" s="217">
        <v>1236</v>
      </c>
      <c r="Z3371" s="261">
        <v>45291</v>
      </c>
      <c r="AC3371" s="217">
        <f>vykonyz.xlsx3[[#This Row],[Kod]]-vykonyz.xlsx[[#This Row],[Kod]]</f>
        <v>0</v>
      </c>
      <c r="AD3371" t="s">
        <v>11700</v>
      </c>
      <c r="AE3371" t="s">
        <v>11579</v>
      </c>
      <c r="AF3371" t="s">
        <v>50</v>
      </c>
      <c r="AG3371"/>
      <c r="AH3371" t="s">
        <v>11811</v>
      </c>
      <c r="AI3371" t="s">
        <v>11812</v>
      </c>
      <c r="AJ3371"/>
      <c r="AK3371" t="s">
        <v>1290</v>
      </c>
      <c r="AL3371" t="s">
        <v>1573</v>
      </c>
      <c r="AM3371" t="s">
        <v>33</v>
      </c>
      <c r="AN3371" t="s">
        <v>33</v>
      </c>
      <c r="AO3371"/>
      <c r="AP3371" t="s">
        <v>11815</v>
      </c>
      <c r="AQ3371"/>
      <c r="AR3371" t="s">
        <v>35</v>
      </c>
      <c r="AS3371" t="s">
        <v>35</v>
      </c>
    </row>
    <row r="3372" spans="1:45">
      <c r="A3372" s="264" t="s">
        <v>11704</v>
      </c>
      <c r="B3372" s="217" t="s">
        <v>5590</v>
      </c>
      <c r="C3372" s="217" t="s">
        <v>50</v>
      </c>
      <c r="E3372" s="217" t="s">
        <v>11705</v>
      </c>
      <c r="F3372" s="217" t="s">
        <v>11816</v>
      </c>
      <c r="H3372" s="217" t="s">
        <v>1290</v>
      </c>
      <c r="I3372" s="217" t="s">
        <v>1290</v>
      </c>
      <c r="J3372" s="217" t="s">
        <v>33</v>
      </c>
      <c r="K3372" s="217" t="s">
        <v>33</v>
      </c>
      <c r="M3372" s="217">
        <f t="shared" si="71"/>
        <v>814</v>
      </c>
      <c r="O3372" s="217" t="s">
        <v>35</v>
      </c>
      <c r="P3372" s="217" t="s">
        <v>35</v>
      </c>
      <c r="Q3372" s="217">
        <f>S4479-vykonyz.xlsx[[#This Row],[Kod]]</f>
        <v>15806</v>
      </c>
      <c r="R3372" s="217">
        <f>S3344-vykonyz.xlsx[[#This Row],[Kod]]</f>
        <v>0</v>
      </c>
      <c r="S3372" s="217" t="s">
        <v>11817</v>
      </c>
      <c r="T3372" s="217" t="s">
        <v>11818</v>
      </c>
      <c r="U3372" s="217">
        <v>2290</v>
      </c>
      <c r="V3372" s="261">
        <v>45292</v>
      </c>
      <c r="W3372" s="217" t="s">
        <v>11817</v>
      </c>
      <c r="X3372" s="217">
        <v>2028</v>
      </c>
      <c r="Y3372" s="217">
        <v>262</v>
      </c>
      <c r="Z3372" s="261">
        <v>45291</v>
      </c>
      <c r="AC3372" s="217">
        <f>vykonyz.xlsx3[[#This Row],[Kod]]-vykonyz.xlsx[[#This Row],[Kod]]</f>
        <v>0</v>
      </c>
      <c r="AD3372" t="s">
        <v>11704</v>
      </c>
      <c r="AE3372" t="s">
        <v>5590</v>
      </c>
      <c r="AF3372" t="s">
        <v>50</v>
      </c>
      <c r="AG3372"/>
      <c r="AH3372" t="s">
        <v>11705</v>
      </c>
      <c r="AI3372" t="s">
        <v>11816</v>
      </c>
      <c r="AJ3372"/>
      <c r="AK3372" t="s">
        <v>1290</v>
      </c>
      <c r="AL3372" t="s">
        <v>1290</v>
      </c>
      <c r="AM3372" t="s">
        <v>33</v>
      </c>
      <c r="AN3372" t="s">
        <v>33</v>
      </c>
      <c r="AO3372"/>
      <c r="AP3372" t="s">
        <v>11819</v>
      </c>
      <c r="AQ3372"/>
      <c r="AR3372" t="s">
        <v>35</v>
      </c>
      <c r="AS3372" t="s">
        <v>35</v>
      </c>
    </row>
    <row r="3373" spans="1:45">
      <c r="A3373" s="264" t="s">
        <v>11709</v>
      </c>
      <c r="B3373" s="217" t="s">
        <v>11579</v>
      </c>
      <c r="C3373" s="217" t="s">
        <v>50</v>
      </c>
      <c r="E3373" s="217" t="s">
        <v>11710</v>
      </c>
      <c r="F3373" s="217" t="s">
        <v>11820</v>
      </c>
      <c r="G3373" s="217" t="s">
        <v>53</v>
      </c>
      <c r="H3373" s="217" t="s">
        <v>1488</v>
      </c>
      <c r="I3373" s="217" t="s">
        <v>108</v>
      </c>
      <c r="J3373" s="217" t="s">
        <v>33</v>
      </c>
      <c r="K3373" s="217" t="s">
        <v>33</v>
      </c>
      <c r="M3373" s="217">
        <f t="shared" si="71"/>
        <v>4207</v>
      </c>
      <c r="O3373" s="217" t="s">
        <v>35</v>
      </c>
      <c r="P3373" s="217" t="s">
        <v>35</v>
      </c>
      <c r="Q3373" s="217">
        <f>S4480-vykonyz.xlsx[[#This Row],[Kod]]</f>
        <v>15805</v>
      </c>
      <c r="R3373" s="217">
        <f>S3345-vykonyz.xlsx[[#This Row],[Kod]]</f>
        <v>0</v>
      </c>
      <c r="S3373" s="217" t="s">
        <v>11821</v>
      </c>
      <c r="T3373" s="217" t="s">
        <v>11822</v>
      </c>
      <c r="U3373" s="217">
        <v>16214</v>
      </c>
      <c r="V3373" s="261">
        <v>45292</v>
      </c>
      <c r="W3373" s="217" t="s">
        <v>11821</v>
      </c>
      <c r="X3373" s="217">
        <v>14207</v>
      </c>
      <c r="Y3373" s="217">
        <v>2007</v>
      </c>
      <c r="Z3373" s="261">
        <v>45291</v>
      </c>
      <c r="AC3373" s="217">
        <f>vykonyz.xlsx3[[#This Row],[Kod]]-vykonyz.xlsx[[#This Row],[Kod]]</f>
        <v>0</v>
      </c>
      <c r="AD3373" t="s">
        <v>11709</v>
      </c>
      <c r="AE3373" t="s">
        <v>11579</v>
      </c>
      <c r="AF3373" t="s">
        <v>50</v>
      </c>
      <c r="AG3373"/>
      <c r="AH3373" t="s">
        <v>11710</v>
      </c>
      <c r="AI3373" t="s">
        <v>11820</v>
      </c>
      <c r="AJ3373" t="s">
        <v>53</v>
      </c>
      <c r="AK3373" t="s">
        <v>1488</v>
      </c>
      <c r="AL3373" t="s">
        <v>108</v>
      </c>
      <c r="AM3373" t="s">
        <v>33</v>
      </c>
      <c r="AN3373" t="s">
        <v>33</v>
      </c>
      <c r="AO3373"/>
      <c r="AP3373" t="s">
        <v>11823</v>
      </c>
      <c r="AQ3373"/>
      <c r="AR3373" t="s">
        <v>35</v>
      </c>
      <c r="AS3373" t="s">
        <v>35</v>
      </c>
    </row>
    <row r="3374" spans="1:45">
      <c r="A3374" s="264" t="s">
        <v>11714</v>
      </c>
      <c r="B3374" s="217" t="s">
        <v>11579</v>
      </c>
      <c r="C3374" s="217" t="s">
        <v>50</v>
      </c>
      <c r="E3374" s="217" t="s">
        <v>11715</v>
      </c>
      <c r="F3374" s="217" t="s">
        <v>11824</v>
      </c>
      <c r="G3374" s="217" t="s">
        <v>53</v>
      </c>
      <c r="H3374" s="217" t="s">
        <v>77</v>
      </c>
      <c r="I3374" s="217" t="s">
        <v>1848</v>
      </c>
      <c r="J3374" s="217" t="s">
        <v>33</v>
      </c>
      <c r="K3374" s="217" t="s">
        <v>33</v>
      </c>
      <c r="M3374" s="217">
        <f t="shared" si="71"/>
        <v>5219</v>
      </c>
      <c r="O3374" s="217" t="s">
        <v>35</v>
      </c>
      <c r="P3374" s="217" t="s">
        <v>35</v>
      </c>
      <c r="Q3374" s="217">
        <f>S4481-vykonyz.xlsx[[#This Row],[Kod]]</f>
        <v>15804</v>
      </c>
      <c r="R3374" s="217">
        <f>S3346-vykonyz.xlsx[[#This Row],[Kod]]</f>
        <v>0</v>
      </c>
      <c r="S3374" s="217" t="s">
        <v>11825</v>
      </c>
      <c r="T3374" s="217" t="s">
        <v>11826</v>
      </c>
      <c r="U3374" s="217">
        <v>116</v>
      </c>
      <c r="V3374" s="261">
        <v>45292</v>
      </c>
      <c r="W3374" s="217" t="s">
        <v>11825</v>
      </c>
      <c r="X3374" s="217">
        <v>102</v>
      </c>
      <c r="Y3374" s="217">
        <v>14</v>
      </c>
      <c r="Z3374" s="261">
        <v>45291</v>
      </c>
      <c r="AC3374" s="217">
        <f>vykonyz.xlsx3[[#This Row],[Kod]]-vykonyz.xlsx[[#This Row],[Kod]]</f>
        <v>0</v>
      </c>
      <c r="AD3374" t="s">
        <v>11714</v>
      </c>
      <c r="AE3374" t="s">
        <v>11579</v>
      </c>
      <c r="AF3374" t="s">
        <v>50</v>
      </c>
      <c r="AG3374"/>
      <c r="AH3374" t="s">
        <v>11715</v>
      </c>
      <c r="AI3374" t="s">
        <v>11824</v>
      </c>
      <c r="AJ3374" t="s">
        <v>53</v>
      </c>
      <c r="AK3374" t="s">
        <v>77</v>
      </c>
      <c r="AL3374" t="s">
        <v>1848</v>
      </c>
      <c r="AM3374" t="s">
        <v>33</v>
      </c>
      <c r="AN3374" t="s">
        <v>33</v>
      </c>
      <c r="AO3374"/>
      <c r="AP3374" t="s">
        <v>11827</v>
      </c>
      <c r="AQ3374"/>
      <c r="AR3374" t="s">
        <v>35</v>
      </c>
      <c r="AS3374" t="s">
        <v>35</v>
      </c>
    </row>
    <row r="3375" spans="1:45">
      <c r="A3375" s="264" t="s">
        <v>11718</v>
      </c>
      <c r="B3375" s="217" t="s">
        <v>11579</v>
      </c>
      <c r="C3375" s="217" t="s">
        <v>50</v>
      </c>
      <c r="E3375" s="217" t="s">
        <v>11719</v>
      </c>
      <c r="F3375" s="217" t="s">
        <v>11828</v>
      </c>
      <c r="H3375" s="217" t="s">
        <v>1290</v>
      </c>
      <c r="I3375" s="217" t="s">
        <v>1290</v>
      </c>
      <c r="J3375" s="217" t="s">
        <v>33</v>
      </c>
      <c r="K3375" s="217" t="s">
        <v>33</v>
      </c>
      <c r="M3375" s="217">
        <f t="shared" si="71"/>
        <v>1473</v>
      </c>
      <c r="O3375" s="217" t="s">
        <v>35</v>
      </c>
      <c r="P3375" s="217" t="s">
        <v>35</v>
      </c>
      <c r="Q3375" s="217">
        <f>S4482-vykonyz.xlsx[[#This Row],[Kod]]</f>
        <v>15804</v>
      </c>
      <c r="R3375" s="217">
        <f>S3347-vykonyz.xlsx[[#This Row],[Kod]]</f>
        <v>0</v>
      </c>
      <c r="S3375" s="217" t="s">
        <v>11829</v>
      </c>
      <c r="T3375" s="217" t="s">
        <v>11830</v>
      </c>
      <c r="U3375" s="217">
        <v>12669</v>
      </c>
      <c r="V3375" s="261">
        <v>45292</v>
      </c>
      <c r="W3375" s="217" t="s">
        <v>11829</v>
      </c>
      <c r="X3375" s="217">
        <v>11125</v>
      </c>
      <c r="Y3375" s="217">
        <v>1544</v>
      </c>
      <c r="Z3375" s="261">
        <v>45291</v>
      </c>
      <c r="AC3375" s="217">
        <f>vykonyz.xlsx3[[#This Row],[Kod]]-vykonyz.xlsx[[#This Row],[Kod]]</f>
        <v>0</v>
      </c>
      <c r="AD3375" t="s">
        <v>11718</v>
      </c>
      <c r="AE3375" t="s">
        <v>11579</v>
      </c>
      <c r="AF3375" t="s">
        <v>50</v>
      </c>
      <c r="AG3375"/>
      <c r="AH3375" t="s">
        <v>11719</v>
      </c>
      <c r="AI3375" t="s">
        <v>11828</v>
      </c>
      <c r="AJ3375"/>
      <c r="AK3375" t="s">
        <v>1290</v>
      </c>
      <c r="AL3375" t="s">
        <v>1290</v>
      </c>
      <c r="AM3375" t="s">
        <v>33</v>
      </c>
      <c r="AN3375" t="s">
        <v>33</v>
      </c>
      <c r="AO3375"/>
      <c r="AP3375" t="s">
        <v>11831</v>
      </c>
      <c r="AQ3375"/>
      <c r="AR3375" t="s">
        <v>35</v>
      </c>
      <c r="AS3375" t="s">
        <v>35</v>
      </c>
    </row>
    <row r="3376" spans="1:45">
      <c r="A3376" s="264" t="s">
        <v>11722</v>
      </c>
      <c r="B3376" s="217" t="s">
        <v>11579</v>
      </c>
      <c r="C3376" s="217" t="s">
        <v>50</v>
      </c>
      <c r="E3376" s="217" t="s">
        <v>11832</v>
      </c>
      <c r="F3376" s="217" t="s">
        <v>11833</v>
      </c>
      <c r="G3376" s="217" t="s">
        <v>53</v>
      </c>
      <c r="H3376" s="217" t="s">
        <v>1290</v>
      </c>
      <c r="I3376" s="217" t="s">
        <v>1573</v>
      </c>
      <c r="J3376" s="217" t="s">
        <v>33</v>
      </c>
      <c r="K3376" s="217" t="s">
        <v>33</v>
      </c>
      <c r="M3376" s="217">
        <f t="shared" si="71"/>
        <v>1527</v>
      </c>
      <c r="O3376" s="217" t="s">
        <v>35</v>
      </c>
      <c r="P3376" s="217" t="s">
        <v>35</v>
      </c>
      <c r="Q3376" s="217">
        <f>S4483-vykonyz.xlsx[[#This Row],[Kod]]</f>
        <v>15804</v>
      </c>
      <c r="R3376" s="217">
        <f>S3348-vykonyz.xlsx[[#This Row],[Kod]]</f>
        <v>0</v>
      </c>
      <c r="S3376" s="217" t="s">
        <v>11834</v>
      </c>
      <c r="T3376" s="217" t="s">
        <v>11835</v>
      </c>
      <c r="U3376" s="217">
        <v>16166</v>
      </c>
      <c r="V3376" s="261">
        <v>45292</v>
      </c>
      <c r="W3376" s="217" t="s">
        <v>11834</v>
      </c>
      <c r="X3376" s="217">
        <v>14159</v>
      </c>
      <c r="Y3376" s="217">
        <v>2007</v>
      </c>
      <c r="Z3376" s="261">
        <v>45291</v>
      </c>
      <c r="AC3376" s="217">
        <f>vykonyz.xlsx3[[#This Row],[Kod]]-vykonyz.xlsx[[#This Row],[Kod]]</f>
        <v>0</v>
      </c>
      <c r="AD3376" t="s">
        <v>11722</v>
      </c>
      <c r="AE3376" t="s">
        <v>11579</v>
      </c>
      <c r="AF3376" t="s">
        <v>50</v>
      </c>
      <c r="AG3376"/>
      <c r="AH3376" t="s">
        <v>11832</v>
      </c>
      <c r="AI3376" t="s">
        <v>11833</v>
      </c>
      <c r="AJ3376" t="s">
        <v>53</v>
      </c>
      <c r="AK3376" t="s">
        <v>1290</v>
      </c>
      <c r="AL3376" t="s">
        <v>1573</v>
      </c>
      <c r="AM3376" t="s">
        <v>33</v>
      </c>
      <c r="AN3376" t="s">
        <v>33</v>
      </c>
      <c r="AO3376"/>
      <c r="AP3376" t="s">
        <v>1556</v>
      </c>
      <c r="AQ3376"/>
      <c r="AR3376" t="s">
        <v>35</v>
      </c>
      <c r="AS3376" t="s">
        <v>35</v>
      </c>
    </row>
    <row r="3377" spans="1:45">
      <c r="A3377" s="264" t="s">
        <v>11726</v>
      </c>
      <c r="B3377" s="217" t="s">
        <v>1870</v>
      </c>
      <c r="C3377" s="217" t="s">
        <v>611</v>
      </c>
      <c r="E3377" s="217" t="s">
        <v>11727</v>
      </c>
      <c r="F3377" s="217" t="s">
        <v>11836</v>
      </c>
      <c r="H3377" s="217" t="s">
        <v>1573</v>
      </c>
      <c r="I3377" s="217" t="s">
        <v>1573</v>
      </c>
      <c r="J3377" s="217" t="s">
        <v>33</v>
      </c>
      <c r="K3377" s="217" t="s">
        <v>33</v>
      </c>
      <c r="M3377" s="217">
        <f t="shared" si="71"/>
        <v>2357</v>
      </c>
      <c r="O3377" s="217" t="s">
        <v>35</v>
      </c>
      <c r="P3377" s="217" t="s">
        <v>35</v>
      </c>
      <c r="Q3377" s="217">
        <f>S4484-vykonyz.xlsx[[#This Row],[Kod]]</f>
        <v>15805</v>
      </c>
      <c r="R3377" s="217">
        <f>S3349-vykonyz.xlsx[[#This Row],[Kod]]</f>
        <v>0</v>
      </c>
      <c r="S3377" s="217" t="s">
        <v>11837</v>
      </c>
      <c r="T3377" s="217" t="s">
        <v>11838</v>
      </c>
      <c r="U3377" s="217">
        <v>24398</v>
      </c>
      <c r="V3377" s="261">
        <v>45292</v>
      </c>
      <c r="W3377" s="217" t="s">
        <v>11837</v>
      </c>
      <c r="X3377" s="217">
        <v>21311</v>
      </c>
      <c r="Y3377" s="217">
        <v>3087</v>
      </c>
      <c r="Z3377" s="261">
        <v>45291</v>
      </c>
      <c r="AC3377" s="217">
        <f>vykonyz.xlsx3[[#This Row],[Kod]]-vykonyz.xlsx[[#This Row],[Kod]]</f>
        <v>0</v>
      </c>
      <c r="AD3377" t="s">
        <v>11726</v>
      </c>
      <c r="AE3377" t="s">
        <v>1870</v>
      </c>
      <c r="AF3377" t="s">
        <v>611</v>
      </c>
      <c r="AG3377"/>
      <c r="AH3377" t="s">
        <v>11727</v>
      </c>
      <c r="AI3377" t="s">
        <v>11836</v>
      </c>
      <c r="AJ3377"/>
      <c r="AK3377" t="s">
        <v>1573</v>
      </c>
      <c r="AL3377" t="s">
        <v>1573</v>
      </c>
      <c r="AM3377" t="s">
        <v>33</v>
      </c>
      <c r="AN3377" t="s">
        <v>33</v>
      </c>
      <c r="AO3377"/>
      <c r="AP3377" t="s">
        <v>11839</v>
      </c>
      <c r="AQ3377"/>
      <c r="AR3377" t="s">
        <v>35</v>
      </c>
      <c r="AS3377" t="s">
        <v>35</v>
      </c>
    </row>
    <row r="3378" spans="1:45">
      <c r="A3378" s="264" t="s">
        <v>11730</v>
      </c>
      <c r="B3378" s="217" t="s">
        <v>11579</v>
      </c>
      <c r="C3378" s="217" t="s">
        <v>50</v>
      </c>
      <c r="E3378" s="217" t="s">
        <v>11731</v>
      </c>
      <c r="F3378" s="217" t="s">
        <v>11840</v>
      </c>
      <c r="H3378" s="217" t="s">
        <v>1573</v>
      </c>
      <c r="I3378" s="217" t="s">
        <v>39</v>
      </c>
      <c r="J3378" s="217" t="s">
        <v>33</v>
      </c>
      <c r="K3378" s="217" t="s">
        <v>33</v>
      </c>
      <c r="M3378" s="217">
        <f t="shared" si="71"/>
        <v>3411</v>
      </c>
      <c r="O3378" s="217" t="s">
        <v>35</v>
      </c>
      <c r="P3378" s="217" t="s">
        <v>35</v>
      </c>
      <c r="Q3378" s="217">
        <f>S4485-vykonyz.xlsx[[#This Row],[Kod]]</f>
        <v>15805</v>
      </c>
      <c r="R3378" s="217">
        <f>S3350-vykonyz.xlsx[[#This Row],[Kod]]</f>
        <v>0</v>
      </c>
      <c r="S3378" s="217" t="s">
        <v>11841</v>
      </c>
      <c r="T3378" s="217" t="s">
        <v>11842</v>
      </c>
      <c r="U3378" s="217">
        <v>3682</v>
      </c>
      <c r="V3378" s="261">
        <v>45292</v>
      </c>
      <c r="W3378" s="217" t="s">
        <v>11841</v>
      </c>
      <c r="X3378" s="217">
        <v>3236</v>
      </c>
      <c r="Y3378" s="217">
        <v>446</v>
      </c>
      <c r="Z3378" s="261">
        <v>45291</v>
      </c>
      <c r="AC3378" s="217">
        <f>vykonyz.xlsx3[[#This Row],[Kod]]-vykonyz.xlsx[[#This Row],[Kod]]</f>
        <v>0</v>
      </c>
      <c r="AD3378" t="s">
        <v>11730</v>
      </c>
      <c r="AE3378" t="s">
        <v>11579</v>
      </c>
      <c r="AF3378" t="s">
        <v>50</v>
      </c>
      <c r="AG3378"/>
      <c r="AH3378" t="s">
        <v>11731</v>
      </c>
      <c r="AI3378" t="s">
        <v>11840</v>
      </c>
      <c r="AJ3378"/>
      <c r="AK3378" t="s">
        <v>1573</v>
      </c>
      <c r="AL3378" t="s">
        <v>39</v>
      </c>
      <c r="AM3378" t="s">
        <v>33</v>
      </c>
      <c r="AN3378" t="s">
        <v>33</v>
      </c>
      <c r="AO3378"/>
      <c r="AP3378" t="s">
        <v>11618</v>
      </c>
      <c r="AQ3378"/>
      <c r="AR3378" t="s">
        <v>35</v>
      </c>
      <c r="AS3378" t="s">
        <v>35</v>
      </c>
    </row>
    <row r="3379" spans="1:45">
      <c r="A3379" s="264" t="s">
        <v>11734</v>
      </c>
      <c r="B3379" s="217" t="s">
        <v>11579</v>
      </c>
      <c r="C3379" s="217" t="s">
        <v>50</v>
      </c>
      <c r="E3379" s="217" t="s">
        <v>11735</v>
      </c>
      <c r="F3379" s="217" t="s">
        <v>11843</v>
      </c>
      <c r="H3379" s="217" t="s">
        <v>1290</v>
      </c>
      <c r="I3379" s="217" t="s">
        <v>1573</v>
      </c>
      <c r="J3379" s="217" t="s">
        <v>33</v>
      </c>
      <c r="K3379" s="217" t="s">
        <v>33</v>
      </c>
      <c r="M3379" s="217">
        <f t="shared" si="71"/>
        <v>1599</v>
      </c>
      <c r="O3379" s="217" t="s">
        <v>35</v>
      </c>
      <c r="P3379" s="217" t="s">
        <v>35</v>
      </c>
      <c r="Q3379" s="217">
        <f>S4486-vykonyz.xlsx[[#This Row],[Kod]]</f>
        <v>15806</v>
      </c>
      <c r="R3379" s="217">
        <f>S3351-vykonyz.xlsx[[#This Row],[Kod]]</f>
        <v>0</v>
      </c>
      <c r="S3379" s="217" t="s">
        <v>11844</v>
      </c>
      <c r="T3379" s="217" t="s">
        <v>11845</v>
      </c>
      <c r="U3379" s="217">
        <v>4522</v>
      </c>
      <c r="V3379" s="261">
        <v>45292</v>
      </c>
      <c r="W3379" s="217" t="s">
        <v>11844</v>
      </c>
      <c r="X3379" s="217">
        <v>3964</v>
      </c>
      <c r="Y3379" s="217">
        <v>558</v>
      </c>
      <c r="Z3379" s="261">
        <v>45291</v>
      </c>
      <c r="AC3379" s="217">
        <f>vykonyz.xlsx3[[#This Row],[Kod]]-vykonyz.xlsx[[#This Row],[Kod]]</f>
        <v>0</v>
      </c>
      <c r="AD3379" t="s">
        <v>11734</v>
      </c>
      <c r="AE3379" t="s">
        <v>11579</v>
      </c>
      <c r="AF3379" t="s">
        <v>50</v>
      </c>
      <c r="AG3379"/>
      <c r="AH3379" t="s">
        <v>11735</v>
      </c>
      <c r="AI3379" t="s">
        <v>11843</v>
      </c>
      <c r="AJ3379"/>
      <c r="AK3379" t="s">
        <v>1290</v>
      </c>
      <c r="AL3379" t="s">
        <v>1573</v>
      </c>
      <c r="AM3379" t="s">
        <v>33</v>
      </c>
      <c r="AN3379" t="s">
        <v>33</v>
      </c>
      <c r="AO3379"/>
      <c r="AP3379" t="s">
        <v>11846</v>
      </c>
      <c r="AQ3379"/>
      <c r="AR3379" t="s">
        <v>35</v>
      </c>
      <c r="AS3379" t="s">
        <v>35</v>
      </c>
    </row>
    <row r="3380" spans="1:45">
      <c r="A3380" s="264" t="s">
        <v>11738</v>
      </c>
      <c r="B3380" s="217" t="s">
        <v>11579</v>
      </c>
      <c r="C3380" s="217" t="s">
        <v>50</v>
      </c>
      <c r="E3380" s="217" t="s">
        <v>11739</v>
      </c>
      <c r="F3380" s="217" t="s">
        <v>11847</v>
      </c>
      <c r="H3380" s="217" t="s">
        <v>1573</v>
      </c>
      <c r="I3380" s="217" t="s">
        <v>1492</v>
      </c>
      <c r="J3380" s="217" t="s">
        <v>33</v>
      </c>
      <c r="K3380" s="217" t="s">
        <v>33</v>
      </c>
      <c r="M3380" s="217">
        <f t="shared" si="71"/>
        <v>2838</v>
      </c>
      <c r="O3380" s="217" t="s">
        <v>35</v>
      </c>
      <c r="P3380" s="217" t="s">
        <v>35</v>
      </c>
      <c r="Q3380" s="217">
        <f>S4487-vykonyz.xlsx[[#This Row],[Kod]]</f>
        <v>15807</v>
      </c>
      <c r="R3380" s="217">
        <f>S3352-vykonyz.xlsx[[#This Row],[Kod]]</f>
        <v>0</v>
      </c>
      <c r="S3380" s="217" t="s">
        <v>11848</v>
      </c>
      <c r="T3380" s="217" t="s">
        <v>11849</v>
      </c>
      <c r="U3380" s="217">
        <v>15293</v>
      </c>
      <c r="V3380" s="261">
        <v>45292</v>
      </c>
      <c r="W3380" s="217" t="s">
        <v>11848</v>
      </c>
      <c r="X3380" s="217">
        <v>13441</v>
      </c>
      <c r="Y3380" s="217">
        <v>1852</v>
      </c>
      <c r="Z3380" s="261">
        <v>45291</v>
      </c>
      <c r="AC3380" s="217">
        <f>vykonyz.xlsx3[[#This Row],[Kod]]-vykonyz.xlsx[[#This Row],[Kod]]</f>
        <v>0</v>
      </c>
      <c r="AD3380" t="s">
        <v>11738</v>
      </c>
      <c r="AE3380" t="s">
        <v>11579</v>
      </c>
      <c r="AF3380" t="s">
        <v>50</v>
      </c>
      <c r="AG3380"/>
      <c r="AH3380" t="s">
        <v>11739</v>
      </c>
      <c r="AI3380" t="s">
        <v>11847</v>
      </c>
      <c r="AJ3380"/>
      <c r="AK3380" t="s">
        <v>1573</v>
      </c>
      <c r="AL3380" t="s">
        <v>1492</v>
      </c>
      <c r="AM3380" t="s">
        <v>33</v>
      </c>
      <c r="AN3380" t="s">
        <v>33</v>
      </c>
      <c r="AO3380"/>
      <c r="AP3380" t="s">
        <v>11850</v>
      </c>
      <c r="AQ3380"/>
      <c r="AR3380" t="s">
        <v>35</v>
      </c>
      <c r="AS3380" t="s">
        <v>35</v>
      </c>
    </row>
    <row r="3381" spans="1:45">
      <c r="A3381" s="264" t="s">
        <v>11741</v>
      </c>
      <c r="B3381" s="217" t="s">
        <v>11579</v>
      </c>
      <c r="C3381" s="217" t="s">
        <v>50</v>
      </c>
      <c r="E3381" s="217" t="s">
        <v>11742</v>
      </c>
      <c r="F3381" s="217" t="s">
        <v>11851</v>
      </c>
      <c r="G3381" s="217" t="s">
        <v>53</v>
      </c>
      <c r="H3381" s="217" t="s">
        <v>77</v>
      </c>
      <c r="I3381" s="217" t="s">
        <v>1848</v>
      </c>
      <c r="J3381" s="217" t="s">
        <v>33</v>
      </c>
      <c r="K3381" s="217" t="s">
        <v>33</v>
      </c>
      <c r="M3381" s="217">
        <f t="shared" si="71"/>
        <v>5971</v>
      </c>
      <c r="O3381" s="217" t="s">
        <v>35</v>
      </c>
      <c r="P3381" s="217" t="s">
        <v>35</v>
      </c>
      <c r="Q3381" s="217">
        <f>S4488-vykonyz.xlsx[[#This Row],[Kod]]</f>
        <v>15806</v>
      </c>
      <c r="R3381" s="217">
        <f>S3353-vykonyz.xlsx[[#This Row],[Kod]]</f>
        <v>0</v>
      </c>
      <c r="S3381" s="217" t="s">
        <v>11852</v>
      </c>
      <c r="T3381" s="217" t="s">
        <v>11853</v>
      </c>
      <c r="U3381" s="217">
        <v>14774</v>
      </c>
      <c r="V3381" s="261">
        <v>45292</v>
      </c>
      <c r="W3381" s="217" t="s">
        <v>11852</v>
      </c>
      <c r="X3381" s="217">
        <v>12921</v>
      </c>
      <c r="Y3381" s="217">
        <v>1853</v>
      </c>
      <c r="Z3381" s="261">
        <v>45291</v>
      </c>
      <c r="AC3381" s="217">
        <f>vykonyz.xlsx3[[#This Row],[Kod]]-vykonyz.xlsx[[#This Row],[Kod]]</f>
        <v>0</v>
      </c>
      <c r="AD3381" t="s">
        <v>11741</v>
      </c>
      <c r="AE3381" t="s">
        <v>11579</v>
      </c>
      <c r="AF3381" t="s">
        <v>50</v>
      </c>
      <c r="AG3381"/>
      <c r="AH3381" t="s">
        <v>11742</v>
      </c>
      <c r="AI3381" t="s">
        <v>11851</v>
      </c>
      <c r="AJ3381" t="s">
        <v>53</v>
      </c>
      <c r="AK3381" t="s">
        <v>77</v>
      </c>
      <c r="AL3381" t="s">
        <v>1848</v>
      </c>
      <c r="AM3381" t="s">
        <v>33</v>
      </c>
      <c r="AN3381" t="s">
        <v>33</v>
      </c>
      <c r="AO3381"/>
      <c r="AP3381" t="s">
        <v>11854</v>
      </c>
      <c r="AQ3381"/>
      <c r="AR3381" t="s">
        <v>35</v>
      </c>
      <c r="AS3381" t="s">
        <v>35</v>
      </c>
    </row>
    <row r="3382" spans="1:45">
      <c r="A3382" s="264" t="s">
        <v>11745</v>
      </c>
      <c r="B3382" s="217" t="s">
        <v>11579</v>
      </c>
      <c r="C3382" s="217" t="s">
        <v>50</v>
      </c>
      <c r="E3382" s="217" t="s">
        <v>11746</v>
      </c>
      <c r="F3382" s="217" t="s">
        <v>11855</v>
      </c>
      <c r="H3382" s="217" t="s">
        <v>1573</v>
      </c>
      <c r="I3382" s="217" t="s">
        <v>39</v>
      </c>
      <c r="J3382" s="217" t="s">
        <v>33</v>
      </c>
      <c r="K3382" s="217" t="s">
        <v>33</v>
      </c>
      <c r="M3382" s="217">
        <f t="shared" si="71"/>
        <v>3223</v>
      </c>
      <c r="O3382" s="217" t="s">
        <v>35</v>
      </c>
      <c r="P3382" s="217" t="s">
        <v>35</v>
      </c>
      <c r="Q3382" s="217">
        <f>S4489-vykonyz.xlsx[[#This Row],[Kod]]</f>
        <v>15806</v>
      </c>
      <c r="R3382" s="217">
        <f>S3354-vykonyz.xlsx[[#This Row],[Kod]]</f>
        <v>0</v>
      </c>
      <c r="S3382" s="217" t="s">
        <v>11856</v>
      </c>
      <c r="T3382" s="217" t="s">
        <v>11857</v>
      </c>
      <c r="U3382" s="217">
        <v>2630</v>
      </c>
      <c r="V3382" s="261">
        <v>45292</v>
      </c>
      <c r="W3382" s="217" t="s">
        <v>11856</v>
      </c>
      <c r="X3382" s="217">
        <v>2311</v>
      </c>
      <c r="Y3382" s="217">
        <v>319</v>
      </c>
      <c r="Z3382" s="261">
        <v>45291</v>
      </c>
      <c r="AC3382" s="217">
        <f>vykonyz.xlsx3[[#This Row],[Kod]]-vykonyz.xlsx[[#This Row],[Kod]]</f>
        <v>0</v>
      </c>
      <c r="AD3382" t="s">
        <v>11745</v>
      </c>
      <c r="AE3382" t="s">
        <v>11579</v>
      </c>
      <c r="AF3382" t="s">
        <v>50</v>
      </c>
      <c r="AG3382"/>
      <c r="AH3382" t="s">
        <v>11746</v>
      </c>
      <c r="AI3382" t="s">
        <v>11855</v>
      </c>
      <c r="AJ3382"/>
      <c r="AK3382" t="s">
        <v>1573</v>
      </c>
      <c r="AL3382" t="s">
        <v>39</v>
      </c>
      <c r="AM3382" t="s">
        <v>33</v>
      </c>
      <c r="AN3382" t="s">
        <v>33</v>
      </c>
      <c r="AO3382"/>
      <c r="AP3382" t="s">
        <v>11858</v>
      </c>
      <c r="AQ3382"/>
      <c r="AR3382" t="s">
        <v>35</v>
      </c>
      <c r="AS3382" t="s">
        <v>35</v>
      </c>
    </row>
    <row r="3383" spans="1:45">
      <c r="A3383" s="264" t="s">
        <v>11749</v>
      </c>
      <c r="B3383" s="217" t="s">
        <v>5590</v>
      </c>
      <c r="C3383" s="217" t="s">
        <v>50</v>
      </c>
      <c r="E3383" s="217" t="s">
        <v>11750</v>
      </c>
      <c r="F3383" s="217" t="s">
        <v>11859</v>
      </c>
      <c r="H3383" s="217" t="s">
        <v>981</v>
      </c>
      <c r="I3383" s="217" t="s">
        <v>1290</v>
      </c>
      <c r="J3383" s="217" t="s">
        <v>33</v>
      </c>
      <c r="K3383" s="217" t="s">
        <v>33</v>
      </c>
      <c r="M3383" s="217">
        <f t="shared" si="71"/>
        <v>871</v>
      </c>
      <c r="O3383" s="217" t="s">
        <v>35</v>
      </c>
      <c r="P3383" s="217" t="s">
        <v>35</v>
      </c>
      <c r="Q3383" s="217">
        <f>S4490-vykonyz.xlsx[[#This Row],[Kod]]</f>
        <v>15806</v>
      </c>
      <c r="R3383" s="217">
        <f>S3355-vykonyz.xlsx[[#This Row],[Kod]]</f>
        <v>0</v>
      </c>
      <c r="S3383" s="217" t="s">
        <v>11860</v>
      </c>
      <c r="T3383" s="217" t="s">
        <v>11861</v>
      </c>
      <c r="U3383" s="217">
        <v>12684</v>
      </c>
      <c r="V3383" s="261">
        <v>45292</v>
      </c>
      <c r="W3383" s="217" t="s">
        <v>11860</v>
      </c>
      <c r="X3383" s="217">
        <v>11140</v>
      </c>
      <c r="Y3383" s="217">
        <v>1544</v>
      </c>
      <c r="Z3383" s="261">
        <v>45291</v>
      </c>
      <c r="AC3383" s="217">
        <f>vykonyz.xlsx3[[#This Row],[Kod]]-vykonyz.xlsx[[#This Row],[Kod]]</f>
        <v>0</v>
      </c>
      <c r="AD3383" t="s">
        <v>11749</v>
      </c>
      <c r="AE3383" t="s">
        <v>5590</v>
      </c>
      <c r="AF3383" t="s">
        <v>50</v>
      </c>
      <c r="AG3383"/>
      <c r="AH3383" t="s">
        <v>11750</v>
      </c>
      <c r="AI3383" t="s">
        <v>11859</v>
      </c>
      <c r="AJ3383"/>
      <c r="AK3383" t="s">
        <v>981</v>
      </c>
      <c r="AL3383" t="s">
        <v>1290</v>
      </c>
      <c r="AM3383" t="s">
        <v>33</v>
      </c>
      <c r="AN3383" t="s">
        <v>33</v>
      </c>
      <c r="AO3383"/>
      <c r="AP3383" t="s">
        <v>1743</v>
      </c>
      <c r="AQ3383"/>
      <c r="AR3383" t="s">
        <v>35</v>
      </c>
      <c r="AS3383" t="s">
        <v>35</v>
      </c>
    </row>
    <row r="3384" spans="1:45">
      <c r="A3384" s="264" t="s">
        <v>11753</v>
      </c>
      <c r="B3384" s="217" t="s">
        <v>5590</v>
      </c>
      <c r="C3384" s="217" t="s">
        <v>28</v>
      </c>
      <c r="E3384" s="217" t="s">
        <v>11754</v>
      </c>
      <c r="F3384" s="217" t="s">
        <v>11862</v>
      </c>
      <c r="G3384" s="217" t="s">
        <v>1190</v>
      </c>
      <c r="H3384" s="217" t="s">
        <v>1008</v>
      </c>
      <c r="I3384" s="217" t="s">
        <v>1008</v>
      </c>
      <c r="J3384" s="217" t="s">
        <v>33</v>
      </c>
      <c r="K3384" s="217" t="s">
        <v>33</v>
      </c>
      <c r="M3384" s="217">
        <f t="shared" si="71"/>
        <v>529</v>
      </c>
      <c r="O3384" s="217" t="s">
        <v>35</v>
      </c>
      <c r="P3384" s="217" t="s">
        <v>35</v>
      </c>
      <c r="Q3384" s="217">
        <f>S4491-vykonyz.xlsx[[#This Row],[Kod]]</f>
        <v>15806</v>
      </c>
      <c r="R3384" s="217">
        <f>S3356-vykonyz.xlsx[[#This Row],[Kod]]</f>
        <v>0</v>
      </c>
      <c r="S3384" s="217" t="s">
        <v>11863</v>
      </c>
      <c r="T3384" s="217" t="s">
        <v>11864</v>
      </c>
      <c r="U3384" s="217">
        <v>1434</v>
      </c>
      <c r="V3384" s="261">
        <v>45292</v>
      </c>
      <c r="W3384" s="217" t="s">
        <v>11863</v>
      </c>
      <c r="X3384" s="217">
        <v>1264</v>
      </c>
      <c r="Y3384" s="217">
        <v>170</v>
      </c>
      <c r="Z3384" s="261">
        <v>45291</v>
      </c>
      <c r="AC3384" s="217">
        <f>vykonyz.xlsx3[[#This Row],[Kod]]-vykonyz.xlsx[[#This Row],[Kod]]</f>
        <v>0</v>
      </c>
      <c r="AD3384" t="s">
        <v>11753</v>
      </c>
      <c r="AE3384" t="s">
        <v>5590</v>
      </c>
      <c r="AF3384" t="s">
        <v>28</v>
      </c>
      <c r="AG3384"/>
      <c r="AH3384" t="s">
        <v>11754</v>
      </c>
      <c r="AI3384" t="s">
        <v>11862</v>
      </c>
      <c r="AJ3384" t="s">
        <v>1190</v>
      </c>
      <c r="AK3384" t="s">
        <v>1008</v>
      </c>
      <c r="AL3384" t="s">
        <v>1008</v>
      </c>
      <c r="AM3384" t="s">
        <v>33</v>
      </c>
      <c r="AN3384" t="s">
        <v>33</v>
      </c>
      <c r="AO3384"/>
      <c r="AP3384" t="s">
        <v>11865</v>
      </c>
      <c r="AQ3384"/>
      <c r="AR3384" t="s">
        <v>35</v>
      </c>
      <c r="AS3384" t="s">
        <v>35</v>
      </c>
    </row>
    <row r="3385" spans="1:45">
      <c r="A3385" s="264" t="s">
        <v>11757</v>
      </c>
      <c r="B3385" s="217" t="s">
        <v>11579</v>
      </c>
      <c r="C3385" s="217" t="s">
        <v>50</v>
      </c>
      <c r="E3385" s="217" t="s">
        <v>11758</v>
      </c>
      <c r="F3385" s="217" t="s">
        <v>11866</v>
      </c>
      <c r="H3385" s="217" t="s">
        <v>981</v>
      </c>
      <c r="I3385" s="217" t="s">
        <v>1492</v>
      </c>
      <c r="J3385" s="217" t="s">
        <v>33</v>
      </c>
      <c r="K3385" s="217" t="s">
        <v>33</v>
      </c>
      <c r="M3385" s="217">
        <f t="shared" si="71"/>
        <v>2209</v>
      </c>
      <c r="O3385" s="217" t="s">
        <v>35</v>
      </c>
      <c r="P3385" s="217" t="s">
        <v>35</v>
      </c>
      <c r="Q3385" s="217">
        <f>S4492-vykonyz.xlsx[[#This Row],[Kod]]</f>
        <v>15806</v>
      </c>
      <c r="R3385" s="217">
        <f>S3357-vykonyz.xlsx[[#This Row],[Kod]]</f>
        <v>0</v>
      </c>
      <c r="S3385" s="217" t="s">
        <v>11867</v>
      </c>
      <c r="T3385" s="217" t="s">
        <v>11868</v>
      </c>
      <c r="U3385" s="217">
        <v>2747</v>
      </c>
      <c r="V3385" s="261">
        <v>45292</v>
      </c>
      <c r="W3385" s="217" t="s">
        <v>11867</v>
      </c>
      <c r="X3385" s="217">
        <v>2420</v>
      </c>
      <c r="Y3385" s="217">
        <v>327</v>
      </c>
      <c r="Z3385" s="261">
        <v>45291</v>
      </c>
      <c r="AC3385" s="217">
        <f>vykonyz.xlsx3[[#This Row],[Kod]]-vykonyz.xlsx[[#This Row],[Kod]]</f>
        <v>0</v>
      </c>
      <c r="AD3385" t="s">
        <v>11757</v>
      </c>
      <c r="AE3385" t="s">
        <v>11579</v>
      </c>
      <c r="AF3385" t="s">
        <v>50</v>
      </c>
      <c r="AG3385"/>
      <c r="AH3385" t="s">
        <v>11758</v>
      </c>
      <c r="AI3385" t="s">
        <v>11866</v>
      </c>
      <c r="AJ3385"/>
      <c r="AK3385" t="s">
        <v>981</v>
      </c>
      <c r="AL3385" t="s">
        <v>1492</v>
      </c>
      <c r="AM3385" t="s">
        <v>33</v>
      </c>
      <c r="AN3385" t="s">
        <v>33</v>
      </c>
      <c r="AO3385"/>
      <c r="AP3385" t="s">
        <v>11869</v>
      </c>
      <c r="AQ3385"/>
      <c r="AR3385" t="s">
        <v>35</v>
      </c>
      <c r="AS3385" t="s">
        <v>35</v>
      </c>
    </row>
    <row r="3386" spans="1:45">
      <c r="A3386" s="264" t="s">
        <v>11761</v>
      </c>
      <c r="B3386" s="217" t="s">
        <v>11579</v>
      </c>
      <c r="C3386" s="217" t="s">
        <v>50</v>
      </c>
      <c r="E3386" s="217" t="s">
        <v>11762</v>
      </c>
      <c r="F3386" s="217" t="s">
        <v>11870</v>
      </c>
      <c r="G3386" s="217" t="s">
        <v>53</v>
      </c>
      <c r="H3386" s="217" t="s">
        <v>1492</v>
      </c>
      <c r="I3386" s="217" t="s">
        <v>5824</v>
      </c>
      <c r="J3386" s="217" t="s">
        <v>33</v>
      </c>
      <c r="K3386" s="217" t="s">
        <v>33</v>
      </c>
      <c r="M3386" s="217">
        <f t="shared" si="71"/>
        <v>4250</v>
      </c>
      <c r="O3386" s="217" t="s">
        <v>35</v>
      </c>
      <c r="P3386" s="217" t="s">
        <v>35</v>
      </c>
      <c r="Q3386" s="217">
        <f>S4493-vykonyz.xlsx[[#This Row],[Kod]]</f>
        <v>15806</v>
      </c>
      <c r="R3386" s="217">
        <f>S3358-vykonyz.xlsx[[#This Row],[Kod]]</f>
        <v>0</v>
      </c>
      <c r="S3386" s="217" t="s">
        <v>11871</v>
      </c>
      <c r="T3386" s="217" t="s">
        <v>11872</v>
      </c>
      <c r="U3386" s="217">
        <v>3367</v>
      </c>
      <c r="V3386" s="261">
        <v>45292</v>
      </c>
      <c r="W3386" s="217" t="s">
        <v>11871</v>
      </c>
      <c r="X3386" s="217">
        <v>2975</v>
      </c>
      <c r="Y3386" s="217">
        <v>392</v>
      </c>
      <c r="Z3386" s="261">
        <v>45291</v>
      </c>
      <c r="AC3386" s="217">
        <f>vykonyz.xlsx3[[#This Row],[Kod]]-vykonyz.xlsx[[#This Row],[Kod]]</f>
        <v>0</v>
      </c>
      <c r="AD3386" t="s">
        <v>11761</v>
      </c>
      <c r="AE3386" t="s">
        <v>11579</v>
      </c>
      <c r="AF3386" t="s">
        <v>50</v>
      </c>
      <c r="AG3386"/>
      <c r="AH3386" t="s">
        <v>11762</v>
      </c>
      <c r="AI3386" t="s">
        <v>11870</v>
      </c>
      <c r="AJ3386" t="s">
        <v>53</v>
      </c>
      <c r="AK3386" t="s">
        <v>1492</v>
      </c>
      <c r="AL3386" t="s">
        <v>5824</v>
      </c>
      <c r="AM3386" t="s">
        <v>33</v>
      </c>
      <c r="AN3386" t="s">
        <v>33</v>
      </c>
      <c r="AO3386"/>
      <c r="AP3386" t="s">
        <v>11873</v>
      </c>
      <c r="AQ3386"/>
      <c r="AR3386" t="s">
        <v>35</v>
      </c>
      <c r="AS3386" t="s">
        <v>35</v>
      </c>
    </row>
    <row r="3387" spans="1:45">
      <c r="A3387" s="264" t="s">
        <v>11765</v>
      </c>
      <c r="B3387" s="217" t="s">
        <v>11579</v>
      </c>
      <c r="C3387" s="217" t="s">
        <v>50</v>
      </c>
      <c r="E3387" s="217" t="s">
        <v>11766</v>
      </c>
      <c r="F3387" s="217" t="s">
        <v>11874</v>
      </c>
      <c r="H3387" s="217" t="s">
        <v>981</v>
      </c>
      <c r="I3387" s="217" t="s">
        <v>1492</v>
      </c>
      <c r="J3387" s="217" t="s">
        <v>33</v>
      </c>
      <c r="K3387" s="217" t="s">
        <v>33</v>
      </c>
      <c r="M3387" s="217">
        <f t="shared" si="71"/>
        <v>2114</v>
      </c>
      <c r="O3387" s="217" t="s">
        <v>35</v>
      </c>
      <c r="P3387" s="217" t="s">
        <v>35</v>
      </c>
      <c r="Q3387" s="217">
        <f>S4494-vykonyz.xlsx[[#This Row],[Kod]]</f>
        <v>15811</v>
      </c>
      <c r="R3387" s="217">
        <f>S3359-vykonyz.xlsx[[#This Row],[Kod]]</f>
        <v>0</v>
      </c>
      <c r="S3387" s="217" t="s">
        <v>11875</v>
      </c>
      <c r="T3387" s="217" t="s">
        <v>11876</v>
      </c>
      <c r="U3387" s="217">
        <v>524</v>
      </c>
      <c r="V3387" s="261">
        <v>45292</v>
      </c>
      <c r="W3387" s="217" t="s">
        <v>11875</v>
      </c>
      <c r="X3387" s="217">
        <v>456</v>
      </c>
      <c r="Y3387" s="217">
        <v>68</v>
      </c>
      <c r="Z3387" s="261">
        <v>45291</v>
      </c>
      <c r="AC3387" s="217">
        <f>vykonyz.xlsx3[[#This Row],[Kod]]-vykonyz.xlsx[[#This Row],[Kod]]</f>
        <v>0</v>
      </c>
      <c r="AD3387" t="s">
        <v>11765</v>
      </c>
      <c r="AE3387" t="s">
        <v>11579</v>
      </c>
      <c r="AF3387" t="s">
        <v>50</v>
      </c>
      <c r="AG3387"/>
      <c r="AH3387" t="s">
        <v>11766</v>
      </c>
      <c r="AI3387" t="s">
        <v>11874</v>
      </c>
      <c r="AJ3387"/>
      <c r="AK3387" t="s">
        <v>981</v>
      </c>
      <c r="AL3387" t="s">
        <v>1492</v>
      </c>
      <c r="AM3387" t="s">
        <v>33</v>
      </c>
      <c r="AN3387" t="s">
        <v>33</v>
      </c>
      <c r="AO3387"/>
      <c r="AP3387" t="s">
        <v>11877</v>
      </c>
      <c r="AQ3387"/>
      <c r="AR3387" t="s">
        <v>35</v>
      </c>
      <c r="AS3387" t="s">
        <v>35</v>
      </c>
    </row>
    <row r="3388" spans="1:45">
      <c r="A3388" s="264" t="s">
        <v>11768</v>
      </c>
      <c r="B3388" s="217" t="s">
        <v>11579</v>
      </c>
      <c r="C3388" s="217" t="s">
        <v>50</v>
      </c>
      <c r="E3388" s="217" t="s">
        <v>11769</v>
      </c>
      <c r="F3388" s="217" t="s">
        <v>11878</v>
      </c>
      <c r="G3388" s="217" t="s">
        <v>1190</v>
      </c>
      <c r="H3388" s="217" t="s">
        <v>1492</v>
      </c>
      <c r="I3388" s="217" t="s">
        <v>5824</v>
      </c>
      <c r="J3388" s="217" t="s">
        <v>33</v>
      </c>
      <c r="K3388" s="217" t="s">
        <v>33</v>
      </c>
      <c r="M3388" s="217">
        <f t="shared" si="71"/>
        <v>4091</v>
      </c>
      <c r="O3388" s="217" t="s">
        <v>35</v>
      </c>
      <c r="P3388" s="217" t="s">
        <v>35</v>
      </c>
      <c r="Q3388" s="217">
        <f>S4495-vykonyz.xlsx[[#This Row],[Kod]]</f>
        <v>15812</v>
      </c>
      <c r="R3388" s="217">
        <f>S3360-vykonyz.xlsx[[#This Row],[Kod]]</f>
        <v>0</v>
      </c>
      <c r="S3388" s="217" t="s">
        <v>11879</v>
      </c>
      <c r="T3388" s="217" t="s">
        <v>11880</v>
      </c>
      <c r="U3388" s="217">
        <v>352</v>
      </c>
      <c r="V3388" s="261">
        <v>45292</v>
      </c>
      <c r="W3388" s="217" t="s">
        <v>11879</v>
      </c>
      <c r="X3388" s="217">
        <v>307</v>
      </c>
      <c r="Y3388" s="217">
        <v>45</v>
      </c>
      <c r="Z3388" s="261">
        <v>45291</v>
      </c>
      <c r="AC3388" s="217">
        <f>vykonyz.xlsx3[[#This Row],[Kod]]-vykonyz.xlsx[[#This Row],[Kod]]</f>
        <v>0</v>
      </c>
      <c r="AD3388" t="s">
        <v>11768</v>
      </c>
      <c r="AE3388" t="s">
        <v>11579</v>
      </c>
      <c r="AF3388" t="s">
        <v>50</v>
      </c>
      <c r="AG3388"/>
      <c r="AH3388" t="s">
        <v>11769</v>
      </c>
      <c r="AI3388" t="s">
        <v>11878</v>
      </c>
      <c r="AJ3388" t="s">
        <v>1190</v>
      </c>
      <c r="AK3388" t="s">
        <v>1492</v>
      </c>
      <c r="AL3388" t="s">
        <v>5824</v>
      </c>
      <c r="AM3388" t="s">
        <v>33</v>
      </c>
      <c r="AN3388" t="s">
        <v>33</v>
      </c>
      <c r="AO3388"/>
      <c r="AP3388" t="s">
        <v>11881</v>
      </c>
      <c r="AQ3388"/>
      <c r="AR3388" t="s">
        <v>35</v>
      </c>
      <c r="AS3388" t="s">
        <v>35</v>
      </c>
    </row>
    <row r="3389" spans="1:45">
      <c r="A3389" s="264" t="s">
        <v>11772</v>
      </c>
      <c r="B3389" s="217" t="s">
        <v>11579</v>
      </c>
      <c r="C3389" s="217" t="s">
        <v>50</v>
      </c>
      <c r="E3389" s="217" t="s">
        <v>11773</v>
      </c>
      <c r="F3389" s="217" t="s">
        <v>11882</v>
      </c>
      <c r="H3389" s="217" t="s">
        <v>39</v>
      </c>
      <c r="I3389" s="217" t="s">
        <v>6213</v>
      </c>
      <c r="J3389" s="217" t="s">
        <v>33</v>
      </c>
      <c r="K3389" s="217" t="s">
        <v>33</v>
      </c>
      <c r="M3389" s="217">
        <f t="shared" si="71"/>
        <v>6397</v>
      </c>
      <c r="O3389" s="217" t="s">
        <v>35</v>
      </c>
      <c r="P3389" s="217" t="s">
        <v>35</v>
      </c>
      <c r="Q3389" s="217">
        <f>S4496-vykonyz.xlsx[[#This Row],[Kod]]</f>
        <v>15812</v>
      </c>
      <c r="R3389" s="217">
        <f>S3361-vykonyz.xlsx[[#This Row],[Kod]]</f>
        <v>0</v>
      </c>
      <c r="S3389" s="217" t="s">
        <v>11883</v>
      </c>
      <c r="T3389" s="217" t="s">
        <v>11884</v>
      </c>
      <c r="U3389" s="217">
        <v>176</v>
      </c>
      <c r="V3389" s="261">
        <v>45292</v>
      </c>
      <c r="W3389" s="217" t="s">
        <v>11883</v>
      </c>
      <c r="X3389" s="217">
        <v>153</v>
      </c>
      <c r="Y3389" s="217">
        <v>23</v>
      </c>
      <c r="Z3389" s="261">
        <v>45291</v>
      </c>
      <c r="AC3389" s="217">
        <f>vykonyz.xlsx3[[#This Row],[Kod]]-vykonyz.xlsx[[#This Row],[Kod]]</f>
        <v>0</v>
      </c>
      <c r="AD3389" t="s">
        <v>11772</v>
      </c>
      <c r="AE3389" t="s">
        <v>11579</v>
      </c>
      <c r="AF3389" t="s">
        <v>50</v>
      </c>
      <c r="AG3389"/>
      <c r="AH3389" t="s">
        <v>11773</v>
      </c>
      <c r="AI3389" t="s">
        <v>11882</v>
      </c>
      <c r="AJ3389"/>
      <c r="AK3389" t="s">
        <v>39</v>
      </c>
      <c r="AL3389" t="s">
        <v>6213</v>
      </c>
      <c r="AM3389" t="s">
        <v>33</v>
      </c>
      <c r="AN3389" t="s">
        <v>33</v>
      </c>
      <c r="AO3389"/>
      <c r="AP3389" t="s">
        <v>11885</v>
      </c>
      <c r="AQ3389"/>
      <c r="AR3389" t="s">
        <v>35</v>
      </c>
      <c r="AS3389" t="s">
        <v>35</v>
      </c>
    </row>
    <row r="3390" spans="1:45">
      <c r="A3390" s="264" t="s">
        <v>11776</v>
      </c>
      <c r="B3390" s="217" t="s">
        <v>894</v>
      </c>
      <c r="C3390" s="217" t="s">
        <v>50</v>
      </c>
      <c r="E3390" s="217" t="s">
        <v>11777</v>
      </c>
      <c r="F3390" s="217" t="s">
        <v>11886</v>
      </c>
      <c r="H3390" s="217" t="s">
        <v>1008</v>
      </c>
      <c r="I3390" s="217" t="s">
        <v>981</v>
      </c>
      <c r="J3390" s="217" t="s">
        <v>33</v>
      </c>
      <c r="K3390" s="217" t="s">
        <v>33</v>
      </c>
      <c r="M3390" s="217">
        <f t="shared" si="71"/>
        <v>721</v>
      </c>
      <c r="O3390" s="217" t="s">
        <v>35</v>
      </c>
      <c r="P3390" s="217" t="s">
        <v>35</v>
      </c>
      <c r="Q3390" s="217">
        <f>S4497-vykonyz.xlsx[[#This Row],[Kod]]</f>
        <v>15812</v>
      </c>
      <c r="R3390" s="217">
        <f>S3362-vykonyz.xlsx[[#This Row],[Kod]]</f>
        <v>0</v>
      </c>
      <c r="S3390" s="217" t="s">
        <v>11887</v>
      </c>
      <c r="T3390" s="217" t="s">
        <v>11888</v>
      </c>
      <c r="U3390" s="217">
        <v>4144</v>
      </c>
      <c r="V3390" s="261">
        <v>45292</v>
      </c>
      <c r="W3390" s="217" t="s">
        <v>11887</v>
      </c>
      <c r="X3390" s="217">
        <v>3838</v>
      </c>
      <c r="Y3390" s="217">
        <v>306</v>
      </c>
      <c r="Z3390" s="261">
        <v>45291</v>
      </c>
      <c r="AC3390" s="217">
        <f>vykonyz.xlsx3[[#This Row],[Kod]]-vykonyz.xlsx[[#This Row],[Kod]]</f>
        <v>0</v>
      </c>
      <c r="AD3390" t="s">
        <v>11776</v>
      </c>
      <c r="AE3390" t="s">
        <v>894</v>
      </c>
      <c r="AF3390" t="s">
        <v>50</v>
      </c>
      <c r="AG3390"/>
      <c r="AH3390" t="s">
        <v>11777</v>
      </c>
      <c r="AI3390" t="s">
        <v>11886</v>
      </c>
      <c r="AJ3390"/>
      <c r="AK3390" t="s">
        <v>1008</v>
      </c>
      <c r="AL3390" t="s">
        <v>981</v>
      </c>
      <c r="AM3390" t="s">
        <v>33</v>
      </c>
      <c r="AN3390" t="s">
        <v>33</v>
      </c>
      <c r="AO3390"/>
      <c r="AP3390" t="s">
        <v>5228</v>
      </c>
      <c r="AQ3390"/>
      <c r="AR3390" t="s">
        <v>35</v>
      </c>
      <c r="AS3390" t="s">
        <v>35</v>
      </c>
    </row>
    <row r="3391" spans="1:45">
      <c r="A3391" s="264" t="s">
        <v>11780</v>
      </c>
      <c r="B3391" s="217" t="s">
        <v>11579</v>
      </c>
      <c r="C3391" s="217" t="s">
        <v>50</v>
      </c>
      <c r="E3391" s="217" t="s">
        <v>11781</v>
      </c>
      <c r="F3391" s="217" t="s">
        <v>11889</v>
      </c>
      <c r="G3391" s="217" t="s">
        <v>53</v>
      </c>
      <c r="H3391" s="217" t="s">
        <v>1848</v>
      </c>
      <c r="I3391" s="217" t="s">
        <v>6207</v>
      </c>
      <c r="J3391" s="217" t="s">
        <v>33</v>
      </c>
      <c r="K3391" s="217" t="s">
        <v>33</v>
      </c>
      <c r="M3391" s="217">
        <f t="shared" si="71"/>
        <v>13044</v>
      </c>
      <c r="O3391" s="217" t="s">
        <v>35</v>
      </c>
      <c r="P3391" s="217" t="s">
        <v>35</v>
      </c>
      <c r="Q3391" s="217">
        <f>S4498-vykonyz.xlsx[[#This Row],[Kod]]</f>
        <v>15812</v>
      </c>
      <c r="R3391" s="217">
        <f>S3363-vykonyz.xlsx[[#This Row],[Kod]]</f>
        <v>0</v>
      </c>
      <c r="S3391" s="217" t="s">
        <v>11890</v>
      </c>
      <c r="T3391" s="217" t="s">
        <v>11891</v>
      </c>
      <c r="U3391" s="217">
        <v>465</v>
      </c>
      <c r="V3391" s="261">
        <v>45292</v>
      </c>
      <c r="W3391" s="217" t="s">
        <v>11890</v>
      </c>
      <c r="X3391" s="217">
        <v>230</v>
      </c>
      <c r="Y3391" s="217">
        <v>235</v>
      </c>
      <c r="Z3391" s="261">
        <v>45291</v>
      </c>
      <c r="AC3391" s="217">
        <f>vykonyz.xlsx3[[#This Row],[Kod]]-vykonyz.xlsx[[#This Row],[Kod]]</f>
        <v>0</v>
      </c>
      <c r="AD3391" t="s">
        <v>11780</v>
      </c>
      <c r="AE3391" t="s">
        <v>11579</v>
      </c>
      <c r="AF3391" t="s">
        <v>50</v>
      </c>
      <c r="AG3391"/>
      <c r="AH3391" t="s">
        <v>11781</v>
      </c>
      <c r="AI3391" t="s">
        <v>11889</v>
      </c>
      <c r="AJ3391" t="s">
        <v>53</v>
      </c>
      <c r="AK3391" t="s">
        <v>1848</v>
      </c>
      <c r="AL3391" t="s">
        <v>6207</v>
      </c>
      <c r="AM3391" t="s">
        <v>33</v>
      </c>
      <c r="AN3391" t="s">
        <v>33</v>
      </c>
      <c r="AO3391"/>
      <c r="AP3391" t="s">
        <v>11892</v>
      </c>
      <c r="AQ3391"/>
      <c r="AR3391" t="s">
        <v>35</v>
      </c>
      <c r="AS3391" t="s">
        <v>35</v>
      </c>
    </row>
    <row r="3392" spans="1:45">
      <c r="A3392" s="264" t="s">
        <v>11784</v>
      </c>
      <c r="B3392" s="217" t="s">
        <v>11579</v>
      </c>
      <c r="C3392" s="217" t="s">
        <v>50</v>
      </c>
      <c r="E3392" s="217" t="s">
        <v>11785</v>
      </c>
      <c r="F3392" s="217" t="s">
        <v>11893</v>
      </c>
      <c r="G3392" s="217" t="s">
        <v>53</v>
      </c>
      <c r="H3392" s="217" t="s">
        <v>1488</v>
      </c>
      <c r="I3392" s="217" t="s">
        <v>108</v>
      </c>
      <c r="J3392" s="217" t="s">
        <v>33</v>
      </c>
      <c r="K3392" s="217" t="s">
        <v>33</v>
      </c>
      <c r="M3392" s="217">
        <f t="shared" si="71"/>
        <v>3838</v>
      </c>
      <c r="N3392" s="217" t="s">
        <v>53</v>
      </c>
      <c r="O3392" s="217" t="s">
        <v>35</v>
      </c>
      <c r="P3392" s="217" t="s">
        <v>35</v>
      </c>
      <c r="Q3392" s="217">
        <f>S4499-vykonyz.xlsx[[#This Row],[Kod]]</f>
        <v>15812</v>
      </c>
      <c r="R3392" s="217">
        <f>S3364-vykonyz.xlsx[[#This Row],[Kod]]</f>
        <v>0</v>
      </c>
      <c r="S3392" s="217" t="s">
        <v>11894</v>
      </c>
      <c r="T3392" s="217" t="s">
        <v>11895</v>
      </c>
      <c r="U3392" s="217">
        <v>5186</v>
      </c>
      <c r="V3392" s="261">
        <v>45292</v>
      </c>
      <c r="W3392" s="217" t="s">
        <v>11894</v>
      </c>
      <c r="X3392" s="217">
        <v>5018</v>
      </c>
      <c r="Y3392" s="217">
        <v>168</v>
      </c>
      <c r="Z3392" s="261">
        <v>45291</v>
      </c>
      <c r="AC3392" s="217">
        <f>vykonyz.xlsx3[[#This Row],[Kod]]-vykonyz.xlsx[[#This Row],[Kod]]</f>
        <v>0</v>
      </c>
      <c r="AD3392" t="s">
        <v>11784</v>
      </c>
      <c r="AE3392" t="s">
        <v>11579</v>
      </c>
      <c r="AF3392" t="s">
        <v>50</v>
      </c>
      <c r="AG3392"/>
      <c r="AH3392" t="s">
        <v>11785</v>
      </c>
      <c r="AI3392" t="s">
        <v>11893</v>
      </c>
      <c r="AJ3392" t="s">
        <v>53</v>
      </c>
      <c r="AK3392" t="s">
        <v>1488</v>
      </c>
      <c r="AL3392" t="s">
        <v>108</v>
      </c>
      <c r="AM3392" t="s">
        <v>33</v>
      </c>
      <c r="AN3392" t="s">
        <v>33</v>
      </c>
      <c r="AO3392"/>
      <c r="AP3392" t="s">
        <v>8642</v>
      </c>
      <c r="AQ3392" t="s">
        <v>53</v>
      </c>
      <c r="AR3392" t="s">
        <v>35</v>
      </c>
      <c r="AS3392" t="s">
        <v>35</v>
      </c>
    </row>
    <row r="3393" spans="1:45">
      <c r="A3393" s="264" t="s">
        <v>11788</v>
      </c>
      <c r="B3393" s="217" t="s">
        <v>11579</v>
      </c>
      <c r="C3393" s="217" t="s">
        <v>50</v>
      </c>
      <c r="E3393" s="217" t="s">
        <v>11789</v>
      </c>
      <c r="F3393" s="217" t="s">
        <v>11896</v>
      </c>
      <c r="G3393" s="217" t="s">
        <v>53</v>
      </c>
      <c r="H3393" s="217" t="s">
        <v>1848</v>
      </c>
      <c r="I3393" s="217" t="s">
        <v>6207</v>
      </c>
      <c r="J3393" s="217" t="s">
        <v>33</v>
      </c>
      <c r="K3393" s="217" t="s">
        <v>33</v>
      </c>
      <c r="M3393" s="217">
        <f t="shared" si="71"/>
        <v>12725</v>
      </c>
      <c r="O3393" s="217" t="s">
        <v>35</v>
      </c>
      <c r="P3393" s="217" t="s">
        <v>35</v>
      </c>
      <c r="Q3393" s="217">
        <f>S4500-vykonyz.xlsx[[#This Row],[Kod]]</f>
        <v>15814</v>
      </c>
      <c r="R3393" s="217">
        <f>S3365-vykonyz.xlsx[[#This Row],[Kod]]</f>
        <v>0</v>
      </c>
      <c r="S3393" s="217" t="s">
        <v>11897</v>
      </c>
      <c r="T3393" s="217" t="s">
        <v>11898</v>
      </c>
      <c r="U3393" s="217">
        <v>17458</v>
      </c>
      <c r="V3393" s="261">
        <v>45292</v>
      </c>
      <c r="W3393" s="217" t="s">
        <v>11897</v>
      </c>
      <c r="X3393" s="217">
        <v>17213</v>
      </c>
      <c r="Y3393" s="217">
        <v>245</v>
      </c>
      <c r="Z3393" s="261">
        <v>45291</v>
      </c>
      <c r="AC3393" s="217">
        <f>vykonyz.xlsx3[[#This Row],[Kod]]-vykonyz.xlsx[[#This Row],[Kod]]</f>
        <v>0</v>
      </c>
      <c r="AD3393" t="s">
        <v>11788</v>
      </c>
      <c r="AE3393" t="s">
        <v>11579</v>
      </c>
      <c r="AF3393" t="s">
        <v>50</v>
      </c>
      <c r="AG3393"/>
      <c r="AH3393" t="s">
        <v>11789</v>
      </c>
      <c r="AI3393" t="s">
        <v>11896</v>
      </c>
      <c r="AJ3393" t="s">
        <v>53</v>
      </c>
      <c r="AK3393" t="s">
        <v>1848</v>
      </c>
      <c r="AL3393" t="s">
        <v>6207</v>
      </c>
      <c r="AM3393" t="s">
        <v>33</v>
      </c>
      <c r="AN3393" t="s">
        <v>33</v>
      </c>
      <c r="AO3393"/>
      <c r="AP3393" t="s">
        <v>11899</v>
      </c>
      <c r="AQ3393"/>
      <c r="AR3393" t="s">
        <v>35</v>
      </c>
      <c r="AS3393" t="s">
        <v>35</v>
      </c>
    </row>
    <row r="3394" spans="1:45">
      <c r="A3394" s="264" t="s">
        <v>11792</v>
      </c>
      <c r="B3394" s="217" t="s">
        <v>11579</v>
      </c>
      <c r="C3394" s="217" t="s">
        <v>50</v>
      </c>
      <c r="E3394" s="217" t="s">
        <v>11793</v>
      </c>
      <c r="F3394" s="217" t="s">
        <v>11900</v>
      </c>
      <c r="H3394" s="217" t="s">
        <v>1008</v>
      </c>
      <c r="I3394" s="217" t="s">
        <v>1008</v>
      </c>
      <c r="J3394" s="217" t="s">
        <v>33</v>
      </c>
      <c r="K3394" s="217" t="s">
        <v>33</v>
      </c>
      <c r="M3394" s="217">
        <f t="shared" si="71"/>
        <v>936</v>
      </c>
      <c r="O3394" s="217" t="s">
        <v>35</v>
      </c>
      <c r="P3394" s="217" t="s">
        <v>35</v>
      </c>
      <c r="Q3394" s="217">
        <f>S4501-vykonyz.xlsx[[#This Row],[Kod]]</f>
        <v>15814</v>
      </c>
      <c r="R3394" s="217">
        <f>S3366-vykonyz.xlsx[[#This Row],[Kod]]</f>
        <v>0</v>
      </c>
      <c r="S3394" s="217" t="s">
        <v>11901</v>
      </c>
      <c r="T3394" s="217" t="s">
        <v>11902</v>
      </c>
      <c r="U3394" s="217">
        <v>21535</v>
      </c>
      <c r="V3394" s="261">
        <v>45292</v>
      </c>
      <c r="W3394" s="217" t="s">
        <v>11901</v>
      </c>
      <c r="X3394" s="217">
        <v>21213</v>
      </c>
      <c r="Y3394" s="217">
        <v>322</v>
      </c>
      <c r="Z3394" s="261">
        <v>45291</v>
      </c>
      <c r="AC3394" s="217">
        <f>vykonyz.xlsx3[[#This Row],[Kod]]-vykonyz.xlsx[[#This Row],[Kod]]</f>
        <v>0</v>
      </c>
      <c r="AD3394" t="s">
        <v>11792</v>
      </c>
      <c r="AE3394" t="s">
        <v>11579</v>
      </c>
      <c r="AF3394" t="s">
        <v>50</v>
      </c>
      <c r="AG3394"/>
      <c r="AH3394" t="s">
        <v>11793</v>
      </c>
      <c r="AI3394" t="s">
        <v>11900</v>
      </c>
      <c r="AJ3394"/>
      <c r="AK3394" t="s">
        <v>1008</v>
      </c>
      <c r="AL3394" t="s">
        <v>1008</v>
      </c>
      <c r="AM3394" t="s">
        <v>33</v>
      </c>
      <c r="AN3394" t="s">
        <v>33</v>
      </c>
      <c r="AO3394"/>
      <c r="AP3394" t="s">
        <v>6408</v>
      </c>
      <c r="AQ3394"/>
      <c r="AR3394" t="s">
        <v>35</v>
      </c>
      <c r="AS3394" t="s">
        <v>35</v>
      </c>
    </row>
    <row r="3395" spans="1:45">
      <c r="A3395" s="264" t="s">
        <v>11796</v>
      </c>
      <c r="B3395" s="217" t="s">
        <v>11579</v>
      </c>
      <c r="C3395" s="217" t="s">
        <v>50</v>
      </c>
      <c r="E3395" s="217" t="s">
        <v>11797</v>
      </c>
      <c r="F3395" s="217" t="s">
        <v>11903</v>
      </c>
      <c r="H3395" s="217" t="s">
        <v>1573</v>
      </c>
      <c r="I3395" s="217" t="s">
        <v>39</v>
      </c>
      <c r="J3395" s="217" t="s">
        <v>33</v>
      </c>
      <c r="K3395" s="217" t="s">
        <v>33</v>
      </c>
      <c r="M3395" s="217">
        <f t="shared" si="71"/>
        <v>3192</v>
      </c>
      <c r="O3395" s="217" t="s">
        <v>35</v>
      </c>
      <c r="P3395" s="217" t="s">
        <v>35</v>
      </c>
      <c r="Q3395" s="217">
        <f>S4502-vykonyz.xlsx[[#This Row],[Kod]]</f>
        <v>15814</v>
      </c>
      <c r="R3395" s="217">
        <f>S3367-vykonyz.xlsx[[#This Row],[Kod]]</f>
        <v>0</v>
      </c>
      <c r="S3395" s="217" t="s">
        <v>11904</v>
      </c>
      <c r="T3395" s="217" t="s">
        <v>11905</v>
      </c>
      <c r="U3395" s="217">
        <v>35312</v>
      </c>
      <c r="V3395" s="261">
        <v>45292</v>
      </c>
      <c r="W3395" s="217" t="s">
        <v>11904</v>
      </c>
      <c r="X3395" s="217">
        <v>34792</v>
      </c>
      <c r="Y3395" s="217">
        <v>520</v>
      </c>
      <c r="Z3395" s="261">
        <v>45291</v>
      </c>
      <c r="AC3395" s="217">
        <f>vykonyz.xlsx3[[#This Row],[Kod]]-vykonyz.xlsx[[#This Row],[Kod]]</f>
        <v>0</v>
      </c>
      <c r="AD3395" t="s">
        <v>11796</v>
      </c>
      <c r="AE3395" t="s">
        <v>11579</v>
      </c>
      <c r="AF3395" t="s">
        <v>50</v>
      </c>
      <c r="AG3395"/>
      <c r="AH3395" t="s">
        <v>11797</v>
      </c>
      <c r="AI3395" t="s">
        <v>11903</v>
      </c>
      <c r="AJ3395"/>
      <c r="AK3395" t="s">
        <v>1573</v>
      </c>
      <c r="AL3395" t="s">
        <v>39</v>
      </c>
      <c r="AM3395" t="s">
        <v>33</v>
      </c>
      <c r="AN3395" t="s">
        <v>33</v>
      </c>
      <c r="AO3395"/>
      <c r="AP3395" t="s">
        <v>11906</v>
      </c>
      <c r="AQ3395"/>
      <c r="AR3395" t="s">
        <v>35</v>
      </c>
      <c r="AS3395" t="s">
        <v>35</v>
      </c>
    </row>
    <row r="3396" spans="1:45">
      <c r="A3396" s="264" t="s">
        <v>11800</v>
      </c>
      <c r="B3396" s="217" t="s">
        <v>894</v>
      </c>
      <c r="E3396" s="217" t="s">
        <v>11801</v>
      </c>
      <c r="F3396" s="217" t="s">
        <v>11907</v>
      </c>
      <c r="H3396" s="217" t="s">
        <v>981</v>
      </c>
      <c r="I3396" s="217" t="s">
        <v>1492</v>
      </c>
      <c r="J3396" s="217" t="s">
        <v>33</v>
      </c>
      <c r="K3396" s="217" t="s">
        <v>33</v>
      </c>
      <c r="M3396" s="217">
        <f t="shared" si="71"/>
        <v>1764</v>
      </c>
      <c r="O3396" s="217" t="s">
        <v>35</v>
      </c>
      <c r="P3396" s="217" t="s">
        <v>35</v>
      </c>
      <c r="Q3396" s="217">
        <f>S4503-vykonyz.xlsx[[#This Row],[Kod]]</f>
        <v>15814</v>
      </c>
      <c r="R3396" s="217">
        <f>S3368-vykonyz.xlsx[[#This Row],[Kod]]</f>
        <v>0</v>
      </c>
      <c r="S3396" s="217" t="s">
        <v>11908</v>
      </c>
      <c r="T3396" s="217" t="s">
        <v>11909</v>
      </c>
      <c r="U3396" s="217">
        <v>984</v>
      </c>
      <c r="V3396" s="261">
        <v>45292</v>
      </c>
      <c r="W3396" s="217" t="s">
        <v>11908</v>
      </c>
      <c r="X3396" s="217">
        <v>931</v>
      </c>
      <c r="Y3396" s="217">
        <v>53</v>
      </c>
      <c r="Z3396" s="261">
        <v>45291</v>
      </c>
      <c r="AC3396" s="217">
        <f>vykonyz.xlsx3[[#This Row],[Kod]]-vykonyz.xlsx[[#This Row],[Kod]]</f>
        <v>0</v>
      </c>
      <c r="AD3396" t="s">
        <v>11800</v>
      </c>
      <c r="AE3396" t="s">
        <v>894</v>
      </c>
      <c r="AF3396"/>
      <c r="AG3396"/>
      <c r="AH3396" t="s">
        <v>11801</v>
      </c>
      <c r="AI3396" t="s">
        <v>11907</v>
      </c>
      <c r="AJ3396"/>
      <c r="AK3396" t="s">
        <v>981</v>
      </c>
      <c r="AL3396" t="s">
        <v>1492</v>
      </c>
      <c r="AM3396" t="s">
        <v>33</v>
      </c>
      <c r="AN3396" t="s">
        <v>33</v>
      </c>
      <c r="AO3396"/>
      <c r="AP3396" t="s">
        <v>11910</v>
      </c>
      <c r="AQ3396"/>
      <c r="AR3396" t="s">
        <v>35</v>
      </c>
      <c r="AS3396" t="s">
        <v>35</v>
      </c>
    </row>
    <row r="3397" spans="1:45">
      <c r="A3397" s="264" t="s">
        <v>11804</v>
      </c>
      <c r="B3397" s="217" t="s">
        <v>894</v>
      </c>
      <c r="E3397" s="217" t="s">
        <v>11805</v>
      </c>
      <c r="F3397" s="217" t="s">
        <v>11911</v>
      </c>
      <c r="H3397" s="217" t="s">
        <v>981</v>
      </c>
      <c r="I3397" s="217" t="s">
        <v>1573</v>
      </c>
      <c r="J3397" s="217" t="s">
        <v>33</v>
      </c>
      <c r="K3397" s="217" t="s">
        <v>33</v>
      </c>
      <c r="M3397" s="217">
        <f t="shared" si="71"/>
        <v>1275</v>
      </c>
      <c r="O3397" s="217" t="s">
        <v>35</v>
      </c>
      <c r="P3397" s="217" t="s">
        <v>35</v>
      </c>
      <c r="Q3397" s="217">
        <f>S4504-vykonyz.xlsx[[#This Row],[Kod]]</f>
        <v>15812</v>
      </c>
      <c r="R3397" s="217">
        <f>S3369-vykonyz.xlsx[[#This Row],[Kod]]</f>
        <v>0</v>
      </c>
      <c r="S3397" s="217" t="s">
        <v>11912</v>
      </c>
      <c r="T3397" s="217" t="s">
        <v>11913</v>
      </c>
      <c r="U3397" s="217">
        <v>1455</v>
      </c>
      <c r="V3397" s="261">
        <v>45292</v>
      </c>
      <c r="W3397" s="217" t="s">
        <v>11912</v>
      </c>
      <c r="X3397" s="217">
        <v>1379</v>
      </c>
      <c r="Y3397" s="217">
        <v>76</v>
      </c>
      <c r="Z3397" s="261">
        <v>45291</v>
      </c>
      <c r="AC3397" s="217">
        <f>vykonyz.xlsx3[[#This Row],[Kod]]-vykonyz.xlsx[[#This Row],[Kod]]</f>
        <v>0</v>
      </c>
      <c r="AD3397" t="s">
        <v>11804</v>
      </c>
      <c r="AE3397" t="s">
        <v>894</v>
      </c>
      <c r="AF3397"/>
      <c r="AG3397"/>
      <c r="AH3397" t="s">
        <v>11805</v>
      </c>
      <c r="AI3397" t="s">
        <v>11911</v>
      </c>
      <c r="AJ3397"/>
      <c r="AK3397" t="s">
        <v>981</v>
      </c>
      <c r="AL3397" t="s">
        <v>1573</v>
      </c>
      <c r="AM3397" t="s">
        <v>33</v>
      </c>
      <c r="AN3397" t="s">
        <v>33</v>
      </c>
      <c r="AO3397"/>
      <c r="AP3397" t="s">
        <v>11914</v>
      </c>
      <c r="AQ3397"/>
      <c r="AR3397" t="s">
        <v>35</v>
      </c>
      <c r="AS3397" t="s">
        <v>35</v>
      </c>
    </row>
    <row r="3398" spans="1:45">
      <c r="A3398" s="264" t="s">
        <v>11808</v>
      </c>
      <c r="B3398" s="217" t="s">
        <v>11579</v>
      </c>
      <c r="C3398" s="217" t="s">
        <v>50</v>
      </c>
      <c r="E3398" s="217" t="s">
        <v>11809</v>
      </c>
      <c r="F3398" s="217" t="s">
        <v>11915</v>
      </c>
      <c r="G3398" s="217" t="s">
        <v>53</v>
      </c>
      <c r="H3398" s="217" t="s">
        <v>39</v>
      </c>
      <c r="I3398" s="217" t="s">
        <v>6213</v>
      </c>
      <c r="J3398" s="217" t="s">
        <v>33</v>
      </c>
      <c r="K3398" s="217" t="s">
        <v>33</v>
      </c>
      <c r="M3398" s="217">
        <f t="shared" si="71"/>
        <v>6544</v>
      </c>
      <c r="O3398" s="217" t="s">
        <v>35</v>
      </c>
      <c r="P3398" s="217" t="s">
        <v>35</v>
      </c>
      <c r="Q3398" s="217">
        <f>S4505-vykonyz.xlsx[[#This Row],[Kod]]</f>
        <v>15812</v>
      </c>
      <c r="R3398" s="217">
        <f>S3370-vykonyz.xlsx[[#This Row],[Kod]]</f>
        <v>0</v>
      </c>
      <c r="S3398" s="217" t="s">
        <v>11916</v>
      </c>
      <c r="T3398" s="217" t="s">
        <v>11917</v>
      </c>
      <c r="U3398" s="217">
        <v>891</v>
      </c>
      <c r="V3398" s="261">
        <v>45292</v>
      </c>
      <c r="W3398" s="217" t="s">
        <v>11916</v>
      </c>
      <c r="X3398" s="217">
        <v>774</v>
      </c>
      <c r="Y3398" s="217">
        <v>117</v>
      </c>
      <c r="Z3398" s="261">
        <v>45291</v>
      </c>
      <c r="AC3398" s="217">
        <f>vykonyz.xlsx3[[#This Row],[Kod]]-vykonyz.xlsx[[#This Row],[Kod]]</f>
        <v>0</v>
      </c>
      <c r="AD3398" t="s">
        <v>11808</v>
      </c>
      <c r="AE3398" t="s">
        <v>11579</v>
      </c>
      <c r="AF3398" t="s">
        <v>50</v>
      </c>
      <c r="AG3398"/>
      <c r="AH3398" t="s">
        <v>11809</v>
      </c>
      <c r="AI3398" t="s">
        <v>11915</v>
      </c>
      <c r="AJ3398" t="s">
        <v>53</v>
      </c>
      <c r="AK3398" t="s">
        <v>39</v>
      </c>
      <c r="AL3398" t="s">
        <v>6213</v>
      </c>
      <c r="AM3398" t="s">
        <v>33</v>
      </c>
      <c r="AN3398" t="s">
        <v>33</v>
      </c>
      <c r="AO3398"/>
      <c r="AP3398" t="s">
        <v>11918</v>
      </c>
      <c r="AQ3398"/>
      <c r="AR3398" t="s">
        <v>35</v>
      </c>
      <c r="AS3398" t="s">
        <v>35</v>
      </c>
    </row>
    <row r="3399" spans="1:45">
      <c r="A3399" s="264" t="s">
        <v>11813</v>
      </c>
      <c r="B3399" s="217" t="s">
        <v>11579</v>
      </c>
      <c r="C3399" s="217" t="s">
        <v>50</v>
      </c>
      <c r="E3399" s="217" t="s">
        <v>11814</v>
      </c>
      <c r="F3399" s="217" t="s">
        <v>11919</v>
      </c>
      <c r="G3399" s="217" t="s">
        <v>53</v>
      </c>
      <c r="H3399" s="217" t="s">
        <v>5824</v>
      </c>
      <c r="I3399" s="217" t="s">
        <v>31</v>
      </c>
      <c r="J3399" s="217" t="s">
        <v>33</v>
      </c>
      <c r="K3399" s="217" t="s">
        <v>33</v>
      </c>
      <c r="M3399" s="217">
        <f t="shared" si="71"/>
        <v>10103</v>
      </c>
      <c r="O3399" s="217" t="s">
        <v>35</v>
      </c>
      <c r="P3399" s="217" t="s">
        <v>35</v>
      </c>
      <c r="Q3399" s="217">
        <f>S4506-vykonyz.xlsx[[#This Row],[Kod]]</f>
        <v>15811</v>
      </c>
      <c r="R3399" s="217">
        <f>S3371-vykonyz.xlsx[[#This Row],[Kod]]</f>
        <v>0</v>
      </c>
      <c r="S3399" s="217" t="s">
        <v>11920</v>
      </c>
      <c r="T3399" s="217" t="s">
        <v>11921</v>
      </c>
      <c r="U3399" s="217">
        <v>1081</v>
      </c>
      <c r="V3399" s="261">
        <v>45292</v>
      </c>
      <c r="W3399" s="217" t="s">
        <v>11920</v>
      </c>
      <c r="X3399" s="217">
        <v>946</v>
      </c>
      <c r="Y3399" s="217">
        <v>135</v>
      </c>
      <c r="Z3399" s="261">
        <v>45291</v>
      </c>
      <c r="AC3399" s="217">
        <f>vykonyz.xlsx3[[#This Row],[Kod]]-vykonyz.xlsx[[#This Row],[Kod]]</f>
        <v>0</v>
      </c>
      <c r="AD3399" t="s">
        <v>11813</v>
      </c>
      <c r="AE3399" t="s">
        <v>11579</v>
      </c>
      <c r="AF3399" t="s">
        <v>50</v>
      </c>
      <c r="AG3399"/>
      <c r="AH3399" t="s">
        <v>11814</v>
      </c>
      <c r="AI3399" t="s">
        <v>11919</v>
      </c>
      <c r="AJ3399" t="s">
        <v>53</v>
      </c>
      <c r="AK3399" t="s">
        <v>5824</v>
      </c>
      <c r="AL3399" t="s">
        <v>31</v>
      </c>
      <c r="AM3399" t="s">
        <v>33</v>
      </c>
      <c r="AN3399" t="s">
        <v>33</v>
      </c>
      <c r="AO3399"/>
      <c r="AP3399" t="s">
        <v>4310</v>
      </c>
      <c r="AQ3399"/>
      <c r="AR3399" t="s">
        <v>35</v>
      </c>
      <c r="AS3399" t="s">
        <v>35</v>
      </c>
    </row>
    <row r="3400" spans="1:45">
      <c r="A3400" s="264" t="s">
        <v>11817</v>
      </c>
      <c r="B3400" s="217" t="s">
        <v>11579</v>
      </c>
      <c r="C3400" s="217" t="s">
        <v>50</v>
      </c>
      <c r="E3400" s="217" t="s">
        <v>11818</v>
      </c>
      <c r="F3400" s="217" t="s">
        <v>11922</v>
      </c>
      <c r="H3400" s="217" t="s">
        <v>981</v>
      </c>
      <c r="I3400" s="217" t="s">
        <v>1492</v>
      </c>
      <c r="J3400" s="217" t="s">
        <v>33</v>
      </c>
      <c r="K3400" s="217" t="s">
        <v>33</v>
      </c>
      <c r="M3400" s="217">
        <f t="shared" si="71"/>
        <v>2290</v>
      </c>
      <c r="O3400" s="217" t="s">
        <v>35</v>
      </c>
      <c r="P3400" s="217" t="s">
        <v>35</v>
      </c>
      <c r="Q3400" s="217">
        <f>S4507-vykonyz.xlsx[[#This Row],[Kod]]</f>
        <v>15810</v>
      </c>
      <c r="R3400" s="217">
        <f>S3372-vykonyz.xlsx[[#This Row],[Kod]]</f>
        <v>0</v>
      </c>
      <c r="S3400" s="217" t="s">
        <v>11923</v>
      </c>
      <c r="T3400" s="217" t="s">
        <v>11924</v>
      </c>
      <c r="U3400" s="217">
        <v>11789</v>
      </c>
      <c r="V3400" s="261">
        <v>45292</v>
      </c>
      <c r="W3400" s="217" t="s">
        <v>11923</v>
      </c>
      <c r="X3400" s="217">
        <v>10554</v>
      </c>
      <c r="Y3400" s="217">
        <v>1235</v>
      </c>
      <c r="Z3400" s="261">
        <v>45291</v>
      </c>
      <c r="AC3400" s="217">
        <f>vykonyz.xlsx3[[#This Row],[Kod]]-vykonyz.xlsx[[#This Row],[Kod]]</f>
        <v>0</v>
      </c>
      <c r="AD3400" t="s">
        <v>11817</v>
      </c>
      <c r="AE3400" t="s">
        <v>11579</v>
      </c>
      <c r="AF3400" t="s">
        <v>50</v>
      </c>
      <c r="AG3400"/>
      <c r="AH3400" t="s">
        <v>11818</v>
      </c>
      <c r="AI3400" t="s">
        <v>11922</v>
      </c>
      <c r="AJ3400"/>
      <c r="AK3400" t="s">
        <v>981</v>
      </c>
      <c r="AL3400" t="s">
        <v>1492</v>
      </c>
      <c r="AM3400" t="s">
        <v>33</v>
      </c>
      <c r="AN3400" t="s">
        <v>33</v>
      </c>
      <c r="AO3400"/>
      <c r="AP3400" t="s">
        <v>11925</v>
      </c>
      <c r="AQ3400"/>
      <c r="AR3400" t="s">
        <v>35</v>
      </c>
      <c r="AS3400" t="s">
        <v>35</v>
      </c>
    </row>
    <row r="3401" spans="1:45">
      <c r="A3401" s="264" t="s">
        <v>11821</v>
      </c>
      <c r="B3401" s="217" t="s">
        <v>11579</v>
      </c>
      <c r="C3401" s="217" t="s">
        <v>611</v>
      </c>
      <c r="E3401" s="217" t="s">
        <v>11822</v>
      </c>
      <c r="F3401" s="217" t="s">
        <v>11926</v>
      </c>
      <c r="G3401" s="217" t="s">
        <v>53</v>
      </c>
      <c r="H3401" s="217" t="s">
        <v>7453</v>
      </c>
      <c r="I3401" s="217" t="s">
        <v>10020</v>
      </c>
      <c r="J3401" s="217" t="s">
        <v>33</v>
      </c>
      <c r="K3401" s="217" t="s">
        <v>33</v>
      </c>
      <c r="M3401" s="217">
        <f t="shared" si="71"/>
        <v>16214</v>
      </c>
      <c r="O3401" s="217" t="s">
        <v>35</v>
      </c>
      <c r="P3401" s="217" t="s">
        <v>35</v>
      </c>
      <c r="Q3401" s="217">
        <f>S4508-vykonyz.xlsx[[#This Row],[Kod]]</f>
        <v>15810</v>
      </c>
      <c r="R3401" s="217">
        <f>S3373-vykonyz.xlsx[[#This Row],[Kod]]</f>
        <v>0</v>
      </c>
      <c r="S3401" s="217" t="s">
        <v>11927</v>
      </c>
      <c r="T3401" s="217" t="s">
        <v>11928</v>
      </c>
      <c r="U3401" s="217">
        <v>168</v>
      </c>
      <c r="V3401" s="261">
        <v>45292</v>
      </c>
      <c r="W3401" s="217" t="s">
        <v>11927</v>
      </c>
      <c r="X3401" s="217">
        <v>146</v>
      </c>
      <c r="Y3401" s="217">
        <v>22</v>
      </c>
      <c r="Z3401" s="261">
        <v>45291</v>
      </c>
      <c r="AC3401" s="217">
        <f>vykonyz.xlsx3[[#This Row],[Kod]]-vykonyz.xlsx[[#This Row],[Kod]]</f>
        <v>0</v>
      </c>
      <c r="AD3401" t="s">
        <v>11821</v>
      </c>
      <c r="AE3401" t="s">
        <v>11579</v>
      </c>
      <c r="AF3401" t="s">
        <v>611</v>
      </c>
      <c r="AG3401"/>
      <c r="AH3401" t="s">
        <v>11822</v>
      </c>
      <c r="AI3401" t="s">
        <v>11926</v>
      </c>
      <c r="AJ3401" t="s">
        <v>53</v>
      </c>
      <c r="AK3401" t="s">
        <v>7453</v>
      </c>
      <c r="AL3401" t="s">
        <v>10020</v>
      </c>
      <c r="AM3401" t="s">
        <v>33</v>
      </c>
      <c r="AN3401" t="s">
        <v>33</v>
      </c>
      <c r="AO3401"/>
      <c r="AP3401" t="s">
        <v>11929</v>
      </c>
      <c r="AQ3401"/>
      <c r="AR3401" t="s">
        <v>35</v>
      </c>
      <c r="AS3401" t="s">
        <v>35</v>
      </c>
    </row>
    <row r="3402" spans="1:45">
      <c r="A3402" s="264" t="s">
        <v>11825</v>
      </c>
      <c r="B3402" s="217" t="s">
        <v>5590</v>
      </c>
      <c r="E3402" s="217" t="s">
        <v>11826</v>
      </c>
      <c r="F3402" s="217" t="s">
        <v>11930</v>
      </c>
      <c r="H3402" s="217" t="s">
        <v>994</v>
      </c>
      <c r="I3402" s="217" t="s">
        <v>994</v>
      </c>
      <c r="J3402" s="217" t="s">
        <v>33</v>
      </c>
      <c r="K3402" s="217" t="s">
        <v>33</v>
      </c>
      <c r="M3402" s="217">
        <f t="shared" si="71"/>
        <v>116</v>
      </c>
      <c r="O3402" s="217" t="s">
        <v>35</v>
      </c>
      <c r="P3402" s="217" t="s">
        <v>35</v>
      </c>
      <c r="Q3402" s="217">
        <f>S4509-vykonyz.xlsx[[#This Row],[Kod]]</f>
        <v>15810</v>
      </c>
      <c r="R3402" s="217">
        <f>S3374-vykonyz.xlsx[[#This Row],[Kod]]</f>
        <v>0</v>
      </c>
      <c r="S3402" s="217" t="s">
        <v>11931</v>
      </c>
      <c r="T3402" s="217" t="s">
        <v>11932</v>
      </c>
      <c r="U3402" s="217">
        <v>442</v>
      </c>
      <c r="V3402" s="261">
        <v>45292</v>
      </c>
      <c r="W3402" s="217" t="s">
        <v>11931</v>
      </c>
      <c r="X3402" s="217">
        <v>390</v>
      </c>
      <c r="Y3402" s="217">
        <v>52</v>
      </c>
      <c r="Z3402" s="261">
        <v>45291</v>
      </c>
      <c r="AC3402" s="217">
        <f>vykonyz.xlsx3[[#This Row],[Kod]]-vykonyz.xlsx[[#This Row],[Kod]]</f>
        <v>0</v>
      </c>
      <c r="AD3402" t="s">
        <v>11825</v>
      </c>
      <c r="AE3402" t="s">
        <v>5590</v>
      </c>
      <c r="AF3402"/>
      <c r="AG3402"/>
      <c r="AH3402" t="s">
        <v>11826</v>
      </c>
      <c r="AI3402" t="s">
        <v>11930</v>
      </c>
      <c r="AJ3402"/>
      <c r="AK3402" t="s">
        <v>994</v>
      </c>
      <c r="AL3402" t="s">
        <v>994</v>
      </c>
      <c r="AM3402" t="s">
        <v>33</v>
      </c>
      <c r="AN3402" t="s">
        <v>33</v>
      </c>
      <c r="AO3402"/>
      <c r="AP3402" t="s">
        <v>1334</v>
      </c>
      <c r="AQ3402"/>
      <c r="AR3402" t="s">
        <v>35</v>
      </c>
      <c r="AS3402" t="s">
        <v>35</v>
      </c>
    </row>
    <row r="3403" spans="1:45">
      <c r="A3403" s="264" t="s">
        <v>11829</v>
      </c>
      <c r="B3403" s="217" t="s">
        <v>11579</v>
      </c>
      <c r="C3403" s="217" t="s">
        <v>50</v>
      </c>
      <c r="E3403" s="217" t="s">
        <v>11830</v>
      </c>
      <c r="F3403" s="217" t="s">
        <v>11933</v>
      </c>
      <c r="G3403" s="217" t="s">
        <v>53</v>
      </c>
      <c r="H3403" s="217" t="s">
        <v>1848</v>
      </c>
      <c r="I3403" s="217" t="s">
        <v>6207</v>
      </c>
      <c r="J3403" s="217" t="s">
        <v>33</v>
      </c>
      <c r="K3403" s="217" t="s">
        <v>33</v>
      </c>
      <c r="M3403" s="217">
        <f t="shared" si="71"/>
        <v>12669</v>
      </c>
      <c r="O3403" s="217" t="s">
        <v>35</v>
      </c>
      <c r="P3403" s="217" t="s">
        <v>35</v>
      </c>
      <c r="Q3403" s="217">
        <f>S4510-vykonyz.xlsx[[#This Row],[Kod]]</f>
        <v>16032</v>
      </c>
      <c r="R3403" s="217">
        <f>S3375-vykonyz.xlsx[[#This Row],[Kod]]</f>
        <v>0</v>
      </c>
      <c r="S3403" s="217" t="s">
        <v>11934</v>
      </c>
      <c r="T3403" s="217" t="s">
        <v>11935</v>
      </c>
      <c r="U3403" s="217">
        <v>868</v>
      </c>
      <c r="V3403" s="261">
        <v>45292</v>
      </c>
      <c r="W3403" s="217" t="s">
        <v>11934</v>
      </c>
      <c r="X3403" s="217">
        <v>830</v>
      </c>
      <c r="Y3403" s="217">
        <v>38</v>
      </c>
      <c r="Z3403" s="261">
        <v>45291</v>
      </c>
      <c r="AC3403" s="217">
        <f>vykonyz.xlsx3[[#This Row],[Kod]]-vykonyz.xlsx[[#This Row],[Kod]]</f>
        <v>0</v>
      </c>
      <c r="AD3403" t="s">
        <v>11829</v>
      </c>
      <c r="AE3403" t="s">
        <v>11579</v>
      </c>
      <c r="AF3403" t="s">
        <v>50</v>
      </c>
      <c r="AG3403"/>
      <c r="AH3403" t="s">
        <v>11830</v>
      </c>
      <c r="AI3403" t="s">
        <v>11933</v>
      </c>
      <c r="AJ3403" t="s">
        <v>53</v>
      </c>
      <c r="AK3403" t="s">
        <v>1848</v>
      </c>
      <c r="AL3403" t="s">
        <v>6207</v>
      </c>
      <c r="AM3403" t="s">
        <v>33</v>
      </c>
      <c r="AN3403" t="s">
        <v>33</v>
      </c>
      <c r="AO3403"/>
      <c r="AP3403" t="s">
        <v>11936</v>
      </c>
      <c r="AQ3403"/>
      <c r="AR3403" t="s">
        <v>35</v>
      </c>
      <c r="AS3403" t="s">
        <v>35</v>
      </c>
    </row>
    <row r="3404" spans="1:45">
      <c r="A3404" s="264" t="s">
        <v>11834</v>
      </c>
      <c r="B3404" s="217" t="s">
        <v>11579</v>
      </c>
      <c r="C3404" s="217" t="s">
        <v>50</v>
      </c>
      <c r="E3404" s="217" t="s">
        <v>11835</v>
      </c>
      <c r="F3404" s="217" t="s">
        <v>11937</v>
      </c>
      <c r="G3404" s="217" t="s">
        <v>53</v>
      </c>
      <c r="H3404" s="217" t="s">
        <v>7453</v>
      </c>
      <c r="I3404" s="217" t="s">
        <v>10020</v>
      </c>
      <c r="J3404" s="217" t="s">
        <v>33</v>
      </c>
      <c r="K3404" s="217" t="s">
        <v>33</v>
      </c>
      <c r="M3404" s="217">
        <f t="shared" si="71"/>
        <v>16166</v>
      </c>
      <c r="O3404" s="217" t="s">
        <v>35</v>
      </c>
      <c r="P3404" s="217" t="s">
        <v>35</v>
      </c>
      <c r="Q3404" s="217">
        <f>S4511-vykonyz.xlsx[[#This Row],[Kod]]</f>
        <v>16032</v>
      </c>
      <c r="R3404" s="217">
        <f>S3376-vykonyz.xlsx[[#This Row],[Kod]]</f>
        <v>0</v>
      </c>
      <c r="S3404" s="217" t="s">
        <v>11938</v>
      </c>
      <c r="T3404" s="217" t="s">
        <v>11939</v>
      </c>
      <c r="U3404" s="217">
        <v>700</v>
      </c>
      <c r="V3404" s="261">
        <v>45292</v>
      </c>
      <c r="W3404" s="217" t="s">
        <v>11938</v>
      </c>
      <c r="X3404" s="217">
        <v>622</v>
      </c>
      <c r="Y3404" s="217">
        <v>78</v>
      </c>
      <c r="Z3404" s="261">
        <v>45291</v>
      </c>
      <c r="AC3404" s="217">
        <f>vykonyz.xlsx3[[#This Row],[Kod]]-vykonyz.xlsx[[#This Row],[Kod]]</f>
        <v>0</v>
      </c>
      <c r="AD3404" t="s">
        <v>11834</v>
      </c>
      <c r="AE3404" t="s">
        <v>11579</v>
      </c>
      <c r="AF3404" t="s">
        <v>50</v>
      </c>
      <c r="AG3404"/>
      <c r="AH3404" t="s">
        <v>11835</v>
      </c>
      <c r="AI3404" t="s">
        <v>11937</v>
      </c>
      <c r="AJ3404" t="s">
        <v>53</v>
      </c>
      <c r="AK3404" t="s">
        <v>7453</v>
      </c>
      <c r="AL3404" t="s">
        <v>10020</v>
      </c>
      <c r="AM3404" t="s">
        <v>33</v>
      </c>
      <c r="AN3404" t="s">
        <v>33</v>
      </c>
      <c r="AO3404"/>
      <c r="AP3404" t="s">
        <v>11940</v>
      </c>
      <c r="AQ3404"/>
      <c r="AR3404" t="s">
        <v>35</v>
      </c>
      <c r="AS3404" t="s">
        <v>35</v>
      </c>
    </row>
    <row r="3405" spans="1:45">
      <c r="A3405" s="264" t="s">
        <v>11837</v>
      </c>
      <c r="B3405" s="217" t="s">
        <v>11579</v>
      </c>
      <c r="C3405" s="217" t="s">
        <v>50</v>
      </c>
      <c r="E3405" s="217" t="s">
        <v>11838</v>
      </c>
      <c r="F3405" s="217" t="s">
        <v>11941</v>
      </c>
      <c r="G3405" s="217" t="s">
        <v>53</v>
      </c>
      <c r="H3405" s="217" t="s">
        <v>6207</v>
      </c>
      <c r="I3405" s="217" t="s">
        <v>11708</v>
      </c>
      <c r="J3405" s="217" t="s">
        <v>33</v>
      </c>
      <c r="K3405" s="217" t="s">
        <v>33</v>
      </c>
      <c r="M3405" s="217">
        <f t="shared" si="71"/>
        <v>24398</v>
      </c>
      <c r="O3405" s="217" t="s">
        <v>35</v>
      </c>
      <c r="P3405" s="217" t="s">
        <v>35</v>
      </c>
      <c r="Q3405" s="217">
        <f>S4512-vykonyz.xlsx[[#This Row],[Kod]]</f>
        <v>16038</v>
      </c>
      <c r="R3405" s="217">
        <f>S3377-vykonyz.xlsx[[#This Row],[Kod]]</f>
        <v>0</v>
      </c>
      <c r="S3405" s="217" t="s">
        <v>11942</v>
      </c>
      <c r="T3405" s="217" t="s">
        <v>11943</v>
      </c>
      <c r="U3405" s="217">
        <v>451</v>
      </c>
      <c r="V3405" s="261">
        <v>45292</v>
      </c>
      <c r="W3405" s="217" t="s">
        <v>11942</v>
      </c>
      <c r="X3405" s="217">
        <v>420</v>
      </c>
      <c r="Y3405" s="217">
        <v>31</v>
      </c>
      <c r="Z3405" s="261">
        <v>45291</v>
      </c>
      <c r="AC3405" s="217">
        <f>vykonyz.xlsx3[[#This Row],[Kod]]-vykonyz.xlsx[[#This Row],[Kod]]</f>
        <v>0</v>
      </c>
      <c r="AD3405" t="s">
        <v>11837</v>
      </c>
      <c r="AE3405" t="s">
        <v>11579</v>
      </c>
      <c r="AF3405" t="s">
        <v>50</v>
      </c>
      <c r="AG3405"/>
      <c r="AH3405" t="s">
        <v>11838</v>
      </c>
      <c r="AI3405" t="s">
        <v>11941</v>
      </c>
      <c r="AJ3405" t="s">
        <v>53</v>
      </c>
      <c r="AK3405" t="s">
        <v>6207</v>
      </c>
      <c r="AL3405" t="s">
        <v>11708</v>
      </c>
      <c r="AM3405" t="s">
        <v>33</v>
      </c>
      <c r="AN3405" t="s">
        <v>33</v>
      </c>
      <c r="AO3405"/>
      <c r="AP3405" t="s">
        <v>11944</v>
      </c>
      <c r="AQ3405"/>
      <c r="AR3405" t="s">
        <v>35</v>
      </c>
      <c r="AS3405" t="s">
        <v>35</v>
      </c>
    </row>
    <row r="3406" spans="1:45">
      <c r="A3406" s="264" t="s">
        <v>11841</v>
      </c>
      <c r="B3406" s="217" t="s">
        <v>1870</v>
      </c>
      <c r="C3406" s="217" t="s">
        <v>611</v>
      </c>
      <c r="E3406" s="217" t="s">
        <v>11842</v>
      </c>
      <c r="F3406" s="217" t="s">
        <v>11945</v>
      </c>
      <c r="H3406" s="217" t="s">
        <v>1492</v>
      </c>
      <c r="I3406" s="217" t="s">
        <v>5824</v>
      </c>
      <c r="J3406" s="217" t="s">
        <v>33</v>
      </c>
      <c r="K3406" s="217" t="s">
        <v>33</v>
      </c>
      <c r="M3406" s="217">
        <f t="shared" si="71"/>
        <v>3682</v>
      </c>
      <c r="O3406" s="217" t="s">
        <v>35</v>
      </c>
      <c r="P3406" s="217" t="s">
        <v>35</v>
      </c>
      <c r="Q3406" s="217">
        <f>S4513-vykonyz.xlsx[[#This Row],[Kod]]</f>
        <v>16038</v>
      </c>
      <c r="R3406" s="217">
        <f>S3378-vykonyz.xlsx[[#This Row],[Kod]]</f>
        <v>0</v>
      </c>
      <c r="S3406" s="217" t="s">
        <v>11946</v>
      </c>
      <c r="T3406" s="217" t="s">
        <v>11947</v>
      </c>
      <c r="U3406" s="217">
        <v>957</v>
      </c>
      <c r="V3406" s="261">
        <v>45292</v>
      </c>
      <c r="W3406" s="217" t="s">
        <v>11946</v>
      </c>
      <c r="X3406" s="217">
        <v>894</v>
      </c>
      <c r="Y3406" s="217">
        <v>63</v>
      </c>
      <c r="Z3406" s="261">
        <v>45291</v>
      </c>
      <c r="AC3406" s="217">
        <f>vykonyz.xlsx3[[#This Row],[Kod]]-vykonyz.xlsx[[#This Row],[Kod]]</f>
        <v>0</v>
      </c>
      <c r="AD3406" t="s">
        <v>11841</v>
      </c>
      <c r="AE3406" t="s">
        <v>1870</v>
      </c>
      <c r="AF3406" t="s">
        <v>611</v>
      </c>
      <c r="AG3406"/>
      <c r="AH3406" t="s">
        <v>11842</v>
      </c>
      <c r="AI3406" t="s">
        <v>11945</v>
      </c>
      <c r="AJ3406"/>
      <c r="AK3406" t="s">
        <v>1492</v>
      </c>
      <c r="AL3406" t="s">
        <v>5824</v>
      </c>
      <c r="AM3406" t="s">
        <v>33</v>
      </c>
      <c r="AN3406" t="s">
        <v>33</v>
      </c>
      <c r="AO3406"/>
      <c r="AP3406" t="s">
        <v>11948</v>
      </c>
      <c r="AQ3406"/>
      <c r="AR3406" t="s">
        <v>35</v>
      </c>
      <c r="AS3406" t="s">
        <v>35</v>
      </c>
    </row>
    <row r="3407" spans="1:45">
      <c r="A3407" s="264" t="s">
        <v>11844</v>
      </c>
      <c r="B3407" s="217" t="s">
        <v>1870</v>
      </c>
      <c r="C3407" s="217" t="s">
        <v>611</v>
      </c>
      <c r="E3407" s="217" t="s">
        <v>11845</v>
      </c>
      <c r="F3407" s="217" t="s">
        <v>11949</v>
      </c>
      <c r="H3407" s="217" t="s">
        <v>77</v>
      </c>
      <c r="I3407" s="217" t="s">
        <v>1848</v>
      </c>
      <c r="J3407" s="217" t="s">
        <v>33</v>
      </c>
      <c r="K3407" s="217" t="s">
        <v>33</v>
      </c>
      <c r="M3407" s="217">
        <f t="shared" si="71"/>
        <v>4522</v>
      </c>
      <c r="O3407" s="217" t="s">
        <v>35</v>
      </c>
      <c r="P3407" s="217" t="s">
        <v>35</v>
      </c>
      <c r="Q3407" s="217">
        <f>S4514-vykonyz.xlsx[[#This Row],[Kod]]</f>
        <v>16038</v>
      </c>
      <c r="R3407" s="217">
        <f>S3379-vykonyz.xlsx[[#This Row],[Kod]]</f>
        <v>0</v>
      </c>
      <c r="S3407" s="217" t="s">
        <v>11950</v>
      </c>
      <c r="T3407" s="217" t="s">
        <v>11951</v>
      </c>
      <c r="U3407" s="217">
        <v>3453</v>
      </c>
      <c r="V3407" s="261">
        <v>45292</v>
      </c>
      <c r="W3407" s="217" t="s">
        <v>11950</v>
      </c>
      <c r="X3407" s="217">
        <v>3182</v>
      </c>
      <c r="Y3407" s="217">
        <v>271</v>
      </c>
      <c r="Z3407" s="261">
        <v>45291</v>
      </c>
      <c r="AC3407" s="217">
        <f>vykonyz.xlsx3[[#This Row],[Kod]]-vykonyz.xlsx[[#This Row],[Kod]]</f>
        <v>0</v>
      </c>
      <c r="AD3407" t="s">
        <v>11844</v>
      </c>
      <c r="AE3407" t="s">
        <v>1870</v>
      </c>
      <c r="AF3407" t="s">
        <v>611</v>
      </c>
      <c r="AG3407"/>
      <c r="AH3407" t="s">
        <v>11845</v>
      </c>
      <c r="AI3407" t="s">
        <v>11949</v>
      </c>
      <c r="AJ3407"/>
      <c r="AK3407" t="s">
        <v>77</v>
      </c>
      <c r="AL3407" t="s">
        <v>1848</v>
      </c>
      <c r="AM3407" t="s">
        <v>33</v>
      </c>
      <c r="AN3407" t="s">
        <v>33</v>
      </c>
      <c r="AO3407"/>
      <c r="AP3407" t="s">
        <v>11952</v>
      </c>
      <c r="AQ3407"/>
      <c r="AR3407" t="s">
        <v>35</v>
      </c>
      <c r="AS3407" t="s">
        <v>35</v>
      </c>
    </row>
    <row r="3408" spans="1:45">
      <c r="A3408" s="264" t="s">
        <v>11848</v>
      </c>
      <c r="B3408" s="217" t="s">
        <v>11579</v>
      </c>
      <c r="C3408" s="217" t="s">
        <v>50</v>
      </c>
      <c r="E3408" s="217" t="s">
        <v>11849</v>
      </c>
      <c r="F3408" s="217" t="s">
        <v>11953</v>
      </c>
      <c r="G3408" s="217" t="s">
        <v>53</v>
      </c>
      <c r="H3408" s="217" t="s">
        <v>6213</v>
      </c>
      <c r="I3408" s="217" t="s">
        <v>6214</v>
      </c>
      <c r="J3408" s="217" t="s">
        <v>33</v>
      </c>
      <c r="K3408" s="217" t="s">
        <v>33</v>
      </c>
      <c r="M3408" s="217">
        <f t="shared" si="71"/>
        <v>15293</v>
      </c>
      <c r="O3408" s="217" t="s">
        <v>35</v>
      </c>
      <c r="P3408" s="217" t="s">
        <v>35</v>
      </c>
      <c r="Q3408" s="217">
        <f>S4515-vykonyz.xlsx[[#This Row],[Kod]]</f>
        <v>16038</v>
      </c>
      <c r="R3408" s="217">
        <f>S3380-vykonyz.xlsx[[#This Row],[Kod]]</f>
        <v>0</v>
      </c>
      <c r="S3408" s="217" t="s">
        <v>11954</v>
      </c>
      <c r="T3408" s="217" t="s">
        <v>11955</v>
      </c>
      <c r="U3408" s="217">
        <v>188</v>
      </c>
      <c r="V3408" s="261">
        <v>45292</v>
      </c>
      <c r="W3408" s="217" t="s">
        <v>11954</v>
      </c>
      <c r="X3408" s="217">
        <v>166</v>
      </c>
      <c r="Y3408" s="217">
        <v>22</v>
      </c>
      <c r="Z3408" s="261">
        <v>45291</v>
      </c>
      <c r="AC3408" s="217">
        <f>vykonyz.xlsx3[[#This Row],[Kod]]-vykonyz.xlsx[[#This Row],[Kod]]</f>
        <v>0</v>
      </c>
      <c r="AD3408" t="s">
        <v>11848</v>
      </c>
      <c r="AE3408" t="s">
        <v>11579</v>
      </c>
      <c r="AF3408" t="s">
        <v>50</v>
      </c>
      <c r="AG3408"/>
      <c r="AH3408" t="s">
        <v>11849</v>
      </c>
      <c r="AI3408" t="s">
        <v>11953</v>
      </c>
      <c r="AJ3408" t="s">
        <v>53</v>
      </c>
      <c r="AK3408" t="s">
        <v>6213</v>
      </c>
      <c r="AL3408" t="s">
        <v>6214</v>
      </c>
      <c r="AM3408" t="s">
        <v>33</v>
      </c>
      <c r="AN3408" t="s">
        <v>33</v>
      </c>
      <c r="AO3408"/>
      <c r="AP3408" t="s">
        <v>11956</v>
      </c>
      <c r="AQ3408"/>
      <c r="AR3408" t="s">
        <v>35</v>
      </c>
      <c r="AS3408" t="s">
        <v>35</v>
      </c>
    </row>
    <row r="3409" spans="1:45">
      <c r="A3409" s="264" t="s">
        <v>11852</v>
      </c>
      <c r="B3409" s="217" t="s">
        <v>11579</v>
      </c>
      <c r="C3409" s="217" t="s">
        <v>50</v>
      </c>
      <c r="E3409" s="217" t="s">
        <v>11853</v>
      </c>
      <c r="F3409" s="217" t="s">
        <v>11957</v>
      </c>
      <c r="G3409" s="217" t="s">
        <v>53</v>
      </c>
      <c r="H3409" s="217" t="s">
        <v>6213</v>
      </c>
      <c r="I3409" s="217" t="s">
        <v>6214</v>
      </c>
      <c r="J3409" s="217" t="s">
        <v>33</v>
      </c>
      <c r="K3409" s="217" t="s">
        <v>33</v>
      </c>
      <c r="M3409" s="217">
        <f t="shared" si="71"/>
        <v>14774</v>
      </c>
      <c r="O3409" s="217" t="s">
        <v>35</v>
      </c>
      <c r="P3409" s="217" t="s">
        <v>35</v>
      </c>
      <c r="Q3409" s="217">
        <f>S4516-vykonyz.xlsx[[#This Row],[Kod]]</f>
        <v>16038</v>
      </c>
      <c r="R3409" s="217">
        <f>S3381-vykonyz.xlsx[[#This Row],[Kod]]</f>
        <v>0</v>
      </c>
      <c r="S3409" s="217" t="s">
        <v>11958</v>
      </c>
      <c r="T3409" s="217" t="s">
        <v>11959</v>
      </c>
      <c r="U3409" s="217">
        <v>6287</v>
      </c>
      <c r="V3409" s="261">
        <v>45292</v>
      </c>
      <c r="W3409" s="217" t="s">
        <v>11958</v>
      </c>
      <c r="X3409" s="217">
        <v>5515</v>
      </c>
      <c r="Y3409" s="217">
        <v>772</v>
      </c>
      <c r="Z3409" s="261">
        <v>45291</v>
      </c>
      <c r="AC3409" s="217">
        <f>vykonyz.xlsx3[[#This Row],[Kod]]-vykonyz.xlsx[[#This Row],[Kod]]</f>
        <v>0</v>
      </c>
      <c r="AD3409" t="s">
        <v>11852</v>
      </c>
      <c r="AE3409" t="s">
        <v>11579</v>
      </c>
      <c r="AF3409" t="s">
        <v>50</v>
      </c>
      <c r="AG3409"/>
      <c r="AH3409" t="s">
        <v>11853</v>
      </c>
      <c r="AI3409" t="s">
        <v>11957</v>
      </c>
      <c r="AJ3409" t="s">
        <v>53</v>
      </c>
      <c r="AK3409" t="s">
        <v>6213</v>
      </c>
      <c r="AL3409" t="s">
        <v>6214</v>
      </c>
      <c r="AM3409" t="s">
        <v>33</v>
      </c>
      <c r="AN3409" t="s">
        <v>33</v>
      </c>
      <c r="AO3409"/>
      <c r="AP3409" t="s">
        <v>11960</v>
      </c>
      <c r="AQ3409"/>
      <c r="AR3409" t="s">
        <v>35</v>
      </c>
      <c r="AS3409" t="s">
        <v>35</v>
      </c>
    </row>
    <row r="3410" spans="1:45">
      <c r="A3410" s="264" t="s">
        <v>11856</v>
      </c>
      <c r="B3410" s="217" t="s">
        <v>11579</v>
      </c>
      <c r="C3410" s="217" t="s">
        <v>50</v>
      </c>
      <c r="E3410" s="217" t="s">
        <v>11857</v>
      </c>
      <c r="F3410" s="217" t="s">
        <v>11961</v>
      </c>
      <c r="G3410" s="217" t="s">
        <v>53</v>
      </c>
      <c r="H3410" s="217" t="s">
        <v>1573</v>
      </c>
      <c r="I3410" s="217" t="s">
        <v>1492</v>
      </c>
      <c r="J3410" s="217" t="s">
        <v>33</v>
      </c>
      <c r="K3410" s="217" t="s">
        <v>33</v>
      </c>
      <c r="M3410" s="217">
        <f t="shared" si="71"/>
        <v>2630</v>
      </c>
      <c r="O3410" s="217" t="s">
        <v>35</v>
      </c>
      <c r="P3410" s="217" t="s">
        <v>35</v>
      </c>
      <c r="Q3410" s="217">
        <f>S4517-vykonyz.xlsx[[#This Row],[Kod]]</f>
        <v>16037</v>
      </c>
      <c r="R3410" s="217">
        <f>S3382-vykonyz.xlsx[[#This Row],[Kod]]</f>
        <v>0</v>
      </c>
      <c r="S3410" s="217" t="s">
        <v>11962</v>
      </c>
      <c r="T3410" s="217" t="s">
        <v>11963</v>
      </c>
      <c r="U3410" s="217">
        <v>5176</v>
      </c>
      <c r="V3410" s="261">
        <v>45292</v>
      </c>
      <c r="W3410" s="217" t="s">
        <v>11962</v>
      </c>
      <c r="X3410" s="217">
        <v>4558</v>
      </c>
      <c r="Y3410" s="217">
        <v>618</v>
      </c>
      <c r="Z3410" s="261">
        <v>45291</v>
      </c>
      <c r="AC3410" s="217">
        <f>vykonyz.xlsx3[[#This Row],[Kod]]-vykonyz.xlsx[[#This Row],[Kod]]</f>
        <v>0</v>
      </c>
      <c r="AD3410" t="s">
        <v>11856</v>
      </c>
      <c r="AE3410" t="s">
        <v>11579</v>
      </c>
      <c r="AF3410" t="s">
        <v>50</v>
      </c>
      <c r="AG3410"/>
      <c r="AH3410" t="s">
        <v>11857</v>
      </c>
      <c r="AI3410" t="s">
        <v>11961</v>
      </c>
      <c r="AJ3410" t="s">
        <v>53</v>
      </c>
      <c r="AK3410" t="s">
        <v>1573</v>
      </c>
      <c r="AL3410" t="s">
        <v>1492</v>
      </c>
      <c r="AM3410" t="s">
        <v>33</v>
      </c>
      <c r="AN3410" t="s">
        <v>33</v>
      </c>
      <c r="AO3410"/>
      <c r="AP3410" t="s">
        <v>11964</v>
      </c>
      <c r="AQ3410"/>
      <c r="AR3410" t="s">
        <v>35</v>
      </c>
      <c r="AS3410" t="s">
        <v>35</v>
      </c>
    </row>
    <row r="3411" spans="1:45">
      <c r="A3411" s="264" t="s">
        <v>11860</v>
      </c>
      <c r="B3411" s="217" t="s">
        <v>11579</v>
      </c>
      <c r="C3411" s="217" t="s">
        <v>611</v>
      </c>
      <c r="E3411" s="217" t="s">
        <v>11861</v>
      </c>
      <c r="F3411" s="217" t="s">
        <v>11965</v>
      </c>
      <c r="G3411" s="217" t="s">
        <v>53</v>
      </c>
      <c r="H3411" s="217" t="s">
        <v>1848</v>
      </c>
      <c r="I3411" s="217" t="s">
        <v>6207</v>
      </c>
      <c r="J3411" s="217" t="s">
        <v>33</v>
      </c>
      <c r="K3411" s="217" t="s">
        <v>33</v>
      </c>
      <c r="M3411" s="217">
        <f t="shared" si="71"/>
        <v>12684</v>
      </c>
      <c r="O3411" s="217" t="s">
        <v>35</v>
      </c>
      <c r="P3411" s="217" t="s">
        <v>35</v>
      </c>
      <c r="Q3411" s="217">
        <f>S4518-vykonyz.xlsx[[#This Row],[Kod]]</f>
        <v>16036</v>
      </c>
      <c r="R3411" s="217">
        <f>S3383-vykonyz.xlsx[[#This Row],[Kod]]</f>
        <v>0</v>
      </c>
      <c r="S3411" s="217" t="s">
        <v>11966</v>
      </c>
      <c r="T3411" s="217" t="s">
        <v>11967</v>
      </c>
      <c r="U3411" s="217">
        <v>1774</v>
      </c>
      <c r="V3411" s="261">
        <v>45292</v>
      </c>
      <c r="W3411" s="217" t="s">
        <v>11966</v>
      </c>
      <c r="X3411" s="217">
        <v>1569</v>
      </c>
      <c r="Y3411" s="217">
        <v>205</v>
      </c>
      <c r="Z3411" s="261">
        <v>45291</v>
      </c>
      <c r="AC3411" s="217">
        <f>vykonyz.xlsx3[[#This Row],[Kod]]-vykonyz.xlsx[[#This Row],[Kod]]</f>
        <v>0</v>
      </c>
      <c r="AD3411" t="s">
        <v>11860</v>
      </c>
      <c r="AE3411" t="s">
        <v>11579</v>
      </c>
      <c r="AF3411" t="s">
        <v>611</v>
      </c>
      <c r="AG3411"/>
      <c r="AH3411" t="s">
        <v>11861</v>
      </c>
      <c r="AI3411" t="s">
        <v>11965</v>
      </c>
      <c r="AJ3411" t="s">
        <v>53</v>
      </c>
      <c r="AK3411" t="s">
        <v>1848</v>
      </c>
      <c r="AL3411" t="s">
        <v>6207</v>
      </c>
      <c r="AM3411" t="s">
        <v>33</v>
      </c>
      <c r="AN3411" t="s">
        <v>33</v>
      </c>
      <c r="AO3411"/>
      <c r="AP3411" t="s">
        <v>11968</v>
      </c>
      <c r="AQ3411"/>
      <c r="AR3411" t="s">
        <v>35</v>
      </c>
      <c r="AS3411" t="s">
        <v>35</v>
      </c>
    </row>
    <row r="3412" spans="1:45">
      <c r="A3412" s="264" t="s">
        <v>11863</v>
      </c>
      <c r="B3412" s="217" t="s">
        <v>894</v>
      </c>
      <c r="E3412" s="217" t="s">
        <v>11864</v>
      </c>
      <c r="F3412" s="217" t="s">
        <v>11969</v>
      </c>
      <c r="G3412" s="217" t="s">
        <v>53</v>
      </c>
      <c r="H3412" s="217" t="s">
        <v>1150</v>
      </c>
      <c r="I3412" s="217" t="s">
        <v>1488</v>
      </c>
      <c r="J3412" s="217" t="s">
        <v>33</v>
      </c>
      <c r="K3412" s="217" t="s">
        <v>33</v>
      </c>
      <c r="M3412" s="217">
        <f t="shared" si="71"/>
        <v>1434</v>
      </c>
      <c r="O3412" s="217" t="s">
        <v>35</v>
      </c>
      <c r="P3412" s="217" t="s">
        <v>35</v>
      </c>
      <c r="Q3412" s="217">
        <f>S4519-vykonyz.xlsx[[#This Row],[Kod]]</f>
        <v>16032</v>
      </c>
      <c r="R3412" s="217">
        <f>S3384-vykonyz.xlsx[[#This Row],[Kod]]</f>
        <v>0</v>
      </c>
      <c r="S3412" s="217" t="s">
        <v>11970</v>
      </c>
      <c r="T3412" s="217" t="s">
        <v>11971</v>
      </c>
      <c r="U3412" s="217">
        <v>4706</v>
      </c>
      <c r="V3412" s="261">
        <v>45292</v>
      </c>
      <c r="W3412" s="217" t="s">
        <v>11970</v>
      </c>
      <c r="X3412" s="217">
        <v>4089</v>
      </c>
      <c r="Y3412" s="217">
        <v>617</v>
      </c>
      <c r="Z3412" s="261">
        <v>45291</v>
      </c>
      <c r="AC3412" s="217">
        <f>vykonyz.xlsx3[[#This Row],[Kod]]-vykonyz.xlsx[[#This Row],[Kod]]</f>
        <v>0</v>
      </c>
      <c r="AD3412" t="s">
        <v>11863</v>
      </c>
      <c r="AE3412" t="s">
        <v>894</v>
      </c>
      <c r="AF3412"/>
      <c r="AG3412"/>
      <c r="AH3412" t="s">
        <v>11864</v>
      </c>
      <c r="AI3412" t="s">
        <v>11969</v>
      </c>
      <c r="AJ3412" t="s">
        <v>53</v>
      </c>
      <c r="AK3412" t="s">
        <v>1150</v>
      </c>
      <c r="AL3412" t="s">
        <v>1488</v>
      </c>
      <c r="AM3412" t="s">
        <v>33</v>
      </c>
      <c r="AN3412" t="s">
        <v>33</v>
      </c>
      <c r="AO3412"/>
      <c r="AP3412" t="s">
        <v>11972</v>
      </c>
      <c r="AQ3412"/>
      <c r="AR3412" t="s">
        <v>35</v>
      </c>
      <c r="AS3412" t="s">
        <v>35</v>
      </c>
    </row>
    <row r="3413" spans="1:45">
      <c r="A3413" s="264" t="s">
        <v>11867</v>
      </c>
      <c r="B3413" s="217" t="s">
        <v>11579</v>
      </c>
      <c r="C3413" s="217" t="s">
        <v>50</v>
      </c>
      <c r="E3413" s="217" t="s">
        <v>11868</v>
      </c>
      <c r="F3413" s="217" t="s">
        <v>11973</v>
      </c>
      <c r="H3413" s="217" t="s">
        <v>1479</v>
      </c>
      <c r="I3413" s="217" t="s">
        <v>77</v>
      </c>
      <c r="J3413" s="217" t="s">
        <v>33</v>
      </c>
      <c r="K3413" s="217" t="s">
        <v>33</v>
      </c>
      <c r="M3413" s="217">
        <f t="shared" si="71"/>
        <v>2747</v>
      </c>
      <c r="O3413" s="217" t="s">
        <v>35</v>
      </c>
      <c r="P3413" s="217" t="s">
        <v>35</v>
      </c>
      <c r="Q3413" s="217">
        <f>S4520-vykonyz.xlsx[[#This Row],[Kod]]</f>
        <v>16031</v>
      </c>
      <c r="R3413" s="217">
        <f>S3385-vykonyz.xlsx[[#This Row],[Kod]]</f>
        <v>0</v>
      </c>
      <c r="S3413" s="217" t="s">
        <v>11974</v>
      </c>
      <c r="T3413" s="217" t="s">
        <v>11975</v>
      </c>
      <c r="U3413" s="217">
        <v>2157</v>
      </c>
      <c r="V3413" s="261">
        <v>45292</v>
      </c>
      <c r="W3413" s="217" t="s">
        <v>11974</v>
      </c>
      <c r="X3413" s="217">
        <v>1899</v>
      </c>
      <c r="Y3413" s="217">
        <v>258</v>
      </c>
      <c r="Z3413" s="261">
        <v>45291</v>
      </c>
      <c r="AC3413" s="217">
        <f>vykonyz.xlsx3[[#This Row],[Kod]]-vykonyz.xlsx[[#This Row],[Kod]]</f>
        <v>0</v>
      </c>
      <c r="AD3413" t="s">
        <v>11867</v>
      </c>
      <c r="AE3413" t="s">
        <v>11579</v>
      </c>
      <c r="AF3413" t="s">
        <v>50</v>
      </c>
      <c r="AG3413"/>
      <c r="AH3413" t="s">
        <v>11868</v>
      </c>
      <c r="AI3413" t="s">
        <v>11973</v>
      </c>
      <c r="AJ3413"/>
      <c r="AK3413" t="s">
        <v>1479</v>
      </c>
      <c r="AL3413" t="s">
        <v>77</v>
      </c>
      <c r="AM3413" t="s">
        <v>33</v>
      </c>
      <c r="AN3413" t="s">
        <v>33</v>
      </c>
      <c r="AO3413"/>
      <c r="AP3413" t="s">
        <v>11976</v>
      </c>
      <c r="AQ3413"/>
      <c r="AR3413" t="s">
        <v>35</v>
      </c>
      <c r="AS3413" t="s">
        <v>35</v>
      </c>
    </row>
    <row r="3414" spans="1:45">
      <c r="A3414" s="264" t="s">
        <v>11871</v>
      </c>
      <c r="B3414" s="217" t="s">
        <v>11579</v>
      </c>
      <c r="C3414" s="217" t="s">
        <v>50</v>
      </c>
      <c r="E3414" s="217" t="s">
        <v>11872</v>
      </c>
      <c r="F3414" s="217" t="s">
        <v>11977</v>
      </c>
      <c r="H3414" s="217" t="s">
        <v>1573</v>
      </c>
      <c r="I3414" s="217" t="s">
        <v>39</v>
      </c>
      <c r="J3414" s="217" t="s">
        <v>33</v>
      </c>
      <c r="K3414" s="217" t="s">
        <v>33</v>
      </c>
      <c r="M3414" s="217">
        <f t="shared" si="71"/>
        <v>3367</v>
      </c>
      <c r="O3414" s="217" t="s">
        <v>35</v>
      </c>
      <c r="P3414" s="217" t="s">
        <v>35</v>
      </c>
      <c r="Q3414" s="217">
        <f>S4521-vykonyz.xlsx[[#This Row],[Kod]]</f>
        <v>16030</v>
      </c>
      <c r="R3414" s="217">
        <f>S3386-vykonyz.xlsx[[#This Row],[Kod]]</f>
        <v>0</v>
      </c>
      <c r="S3414" s="217" t="s">
        <v>11978</v>
      </c>
      <c r="T3414" s="217" t="s">
        <v>11979</v>
      </c>
      <c r="U3414" s="217">
        <v>5176</v>
      </c>
      <c r="V3414" s="261">
        <v>45292</v>
      </c>
      <c r="W3414" s="217" t="s">
        <v>11978</v>
      </c>
      <c r="X3414" s="217">
        <v>4558</v>
      </c>
      <c r="Y3414" s="217">
        <v>618</v>
      </c>
      <c r="Z3414" s="261">
        <v>45291</v>
      </c>
      <c r="AC3414" s="217">
        <f>vykonyz.xlsx3[[#This Row],[Kod]]-vykonyz.xlsx[[#This Row],[Kod]]</f>
        <v>0</v>
      </c>
      <c r="AD3414" t="s">
        <v>11871</v>
      </c>
      <c r="AE3414" t="s">
        <v>11579</v>
      </c>
      <c r="AF3414" t="s">
        <v>50</v>
      </c>
      <c r="AG3414"/>
      <c r="AH3414" t="s">
        <v>11872</v>
      </c>
      <c r="AI3414" t="s">
        <v>11977</v>
      </c>
      <c r="AJ3414"/>
      <c r="AK3414" t="s">
        <v>1573</v>
      </c>
      <c r="AL3414" t="s">
        <v>39</v>
      </c>
      <c r="AM3414" t="s">
        <v>33</v>
      </c>
      <c r="AN3414" t="s">
        <v>33</v>
      </c>
      <c r="AO3414"/>
      <c r="AP3414" t="s">
        <v>11980</v>
      </c>
      <c r="AQ3414"/>
      <c r="AR3414" t="s">
        <v>35</v>
      </c>
      <c r="AS3414" t="s">
        <v>35</v>
      </c>
    </row>
    <row r="3415" spans="1:45">
      <c r="A3415" s="264" t="s">
        <v>11875</v>
      </c>
      <c r="B3415" s="217" t="s">
        <v>4324</v>
      </c>
      <c r="E3415" s="217" t="s">
        <v>11876</v>
      </c>
      <c r="H3415" s="217" t="s">
        <v>1008</v>
      </c>
      <c r="I3415" s="217" t="s">
        <v>1008</v>
      </c>
      <c r="J3415" s="217" t="s">
        <v>33</v>
      </c>
      <c r="K3415" s="217" t="s">
        <v>33</v>
      </c>
      <c r="M3415" s="217">
        <f t="shared" ref="M3415:M3478" si="72">U3387</f>
        <v>524</v>
      </c>
      <c r="O3415" s="217" t="s">
        <v>35</v>
      </c>
      <c r="P3415" s="217" t="s">
        <v>35</v>
      </c>
      <c r="Q3415" s="217">
        <f>S4522-vykonyz.xlsx[[#This Row],[Kod]]</f>
        <v>16006</v>
      </c>
      <c r="R3415" s="217">
        <f>S3387-vykonyz.xlsx[[#This Row],[Kod]]</f>
        <v>0</v>
      </c>
      <c r="S3415" s="217" t="s">
        <v>11981</v>
      </c>
      <c r="T3415" s="217" t="s">
        <v>11982</v>
      </c>
      <c r="U3415" s="217">
        <v>3882</v>
      </c>
      <c r="V3415" s="261">
        <v>45292</v>
      </c>
      <c r="W3415" s="217" t="s">
        <v>11981</v>
      </c>
      <c r="X3415" s="217">
        <v>3419</v>
      </c>
      <c r="Y3415" s="217">
        <v>463</v>
      </c>
      <c r="Z3415" s="261">
        <v>45291</v>
      </c>
      <c r="AC3415" s="217">
        <f>vykonyz.xlsx3[[#This Row],[Kod]]-vykonyz.xlsx[[#This Row],[Kod]]</f>
        <v>0</v>
      </c>
      <c r="AD3415" t="s">
        <v>11875</v>
      </c>
      <c r="AE3415" t="s">
        <v>4324</v>
      </c>
      <c r="AF3415"/>
      <c r="AG3415"/>
      <c r="AH3415" t="s">
        <v>11876</v>
      </c>
      <c r="AI3415"/>
      <c r="AJ3415"/>
      <c r="AK3415" t="s">
        <v>1008</v>
      </c>
      <c r="AL3415" t="s">
        <v>1008</v>
      </c>
      <c r="AM3415" t="s">
        <v>33</v>
      </c>
      <c r="AN3415" t="s">
        <v>33</v>
      </c>
      <c r="AO3415"/>
      <c r="AP3415" t="s">
        <v>742</v>
      </c>
      <c r="AQ3415"/>
      <c r="AR3415" t="s">
        <v>35</v>
      </c>
      <c r="AS3415" t="s">
        <v>35</v>
      </c>
    </row>
    <row r="3416" spans="1:45">
      <c r="A3416" s="264" t="s">
        <v>11879</v>
      </c>
      <c r="B3416" s="217" t="s">
        <v>4324</v>
      </c>
      <c r="E3416" s="217" t="s">
        <v>11880</v>
      </c>
      <c r="H3416" s="217" t="s">
        <v>1084</v>
      </c>
      <c r="I3416" s="217" t="s">
        <v>1084</v>
      </c>
      <c r="J3416" s="217" t="s">
        <v>33</v>
      </c>
      <c r="K3416" s="217" t="s">
        <v>33</v>
      </c>
      <c r="M3416" s="217">
        <f t="shared" si="72"/>
        <v>352</v>
      </c>
      <c r="O3416" s="217" t="s">
        <v>35</v>
      </c>
      <c r="P3416" s="217" t="s">
        <v>35</v>
      </c>
      <c r="Q3416" s="217">
        <f>S4523-vykonyz.xlsx[[#This Row],[Kod]]</f>
        <v>16007</v>
      </c>
      <c r="R3416" s="217">
        <f>S3388-vykonyz.xlsx[[#This Row],[Kod]]</f>
        <v>0</v>
      </c>
      <c r="S3416" s="217" t="s">
        <v>11983</v>
      </c>
      <c r="T3416" s="217" t="s">
        <v>11984</v>
      </c>
      <c r="U3416" s="217">
        <v>3343</v>
      </c>
      <c r="V3416" s="261">
        <v>45292</v>
      </c>
      <c r="W3416" s="217" t="s">
        <v>11983</v>
      </c>
      <c r="X3416" s="217">
        <v>2950</v>
      </c>
      <c r="Y3416" s="217">
        <v>393</v>
      </c>
      <c r="Z3416" s="261">
        <v>45291</v>
      </c>
      <c r="AC3416" s="217">
        <f>vykonyz.xlsx3[[#This Row],[Kod]]-vykonyz.xlsx[[#This Row],[Kod]]</f>
        <v>0</v>
      </c>
      <c r="AD3416" t="s">
        <v>11879</v>
      </c>
      <c r="AE3416" t="s">
        <v>4324</v>
      </c>
      <c r="AF3416"/>
      <c r="AG3416"/>
      <c r="AH3416" t="s">
        <v>11880</v>
      </c>
      <c r="AI3416"/>
      <c r="AJ3416"/>
      <c r="AK3416" t="s">
        <v>1084</v>
      </c>
      <c r="AL3416" t="s">
        <v>1084</v>
      </c>
      <c r="AM3416" t="s">
        <v>33</v>
      </c>
      <c r="AN3416" t="s">
        <v>33</v>
      </c>
      <c r="AO3416"/>
      <c r="AP3416" t="s">
        <v>6531</v>
      </c>
      <c r="AQ3416"/>
      <c r="AR3416" t="s">
        <v>35</v>
      </c>
      <c r="AS3416" t="s">
        <v>35</v>
      </c>
    </row>
    <row r="3417" spans="1:45">
      <c r="A3417" s="264" t="s">
        <v>11883</v>
      </c>
      <c r="B3417" s="217" t="s">
        <v>4324</v>
      </c>
      <c r="E3417" s="217" t="s">
        <v>11884</v>
      </c>
      <c r="H3417" s="217" t="s">
        <v>994</v>
      </c>
      <c r="I3417" s="217" t="s">
        <v>994</v>
      </c>
      <c r="J3417" s="217" t="s">
        <v>33</v>
      </c>
      <c r="K3417" s="217" t="s">
        <v>33</v>
      </c>
      <c r="M3417" s="217">
        <f t="shared" si="72"/>
        <v>176</v>
      </c>
      <c r="O3417" s="217" t="s">
        <v>35</v>
      </c>
      <c r="P3417" s="217" t="s">
        <v>35</v>
      </c>
      <c r="Q3417" s="217">
        <f>S4524-vykonyz.xlsx[[#This Row],[Kod]]</f>
        <v>16008</v>
      </c>
      <c r="R3417" s="217">
        <f>S3389-vykonyz.xlsx[[#This Row],[Kod]]</f>
        <v>0</v>
      </c>
      <c r="S3417" s="217" t="s">
        <v>11985</v>
      </c>
      <c r="T3417" s="217" t="s">
        <v>11986</v>
      </c>
      <c r="U3417" s="217">
        <v>1938</v>
      </c>
      <c r="V3417" s="261">
        <v>45292</v>
      </c>
      <c r="W3417" s="217" t="s">
        <v>11985</v>
      </c>
      <c r="X3417" s="217">
        <v>1714</v>
      </c>
      <c r="Y3417" s="217">
        <v>224</v>
      </c>
      <c r="Z3417" s="261">
        <v>45291</v>
      </c>
      <c r="AC3417" s="217">
        <f>vykonyz.xlsx3[[#This Row],[Kod]]-vykonyz.xlsx[[#This Row],[Kod]]</f>
        <v>0</v>
      </c>
      <c r="AD3417" t="s">
        <v>11883</v>
      </c>
      <c r="AE3417" t="s">
        <v>4324</v>
      </c>
      <c r="AF3417"/>
      <c r="AG3417"/>
      <c r="AH3417" t="s">
        <v>11884</v>
      </c>
      <c r="AI3417"/>
      <c r="AJ3417"/>
      <c r="AK3417" t="s">
        <v>994</v>
      </c>
      <c r="AL3417" t="s">
        <v>994</v>
      </c>
      <c r="AM3417" t="s">
        <v>33</v>
      </c>
      <c r="AN3417" t="s">
        <v>33</v>
      </c>
      <c r="AO3417"/>
      <c r="AP3417" t="s">
        <v>6459</v>
      </c>
      <c r="AQ3417"/>
      <c r="AR3417" t="s">
        <v>35</v>
      </c>
      <c r="AS3417" t="s">
        <v>35</v>
      </c>
    </row>
    <row r="3418" spans="1:45">
      <c r="A3418" s="264" t="s">
        <v>11887</v>
      </c>
      <c r="B3418" s="217" t="s">
        <v>4324</v>
      </c>
      <c r="C3418" s="217" t="s">
        <v>50</v>
      </c>
      <c r="E3418" s="217" t="s">
        <v>11888</v>
      </c>
      <c r="F3418" s="217" t="s">
        <v>11987</v>
      </c>
      <c r="H3418" s="217" t="s">
        <v>1492</v>
      </c>
      <c r="I3418" s="217" t="s">
        <v>5824</v>
      </c>
      <c r="J3418" s="217" t="s">
        <v>33</v>
      </c>
      <c r="K3418" s="217" t="s">
        <v>33</v>
      </c>
      <c r="M3418" s="217">
        <f t="shared" si="72"/>
        <v>4144</v>
      </c>
      <c r="O3418" s="217" t="s">
        <v>35</v>
      </c>
      <c r="P3418" s="217" t="s">
        <v>35</v>
      </c>
      <c r="Q3418" s="217">
        <f>S4525-vykonyz.xlsx[[#This Row],[Kod]]</f>
        <v>16009</v>
      </c>
      <c r="R3418" s="217">
        <f>S3390-vykonyz.xlsx[[#This Row],[Kod]]</f>
        <v>0</v>
      </c>
      <c r="S3418" s="217" t="s">
        <v>11988</v>
      </c>
      <c r="T3418" s="217" t="s">
        <v>11989</v>
      </c>
      <c r="U3418" s="217">
        <v>1661</v>
      </c>
      <c r="V3418" s="261">
        <v>45292</v>
      </c>
      <c r="W3418" s="217" t="s">
        <v>11988</v>
      </c>
      <c r="X3418" s="217">
        <v>1443</v>
      </c>
      <c r="Y3418" s="217">
        <v>218</v>
      </c>
      <c r="Z3418" s="261">
        <v>45291</v>
      </c>
      <c r="AC3418" s="217">
        <f>vykonyz.xlsx3[[#This Row],[Kod]]-vykonyz.xlsx[[#This Row],[Kod]]</f>
        <v>0</v>
      </c>
      <c r="AD3418" t="s">
        <v>11887</v>
      </c>
      <c r="AE3418" t="s">
        <v>4324</v>
      </c>
      <c r="AF3418" t="s">
        <v>50</v>
      </c>
      <c r="AG3418"/>
      <c r="AH3418" t="s">
        <v>11888</v>
      </c>
      <c r="AI3418" t="s">
        <v>11987</v>
      </c>
      <c r="AJ3418"/>
      <c r="AK3418" t="s">
        <v>1492</v>
      </c>
      <c r="AL3418" t="s">
        <v>5824</v>
      </c>
      <c r="AM3418" t="s">
        <v>33</v>
      </c>
      <c r="AN3418" t="s">
        <v>33</v>
      </c>
      <c r="AO3418"/>
      <c r="AP3418" t="s">
        <v>11990</v>
      </c>
      <c r="AQ3418"/>
      <c r="AR3418" t="s">
        <v>35</v>
      </c>
      <c r="AS3418" t="s">
        <v>35</v>
      </c>
    </row>
    <row r="3419" spans="1:45">
      <c r="A3419" s="264" t="s">
        <v>11890</v>
      </c>
      <c r="B3419" s="217" t="s">
        <v>4324</v>
      </c>
      <c r="E3419" s="217" t="s">
        <v>11891</v>
      </c>
      <c r="F3419" s="217" t="s">
        <v>11991</v>
      </c>
      <c r="H3419" s="217" t="s">
        <v>989</v>
      </c>
      <c r="I3419" s="217" t="s">
        <v>989</v>
      </c>
      <c r="J3419" s="217" t="s">
        <v>33</v>
      </c>
      <c r="K3419" s="217" t="s">
        <v>33</v>
      </c>
      <c r="M3419" s="217">
        <f t="shared" si="72"/>
        <v>465</v>
      </c>
      <c r="O3419" s="217" t="s">
        <v>35</v>
      </c>
      <c r="P3419" s="217" t="s">
        <v>35</v>
      </c>
      <c r="Q3419" s="217">
        <f>S4526-vykonyz.xlsx[[#This Row],[Kod]]</f>
        <v>16003</v>
      </c>
      <c r="R3419" s="217">
        <f>S3391-vykonyz.xlsx[[#This Row],[Kod]]</f>
        <v>0</v>
      </c>
      <c r="S3419" s="217" t="s">
        <v>11992</v>
      </c>
      <c r="T3419" s="217" t="s">
        <v>11993</v>
      </c>
      <c r="U3419" s="217">
        <v>997</v>
      </c>
      <c r="V3419" s="261">
        <v>45292</v>
      </c>
      <c r="W3419" s="217" t="s">
        <v>11992</v>
      </c>
      <c r="X3419" s="217">
        <v>866</v>
      </c>
      <c r="Y3419" s="217">
        <v>131</v>
      </c>
      <c r="Z3419" s="261">
        <v>45291</v>
      </c>
      <c r="AC3419" s="217">
        <f>vykonyz.xlsx3[[#This Row],[Kod]]-vykonyz.xlsx[[#This Row],[Kod]]</f>
        <v>0</v>
      </c>
      <c r="AD3419" t="s">
        <v>11890</v>
      </c>
      <c r="AE3419" t="s">
        <v>4324</v>
      </c>
      <c r="AF3419"/>
      <c r="AG3419"/>
      <c r="AH3419" t="s">
        <v>11891</v>
      </c>
      <c r="AI3419" t="s">
        <v>11994</v>
      </c>
      <c r="AJ3419"/>
      <c r="AK3419" t="s">
        <v>1084</v>
      </c>
      <c r="AL3419" t="s">
        <v>1084</v>
      </c>
      <c r="AM3419" t="s">
        <v>33</v>
      </c>
      <c r="AN3419" t="s">
        <v>33</v>
      </c>
      <c r="AO3419"/>
      <c r="AP3419" t="s">
        <v>1410</v>
      </c>
      <c r="AQ3419"/>
      <c r="AR3419" t="s">
        <v>35</v>
      </c>
      <c r="AS3419" t="s">
        <v>35</v>
      </c>
    </row>
    <row r="3420" spans="1:45">
      <c r="A3420" s="264" t="s">
        <v>11894</v>
      </c>
      <c r="B3420" s="217" t="s">
        <v>1751</v>
      </c>
      <c r="C3420" s="217" t="s">
        <v>50</v>
      </c>
      <c r="E3420" s="217" t="s">
        <v>11895</v>
      </c>
      <c r="F3420" s="217" t="s">
        <v>11995</v>
      </c>
      <c r="H3420" s="217" t="s">
        <v>1479</v>
      </c>
      <c r="I3420" s="217" t="s">
        <v>981</v>
      </c>
      <c r="J3420" s="217" t="s">
        <v>33</v>
      </c>
      <c r="K3420" s="217" t="s">
        <v>33</v>
      </c>
      <c r="M3420" s="217">
        <f t="shared" si="72"/>
        <v>5186</v>
      </c>
      <c r="O3420" s="217" t="s">
        <v>35</v>
      </c>
      <c r="P3420" s="217" t="s">
        <v>35</v>
      </c>
      <c r="Q3420" s="217">
        <f>S4527-vykonyz.xlsx[[#This Row],[Kod]]</f>
        <v>15998</v>
      </c>
      <c r="R3420" s="217">
        <f>S3392-vykonyz.xlsx[[#This Row],[Kod]]</f>
        <v>0</v>
      </c>
      <c r="S3420" s="217" t="s">
        <v>11996</v>
      </c>
      <c r="T3420" s="217" t="s">
        <v>11997</v>
      </c>
      <c r="U3420" s="217">
        <v>8111</v>
      </c>
      <c r="V3420" s="261">
        <v>45292</v>
      </c>
      <c r="W3420" s="217" t="s">
        <v>11996</v>
      </c>
      <c r="X3420" s="217">
        <v>7339</v>
      </c>
      <c r="Y3420" s="217">
        <v>772</v>
      </c>
      <c r="Z3420" s="261">
        <v>45291</v>
      </c>
      <c r="AC3420" s="217">
        <f>vykonyz.xlsx3[[#This Row],[Kod]]-vykonyz.xlsx[[#This Row],[Kod]]</f>
        <v>0</v>
      </c>
      <c r="AD3420" t="s">
        <v>11894</v>
      </c>
      <c r="AE3420" t="s">
        <v>1751</v>
      </c>
      <c r="AF3420" t="s">
        <v>50</v>
      </c>
      <c r="AG3420"/>
      <c r="AH3420" t="s">
        <v>11895</v>
      </c>
      <c r="AI3420" t="s">
        <v>11995</v>
      </c>
      <c r="AJ3420"/>
      <c r="AK3420" t="s">
        <v>1479</v>
      </c>
      <c r="AL3420" t="s">
        <v>981</v>
      </c>
      <c r="AM3420" t="s">
        <v>33</v>
      </c>
      <c r="AN3420" t="s">
        <v>33</v>
      </c>
      <c r="AO3420"/>
      <c r="AP3420" t="s">
        <v>6768</v>
      </c>
      <c r="AQ3420"/>
      <c r="AR3420" t="s">
        <v>35</v>
      </c>
      <c r="AS3420" t="s">
        <v>35</v>
      </c>
    </row>
    <row r="3421" spans="1:45">
      <c r="A3421" s="264" t="s">
        <v>11897</v>
      </c>
      <c r="B3421" s="217" t="s">
        <v>1751</v>
      </c>
      <c r="C3421" s="217" t="s">
        <v>50</v>
      </c>
      <c r="E3421" s="217" t="s">
        <v>11898</v>
      </c>
      <c r="F3421" s="217" t="s">
        <v>11998</v>
      </c>
      <c r="H3421" s="217" t="s">
        <v>1608</v>
      </c>
      <c r="I3421" s="217" t="s">
        <v>1573</v>
      </c>
      <c r="J3421" s="217" t="s">
        <v>33</v>
      </c>
      <c r="K3421" s="217" t="s">
        <v>33</v>
      </c>
      <c r="M3421" s="217">
        <f t="shared" si="72"/>
        <v>17458</v>
      </c>
      <c r="O3421" s="217" t="s">
        <v>35</v>
      </c>
      <c r="P3421" s="217" t="s">
        <v>35</v>
      </c>
      <c r="Q3421" s="217">
        <f>S4528-vykonyz.xlsx[[#This Row],[Kod]]</f>
        <v>15997</v>
      </c>
      <c r="R3421" s="217">
        <f>S3393-vykonyz.xlsx[[#This Row],[Kod]]</f>
        <v>0</v>
      </c>
      <c r="S3421" s="217" t="s">
        <v>11999</v>
      </c>
      <c r="T3421" s="217" t="s">
        <v>12000</v>
      </c>
      <c r="U3421" s="217">
        <v>6903</v>
      </c>
      <c r="V3421" s="261">
        <v>45292</v>
      </c>
      <c r="W3421" s="217" t="s">
        <v>11999</v>
      </c>
      <c r="X3421" s="217">
        <v>6286</v>
      </c>
      <c r="Y3421" s="217">
        <v>617</v>
      </c>
      <c r="Z3421" s="261">
        <v>45291</v>
      </c>
      <c r="AC3421" s="217">
        <f>vykonyz.xlsx3[[#This Row],[Kod]]-vykonyz.xlsx[[#This Row],[Kod]]</f>
        <v>0</v>
      </c>
      <c r="AD3421" t="s">
        <v>11897</v>
      </c>
      <c r="AE3421" t="s">
        <v>1751</v>
      </c>
      <c r="AF3421" t="s">
        <v>50</v>
      </c>
      <c r="AG3421"/>
      <c r="AH3421" t="s">
        <v>11898</v>
      </c>
      <c r="AI3421" t="s">
        <v>11998</v>
      </c>
      <c r="AJ3421"/>
      <c r="AK3421" t="s">
        <v>1608</v>
      </c>
      <c r="AL3421" t="s">
        <v>1573</v>
      </c>
      <c r="AM3421" t="s">
        <v>33</v>
      </c>
      <c r="AN3421" t="s">
        <v>33</v>
      </c>
      <c r="AO3421"/>
      <c r="AP3421" t="s">
        <v>12001</v>
      </c>
      <c r="AQ3421"/>
      <c r="AR3421" t="s">
        <v>35</v>
      </c>
      <c r="AS3421" t="s">
        <v>35</v>
      </c>
    </row>
    <row r="3422" spans="1:45">
      <c r="A3422" s="264" t="s">
        <v>11901</v>
      </c>
      <c r="B3422" s="217" t="s">
        <v>1751</v>
      </c>
      <c r="C3422" s="217" t="s">
        <v>611</v>
      </c>
      <c r="E3422" s="217" t="s">
        <v>11902</v>
      </c>
      <c r="F3422" s="217" t="s">
        <v>12002</v>
      </c>
      <c r="G3422" s="217" t="s">
        <v>53</v>
      </c>
      <c r="H3422" s="217" t="s">
        <v>8493</v>
      </c>
      <c r="I3422" s="217" t="s">
        <v>1492</v>
      </c>
      <c r="J3422" s="217" t="s">
        <v>33</v>
      </c>
      <c r="K3422" s="217" t="s">
        <v>33</v>
      </c>
      <c r="M3422" s="217">
        <f t="shared" si="72"/>
        <v>21535</v>
      </c>
      <c r="O3422" s="217" t="s">
        <v>35</v>
      </c>
      <c r="P3422" s="217" t="s">
        <v>35</v>
      </c>
      <c r="Q3422" s="217">
        <f>S4529-vykonyz.xlsx[[#This Row],[Kod]]</f>
        <v>15996</v>
      </c>
      <c r="R3422" s="217">
        <f>S3394-vykonyz.xlsx[[#This Row],[Kod]]</f>
        <v>0</v>
      </c>
      <c r="S3422" s="217" t="s">
        <v>12003</v>
      </c>
      <c r="T3422" s="217" t="s">
        <v>12004</v>
      </c>
      <c r="U3422" s="217">
        <v>665</v>
      </c>
      <c r="V3422" s="261">
        <v>45292</v>
      </c>
      <c r="W3422" s="217" t="s">
        <v>12003</v>
      </c>
      <c r="X3422" s="217">
        <v>577</v>
      </c>
      <c r="Y3422" s="217">
        <v>88</v>
      </c>
      <c r="Z3422" s="261">
        <v>45291</v>
      </c>
      <c r="AC3422" s="217">
        <f>vykonyz.xlsx3[[#This Row],[Kod]]-vykonyz.xlsx[[#This Row],[Kod]]</f>
        <v>0</v>
      </c>
      <c r="AD3422" t="s">
        <v>11901</v>
      </c>
      <c r="AE3422" t="s">
        <v>1751</v>
      </c>
      <c r="AF3422" t="s">
        <v>611</v>
      </c>
      <c r="AG3422"/>
      <c r="AH3422" t="s">
        <v>11902</v>
      </c>
      <c r="AI3422" t="s">
        <v>12002</v>
      </c>
      <c r="AJ3422" t="s">
        <v>53</v>
      </c>
      <c r="AK3422" t="s">
        <v>8493</v>
      </c>
      <c r="AL3422" t="s">
        <v>1492</v>
      </c>
      <c r="AM3422" t="s">
        <v>33</v>
      </c>
      <c r="AN3422" t="s">
        <v>33</v>
      </c>
      <c r="AO3422"/>
      <c r="AP3422" t="s">
        <v>12005</v>
      </c>
      <c r="AQ3422"/>
      <c r="AR3422" t="s">
        <v>35</v>
      </c>
      <c r="AS3422" t="s">
        <v>35</v>
      </c>
    </row>
    <row r="3423" spans="1:45">
      <c r="A3423" s="264" t="s">
        <v>11904</v>
      </c>
      <c r="B3423" s="217" t="s">
        <v>12006</v>
      </c>
      <c r="C3423" s="217" t="s">
        <v>50</v>
      </c>
      <c r="E3423" s="217" t="s">
        <v>11905</v>
      </c>
      <c r="F3423" s="217" t="s">
        <v>12007</v>
      </c>
      <c r="G3423" s="217" t="s">
        <v>53</v>
      </c>
      <c r="H3423" s="217" t="s">
        <v>39</v>
      </c>
      <c r="I3423" s="217" t="s">
        <v>39</v>
      </c>
      <c r="J3423" s="217" t="s">
        <v>33</v>
      </c>
      <c r="K3423" s="217" t="s">
        <v>33</v>
      </c>
      <c r="M3423" s="217">
        <f t="shared" si="72"/>
        <v>35312</v>
      </c>
      <c r="O3423" s="217" t="s">
        <v>35</v>
      </c>
      <c r="P3423" s="217" t="s">
        <v>35</v>
      </c>
      <c r="Q3423" s="217">
        <f>S4530-vykonyz.xlsx[[#This Row],[Kod]]</f>
        <v>15995</v>
      </c>
      <c r="R3423" s="217">
        <f>S3395-vykonyz.xlsx[[#This Row],[Kod]]</f>
        <v>0</v>
      </c>
      <c r="S3423" s="217" t="s">
        <v>12008</v>
      </c>
      <c r="T3423" s="217" t="s">
        <v>12009</v>
      </c>
      <c r="U3423" s="217">
        <v>4924</v>
      </c>
      <c r="V3423" s="261">
        <v>45292</v>
      </c>
      <c r="W3423" s="217" t="s">
        <v>12008</v>
      </c>
      <c r="X3423" s="217">
        <v>4488</v>
      </c>
      <c r="Y3423" s="217">
        <v>436</v>
      </c>
      <c r="Z3423" s="261">
        <v>45291</v>
      </c>
      <c r="AC3423" s="217">
        <f>vykonyz.xlsx3[[#This Row],[Kod]]-vykonyz.xlsx[[#This Row],[Kod]]</f>
        <v>0</v>
      </c>
      <c r="AD3423" t="s">
        <v>11904</v>
      </c>
      <c r="AE3423" t="s">
        <v>12006</v>
      </c>
      <c r="AF3423" t="s">
        <v>50</v>
      </c>
      <c r="AG3423"/>
      <c r="AH3423" t="s">
        <v>11905</v>
      </c>
      <c r="AI3423" t="s">
        <v>12007</v>
      </c>
      <c r="AJ3423" t="s">
        <v>53</v>
      </c>
      <c r="AK3423" t="s">
        <v>39</v>
      </c>
      <c r="AL3423" t="s">
        <v>39</v>
      </c>
      <c r="AM3423" t="s">
        <v>33</v>
      </c>
      <c r="AN3423" t="s">
        <v>33</v>
      </c>
      <c r="AO3423"/>
      <c r="AP3423" t="s">
        <v>12010</v>
      </c>
      <c r="AQ3423"/>
      <c r="AR3423" t="s">
        <v>35</v>
      </c>
      <c r="AS3423" t="s">
        <v>35</v>
      </c>
    </row>
    <row r="3424" spans="1:45">
      <c r="A3424" s="264" t="s">
        <v>11908</v>
      </c>
      <c r="B3424" s="217" t="s">
        <v>4324</v>
      </c>
      <c r="E3424" s="217" t="s">
        <v>11909</v>
      </c>
      <c r="F3424" s="217" t="s">
        <v>12011</v>
      </c>
      <c r="H3424" s="217" t="s">
        <v>1290</v>
      </c>
      <c r="I3424" s="217" t="s">
        <v>1008</v>
      </c>
      <c r="J3424" s="217" t="s">
        <v>33</v>
      </c>
      <c r="K3424" s="217" t="s">
        <v>33</v>
      </c>
      <c r="M3424" s="217">
        <f t="shared" si="72"/>
        <v>984</v>
      </c>
      <c r="O3424" s="217" t="s">
        <v>35</v>
      </c>
      <c r="P3424" s="217" t="s">
        <v>35</v>
      </c>
      <c r="Q3424" s="217">
        <f>S4531-vykonyz.xlsx[[#This Row],[Kod]]</f>
        <v>15923</v>
      </c>
      <c r="R3424" s="217">
        <f>S3396-vykonyz.xlsx[[#This Row],[Kod]]</f>
        <v>0</v>
      </c>
      <c r="S3424" s="217" t="s">
        <v>12012</v>
      </c>
      <c r="T3424" s="217" t="s">
        <v>12013</v>
      </c>
      <c r="U3424" s="217">
        <v>498</v>
      </c>
      <c r="V3424" s="261">
        <v>45292</v>
      </c>
      <c r="W3424" s="217" t="s">
        <v>12012</v>
      </c>
      <c r="X3424" s="217">
        <v>433</v>
      </c>
      <c r="Y3424" s="217">
        <v>65</v>
      </c>
      <c r="Z3424" s="261">
        <v>45291</v>
      </c>
      <c r="AC3424" s="217">
        <f>vykonyz.xlsx3[[#This Row],[Kod]]-vykonyz.xlsx[[#This Row],[Kod]]</f>
        <v>0</v>
      </c>
      <c r="AD3424" t="s">
        <v>11908</v>
      </c>
      <c r="AE3424" t="s">
        <v>4324</v>
      </c>
      <c r="AF3424"/>
      <c r="AG3424"/>
      <c r="AH3424" t="s">
        <v>11909</v>
      </c>
      <c r="AI3424" t="s">
        <v>12011</v>
      </c>
      <c r="AJ3424"/>
      <c r="AK3424" t="s">
        <v>1290</v>
      </c>
      <c r="AL3424" t="s">
        <v>1008</v>
      </c>
      <c r="AM3424" t="s">
        <v>33</v>
      </c>
      <c r="AN3424" t="s">
        <v>33</v>
      </c>
      <c r="AO3424"/>
      <c r="AP3424" t="s">
        <v>12014</v>
      </c>
      <c r="AQ3424"/>
      <c r="AR3424" t="s">
        <v>35</v>
      </c>
      <c r="AS3424" t="s">
        <v>35</v>
      </c>
    </row>
    <row r="3425" spans="1:45">
      <c r="A3425" s="264" t="s">
        <v>11912</v>
      </c>
      <c r="B3425" s="217" t="s">
        <v>4324</v>
      </c>
      <c r="E3425" s="217" t="s">
        <v>11913</v>
      </c>
      <c r="F3425" s="217" t="s">
        <v>12015</v>
      </c>
      <c r="H3425" s="217" t="s">
        <v>981</v>
      </c>
      <c r="I3425" s="217" t="s">
        <v>1290</v>
      </c>
      <c r="J3425" s="217" t="s">
        <v>33</v>
      </c>
      <c r="K3425" s="217" t="s">
        <v>33</v>
      </c>
      <c r="M3425" s="217">
        <f t="shared" si="72"/>
        <v>1455</v>
      </c>
      <c r="O3425" s="217" t="s">
        <v>35</v>
      </c>
      <c r="P3425" s="217" t="s">
        <v>35</v>
      </c>
      <c r="Q3425" s="217">
        <f>S4532-vykonyz.xlsx[[#This Row],[Kod]]</f>
        <v>15923</v>
      </c>
      <c r="R3425" s="217">
        <f>S3397-vykonyz.xlsx[[#This Row],[Kod]]</f>
        <v>0</v>
      </c>
      <c r="S3425" s="217" t="s">
        <v>12016</v>
      </c>
      <c r="T3425" s="217" t="s">
        <v>12017</v>
      </c>
      <c r="U3425" s="217">
        <v>5528</v>
      </c>
      <c r="V3425" s="261">
        <v>45292</v>
      </c>
      <c r="W3425" s="217" t="s">
        <v>12016</v>
      </c>
      <c r="X3425" s="217">
        <v>5005</v>
      </c>
      <c r="Y3425" s="217">
        <v>523</v>
      </c>
      <c r="Z3425" s="261">
        <v>45291</v>
      </c>
      <c r="AC3425" s="217">
        <f>vykonyz.xlsx3[[#This Row],[Kod]]-vykonyz.xlsx[[#This Row],[Kod]]</f>
        <v>0</v>
      </c>
      <c r="AD3425" t="s">
        <v>11912</v>
      </c>
      <c r="AE3425" t="s">
        <v>4324</v>
      </c>
      <c r="AF3425"/>
      <c r="AG3425"/>
      <c r="AH3425" t="s">
        <v>11913</v>
      </c>
      <c r="AI3425" t="s">
        <v>12015</v>
      </c>
      <c r="AJ3425"/>
      <c r="AK3425" t="s">
        <v>981</v>
      </c>
      <c r="AL3425" t="s">
        <v>1290</v>
      </c>
      <c r="AM3425" t="s">
        <v>33</v>
      </c>
      <c r="AN3425" t="s">
        <v>33</v>
      </c>
      <c r="AO3425"/>
      <c r="AP3425" t="s">
        <v>12018</v>
      </c>
      <c r="AQ3425"/>
      <c r="AR3425" t="s">
        <v>35</v>
      </c>
      <c r="AS3425" t="s">
        <v>35</v>
      </c>
    </row>
    <row r="3426" spans="1:45">
      <c r="A3426" s="264" t="s">
        <v>11916</v>
      </c>
      <c r="B3426" s="217" t="s">
        <v>4324</v>
      </c>
      <c r="C3426" s="217" t="s">
        <v>611</v>
      </c>
      <c r="E3426" s="217" t="s">
        <v>11917</v>
      </c>
      <c r="F3426" s="217" t="s">
        <v>12019</v>
      </c>
      <c r="H3426" s="217" t="s">
        <v>1008</v>
      </c>
      <c r="I3426" s="217" t="s">
        <v>1479</v>
      </c>
      <c r="J3426" s="217" t="s">
        <v>33</v>
      </c>
      <c r="K3426" s="217" t="s">
        <v>33</v>
      </c>
      <c r="M3426" s="217">
        <f t="shared" si="72"/>
        <v>891</v>
      </c>
      <c r="O3426" s="217" t="s">
        <v>35</v>
      </c>
      <c r="P3426" s="217" t="s">
        <v>35</v>
      </c>
      <c r="Q3426" s="217">
        <f>S4533-vykonyz.xlsx[[#This Row],[Kod]]</f>
        <v>15925</v>
      </c>
      <c r="R3426" s="217">
        <f>S3398-vykonyz.xlsx[[#This Row],[Kod]]</f>
        <v>0</v>
      </c>
      <c r="S3426" s="217" t="s">
        <v>12020</v>
      </c>
      <c r="T3426" s="217" t="s">
        <v>12021</v>
      </c>
      <c r="U3426" s="217">
        <v>3034</v>
      </c>
      <c r="V3426" s="261">
        <v>45292</v>
      </c>
      <c r="W3426" s="217" t="s">
        <v>12020</v>
      </c>
      <c r="X3426" s="217">
        <v>2773</v>
      </c>
      <c r="Y3426" s="217">
        <v>261</v>
      </c>
      <c r="Z3426" s="261">
        <v>45291</v>
      </c>
      <c r="AC3426" s="217">
        <f>vykonyz.xlsx3[[#This Row],[Kod]]-vykonyz.xlsx[[#This Row],[Kod]]</f>
        <v>0</v>
      </c>
      <c r="AD3426" t="s">
        <v>11916</v>
      </c>
      <c r="AE3426" t="s">
        <v>4324</v>
      </c>
      <c r="AF3426" t="s">
        <v>611</v>
      </c>
      <c r="AG3426"/>
      <c r="AH3426" t="s">
        <v>11917</v>
      </c>
      <c r="AI3426" t="s">
        <v>12019</v>
      </c>
      <c r="AJ3426"/>
      <c r="AK3426" t="s">
        <v>1008</v>
      </c>
      <c r="AL3426" t="s">
        <v>1479</v>
      </c>
      <c r="AM3426" t="s">
        <v>33</v>
      </c>
      <c r="AN3426" t="s">
        <v>33</v>
      </c>
      <c r="AO3426"/>
      <c r="AP3426" t="s">
        <v>6133</v>
      </c>
      <c r="AQ3426"/>
      <c r="AR3426" t="s">
        <v>35</v>
      </c>
      <c r="AS3426" t="s">
        <v>35</v>
      </c>
    </row>
    <row r="3427" spans="1:45">
      <c r="A3427" s="264" t="s">
        <v>11920</v>
      </c>
      <c r="B3427" s="217" t="s">
        <v>4324</v>
      </c>
      <c r="C3427" s="217" t="s">
        <v>50</v>
      </c>
      <c r="E3427" s="217" t="s">
        <v>11921</v>
      </c>
      <c r="F3427" s="217" t="s">
        <v>12022</v>
      </c>
      <c r="H3427" s="217" t="s">
        <v>981</v>
      </c>
      <c r="I3427" s="217" t="s">
        <v>981</v>
      </c>
      <c r="J3427" s="217" t="s">
        <v>33</v>
      </c>
      <c r="K3427" s="217" t="s">
        <v>33</v>
      </c>
      <c r="M3427" s="217">
        <f t="shared" si="72"/>
        <v>1081</v>
      </c>
      <c r="O3427" s="217" t="s">
        <v>35</v>
      </c>
      <c r="P3427" s="217" t="s">
        <v>35</v>
      </c>
      <c r="Q3427" s="217">
        <f>S4534-vykonyz.xlsx[[#This Row],[Kod]]</f>
        <v>15925</v>
      </c>
      <c r="R3427" s="217">
        <f>S3399-vykonyz.xlsx[[#This Row],[Kod]]</f>
        <v>0</v>
      </c>
      <c r="S3427" s="217" t="s">
        <v>12023</v>
      </c>
      <c r="T3427" s="217" t="s">
        <v>12024</v>
      </c>
      <c r="U3427" s="217">
        <v>3642</v>
      </c>
      <c r="V3427" s="261">
        <v>45292</v>
      </c>
      <c r="W3427" s="217" t="s">
        <v>12023</v>
      </c>
      <c r="X3427" s="217">
        <v>3249</v>
      </c>
      <c r="Y3427" s="217">
        <v>393</v>
      </c>
      <c r="Z3427" s="261">
        <v>45291</v>
      </c>
      <c r="AC3427" s="217">
        <f>vykonyz.xlsx3[[#This Row],[Kod]]-vykonyz.xlsx[[#This Row],[Kod]]</f>
        <v>0</v>
      </c>
      <c r="AD3427" t="s">
        <v>11920</v>
      </c>
      <c r="AE3427" t="s">
        <v>4324</v>
      </c>
      <c r="AF3427" t="s">
        <v>50</v>
      </c>
      <c r="AG3427"/>
      <c r="AH3427" t="s">
        <v>11921</v>
      </c>
      <c r="AI3427" t="s">
        <v>12022</v>
      </c>
      <c r="AJ3427"/>
      <c r="AK3427" t="s">
        <v>981</v>
      </c>
      <c r="AL3427" t="s">
        <v>981</v>
      </c>
      <c r="AM3427" t="s">
        <v>33</v>
      </c>
      <c r="AN3427" t="s">
        <v>33</v>
      </c>
      <c r="AO3427"/>
      <c r="AP3427" t="s">
        <v>12025</v>
      </c>
      <c r="AQ3427"/>
      <c r="AR3427" t="s">
        <v>35</v>
      </c>
      <c r="AS3427" t="s">
        <v>35</v>
      </c>
    </row>
    <row r="3428" spans="1:45">
      <c r="A3428" s="264" t="s">
        <v>11923</v>
      </c>
      <c r="B3428" s="217" t="s">
        <v>12026</v>
      </c>
      <c r="C3428" s="217" t="s">
        <v>611</v>
      </c>
      <c r="E3428" s="217" t="s">
        <v>11924</v>
      </c>
      <c r="F3428" s="217" t="s">
        <v>12027</v>
      </c>
      <c r="G3428" s="217" t="s">
        <v>53</v>
      </c>
      <c r="H3428" s="217" t="s">
        <v>5824</v>
      </c>
      <c r="I3428" s="217" t="s">
        <v>31</v>
      </c>
      <c r="J3428" s="217" t="s">
        <v>33</v>
      </c>
      <c r="K3428" s="217" t="s">
        <v>33</v>
      </c>
      <c r="M3428" s="217">
        <f t="shared" si="72"/>
        <v>11789</v>
      </c>
      <c r="O3428" s="217" t="s">
        <v>35</v>
      </c>
      <c r="P3428" s="217" t="s">
        <v>35</v>
      </c>
      <c r="Q3428" s="217">
        <f>S4535-vykonyz.xlsx[[#This Row],[Kod]]</f>
        <v>15925</v>
      </c>
      <c r="R3428" s="217">
        <f>S3400-vykonyz.xlsx[[#This Row],[Kod]]</f>
        <v>0</v>
      </c>
      <c r="S3428" s="217" t="s">
        <v>12028</v>
      </c>
      <c r="T3428" s="217" t="s">
        <v>12029</v>
      </c>
      <c r="U3428" s="217">
        <v>1261</v>
      </c>
      <c r="V3428" s="261">
        <v>45292</v>
      </c>
      <c r="W3428" s="217" t="s">
        <v>12028</v>
      </c>
      <c r="X3428" s="217">
        <v>1154</v>
      </c>
      <c r="Y3428" s="217">
        <v>107</v>
      </c>
      <c r="Z3428" s="261">
        <v>45291</v>
      </c>
      <c r="AC3428" s="217">
        <f>vykonyz.xlsx3[[#This Row],[Kod]]-vykonyz.xlsx[[#This Row],[Kod]]</f>
        <v>0</v>
      </c>
      <c r="AD3428" t="s">
        <v>11923</v>
      </c>
      <c r="AE3428" t="s">
        <v>12026</v>
      </c>
      <c r="AF3428" t="s">
        <v>611</v>
      </c>
      <c r="AG3428"/>
      <c r="AH3428" t="s">
        <v>11924</v>
      </c>
      <c r="AI3428" t="s">
        <v>12027</v>
      </c>
      <c r="AJ3428" t="s">
        <v>53</v>
      </c>
      <c r="AK3428" t="s">
        <v>5824</v>
      </c>
      <c r="AL3428" t="s">
        <v>31</v>
      </c>
      <c r="AM3428" t="s">
        <v>33</v>
      </c>
      <c r="AN3428" t="s">
        <v>33</v>
      </c>
      <c r="AO3428"/>
      <c r="AP3428" t="s">
        <v>12030</v>
      </c>
      <c r="AQ3428"/>
      <c r="AR3428" t="s">
        <v>35</v>
      </c>
      <c r="AS3428" t="s">
        <v>35</v>
      </c>
    </row>
    <row r="3429" spans="1:45">
      <c r="A3429" s="264" t="s">
        <v>11927</v>
      </c>
      <c r="B3429" s="217" t="s">
        <v>4324</v>
      </c>
      <c r="E3429" s="217" t="s">
        <v>11928</v>
      </c>
      <c r="F3429" s="217" t="s">
        <v>12031</v>
      </c>
      <c r="H3429" s="217" t="s">
        <v>989</v>
      </c>
      <c r="I3429" s="217" t="s">
        <v>989</v>
      </c>
      <c r="J3429" s="217" t="s">
        <v>33</v>
      </c>
      <c r="K3429" s="217" t="s">
        <v>33</v>
      </c>
      <c r="M3429" s="217">
        <f t="shared" si="72"/>
        <v>168</v>
      </c>
      <c r="O3429" s="217" t="s">
        <v>35</v>
      </c>
      <c r="P3429" s="217" t="s">
        <v>35</v>
      </c>
      <c r="Q3429" s="217">
        <f>S4536-vykonyz.xlsx[[#This Row],[Kod]]</f>
        <v>15922</v>
      </c>
      <c r="R3429" s="217">
        <f>S3401-vykonyz.xlsx[[#This Row],[Kod]]</f>
        <v>0</v>
      </c>
      <c r="S3429" s="217" t="s">
        <v>12032</v>
      </c>
      <c r="T3429" s="217" t="s">
        <v>12033</v>
      </c>
      <c r="U3429" s="217">
        <v>613</v>
      </c>
      <c r="V3429" s="261">
        <v>45292</v>
      </c>
      <c r="W3429" s="217" t="s">
        <v>12032</v>
      </c>
      <c r="X3429" s="217">
        <v>532</v>
      </c>
      <c r="Y3429" s="217">
        <v>81</v>
      </c>
      <c r="Z3429" s="261">
        <v>45291</v>
      </c>
      <c r="AC3429" s="217">
        <f>vykonyz.xlsx3[[#This Row],[Kod]]-vykonyz.xlsx[[#This Row],[Kod]]</f>
        <v>0</v>
      </c>
      <c r="AD3429" t="s">
        <v>11927</v>
      </c>
      <c r="AE3429" t="s">
        <v>4324</v>
      </c>
      <c r="AF3429"/>
      <c r="AG3429"/>
      <c r="AH3429" t="s">
        <v>11928</v>
      </c>
      <c r="AI3429" t="s">
        <v>12031</v>
      </c>
      <c r="AJ3429"/>
      <c r="AK3429" t="s">
        <v>989</v>
      </c>
      <c r="AL3429" t="s">
        <v>989</v>
      </c>
      <c r="AM3429" t="s">
        <v>33</v>
      </c>
      <c r="AN3429" t="s">
        <v>33</v>
      </c>
      <c r="AO3429"/>
      <c r="AP3429" t="s">
        <v>860</v>
      </c>
      <c r="AQ3429"/>
      <c r="AR3429" t="s">
        <v>35</v>
      </c>
      <c r="AS3429" t="s">
        <v>35</v>
      </c>
    </row>
    <row r="3430" spans="1:45">
      <c r="A3430" s="264" t="s">
        <v>11931</v>
      </c>
      <c r="B3430" s="217" t="s">
        <v>12006</v>
      </c>
      <c r="C3430" s="217" t="s">
        <v>611</v>
      </c>
      <c r="E3430" s="217" t="s">
        <v>11932</v>
      </c>
      <c r="F3430" s="217" t="s">
        <v>12034</v>
      </c>
      <c r="H3430" s="217" t="s">
        <v>1008</v>
      </c>
      <c r="I3430" s="217" t="s">
        <v>1008</v>
      </c>
      <c r="J3430" s="217" t="s">
        <v>33</v>
      </c>
      <c r="K3430" s="217" t="s">
        <v>33</v>
      </c>
      <c r="M3430" s="217">
        <f t="shared" si="72"/>
        <v>442</v>
      </c>
      <c r="O3430" s="217" t="s">
        <v>35</v>
      </c>
      <c r="P3430" s="217" t="s">
        <v>35</v>
      </c>
      <c r="Q3430" s="217">
        <f>S4537-vykonyz.xlsx[[#This Row],[Kod]]</f>
        <v>15918</v>
      </c>
      <c r="R3430" s="217">
        <f>S3402-vykonyz.xlsx[[#This Row],[Kod]]</f>
        <v>0</v>
      </c>
      <c r="S3430" s="217" t="s">
        <v>12035</v>
      </c>
      <c r="T3430" s="217" t="s">
        <v>12036</v>
      </c>
      <c r="U3430" s="217">
        <v>3508</v>
      </c>
      <c r="V3430" s="261">
        <v>45292</v>
      </c>
      <c r="W3430" s="217" t="s">
        <v>12035</v>
      </c>
      <c r="X3430" s="217">
        <v>3162</v>
      </c>
      <c r="Y3430" s="217">
        <v>346</v>
      </c>
      <c r="Z3430" s="261">
        <v>45291</v>
      </c>
      <c r="AC3430" s="217">
        <f>vykonyz.xlsx3[[#This Row],[Kod]]-vykonyz.xlsx[[#This Row],[Kod]]</f>
        <v>0</v>
      </c>
      <c r="AD3430" t="s">
        <v>11931</v>
      </c>
      <c r="AE3430" t="s">
        <v>12006</v>
      </c>
      <c r="AF3430" t="s">
        <v>611</v>
      </c>
      <c r="AG3430"/>
      <c r="AH3430" t="s">
        <v>11932</v>
      </c>
      <c r="AI3430" t="s">
        <v>12034</v>
      </c>
      <c r="AJ3430"/>
      <c r="AK3430" t="s">
        <v>1008</v>
      </c>
      <c r="AL3430" t="s">
        <v>1008</v>
      </c>
      <c r="AM3430" t="s">
        <v>33</v>
      </c>
      <c r="AN3430" t="s">
        <v>33</v>
      </c>
      <c r="AO3430"/>
      <c r="AP3430" t="s">
        <v>804</v>
      </c>
      <c r="AQ3430"/>
      <c r="AR3430" t="s">
        <v>35</v>
      </c>
      <c r="AS3430" t="s">
        <v>35</v>
      </c>
    </row>
    <row r="3431" spans="1:45">
      <c r="A3431" s="264" t="s">
        <v>11934</v>
      </c>
      <c r="B3431" s="217" t="s">
        <v>4324</v>
      </c>
      <c r="E3431" s="217" t="s">
        <v>11935</v>
      </c>
      <c r="F3431" s="217" t="s">
        <v>12037</v>
      </c>
      <c r="H3431" s="217" t="s">
        <v>1290</v>
      </c>
      <c r="I3431" s="217" t="s">
        <v>994</v>
      </c>
      <c r="J3431" s="217" t="s">
        <v>33</v>
      </c>
      <c r="K3431" s="217" t="s">
        <v>33</v>
      </c>
      <c r="M3431" s="217">
        <f t="shared" si="72"/>
        <v>868</v>
      </c>
      <c r="O3431" s="217" t="s">
        <v>35</v>
      </c>
      <c r="P3431" s="217" t="s">
        <v>35</v>
      </c>
      <c r="Q3431" s="217">
        <f>S4538-vykonyz.xlsx[[#This Row],[Kod]]</f>
        <v>15836</v>
      </c>
      <c r="R3431" s="217">
        <f>S3403-vykonyz.xlsx[[#This Row],[Kod]]</f>
        <v>0</v>
      </c>
      <c r="S3431" s="217" t="s">
        <v>12038</v>
      </c>
      <c r="T3431" s="217" t="s">
        <v>12039</v>
      </c>
      <c r="U3431" s="217">
        <v>2248</v>
      </c>
      <c r="V3431" s="261">
        <v>45292</v>
      </c>
      <c r="W3431" s="217" t="s">
        <v>12038</v>
      </c>
      <c r="X3431" s="217">
        <v>2017</v>
      </c>
      <c r="Y3431" s="217">
        <v>231</v>
      </c>
      <c r="Z3431" s="261">
        <v>45291</v>
      </c>
      <c r="AC3431" s="217">
        <f>vykonyz.xlsx3[[#This Row],[Kod]]-vykonyz.xlsx[[#This Row],[Kod]]</f>
        <v>0</v>
      </c>
      <c r="AD3431" t="s">
        <v>11934</v>
      </c>
      <c r="AE3431" t="s">
        <v>4324</v>
      </c>
      <c r="AF3431"/>
      <c r="AG3431"/>
      <c r="AH3431" t="s">
        <v>11935</v>
      </c>
      <c r="AI3431" t="s">
        <v>12037</v>
      </c>
      <c r="AJ3431"/>
      <c r="AK3431" t="s">
        <v>1290</v>
      </c>
      <c r="AL3431" t="s">
        <v>994</v>
      </c>
      <c r="AM3431" t="s">
        <v>33</v>
      </c>
      <c r="AN3431" t="s">
        <v>33</v>
      </c>
      <c r="AO3431"/>
      <c r="AP3431" t="s">
        <v>12040</v>
      </c>
      <c r="AQ3431"/>
      <c r="AR3431" t="s">
        <v>35</v>
      </c>
      <c r="AS3431" t="s">
        <v>35</v>
      </c>
    </row>
    <row r="3432" spans="1:45">
      <c r="A3432" s="264" t="s">
        <v>11938</v>
      </c>
      <c r="B3432" s="217" t="s">
        <v>4324</v>
      </c>
      <c r="E3432" s="217" t="s">
        <v>12041</v>
      </c>
      <c r="F3432" s="217" t="s">
        <v>12042</v>
      </c>
      <c r="H3432" s="217" t="s">
        <v>1290</v>
      </c>
      <c r="I3432" s="217" t="s">
        <v>1008</v>
      </c>
      <c r="J3432" s="217" t="s">
        <v>33</v>
      </c>
      <c r="K3432" s="217" t="s">
        <v>33</v>
      </c>
      <c r="M3432" s="217">
        <f t="shared" si="72"/>
        <v>700</v>
      </c>
      <c r="O3432" s="217" t="s">
        <v>35</v>
      </c>
      <c r="P3432" s="217" t="s">
        <v>35</v>
      </c>
      <c r="Q3432" s="217">
        <f>S4539-vykonyz.xlsx[[#This Row],[Kod]]</f>
        <v>15826</v>
      </c>
      <c r="R3432" s="217">
        <f>S3404-vykonyz.xlsx[[#This Row],[Kod]]</f>
        <v>0</v>
      </c>
      <c r="S3432" s="217" t="s">
        <v>12043</v>
      </c>
      <c r="T3432" s="217" t="s">
        <v>12044</v>
      </c>
      <c r="U3432" s="217">
        <v>12744</v>
      </c>
      <c r="V3432" s="261">
        <v>45292</v>
      </c>
      <c r="W3432" s="217" t="s">
        <v>12043</v>
      </c>
      <c r="X3432" s="217">
        <v>12224</v>
      </c>
      <c r="Y3432" s="217">
        <v>520</v>
      </c>
      <c r="Z3432" s="261">
        <v>45291</v>
      </c>
      <c r="AC3432" s="217">
        <f>vykonyz.xlsx3[[#This Row],[Kod]]-vykonyz.xlsx[[#This Row],[Kod]]</f>
        <v>0</v>
      </c>
      <c r="AD3432" t="s">
        <v>11938</v>
      </c>
      <c r="AE3432" t="s">
        <v>4324</v>
      </c>
      <c r="AF3432"/>
      <c r="AG3432"/>
      <c r="AH3432" t="s">
        <v>12041</v>
      </c>
      <c r="AI3432" t="s">
        <v>12042</v>
      </c>
      <c r="AJ3432"/>
      <c r="AK3432" t="s">
        <v>1290</v>
      </c>
      <c r="AL3432" t="s">
        <v>1008</v>
      </c>
      <c r="AM3432" t="s">
        <v>33</v>
      </c>
      <c r="AN3432" t="s">
        <v>33</v>
      </c>
      <c r="AO3432"/>
      <c r="AP3432" t="s">
        <v>12045</v>
      </c>
      <c r="AQ3432"/>
      <c r="AR3432" t="s">
        <v>35</v>
      </c>
      <c r="AS3432" t="s">
        <v>35</v>
      </c>
    </row>
    <row r="3433" spans="1:45">
      <c r="A3433" s="264" t="s">
        <v>11942</v>
      </c>
      <c r="B3433" s="217" t="s">
        <v>4324</v>
      </c>
      <c r="E3433" s="217" t="s">
        <v>11943</v>
      </c>
      <c r="F3433" s="217" t="s">
        <v>12046</v>
      </c>
      <c r="H3433" s="217" t="s">
        <v>1008</v>
      </c>
      <c r="I3433" s="217" t="s">
        <v>989</v>
      </c>
      <c r="J3433" s="217" t="s">
        <v>33</v>
      </c>
      <c r="K3433" s="217" t="s">
        <v>33</v>
      </c>
      <c r="M3433" s="217">
        <f t="shared" si="72"/>
        <v>451</v>
      </c>
      <c r="O3433" s="217" t="s">
        <v>35</v>
      </c>
      <c r="P3433" s="217" t="s">
        <v>35</v>
      </c>
      <c r="Q3433" s="217">
        <f>S4540-vykonyz.xlsx[[#This Row],[Kod]]</f>
        <v>15825</v>
      </c>
      <c r="R3433" s="217">
        <f>S3405-vykonyz.xlsx[[#This Row],[Kod]]</f>
        <v>0</v>
      </c>
      <c r="S3433" s="217" t="s">
        <v>12047</v>
      </c>
      <c r="T3433" s="217" t="s">
        <v>12048</v>
      </c>
      <c r="U3433" s="217">
        <v>1062</v>
      </c>
      <c r="V3433" s="261">
        <v>45292</v>
      </c>
      <c r="W3433" s="217" t="s">
        <v>12047</v>
      </c>
      <c r="X3433" s="217">
        <v>1008</v>
      </c>
      <c r="Y3433" s="217">
        <v>54</v>
      </c>
      <c r="Z3433" s="261">
        <v>45291</v>
      </c>
      <c r="AC3433" s="217">
        <f>vykonyz.xlsx3[[#This Row],[Kod]]-vykonyz.xlsx[[#This Row],[Kod]]</f>
        <v>0</v>
      </c>
      <c r="AD3433" t="s">
        <v>11942</v>
      </c>
      <c r="AE3433" t="s">
        <v>4324</v>
      </c>
      <c r="AF3433"/>
      <c r="AG3433"/>
      <c r="AH3433" t="s">
        <v>11943</v>
      </c>
      <c r="AI3433" t="s">
        <v>12046</v>
      </c>
      <c r="AJ3433"/>
      <c r="AK3433" t="s">
        <v>1008</v>
      </c>
      <c r="AL3433" t="s">
        <v>989</v>
      </c>
      <c r="AM3433" t="s">
        <v>33</v>
      </c>
      <c r="AN3433" t="s">
        <v>33</v>
      </c>
      <c r="AO3433"/>
      <c r="AP3433" t="s">
        <v>12049</v>
      </c>
      <c r="AQ3433"/>
      <c r="AR3433" t="s">
        <v>35</v>
      </c>
      <c r="AS3433" t="s">
        <v>35</v>
      </c>
    </row>
    <row r="3434" spans="1:45">
      <c r="A3434" s="264" t="s">
        <v>11946</v>
      </c>
      <c r="B3434" s="217" t="s">
        <v>4324</v>
      </c>
      <c r="E3434" s="217" t="s">
        <v>11947</v>
      </c>
      <c r="F3434" s="217" t="s">
        <v>12050</v>
      </c>
      <c r="H3434" s="217" t="s">
        <v>981</v>
      </c>
      <c r="I3434" s="217" t="s">
        <v>1008</v>
      </c>
      <c r="J3434" s="217" t="s">
        <v>33</v>
      </c>
      <c r="K3434" s="217" t="s">
        <v>33</v>
      </c>
      <c r="M3434" s="217">
        <f t="shared" si="72"/>
        <v>957</v>
      </c>
      <c r="O3434" s="217" t="s">
        <v>35</v>
      </c>
      <c r="P3434" s="217" t="s">
        <v>35</v>
      </c>
      <c r="Q3434" s="217">
        <f>S4541-vykonyz.xlsx[[#This Row],[Kod]]</f>
        <v>15824</v>
      </c>
      <c r="R3434" s="217">
        <f>S3406-vykonyz.xlsx[[#This Row],[Kod]]</f>
        <v>0</v>
      </c>
      <c r="S3434" s="217" t="s">
        <v>12051</v>
      </c>
      <c r="T3434" s="217" t="s">
        <v>12052</v>
      </c>
      <c r="U3434" s="217">
        <v>839</v>
      </c>
      <c r="V3434" s="261">
        <v>45292</v>
      </c>
      <c r="W3434" s="217" t="s">
        <v>12051</v>
      </c>
      <c r="X3434" s="217">
        <v>759</v>
      </c>
      <c r="Y3434" s="217">
        <v>80</v>
      </c>
      <c r="Z3434" s="261">
        <v>45291</v>
      </c>
      <c r="AC3434" s="217">
        <f>vykonyz.xlsx3[[#This Row],[Kod]]-vykonyz.xlsx[[#This Row],[Kod]]</f>
        <v>0</v>
      </c>
      <c r="AD3434" t="s">
        <v>11946</v>
      </c>
      <c r="AE3434" t="s">
        <v>4324</v>
      </c>
      <c r="AF3434"/>
      <c r="AG3434"/>
      <c r="AH3434" t="s">
        <v>11947</v>
      </c>
      <c r="AI3434" t="s">
        <v>12050</v>
      </c>
      <c r="AJ3434"/>
      <c r="AK3434" t="s">
        <v>981</v>
      </c>
      <c r="AL3434" t="s">
        <v>1008</v>
      </c>
      <c r="AM3434" t="s">
        <v>33</v>
      </c>
      <c r="AN3434" t="s">
        <v>33</v>
      </c>
      <c r="AO3434"/>
      <c r="AP3434" t="s">
        <v>12053</v>
      </c>
      <c r="AQ3434"/>
      <c r="AR3434" t="s">
        <v>35</v>
      </c>
      <c r="AS3434" t="s">
        <v>35</v>
      </c>
    </row>
    <row r="3435" spans="1:45">
      <c r="A3435" s="264" t="s">
        <v>11950</v>
      </c>
      <c r="B3435" s="217" t="s">
        <v>4324</v>
      </c>
      <c r="E3435" s="217" t="s">
        <v>11951</v>
      </c>
      <c r="F3435" s="217" t="s">
        <v>12054</v>
      </c>
      <c r="H3435" s="217" t="s">
        <v>1492</v>
      </c>
      <c r="I3435" s="217" t="s">
        <v>1492</v>
      </c>
      <c r="J3435" s="217" t="s">
        <v>33</v>
      </c>
      <c r="K3435" s="217" t="s">
        <v>33</v>
      </c>
      <c r="M3435" s="217">
        <f t="shared" si="72"/>
        <v>3453</v>
      </c>
      <c r="O3435" s="217" t="s">
        <v>35</v>
      </c>
      <c r="P3435" s="217" t="s">
        <v>35</v>
      </c>
      <c r="Q3435" s="217">
        <f>S4542-vykonyz.xlsx[[#This Row],[Kod]]</f>
        <v>15823</v>
      </c>
      <c r="R3435" s="217">
        <f>S3407-vykonyz.xlsx[[#This Row],[Kod]]</f>
        <v>0</v>
      </c>
      <c r="S3435" s="217" t="s">
        <v>12055</v>
      </c>
      <c r="T3435" s="217" t="s">
        <v>12056</v>
      </c>
      <c r="U3435" s="217">
        <v>591</v>
      </c>
      <c r="V3435" s="261">
        <v>45292</v>
      </c>
      <c r="W3435" s="217" t="s">
        <v>12055</v>
      </c>
      <c r="X3435" s="217">
        <v>537</v>
      </c>
      <c r="Y3435" s="217">
        <v>54</v>
      </c>
      <c r="Z3435" s="261">
        <v>45291</v>
      </c>
      <c r="AC3435" s="217">
        <f>vykonyz.xlsx3[[#This Row],[Kod]]-vykonyz.xlsx[[#This Row],[Kod]]</f>
        <v>0</v>
      </c>
      <c r="AD3435" t="s">
        <v>11950</v>
      </c>
      <c r="AE3435" t="s">
        <v>4324</v>
      </c>
      <c r="AF3435"/>
      <c r="AG3435"/>
      <c r="AH3435" t="s">
        <v>11951</v>
      </c>
      <c r="AI3435" t="s">
        <v>12054</v>
      </c>
      <c r="AJ3435"/>
      <c r="AK3435" t="s">
        <v>1492</v>
      </c>
      <c r="AL3435" t="s">
        <v>1492</v>
      </c>
      <c r="AM3435" t="s">
        <v>33</v>
      </c>
      <c r="AN3435" t="s">
        <v>33</v>
      </c>
      <c r="AO3435"/>
      <c r="AP3435" t="s">
        <v>12057</v>
      </c>
      <c r="AQ3435"/>
      <c r="AR3435" t="s">
        <v>35</v>
      </c>
      <c r="AS3435" t="s">
        <v>35</v>
      </c>
    </row>
    <row r="3436" spans="1:45">
      <c r="A3436" s="264" t="s">
        <v>11954</v>
      </c>
      <c r="B3436" s="217" t="s">
        <v>4324</v>
      </c>
      <c r="E3436" s="217" t="s">
        <v>11955</v>
      </c>
      <c r="F3436" s="217" t="s">
        <v>12058</v>
      </c>
      <c r="H3436" s="217" t="s">
        <v>1008</v>
      </c>
      <c r="I3436" s="217" t="s">
        <v>1130</v>
      </c>
      <c r="J3436" s="217" t="s">
        <v>33</v>
      </c>
      <c r="K3436" s="217" t="s">
        <v>33</v>
      </c>
      <c r="M3436" s="217">
        <f t="shared" si="72"/>
        <v>188</v>
      </c>
      <c r="O3436" s="217" t="s">
        <v>35</v>
      </c>
      <c r="P3436" s="217" t="s">
        <v>35</v>
      </c>
      <c r="Q3436" s="217">
        <f>S4543-vykonyz.xlsx[[#This Row],[Kod]]</f>
        <v>15820</v>
      </c>
      <c r="R3436" s="217">
        <f>S3408-vykonyz.xlsx[[#This Row],[Kod]]</f>
        <v>0</v>
      </c>
      <c r="S3436" s="217" t="s">
        <v>12059</v>
      </c>
      <c r="T3436" s="217" t="s">
        <v>12060</v>
      </c>
      <c r="U3436" s="217">
        <v>632</v>
      </c>
      <c r="V3436" s="261">
        <v>45292</v>
      </c>
      <c r="W3436" s="217" t="s">
        <v>12059</v>
      </c>
      <c r="X3436" s="217">
        <v>569</v>
      </c>
      <c r="Y3436" s="217">
        <v>63</v>
      </c>
      <c r="Z3436" s="261">
        <v>45291</v>
      </c>
      <c r="AC3436" s="217">
        <f>vykonyz.xlsx3[[#This Row],[Kod]]-vykonyz.xlsx[[#This Row],[Kod]]</f>
        <v>0</v>
      </c>
      <c r="AD3436" t="s">
        <v>11954</v>
      </c>
      <c r="AE3436" t="s">
        <v>4324</v>
      </c>
      <c r="AF3436"/>
      <c r="AG3436"/>
      <c r="AH3436" t="s">
        <v>11955</v>
      </c>
      <c r="AI3436" t="s">
        <v>12058</v>
      </c>
      <c r="AJ3436"/>
      <c r="AK3436" t="s">
        <v>1008</v>
      </c>
      <c r="AL3436" t="s">
        <v>1130</v>
      </c>
      <c r="AM3436" t="s">
        <v>33</v>
      </c>
      <c r="AN3436" t="s">
        <v>33</v>
      </c>
      <c r="AO3436"/>
      <c r="AP3436" t="s">
        <v>1216</v>
      </c>
      <c r="AQ3436"/>
      <c r="AR3436" t="s">
        <v>35</v>
      </c>
      <c r="AS3436" t="s">
        <v>35</v>
      </c>
    </row>
    <row r="3437" spans="1:45">
      <c r="A3437" s="264" t="s">
        <v>11958</v>
      </c>
      <c r="B3437" s="217" t="s">
        <v>12026</v>
      </c>
      <c r="C3437" s="217" t="s">
        <v>50</v>
      </c>
      <c r="E3437" s="217" t="s">
        <v>11959</v>
      </c>
      <c r="F3437" s="217" t="s">
        <v>12061</v>
      </c>
      <c r="H3437" s="217" t="s">
        <v>77</v>
      </c>
      <c r="I3437" s="217" t="s">
        <v>1848</v>
      </c>
      <c r="J3437" s="217" t="s">
        <v>33</v>
      </c>
      <c r="K3437" s="217" t="s">
        <v>33</v>
      </c>
      <c r="M3437" s="217">
        <f t="shared" si="72"/>
        <v>6287</v>
      </c>
      <c r="O3437" s="217" t="s">
        <v>35</v>
      </c>
      <c r="P3437" s="217" t="s">
        <v>35</v>
      </c>
      <c r="Q3437" s="217">
        <f>S4544-vykonyz.xlsx[[#This Row],[Kod]]</f>
        <v>15749</v>
      </c>
      <c r="R3437" s="217">
        <f>S3409-vykonyz.xlsx[[#This Row],[Kod]]</f>
        <v>0</v>
      </c>
      <c r="S3437" s="217" t="s">
        <v>12062</v>
      </c>
      <c r="T3437" s="217" t="s">
        <v>12063</v>
      </c>
      <c r="U3437" s="217">
        <v>3926</v>
      </c>
      <c r="V3437" s="261">
        <v>45292</v>
      </c>
      <c r="W3437" s="217" t="s">
        <v>12062</v>
      </c>
      <c r="X3437" s="217">
        <v>3591</v>
      </c>
      <c r="Y3437" s="217">
        <v>335</v>
      </c>
      <c r="Z3437" s="261">
        <v>45291</v>
      </c>
      <c r="AC3437" s="217">
        <f>vykonyz.xlsx3[[#This Row],[Kod]]-vykonyz.xlsx[[#This Row],[Kod]]</f>
        <v>0</v>
      </c>
      <c r="AD3437" t="s">
        <v>11958</v>
      </c>
      <c r="AE3437" t="s">
        <v>12026</v>
      </c>
      <c r="AF3437" t="s">
        <v>50</v>
      </c>
      <c r="AG3437"/>
      <c r="AH3437" t="s">
        <v>11959</v>
      </c>
      <c r="AI3437" t="s">
        <v>12061</v>
      </c>
      <c r="AJ3437"/>
      <c r="AK3437" t="s">
        <v>77</v>
      </c>
      <c r="AL3437" t="s">
        <v>1848</v>
      </c>
      <c r="AM3437" t="s">
        <v>33</v>
      </c>
      <c r="AN3437" t="s">
        <v>33</v>
      </c>
      <c r="AO3437"/>
      <c r="AP3437" t="s">
        <v>12064</v>
      </c>
      <c r="AQ3437"/>
      <c r="AR3437" t="s">
        <v>35</v>
      </c>
      <c r="AS3437" t="s">
        <v>35</v>
      </c>
    </row>
    <row r="3438" spans="1:45">
      <c r="A3438" s="264" t="s">
        <v>11962</v>
      </c>
      <c r="B3438" s="217" t="s">
        <v>12026</v>
      </c>
      <c r="C3438" s="217" t="s">
        <v>50</v>
      </c>
      <c r="E3438" s="217" t="s">
        <v>11963</v>
      </c>
      <c r="F3438" s="217" t="s">
        <v>12065</v>
      </c>
      <c r="H3438" s="217" t="s">
        <v>1492</v>
      </c>
      <c r="I3438" s="217" t="s">
        <v>5824</v>
      </c>
      <c r="J3438" s="217" t="s">
        <v>33</v>
      </c>
      <c r="K3438" s="217" t="s">
        <v>33</v>
      </c>
      <c r="M3438" s="217">
        <f t="shared" si="72"/>
        <v>5176</v>
      </c>
      <c r="O3438" s="217" t="s">
        <v>35</v>
      </c>
      <c r="P3438" s="217" t="s">
        <v>35</v>
      </c>
      <c r="Q3438" s="217">
        <f>S4545-vykonyz.xlsx[[#This Row],[Kod]]</f>
        <v>15748</v>
      </c>
      <c r="R3438" s="217">
        <f>S3410-vykonyz.xlsx[[#This Row],[Kod]]</f>
        <v>0</v>
      </c>
      <c r="S3438" s="217" t="s">
        <v>12066</v>
      </c>
      <c r="T3438" s="217" t="s">
        <v>12067</v>
      </c>
      <c r="U3438" s="217">
        <v>7797</v>
      </c>
      <c r="V3438" s="261">
        <v>45292</v>
      </c>
      <c r="W3438" s="217" t="s">
        <v>12066</v>
      </c>
      <c r="X3438" s="217">
        <v>7566</v>
      </c>
      <c r="Y3438" s="217">
        <v>231</v>
      </c>
      <c r="Z3438" s="261">
        <v>45291</v>
      </c>
      <c r="AC3438" s="217">
        <f>vykonyz.xlsx3[[#This Row],[Kod]]-vykonyz.xlsx[[#This Row],[Kod]]</f>
        <v>0</v>
      </c>
      <c r="AD3438" t="s">
        <v>11962</v>
      </c>
      <c r="AE3438" t="s">
        <v>12026</v>
      </c>
      <c r="AF3438" t="s">
        <v>50</v>
      </c>
      <c r="AG3438"/>
      <c r="AH3438" t="s">
        <v>11963</v>
      </c>
      <c r="AI3438" t="s">
        <v>12065</v>
      </c>
      <c r="AJ3438"/>
      <c r="AK3438" t="s">
        <v>1492</v>
      </c>
      <c r="AL3438" t="s">
        <v>5824</v>
      </c>
      <c r="AM3438" t="s">
        <v>33</v>
      </c>
      <c r="AN3438" t="s">
        <v>33</v>
      </c>
      <c r="AO3438"/>
      <c r="AP3438" t="s">
        <v>12068</v>
      </c>
      <c r="AQ3438"/>
      <c r="AR3438" t="s">
        <v>35</v>
      </c>
      <c r="AS3438" t="s">
        <v>35</v>
      </c>
    </row>
    <row r="3439" spans="1:45">
      <c r="A3439" s="264" t="s">
        <v>11966</v>
      </c>
      <c r="B3439" s="217" t="s">
        <v>12026</v>
      </c>
      <c r="C3439" s="217" t="s">
        <v>50</v>
      </c>
      <c r="E3439" s="217" t="s">
        <v>12069</v>
      </c>
      <c r="F3439" s="217" t="s">
        <v>12070</v>
      </c>
      <c r="G3439" s="217" t="s">
        <v>53</v>
      </c>
      <c r="H3439" s="217" t="s">
        <v>985</v>
      </c>
      <c r="I3439" s="217" t="s">
        <v>1336</v>
      </c>
      <c r="J3439" s="217" t="s">
        <v>33</v>
      </c>
      <c r="K3439" s="217" t="s">
        <v>33</v>
      </c>
      <c r="M3439" s="217">
        <f t="shared" si="72"/>
        <v>1774</v>
      </c>
      <c r="O3439" s="217" t="s">
        <v>35</v>
      </c>
      <c r="P3439" s="217" t="s">
        <v>35</v>
      </c>
      <c r="Q3439" s="217">
        <f>S4546-vykonyz.xlsx[[#This Row],[Kod]]</f>
        <v>15748</v>
      </c>
      <c r="R3439" s="217">
        <f>S3411-vykonyz.xlsx[[#This Row],[Kod]]</f>
        <v>0</v>
      </c>
      <c r="S3439" s="217" t="s">
        <v>12071</v>
      </c>
      <c r="T3439" s="217" t="s">
        <v>12072</v>
      </c>
      <c r="U3439" s="217">
        <v>2710</v>
      </c>
      <c r="V3439" s="261">
        <v>45292</v>
      </c>
      <c r="W3439" s="217" t="s">
        <v>12071</v>
      </c>
      <c r="X3439" s="217">
        <v>2580</v>
      </c>
      <c r="Y3439" s="217">
        <v>130</v>
      </c>
      <c r="Z3439" s="261">
        <v>45291</v>
      </c>
      <c r="AC3439" s="217">
        <f>vykonyz.xlsx3[[#This Row],[Kod]]-vykonyz.xlsx[[#This Row],[Kod]]</f>
        <v>0</v>
      </c>
      <c r="AD3439" t="s">
        <v>11966</v>
      </c>
      <c r="AE3439" t="s">
        <v>12026</v>
      </c>
      <c r="AF3439" t="s">
        <v>50</v>
      </c>
      <c r="AG3439"/>
      <c r="AH3439" t="s">
        <v>12069</v>
      </c>
      <c r="AI3439" t="s">
        <v>12070</v>
      </c>
      <c r="AJ3439" t="s">
        <v>53</v>
      </c>
      <c r="AK3439" t="s">
        <v>985</v>
      </c>
      <c r="AL3439" t="s">
        <v>1336</v>
      </c>
      <c r="AM3439" t="s">
        <v>33</v>
      </c>
      <c r="AN3439" t="s">
        <v>33</v>
      </c>
      <c r="AO3439"/>
      <c r="AP3439" t="s">
        <v>12073</v>
      </c>
      <c r="AQ3439"/>
      <c r="AR3439" t="s">
        <v>35</v>
      </c>
      <c r="AS3439" t="s">
        <v>35</v>
      </c>
    </row>
    <row r="3440" spans="1:45">
      <c r="A3440" s="264" t="s">
        <v>11970</v>
      </c>
      <c r="B3440" s="217" t="s">
        <v>12026</v>
      </c>
      <c r="C3440" s="217" t="s">
        <v>50</v>
      </c>
      <c r="E3440" s="217" t="s">
        <v>11971</v>
      </c>
      <c r="F3440" s="217" t="s">
        <v>12074</v>
      </c>
      <c r="H3440" s="217" t="s">
        <v>1492</v>
      </c>
      <c r="I3440" s="217" t="s">
        <v>5824</v>
      </c>
      <c r="J3440" s="217" t="s">
        <v>33</v>
      </c>
      <c r="K3440" s="217" t="s">
        <v>33</v>
      </c>
      <c r="M3440" s="217">
        <f t="shared" si="72"/>
        <v>4706</v>
      </c>
      <c r="O3440" s="217" t="s">
        <v>35</v>
      </c>
      <c r="P3440" s="217" t="s">
        <v>35</v>
      </c>
      <c r="Q3440" s="217">
        <f>S4547-vykonyz.xlsx[[#This Row],[Kod]]</f>
        <v>15747</v>
      </c>
      <c r="R3440" s="217">
        <f>S3412-vykonyz.xlsx[[#This Row],[Kod]]</f>
        <v>0</v>
      </c>
      <c r="S3440" s="217" t="s">
        <v>12075</v>
      </c>
      <c r="T3440" s="217" t="s">
        <v>12076</v>
      </c>
      <c r="U3440" s="217">
        <v>9574</v>
      </c>
      <c r="V3440" s="261">
        <v>45292</v>
      </c>
      <c r="W3440" s="217" t="s">
        <v>12075</v>
      </c>
      <c r="X3440" s="217">
        <v>9141</v>
      </c>
      <c r="Y3440" s="217">
        <v>433</v>
      </c>
      <c r="Z3440" s="261">
        <v>45291</v>
      </c>
      <c r="AC3440" s="217">
        <f>vykonyz.xlsx3[[#This Row],[Kod]]-vykonyz.xlsx[[#This Row],[Kod]]</f>
        <v>0</v>
      </c>
      <c r="AD3440" t="s">
        <v>11970</v>
      </c>
      <c r="AE3440" t="s">
        <v>12026</v>
      </c>
      <c r="AF3440" t="s">
        <v>50</v>
      </c>
      <c r="AG3440"/>
      <c r="AH3440" t="s">
        <v>11971</v>
      </c>
      <c r="AI3440" t="s">
        <v>12074</v>
      </c>
      <c r="AJ3440"/>
      <c r="AK3440" t="s">
        <v>1492</v>
      </c>
      <c r="AL3440" t="s">
        <v>5824</v>
      </c>
      <c r="AM3440" t="s">
        <v>33</v>
      </c>
      <c r="AN3440" t="s">
        <v>33</v>
      </c>
      <c r="AO3440"/>
      <c r="AP3440" t="s">
        <v>4648</v>
      </c>
      <c r="AQ3440"/>
      <c r="AR3440" t="s">
        <v>35</v>
      </c>
      <c r="AS3440" t="s">
        <v>35</v>
      </c>
    </row>
    <row r="3441" spans="1:45">
      <c r="A3441" s="264" t="s">
        <v>11974</v>
      </c>
      <c r="B3441" s="217" t="s">
        <v>12026</v>
      </c>
      <c r="C3441" s="217" t="s">
        <v>50</v>
      </c>
      <c r="E3441" s="217" t="s">
        <v>11975</v>
      </c>
      <c r="F3441" s="217" t="s">
        <v>12077</v>
      </c>
      <c r="H3441" s="217" t="s">
        <v>1150</v>
      </c>
      <c r="I3441" s="217" t="s">
        <v>1488</v>
      </c>
      <c r="J3441" s="217" t="s">
        <v>33</v>
      </c>
      <c r="K3441" s="217" t="s">
        <v>33</v>
      </c>
      <c r="M3441" s="217">
        <f t="shared" si="72"/>
        <v>2157</v>
      </c>
      <c r="O3441" s="217" t="s">
        <v>35</v>
      </c>
      <c r="P3441" s="217" t="s">
        <v>35</v>
      </c>
      <c r="Q3441" s="217">
        <f>S4548-vykonyz.xlsx[[#This Row],[Kod]]</f>
        <v>15746</v>
      </c>
      <c r="R3441" s="217">
        <f>S3413-vykonyz.xlsx[[#This Row],[Kod]]</f>
        <v>0</v>
      </c>
      <c r="S3441" s="217" t="s">
        <v>12078</v>
      </c>
      <c r="T3441" s="217" t="s">
        <v>12079</v>
      </c>
      <c r="U3441" s="217">
        <v>10187</v>
      </c>
      <c r="V3441" s="261">
        <v>45292</v>
      </c>
      <c r="W3441" s="217" t="s">
        <v>12078</v>
      </c>
      <c r="X3441" s="217">
        <v>9754</v>
      </c>
      <c r="Y3441" s="217">
        <v>433</v>
      </c>
      <c r="Z3441" s="261">
        <v>45291</v>
      </c>
      <c r="AC3441" s="217">
        <f>vykonyz.xlsx3[[#This Row],[Kod]]-vykonyz.xlsx[[#This Row],[Kod]]</f>
        <v>0</v>
      </c>
      <c r="AD3441" t="s">
        <v>11974</v>
      </c>
      <c r="AE3441" t="s">
        <v>12026</v>
      </c>
      <c r="AF3441" t="s">
        <v>50</v>
      </c>
      <c r="AG3441"/>
      <c r="AH3441" t="s">
        <v>11975</v>
      </c>
      <c r="AI3441" t="s">
        <v>12077</v>
      </c>
      <c r="AJ3441"/>
      <c r="AK3441" t="s">
        <v>1150</v>
      </c>
      <c r="AL3441" t="s">
        <v>1488</v>
      </c>
      <c r="AM3441" t="s">
        <v>33</v>
      </c>
      <c r="AN3441" t="s">
        <v>33</v>
      </c>
      <c r="AO3441"/>
      <c r="AP3441" t="s">
        <v>9827</v>
      </c>
      <c r="AQ3441"/>
      <c r="AR3441" t="s">
        <v>35</v>
      </c>
      <c r="AS3441" t="s">
        <v>35</v>
      </c>
    </row>
    <row r="3442" spans="1:45">
      <c r="A3442" s="264" t="s">
        <v>11978</v>
      </c>
      <c r="B3442" s="217" t="s">
        <v>12026</v>
      </c>
      <c r="C3442" s="217" t="s">
        <v>50</v>
      </c>
      <c r="E3442" s="217" t="s">
        <v>11979</v>
      </c>
      <c r="F3442" s="217" t="s">
        <v>12080</v>
      </c>
      <c r="H3442" s="217" t="s">
        <v>1492</v>
      </c>
      <c r="I3442" s="217" t="s">
        <v>5824</v>
      </c>
      <c r="J3442" s="217" t="s">
        <v>33</v>
      </c>
      <c r="K3442" s="217" t="s">
        <v>33</v>
      </c>
      <c r="M3442" s="217">
        <f t="shared" si="72"/>
        <v>5176</v>
      </c>
      <c r="O3442" s="217" t="s">
        <v>35</v>
      </c>
      <c r="P3442" s="217" t="s">
        <v>35</v>
      </c>
      <c r="Q3442" s="217">
        <f>S4549-vykonyz.xlsx[[#This Row],[Kod]]</f>
        <v>15745</v>
      </c>
      <c r="R3442" s="217">
        <f>S3414-vykonyz.xlsx[[#This Row],[Kod]]</f>
        <v>0</v>
      </c>
      <c r="S3442" s="217" t="s">
        <v>12081</v>
      </c>
      <c r="T3442" s="217" t="s">
        <v>12082</v>
      </c>
      <c r="U3442" s="217">
        <v>5999</v>
      </c>
      <c r="V3442" s="261">
        <v>45292</v>
      </c>
      <c r="W3442" s="217" t="s">
        <v>12081</v>
      </c>
      <c r="X3442" s="217">
        <v>5768</v>
      </c>
      <c r="Y3442" s="217">
        <v>231</v>
      </c>
      <c r="Z3442" s="261">
        <v>45291</v>
      </c>
      <c r="AC3442" s="217">
        <f>vykonyz.xlsx3[[#This Row],[Kod]]-vykonyz.xlsx[[#This Row],[Kod]]</f>
        <v>0</v>
      </c>
      <c r="AD3442" t="s">
        <v>11978</v>
      </c>
      <c r="AE3442" t="s">
        <v>12026</v>
      </c>
      <c r="AF3442" t="s">
        <v>50</v>
      </c>
      <c r="AG3442"/>
      <c r="AH3442" t="s">
        <v>11979</v>
      </c>
      <c r="AI3442" t="s">
        <v>12080</v>
      </c>
      <c r="AJ3442"/>
      <c r="AK3442" t="s">
        <v>1492</v>
      </c>
      <c r="AL3442" t="s">
        <v>5824</v>
      </c>
      <c r="AM3442" t="s">
        <v>33</v>
      </c>
      <c r="AN3442" t="s">
        <v>33</v>
      </c>
      <c r="AO3442"/>
      <c r="AP3442" t="s">
        <v>12068</v>
      </c>
      <c r="AQ3442"/>
      <c r="AR3442" t="s">
        <v>35</v>
      </c>
      <c r="AS3442" t="s">
        <v>35</v>
      </c>
    </row>
    <row r="3443" spans="1:45">
      <c r="A3443" s="264" t="s">
        <v>11981</v>
      </c>
      <c r="B3443" s="217" t="s">
        <v>12026</v>
      </c>
      <c r="C3443" s="217" t="s">
        <v>50</v>
      </c>
      <c r="E3443" s="217" t="s">
        <v>12083</v>
      </c>
      <c r="F3443" s="217" t="s">
        <v>12084</v>
      </c>
      <c r="H3443" s="217" t="s">
        <v>1573</v>
      </c>
      <c r="I3443" s="217" t="s">
        <v>39</v>
      </c>
      <c r="J3443" s="217" t="s">
        <v>33</v>
      </c>
      <c r="K3443" s="217" t="s">
        <v>33</v>
      </c>
      <c r="M3443" s="217">
        <f t="shared" si="72"/>
        <v>3882</v>
      </c>
      <c r="O3443" s="217" t="s">
        <v>35</v>
      </c>
      <c r="P3443" s="217" t="s">
        <v>35</v>
      </c>
      <c r="Q3443" s="217">
        <f>S4550-vykonyz.xlsx[[#This Row],[Kod]]</f>
        <v>15744</v>
      </c>
      <c r="R3443" s="217">
        <f>S3415-vykonyz.xlsx[[#This Row],[Kod]]</f>
        <v>0</v>
      </c>
      <c r="S3443" s="217" t="s">
        <v>12085</v>
      </c>
      <c r="T3443" s="217" t="s">
        <v>12086</v>
      </c>
      <c r="U3443" s="217">
        <v>1945</v>
      </c>
      <c r="V3443" s="261">
        <v>45292</v>
      </c>
      <c r="W3443" s="217" t="s">
        <v>12085</v>
      </c>
      <c r="X3443" s="217">
        <v>1791</v>
      </c>
      <c r="Y3443" s="217">
        <v>154</v>
      </c>
      <c r="Z3443" s="261">
        <v>45291</v>
      </c>
      <c r="AC3443" s="217">
        <f>vykonyz.xlsx3[[#This Row],[Kod]]-vykonyz.xlsx[[#This Row],[Kod]]</f>
        <v>0</v>
      </c>
      <c r="AD3443" t="s">
        <v>11981</v>
      </c>
      <c r="AE3443" t="s">
        <v>12026</v>
      </c>
      <c r="AF3443" t="s">
        <v>50</v>
      </c>
      <c r="AG3443"/>
      <c r="AH3443" t="s">
        <v>12083</v>
      </c>
      <c r="AI3443" t="s">
        <v>12084</v>
      </c>
      <c r="AJ3443"/>
      <c r="AK3443" t="s">
        <v>1573</v>
      </c>
      <c r="AL3443" t="s">
        <v>39</v>
      </c>
      <c r="AM3443" t="s">
        <v>33</v>
      </c>
      <c r="AN3443" t="s">
        <v>33</v>
      </c>
      <c r="AO3443"/>
      <c r="AP3443" t="s">
        <v>12087</v>
      </c>
      <c r="AQ3443"/>
      <c r="AR3443" t="s">
        <v>35</v>
      </c>
      <c r="AS3443" t="s">
        <v>35</v>
      </c>
    </row>
    <row r="3444" spans="1:45">
      <c r="A3444" s="264" t="s">
        <v>11983</v>
      </c>
      <c r="B3444" s="217" t="s">
        <v>12026</v>
      </c>
      <c r="C3444" s="217" t="s">
        <v>50</v>
      </c>
      <c r="E3444" s="217" t="s">
        <v>11984</v>
      </c>
      <c r="F3444" s="217" t="s">
        <v>12088</v>
      </c>
      <c r="H3444" s="217" t="s">
        <v>1573</v>
      </c>
      <c r="I3444" s="217" t="s">
        <v>39</v>
      </c>
      <c r="J3444" s="217" t="s">
        <v>33</v>
      </c>
      <c r="K3444" s="217" t="s">
        <v>33</v>
      </c>
      <c r="M3444" s="217">
        <f t="shared" si="72"/>
        <v>3343</v>
      </c>
      <c r="O3444" s="217" t="s">
        <v>35</v>
      </c>
      <c r="P3444" s="217" t="s">
        <v>35</v>
      </c>
      <c r="Q3444" s="217">
        <f>S4551-vykonyz.xlsx[[#This Row],[Kod]]</f>
        <v>15743</v>
      </c>
      <c r="R3444" s="217">
        <f>S3416-vykonyz.xlsx[[#This Row],[Kod]]</f>
        <v>0</v>
      </c>
      <c r="S3444" s="217" t="s">
        <v>12089</v>
      </c>
      <c r="T3444" s="217" t="s">
        <v>12090</v>
      </c>
      <c r="U3444" s="217">
        <v>6667</v>
      </c>
      <c r="V3444" s="261">
        <v>45292</v>
      </c>
      <c r="W3444" s="217" t="s">
        <v>12089</v>
      </c>
      <c r="X3444" s="217">
        <v>6408</v>
      </c>
      <c r="Y3444" s="217">
        <v>259</v>
      </c>
      <c r="Z3444" s="261">
        <v>45291</v>
      </c>
      <c r="AC3444" s="217">
        <f>vykonyz.xlsx3[[#This Row],[Kod]]-vykonyz.xlsx[[#This Row],[Kod]]</f>
        <v>0</v>
      </c>
      <c r="AD3444" t="s">
        <v>11983</v>
      </c>
      <c r="AE3444" t="s">
        <v>12026</v>
      </c>
      <c r="AF3444" t="s">
        <v>50</v>
      </c>
      <c r="AG3444"/>
      <c r="AH3444" t="s">
        <v>11984</v>
      </c>
      <c r="AI3444" t="s">
        <v>12088</v>
      </c>
      <c r="AJ3444"/>
      <c r="AK3444" t="s">
        <v>1573</v>
      </c>
      <c r="AL3444" t="s">
        <v>39</v>
      </c>
      <c r="AM3444" t="s">
        <v>33</v>
      </c>
      <c r="AN3444" t="s">
        <v>33</v>
      </c>
      <c r="AO3444"/>
      <c r="AP3444" t="s">
        <v>12091</v>
      </c>
      <c r="AQ3444"/>
      <c r="AR3444" t="s">
        <v>35</v>
      </c>
      <c r="AS3444" t="s">
        <v>35</v>
      </c>
    </row>
    <row r="3445" spans="1:45">
      <c r="A3445" s="264" t="s">
        <v>11985</v>
      </c>
      <c r="B3445" s="217" t="s">
        <v>12006</v>
      </c>
      <c r="C3445" s="217" t="s">
        <v>611</v>
      </c>
      <c r="E3445" s="217" t="s">
        <v>11986</v>
      </c>
      <c r="F3445" s="217" t="s">
        <v>12092</v>
      </c>
      <c r="H3445" s="217" t="s">
        <v>981</v>
      </c>
      <c r="I3445" s="217" t="s">
        <v>1492</v>
      </c>
      <c r="J3445" s="217" t="s">
        <v>33</v>
      </c>
      <c r="K3445" s="217" t="s">
        <v>33</v>
      </c>
      <c r="M3445" s="217">
        <f t="shared" si="72"/>
        <v>1938</v>
      </c>
      <c r="O3445" s="217" t="s">
        <v>35</v>
      </c>
      <c r="P3445" s="217" t="s">
        <v>35</v>
      </c>
      <c r="Q3445" s="217">
        <f>S4552-vykonyz.xlsx[[#This Row],[Kod]]</f>
        <v>15742</v>
      </c>
      <c r="R3445" s="217">
        <f>S3417-vykonyz.xlsx[[#This Row],[Kod]]</f>
        <v>0</v>
      </c>
      <c r="S3445" s="217" t="s">
        <v>12093</v>
      </c>
      <c r="T3445" s="217" t="s">
        <v>12094</v>
      </c>
      <c r="U3445" s="217">
        <v>2338</v>
      </c>
      <c r="V3445" s="261">
        <v>45292</v>
      </c>
      <c r="W3445" s="217" t="s">
        <v>12093</v>
      </c>
      <c r="X3445" s="217">
        <v>2165</v>
      </c>
      <c r="Y3445" s="217">
        <v>173</v>
      </c>
      <c r="Z3445" s="261">
        <v>45291</v>
      </c>
      <c r="AC3445" s="217">
        <f>vykonyz.xlsx3[[#This Row],[Kod]]-vykonyz.xlsx[[#This Row],[Kod]]</f>
        <v>0</v>
      </c>
      <c r="AD3445" t="s">
        <v>11985</v>
      </c>
      <c r="AE3445" t="s">
        <v>12006</v>
      </c>
      <c r="AF3445" t="s">
        <v>611</v>
      </c>
      <c r="AG3445"/>
      <c r="AH3445" t="s">
        <v>11986</v>
      </c>
      <c r="AI3445" t="s">
        <v>12092</v>
      </c>
      <c r="AJ3445"/>
      <c r="AK3445" t="s">
        <v>981</v>
      </c>
      <c r="AL3445" t="s">
        <v>1492</v>
      </c>
      <c r="AM3445" t="s">
        <v>33</v>
      </c>
      <c r="AN3445" t="s">
        <v>33</v>
      </c>
      <c r="AO3445"/>
      <c r="AP3445" t="s">
        <v>12095</v>
      </c>
      <c r="AQ3445"/>
      <c r="AR3445" t="s">
        <v>35</v>
      </c>
      <c r="AS3445" t="s">
        <v>35</v>
      </c>
    </row>
    <row r="3446" spans="1:45">
      <c r="A3446" s="264" t="s">
        <v>11988</v>
      </c>
      <c r="B3446" s="217" t="s">
        <v>12026</v>
      </c>
      <c r="C3446" s="217" t="s">
        <v>50</v>
      </c>
      <c r="E3446" s="217" t="s">
        <v>11989</v>
      </c>
      <c r="F3446" s="217" t="s">
        <v>12096</v>
      </c>
      <c r="G3446" s="217" t="s">
        <v>53</v>
      </c>
      <c r="H3446" s="217" t="s">
        <v>1150</v>
      </c>
      <c r="I3446" s="217" t="s">
        <v>1488</v>
      </c>
      <c r="J3446" s="217" t="s">
        <v>33</v>
      </c>
      <c r="K3446" s="217" t="s">
        <v>33</v>
      </c>
      <c r="M3446" s="217">
        <f t="shared" si="72"/>
        <v>1661</v>
      </c>
      <c r="O3446" s="217" t="s">
        <v>35</v>
      </c>
      <c r="P3446" s="217" t="s">
        <v>35</v>
      </c>
      <c r="Q3446" s="217">
        <f>S4553-vykonyz.xlsx[[#This Row],[Kod]]</f>
        <v>15742</v>
      </c>
      <c r="R3446" s="217">
        <f>S3418-vykonyz.xlsx[[#This Row],[Kod]]</f>
        <v>0</v>
      </c>
      <c r="S3446" s="217" t="s">
        <v>12097</v>
      </c>
      <c r="T3446" s="217" t="s">
        <v>12098</v>
      </c>
      <c r="U3446" s="217">
        <v>3882</v>
      </c>
      <c r="V3446" s="261">
        <v>45292</v>
      </c>
      <c r="W3446" s="217" t="s">
        <v>12097</v>
      </c>
      <c r="X3446" s="217">
        <v>3474</v>
      </c>
      <c r="Y3446" s="217">
        <v>408</v>
      </c>
      <c r="Z3446" s="261">
        <v>45291</v>
      </c>
      <c r="AC3446" s="217">
        <f>vykonyz.xlsx3[[#This Row],[Kod]]-vykonyz.xlsx[[#This Row],[Kod]]</f>
        <v>0</v>
      </c>
      <c r="AD3446" t="s">
        <v>11988</v>
      </c>
      <c r="AE3446" t="s">
        <v>12026</v>
      </c>
      <c r="AF3446" t="s">
        <v>50</v>
      </c>
      <c r="AG3446"/>
      <c r="AH3446" t="s">
        <v>11989</v>
      </c>
      <c r="AI3446" t="s">
        <v>12096</v>
      </c>
      <c r="AJ3446" t="s">
        <v>53</v>
      </c>
      <c r="AK3446" t="s">
        <v>1150</v>
      </c>
      <c r="AL3446" t="s">
        <v>1488</v>
      </c>
      <c r="AM3446" t="s">
        <v>33</v>
      </c>
      <c r="AN3446" t="s">
        <v>33</v>
      </c>
      <c r="AO3446"/>
      <c r="AP3446" t="s">
        <v>12099</v>
      </c>
      <c r="AQ3446"/>
      <c r="AR3446" t="s">
        <v>35</v>
      </c>
      <c r="AS3446" t="s">
        <v>35</v>
      </c>
    </row>
    <row r="3447" spans="1:45">
      <c r="A3447" s="264" t="s">
        <v>11992</v>
      </c>
      <c r="B3447" s="217" t="s">
        <v>12026</v>
      </c>
      <c r="C3447" s="217" t="s">
        <v>50</v>
      </c>
      <c r="E3447" s="217" t="s">
        <v>11993</v>
      </c>
      <c r="F3447" s="217" t="s">
        <v>12100</v>
      </c>
      <c r="G3447" s="217" t="s">
        <v>53</v>
      </c>
      <c r="H3447" s="217" t="s">
        <v>1008</v>
      </c>
      <c r="I3447" s="217" t="s">
        <v>981</v>
      </c>
      <c r="J3447" s="217" t="s">
        <v>33</v>
      </c>
      <c r="K3447" s="217" t="s">
        <v>33</v>
      </c>
      <c r="M3447" s="217">
        <f t="shared" si="72"/>
        <v>997</v>
      </c>
      <c r="O3447" s="217" t="s">
        <v>35</v>
      </c>
      <c r="P3447" s="217" t="s">
        <v>35</v>
      </c>
      <c r="Q3447" s="217">
        <f>S4554-vykonyz.xlsx[[#This Row],[Kod]]</f>
        <v>15742</v>
      </c>
      <c r="R3447" s="217">
        <f>S3419-vykonyz.xlsx[[#This Row],[Kod]]</f>
        <v>0</v>
      </c>
      <c r="S3447" s="217" t="s">
        <v>12101</v>
      </c>
      <c r="T3447" s="217" t="s">
        <v>12102</v>
      </c>
      <c r="U3447" s="217">
        <v>7461</v>
      </c>
      <c r="V3447" s="261">
        <v>45292</v>
      </c>
      <c r="W3447" s="217" t="s">
        <v>12101</v>
      </c>
      <c r="X3447" s="217">
        <v>6938</v>
      </c>
      <c r="Y3447" s="217">
        <v>523</v>
      </c>
      <c r="Z3447" s="261">
        <v>45291</v>
      </c>
      <c r="AC3447" s="217">
        <f>vykonyz.xlsx3[[#This Row],[Kod]]-vykonyz.xlsx[[#This Row],[Kod]]</f>
        <v>0</v>
      </c>
      <c r="AD3447" t="s">
        <v>11992</v>
      </c>
      <c r="AE3447" t="s">
        <v>12026</v>
      </c>
      <c r="AF3447" t="s">
        <v>50</v>
      </c>
      <c r="AG3447"/>
      <c r="AH3447" t="s">
        <v>11993</v>
      </c>
      <c r="AI3447" t="s">
        <v>12100</v>
      </c>
      <c r="AJ3447" t="s">
        <v>53</v>
      </c>
      <c r="AK3447" t="s">
        <v>1008</v>
      </c>
      <c r="AL3447" t="s">
        <v>981</v>
      </c>
      <c r="AM3447" t="s">
        <v>33</v>
      </c>
      <c r="AN3447" t="s">
        <v>33</v>
      </c>
      <c r="AO3447"/>
      <c r="AP3447" t="s">
        <v>12103</v>
      </c>
      <c r="AQ3447"/>
      <c r="AR3447" t="s">
        <v>35</v>
      </c>
      <c r="AS3447" t="s">
        <v>35</v>
      </c>
    </row>
    <row r="3448" spans="1:45">
      <c r="A3448" s="264" t="s">
        <v>11996</v>
      </c>
      <c r="B3448" s="217" t="s">
        <v>12026</v>
      </c>
      <c r="C3448" s="217" t="s">
        <v>50</v>
      </c>
      <c r="E3448" s="217" t="s">
        <v>11997</v>
      </c>
      <c r="F3448" s="217" t="s">
        <v>12104</v>
      </c>
      <c r="G3448" s="217" t="s">
        <v>53</v>
      </c>
      <c r="H3448" s="217" t="s">
        <v>77</v>
      </c>
      <c r="I3448" s="217" t="s">
        <v>1848</v>
      </c>
      <c r="J3448" s="217" t="s">
        <v>33</v>
      </c>
      <c r="K3448" s="217" t="s">
        <v>33</v>
      </c>
      <c r="M3448" s="217">
        <f t="shared" si="72"/>
        <v>8111</v>
      </c>
      <c r="O3448" s="217" t="s">
        <v>35</v>
      </c>
      <c r="P3448" s="217" t="s">
        <v>35</v>
      </c>
      <c r="Q3448" s="217">
        <f>S4555-vykonyz.xlsx[[#This Row],[Kod]]</f>
        <v>15742</v>
      </c>
      <c r="R3448" s="217">
        <f>S3420-vykonyz.xlsx[[#This Row],[Kod]]</f>
        <v>0</v>
      </c>
      <c r="S3448" s="217" t="s">
        <v>12105</v>
      </c>
      <c r="T3448" s="217" t="s">
        <v>12106</v>
      </c>
      <c r="U3448" s="217">
        <v>4613</v>
      </c>
      <c r="V3448" s="261">
        <v>45292</v>
      </c>
      <c r="W3448" s="217" t="s">
        <v>12105</v>
      </c>
      <c r="X3448" s="217">
        <v>4167</v>
      </c>
      <c r="Y3448" s="217">
        <v>446</v>
      </c>
      <c r="Z3448" s="261">
        <v>45291</v>
      </c>
      <c r="AC3448" s="217">
        <f>vykonyz.xlsx3[[#This Row],[Kod]]-vykonyz.xlsx[[#This Row],[Kod]]</f>
        <v>0</v>
      </c>
      <c r="AD3448" t="s">
        <v>11996</v>
      </c>
      <c r="AE3448" t="s">
        <v>12026</v>
      </c>
      <c r="AF3448" t="s">
        <v>50</v>
      </c>
      <c r="AG3448"/>
      <c r="AH3448" t="s">
        <v>11997</v>
      </c>
      <c r="AI3448" t="s">
        <v>12104</v>
      </c>
      <c r="AJ3448" t="s">
        <v>53</v>
      </c>
      <c r="AK3448" t="s">
        <v>77</v>
      </c>
      <c r="AL3448" t="s">
        <v>1848</v>
      </c>
      <c r="AM3448" t="s">
        <v>33</v>
      </c>
      <c r="AN3448" t="s">
        <v>33</v>
      </c>
      <c r="AO3448"/>
      <c r="AP3448" t="s">
        <v>12107</v>
      </c>
      <c r="AQ3448"/>
      <c r="AR3448" t="s">
        <v>35</v>
      </c>
      <c r="AS3448" t="s">
        <v>35</v>
      </c>
    </row>
    <row r="3449" spans="1:45">
      <c r="A3449" s="264" t="s">
        <v>11999</v>
      </c>
      <c r="B3449" s="217" t="s">
        <v>12026</v>
      </c>
      <c r="C3449" s="217" t="s">
        <v>50</v>
      </c>
      <c r="E3449" s="217" t="s">
        <v>12000</v>
      </c>
      <c r="F3449" s="217" t="s">
        <v>12108</v>
      </c>
      <c r="G3449" s="217" t="s">
        <v>53</v>
      </c>
      <c r="H3449" s="217" t="s">
        <v>1492</v>
      </c>
      <c r="I3449" s="217" t="s">
        <v>5824</v>
      </c>
      <c r="J3449" s="217" t="s">
        <v>33</v>
      </c>
      <c r="K3449" s="217" t="s">
        <v>33</v>
      </c>
      <c r="M3449" s="217">
        <f t="shared" si="72"/>
        <v>6903</v>
      </c>
      <c r="O3449" s="217" t="s">
        <v>35</v>
      </c>
      <c r="P3449" s="217" t="s">
        <v>35</v>
      </c>
      <c r="Q3449" s="217">
        <f>S4556-vykonyz.xlsx[[#This Row],[Kod]]</f>
        <v>15742</v>
      </c>
      <c r="R3449" s="217">
        <f>S3421-vykonyz.xlsx[[#This Row],[Kod]]</f>
        <v>0</v>
      </c>
      <c r="S3449" s="217" t="s">
        <v>12109</v>
      </c>
      <c r="T3449" s="217" t="s">
        <v>12110</v>
      </c>
      <c r="U3449" s="217">
        <v>2029</v>
      </c>
      <c r="V3449" s="261">
        <v>45292</v>
      </c>
      <c r="W3449" s="217" t="s">
        <v>12109</v>
      </c>
      <c r="X3449" s="217">
        <v>1825</v>
      </c>
      <c r="Y3449" s="217">
        <v>204</v>
      </c>
      <c r="Z3449" s="261">
        <v>45291</v>
      </c>
      <c r="AC3449" s="217">
        <f>vykonyz.xlsx3[[#This Row],[Kod]]-vykonyz.xlsx[[#This Row],[Kod]]</f>
        <v>0</v>
      </c>
      <c r="AD3449" t="s">
        <v>11999</v>
      </c>
      <c r="AE3449" t="s">
        <v>12026</v>
      </c>
      <c r="AF3449" t="s">
        <v>50</v>
      </c>
      <c r="AG3449"/>
      <c r="AH3449" t="s">
        <v>12000</v>
      </c>
      <c r="AI3449" t="s">
        <v>12108</v>
      </c>
      <c r="AJ3449" t="s">
        <v>53</v>
      </c>
      <c r="AK3449" t="s">
        <v>1492</v>
      </c>
      <c r="AL3449" t="s">
        <v>5824</v>
      </c>
      <c r="AM3449" t="s">
        <v>33</v>
      </c>
      <c r="AN3449" t="s">
        <v>33</v>
      </c>
      <c r="AO3449"/>
      <c r="AP3449" t="s">
        <v>12111</v>
      </c>
      <c r="AQ3449"/>
      <c r="AR3449" t="s">
        <v>35</v>
      </c>
      <c r="AS3449" t="s">
        <v>35</v>
      </c>
    </row>
    <row r="3450" spans="1:45">
      <c r="A3450" s="264" t="s">
        <v>12003</v>
      </c>
      <c r="B3450" s="217" t="s">
        <v>12026</v>
      </c>
      <c r="C3450" s="217" t="s">
        <v>50</v>
      </c>
      <c r="E3450" s="217" t="s">
        <v>12004</v>
      </c>
      <c r="F3450" s="217" t="s">
        <v>12112</v>
      </c>
      <c r="H3450" s="217" t="s">
        <v>1084</v>
      </c>
      <c r="I3450" s="217" t="s">
        <v>985</v>
      </c>
      <c r="J3450" s="217" t="s">
        <v>33</v>
      </c>
      <c r="K3450" s="217" t="s">
        <v>33</v>
      </c>
      <c r="M3450" s="217">
        <f t="shared" si="72"/>
        <v>665</v>
      </c>
      <c r="O3450" s="217" t="s">
        <v>35</v>
      </c>
      <c r="P3450" s="217" t="s">
        <v>35</v>
      </c>
      <c r="Q3450" s="217">
        <f>S4557-vykonyz.xlsx[[#This Row],[Kod]]</f>
        <v>15742</v>
      </c>
      <c r="R3450" s="217">
        <f>S3422-vykonyz.xlsx[[#This Row],[Kod]]</f>
        <v>0</v>
      </c>
      <c r="S3450" s="217" t="s">
        <v>12113</v>
      </c>
      <c r="T3450" s="217" t="s">
        <v>12114</v>
      </c>
      <c r="U3450" s="217">
        <v>5086</v>
      </c>
      <c r="V3450" s="261">
        <v>45292</v>
      </c>
      <c r="W3450" s="217" t="s">
        <v>12113</v>
      </c>
      <c r="X3450" s="217">
        <v>4639</v>
      </c>
      <c r="Y3450" s="217">
        <v>447</v>
      </c>
      <c r="Z3450" s="261">
        <v>45291</v>
      </c>
      <c r="AC3450" s="217">
        <f>vykonyz.xlsx3[[#This Row],[Kod]]-vykonyz.xlsx[[#This Row],[Kod]]</f>
        <v>0</v>
      </c>
      <c r="AD3450" t="s">
        <v>12003</v>
      </c>
      <c r="AE3450" t="s">
        <v>12026</v>
      </c>
      <c r="AF3450" t="s">
        <v>50</v>
      </c>
      <c r="AG3450"/>
      <c r="AH3450" t="s">
        <v>12004</v>
      </c>
      <c r="AI3450" t="s">
        <v>12112</v>
      </c>
      <c r="AJ3450"/>
      <c r="AK3450" t="s">
        <v>1084</v>
      </c>
      <c r="AL3450" t="s">
        <v>985</v>
      </c>
      <c r="AM3450" t="s">
        <v>33</v>
      </c>
      <c r="AN3450" t="s">
        <v>33</v>
      </c>
      <c r="AO3450"/>
      <c r="AP3450" t="s">
        <v>12115</v>
      </c>
      <c r="AQ3450"/>
      <c r="AR3450" t="s">
        <v>35</v>
      </c>
      <c r="AS3450" t="s">
        <v>35</v>
      </c>
    </row>
    <row r="3451" spans="1:45">
      <c r="A3451" s="264" t="s">
        <v>12008</v>
      </c>
      <c r="B3451" s="217" t="s">
        <v>12026</v>
      </c>
      <c r="C3451" s="217" t="s">
        <v>50</v>
      </c>
      <c r="E3451" s="217" t="s">
        <v>12116</v>
      </c>
      <c r="F3451" s="217" t="s">
        <v>12117</v>
      </c>
      <c r="H3451" s="217" t="s">
        <v>1488</v>
      </c>
      <c r="I3451" s="217" t="s">
        <v>108</v>
      </c>
      <c r="J3451" s="217" t="s">
        <v>33</v>
      </c>
      <c r="K3451" s="217" t="s">
        <v>33</v>
      </c>
      <c r="M3451" s="217">
        <f t="shared" si="72"/>
        <v>4924</v>
      </c>
      <c r="O3451" s="217" t="s">
        <v>35</v>
      </c>
      <c r="P3451" s="217" t="s">
        <v>35</v>
      </c>
      <c r="Q3451" s="217">
        <f>S4558-vykonyz.xlsx[[#This Row],[Kod]]</f>
        <v>15742</v>
      </c>
      <c r="R3451" s="217">
        <f>S3423-vykonyz.xlsx[[#This Row],[Kod]]</f>
        <v>0</v>
      </c>
      <c r="S3451" s="217" t="s">
        <v>12118</v>
      </c>
      <c r="T3451" s="217" t="s">
        <v>12119</v>
      </c>
      <c r="U3451" s="217">
        <v>3126</v>
      </c>
      <c r="V3451" s="261">
        <v>45292</v>
      </c>
      <c r="W3451" s="217" t="s">
        <v>12118</v>
      </c>
      <c r="X3451" s="217">
        <v>2865</v>
      </c>
      <c r="Y3451" s="217">
        <v>261</v>
      </c>
      <c r="Z3451" s="261">
        <v>45291</v>
      </c>
      <c r="AC3451" s="217">
        <f>vykonyz.xlsx3[[#This Row],[Kod]]-vykonyz.xlsx[[#This Row],[Kod]]</f>
        <v>0</v>
      </c>
      <c r="AD3451" t="s">
        <v>12008</v>
      </c>
      <c r="AE3451" t="s">
        <v>12026</v>
      </c>
      <c r="AF3451" t="s">
        <v>50</v>
      </c>
      <c r="AG3451"/>
      <c r="AH3451" t="s">
        <v>12116</v>
      </c>
      <c r="AI3451" t="s">
        <v>12117</v>
      </c>
      <c r="AJ3451"/>
      <c r="AK3451" t="s">
        <v>1488</v>
      </c>
      <c r="AL3451" t="s">
        <v>108</v>
      </c>
      <c r="AM3451" t="s">
        <v>33</v>
      </c>
      <c r="AN3451" t="s">
        <v>33</v>
      </c>
      <c r="AO3451"/>
      <c r="AP3451" t="s">
        <v>12120</v>
      </c>
      <c r="AQ3451"/>
      <c r="AR3451" t="s">
        <v>35</v>
      </c>
      <c r="AS3451" t="s">
        <v>35</v>
      </c>
    </row>
    <row r="3452" spans="1:45">
      <c r="A3452" s="264" t="s">
        <v>12012</v>
      </c>
      <c r="B3452" s="217" t="s">
        <v>12026</v>
      </c>
      <c r="C3452" s="217" t="s">
        <v>50</v>
      </c>
      <c r="E3452" s="217" t="s">
        <v>12121</v>
      </c>
      <c r="F3452" s="217" t="s">
        <v>12122</v>
      </c>
      <c r="H3452" s="217" t="s">
        <v>989</v>
      </c>
      <c r="I3452" s="217" t="s">
        <v>1008</v>
      </c>
      <c r="J3452" s="217" t="s">
        <v>33</v>
      </c>
      <c r="K3452" s="217" t="s">
        <v>33</v>
      </c>
      <c r="M3452" s="217">
        <f t="shared" si="72"/>
        <v>498</v>
      </c>
      <c r="O3452" s="217" t="s">
        <v>35</v>
      </c>
      <c r="P3452" s="217" t="s">
        <v>35</v>
      </c>
      <c r="Q3452" s="217">
        <f>S4559-vykonyz.xlsx[[#This Row],[Kod]]</f>
        <v>15742</v>
      </c>
      <c r="R3452" s="217">
        <f>S3424-vykonyz.xlsx[[#This Row],[Kod]]</f>
        <v>0</v>
      </c>
      <c r="S3452" s="217" t="s">
        <v>12123</v>
      </c>
      <c r="T3452" s="217" t="s">
        <v>12124</v>
      </c>
      <c r="U3452" s="217">
        <v>3491</v>
      </c>
      <c r="V3452" s="261">
        <v>45292</v>
      </c>
      <c r="W3452" s="217" t="s">
        <v>12123</v>
      </c>
      <c r="X3452" s="217">
        <v>3156</v>
      </c>
      <c r="Y3452" s="217">
        <v>335</v>
      </c>
      <c r="Z3452" s="261">
        <v>45291</v>
      </c>
      <c r="AC3452" s="217">
        <f>vykonyz.xlsx3[[#This Row],[Kod]]-vykonyz.xlsx[[#This Row],[Kod]]</f>
        <v>0</v>
      </c>
      <c r="AD3452" t="s">
        <v>12012</v>
      </c>
      <c r="AE3452" t="s">
        <v>12026</v>
      </c>
      <c r="AF3452" t="s">
        <v>50</v>
      </c>
      <c r="AG3452"/>
      <c r="AH3452" t="s">
        <v>12121</v>
      </c>
      <c r="AI3452" t="s">
        <v>12122</v>
      </c>
      <c r="AJ3452"/>
      <c r="AK3452" t="s">
        <v>989</v>
      </c>
      <c r="AL3452" t="s">
        <v>1008</v>
      </c>
      <c r="AM3452" t="s">
        <v>33</v>
      </c>
      <c r="AN3452" t="s">
        <v>33</v>
      </c>
      <c r="AO3452"/>
      <c r="AP3452" t="s">
        <v>658</v>
      </c>
      <c r="AQ3452"/>
      <c r="AR3452" t="s">
        <v>35</v>
      </c>
      <c r="AS3452" t="s">
        <v>35</v>
      </c>
    </row>
    <row r="3453" spans="1:45">
      <c r="A3453" s="264" t="s">
        <v>12016</v>
      </c>
      <c r="B3453" s="217" t="s">
        <v>12026</v>
      </c>
      <c r="C3453" s="217" t="s">
        <v>50</v>
      </c>
      <c r="E3453" s="217" t="s">
        <v>12017</v>
      </c>
      <c r="F3453" s="217" t="s">
        <v>12125</v>
      </c>
      <c r="G3453" s="217" t="s">
        <v>53</v>
      </c>
      <c r="H3453" s="217" t="s">
        <v>1492</v>
      </c>
      <c r="I3453" s="217" t="s">
        <v>5824</v>
      </c>
      <c r="J3453" s="217" t="s">
        <v>33</v>
      </c>
      <c r="K3453" s="217" t="s">
        <v>33</v>
      </c>
      <c r="M3453" s="217">
        <f t="shared" si="72"/>
        <v>5528</v>
      </c>
      <c r="O3453" s="217" t="s">
        <v>35</v>
      </c>
      <c r="P3453" s="217" t="s">
        <v>35</v>
      </c>
      <c r="Q3453" s="217">
        <f>S4560-vykonyz.xlsx[[#This Row],[Kod]]</f>
        <v>15742</v>
      </c>
      <c r="R3453" s="217">
        <f>S3425-vykonyz.xlsx[[#This Row],[Kod]]</f>
        <v>0</v>
      </c>
      <c r="S3453" s="217" t="s">
        <v>12126</v>
      </c>
      <c r="T3453" s="217" t="s">
        <v>12127</v>
      </c>
      <c r="U3453" s="217">
        <v>5720</v>
      </c>
      <c r="V3453" s="261">
        <v>45292</v>
      </c>
      <c r="W3453" s="217" t="s">
        <v>12126</v>
      </c>
      <c r="X3453" s="217">
        <v>5162</v>
      </c>
      <c r="Y3453" s="217">
        <v>558</v>
      </c>
      <c r="Z3453" s="261">
        <v>45291</v>
      </c>
      <c r="AC3453" s="217">
        <f>vykonyz.xlsx3[[#This Row],[Kod]]-vykonyz.xlsx[[#This Row],[Kod]]</f>
        <v>0</v>
      </c>
      <c r="AD3453" t="s">
        <v>12016</v>
      </c>
      <c r="AE3453" t="s">
        <v>12026</v>
      </c>
      <c r="AF3453" t="s">
        <v>50</v>
      </c>
      <c r="AG3453"/>
      <c r="AH3453" t="s">
        <v>12017</v>
      </c>
      <c r="AI3453" t="s">
        <v>12125</v>
      </c>
      <c r="AJ3453" t="s">
        <v>53</v>
      </c>
      <c r="AK3453" t="s">
        <v>1492</v>
      </c>
      <c r="AL3453" t="s">
        <v>5824</v>
      </c>
      <c r="AM3453" t="s">
        <v>33</v>
      </c>
      <c r="AN3453" t="s">
        <v>33</v>
      </c>
      <c r="AO3453"/>
      <c r="AP3453" t="s">
        <v>12128</v>
      </c>
      <c r="AQ3453"/>
      <c r="AR3453" t="s">
        <v>35</v>
      </c>
      <c r="AS3453" t="s">
        <v>35</v>
      </c>
    </row>
    <row r="3454" spans="1:45">
      <c r="A3454" s="264" t="s">
        <v>12020</v>
      </c>
      <c r="B3454" s="217" t="s">
        <v>12026</v>
      </c>
      <c r="C3454" s="217" t="s">
        <v>50</v>
      </c>
      <c r="E3454" s="217" t="s">
        <v>12021</v>
      </c>
      <c r="F3454" s="217" t="s">
        <v>12129</v>
      </c>
      <c r="G3454" s="217" t="s">
        <v>53</v>
      </c>
      <c r="H3454" s="217" t="s">
        <v>981</v>
      </c>
      <c r="I3454" s="217" t="s">
        <v>1492</v>
      </c>
      <c r="J3454" s="217" t="s">
        <v>33</v>
      </c>
      <c r="K3454" s="217" t="s">
        <v>33</v>
      </c>
      <c r="M3454" s="217">
        <f t="shared" si="72"/>
        <v>3034</v>
      </c>
      <c r="O3454" s="217" t="s">
        <v>35</v>
      </c>
      <c r="P3454" s="217" t="s">
        <v>35</v>
      </c>
      <c r="Q3454" s="217">
        <f>S4561-vykonyz.xlsx[[#This Row],[Kod]]</f>
        <v>15742</v>
      </c>
      <c r="R3454" s="217">
        <f>S3426-vykonyz.xlsx[[#This Row],[Kod]]</f>
        <v>0</v>
      </c>
      <c r="S3454" s="217" t="s">
        <v>12130</v>
      </c>
      <c r="T3454" s="217" t="s">
        <v>12131</v>
      </c>
      <c r="U3454" s="217">
        <v>4058</v>
      </c>
      <c r="V3454" s="261">
        <v>45292</v>
      </c>
      <c r="W3454" s="217" t="s">
        <v>12130</v>
      </c>
      <c r="X3454" s="217">
        <v>3686</v>
      </c>
      <c r="Y3454" s="217">
        <v>372</v>
      </c>
      <c r="Z3454" s="261">
        <v>45291</v>
      </c>
      <c r="AC3454" s="217">
        <f>vykonyz.xlsx3[[#This Row],[Kod]]-vykonyz.xlsx[[#This Row],[Kod]]</f>
        <v>0</v>
      </c>
      <c r="AD3454" t="s">
        <v>12020</v>
      </c>
      <c r="AE3454" t="s">
        <v>12026</v>
      </c>
      <c r="AF3454" t="s">
        <v>50</v>
      </c>
      <c r="AG3454"/>
      <c r="AH3454" t="s">
        <v>12021</v>
      </c>
      <c r="AI3454" t="s">
        <v>12129</v>
      </c>
      <c r="AJ3454" t="s">
        <v>53</v>
      </c>
      <c r="AK3454" t="s">
        <v>981</v>
      </c>
      <c r="AL3454" t="s">
        <v>1492</v>
      </c>
      <c r="AM3454" t="s">
        <v>33</v>
      </c>
      <c r="AN3454" t="s">
        <v>33</v>
      </c>
      <c r="AO3454"/>
      <c r="AP3454" t="s">
        <v>12132</v>
      </c>
      <c r="AQ3454"/>
      <c r="AR3454" t="s">
        <v>35</v>
      </c>
      <c r="AS3454" t="s">
        <v>35</v>
      </c>
    </row>
    <row r="3455" spans="1:45">
      <c r="A3455" s="264" t="s">
        <v>12023</v>
      </c>
      <c r="B3455" s="217" t="s">
        <v>12026</v>
      </c>
      <c r="C3455" s="217" t="s">
        <v>50</v>
      </c>
      <c r="E3455" s="217" t="s">
        <v>12024</v>
      </c>
      <c r="F3455" s="217" t="s">
        <v>12133</v>
      </c>
      <c r="G3455" s="217" t="s">
        <v>28</v>
      </c>
      <c r="H3455" s="217" t="s">
        <v>1573</v>
      </c>
      <c r="I3455" s="217" t="s">
        <v>39</v>
      </c>
      <c r="J3455" s="217" t="s">
        <v>33</v>
      </c>
      <c r="K3455" s="217" t="s">
        <v>33</v>
      </c>
      <c r="M3455" s="217">
        <f t="shared" si="72"/>
        <v>3642</v>
      </c>
      <c r="O3455" s="217" t="s">
        <v>35</v>
      </c>
      <c r="P3455" s="217" t="s">
        <v>35</v>
      </c>
      <c r="Q3455" s="217">
        <f>S4562-vykonyz.xlsx[[#This Row],[Kod]]</f>
        <v>15742</v>
      </c>
      <c r="R3455" s="217">
        <f>S3427-vykonyz.xlsx[[#This Row],[Kod]]</f>
        <v>0</v>
      </c>
      <c r="S3455" s="217" t="s">
        <v>12134</v>
      </c>
      <c r="T3455" s="217" t="s">
        <v>12135</v>
      </c>
      <c r="U3455" s="217">
        <v>3283</v>
      </c>
      <c r="V3455" s="261">
        <v>45292</v>
      </c>
      <c r="W3455" s="217" t="s">
        <v>12134</v>
      </c>
      <c r="X3455" s="217">
        <v>3004</v>
      </c>
      <c r="Y3455" s="217">
        <v>279</v>
      </c>
      <c r="Z3455" s="261">
        <v>45291</v>
      </c>
      <c r="AC3455" s="217">
        <f>vykonyz.xlsx3[[#This Row],[Kod]]-vykonyz.xlsx[[#This Row],[Kod]]</f>
        <v>0</v>
      </c>
      <c r="AD3455" t="s">
        <v>12023</v>
      </c>
      <c r="AE3455" t="s">
        <v>12026</v>
      </c>
      <c r="AF3455" t="s">
        <v>50</v>
      </c>
      <c r="AG3455"/>
      <c r="AH3455" t="s">
        <v>12024</v>
      </c>
      <c r="AI3455" t="s">
        <v>12133</v>
      </c>
      <c r="AJ3455" t="s">
        <v>28</v>
      </c>
      <c r="AK3455" t="s">
        <v>1573</v>
      </c>
      <c r="AL3455" t="s">
        <v>39</v>
      </c>
      <c r="AM3455" t="s">
        <v>33</v>
      </c>
      <c r="AN3455" t="s">
        <v>33</v>
      </c>
      <c r="AO3455"/>
      <c r="AP3455" t="s">
        <v>12136</v>
      </c>
      <c r="AQ3455"/>
      <c r="AR3455" t="s">
        <v>35</v>
      </c>
      <c r="AS3455" t="s">
        <v>35</v>
      </c>
    </row>
    <row r="3456" spans="1:45">
      <c r="A3456" s="264" t="s">
        <v>12028</v>
      </c>
      <c r="B3456" s="217" t="s">
        <v>1751</v>
      </c>
      <c r="E3456" s="217" t="s">
        <v>12029</v>
      </c>
      <c r="F3456" s="217" t="s">
        <v>12137</v>
      </c>
      <c r="H3456" s="217" t="s">
        <v>981</v>
      </c>
      <c r="I3456" s="217" t="s">
        <v>981</v>
      </c>
      <c r="J3456" s="217" t="s">
        <v>33</v>
      </c>
      <c r="K3456" s="217" t="s">
        <v>33</v>
      </c>
      <c r="M3456" s="217">
        <f t="shared" si="72"/>
        <v>1261</v>
      </c>
      <c r="O3456" s="217" t="s">
        <v>35</v>
      </c>
      <c r="P3456" s="217" t="s">
        <v>35</v>
      </c>
      <c r="Q3456" s="217">
        <f>S4563-vykonyz.xlsx[[#This Row],[Kod]]</f>
        <v>15680</v>
      </c>
      <c r="R3456" s="217">
        <f>S3428-vykonyz.xlsx[[#This Row],[Kod]]</f>
        <v>0</v>
      </c>
      <c r="S3456" s="217" t="s">
        <v>12138</v>
      </c>
      <c r="T3456" s="217" t="s">
        <v>12139</v>
      </c>
      <c r="U3456" s="217">
        <v>2056</v>
      </c>
      <c r="V3456" s="261">
        <v>45292</v>
      </c>
      <c r="W3456" s="217" t="s">
        <v>12138</v>
      </c>
      <c r="X3456" s="217">
        <v>1926</v>
      </c>
      <c r="Y3456" s="217">
        <v>130</v>
      </c>
      <c r="Z3456" s="261">
        <v>45291</v>
      </c>
      <c r="AC3456" s="217">
        <f>vykonyz.xlsx3[[#This Row],[Kod]]-vykonyz.xlsx[[#This Row],[Kod]]</f>
        <v>0</v>
      </c>
      <c r="AD3456" t="s">
        <v>12028</v>
      </c>
      <c r="AE3456" t="s">
        <v>1751</v>
      </c>
      <c r="AF3456"/>
      <c r="AG3456"/>
      <c r="AH3456" t="s">
        <v>12029</v>
      </c>
      <c r="AI3456" t="s">
        <v>12137</v>
      </c>
      <c r="AJ3456"/>
      <c r="AK3456" t="s">
        <v>981</v>
      </c>
      <c r="AL3456" t="s">
        <v>981</v>
      </c>
      <c r="AM3456" t="s">
        <v>33</v>
      </c>
      <c r="AN3456" t="s">
        <v>33</v>
      </c>
      <c r="AO3456"/>
      <c r="AP3456" t="s">
        <v>12140</v>
      </c>
      <c r="AQ3456"/>
      <c r="AR3456" t="s">
        <v>35</v>
      </c>
      <c r="AS3456" t="s">
        <v>35</v>
      </c>
    </row>
    <row r="3457" spans="1:45">
      <c r="A3457" s="264" t="s">
        <v>12032</v>
      </c>
      <c r="B3457" s="217" t="s">
        <v>1751</v>
      </c>
      <c r="E3457" s="217" t="s">
        <v>12033</v>
      </c>
      <c r="F3457" s="217" t="s">
        <v>12141</v>
      </c>
      <c r="H3457" s="217" t="s">
        <v>1290</v>
      </c>
      <c r="I3457" s="217" t="s">
        <v>1290</v>
      </c>
      <c r="J3457" s="217" t="s">
        <v>33</v>
      </c>
      <c r="K3457" s="217" t="s">
        <v>33</v>
      </c>
      <c r="M3457" s="217">
        <f t="shared" si="72"/>
        <v>613</v>
      </c>
      <c r="O3457" s="217" t="s">
        <v>35</v>
      </c>
      <c r="P3457" s="217" t="s">
        <v>35</v>
      </c>
      <c r="Q3457" s="217">
        <f>S4564-vykonyz.xlsx[[#This Row],[Kod]]</f>
        <v>15680</v>
      </c>
      <c r="R3457" s="217">
        <f>S3429-vykonyz.xlsx[[#This Row],[Kod]]</f>
        <v>0</v>
      </c>
      <c r="S3457" s="217" t="s">
        <v>12142</v>
      </c>
      <c r="T3457" s="217" t="s">
        <v>12143</v>
      </c>
      <c r="U3457" s="217">
        <v>3754</v>
      </c>
      <c r="V3457" s="261">
        <v>45292</v>
      </c>
      <c r="W3457" s="217" t="s">
        <v>12142</v>
      </c>
      <c r="X3457" s="217">
        <v>3362</v>
      </c>
      <c r="Y3457" s="217">
        <v>392</v>
      </c>
      <c r="Z3457" s="261">
        <v>45291</v>
      </c>
      <c r="AC3457" s="217">
        <f>vykonyz.xlsx3[[#This Row],[Kod]]-vykonyz.xlsx[[#This Row],[Kod]]</f>
        <v>0</v>
      </c>
      <c r="AD3457" t="s">
        <v>12032</v>
      </c>
      <c r="AE3457" t="s">
        <v>1751</v>
      </c>
      <c r="AF3457"/>
      <c r="AG3457"/>
      <c r="AH3457" t="s">
        <v>12033</v>
      </c>
      <c r="AI3457" t="s">
        <v>12141</v>
      </c>
      <c r="AJ3457"/>
      <c r="AK3457" t="s">
        <v>1290</v>
      </c>
      <c r="AL3457" t="s">
        <v>1290</v>
      </c>
      <c r="AM3457" t="s">
        <v>33</v>
      </c>
      <c r="AN3457" t="s">
        <v>33</v>
      </c>
      <c r="AO3457"/>
      <c r="AP3457" t="s">
        <v>10997</v>
      </c>
      <c r="AQ3457"/>
      <c r="AR3457" t="s">
        <v>35</v>
      </c>
      <c r="AS3457" t="s">
        <v>35</v>
      </c>
    </row>
    <row r="3458" spans="1:45">
      <c r="A3458" s="264" t="s">
        <v>12035</v>
      </c>
      <c r="B3458" s="217" t="s">
        <v>12006</v>
      </c>
      <c r="C3458" s="217" t="s">
        <v>611</v>
      </c>
      <c r="E3458" s="217" t="s">
        <v>12036</v>
      </c>
      <c r="F3458" s="217" t="s">
        <v>12144</v>
      </c>
      <c r="H3458" s="217" t="s">
        <v>1492</v>
      </c>
      <c r="I3458" s="217" t="s">
        <v>1492</v>
      </c>
      <c r="J3458" s="217" t="s">
        <v>33</v>
      </c>
      <c r="K3458" s="217" t="s">
        <v>33</v>
      </c>
      <c r="M3458" s="217">
        <f t="shared" si="72"/>
        <v>3508</v>
      </c>
      <c r="O3458" s="217" t="s">
        <v>35</v>
      </c>
      <c r="P3458" s="217" t="s">
        <v>35</v>
      </c>
      <c r="Q3458" s="217">
        <f>S4565-vykonyz.xlsx[[#This Row],[Kod]]</f>
        <v>15680</v>
      </c>
      <c r="R3458" s="217">
        <f>S3430-vykonyz.xlsx[[#This Row],[Kod]]</f>
        <v>0</v>
      </c>
      <c r="S3458" s="217" t="s">
        <v>12145</v>
      </c>
      <c r="T3458" s="217" t="s">
        <v>12146</v>
      </c>
      <c r="U3458" s="217">
        <v>3622</v>
      </c>
      <c r="V3458" s="261">
        <v>45292</v>
      </c>
      <c r="W3458" s="217" t="s">
        <v>12145</v>
      </c>
      <c r="X3458" s="217">
        <v>3288</v>
      </c>
      <c r="Y3458" s="217">
        <v>334</v>
      </c>
      <c r="Z3458" s="261">
        <v>45291</v>
      </c>
      <c r="AC3458" s="217">
        <f>vykonyz.xlsx3[[#This Row],[Kod]]-vykonyz.xlsx[[#This Row],[Kod]]</f>
        <v>0</v>
      </c>
      <c r="AD3458" t="s">
        <v>12035</v>
      </c>
      <c r="AE3458" t="s">
        <v>12006</v>
      </c>
      <c r="AF3458" t="s">
        <v>611</v>
      </c>
      <c r="AG3458"/>
      <c r="AH3458" t="s">
        <v>12036</v>
      </c>
      <c r="AI3458" t="s">
        <v>12144</v>
      </c>
      <c r="AJ3458"/>
      <c r="AK3458" t="s">
        <v>1492</v>
      </c>
      <c r="AL3458" t="s">
        <v>1492</v>
      </c>
      <c r="AM3458" t="s">
        <v>33</v>
      </c>
      <c r="AN3458" t="s">
        <v>33</v>
      </c>
      <c r="AO3458"/>
      <c r="AP3458" t="s">
        <v>8650</v>
      </c>
      <c r="AQ3458"/>
      <c r="AR3458" t="s">
        <v>35</v>
      </c>
      <c r="AS3458" t="s">
        <v>35</v>
      </c>
    </row>
    <row r="3459" spans="1:45">
      <c r="A3459" s="264" t="s">
        <v>12038</v>
      </c>
      <c r="B3459" s="217" t="s">
        <v>1751</v>
      </c>
      <c r="C3459" s="217" t="s">
        <v>50</v>
      </c>
      <c r="E3459" s="217" t="s">
        <v>12039</v>
      </c>
      <c r="F3459" s="217" t="s">
        <v>12147</v>
      </c>
      <c r="G3459" s="217" t="s">
        <v>53</v>
      </c>
      <c r="H3459" s="217" t="s">
        <v>1573</v>
      </c>
      <c r="I3459" s="217" t="s">
        <v>1573</v>
      </c>
      <c r="J3459" s="217" t="s">
        <v>33</v>
      </c>
      <c r="K3459" s="217" t="s">
        <v>33</v>
      </c>
      <c r="M3459" s="217">
        <f t="shared" si="72"/>
        <v>2248</v>
      </c>
      <c r="O3459" s="217" t="s">
        <v>35</v>
      </c>
      <c r="P3459" s="217" t="s">
        <v>35</v>
      </c>
      <c r="Q3459" s="217">
        <f>S4566-vykonyz.xlsx[[#This Row],[Kod]]</f>
        <v>15680</v>
      </c>
      <c r="R3459" s="217">
        <f>S3431-vykonyz.xlsx[[#This Row],[Kod]]</f>
        <v>0</v>
      </c>
      <c r="S3459" s="217" t="s">
        <v>12148</v>
      </c>
      <c r="T3459" s="217" t="s">
        <v>12149</v>
      </c>
      <c r="U3459" s="217">
        <v>6079</v>
      </c>
      <c r="V3459" s="261">
        <v>45292</v>
      </c>
      <c r="W3459" s="217" t="s">
        <v>12148</v>
      </c>
      <c r="X3459" s="217">
        <v>5521</v>
      </c>
      <c r="Y3459" s="217">
        <v>558</v>
      </c>
      <c r="Z3459" s="261">
        <v>45291</v>
      </c>
      <c r="AC3459" s="217">
        <f>vykonyz.xlsx3[[#This Row],[Kod]]-vykonyz.xlsx[[#This Row],[Kod]]</f>
        <v>0</v>
      </c>
      <c r="AD3459" t="s">
        <v>12038</v>
      </c>
      <c r="AE3459" t="s">
        <v>1751</v>
      </c>
      <c r="AF3459" t="s">
        <v>50</v>
      </c>
      <c r="AG3459"/>
      <c r="AH3459" t="s">
        <v>12039</v>
      </c>
      <c r="AI3459" t="s">
        <v>12147</v>
      </c>
      <c r="AJ3459" t="s">
        <v>53</v>
      </c>
      <c r="AK3459" t="s">
        <v>1573</v>
      </c>
      <c r="AL3459" t="s">
        <v>1573</v>
      </c>
      <c r="AM3459" t="s">
        <v>33</v>
      </c>
      <c r="AN3459" t="s">
        <v>33</v>
      </c>
      <c r="AO3459"/>
      <c r="AP3459" t="s">
        <v>12150</v>
      </c>
      <c r="AQ3459"/>
      <c r="AR3459" t="s">
        <v>35</v>
      </c>
      <c r="AS3459" t="s">
        <v>35</v>
      </c>
    </row>
    <row r="3460" spans="1:45">
      <c r="A3460" s="264" t="s">
        <v>12043</v>
      </c>
      <c r="B3460" s="217" t="s">
        <v>12006</v>
      </c>
      <c r="C3460" s="217" t="s">
        <v>611</v>
      </c>
      <c r="E3460" s="217" t="s">
        <v>12044</v>
      </c>
      <c r="F3460" s="217" t="s">
        <v>12151</v>
      </c>
      <c r="G3460" s="217" t="s">
        <v>53</v>
      </c>
      <c r="H3460" s="217" t="s">
        <v>39</v>
      </c>
      <c r="I3460" s="217" t="s">
        <v>39</v>
      </c>
      <c r="J3460" s="217" t="s">
        <v>33</v>
      </c>
      <c r="K3460" s="217" t="s">
        <v>33</v>
      </c>
      <c r="M3460" s="217">
        <f t="shared" si="72"/>
        <v>12744</v>
      </c>
      <c r="O3460" s="217" t="s">
        <v>35</v>
      </c>
      <c r="P3460" s="217" t="s">
        <v>35</v>
      </c>
      <c r="Q3460" s="217">
        <f>S4567-vykonyz.xlsx[[#This Row],[Kod]]</f>
        <v>15680</v>
      </c>
      <c r="R3460" s="217">
        <f>S3432-vykonyz.xlsx[[#This Row],[Kod]]</f>
        <v>0</v>
      </c>
      <c r="S3460" s="217" t="s">
        <v>12152</v>
      </c>
      <c r="T3460" s="217" t="s">
        <v>12153</v>
      </c>
      <c r="U3460" s="217">
        <v>7505</v>
      </c>
      <c r="V3460" s="261">
        <v>45292</v>
      </c>
      <c r="W3460" s="217" t="s">
        <v>12152</v>
      </c>
      <c r="X3460" s="217">
        <v>6720</v>
      </c>
      <c r="Y3460" s="217">
        <v>785</v>
      </c>
      <c r="Z3460" s="261">
        <v>45291</v>
      </c>
      <c r="AC3460" s="217">
        <f>vykonyz.xlsx3[[#This Row],[Kod]]-vykonyz.xlsx[[#This Row],[Kod]]</f>
        <v>0</v>
      </c>
      <c r="AD3460" t="s">
        <v>12043</v>
      </c>
      <c r="AE3460" t="s">
        <v>12006</v>
      </c>
      <c r="AF3460" t="s">
        <v>611</v>
      </c>
      <c r="AG3460"/>
      <c r="AH3460" t="s">
        <v>12044</v>
      </c>
      <c r="AI3460" t="s">
        <v>12151</v>
      </c>
      <c r="AJ3460" t="s">
        <v>53</v>
      </c>
      <c r="AK3460" t="s">
        <v>39</v>
      </c>
      <c r="AL3460" t="s">
        <v>39</v>
      </c>
      <c r="AM3460" t="s">
        <v>33</v>
      </c>
      <c r="AN3460" t="s">
        <v>33</v>
      </c>
      <c r="AO3460"/>
      <c r="AP3460" t="s">
        <v>12154</v>
      </c>
      <c r="AQ3460"/>
      <c r="AR3460" t="s">
        <v>35</v>
      </c>
      <c r="AS3460" t="s">
        <v>35</v>
      </c>
    </row>
    <row r="3461" spans="1:45">
      <c r="A3461" s="264" t="s">
        <v>12047</v>
      </c>
      <c r="B3461" s="217" t="s">
        <v>1751</v>
      </c>
      <c r="E3461" s="217" t="s">
        <v>12048</v>
      </c>
      <c r="F3461" s="217" t="s">
        <v>12155</v>
      </c>
      <c r="G3461" s="217" t="s">
        <v>53</v>
      </c>
      <c r="H3461" s="217" t="s">
        <v>1008</v>
      </c>
      <c r="I3461" s="217" t="s">
        <v>1008</v>
      </c>
      <c r="J3461" s="217" t="s">
        <v>33</v>
      </c>
      <c r="K3461" s="217" t="s">
        <v>33</v>
      </c>
      <c r="M3461" s="217">
        <f t="shared" si="72"/>
        <v>1062</v>
      </c>
      <c r="O3461" s="217" t="s">
        <v>35</v>
      </c>
      <c r="P3461" s="217" t="s">
        <v>35</v>
      </c>
      <c r="Q3461" s="217">
        <f>S4568-vykonyz.xlsx[[#This Row],[Kod]]</f>
        <v>15690</v>
      </c>
      <c r="R3461" s="217">
        <f>S3433-vykonyz.xlsx[[#This Row],[Kod]]</f>
        <v>0</v>
      </c>
      <c r="S3461" s="217" t="s">
        <v>12156</v>
      </c>
      <c r="T3461" s="217" t="s">
        <v>12157</v>
      </c>
      <c r="U3461" s="217">
        <v>8509</v>
      </c>
      <c r="V3461" s="261">
        <v>45292</v>
      </c>
      <c r="W3461" s="217" t="s">
        <v>12156</v>
      </c>
      <c r="X3461" s="217">
        <v>7724</v>
      </c>
      <c r="Y3461" s="217">
        <v>785</v>
      </c>
      <c r="Z3461" s="261">
        <v>45291</v>
      </c>
      <c r="AC3461" s="217">
        <f>vykonyz.xlsx3[[#This Row],[Kod]]-vykonyz.xlsx[[#This Row],[Kod]]</f>
        <v>0</v>
      </c>
      <c r="AD3461" t="s">
        <v>12047</v>
      </c>
      <c r="AE3461" t="s">
        <v>1751</v>
      </c>
      <c r="AF3461"/>
      <c r="AG3461"/>
      <c r="AH3461" t="s">
        <v>12048</v>
      </c>
      <c r="AI3461" t="s">
        <v>12155</v>
      </c>
      <c r="AJ3461" t="s">
        <v>53</v>
      </c>
      <c r="AK3461" t="s">
        <v>1008</v>
      </c>
      <c r="AL3461" t="s">
        <v>1008</v>
      </c>
      <c r="AM3461" t="s">
        <v>33</v>
      </c>
      <c r="AN3461" t="s">
        <v>33</v>
      </c>
      <c r="AO3461"/>
      <c r="AP3461" t="s">
        <v>5892</v>
      </c>
      <c r="AQ3461"/>
      <c r="AR3461" t="s">
        <v>35</v>
      </c>
      <c r="AS3461" t="s">
        <v>35</v>
      </c>
    </row>
    <row r="3462" spans="1:45">
      <c r="A3462" s="264" t="s">
        <v>12051</v>
      </c>
      <c r="B3462" s="217" t="s">
        <v>1751</v>
      </c>
      <c r="E3462" s="217" t="s">
        <v>12052</v>
      </c>
      <c r="F3462" s="217" t="s">
        <v>12158</v>
      </c>
      <c r="H3462" s="217" t="s">
        <v>1290</v>
      </c>
      <c r="I3462" s="217" t="s">
        <v>1290</v>
      </c>
      <c r="J3462" s="217" t="s">
        <v>33</v>
      </c>
      <c r="K3462" s="217" t="s">
        <v>33</v>
      </c>
      <c r="M3462" s="217">
        <f t="shared" si="72"/>
        <v>839</v>
      </c>
      <c r="O3462" s="217" t="s">
        <v>35</v>
      </c>
      <c r="P3462" s="217" t="s">
        <v>35</v>
      </c>
      <c r="Q3462" s="217">
        <f>S4569-vykonyz.xlsx[[#This Row],[Kod]]</f>
        <v>15690</v>
      </c>
      <c r="R3462" s="217">
        <f>S3434-vykonyz.xlsx[[#This Row],[Kod]]</f>
        <v>0</v>
      </c>
      <c r="S3462" s="217" t="s">
        <v>12159</v>
      </c>
      <c r="T3462" s="217" t="s">
        <v>12160</v>
      </c>
      <c r="U3462" s="217">
        <v>5860</v>
      </c>
      <c r="V3462" s="261">
        <v>45292</v>
      </c>
      <c r="W3462" s="217" t="s">
        <v>12159</v>
      </c>
      <c r="X3462" s="217">
        <v>5413</v>
      </c>
      <c r="Y3462" s="217">
        <v>447</v>
      </c>
      <c r="Z3462" s="261">
        <v>45291</v>
      </c>
      <c r="AC3462" s="217">
        <f>vykonyz.xlsx3[[#This Row],[Kod]]-vykonyz.xlsx[[#This Row],[Kod]]</f>
        <v>0</v>
      </c>
      <c r="AD3462" t="s">
        <v>12051</v>
      </c>
      <c r="AE3462" t="s">
        <v>1751</v>
      </c>
      <c r="AF3462"/>
      <c r="AG3462"/>
      <c r="AH3462" t="s">
        <v>12052</v>
      </c>
      <c r="AI3462" t="s">
        <v>12158</v>
      </c>
      <c r="AJ3462"/>
      <c r="AK3462" t="s">
        <v>1290</v>
      </c>
      <c r="AL3462" t="s">
        <v>1290</v>
      </c>
      <c r="AM3462" t="s">
        <v>33</v>
      </c>
      <c r="AN3462" t="s">
        <v>33</v>
      </c>
      <c r="AO3462"/>
      <c r="AP3462" t="s">
        <v>533</v>
      </c>
      <c r="AQ3462"/>
      <c r="AR3462" t="s">
        <v>35</v>
      </c>
      <c r="AS3462" t="s">
        <v>35</v>
      </c>
    </row>
    <row r="3463" spans="1:45">
      <c r="A3463" s="264" t="s">
        <v>12055</v>
      </c>
      <c r="B3463" s="217" t="s">
        <v>1751</v>
      </c>
      <c r="C3463" s="217" t="s">
        <v>50</v>
      </c>
      <c r="E3463" s="217" t="s">
        <v>12056</v>
      </c>
      <c r="F3463" s="217" t="s">
        <v>12161</v>
      </c>
      <c r="H3463" s="217" t="s">
        <v>1008</v>
      </c>
      <c r="I3463" s="217" t="s">
        <v>1008</v>
      </c>
      <c r="J3463" s="217" t="s">
        <v>33</v>
      </c>
      <c r="K3463" s="217" t="s">
        <v>33</v>
      </c>
      <c r="M3463" s="217">
        <f t="shared" si="72"/>
        <v>591</v>
      </c>
      <c r="O3463" s="217" t="s">
        <v>35</v>
      </c>
      <c r="P3463" s="217" t="s">
        <v>35</v>
      </c>
      <c r="Q3463" s="217">
        <f>S4570-vykonyz.xlsx[[#This Row],[Kod]]</f>
        <v>15690</v>
      </c>
      <c r="R3463" s="217">
        <f>S3435-vykonyz.xlsx[[#This Row],[Kod]]</f>
        <v>0</v>
      </c>
      <c r="S3463" s="217" t="s">
        <v>12162</v>
      </c>
      <c r="T3463" s="217" t="s">
        <v>12163</v>
      </c>
      <c r="U3463" s="217">
        <v>6507</v>
      </c>
      <c r="V3463" s="261">
        <v>45292</v>
      </c>
      <c r="W3463" s="217" t="s">
        <v>12162</v>
      </c>
      <c r="X3463" s="217">
        <v>5984</v>
      </c>
      <c r="Y3463" s="217">
        <v>523</v>
      </c>
      <c r="Z3463" s="261">
        <v>45291</v>
      </c>
      <c r="AC3463" s="217">
        <f>vykonyz.xlsx3[[#This Row],[Kod]]-vykonyz.xlsx[[#This Row],[Kod]]</f>
        <v>0</v>
      </c>
      <c r="AD3463" t="s">
        <v>12055</v>
      </c>
      <c r="AE3463" t="s">
        <v>1751</v>
      </c>
      <c r="AF3463" t="s">
        <v>50</v>
      </c>
      <c r="AG3463"/>
      <c r="AH3463" t="s">
        <v>12056</v>
      </c>
      <c r="AI3463" t="s">
        <v>12161</v>
      </c>
      <c r="AJ3463"/>
      <c r="AK3463" t="s">
        <v>1008</v>
      </c>
      <c r="AL3463" t="s">
        <v>1008</v>
      </c>
      <c r="AM3463" t="s">
        <v>33</v>
      </c>
      <c r="AN3463" t="s">
        <v>33</v>
      </c>
      <c r="AO3463"/>
      <c r="AP3463" t="s">
        <v>1416</v>
      </c>
      <c r="AQ3463"/>
      <c r="AR3463" t="s">
        <v>35</v>
      </c>
      <c r="AS3463" t="s">
        <v>35</v>
      </c>
    </row>
    <row r="3464" spans="1:45">
      <c r="A3464" s="264" t="s">
        <v>12059</v>
      </c>
      <c r="B3464" s="217" t="s">
        <v>12006</v>
      </c>
      <c r="C3464" s="217" t="s">
        <v>611</v>
      </c>
      <c r="E3464" s="217" t="s">
        <v>12060</v>
      </c>
      <c r="F3464" s="217" t="s">
        <v>12164</v>
      </c>
      <c r="H3464" s="217" t="s">
        <v>1008</v>
      </c>
      <c r="I3464" s="217" t="s">
        <v>1008</v>
      </c>
      <c r="J3464" s="217" t="s">
        <v>33</v>
      </c>
      <c r="K3464" s="217" t="s">
        <v>33</v>
      </c>
      <c r="M3464" s="217">
        <f t="shared" si="72"/>
        <v>632</v>
      </c>
      <c r="O3464" s="217" t="s">
        <v>35</v>
      </c>
      <c r="P3464" s="217" t="s">
        <v>35</v>
      </c>
      <c r="Q3464" s="217">
        <f>S4571-vykonyz.xlsx[[#This Row],[Kod]]</f>
        <v>15690</v>
      </c>
      <c r="R3464" s="217">
        <f>S3436-vykonyz.xlsx[[#This Row],[Kod]]</f>
        <v>0</v>
      </c>
      <c r="S3464" s="217" t="s">
        <v>12165</v>
      </c>
      <c r="T3464" s="217" t="s">
        <v>12166</v>
      </c>
      <c r="U3464" s="217">
        <v>8781</v>
      </c>
      <c r="V3464" s="261">
        <v>45292</v>
      </c>
      <c r="W3464" s="217" t="s">
        <v>12165</v>
      </c>
      <c r="X3464" s="217">
        <v>7997</v>
      </c>
      <c r="Y3464" s="217">
        <v>784</v>
      </c>
      <c r="Z3464" s="261">
        <v>45291</v>
      </c>
      <c r="AC3464" s="217">
        <f>vykonyz.xlsx3[[#This Row],[Kod]]-vykonyz.xlsx[[#This Row],[Kod]]</f>
        <v>0</v>
      </c>
      <c r="AD3464" t="s">
        <v>12059</v>
      </c>
      <c r="AE3464" t="s">
        <v>12006</v>
      </c>
      <c r="AF3464" t="s">
        <v>611</v>
      </c>
      <c r="AG3464"/>
      <c r="AH3464" t="s">
        <v>12060</v>
      </c>
      <c r="AI3464" t="s">
        <v>12164</v>
      </c>
      <c r="AJ3464"/>
      <c r="AK3464" t="s">
        <v>1008</v>
      </c>
      <c r="AL3464" t="s">
        <v>1008</v>
      </c>
      <c r="AM3464" t="s">
        <v>33</v>
      </c>
      <c r="AN3464" t="s">
        <v>33</v>
      </c>
      <c r="AO3464"/>
      <c r="AP3464" t="s">
        <v>10868</v>
      </c>
      <c r="AQ3464"/>
      <c r="AR3464" t="s">
        <v>35</v>
      </c>
      <c r="AS3464" t="s">
        <v>35</v>
      </c>
    </row>
    <row r="3465" spans="1:45">
      <c r="A3465" s="264" t="s">
        <v>12062</v>
      </c>
      <c r="B3465" s="217" t="s">
        <v>12006</v>
      </c>
      <c r="C3465" s="217" t="s">
        <v>611</v>
      </c>
      <c r="E3465" s="217" t="s">
        <v>12063</v>
      </c>
      <c r="F3465" s="217" t="s">
        <v>12167</v>
      </c>
      <c r="H3465" s="217" t="s">
        <v>1573</v>
      </c>
      <c r="I3465" s="217" t="s">
        <v>39</v>
      </c>
      <c r="J3465" s="217" t="s">
        <v>33</v>
      </c>
      <c r="K3465" s="217" t="s">
        <v>33</v>
      </c>
      <c r="M3465" s="217">
        <f t="shared" si="72"/>
        <v>3926</v>
      </c>
      <c r="O3465" s="217" t="s">
        <v>35</v>
      </c>
      <c r="P3465" s="217" t="s">
        <v>35</v>
      </c>
      <c r="Q3465" s="217">
        <f>S4572-vykonyz.xlsx[[#This Row],[Kod]]</f>
        <v>15690</v>
      </c>
      <c r="R3465" s="217">
        <f>S3437-vykonyz.xlsx[[#This Row],[Kod]]</f>
        <v>0</v>
      </c>
      <c r="S3465" s="217" t="s">
        <v>12168</v>
      </c>
      <c r="T3465" s="217" t="s">
        <v>12169</v>
      </c>
      <c r="U3465" s="217">
        <v>3998</v>
      </c>
      <c r="V3465" s="261">
        <v>45292</v>
      </c>
      <c r="W3465" s="217" t="s">
        <v>12168</v>
      </c>
      <c r="X3465" s="217">
        <v>3663</v>
      </c>
      <c r="Y3465" s="217">
        <v>335</v>
      </c>
      <c r="Z3465" s="261">
        <v>45291</v>
      </c>
      <c r="AC3465" s="217">
        <f>vykonyz.xlsx3[[#This Row],[Kod]]-vykonyz.xlsx[[#This Row],[Kod]]</f>
        <v>0</v>
      </c>
      <c r="AD3465" t="s">
        <v>12062</v>
      </c>
      <c r="AE3465" t="s">
        <v>12006</v>
      </c>
      <c r="AF3465" t="s">
        <v>611</v>
      </c>
      <c r="AG3465"/>
      <c r="AH3465" t="s">
        <v>12063</v>
      </c>
      <c r="AI3465" t="s">
        <v>12167</v>
      </c>
      <c r="AJ3465"/>
      <c r="AK3465" t="s">
        <v>1573</v>
      </c>
      <c r="AL3465" t="s">
        <v>39</v>
      </c>
      <c r="AM3465" t="s">
        <v>33</v>
      </c>
      <c r="AN3465" t="s">
        <v>33</v>
      </c>
      <c r="AO3465"/>
      <c r="AP3465" t="s">
        <v>12170</v>
      </c>
      <c r="AQ3465"/>
      <c r="AR3465" t="s">
        <v>35</v>
      </c>
      <c r="AS3465" t="s">
        <v>35</v>
      </c>
    </row>
    <row r="3466" spans="1:45">
      <c r="A3466" s="264" t="s">
        <v>12066</v>
      </c>
      <c r="B3466" s="217" t="s">
        <v>1751</v>
      </c>
      <c r="C3466" s="217" t="s">
        <v>611</v>
      </c>
      <c r="E3466" s="217" t="s">
        <v>12067</v>
      </c>
      <c r="F3466" s="217" t="s">
        <v>12171</v>
      </c>
      <c r="G3466" s="217" t="s">
        <v>53</v>
      </c>
      <c r="H3466" s="217" t="s">
        <v>1573</v>
      </c>
      <c r="I3466" s="217" t="s">
        <v>1573</v>
      </c>
      <c r="J3466" s="217" t="s">
        <v>33</v>
      </c>
      <c r="K3466" s="217" t="s">
        <v>33</v>
      </c>
      <c r="M3466" s="217">
        <f t="shared" si="72"/>
        <v>7797</v>
      </c>
      <c r="O3466" s="217" t="s">
        <v>35</v>
      </c>
      <c r="P3466" s="217" t="s">
        <v>35</v>
      </c>
      <c r="Q3466" s="217">
        <f>S4573-vykonyz.xlsx[[#This Row],[Kod]]</f>
        <v>15690</v>
      </c>
      <c r="R3466" s="217">
        <f>S3438-vykonyz.xlsx[[#This Row],[Kod]]</f>
        <v>0</v>
      </c>
      <c r="S3466" s="217" t="s">
        <v>12172</v>
      </c>
      <c r="T3466" s="217" t="s">
        <v>12173</v>
      </c>
      <c r="U3466" s="217">
        <v>2820</v>
      </c>
      <c r="V3466" s="261">
        <v>45292</v>
      </c>
      <c r="W3466" s="217" t="s">
        <v>12172</v>
      </c>
      <c r="X3466" s="217">
        <v>2596</v>
      </c>
      <c r="Y3466" s="217">
        <v>224</v>
      </c>
      <c r="Z3466" s="261">
        <v>45291</v>
      </c>
      <c r="AC3466" s="217">
        <f>vykonyz.xlsx3[[#This Row],[Kod]]-vykonyz.xlsx[[#This Row],[Kod]]</f>
        <v>0</v>
      </c>
      <c r="AD3466" t="s">
        <v>12066</v>
      </c>
      <c r="AE3466" t="s">
        <v>1751</v>
      </c>
      <c r="AF3466" t="s">
        <v>611</v>
      </c>
      <c r="AG3466"/>
      <c r="AH3466" t="s">
        <v>12067</v>
      </c>
      <c r="AI3466" t="s">
        <v>12171</v>
      </c>
      <c r="AJ3466" t="s">
        <v>53</v>
      </c>
      <c r="AK3466" t="s">
        <v>1573</v>
      </c>
      <c r="AL3466" t="s">
        <v>1573</v>
      </c>
      <c r="AM3466" t="s">
        <v>33</v>
      </c>
      <c r="AN3466" t="s">
        <v>33</v>
      </c>
      <c r="AO3466"/>
      <c r="AP3466" t="s">
        <v>12174</v>
      </c>
      <c r="AQ3466"/>
      <c r="AR3466" t="s">
        <v>35</v>
      </c>
      <c r="AS3466" t="s">
        <v>35</v>
      </c>
    </row>
    <row r="3467" spans="1:45">
      <c r="A3467" s="264" t="s">
        <v>12071</v>
      </c>
      <c r="B3467" s="217" t="s">
        <v>12006</v>
      </c>
      <c r="C3467" s="217" t="s">
        <v>611</v>
      </c>
      <c r="E3467" s="217" t="s">
        <v>12072</v>
      </c>
      <c r="F3467" s="217" t="s">
        <v>12175</v>
      </c>
      <c r="G3467" s="217" t="s">
        <v>53</v>
      </c>
      <c r="H3467" s="217" t="s">
        <v>1290</v>
      </c>
      <c r="I3467" s="217" t="s">
        <v>1290</v>
      </c>
      <c r="J3467" s="217" t="s">
        <v>33</v>
      </c>
      <c r="K3467" s="217" t="s">
        <v>33</v>
      </c>
      <c r="M3467" s="217">
        <f t="shared" si="72"/>
        <v>2710</v>
      </c>
      <c r="O3467" s="217" t="s">
        <v>35</v>
      </c>
      <c r="P3467" s="217" t="s">
        <v>35</v>
      </c>
      <c r="Q3467" s="217">
        <f>S4574-vykonyz.xlsx[[#This Row],[Kod]]</f>
        <v>15690</v>
      </c>
      <c r="R3467" s="217">
        <f>S3439-vykonyz.xlsx[[#This Row],[Kod]]</f>
        <v>0</v>
      </c>
      <c r="S3467" s="217" t="s">
        <v>12176</v>
      </c>
      <c r="T3467" s="217" t="s">
        <v>12177</v>
      </c>
      <c r="U3467" s="217">
        <v>5530</v>
      </c>
      <c r="V3467" s="261">
        <v>45292</v>
      </c>
      <c r="W3467" s="217" t="s">
        <v>12176</v>
      </c>
      <c r="X3467" s="217">
        <v>5195</v>
      </c>
      <c r="Y3467" s="217">
        <v>335</v>
      </c>
      <c r="Z3467" s="261">
        <v>45291</v>
      </c>
      <c r="AC3467" s="217">
        <f>vykonyz.xlsx3[[#This Row],[Kod]]-vykonyz.xlsx[[#This Row],[Kod]]</f>
        <v>0</v>
      </c>
      <c r="AD3467" t="s">
        <v>12071</v>
      </c>
      <c r="AE3467" t="s">
        <v>12006</v>
      </c>
      <c r="AF3467" t="s">
        <v>611</v>
      </c>
      <c r="AG3467"/>
      <c r="AH3467" t="s">
        <v>12072</v>
      </c>
      <c r="AI3467" t="s">
        <v>12175</v>
      </c>
      <c r="AJ3467" t="s">
        <v>53</v>
      </c>
      <c r="AK3467" t="s">
        <v>1290</v>
      </c>
      <c r="AL3467" t="s">
        <v>1290</v>
      </c>
      <c r="AM3467" t="s">
        <v>33</v>
      </c>
      <c r="AN3467" t="s">
        <v>33</v>
      </c>
      <c r="AO3467"/>
      <c r="AP3467" t="s">
        <v>12178</v>
      </c>
      <c r="AQ3467"/>
      <c r="AR3467" t="s">
        <v>35</v>
      </c>
      <c r="AS3467" t="s">
        <v>35</v>
      </c>
    </row>
    <row r="3468" spans="1:45">
      <c r="A3468" s="264" t="s">
        <v>12075</v>
      </c>
      <c r="B3468" s="217" t="s">
        <v>12006</v>
      </c>
      <c r="C3468" s="217" t="s">
        <v>611</v>
      </c>
      <c r="E3468" s="217" t="s">
        <v>12179</v>
      </c>
      <c r="F3468" s="217" t="s">
        <v>12180</v>
      </c>
      <c r="G3468" s="217" t="s">
        <v>53</v>
      </c>
      <c r="H3468" s="217" t="s">
        <v>77</v>
      </c>
      <c r="I3468" s="217" t="s">
        <v>77</v>
      </c>
      <c r="J3468" s="217" t="s">
        <v>33</v>
      </c>
      <c r="K3468" s="217" t="s">
        <v>33</v>
      </c>
      <c r="M3468" s="217">
        <f t="shared" si="72"/>
        <v>9574</v>
      </c>
      <c r="O3468" s="217" t="s">
        <v>35</v>
      </c>
      <c r="P3468" s="217" t="s">
        <v>35</v>
      </c>
      <c r="Q3468" s="217">
        <f>S4575-vykonyz.xlsx[[#This Row],[Kod]]</f>
        <v>15692</v>
      </c>
      <c r="R3468" s="217">
        <f>S3440-vykonyz.xlsx[[#This Row],[Kod]]</f>
        <v>0</v>
      </c>
      <c r="S3468" s="217" t="s">
        <v>12181</v>
      </c>
      <c r="T3468" s="217" t="s">
        <v>12182</v>
      </c>
      <c r="U3468" s="217">
        <v>9487</v>
      </c>
      <c r="V3468" s="261">
        <v>45292</v>
      </c>
      <c r="W3468" s="217" t="s">
        <v>12181</v>
      </c>
      <c r="X3468" s="217">
        <v>8560</v>
      </c>
      <c r="Y3468" s="217">
        <v>927</v>
      </c>
      <c r="Z3468" s="261">
        <v>45291</v>
      </c>
      <c r="AC3468" s="217">
        <f>vykonyz.xlsx3[[#This Row],[Kod]]-vykonyz.xlsx[[#This Row],[Kod]]</f>
        <v>0</v>
      </c>
      <c r="AD3468" t="s">
        <v>12075</v>
      </c>
      <c r="AE3468" t="s">
        <v>12006</v>
      </c>
      <c r="AF3468" t="s">
        <v>611</v>
      </c>
      <c r="AG3468"/>
      <c r="AH3468" t="s">
        <v>12179</v>
      </c>
      <c r="AI3468" t="s">
        <v>12180</v>
      </c>
      <c r="AJ3468" t="s">
        <v>53</v>
      </c>
      <c r="AK3468" t="s">
        <v>77</v>
      </c>
      <c r="AL3468" t="s">
        <v>77</v>
      </c>
      <c r="AM3468" t="s">
        <v>33</v>
      </c>
      <c r="AN3468" t="s">
        <v>33</v>
      </c>
      <c r="AO3468"/>
      <c r="AP3468" t="s">
        <v>12183</v>
      </c>
      <c r="AQ3468"/>
      <c r="AR3468" t="s">
        <v>35</v>
      </c>
      <c r="AS3468" t="s">
        <v>35</v>
      </c>
    </row>
    <row r="3469" spans="1:45">
      <c r="A3469" s="264" t="s">
        <v>12078</v>
      </c>
      <c r="B3469" s="217" t="s">
        <v>12006</v>
      </c>
      <c r="C3469" s="217" t="s">
        <v>611</v>
      </c>
      <c r="E3469" s="217" t="s">
        <v>12079</v>
      </c>
      <c r="F3469" s="217" t="s">
        <v>12184</v>
      </c>
      <c r="G3469" s="217" t="s">
        <v>53</v>
      </c>
      <c r="H3469" s="217" t="s">
        <v>77</v>
      </c>
      <c r="I3469" s="217" t="s">
        <v>77</v>
      </c>
      <c r="J3469" s="217" t="s">
        <v>33</v>
      </c>
      <c r="K3469" s="217" t="s">
        <v>33</v>
      </c>
      <c r="M3469" s="217">
        <f t="shared" si="72"/>
        <v>10187</v>
      </c>
      <c r="O3469" s="217" t="s">
        <v>35</v>
      </c>
      <c r="P3469" s="217" t="s">
        <v>35</v>
      </c>
      <c r="Q3469" s="217">
        <f>S4576-vykonyz.xlsx[[#This Row],[Kod]]</f>
        <v>15692</v>
      </c>
      <c r="R3469" s="217">
        <f>S3441-vykonyz.xlsx[[#This Row],[Kod]]</f>
        <v>0</v>
      </c>
      <c r="S3469" s="217" t="s">
        <v>12185</v>
      </c>
      <c r="T3469" s="217" t="s">
        <v>12186</v>
      </c>
      <c r="U3469" s="217">
        <v>7714</v>
      </c>
      <c r="V3469" s="261">
        <v>45292</v>
      </c>
      <c r="W3469" s="217" t="s">
        <v>12185</v>
      </c>
      <c r="X3469" s="217">
        <v>7190</v>
      </c>
      <c r="Y3469" s="217">
        <v>524</v>
      </c>
      <c r="Z3469" s="261">
        <v>45291</v>
      </c>
      <c r="AC3469" s="217">
        <f>vykonyz.xlsx3[[#This Row],[Kod]]-vykonyz.xlsx[[#This Row],[Kod]]</f>
        <v>0</v>
      </c>
      <c r="AD3469" t="s">
        <v>12078</v>
      </c>
      <c r="AE3469" t="s">
        <v>12006</v>
      </c>
      <c r="AF3469" t="s">
        <v>611</v>
      </c>
      <c r="AG3469"/>
      <c r="AH3469" t="s">
        <v>12079</v>
      </c>
      <c r="AI3469" t="s">
        <v>12184</v>
      </c>
      <c r="AJ3469" t="s">
        <v>53</v>
      </c>
      <c r="AK3469" t="s">
        <v>77</v>
      </c>
      <c r="AL3469" t="s">
        <v>77</v>
      </c>
      <c r="AM3469" t="s">
        <v>33</v>
      </c>
      <c r="AN3469" t="s">
        <v>33</v>
      </c>
      <c r="AO3469"/>
      <c r="AP3469" t="s">
        <v>4617</v>
      </c>
      <c r="AQ3469"/>
      <c r="AR3469" t="s">
        <v>35</v>
      </c>
      <c r="AS3469" t="s">
        <v>35</v>
      </c>
    </row>
    <row r="3470" spans="1:45">
      <c r="A3470" s="264" t="s">
        <v>12081</v>
      </c>
      <c r="B3470" s="217" t="s">
        <v>1751</v>
      </c>
      <c r="C3470" s="217" t="s">
        <v>611</v>
      </c>
      <c r="E3470" s="217" t="s">
        <v>12082</v>
      </c>
      <c r="F3470" s="217" t="s">
        <v>12187</v>
      </c>
      <c r="G3470" s="217" t="s">
        <v>53</v>
      </c>
      <c r="H3470" s="217" t="s">
        <v>1573</v>
      </c>
      <c r="I3470" s="217" t="s">
        <v>1573</v>
      </c>
      <c r="J3470" s="217" t="s">
        <v>33</v>
      </c>
      <c r="K3470" s="217" t="s">
        <v>33</v>
      </c>
      <c r="M3470" s="217">
        <f t="shared" si="72"/>
        <v>5999</v>
      </c>
      <c r="O3470" s="217" t="s">
        <v>35</v>
      </c>
      <c r="P3470" s="217" t="s">
        <v>35</v>
      </c>
      <c r="Q3470" s="217">
        <f>S4577-vykonyz.xlsx[[#This Row],[Kod]]</f>
        <v>15692</v>
      </c>
      <c r="R3470" s="217">
        <f>S3442-vykonyz.xlsx[[#This Row],[Kod]]</f>
        <v>0</v>
      </c>
      <c r="S3470" s="217" t="s">
        <v>12188</v>
      </c>
      <c r="T3470" s="217" t="s">
        <v>12189</v>
      </c>
      <c r="U3470" s="217">
        <v>997</v>
      </c>
      <c r="V3470" s="261">
        <v>45292</v>
      </c>
      <c r="W3470" s="217" t="s">
        <v>12188</v>
      </c>
      <c r="X3470" s="217">
        <v>866</v>
      </c>
      <c r="Y3470" s="217">
        <v>131</v>
      </c>
      <c r="Z3470" s="261">
        <v>45291</v>
      </c>
      <c r="AC3470" s="217">
        <f>vykonyz.xlsx3[[#This Row],[Kod]]-vykonyz.xlsx[[#This Row],[Kod]]</f>
        <v>0</v>
      </c>
      <c r="AD3470" t="s">
        <v>12081</v>
      </c>
      <c r="AE3470" t="s">
        <v>1751</v>
      </c>
      <c r="AF3470" t="s">
        <v>611</v>
      </c>
      <c r="AG3470"/>
      <c r="AH3470" t="s">
        <v>12082</v>
      </c>
      <c r="AI3470" t="s">
        <v>12187</v>
      </c>
      <c r="AJ3470" t="s">
        <v>53</v>
      </c>
      <c r="AK3470" t="s">
        <v>1573</v>
      </c>
      <c r="AL3470" t="s">
        <v>1573</v>
      </c>
      <c r="AM3470" t="s">
        <v>33</v>
      </c>
      <c r="AN3470" t="s">
        <v>33</v>
      </c>
      <c r="AO3470"/>
      <c r="AP3470" t="s">
        <v>12190</v>
      </c>
      <c r="AQ3470"/>
      <c r="AR3470" t="s">
        <v>35</v>
      </c>
      <c r="AS3470" t="s">
        <v>35</v>
      </c>
    </row>
    <row r="3471" spans="1:45">
      <c r="A3471" s="264" t="s">
        <v>12085</v>
      </c>
      <c r="B3471" s="217" t="s">
        <v>1751</v>
      </c>
      <c r="C3471" s="217" t="s">
        <v>611</v>
      </c>
      <c r="E3471" s="217" t="s">
        <v>12086</v>
      </c>
      <c r="F3471" s="217" t="s">
        <v>12191</v>
      </c>
      <c r="G3471" s="217" t="s">
        <v>53</v>
      </c>
      <c r="H3471" s="217" t="s">
        <v>981</v>
      </c>
      <c r="I3471" s="217" t="s">
        <v>981</v>
      </c>
      <c r="J3471" s="217" t="s">
        <v>33</v>
      </c>
      <c r="K3471" s="217" t="s">
        <v>33</v>
      </c>
      <c r="M3471" s="217">
        <f t="shared" si="72"/>
        <v>1945</v>
      </c>
      <c r="O3471" s="217" t="s">
        <v>35</v>
      </c>
      <c r="P3471" s="217" t="s">
        <v>35</v>
      </c>
      <c r="Q3471" s="217">
        <f>S4578-vykonyz.xlsx[[#This Row],[Kod]]</f>
        <v>15694</v>
      </c>
      <c r="R3471" s="217">
        <f>S3443-vykonyz.xlsx[[#This Row],[Kod]]</f>
        <v>0</v>
      </c>
      <c r="S3471" s="217" t="s">
        <v>12192</v>
      </c>
      <c r="T3471" s="217" t="s">
        <v>12193</v>
      </c>
      <c r="U3471" s="217">
        <v>997</v>
      </c>
      <c r="V3471" s="261">
        <v>45292</v>
      </c>
      <c r="W3471" s="217" t="s">
        <v>12192</v>
      </c>
      <c r="X3471" s="217">
        <v>866</v>
      </c>
      <c r="Y3471" s="217">
        <v>131</v>
      </c>
      <c r="Z3471" s="261">
        <v>45291</v>
      </c>
      <c r="AC3471" s="217">
        <f>vykonyz.xlsx3[[#This Row],[Kod]]-vykonyz.xlsx[[#This Row],[Kod]]</f>
        <v>0</v>
      </c>
      <c r="AD3471" t="s">
        <v>12085</v>
      </c>
      <c r="AE3471" t="s">
        <v>1751</v>
      </c>
      <c r="AF3471" t="s">
        <v>611</v>
      </c>
      <c r="AG3471"/>
      <c r="AH3471" t="s">
        <v>12086</v>
      </c>
      <c r="AI3471" t="s">
        <v>12191</v>
      </c>
      <c r="AJ3471" t="s">
        <v>53</v>
      </c>
      <c r="AK3471" t="s">
        <v>981</v>
      </c>
      <c r="AL3471" t="s">
        <v>981</v>
      </c>
      <c r="AM3471" t="s">
        <v>33</v>
      </c>
      <c r="AN3471" t="s">
        <v>33</v>
      </c>
      <c r="AO3471"/>
      <c r="AP3471" t="s">
        <v>12194</v>
      </c>
      <c r="AQ3471"/>
      <c r="AR3471" t="s">
        <v>35</v>
      </c>
      <c r="AS3471" t="s">
        <v>35</v>
      </c>
    </row>
    <row r="3472" spans="1:45">
      <c r="A3472" s="264" t="s">
        <v>12089</v>
      </c>
      <c r="B3472" s="217" t="s">
        <v>12006</v>
      </c>
      <c r="C3472" s="217" t="s">
        <v>611</v>
      </c>
      <c r="E3472" s="217" t="s">
        <v>12090</v>
      </c>
      <c r="F3472" s="217" t="s">
        <v>12195</v>
      </c>
      <c r="G3472" s="217" t="s">
        <v>53</v>
      </c>
      <c r="H3472" s="217" t="s">
        <v>1573</v>
      </c>
      <c r="I3472" s="217" t="s">
        <v>1573</v>
      </c>
      <c r="J3472" s="217" t="s">
        <v>33</v>
      </c>
      <c r="K3472" s="217" t="s">
        <v>33</v>
      </c>
      <c r="M3472" s="217">
        <f t="shared" si="72"/>
        <v>6667</v>
      </c>
      <c r="O3472" s="217" t="s">
        <v>35</v>
      </c>
      <c r="P3472" s="217" t="s">
        <v>35</v>
      </c>
      <c r="Q3472" s="217">
        <f>S4579-vykonyz.xlsx[[#This Row],[Kod]]</f>
        <v>15694</v>
      </c>
      <c r="R3472" s="217">
        <f>S3444-vykonyz.xlsx[[#This Row],[Kod]]</f>
        <v>0</v>
      </c>
      <c r="S3472" s="217" t="s">
        <v>12196</v>
      </c>
      <c r="T3472" s="217" t="s">
        <v>12197</v>
      </c>
      <c r="U3472" s="217">
        <v>17134</v>
      </c>
      <c r="V3472" s="261">
        <v>45292</v>
      </c>
      <c r="W3472" s="217" t="s">
        <v>12196</v>
      </c>
      <c r="X3472" s="217">
        <v>16208</v>
      </c>
      <c r="Y3472" s="217">
        <v>926</v>
      </c>
      <c r="Z3472" s="261">
        <v>45291</v>
      </c>
      <c r="AC3472" s="217">
        <f>vykonyz.xlsx3[[#This Row],[Kod]]-vykonyz.xlsx[[#This Row],[Kod]]</f>
        <v>0</v>
      </c>
      <c r="AD3472" t="s">
        <v>12089</v>
      </c>
      <c r="AE3472" t="s">
        <v>12006</v>
      </c>
      <c r="AF3472" t="s">
        <v>611</v>
      </c>
      <c r="AG3472"/>
      <c r="AH3472" t="s">
        <v>12090</v>
      </c>
      <c r="AI3472" t="s">
        <v>12195</v>
      </c>
      <c r="AJ3472" t="s">
        <v>53</v>
      </c>
      <c r="AK3472" t="s">
        <v>1573</v>
      </c>
      <c r="AL3472" t="s">
        <v>1573</v>
      </c>
      <c r="AM3472" t="s">
        <v>33</v>
      </c>
      <c r="AN3472" t="s">
        <v>33</v>
      </c>
      <c r="AO3472"/>
      <c r="AP3472" t="s">
        <v>12198</v>
      </c>
      <c r="AQ3472"/>
      <c r="AR3472" t="s">
        <v>35</v>
      </c>
      <c r="AS3472" t="s">
        <v>35</v>
      </c>
    </row>
    <row r="3473" spans="1:45">
      <c r="A3473" s="264" t="s">
        <v>12093</v>
      </c>
      <c r="B3473" s="217" t="s">
        <v>12006</v>
      </c>
      <c r="C3473" s="217" t="s">
        <v>611</v>
      </c>
      <c r="E3473" s="217" t="s">
        <v>12094</v>
      </c>
      <c r="F3473" s="217" t="s">
        <v>12199</v>
      </c>
      <c r="G3473" s="217" t="s">
        <v>53</v>
      </c>
      <c r="H3473" s="217" t="s">
        <v>981</v>
      </c>
      <c r="I3473" s="217" t="s">
        <v>981</v>
      </c>
      <c r="J3473" s="217" t="s">
        <v>33</v>
      </c>
      <c r="K3473" s="217" t="s">
        <v>33</v>
      </c>
      <c r="M3473" s="217">
        <f t="shared" si="72"/>
        <v>2338</v>
      </c>
      <c r="O3473" s="217" t="s">
        <v>35</v>
      </c>
      <c r="P3473" s="217" t="s">
        <v>35</v>
      </c>
      <c r="Q3473" s="217">
        <f>S4580-vykonyz.xlsx[[#This Row],[Kod]]</f>
        <v>15694</v>
      </c>
      <c r="R3473" s="217">
        <f>S3445-vykonyz.xlsx[[#This Row],[Kod]]</f>
        <v>0</v>
      </c>
      <c r="S3473" s="217" t="s">
        <v>12200</v>
      </c>
      <c r="T3473" s="217" t="s">
        <v>12201</v>
      </c>
      <c r="U3473" s="217">
        <v>5753</v>
      </c>
      <c r="V3473" s="261">
        <v>45292</v>
      </c>
      <c r="W3473" s="217" t="s">
        <v>12200</v>
      </c>
      <c r="X3473" s="217">
        <v>5306</v>
      </c>
      <c r="Y3473" s="217">
        <v>447</v>
      </c>
      <c r="Z3473" s="261">
        <v>45291</v>
      </c>
      <c r="AC3473" s="217">
        <f>vykonyz.xlsx3[[#This Row],[Kod]]-vykonyz.xlsx[[#This Row],[Kod]]</f>
        <v>0</v>
      </c>
      <c r="AD3473" t="s">
        <v>12093</v>
      </c>
      <c r="AE3473" t="s">
        <v>12006</v>
      </c>
      <c r="AF3473" t="s">
        <v>611</v>
      </c>
      <c r="AG3473"/>
      <c r="AH3473" t="s">
        <v>12094</v>
      </c>
      <c r="AI3473" t="s">
        <v>12199</v>
      </c>
      <c r="AJ3473" t="s">
        <v>53</v>
      </c>
      <c r="AK3473" t="s">
        <v>981</v>
      </c>
      <c r="AL3473" t="s">
        <v>981</v>
      </c>
      <c r="AM3473" t="s">
        <v>33</v>
      </c>
      <c r="AN3473" t="s">
        <v>33</v>
      </c>
      <c r="AO3473"/>
      <c r="AP3473" t="s">
        <v>12202</v>
      </c>
      <c r="AQ3473"/>
      <c r="AR3473" t="s">
        <v>35</v>
      </c>
      <c r="AS3473" t="s">
        <v>35</v>
      </c>
    </row>
    <row r="3474" spans="1:45">
      <c r="A3474" s="264" t="s">
        <v>12097</v>
      </c>
      <c r="B3474" s="217" t="s">
        <v>1751</v>
      </c>
      <c r="E3474" s="217" t="s">
        <v>12098</v>
      </c>
      <c r="F3474" s="217" t="s">
        <v>12203</v>
      </c>
      <c r="H3474" s="217" t="s">
        <v>1492</v>
      </c>
      <c r="I3474" s="217" t="s">
        <v>5824</v>
      </c>
      <c r="J3474" s="217" t="s">
        <v>33</v>
      </c>
      <c r="K3474" s="217" t="s">
        <v>33</v>
      </c>
      <c r="M3474" s="217">
        <f t="shared" si="72"/>
        <v>3882</v>
      </c>
      <c r="O3474" s="217" t="s">
        <v>35</v>
      </c>
      <c r="P3474" s="217" t="s">
        <v>35</v>
      </c>
      <c r="Q3474" s="217">
        <f>S4581-vykonyz.xlsx[[#This Row],[Kod]]</f>
        <v>15694</v>
      </c>
      <c r="R3474" s="217">
        <f>S3446-vykonyz.xlsx[[#This Row],[Kod]]</f>
        <v>0</v>
      </c>
      <c r="S3474" s="217" t="s">
        <v>12204</v>
      </c>
      <c r="T3474" s="217" t="s">
        <v>12205</v>
      </c>
      <c r="U3474" s="217">
        <v>6604</v>
      </c>
      <c r="V3474" s="261">
        <v>45292</v>
      </c>
      <c r="W3474" s="217" t="s">
        <v>12204</v>
      </c>
      <c r="X3474" s="217">
        <v>6046</v>
      </c>
      <c r="Y3474" s="217">
        <v>558</v>
      </c>
      <c r="Z3474" s="261">
        <v>45291</v>
      </c>
      <c r="AC3474" s="217">
        <f>vykonyz.xlsx3[[#This Row],[Kod]]-vykonyz.xlsx[[#This Row],[Kod]]</f>
        <v>0</v>
      </c>
      <c r="AD3474" t="s">
        <v>12097</v>
      </c>
      <c r="AE3474" t="s">
        <v>1751</v>
      </c>
      <c r="AF3474"/>
      <c r="AG3474"/>
      <c r="AH3474" t="s">
        <v>12098</v>
      </c>
      <c r="AI3474" t="s">
        <v>12203</v>
      </c>
      <c r="AJ3474"/>
      <c r="AK3474" t="s">
        <v>1492</v>
      </c>
      <c r="AL3474" t="s">
        <v>5824</v>
      </c>
      <c r="AM3474" t="s">
        <v>33</v>
      </c>
      <c r="AN3474" t="s">
        <v>33</v>
      </c>
      <c r="AO3474"/>
      <c r="AP3474" t="s">
        <v>12087</v>
      </c>
      <c r="AQ3474"/>
      <c r="AR3474" t="s">
        <v>35</v>
      </c>
      <c r="AS3474" t="s">
        <v>35</v>
      </c>
    </row>
    <row r="3475" spans="1:45">
      <c r="A3475" s="264" t="s">
        <v>12101</v>
      </c>
      <c r="B3475" s="217" t="s">
        <v>12026</v>
      </c>
      <c r="C3475" s="217" t="s">
        <v>50</v>
      </c>
      <c r="E3475" s="217" t="s">
        <v>12102</v>
      </c>
      <c r="F3475" s="217" t="s">
        <v>12206</v>
      </c>
      <c r="G3475" s="217" t="s">
        <v>53</v>
      </c>
      <c r="H3475" s="217" t="s">
        <v>1492</v>
      </c>
      <c r="I3475" s="217" t="s">
        <v>5824</v>
      </c>
      <c r="J3475" s="217" t="s">
        <v>33</v>
      </c>
      <c r="K3475" s="217" t="s">
        <v>33</v>
      </c>
      <c r="M3475" s="217">
        <f t="shared" si="72"/>
        <v>7461</v>
      </c>
      <c r="O3475" s="217" t="s">
        <v>35</v>
      </c>
      <c r="P3475" s="217" t="s">
        <v>35</v>
      </c>
      <c r="Q3475" s="217">
        <f>S4582-vykonyz.xlsx[[#This Row],[Kod]]</f>
        <v>15694</v>
      </c>
      <c r="R3475" s="217">
        <f>S3447-vykonyz.xlsx[[#This Row],[Kod]]</f>
        <v>0</v>
      </c>
      <c r="S3475" s="217" t="s">
        <v>12207</v>
      </c>
      <c r="T3475" s="217" t="s">
        <v>12208</v>
      </c>
      <c r="U3475" s="217">
        <v>4012</v>
      </c>
      <c r="V3475" s="261">
        <v>45292</v>
      </c>
      <c r="W3475" s="217" t="s">
        <v>12207</v>
      </c>
      <c r="X3475" s="217">
        <v>3677</v>
      </c>
      <c r="Y3475" s="217">
        <v>335</v>
      </c>
      <c r="Z3475" s="261">
        <v>45291</v>
      </c>
      <c r="AC3475" s="217">
        <f>vykonyz.xlsx3[[#This Row],[Kod]]-vykonyz.xlsx[[#This Row],[Kod]]</f>
        <v>0</v>
      </c>
      <c r="AD3475" t="s">
        <v>12101</v>
      </c>
      <c r="AE3475" t="s">
        <v>12026</v>
      </c>
      <c r="AF3475" t="s">
        <v>50</v>
      </c>
      <c r="AG3475"/>
      <c r="AH3475" t="s">
        <v>12102</v>
      </c>
      <c r="AI3475" t="s">
        <v>12206</v>
      </c>
      <c r="AJ3475" t="s">
        <v>53</v>
      </c>
      <c r="AK3475" t="s">
        <v>1492</v>
      </c>
      <c r="AL3475" t="s">
        <v>5824</v>
      </c>
      <c r="AM3475" t="s">
        <v>33</v>
      </c>
      <c r="AN3475" t="s">
        <v>33</v>
      </c>
      <c r="AO3475"/>
      <c r="AP3475" t="s">
        <v>12209</v>
      </c>
      <c r="AQ3475"/>
      <c r="AR3475" t="s">
        <v>35</v>
      </c>
      <c r="AS3475" t="s">
        <v>35</v>
      </c>
    </row>
    <row r="3476" spans="1:45">
      <c r="A3476" s="264" t="s">
        <v>12105</v>
      </c>
      <c r="B3476" s="217" t="s">
        <v>12006</v>
      </c>
      <c r="C3476" s="217" t="s">
        <v>611</v>
      </c>
      <c r="E3476" s="217" t="s">
        <v>12106</v>
      </c>
      <c r="F3476" s="217" t="s">
        <v>12210</v>
      </c>
      <c r="H3476" s="217" t="s">
        <v>1492</v>
      </c>
      <c r="I3476" s="217" t="s">
        <v>5824</v>
      </c>
      <c r="J3476" s="217" t="s">
        <v>33</v>
      </c>
      <c r="K3476" s="217" t="s">
        <v>33</v>
      </c>
      <c r="M3476" s="217">
        <f t="shared" si="72"/>
        <v>4613</v>
      </c>
      <c r="O3476" s="217" t="s">
        <v>35</v>
      </c>
      <c r="P3476" s="217" t="s">
        <v>35</v>
      </c>
      <c r="Q3476" s="217">
        <f>S4583-vykonyz.xlsx[[#This Row],[Kod]]</f>
        <v>15694</v>
      </c>
      <c r="R3476" s="217">
        <f>S3448-vykonyz.xlsx[[#This Row],[Kod]]</f>
        <v>0</v>
      </c>
      <c r="S3476" s="217" t="s">
        <v>12211</v>
      </c>
      <c r="T3476" s="217" t="s">
        <v>12212</v>
      </c>
      <c r="U3476" s="217">
        <v>4056</v>
      </c>
      <c r="V3476" s="261">
        <v>45292</v>
      </c>
      <c r="W3476" s="217" t="s">
        <v>12211</v>
      </c>
      <c r="X3476" s="217">
        <v>3721</v>
      </c>
      <c r="Y3476" s="217">
        <v>335</v>
      </c>
      <c r="Z3476" s="261">
        <v>45291</v>
      </c>
      <c r="AC3476" s="217">
        <f>vykonyz.xlsx3[[#This Row],[Kod]]-vykonyz.xlsx[[#This Row],[Kod]]</f>
        <v>0</v>
      </c>
      <c r="AD3476" t="s">
        <v>12105</v>
      </c>
      <c r="AE3476" t="s">
        <v>12006</v>
      </c>
      <c r="AF3476" t="s">
        <v>611</v>
      </c>
      <c r="AG3476"/>
      <c r="AH3476" t="s">
        <v>12106</v>
      </c>
      <c r="AI3476" t="s">
        <v>12210</v>
      </c>
      <c r="AJ3476"/>
      <c r="AK3476" t="s">
        <v>1492</v>
      </c>
      <c r="AL3476" t="s">
        <v>5824</v>
      </c>
      <c r="AM3476" t="s">
        <v>33</v>
      </c>
      <c r="AN3476" t="s">
        <v>33</v>
      </c>
      <c r="AO3476"/>
      <c r="AP3476" t="s">
        <v>12213</v>
      </c>
      <c r="AQ3476"/>
      <c r="AR3476" t="s">
        <v>35</v>
      </c>
      <c r="AS3476" t="s">
        <v>35</v>
      </c>
    </row>
    <row r="3477" spans="1:45">
      <c r="A3477" s="264" t="s">
        <v>12109</v>
      </c>
      <c r="B3477" s="217" t="s">
        <v>1751</v>
      </c>
      <c r="E3477" s="217" t="s">
        <v>12214</v>
      </c>
      <c r="H3477" s="217" t="s">
        <v>981</v>
      </c>
      <c r="I3477" s="217" t="s">
        <v>1492</v>
      </c>
      <c r="J3477" s="217" t="s">
        <v>33</v>
      </c>
      <c r="K3477" s="217" t="s">
        <v>33</v>
      </c>
      <c r="M3477" s="217">
        <f t="shared" si="72"/>
        <v>2029</v>
      </c>
      <c r="O3477" s="217" t="s">
        <v>35</v>
      </c>
      <c r="P3477" s="217" t="s">
        <v>35</v>
      </c>
      <c r="Q3477" s="217">
        <f>S4584-vykonyz.xlsx[[#This Row],[Kod]]</f>
        <v>15694</v>
      </c>
      <c r="R3477" s="217">
        <f>S3449-vykonyz.xlsx[[#This Row],[Kod]]</f>
        <v>0</v>
      </c>
      <c r="S3477" s="217" t="s">
        <v>12215</v>
      </c>
      <c r="T3477" s="217" t="s">
        <v>12216</v>
      </c>
      <c r="U3477" s="217">
        <v>7448</v>
      </c>
      <c r="V3477" s="261">
        <v>45292</v>
      </c>
      <c r="W3477" s="217" t="s">
        <v>12215</v>
      </c>
      <c r="X3477" s="217">
        <v>6778</v>
      </c>
      <c r="Y3477" s="217">
        <v>670</v>
      </c>
      <c r="Z3477" s="261">
        <v>45291</v>
      </c>
      <c r="AC3477" s="217">
        <f>vykonyz.xlsx3[[#This Row],[Kod]]-vykonyz.xlsx[[#This Row],[Kod]]</f>
        <v>0</v>
      </c>
      <c r="AD3477" t="s">
        <v>12109</v>
      </c>
      <c r="AE3477" t="s">
        <v>1751</v>
      </c>
      <c r="AF3477"/>
      <c r="AG3477"/>
      <c r="AH3477" t="s">
        <v>12214</v>
      </c>
      <c r="AI3477"/>
      <c r="AJ3477"/>
      <c r="AK3477" t="s">
        <v>981</v>
      </c>
      <c r="AL3477" t="s">
        <v>1492</v>
      </c>
      <c r="AM3477" t="s">
        <v>33</v>
      </c>
      <c r="AN3477" t="s">
        <v>33</v>
      </c>
      <c r="AO3477"/>
      <c r="AP3477" t="s">
        <v>12217</v>
      </c>
      <c r="AQ3477"/>
      <c r="AR3477" t="s">
        <v>35</v>
      </c>
      <c r="AS3477" t="s">
        <v>35</v>
      </c>
    </row>
    <row r="3478" spans="1:45">
      <c r="A3478" s="264" t="s">
        <v>12113</v>
      </c>
      <c r="B3478" s="217" t="s">
        <v>12006</v>
      </c>
      <c r="C3478" s="217" t="s">
        <v>611</v>
      </c>
      <c r="E3478" s="217" t="s">
        <v>12114</v>
      </c>
      <c r="F3478" s="217" t="s">
        <v>12218</v>
      </c>
      <c r="G3478" s="217" t="s">
        <v>53</v>
      </c>
      <c r="H3478" s="217" t="s">
        <v>1492</v>
      </c>
      <c r="I3478" s="217" t="s">
        <v>5824</v>
      </c>
      <c r="J3478" s="217" t="s">
        <v>33</v>
      </c>
      <c r="K3478" s="217" t="s">
        <v>33</v>
      </c>
      <c r="M3478" s="217">
        <f t="shared" si="72"/>
        <v>5086</v>
      </c>
      <c r="O3478" s="217" t="s">
        <v>35</v>
      </c>
      <c r="P3478" s="217" t="s">
        <v>35</v>
      </c>
      <c r="Q3478" s="217">
        <f>S4585-vykonyz.xlsx[[#This Row],[Kod]]</f>
        <v>15694</v>
      </c>
      <c r="R3478" s="217">
        <f>S3450-vykonyz.xlsx[[#This Row],[Kod]]</f>
        <v>0</v>
      </c>
      <c r="S3478" s="217" t="s">
        <v>12219</v>
      </c>
      <c r="T3478" s="217" t="s">
        <v>12220</v>
      </c>
      <c r="U3478" s="217">
        <v>5549</v>
      </c>
      <c r="V3478" s="261">
        <v>45292</v>
      </c>
      <c r="W3478" s="217" t="s">
        <v>12219</v>
      </c>
      <c r="X3478" s="217">
        <v>5103</v>
      </c>
      <c r="Y3478" s="217">
        <v>446</v>
      </c>
      <c r="Z3478" s="261">
        <v>45291</v>
      </c>
      <c r="AC3478" s="217">
        <f>vykonyz.xlsx3[[#This Row],[Kod]]-vykonyz.xlsx[[#This Row],[Kod]]</f>
        <v>0</v>
      </c>
      <c r="AD3478" t="s">
        <v>12113</v>
      </c>
      <c r="AE3478" t="s">
        <v>12006</v>
      </c>
      <c r="AF3478" t="s">
        <v>611</v>
      </c>
      <c r="AG3478"/>
      <c r="AH3478" t="s">
        <v>12114</v>
      </c>
      <c r="AI3478" t="s">
        <v>12218</v>
      </c>
      <c r="AJ3478" t="s">
        <v>53</v>
      </c>
      <c r="AK3478" t="s">
        <v>1492</v>
      </c>
      <c r="AL3478" t="s">
        <v>5824</v>
      </c>
      <c r="AM3478" t="s">
        <v>33</v>
      </c>
      <c r="AN3478" t="s">
        <v>33</v>
      </c>
      <c r="AO3478"/>
      <c r="AP3478" t="s">
        <v>12221</v>
      </c>
      <c r="AQ3478"/>
      <c r="AR3478" t="s">
        <v>35</v>
      </c>
      <c r="AS3478" t="s">
        <v>35</v>
      </c>
    </row>
    <row r="3479" spans="1:45">
      <c r="A3479" s="264" t="s">
        <v>12118</v>
      </c>
      <c r="B3479" s="217" t="s">
        <v>12006</v>
      </c>
      <c r="C3479" s="217" t="s">
        <v>611</v>
      </c>
      <c r="E3479" s="217" t="s">
        <v>12119</v>
      </c>
      <c r="H3479" s="217" t="s">
        <v>59</v>
      </c>
      <c r="I3479" s="217" t="s">
        <v>1613</v>
      </c>
      <c r="J3479" s="217" t="s">
        <v>33</v>
      </c>
      <c r="K3479" s="217" t="s">
        <v>33</v>
      </c>
      <c r="M3479" s="217">
        <f t="shared" ref="M3479:M3542" si="73">U3451</f>
        <v>3126</v>
      </c>
      <c r="O3479" s="217" t="s">
        <v>35</v>
      </c>
      <c r="P3479" s="217" t="s">
        <v>35</v>
      </c>
      <c r="Q3479" s="217">
        <f>S4586-vykonyz.xlsx[[#This Row],[Kod]]</f>
        <v>15754</v>
      </c>
      <c r="R3479" s="217">
        <f>S3451-vykonyz.xlsx[[#This Row],[Kod]]</f>
        <v>0</v>
      </c>
      <c r="S3479" s="217" t="s">
        <v>12222</v>
      </c>
      <c r="T3479" s="217" t="s">
        <v>12223</v>
      </c>
      <c r="U3479" s="217">
        <v>5119</v>
      </c>
      <c r="V3479" s="261">
        <v>45292</v>
      </c>
      <c r="W3479" s="217" t="s">
        <v>12222</v>
      </c>
      <c r="X3479" s="217">
        <v>4673</v>
      </c>
      <c r="Y3479" s="217">
        <v>446</v>
      </c>
      <c r="Z3479" s="261">
        <v>45291</v>
      </c>
      <c r="AC3479" s="217">
        <f>vykonyz.xlsx3[[#This Row],[Kod]]-vykonyz.xlsx[[#This Row],[Kod]]</f>
        <v>0</v>
      </c>
      <c r="AD3479" t="s">
        <v>12118</v>
      </c>
      <c r="AE3479" t="s">
        <v>12006</v>
      </c>
      <c r="AF3479" t="s">
        <v>611</v>
      </c>
      <c r="AG3479"/>
      <c r="AH3479" t="s">
        <v>12119</v>
      </c>
      <c r="AI3479"/>
      <c r="AJ3479"/>
      <c r="AK3479" t="s">
        <v>59</v>
      </c>
      <c r="AL3479" t="s">
        <v>1613</v>
      </c>
      <c r="AM3479" t="s">
        <v>33</v>
      </c>
      <c r="AN3479" t="s">
        <v>33</v>
      </c>
      <c r="AO3479"/>
      <c r="AP3479" t="s">
        <v>12224</v>
      </c>
      <c r="AQ3479"/>
      <c r="AR3479" t="s">
        <v>35</v>
      </c>
      <c r="AS3479" t="s">
        <v>35</v>
      </c>
    </row>
    <row r="3480" spans="1:45">
      <c r="A3480" s="264" t="s">
        <v>12123</v>
      </c>
      <c r="B3480" s="217" t="s">
        <v>12006</v>
      </c>
      <c r="C3480" s="217" t="s">
        <v>611</v>
      </c>
      <c r="E3480" s="217" t="s">
        <v>12124</v>
      </c>
      <c r="F3480" s="217" t="s">
        <v>12225</v>
      </c>
      <c r="G3480" s="217" t="s">
        <v>53</v>
      </c>
      <c r="H3480" s="217" t="s">
        <v>1573</v>
      </c>
      <c r="I3480" s="217" t="s">
        <v>39</v>
      </c>
      <c r="J3480" s="217" t="s">
        <v>33</v>
      </c>
      <c r="K3480" s="217" t="s">
        <v>33</v>
      </c>
      <c r="M3480" s="217">
        <f t="shared" si="73"/>
        <v>3491</v>
      </c>
      <c r="O3480" s="217" t="s">
        <v>35</v>
      </c>
      <c r="P3480" s="217" t="s">
        <v>35</v>
      </c>
      <c r="Q3480" s="217">
        <f>S4587-vykonyz.xlsx[[#This Row],[Kod]]</f>
        <v>15754</v>
      </c>
      <c r="R3480" s="217">
        <f>S3452-vykonyz.xlsx[[#This Row],[Kod]]</f>
        <v>0</v>
      </c>
      <c r="S3480" s="217" t="s">
        <v>12226</v>
      </c>
      <c r="T3480" s="217" t="s">
        <v>12227</v>
      </c>
      <c r="U3480" s="217">
        <v>2914</v>
      </c>
      <c r="V3480" s="261">
        <v>45292</v>
      </c>
      <c r="W3480" s="217" t="s">
        <v>12226</v>
      </c>
      <c r="X3480" s="217">
        <v>2740</v>
      </c>
      <c r="Y3480" s="217">
        <v>174</v>
      </c>
      <c r="Z3480" s="261">
        <v>45291</v>
      </c>
      <c r="AC3480" s="217">
        <f>vykonyz.xlsx3[[#This Row],[Kod]]-vykonyz.xlsx[[#This Row],[Kod]]</f>
        <v>0</v>
      </c>
      <c r="AD3480" t="s">
        <v>12123</v>
      </c>
      <c r="AE3480" t="s">
        <v>12006</v>
      </c>
      <c r="AF3480" t="s">
        <v>611</v>
      </c>
      <c r="AG3480"/>
      <c r="AH3480" t="s">
        <v>12124</v>
      </c>
      <c r="AI3480" t="s">
        <v>12225</v>
      </c>
      <c r="AJ3480" t="s">
        <v>53</v>
      </c>
      <c r="AK3480" t="s">
        <v>1573</v>
      </c>
      <c r="AL3480" t="s">
        <v>39</v>
      </c>
      <c r="AM3480" t="s">
        <v>33</v>
      </c>
      <c r="AN3480" t="s">
        <v>33</v>
      </c>
      <c r="AO3480"/>
      <c r="AP3480" t="s">
        <v>12228</v>
      </c>
      <c r="AQ3480"/>
      <c r="AR3480" t="s">
        <v>35</v>
      </c>
      <c r="AS3480" t="s">
        <v>35</v>
      </c>
    </row>
    <row r="3481" spans="1:45">
      <c r="A3481" s="264" t="s">
        <v>12126</v>
      </c>
      <c r="B3481" s="217" t="s">
        <v>12006</v>
      </c>
      <c r="C3481" s="217" t="s">
        <v>611</v>
      </c>
      <c r="E3481" s="217" t="s">
        <v>12127</v>
      </c>
      <c r="F3481" s="217" t="s">
        <v>12229</v>
      </c>
      <c r="G3481" s="217" t="s">
        <v>53</v>
      </c>
      <c r="H3481" s="217" t="s">
        <v>77</v>
      </c>
      <c r="I3481" s="217" t="s">
        <v>1848</v>
      </c>
      <c r="J3481" s="217" t="s">
        <v>33</v>
      </c>
      <c r="K3481" s="217" t="s">
        <v>33</v>
      </c>
      <c r="M3481" s="217">
        <f t="shared" si="73"/>
        <v>5720</v>
      </c>
      <c r="O3481" s="217" t="s">
        <v>35</v>
      </c>
      <c r="P3481" s="217" t="s">
        <v>35</v>
      </c>
      <c r="Q3481" s="217">
        <f>S4588-vykonyz.xlsx[[#This Row],[Kod]]</f>
        <v>15754</v>
      </c>
      <c r="R3481" s="217">
        <f>S3453-vykonyz.xlsx[[#This Row],[Kod]]</f>
        <v>0</v>
      </c>
      <c r="S3481" s="217" t="s">
        <v>12230</v>
      </c>
      <c r="T3481" s="217" t="s">
        <v>12231</v>
      </c>
      <c r="U3481" s="217">
        <v>3771</v>
      </c>
      <c r="V3481" s="261">
        <v>45292</v>
      </c>
      <c r="W3481" s="217" t="s">
        <v>12230</v>
      </c>
      <c r="X3481" s="217">
        <v>3467</v>
      </c>
      <c r="Y3481" s="217">
        <v>304</v>
      </c>
      <c r="Z3481" s="261">
        <v>45291</v>
      </c>
      <c r="AC3481" s="217">
        <f>vykonyz.xlsx3[[#This Row],[Kod]]-vykonyz.xlsx[[#This Row],[Kod]]</f>
        <v>0</v>
      </c>
      <c r="AD3481" t="s">
        <v>12126</v>
      </c>
      <c r="AE3481" t="s">
        <v>12006</v>
      </c>
      <c r="AF3481" t="s">
        <v>611</v>
      </c>
      <c r="AG3481"/>
      <c r="AH3481" t="s">
        <v>12127</v>
      </c>
      <c r="AI3481" t="s">
        <v>12229</v>
      </c>
      <c r="AJ3481" t="s">
        <v>53</v>
      </c>
      <c r="AK3481" t="s">
        <v>77</v>
      </c>
      <c r="AL3481" t="s">
        <v>1848</v>
      </c>
      <c r="AM3481" t="s">
        <v>33</v>
      </c>
      <c r="AN3481" t="s">
        <v>33</v>
      </c>
      <c r="AO3481"/>
      <c r="AP3481" t="s">
        <v>12232</v>
      </c>
      <c r="AQ3481"/>
      <c r="AR3481" t="s">
        <v>35</v>
      </c>
      <c r="AS3481" t="s">
        <v>35</v>
      </c>
    </row>
    <row r="3482" spans="1:45">
      <c r="A3482" s="264" t="s">
        <v>12130</v>
      </c>
      <c r="B3482" s="217" t="s">
        <v>12006</v>
      </c>
      <c r="C3482" s="217" t="s">
        <v>611</v>
      </c>
      <c r="E3482" s="217" t="s">
        <v>12131</v>
      </c>
      <c r="F3482" s="217" t="s">
        <v>12233</v>
      </c>
      <c r="G3482" s="217" t="s">
        <v>53</v>
      </c>
      <c r="H3482" s="217" t="s">
        <v>1488</v>
      </c>
      <c r="I3482" s="217" t="s">
        <v>108</v>
      </c>
      <c r="J3482" s="217" t="s">
        <v>33</v>
      </c>
      <c r="K3482" s="217" t="s">
        <v>33</v>
      </c>
      <c r="M3482" s="217">
        <f t="shared" si="73"/>
        <v>4058</v>
      </c>
      <c r="O3482" s="217" t="s">
        <v>35</v>
      </c>
      <c r="P3482" s="217" t="s">
        <v>35</v>
      </c>
      <c r="Q3482" s="217">
        <f>S4589-vykonyz.xlsx[[#This Row],[Kod]]</f>
        <v>15754</v>
      </c>
      <c r="R3482" s="217">
        <f>S3454-vykonyz.xlsx[[#This Row],[Kod]]</f>
        <v>0</v>
      </c>
      <c r="S3482" s="217" t="s">
        <v>12234</v>
      </c>
      <c r="T3482" s="217" t="s">
        <v>12235</v>
      </c>
      <c r="U3482" s="217">
        <v>10372</v>
      </c>
      <c r="V3482" s="261">
        <v>45292</v>
      </c>
      <c r="W3482" s="217" t="s">
        <v>12234</v>
      </c>
      <c r="X3482" s="217">
        <v>9939</v>
      </c>
      <c r="Y3482" s="217">
        <v>433</v>
      </c>
      <c r="Z3482" s="261">
        <v>45291</v>
      </c>
      <c r="AC3482" s="217">
        <f>vykonyz.xlsx3[[#This Row],[Kod]]-vykonyz.xlsx[[#This Row],[Kod]]</f>
        <v>0</v>
      </c>
      <c r="AD3482" t="s">
        <v>12130</v>
      </c>
      <c r="AE3482" t="s">
        <v>12006</v>
      </c>
      <c r="AF3482" t="s">
        <v>611</v>
      </c>
      <c r="AG3482"/>
      <c r="AH3482" t="s">
        <v>12131</v>
      </c>
      <c r="AI3482" t="s">
        <v>12233</v>
      </c>
      <c r="AJ3482" t="s">
        <v>53</v>
      </c>
      <c r="AK3482" t="s">
        <v>1488</v>
      </c>
      <c r="AL3482" t="s">
        <v>108</v>
      </c>
      <c r="AM3482" t="s">
        <v>33</v>
      </c>
      <c r="AN3482" t="s">
        <v>33</v>
      </c>
      <c r="AO3482"/>
      <c r="AP3482" t="s">
        <v>8869</v>
      </c>
      <c r="AQ3482"/>
      <c r="AR3482" t="s">
        <v>35</v>
      </c>
      <c r="AS3482" t="s">
        <v>35</v>
      </c>
    </row>
    <row r="3483" spans="1:45">
      <c r="A3483" s="264" t="s">
        <v>12134</v>
      </c>
      <c r="B3483" s="217" t="s">
        <v>12006</v>
      </c>
      <c r="C3483" s="217" t="s">
        <v>611</v>
      </c>
      <c r="E3483" s="217" t="s">
        <v>12135</v>
      </c>
      <c r="F3483" s="217" t="s">
        <v>12236</v>
      </c>
      <c r="G3483" s="217" t="s">
        <v>53</v>
      </c>
      <c r="H3483" s="217" t="s">
        <v>1479</v>
      </c>
      <c r="I3483" s="217" t="s">
        <v>77</v>
      </c>
      <c r="J3483" s="217" t="s">
        <v>33</v>
      </c>
      <c r="K3483" s="217" t="s">
        <v>33</v>
      </c>
      <c r="M3483" s="217">
        <f t="shared" si="73"/>
        <v>3283</v>
      </c>
      <c r="O3483" s="217" t="s">
        <v>35</v>
      </c>
      <c r="P3483" s="217" t="s">
        <v>35</v>
      </c>
      <c r="Q3483" s="217">
        <f>S4590-vykonyz.xlsx[[#This Row],[Kod]]</f>
        <v>15754</v>
      </c>
      <c r="R3483" s="217">
        <f>S3455-vykonyz.xlsx[[#This Row],[Kod]]</f>
        <v>0</v>
      </c>
      <c r="S3483" s="217" t="s">
        <v>12237</v>
      </c>
      <c r="T3483" s="217" t="s">
        <v>12238</v>
      </c>
      <c r="U3483" s="217">
        <v>6127</v>
      </c>
      <c r="V3483" s="261">
        <v>45292</v>
      </c>
      <c r="W3483" s="217" t="s">
        <v>12237</v>
      </c>
      <c r="X3483" s="217">
        <v>5569</v>
      </c>
      <c r="Y3483" s="217">
        <v>558</v>
      </c>
      <c r="Z3483" s="261">
        <v>45291</v>
      </c>
      <c r="AC3483" s="217">
        <f>vykonyz.xlsx3[[#This Row],[Kod]]-vykonyz.xlsx[[#This Row],[Kod]]</f>
        <v>0</v>
      </c>
      <c r="AD3483" t="s">
        <v>12134</v>
      </c>
      <c r="AE3483" t="s">
        <v>12006</v>
      </c>
      <c r="AF3483" t="s">
        <v>611</v>
      </c>
      <c r="AG3483"/>
      <c r="AH3483" t="s">
        <v>12135</v>
      </c>
      <c r="AI3483" t="s">
        <v>12236</v>
      </c>
      <c r="AJ3483" t="s">
        <v>53</v>
      </c>
      <c r="AK3483" t="s">
        <v>1479</v>
      </c>
      <c r="AL3483" t="s">
        <v>77</v>
      </c>
      <c r="AM3483" t="s">
        <v>33</v>
      </c>
      <c r="AN3483" t="s">
        <v>33</v>
      </c>
      <c r="AO3483"/>
      <c r="AP3483" t="s">
        <v>12239</v>
      </c>
      <c r="AQ3483"/>
      <c r="AR3483" t="s">
        <v>35</v>
      </c>
      <c r="AS3483" t="s">
        <v>35</v>
      </c>
    </row>
    <row r="3484" spans="1:45">
      <c r="A3484" s="264" t="s">
        <v>12138</v>
      </c>
      <c r="B3484" s="217" t="s">
        <v>12006</v>
      </c>
      <c r="C3484" s="217" t="s">
        <v>611</v>
      </c>
      <c r="E3484" s="217" t="s">
        <v>12139</v>
      </c>
      <c r="F3484" s="217" t="s">
        <v>12240</v>
      </c>
      <c r="H3484" s="217" t="s">
        <v>1290</v>
      </c>
      <c r="I3484" s="217" t="s">
        <v>1290</v>
      </c>
      <c r="J3484" s="217" t="s">
        <v>33</v>
      </c>
      <c r="K3484" s="217" t="s">
        <v>33</v>
      </c>
      <c r="M3484" s="217">
        <f t="shared" si="73"/>
        <v>2056</v>
      </c>
      <c r="O3484" s="217" t="s">
        <v>35</v>
      </c>
      <c r="P3484" s="217" t="s">
        <v>35</v>
      </c>
      <c r="Q3484" s="217">
        <f>S4591-vykonyz.xlsx[[#This Row],[Kod]]</f>
        <v>15710</v>
      </c>
      <c r="R3484" s="217">
        <f>S3456-vykonyz.xlsx[[#This Row],[Kod]]</f>
        <v>0</v>
      </c>
      <c r="S3484" s="217" t="s">
        <v>12241</v>
      </c>
      <c r="T3484" s="217" t="s">
        <v>12242</v>
      </c>
      <c r="U3484" s="217">
        <v>3894</v>
      </c>
      <c r="V3484" s="261">
        <v>45292</v>
      </c>
      <c r="W3484" s="217" t="s">
        <v>12241</v>
      </c>
      <c r="X3484" s="217">
        <v>3559</v>
      </c>
      <c r="Y3484" s="217">
        <v>335</v>
      </c>
      <c r="Z3484" s="261">
        <v>45291</v>
      </c>
      <c r="AC3484" s="217">
        <f>vykonyz.xlsx3[[#This Row],[Kod]]-vykonyz.xlsx[[#This Row],[Kod]]</f>
        <v>0</v>
      </c>
      <c r="AD3484" t="s">
        <v>12138</v>
      </c>
      <c r="AE3484" t="s">
        <v>12006</v>
      </c>
      <c r="AF3484" t="s">
        <v>611</v>
      </c>
      <c r="AG3484"/>
      <c r="AH3484" t="s">
        <v>12139</v>
      </c>
      <c r="AI3484" t="s">
        <v>12240</v>
      </c>
      <c r="AJ3484"/>
      <c r="AK3484" t="s">
        <v>1290</v>
      </c>
      <c r="AL3484" t="s">
        <v>1290</v>
      </c>
      <c r="AM3484" t="s">
        <v>33</v>
      </c>
      <c r="AN3484" t="s">
        <v>33</v>
      </c>
      <c r="AO3484"/>
      <c r="AP3484" t="s">
        <v>12243</v>
      </c>
      <c r="AQ3484"/>
      <c r="AR3484" t="s">
        <v>35</v>
      </c>
      <c r="AS3484" t="s">
        <v>35</v>
      </c>
    </row>
    <row r="3485" spans="1:45">
      <c r="A3485" s="264" t="s">
        <v>12142</v>
      </c>
      <c r="B3485" s="217" t="s">
        <v>12026</v>
      </c>
      <c r="C3485" s="217" t="s">
        <v>50</v>
      </c>
      <c r="E3485" s="217" t="s">
        <v>12143</v>
      </c>
      <c r="F3485" s="217" t="s">
        <v>12244</v>
      </c>
      <c r="G3485" s="217" t="s">
        <v>53</v>
      </c>
      <c r="H3485" s="217" t="s">
        <v>1573</v>
      </c>
      <c r="I3485" s="217" t="s">
        <v>39</v>
      </c>
      <c r="J3485" s="217" t="s">
        <v>33</v>
      </c>
      <c r="K3485" s="217" t="s">
        <v>33</v>
      </c>
      <c r="M3485" s="217">
        <f t="shared" si="73"/>
        <v>3754</v>
      </c>
      <c r="O3485" s="217" t="s">
        <v>35</v>
      </c>
      <c r="P3485" s="217" t="s">
        <v>35</v>
      </c>
      <c r="Q3485" s="217">
        <f>S4592-vykonyz.xlsx[[#This Row],[Kod]]</f>
        <v>15710</v>
      </c>
      <c r="R3485" s="217">
        <f>S3457-vykonyz.xlsx[[#This Row],[Kod]]</f>
        <v>0</v>
      </c>
      <c r="S3485" s="217" t="s">
        <v>12245</v>
      </c>
      <c r="T3485" s="217" t="s">
        <v>12246</v>
      </c>
      <c r="U3485" s="217">
        <v>2987</v>
      </c>
      <c r="V3485" s="261">
        <v>45292</v>
      </c>
      <c r="W3485" s="217" t="s">
        <v>12245</v>
      </c>
      <c r="X3485" s="217">
        <v>2770</v>
      </c>
      <c r="Y3485" s="217">
        <v>217</v>
      </c>
      <c r="Z3485" s="261">
        <v>45291</v>
      </c>
      <c r="AC3485" s="217">
        <f>vykonyz.xlsx3[[#This Row],[Kod]]-vykonyz.xlsx[[#This Row],[Kod]]</f>
        <v>0</v>
      </c>
      <c r="AD3485" t="s">
        <v>12142</v>
      </c>
      <c r="AE3485" t="s">
        <v>12026</v>
      </c>
      <c r="AF3485" t="s">
        <v>50</v>
      </c>
      <c r="AG3485"/>
      <c r="AH3485" t="s">
        <v>12143</v>
      </c>
      <c r="AI3485" t="s">
        <v>12244</v>
      </c>
      <c r="AJ3485" t="s">
        <v>53</v>
      </c>
      <c r="AK3485" t="s">
        <v>1573</v>
      </c>
      <c r="AL3485" t="s">
        <v>39</v>
      </c>
      <c r="AM3485" t="s">
        <v>33</v>
      </c>
      <c r="AN3485" t="s">
        <v>33</v>
      </c>
      <c r="AO3485"/>
      <c r="AP3485" t="s">
        <v>12247</v>
      </c>
      <c r="AQ3485"/>
      <c r="AR3485" t="s">
        <v>35</v>
      </c>
      <c r="AS3485" t="s">
        <v>35</v>
      </c>
    </row>
    <row r="3486" spans="1:45">
      <c r="A3486" s="264" t="s">
        <v>12145</v>
      </c>
      <c r="B3486" s="217" t="s">
        <v>12006</v>
      </c>
      <c r="C3486" s="217" t="s">
        <v>611</v>
      </c>
      <c r="E3486" s="217" t="s">
        <v>12146</v>
      </c>
      <c r="F3486" s="217" t="s">
        <v>12248</v>
      </c>
      <c r="G3486" s="217" t="s">
        <v>53</v>
      </c>
      <c r="H3486" s="217" t="s">
        <v>1573</v>
      </c>
      <c r="I3486" s="217" t="s">
        <v>39</v>
      </c>
      <c r="J3486" s="217" t="s">
        <v>33</v>
      </c>
      <c r="K3486" s="217" t="s">
        <v>33</v>
      </c>
      <c r="M3486" s="217">
        <f t="shared" si="73"/>
        <v>3622</v>
      </c>
      <c r="O3486" s="217" t="s">
        <v>35</v>
      </c>
      <c r="P3486" s="217" t="s">
        <v>35</v>
      </c>
      <c r="Q3486" s="217">
        <f>S4593-vykonyz.xlsx[[#This Row],[Kod]]</f>
        <v>15710</v>
      </c>
      <c r="R3486" s="217">
        <f>S3458-vykonyz.xlsx[[#This Row],[Kod]]</f>
        <v>0</v>
      </c>
      <c r="S3486" s="217" t="s">
        <v>12249</v>
      </c>
      <c r="T3486" s="217" t="s">
        <v>12250</v>
      </c>
      <c r="U3486" s="217">
        <v>6484</v>
      </c>
      <c r="V3486" s="261">
        <v>45292</v>
      </c>
      <c r="W3486" s="217" t="s">
        <v>12249</v>
      </c>
      <c r="X3486" s="217">
        <v>5961</v>
      </c>
      <c r="Y3486" s="217">
        <v>523</v>
      </c>
      <c r="Z3486" s="261">
        <v>45291</v>
      </c>
      <c r="AC3486" s="217">
        <f>vykonyz.xlsx3[[#This Row],[Kod]]-vykonyz.xlsx[[#This Row],[Kod]]</f>
        <v>0</v>
      </c>
      <c r="AD3486" t="s">
        <v>12145</v>
      </c>
      <c r="AE3486" t="s">
        <v>12006</v>
      </c>
      <c r="AF3486" t="s">
        <v>611</v>
      </c>
      <c r="AG3486"/>
      <c r="AH3486" t="s">
        <v>12146</v>
      </c>
      <c r="AI3486" t="s">
        <v>12248</v>
      </c>
      <c r="AJ3486" t="s">
        <v>53</v>
      </c>
      <c r="AK3486" t="s">
        <v>1573</v>
      </c>
      <c r="AL3486" t="s">
        <v>39</v>
      </c>
      <c r="AM3486" t="s">
        <v>33</v>
      </c>
      <c r="AN3486" t="s">
        <v>33</v>
      </c>
      <c r="AO3486"/>
      <c r="AP3486" t="s">
        <v>12251</v>
      </c>
      <c r="AQ3486"/>
      <c r="AR3486" t="s">
        <v>35</v>
      </c>
      <c r="AS3486" t="s">
        <v>35</v>
      </c>
    </row>
    <row r="3487" spans="1:45">
      <c r="A3487" s="264" t="s">
        <v>12148</v>
      </c>
      <c r="B3487" s="217" t="s">
        <v>12006</v>
      </c>
      <c r="C3487" s="217" t="s">
        <v>611</v>
      </c>
      <c r="E3487" s="217" t="s">
        <v>12149</v>
      </c>
      <c r="F3487" s="217" t="s">
        <v>12252</v>
      </c>
      <c r="G3487" s="217" t="s">
        <v>53</v>
      </c>
      <c r="H3487" s="217" t="s">
        <v>77</v>
      </c>
      <c r="I3487" s="217" t="s">
        <v>1848</v>
      </c>
      <c r="J3487" s="217" t="s">
        <v>33</v>
      </c>
      <c r="K3487" s="217" t="s">
        <v>33</v>
      </c>
      <c r="M3487" s="217">
        <f t="shared" si="73"/>
        <v>6079</v>
      </c>
      <c r="O3487" s="217" t="s">
        <v>35</v>
      </c>
      <c r="P3487" s="217" t="s">
        <v>35</v>
      </c>
      <c r="Q3487" s="217">
        <f>S4594-vykonyz.xlsx[[#This Row],[Kod]]</f>
        <v>15714</v>
      </c>
      <c r="R3487" s="217">
        <f>S3459-vykonyz.xlsx[[#This Row],[Kod]]</f>
        <v>0</v>
      </c>
      <c r="S3487" s="217" t="s">
        <v>12253</v>
      </c>
      <c r="T3487" s="217" t="s">
        <v>12254</v>
      </c>
      <c r="U3487" s="217">
        <v>7893</v>
      </c>
      <c r="V3487" s="261">
        <v>45292</v>
      </c>
      <c r="W3487" s="217" t="s">
        <v>12253</v>
      </c>
      <c r="X3487" s="217">
        <v>7370</v>
      </c>
      <c r="Y3487" s="217">
        <v>523</v>
      </c>
      <c r="Z3487" s="261">
        <v>45291</v>
      </c>
      <c r="AC3487" s="217">
        <f>vykonyz.xlsx3[[#This Row],[Kod]]-vykonyz.xlsx[[#This Row],[Kod]]</f>
        <v>0</v>
      </c>
      <c r="AD3487" t="s">
        <v>12148</v>
      </c>
      <c r="AE3487" t="s">
        <v>12006</v>
      </c>
      <c r="AF3487" t="s">
        <v>611</v>
      </c>
      <c r="AG3487"/>
      <c r="AH3487" t="s">
        <v>12149</v>
      </c>
      <c r="AI3487" t="s">
        <v>12252</v>
      </c>
      <c r="AJ3487" t="s">
        <v>53</v>
      </c>
      <c r="AK3487" t="s">
        <v>77</v>
      </c>
      <c r="AL3487" t="s">
        <v>1848</v>
      </c>
      <c r="AM3487" t="s">
        <v>33</v>
      </c>
      <c r="AN3487" t="s">
        <v>33</v>
      </c>
      <c r="AO3487"/>
      <c r="AP3487" t="s">
        <v>12255</v>
      </c>
      <c r="AQ3487"/>
      <c r="AR3487" t="s">
        <v>35</v>
      </c>
      <c r="AS3487" t="s">
        <v>35</v>
      </c>
    </row>
    <row r="3488" spans="1:45">
      <c r="A3488" s="264" t="s">
        <v>12152</v>
      </c>
      <c r="B3488" s="217" t="s">
        <v>12026</v>
      </c>
      <c r="C3488" s="217" t="s">
        <v>50</v>
      </c>
      <c r="E3488" s="217" t="s">
        <v>12153</v>
      </c>
      <c r="F3488" s="217" t="s">
        <v>12256</v>
      </c>
      <c r="H3488" s="217" t="s">
        <v>39</v>
      </c>
      <c r="I3488" s="217" t="s">
        <v>6213</v>
      </c>
      <c r="J3488" s="217" t="s">
        <v>33</v>
      </c>
      <c r="K3488" s="217" t="s">
        <v>33</v>
      </c>
      <c r="M3488" s="217">
        <f t="shared" si="73"/>
        <v>7505</v>
      </c>
      <c r="O3488" s="217" t="s">
        <v>35</v>
      </c>
      <c r="P3488" s="217" t="s">
        <v>35</v>
      </c>
      <c r="Q3488" s="217">
        <f>S4595-vykonyz.xlsx[[#This Row],[Kod]]</f>
        <v>15714</v>
      </c>
      <c r="R3488" s="217">
        <f>S3460-vykonyz.xlsx[[#This Row],[Kod]]</f>
        <v>0</v>
      </c>
      <c r="S3488" s="217" t="s">
        <v>12257</v>
      </c>
      <c r="T3488" s="217" t="s">
        <v>12258</v>
      </c>
      <c r="U3488" s="217">
        <v>10471</v>
      </c>
      <c r="V3488" s="261">
        <v>45292</v>
      </c>
      <c r="W3488" s="217" t="s">
        <v>12257</v>
      </c>
      <c r="X3488" s="217">
        <v>9545</v>
      </c>
      <c r="Y3488" s="217">
        <v>926</v>
      </c>
      <c r="Z3488" s="261">
        <v>45291</v>
      </c>
      <c r="AC3488" s="217">
        <f>vykonyz.xlsx3[[#This Row],[Kod]]-vykonyz.xlsx[[#This Row],[Kod]]</f>
        <v>0</v>
      </c>
      <c r="AD3488" t="s">
        <v>12152</v>
      </c>
      <c r="AE3488" t="s">
        <v>12026</v>
      </c>
      <c r="AF3488" t="s">
        <v>50</v>
      </c>
      <c r="AG3488"/>
      <c r="AH3488" t="s">
        <v>12153</v>
      </c>
      <c r="AI3488" t="s">
        <v>12256</v>
      </c>
      <c r="AJ3488"/>
      <c r="AK3488" t="s">
        <v>39</v>
      </c>
      <c r="AL3488" t="s">
        <v>6213</v>
      </c>
      <c r="AM3488" t="s">
        <v>33</v>
      </c>
      <c r="AN3488" t="s">
        <v>33</v>
      </c>
      <c r="AO3488"/>
      <c r="AP3488" t="s">
        <v>12259</v>
      </c>
      <c r="AQ3488"/>
      <c r="AR3488" t="s">
        <v>35</v>
      </c>
      <c r="AS3488" t="s">
        <v>35</v>
      </c>
    </row>
    <row r="3489" spans="1:45">
      <c r="A3489" s="264" t="s">
        <v>12156</v>
      </c>
      <c r="B3489" s="217" t="s">
        <v>12026</v>
      </c>
      <c r="C3489" s="217" t="s">
        <v>50</v>
      </c>
      <c r="E3489" s="217" t="s">
        <v>12157</v>
      </c>
      <c r="F3489" s="217" t="s">
        <v>12260</v>
      </c>
      <c r="G3489" s="217" t="s">
        <v>53</v>
      </c>
      <c r="H3489" s="217" t="s">
        <v>39</v>
      </c>
      <c r="I3489" s="217" t="s">
        <v>6213</v>
      </c>
      <c r="J3489" s="217" t="s">
        <v>33</v>
      </c>
      <c r="K3489" s="217" t="s">
        <v>33</v>
      </c>
      <c r="M3489" s="217">
        <f t="shared" si="73"/>
        <v>8509</v>
      </c>
      <c r="O3489" s="217" t="s">
        <v>35</v>
      </c>
      <c r="P3489" s="217" t="s">
        <v>35</v>
      </c>
      <c r="Q3489" s="217">
        <f>S4596-vykonyz.xlsx[[#This Row],[Kod]]</f>
        <v>15716</v>
      </c>
      <c r="R3489" s="217">
        <f>S3461-vykonyz.xlsx[[#This Row],[Kod]]</f>
        <v>0</v>
      </c>
      <c r="S3489" s="217" t="s">
        <v>12261</v>
      </c>
      <c r="T3489" s="217" t="s">
        <v>12262</v>
      </c>
      <c r="U3489" s="217">
        <v>2517</v>
      </c>
      <c r="V3489" s="261">
        <v>45292</v>
      </c>
      <c r="W3489" s="217" t="s">
        <v>12261</v>
      </c>
      <c r="X3489" s="217">
        <v>2349</v>
      </c>
      <c r="Y3489" s="217">
        <v>168</v>
      </c>
      <c r="Z3489" s="261">
        <v>45291</v>
      </c>
      <c r="AC3489" s="217">
        <f>vykonyz.xlsx3[[#This Row],[Kod]]-vykonyz.xlsx[[#This Row],[Kod]]</f>
        <v>0</v>
      </c>
      <c r="AD3489" t="s">
        <v>12156</v>
      </c>
      <c r="AE3489" t="s">
        <v>12026</v>
      </c>
      <c r="AF3489" t="s">
        <v>50</v>
      </c>
      <c r="AG3489"/>
      <c r="AH3489" t="s">
        <v>12157</v>
      </c>
      <c r="AI3489" t="s">
        <v>12260</v>
      </c>
      <c r="AJ3489" t="s">
        <v>53</v>
      </c>
      <c r="AK3489" t="s">
        <v>39</v>
      </c>
      <c r="AL3489" t="s">
        <v>6213</v>
      </c>
      <c r="AM3489" t="s">
        <v>33</v>
      </c>
      <c r="AN3489" t="s">
        <v>33</v>
      </c>
      <c r="AO3489"/>
      <c r="AP3489" t="s">
        <v>12263</v>
      </c>
      <c r="AQ3489"/>
      <c r="AR3489" t="s">
        <v>35</v>
      </c>
      <c r="AS3489" t="s">
        <v>35</v>
      </c>
    </row>
    <row r="3490" spans="1:45">
      <c r="A3490" s="264" t="s">
        <v>12159</v>
      </c>
      <c r="B3490" s="217" t="s">
        <v>12006</v>
      </c>
      <c r="C3490" s="217" t="s">
        <v>611</v>
      </c>
      <c r="E3490" s="217" t="s">
        <v>12160</v>
      </c>
      <c r="F3490" s="217" t="s">
        <v>12264</v>
      </c>
      <c r="G3490" s="217" t="s">
        <v>53</v>
      </c>
      <c r="H3490" s="217" t="s">
        <v>1492</v>
      </c>
      <c r="I3490" s="217" t="s">
        <v>5824</v>
      </c>
      <c r="J3490" s="217" t="s">
        <v>33</v>
      </c>
      <c r="K3490" s="217" t="s">
        <v>33</v>
      </c>
      <c r="M3490" s="217">
        <f t="shared" si="73"/>
        <v>5860</v>
      </c>
      <c r="O3490" s="217" t="s">
        <v>35</v>
      </c>
      <c r="P3490" s="217" t="s">
        <v>35</v>
      </c>
      <c r="Q3490" s="217">
        <f>S4597-vykonyz.xlsx[[#This Row],[Kod]]</f>
        <v>15774</v>
      </c>
      <c r="R3490" s="217">
        <f>S3462-vykonyz.xlsx[[#This Row],[Kod]]</f>
        <v>0</v>
      </c>
      <c r="S3490" s="217" t="s">
        <v>12265</v>
      </c>
      <c r="T3490" s="217" t="s">
        <v>12266</v>
      </c>
      <c r="U3490" s="217">
        <v>2691</v>
      </c>
      <c r="V3490" s="261">
        <v>45292</v>
      </c>
      <c r="W3490" s="217" t="s">
        <v>12265</v>
      </c>
      <c r="X3490" s="217">
        <v>2523</v>
      </c>
      <c r="Y3490" s="217">
        <v>168</v>
      </c>
      <c r="Z3490" s="261">
        <v>45291</v>
      </c>
      <c r="AC3490" s="217">
        <f>vykonyz.xlsx3[[#This Row],[Kod]]-vykonyz.xlsx[[#This Row],[Kod]]</f>
        <v>0</v>
      </c>
      <c r="AD3490" t="s">
        <v>12159</v>
      </c>
      <c r="AE3490" t="s">
        <v>12006</v>
      </c>
      <c r="AF3490" t="s">
        <v>611</v>
      </c>
      <c r="AG3490"/>
      <c r="AH3490" t="s">
        <v>12160</v>
      </c>
      <c r="AI3490" t="s">
        <v>12264</v>
      </c>
      <c r="AJ3490" t="s">
        <v>53</v>
      </c>
      <c r="AK3490" t="s">
        <v>1492</v>
      </c>
      <c r="AL3490" t="s">
        <v>5824</v>
      </c>
      <c r="AM3490" t="s">
        <v>33</v>
      </c>
      <c r="AN3490" t="s">
        <v>33</v>
      </c>
      <c r="AO3490"/>
      <c r="AP3490" t="s">
        <v>12267</v>
      </c>
      <c r="AQ3490"/>
      <c r="AR3490" t="s">
        <v>35</v>
      </c>
      <c r="AS3490" t="s">
        <v>35</v>
      </c>
    </row>
    <row r="3491" spans="1:45">
      <c r="A3491" s="264" t="s">
        <v>12162</v>
      </c>
      <c r="B3491" s="217" t="s">
        <v>12026</v>
      </c>
      <c r="C3491" s="217" t="s">
        <v>50</v>
      </c>
      <c r="E3491" s="217" t="s">
        <v>12163</v>
      </c>
      <c r="F3491" s="217" t="s">
        <v>12268</v>
      </c>
      <c r="G3491" s="217" t="s">
        <v>53</v>
      </c>
      <c r="H3491" s="217" t="s">
        <v>1492</v>
      </c>
      <c r="I3491" s="217" t="s">
        <v>5824</v>
      </c>
      <c r="J3491" s="217" t="s">
        <v>33</v>
      </c>
      <c r="K3491" s="217" t="s">
        <v>33</v>
      </c>
      <c r="M3491" s="217">
        <f t="shared" si="73"/>
        <v>6507</v>
      </c>
      <c r="O3491" s="217" t="s">
        <v>35</v>
      </c>
      <c r="P3491" s="217" t="s">
        <v>35</v>
      </c>
      <c r="Q3491" s="217">
        <f>S4598-vykonyz.xlsx[[#This Row],[Kod]]</f>
        <v>15773</v>
      </c>
      <c r="R3491" s="217">
        <f>S3463-vykonyz.xlsx[[#This Row],[Kod]]</f>
        <v>0</v>
      </c>
      <c r="S3491" s="217" t="s">
        <v>12269</v>
      </c>
      <c r="T3491" s="217" t="s">
        <v>12270</v>
      </c>
      <c r="U3491" s="217">
        <v>4715</v>
      </c>
      <c r="V3491" s="261">
        <v>45292</v>
      </c>
      <c r="W3491" s="217" t="s">
        <v>12269</v>
      </c>
      <c r="X3491" s="217">
        <v>4268</v>
      </c>
      <c r="Y3491" s="217">
        <v>447</v>
      </c>
      <c r="Z3491" s="261">
        <v>45291</v>
      </c>
      <c r="AC3491" s="217">
        <f>vykonyz.xlsx3[[#This Row],[Kod]]-vykonyz.xlsx[[#This Row],[Kod]]</f>
        <v>0</v>
      </c>
      <c r="AD3491" t="s">
        <v>12162</v>
      </c>
      <c r="AE3491" t="s">
        <v>12026</v>
      </c>
      <c r="AF3491" t="s">
        <v>50</v>
      </c>
      <c r="AG3491"/>
      <c r="AH3491" t="s">
        <v>12163</v>
      </c>
      <c r="AI3491" t="s">
        <v>12268</v>
      </c>
      <c r="AJ3491" t="s">
        <v>53</v>
      </c>
      <c r="AK3491" t="s">
        <v>1492</v>
      </c>
      <c r="AL3491" t="s">
        <v>5824</v>
      </c>
      <c r="AM3491" t="s">
        <v>33</v>
      </c>
      <c r="AN3491" t="s">
        <v>33</v>
      </c>
      <c r="AO3491"/>
      <c r="AP3491" t="s">
        <v>12271</v>
      </c>
      <c r="AQ3491"/>
      <c r="AR3491" t="s">
        <v>35</v>
      </c>
      <c r="AS3491" t="s">
        <v>35</v>
      </c>
    </row>
    <row r="3492" spans="1:45">
      <c r="A3492" s="264" t="s">
        <v>12165</v>
      </c>
      <c r="B3492" s="217" t="s">
        <v>12026</v>
      </c>
      <c r="C3492" s="217" t="s">
        <v>50</v>
      </c>
      <c r="E3492" s="217" t="s">
        <v>12166</v>
      </c>
      <c r="F3492" s="217" t="s">
        <v>12272</v>
      </c>
      <c r="G3492" s="217" t="s">
        <v>53</v>
      </c>
      <c r="H3492" s="217" t="s">
        <v>39</v>
      </c>
      <c r="I3492" s="217" t="s">
        <v>6213</v>
      </c>
      <c r="J3492" s="217" t="s">
        <v>33</v>
      </c>
      <c r="K3492" s="217" t="s">
        <v>33</v>
      </c>
      <c r="M3492" s="217">
        <f t="shared" si="73"/>
        <v>8781</v>
      </c>
      <c r="O3492" s="217" t="s">
        <v>35</v>
      </c>
      <c r="P3492" s="217" t="s">
        <v>35</v>
      </c>
      <c r="Q3492" s="217">
        <f>S4599-vykonyz.xlsx[[#This Row],[Kod]]</f>
        <v>15773</v>
      </c>
      <c r="R3492" s="217">
        <f>S3464-vykonyz.xlsx[[#This Row],[Kod]]</f>
        <v>0</v>
      </c>
      <c r="S3492" s="217" t="s">
        <v>12273</v>
      </c>
      <c r="T3492" s="217" t="s">
        <v>12274</v>
      </c>
      <c r="U3492" s="217">
        <v>2614</v>
      </c>
      <c r="V3492" s="261">
        <v>45292</v>
      </c>
      <c r="W3492" s="217" t="s">
        <v>12273</v>
      </c>
      <c r="X3492" s="217">
        <v>2441</v>
      </c>
      <c r="Y3492" s="217">
        <v>173</v>
      </c>
      <c r="Z3492" s="261">
        <v>45291</v>
      </c>
      <c r="AC3492" s="217">
        <f>vykonyz.xlsx3[[#This Row],[Kod]]-vykonyz.xlsx[[#This Row],[Kod]]</f>
        <v>0</v>
      </c>
      <c r="AD3492" t="s">
        <v>12165</v>
      </c>
      <c r="AE3492" t="s">
        <v>12026</v>
      </c>
      <c r="AF3492" t="s">
        <v>50</v>
      </c>
      <c r="AG3492"/>
      <c r="AH3492" t="s">
        <v>12166</v>
      </c>
      <c r="AI3492" t="s">
        <v>12272</v>
      </c>
      <c r="AJ3492" t="s">
        <v>53</v>
      </c>
      <c r="AK3492" t="s">
        <v>39</v>
      </c>
      <c r="AL3492" t="s">
        <v>6213</v>
      </c>
      <c r="AM3492" t="s">
        <v>33</v>
      </c>
      <c r="AN3492" t="s">
        <v>33</v>
      </c>
      <c r="AO3492"/>
      <c r="AP3492" t="s">
        <v>12275</v>
      </c>
      <c r="AQ3492"/>
      <c r="AR3492" t="s">
        <v>35</v>
      </c>
      <c r="AS3492" t="s">
        <v>35</v>
      </c>
    </row>
    <row r="3493" spans="1:45">
      <c r="A3493" s="264" t="s">
        <v>12168</v>
      </c>
      <c r="B3493" s="217" t="s">
        <v>12006</v>
      </c>
      <c r="C3493" s="217" t="s">
        <v>611</v>
      </c>
      <c r="E3493" s="217" t="s">
        <v>12169</v>
      </c>
      <c r="F3493" s="217" t="s">
        <v>12276</v>
      </c>
      <c r="H3493" s="217" t="s">
        <v>1573</v>
      </c>
      <c r="I3493" s="217" t="s">
        <v>39</v>
      </c>
      <c r="J3493" s="217" t="s">
        <v>33</v>
      </c>
      <c r="K3493" s="217" t="s">
        <v>33</v>
      </c>
      <c r="M3493" s="217">
        <f t="shared" si="73"/>
        <v>3998</v>
      </c>
      <c r="O3493" s="217" t="s">
        <v>35</v>
      </c>
      <c r="P3493" s="217" t="s">
        <v>35</v>
      </c>
      <c r="Q3493" s="217">
        <f>S4600-vykonyz.xlsx[[#This Row],[Kod]]</f>
        <v>17478</v>
      </c>
      <c r="R3493" s="217">
        <f>S3465-vykonyz.xlsx[[#This Row],[Kod]]</f>
        <v>0</v>
      </c>
      <c r="S3493" s="217" t="s">
        <v>12277</v>
      </c>
      <c r="T3493" s="217" t="s">
        <v>12278</v>
      </c>
      <c r="U3493" s="217">
        <v>5062</v>
      </c>
      <c r="V3493" s="261">
        <v>45292</v>
      </c>
      <c r="W3493" s="217" t="s">
        <v>12277</v>
      </c>
      <c r="X3493" s="217">
        <v>4615</v>
      </c>
      <c r="Y3493" s="217">
        <v>447</v>
      </c>
      <c r="Z3493" s="261">
        <v>45291</v>
      </c>
      <c r="AC3493" s="217">
        <f>vykonyz.xlsx3[[#This Row],[Kod]]-vykonyz.xlsx[[#This Row],[Kod]]</f>
        <v>0</v>
      </c>
      <c r="AD3493" t="s">
        <v>12168</v>
      </c>
      <c r="AE3493" t="s">
        <v>12006</v>
      </c>
      <c r="AF3493" t="s">
        <v>611</v>
      </c>
      <c r="AG3493"/>
      <c r="AH3493" t="s">
        <v>12169</v>
      </c>
      <c r="AI3493" t="s">
        <v>12276</v>
      </c>
      <c r="AJ3493"/>
      <c r="AK3493" t="s">
        <v>1573</v>
      </c>
      <c r="AL3493" t="s">
        <v>39</v>
      </c>
      <c r="AM3493" t="s">
        <v>33</v>
      </c>
      <c r="AN3493" t="s">
        <v>33</v>
      </c>
      <c r="AO3493"/>
      <c r="AP3493" t="s">
        <v>9622</v>
      </c>
      <c r="AQ3493"/>
      <c r="AR3493" t="s">
        <v>35</v>
      </c>
      <c r="AS3493" t="s">
        <v>35</v>
      </c>
    </row>
    <row r="3494" spans="1:45">
      <c r="A3494" s="264" t="s">
        <v>12172</v>
      </c>
      <c r="B3494" s="217" t="s">
        <v>12006</v>
      </c>
      <c r="C3494" s="217" t="s">
        <v>611</v>
      </c>
      <c r="E3494" s="217" t="s">
        <v>12173</v>
      </c>
      <c r="F3494" s="217" t="s">
        <v>12279</v>
      </c>
      <c r="H3494" s="217" t="s">
        <v>981</v>
      </c>
      <c r="I3494" s="217" t="s">
        <v>1492</v>
      </c>
      <c r="J3494" s="217" t="s">
        <v>33</v>
      </c>
      <c r="K3494" s="217" t="s">
        <v>33</v>
      </c>
      <c r="M3494" s="217">
        <f t="shared" si="73"/>
        <v>2820</v>
      </c>
      <c r="O3494" s="217" t="s">
        <v>35</v>
      </c>
      <c r="P3494" s="217" t="s">
        <v>35</v>
      </c>
      <c r="Q3494" s="217">
        <f>S4601-vykonyz.xlsx[[#This Row],[Kod]]</f>
        <v>17476</v>
      </c>
      <c r="R3494" s="217">
        <f>S3466-vykonyz.xlsx[[#This Row],[Kod]]</f>
        <v>0</v>
      </c>
      <c r="S3494" s="217" t="s">
        <v>12280</v>
      </c>
      <c r="T3494" s="217" t="s">
        <v>12281</v>
      </c>
      <c r="U3494" s="217">
        <v>4906</v>
      </c>
      <c r="V3494" s="261">
        <v>45292</v>
      </c>
      <c r="W3494" s="217" t="s">
        <v>12280</v>
      </c>
      <c r="X3494" s="217">
        <v>4473</v>
      </c>
      <c r="Y3494" s="217">
        <v>433</v>
      </c>
      <c r="Z3494" s="261">
        <v>45291</v>
      </c>
      <c r="AC3494" s="217">
        <f>vykonyz.xlsx3[[#This Row],[Kod]]-vykonyz.xlsx[[#This Row],[Kod]]</f>
        <v>0</v>
      </c>
      <c r="AD3494" t="s">
        <v>12172</v>
      </c>
      <c r="AE3494" t="s">
        <v>12006</v>
      </c>
      <c r="AF3494" t="s">
        <v>611</v>
      </c>
      <c r="AG3494"/>
      <c r="AH3494" t="s">
        <v>12173</v>
      </c>
      <c r="AI3494" t="s">
        <v>12279</v>
      </c>
      <c r="AJ3494"/>
      <c r="AK3494" t="s">
        <v>981</v>
      </c>
      <c r="AL3494" t="s">
        <v>1492</v>
      </c>
      <c r="AM3494" t="s">
        <v>33</v>
      </c>
      <c r="AN3494" t="s">
        <v>33</v>
      </c>
      <c r="AO3494"/>
      <c r="AP3494" t="s">
        <v>12282</v>
      </c>
      <c r="AQ3494"/>
      <c r="AR3494" t="s">
        <v>35</v>
      </c>
      <c r="AS3494" t="s">
        <v>35</v>
      </c>
    </row>
    <row r="3495" spans="1:45">
      <c r="A3495" s="264" t="s">
        <v>12176</v>
      </c>
      <c r="B3495" s="217" t="s">
        <v>12006</v>
      </c>
      <c r="C3495" s="217" t="s">
        <v>611</v>
      </c>
      <c r="E3495" s="217" t="s">
        <v>12177</v>
      </c>
      <c r="F3495" s="217" t="s">
        <v>12283</v>
      </c>
      <c r="G3495" s="217" t="s">
        <v>53</v>
      </c>
      <c r="H3495" s="217" t="s">
        <v>1573</v>
      </c>
      <c r="I3495" s="217" t="s">
        <v>39</v>
      </c>
      <c r="J3495" s="217" t="s">
        <v>33</v>
      </c>
      <c r="K3495" s="217" t="s">
        <v>33</v>
      </c>
      <c r="L3495" s="217" t="s">
        <v>62</v>
      </c>
      <c r="M3495" s="217">
        <f t="shared" si="73"/>
        <v>5530</v>
      </c>
      <c r="O3495" s="217" t="s">
        <v>35</v>
      </c>
      <c r="P3495" s="217" t="s">
        <v>35</v>
      </c>
      <c r="Q3495" s="217">
        <f>S4602-vykonyz.xlsx[[#This Row],[Kod]]</f>
        <v>17405</v>
      </c>
      <c r="R3495" s="217">
        <f>S3467-vykonyz.xlsx[[#This Row],[Kod]]</f>
        <v>0</v>
      </c>
      <c r="S3495" s="217" t="s">
        <v>12284</v>
      </c>
      <c r="T3495" s="217" t="s">
        <v>12285</v>
      </c>
      <c r="U3495" s="217">
        <v>4873</v>
      </c>
      <c r="V3495" s="261">
        <v>45292</v>
      </c>
      <c r="W3495" s="217" t="s">
        <v>12284</v>
      </c>
      <c r="X3495" s="217">
        <v>4426</v>
      </c>
      <c r="Y3495" s="217">
        <v>447</v>
      </c>
      <c r="Z3495" s="261">
        <v>45291</v>
      </c>
      <c r="AC3495" s="217">
        <f>vykonyz.xlsx3[[#This Row],[Kod]]-vykonyz.xlsx[[#This Row],[Kod]]</f>
        <v>0</v>
      </c>
      <c r="AD3495" t="s">
        <v>12176</v>
      </c>
      <c r="AE3495" t="s">
        <v>12006</v>
      </c>
      <c r="AF3495" t="s">
        <v>611</v>
      </c>
      <c r="AG3495"/>
      <c r="AH3495" t="s">
        <v>12177</v>
      </c>
      <c r="AI3495" t="s">
        <v>12283</v>
      </c>
      <c r="AJ3495" t="s">
        <v>53</v>
      </c>
      <c r="AK3495" t="s">
        <v>1573</v>
      </c>
      <c r="AL3495" t="s">
        <v>39</v>
      </c>
      <c r="AM3495" t="s">
        <v>33</v>
      </c>
      <c r="AN3495" t="s">
        <v>33</v>
      </c>
      <c r="AO3495" t="s">
        <v>62</v>
      </c>
      <c r="AP3495" t="s">
        <v>12286</v>
      </c>
      <c r="AQ3495"/>
      <c r="AR3495" t="s">
        <v>35</v>
      </c>
      <c r="AS3495" t="s">
        <v>35</v>
      </c>
    </row>
    <row r="3496" spans="1:45">
      <c r="A3496" s="264" t="s">
        <v>12181</v>
      </c>
      <c r="B3496" s="217" t="s">
        <v>12026</v>
      </c>
      <c r="C3496" s="217" t="s">
        <v>611</v>
      </c>
      <c r="E3496" s="217" t="s">
        <v>12182</v>
      </c>
      <c r="F3496" s="217" t="s">
        <v>12287</v>
      </c>
      <c r="G3496" s="217" t="s">
        <v>53</v>
      </c>
      <c r="H3496" s="217" t="s">
        <v>39</v>
      </c>
      <c r="I3496" s="217" t="s">
        <v>6213</v>
      </c>
      <c r="J3496" s="217" t="s">
        <v>33</v>
      </c>
      <c r="K3496" s="217" t="s">
        <v>33</v>
      </c>
      <c r="L3496" s="217" t="s">
        <v>62</v>
      </c>
      <c r="M3496" s="217">
        <f t="shared" si="73"/>
        <v>9487</v>
      </c>
      <c r="O3496" s="217" t="s">
        <v>35</v>
      </c>
      <c r="P3496" s="217" t="s">
        <v>35</v>
      </c>
      <c r="Q3496" s="217">
        <f>S4603-vykonyz.xlsx[[#This Row],[Kod]]</f>
        <v>17406</v>
      </c>
      <c r="R3496" s="217">
        <f>S3468-vykonyz.xlsx[[#This Row],[Kod]]</f>
        <v>0</v>
      </c>
      <c r="S3496" s="217" t="s">
        <v>12288</v>
      </c>
      <c r="T3496" s="217" t="s">
        <v>12289</v>
      </c>
      <c r="U3496" s="217">
        <v>2337</v>
      </c>
      <c r="V3496" s="261">
        <v>45292</v>
      </c>
      <c r="W3496" s="217" t="s">
        <v>12288</v>
      </c>
      <c r="X3496" s="217">
        <v>2164</v>
      </c>
      <c r="Y3496" s="217">
        <v>173</v>
      </c>
      <c r="Z3496" s="261">
        <v>45291</v>
      </c>
      <c r="AC3496" s="217">
        <f>vykonyz.xlsx3[[#This Row],[Kod]]-vykonyz.xlsx[[#This Row],[Kod]]</f>
        <v>0</v>
      </c>
      <c r="AD3496" t="s">
        <v>12181</v>
      </c>
      <c r="AE3496" t="s">
        <v>12026</v>
      </c>
      <c r="AF3496" t="s">
        <v>611</v>
      </c>
      <c r="AG3496"/>
      <c r="AH3496" t="s">
        <v>12182</v>
      </c>
      <c r="AI3496" t="s">
        <v>12287</v>
      </c>
      <c r="AJ3496" t="s">
        <v>53</v>
      </c>
      <c r="AK3496" t="s">
        <v>39</v>
      </c>
      <c r="AL3496" t="s">
        <v>6213</v>
      </c>
      <c r="AM3496" t="s">
        <v>33</v>
      </c>
      <c r="AN3496" t="s">
        <v>33</v>
      </c>
      <c r="AO3496" t="s">
        <v>62</v>
      </c>
      <c r="AP3496" t="s">
        <v>8601</v>
      </c>
      <c r="AQ3496"/>
      <c r="AR3496" t="s">
        <v>35</v>
      </c>
      <c r="AS3496" t="s">
        <v>35</v>
      </c>
    </row>
    <row r="3497" spans="1:45">
      <c r="A3497" s="264" t="s">
        <v>12185</v>
      </c>
      <c r="B3497" s="217" t="s">
        <v>12026</v>
      </c>
      <c r="C3497" s="217" t="s">
        <v>50</v>
      </c>
      <c r="E3497" s="217" t="s">
        <v>12186</v>
      </c>
      <c r="F3497" s="217" t="s">
        <v>12290</v>
      </c>
      <c r="G3497" s="217" t="s">
        <v>53</v>
      </c>
      <c r="H3497" s="217" t="s">
        <v>1492</v>
      </c>
      <c r="I3497" s="217" t="s">
        <v>5824</v>
      </c>
      <c r="J3497" s="217" t="s">
        <v>33</v>
      </c>
      <c r="K3497" s="217" t="s">
        <v>33</v>
      </c>
      <c r="L3497" s="217" t="s">
        <v>62</v>
      </c>
      <c r="M3497" s="217">
        <f t="shared" si="73"/>
        <v>7714</v>
      </c>
      <c r="O3497" s="217" t="s">
        <v>35</v>
      </c>
      <c r="P3497" s="217" t="s">
        <v>35</v>
      </c>
      <c r="Q3497" s="217">
        <f>S4604-vykonyz.xlsx[[#This Row],[Kod]]</f>
        <v>17407</v>
      </c>
      <c r="R3497" s="217">
        <f>S3469-vykonyz.xlsx[[#This Row],[Kod]]</f>
        <v>0</v>
      </c>
      <c r="S3497" s="217" t="s">
        <v>12291</v>
      </c>
      <c r="T3497" s="217" t="s">
        <v>12292</v>
      </c>
      <c r="U3497" s="217">
        <v>6017</v>
      </c>
      <c r="V3497" s="261">
        <v>45292</v>
      </c>
      <c r="W3497" s="217" t="s">
        <v>12291</v>
      </c>
      <c r="X3497" s="217">
        <v>5459</v>
      </c>
      <c r="Y3497" s="217">
        <v>558</v>
      </c>
      <c r="Z3497" s="261">
        <v>45291</v>
      </c>
      <c r="AC3497" s="217">
        <f>vykonyz.xlsx3[[#This Row],[Kod]]-vykonyz.xlsx[[#This Row],[Kod]]</f>
        <v>0</v>
      </c>
      <c r="AD3497" t="s">
        <v>12185</v>
      </c>
      <c r="AE3497" t="s">
        <v>12026</v>
      </c>
      <c r="AF3497" t="s">
        <v>50</v>
      </c>
      <c r="AG3497"/>
      <c r="AH3497" t="s">
        <v>12186</v>
      </c>
      <c r="AI3497" t="s">
        <v>12290</v>
      </c>
      <c r="AJ3497" t="s">
        <v>53</v>
      </c>
      <c r="AK3497" t="s">
        <v>1492</v>
      </c>
      <c r="AL3497" t="s">
        <v>5824</v>
      </c>
      <c r="AM3497" t="s">
        <v>33</v>
      </c>
      <c r="AN3497" t="s">
        <v>33</v>
      </c>
      <c r="AO3497" t="s">
        <v>62</v>
      </c>
      <c r="AP3497" t="s">
        <v>12293</v>
      </c>
      <c r="AQ3497"/>
      <c r="AR3497" t="s">
        <v>35</v>
      </c>
      <c r="AS3497" t="s">
        <v>35</v>
      </c>
    </row>
    <row r="3498" spans="1:45">
      <c r="A3498" s="264" t="s">
        <v>12188</v>
      </c>
      <c r="B3498" s="217" t="s">
        <v>12026</v>
      </c>
      <c r="C3498" s="217" t="s">
        <v>50</v>
      </c>
      <c r="E3498" s="217" t="s">
        <v>12294</v>
      </c>
      <c r="F3498" s="217" t="s">
        <v>12295</v>
      </c>
      <c r="H3498" s="217" t="s">
        <v>1008</v>
      </c>
      <c r="I3498" s="217" t="s">
        <v>981</v>
      </c>
      <c r="J3498" s="217" t="s">
        <v>33</v>
      </c>
      <c r="K3498" s="217" t="s">
        <v>33</v>
      </c>
      <c r="M3498" s="217">
        <f t="shared" si="73"/>
        <v>997</v>
      </c>
      <c r="O3498" s="217" t="s">
        <v>35</v>
      </c>
      <c r="P3498" s="217" t="s">
        <v>35</v>
      </c>
      <c r="Q3498" s="217">
        <f>S4605-vykonyz.xlsx[[#This Row],[Kod]]</f>
        <v>17408</v>
      </c>
      <c r="R3498" s="217">
        <f>S3470-vykonyz.xlsx[[#This Row],[Kod]]</f>
        <v>0</v>
      </c>
      <c r="S3498" s="217" t="s">
        <v>12296</v>
      </c>
      <c r="T3498" s="217" t="s">
        <v>12297</v>
      </c>
      <c r="U3498" s="217">
        <v>5747</v>
      </c>
      <c r="V3498" s="261">
        <v>45292</v>
      </c>
      <c r="W3498" s="217" t="s">
        <v>12296</v>
      </c>
      <c r="X3498" s="217">
        <v>5224</v>
      </c>
      <c r="Y3498" s="217">
        <v>523</v>
      </c>
      <c r="Z3498" s="261">
        <v>45291</v>
      </c>
      <c r="AC3498" s="217">
        <f>vykonyz.xlsx3[[#This Row],[Kod]]-vykonyz.xlsx[[#This Row],[Kod]]</f>
        <v>0</v>
      </c>
      <c r="AD3498" t="s">
        <v>12188</v>
      </c>
      <c r="AE3498" t="s">
        <v>12026</v>
      </c>
      <c r="AF3498" t="s">
        <v>50</v>
      </c>
      <c r="AG3498"/>
      <c r="AH3498" t="s">
        <v>12294</v>
      </c>
      <c r="AI3498" t="s">
        <v>12295</v>
      </c>
      <c r="AJ3498"/>
      <c r="AK3498" t="s">
        <v>1008</v>
      </c>
      <c r="AL3498" t="s">
        <v>981</v>
      </c>
      <c r="AM3498" t="s">
        <v>33</v>
      </c>
      <c r="AN3498" t="s">
        <v>33</v>
      </c>
      <c r="AO3498"/>
      <c r="AP3498" t="s">
        <v>12103</v>
      </c>
      <c r="AQ3498"/>
      <c r="AR3498" t="s">
        <v>35</v>
      </c>
      <c r="AS3498" t="s">
        <v>35</v>
      </c>
    </row>
    <row r="3499" spans="1:45">
      <c r="A3499" s="264" t="s">
        <v>12192</v>
      </c>
      <c r="B3499" s="217" t="s">
        <v>12026</v>
      </c>
      <c r="C3499" s="217" t="s">
        <v>50</v>
      </c>
      <c r="E3499" s="217" t="s">
        <v>12298</v>
      </c>
      <c r="F3499" s="217" t="s">
        <v>12299</v>
      </c>
      <c r="H3499" s="217" t="s">
        <v>1008</v>
      </c>
      <c r="I3499" s="217" t="s">
        <v>981</v>
      </c>
      <c r="J3499" s="217" t="s">
        <v>33</v>
      </c>
      <c r="K3499" s="217" t="s">
        <v>33</v>
      </c>
      <c r="M3499" s="217">
        <f t="shared" si="73"/>
        <v>997</v>
      </c>
      <c r="O3499" s="217" t="s">
        <v>35</v>
      </c>
      <c r="P3499" s="217" t="s">
        <v>35</v>
      </c>
      <c r="Q3499" s="217">
        <f>S4606-vykonyz.xlsx[[#This Row],[Kod]]</f>
        <v>17408</v>
      </c>
      <c r="R3499" s="217">
        <f>S3471-vykonyz.xlsx[[#This Row],[Kod]]</f>
        <v>0</v>
      </c>
      <c r="S3499" s="217" t="s">
        <v>12300</v>
      </c>
      <c r="T3499" s="217" t="s">
        <v>12301</v>
      </c>
      <c r="U3499" s="217">
        <v>3013</v>
      </c>
      <c r="V3499" s="261">
        <v>45292</v>
      </c>
      <c r="W3499" s="217" t="s">
        <v>12300</v>
      </c>
      <c r="X3499" s="217">
        <v>2707</v>
      </c>
      <c r="Y3499" s="217">
        <v>306</v>
      </c>
      <c r="Z3499" s="261">
        <v>45291</v>
      </c>
      <c r="AC3499" s="217">
        <f>vykonyz.xlsx3[[#This Row],[Kod]]-vykonyz.xlsx[[#This Row],[Kod]]</f>
        <v>0</v>
      </c>
      <c r="AD3499" t="s">
        <v>12192</v>
      </c>
      <c r="AE3499" t="s">
        <v>12026</v>
      </c>
      <c r="AF3499" t="s">
        <v>50</v>
      </c>
      <c r="AG3499"/>
      <c r="AH3499" t="s">
        <v>12298</v>
      </c>
      <c r="AI3499" t="s">
        <v>12299</v>
      </c>
      <c r="AJ3499"/>
      <c r="AK3499" t="s">
        <v>1008</v>
      </c>
      <c r="AL3499" t="s">
        <v>981</v>
      </c>
      <c r="AM3499" t="s">
        <v>33</v>
      </c>
      <c r="AN3499" t="s">
        <v>33</v>
      </c>
      <c r="AO3499"/>
      <c r="AP3499" t="s">
        <v>12103</v>
      </c>
      <c r="AQ3499"/>
      <c r="AR3499" t="s">
        <v>35</v>
      </c>
      <c r="AS3499" t="s">
        <v>35</v>
      </c>
    </row>
    <row r="3500" spans="1:45">
      <c r="A3500" s="264" t="s">
        <v>12196</v>
      </c>
      <c r="B3500" s="217" t="s">
        <v>12026</v>
      </c>
      <c r="C3500" s="217" t="s">
        <v>50</v>
      </c>
      <c r="E3500" s="217" t="s">
        <v>12197</v>
      </c>
      <c r="F3500" s="217" t="s">
        <v>12302</v>
      </c>
      <c r="G3500" s="217" t="s">
        <v>53</v>
      </c>
      <c r="H3500" s="217" t="s">
        <v>39</v>
      </c>
      <c r="I3500" s="217" t="s">
        <v>6213</v>
      </c>
      <c r="J3500" s="217" t="s">
        <v>33</v>
      </c>
      <c r="K3500" s="217" t="s">
        <v>33</v>
      </c>
      <c r="L3500" s="217" t="s">
        <v>62</v>
      </c>
      <c r="M3500" s="217">
        <f t="shared" si="73"/>
        <v>17134</v>
      </c>
      <c r="O3500" s="217" t="s">
        <v>35</v>
      </c>
      <c r="P3500" s="217" t="s">
        <v>35</v>
      </c>
      <c r="Q3500" s="217">
        <f>S4607-vykonyz.xlsx[[#This Row],[Kod]]</f>
        <v>17408</v>
      </c>
      <c r="R3500" s="217">
        <f>S3472-vykonyz.xlsx[[#This Row],[Kod]]</f>
        <v>0</v>
      </c>
      <c r="S3500" s="217" t="s">
        <v>12303</v>
      </c>
      <c r="T3500" s="217" t="s">
        <v>12304</v>
      </c>
      <c r="U3500" s="217">
        <v>1038</v>
      </c>
      <c r="V3500" s="261">
        <v>45292</v>
      </c>
      <c r="W3500" s="217" t="s">
        <v>12303</v>
      </c>
      <c r="X3500" s="217">
        <v>902</v>
      </c>
      <c r="Y3500" s="217">
        <v>136</v>
      </c>
      <c r="Z3500" s="261">
        <v>45291</v>
      </c>
      <c r="AC3500" s="217">
        <f>vykonyz.xlsx3[[#This Row],[Kod]]-vykonyz.xlsx[[#This Row],[Kod]]</f>
        <v>0</v>
      </c>
      <c r="AD3500" t="s">
        <v>12196</v>
      </c>
      <c r="AE3500" t="s">
        <v>12026</v>
      </c>
      <c r="AF3500" t="s">
        <v>50</v>
      </c>
      <c r="AG3500"/>
      <c r="AH3500" t="s">
        <v>12197</v>
      </c>
      <c r="AI3500" t="s">
        <v>12302</v>
      </c>
      <c r="AJ3500" t="s">
        <v>53</v>
      </c>
      <c r="AK3500" t="s">
        <v>39</v>
      </c>
      <c r="AL3500" t="s">
        <v>6213</v>
      </c>
      <c r="AM3500" t="s">
        <v>33</v>
      </c>
      <c r="AN3500" t="s">
        <v>33</v>
      </c>
      <c r="AO3500" t="s">
        <v>62</v>
      </c>
      <c r="AP3500" t="s">
        <v>12305</v>
      </c>
      <c r="AQ3500"/>
      <c r="AR3500" t="s">
        <v>35</v>
      </c>
      <c r="AS3500" t="s">
        <v>35</v>
      </c>
    </row>
    <row r="3501" spans="1:45">
      <c r="A3501" s="264" t="s">
        <v>12200</v>
      </c>
      <c r="B3501" s="217" t="s">
        <v>12006</v>
      </c>
      <c r="C3501" s="217" t="s">
        <v>611</v>
      </c>
      <c r="E3501" s="217" t="s">
        <v>12201</v>
      </c>
      <c r="F3501" s="217" t="s">
        <v>12306</v>
      </c>
      <c r="G3501" s="217" t="s">
        <v>53</v>
      </c>
      <c r="H3501" s="217" t="s">
        <v>1492</v>
      </c>
      <c r="I3501" s="217" t="s">
        <v>5824</v>
      </c>
      <c r="J3501" s="217" t="s">
        <v>33</v>
      </c>
      <c r="K3501" s="217" t="s">
        <v>33</v>
      </c>
      <c r="M3501" s="217">
        <f t="shared" si="73"/>
        <v>5753</v>
      </c>
      <c r="O3501" s="217" t="s">
        <v>35</v>
      </c>
      <c r="P3501" s="217" t="s">
        <v>35</v>
      </c>
      <c r="Q3501" s="217">
        <f>S4608-vykonyz.xlsx[[#This Row],[Kod]]</f>
        <v>17490</v>
      </c>
      <c r="R3501" s="217">
        <f>S3473-vykonyz.xlsx[[#This Row],[Kod]]</f>
        <v>0</v>
      </c>
      <c r="S3501" s="217" t="s">
        <v>12307</v>
      </c>
      <c r="T3501" s="217" t="s">
        <v>12308</v>
      </c>
      <c r="U3501" s="217">
        <v>3887</v>
      </c>
      <c r="V3501" s="261">
        <v>45292</v>
      </c>
      <c r="W3501" s="217" t="s">
        <v>12307</v>
      </c>
      <c r="X3501" s="217">
        <v>3478</v>
      </c>
      <c r="Y3501" s="217">
        <v>409</v>
      </c>
      <c r="Z3501" s="261">
        <v>45291</v>
      </c>
      <c r="AC3501" s="217">
        <f>vykonyz.xlsx3[[#This Row],[Kod]]-vykonyz.xlsx[[#This Row],[Kod]]</f>
        <v>0</v>
      </c>
      <c r="AD3501" t="s">
        <v>12200</v>
      </c>
      <c r="AE3501" t="s">
        <v>12006</v>
      </c>
      <c r="AF3501" t="s">
        <v>611</v>
      </c>
      <c r="AG3501"/>
      <c r="AH3501" t="s">
        <v>12201</v>
      </c>
      <c r="AI3501" t="s">
        <v>12306</v>
      </c>
      <c r="AJ3501" t="s">
        <v>53</v>
      </c>
      <c r="AK3501" t="s">
        <v>1492</v>
      </c>
      <c r="AL3501" t="s">
        <v>5824</v>
      </c>
      <c r="AM3501" t="s">
        <v>33</v>
      </c>
      <c r="AN3501" t="s">
        <v>33</v>
      </c>
      <c r="AO3501"/>
      <c r="AP3501" t="s">
        <v>12309</v>
      </c>
      <c r="AQ3501"/>
      <c r="AR3501" t="s">
        <v>35</v>
      </c>
      <c r="AS3501" t="s">
        <v>35</v>
      </c>
    </row>
    <row r="3502" spans="1:45">
      <c r="A3502" s="264" t="s">
        <v>12204</v>
      </c>
      <c r="B3502" s="217" t="s">
        <v>12006</v>
      </c>
      <c r="C3502" s="217" t="s">
        <v>611</v>
      </c>
      <c r="E3502" s="217" t="s">
        <v>12205</v>
      </c>
      <c r="F3502" s="217" t="s">
        <v>12310</v>
      </c>
      <c r="G3502" s="217" t="s">
        <v>53</v>
      </c>
      <c r="H3502" s="217" t="s">
        <v>77</v>
      </c>
      <c r="I3502" s="217" t="s">
        <v>1848</v>
      </c>
      <c r="J3502" s="217" t="s">
        <v>33</v>
      </c>
      <c r="K3502" s="217" t="s">
        <v>33</v>
      </c>
      <c r="M3502" s="217">
        <f t="shared" si="73"/>
        <v>6604</v>
      </c>
      <c r="O3502" s="217" t="s">
        <v>35</v>
      </c>
      <c r="P3502" s="217" t="s">
        <v>35</v>
      </c>
      <c r="Q3502" s="217">
        <f>S4609-vykonyz.xlsx[[#This Row],[Kod]]</f>
        <v>17490</v>
      </c>
      <c r="R3502" s="217">
        <f>S3474-vykonyz.xlsx[[#This Row],[Kod]]</f>
        <v>0</v>
      </c>
      <c r="S3502" s="217" t="s">
        <v>12311</v>
      </c>
      <c r="T3502" s="217" t="s">
        <v>12312</v>
      </c>
      <c r="U3502" s="217">
        <v>4624</v>
      </c>
      <c r="V3502" s="261">
        <v>45292</v>
      </c>
      <c r="W3502" s="217" t="s">
        <v>12311</v>
      </c>
      <c r="X3502" s="217">
        <v>4177</v>
      </c>
      <c r="Y3502" s="217">
        <v>447</v>
      </c>
      <c r="Z3502" s="261">
        <v>45291</v>
      </c>
      <c r="AC3502" s="217">
        <f>vykonyz.xlsx3[[#This Row],[Kod]]-vykonyz.xlsx[[#This Row],[Kod]]</f>
        <v>0</v>
      </c>
      <c r="AD3502" t="s">
        <v>12204</v>
      </c>
      <c r="AE3502" t="s">
        <v>12006</v>
      </c>
      <c r="AF3502" t="s">
        <v>611</v>
      </c>
      <c r="AG3502"/>
      <c r="AH3502" t="s">
        <v>12205</v>
      </c>
      <c r="AI3502" t="s">
        <v>12310</v>
      </c>
      <c r="AJ3502" t="s">
        <v>53</v>
      </c>
      <c r="AK3502" t="s">
        <v>77</v>
      </c>
      <c r="AL3502" t="s">
        <v>1848</v>
      </c>
      <c r="AM3502" t="s">
        <v>33</v>
      </c>
      <c r="AN3502" t="s">
        <v>33</v>
      </c>
      <c r="AO3502"/>
      <c r="AP3502" t="s">
        <v>9246</v>
      </c>
      <c r="AQ3502"/>
      <c r="AR3502" t="s">
        <v>35</v>
      </c>
      <c r="AS3502" t="s">
        <v>35</v>
      </c>
    </row>
    <row r="3503" spans="1:45">
      <c r="A3503" s="264" t="s">
        <v>12207</v>
      </c>
      <c r="B3503" s="217" t="s">
        <v>12006</v>
      </c>
      <c r="C3503" s="217" t="s">
        <v>611</v>
      </c>
      <c r="E3503" s="217" t="s">
        <v>12208</v>
      </c>
      <c r="F3503" s="217" t="s">
        <v>12313</v>
      </c>
      <c r="G3503" s="217" t="s">
        <v>53</v>
      </c>
      <c r="H3503" s="217" t="s">
        <v>1573</v>
      </c>
      <c r="I3503" s="217" t="s">
        <v>39</v>
      </c>
      <c r="J3503" s="217" t="s">
        <v>33</v>
      </c>
      <c r="K3503" s="217" t="s">
        <v>33</v>
      </c>
      <c r="M3503" s="217">
        <f t="shared" si="73"/>
        <v>4012</v>
      </c>
      <c r="O3503" s="217" t="s">
        <v>35</v>
      </c>
      <c r="P3503" s="217" t="s">
        <v>35</v>
      </c>
      <c r="Q3503" s="217">
        <f>S4610-vykonyz.xlsx[[#This Row],[Kod]]</f>
        <v>17504</v>
      </c>
      <c r="R3503" s="217">
        <f>S3475-vykonyz.xlsx[[#This Row],[Kod]]</f>
        <v>0</v>
      </c>
      <c r="S3503" s="217" t="s">
        <v>12314</v>
      </c>
      <c r="T3503" s="217" t="s">
        <v>12315</v>
      </c>
      <c r="U3503" s="217">
        <v>6474</v>
      </c>
      <c r="V3503" s="261">
        <v>45292</v>
      </c>
      <c r="W3503" s="217" t="s">
        <v>12314</v>
      </c>
      <c r="X3503" s="217">
        <v>5951</v>
      </c>
      <c r="Y3503" s="217">
        <v>523</v>
      </c>
      <c r="Z3503" s="261">
        <v>45291</v>
      </c>
      <c r="AC3503" s="217">
        <f>vykonyz.xlsx3[[#This Row],[Kod]]-vykonyz.xlsx[[#This Row],[Kod]]</f>
        <v>0</v>
      </c>
      <c r="AD3503" t="s">
        <v>12207</v>
      </c>
      <c r="AE3503" t="s">
        <v>12006</v>
      </c>
      <c r="AF3503" t="s">
        <v>611</v>
      </c>
      <c r="AG3503"/>
      <c r="AH3503" t="s">
        <v>12208</v>
      </c>
      <c r="AI3503" t="s">
        <v>12313</v>
      </c>
      <c r="AJ3503" t="s">
        <v>53</v>
      </c>
      <c r="AK3503" t="s">
        <v>1573</v>
      </c>
      <c r="AL3503" t="s">
        <v>39</v>
      </c>
      <c r="AM3503" t="s">
        <v>33</v>
      </c>
      <c r="AN3503" t="s">
        <v>33</v>
      </c>
      <c r="AO3503"/>
      <c r="AP3503" t="s">
        <v>12316</v>
      </c>
      <c r="AQ3503"/>
      <c r="AR3503" t="s">
        <v>35</v>
      </c>
      <c r="AS3503" t="s">
        <v>35</v>
      </c>
    </row>
    <row r="3504" spans="1:45">
      <c r="A3504" s="264" t="s">
        <v>12211</v>
      </c>
      <c r="B3504" s="217" t="s">
        <v>12006</v>
      </c>
      <c r="C3504" s="217" t="s">
        <v>611</v>
      </c>
      <c r="E3504" s="217" t="s">
        <v>12212</v>
      </c>
      <c r="F3504" s="217" t="s">
        <v>12317</v>
      </c>
      <c r="H3504" s="217" t="s">
        <v>1573</v>
      </c>
      <c r="I3504" s="217" t="s">
        <v>39</v>
      </c>
      <c r="J3504" s="217" t="s">
        <v>33</v>
      </c>
      <c r="K3504" s="217" t="s">
        <v>33</v>
      </c>
      <c r="M3504" s="217">
        <f t="shared" si="73"/>
        <v>4056</v>
      </c>
      <c r="O3504" s="217" t="s">
        <v>35</v>
      </c>
      <c r="P3504" s="217" t="s">
        <v>35</v>
      </c>
      <c r="Q3504" s="217">
        <f>S4611-vykonyz.xlsx[[#This Row],[Kod]]</f>
        <v>17510</v>
      </c>
      <c r="R3504" s="217">
        <f>S3476-vykonyz.xlsx[[#This Row],[Kod]]</f>
        <v>0</v>
      </c>
      <c r="S3504" s="217" t="s">
        <v>12318</v>
      </c>
      <c r="T3504" s="217" t="s">
        <v>12319</v>
      </c>
      <c r="U3504" s="217">
        <v>3699</v>
      </c>
      <c r="V3504" s="261">
        <v>45292</v>
      </c>
      <c r="W3504" s="217" t="s">
        <v>12318</v>
      </c>
      <c r="X3504" s="217">
        <v>3364</v>
      </c>
      <c r="Y3504" s="217">
        <v>335</v>
      </c>
      <c r="Z3504" s="261">
        <v>45291</v>
      </c>
      <c r="AC3504" s="217">
        <f>vykonyz.xlsx3[[#This Row],[Kod]]-vykonyz.xlsx[[#This Row],[Kod]]</f>
        <v>0</v>
      </c>
      <c r="AD3504" t="s">
        <v>12211</v>
      </c>
      <c r="AE3504" t="s">
        <v>12006</v>
      </c>
      <c r="AF3504" t="s">
        <v>611</v>
      </c>
      <c r="AG3504"/>
      <c r="AH3504" t="s">
        <v>12212</v>
      </c>
      <c r="AI3504" t="s">
        <v>12317</v>
      </c>
      <c r="AJ3504"/>
      <c r="AK3504" t="s">
        <v>1573</v>
      </c>
      <c r="AL3504" t="s">
        <v>39</v>
      </c>
      <c r="AM3504" t="s">
        <v>33</v>
      </c>
      <c r="AN3504" t="s">
        <v>33</v>
      </c>
      <c r="AO3504"/>
      <c r="AP3504" t="s">
        <v>12320</v>
      </c>
      <c r="AQ3504"/>
      <c r="AR3504" t="s">
        <v>35</v>
      </c>
      <c r="AS3504" t="s">
        <v>35</v>
      </c>
    </row>
    <row r="3505" spans="1:45">
      <c r="A3505" s="264" t="s">
        <v>12215</v>
      </c>
      <c r="B3505" s="217" t="s">
        <v>12006</v>
      </c>
      <c r="C3505" s="217" t="s">
        <v>611</v>
      </c>
      <c r="E3505" s="217" t="s">
        <v>12216</v>
      </c>
      <c r="F3505" s="217" t="s">
        <v>12321</v>
      </c>
      <c r="G3505" s="217" t="s">
        <v>53</v>
      </c>
      <c r="H3505" s="217" t="s">
        <v>39</v>
      </c>
      <c r="I3505" s="217" t="s">
        <v>6213</v>
      </c>
      <c r="J3505" s="217" t="s">
        <v>33</v>
      </c>
      <c r="K3505" s="217" t="s">
        <v>33</v>
      </c>
      <c r="M3505" s="217">
        <f t="shared" si="73"/>
        <v>7448</v>
      </c>
      <c r="O3505" s="217" t="s">
        <v>35</v>
      </c>
      <c r="P3505" s="217" t="s">
        <v>35</v>
      </c>
      <c r="Q3505" s="217">
        <f>S4612-vykonyz.xlsx[[#This Row],[Kod]]</f>
        <v>18478</v>
      </c>
      <c r="R3505" s="217">
        <f>S3477-vykonyz.xlsx[[#This Row],[Kod]]</f>
        <v>0</v>
      </c>
      <c r="S3505" s="217" t="s">
        <v>12322</v>
      </c>
      <c r="T3505" s="217" t="s">
        <v>12323</v>
      </c>
      <c r="U3505" s="217">
        <v>892</v>
      </c>
      <c r="V3505" s="261">
        <v>45292</v>
      </c>
      <c r="W3505" s="217" t="s">
        <v>12322</v>
      </c>
      <c r="X3505" s="217">
        <v>838</v>
      </c>
      <c r="Y3505" s="217">
        <v>54</v>
      </c>
      <c r="Z3505" s="261">
        <v>45291</v>
      </c>
      <c r="AC3505" s="217">
        <f>vykonyz.xlsx3[[#This Row],[Kod]]-vykonyz.xlsx[[#This Row],[Kod]]</f>
        <v>0</v>
      </c>
      <c r="AD3505" t="s">
        <v>12215</v>
      </c>
      <c r="AE3505" t="s">
        <v>12006</v>
      </c>
      <c r="AF3505" t="s">
        <v>611</v>
      </c>
      <c r="AG3505"/>
      <c r="AH3505" t="s">
        <v>12216</v>
      </c>
      <c r="AI3505" t="s">
        <v>12321</v>
      </c>
      <c r="AJ3505" t="s">
        <v>53</v>
      </c>
      <c r="AK3505" t="s">
        <v>39</v>
      </c>
      <c r="AL3505" t="s">
        <v>6213</v>
      </c>
      <c r="AM3505" t="s">
        <v>33</v>
      </c>
      <c r="AN3505" t="s">
        <v>33</v>
      </c>
      <c r="AO3505"/>
      <c r="AP3505" t="s">
        <v>12324</v>
      </c>
      <c r="AQ3505"/>
      <c r="AR3505" t="s">
        <v>35</v>
      </c>
      <c r="AS3505" t="s">
        <v>35</v>
      </c>
    </row>
    <row r="3506" spans="1:45">
      <c r="A3506" s="264" t="s">
        <v>12219</v>
      </c>
      <c r="B3506" s="217" t="s">
        <v>12006</v>
      </c>
      <c r="C3506" s="217" t="s">
        <v>611</v>
      </c>
      <c r="E3506" s="217" t="s">
        <v>12220</v>
      </c>
      <c r="F3506" s="217" t="s">
        <v>12325</v>
      </c>
      <c r="G3506" s="217" t="s">
        <v>53</v>
      </c>
      <c r="H3506" s="217" t="s">
        <v>1492</v>
      </c>
      <c r="I3506" s="217" t="s">
        <v>5824</v>
      </c>
      <c r="J3506" s="217" t="s">
        <v>33</v>
      </c>
      <c r="K3506" s="217" t="s">
        <v>33</v>
      </c>
      <c r="M3506" s="217">
        <f t="shared" si="73"/>
        <v>5549</v>
      </c>
      <c r="N3506" s="217" t="s">
        <v>53</v>
      </c>
      <c r="O3506" s="217" t="s">
        <v>35</v>
      </c>
      <c r="P3506" s="217" t="s">
        <v>35</v>
      </c>
      <c r="Q3506" s="217">
        <f>S4613-vykonyz.xlsx[[#This Row],[Kod]]</f>
        <v>18480</v>
      </c>
      <c r="R3506" s="217">
        <f>S3478-vykonyz.xlsx[[#This Row],[Kod]]</f>
        <v>0</v>
      </c>
      <c r="S3506" s="217" t="s">
        <v>12326</v>
      </c>
      <c r="T3506" s="217" t="s">
        <v>12327</v>
      </c>
      <c r="U3506" s="217">
        <v>925</v>
      </c>
      <c r="V3506" s="261">
        <v>45292</v>
      </c>
      <c r="W3506" s="217" t="s">
        <v>12326</v>
      </c>
      <c r="X3506" s="217">
        <v>862</v>
      </c>
      <c r="Y3506" s="217">
        <v>63</v>
      </c>
      <c r="Z3506" s="261">
        <v>45291</v>
      </c>
      <c r="AC3506" s="217">
        <f>vykonyz.xlsx3[[#This Row],[Kod]]-vykonyz.xlsx[[#This Row],[Kod]]</f>
        <v>0</v>
      </c>
      <c r="AD3506" t="s">
        <v>12219</v>
      </c>
      <c r="AE3506" t="s">
        <v>12006</v>
      </c>
      <c r="AF3506" t="s">
        <v>611</v>
      </c>
      <c r="AG3506"/>
      <c r="AH3506" t="s">
        <v>12220</v>
      </c>
      <c r="AI3506" t="s">
        <v>12328</v>
      </c>
      <c r="AJ3506" t="s">
        <v>53</v>
      </c>
      <c r="AK3506" t="s">
        <v>1492</v>
      </c>
      <c r="AL3506" t="s">
        <v>5824</v>
      </c>
      <c r="AM3506" t="s">
        <v>33</v>
      </c>
      <c r="AN3506" t="s">
        <v>33</v>
      </c>
      <c r="AO3506"/>
      <c r="AP3506" t="s">
        <v>12329</v>
      </c>
      <c r="AQ3506" t="s">
        <v>53</v>
      </c>
      <c r="AR3506" t="s">
        <v>35</v>
      </c>
      <c r="AS3506" t="s">
        <v>35</v>
      </c>
    </row>
    <row r="3507" spans="1:45">
      <c r="A3507" s="264" t="s">
        <v>12222</v>
      </c>
      <c r="B3507" s="217" t="s">
        <v>12006</v>
      </c>
      <c r="C3507" s="217" t="s">
        <v>611</v>
      </c>
      <c r="E3507" s="217" t="s">
        <v>12223</v>
      </c>
      <c r="F3507" s="217" t="s">
        <v>12330</v>
      </c>
      <c r="G3507" s="217" t="s">
        <v>53</v>
      </c>
      <c r="H3507" s="217" t="s">
        <v>1492</v>
      </c>
      <c r="I3507" s="217" t="s">
        <v>5824</v>
      </c>
      <c r="J3507" s="217" t="s">
        <v>33</v>
      </c>
      <c r="K3507" s="217" t="s">
        <v>33</v>
      </c>
      <c r="M3507" s="217">
        <f t="shared" si="73"/>
        <v>5119</v>
      </c>
      <c r="O3507" s="217" t="s">
        <v>35</v>
      </c>
      <c r="P3507" s="217" t="s">
        <v>35</v>
      </c>
      <c r="Q3507" s="217">
        <f>S4614-vykonyz.xlsx[[#This Row],[Kod]]</f>
        <v>18480</v>
      </c>
      <c r="R3507" s="217">
        <f>S3479-vykonyz.xlsx[[#This Row],[Kod]]</f>
        <v>0</v>
      </c>
      <c r="S3507" s="217" t="s">
        <v>12331</v>
      </c>
      <c r="T3507" s="217" t="s">
        <v>12332</v>
      </c>
      <c r="U3507" s="217">
        <v>291</v>
      </c>
      <c r="V3507" s="261">
        <v>45292</v>
      </c>
      <c r="W3507" s="217" t="s">
        <v>12331</v>
      </c>
      <c r="X3507" s="217">
        <v>256</v>
      </c>
      <c r="Y3507" s="217">
        <v>35</v>
      </c>
      <c r="Z3507" s="261">
        <v>45291</v>
      </c>
      <c r="AC3507" s="217">
        <f>vykonyz.xlsx3[[#This Row],[Kod]]-vykonyz.xlsx[[#This Row],[Kod]]</f>
        <v>0</v>
      </c>
      <c r="AD3507" t="s">
        <v>12222</v>
      </c>
      <c r="AE3507" t="s">
        <v>12006</v>
      </c>
      <c r="AF3507" t="s">
        <v>611</v>
      </c>
      <c r="AG3507"/>
      <c r="AH3507" t="s">
        <v>12223</v>
      </c>
      <c r="AI3507" t="s">
        <v>12330</v>
      </c>
      <c r="AJ3507" t="s">
        <v>53</v>
      </c>
      <c r="AK3507" t="s">
        <v>1492</v>
      </c>
      <c r="AL3507" t="s">
        <v>5824</v>
      </c>
      <c r="AM3507" t="s">
        <v>33</v>
      </c>
      <c r="AN3507" t="s">
        <v>33</v>
      </c>
      <c r="AO3507"/>
      <c r="AP3507" t="s">
        <v>12333</v>
      </c>
      <c r="AQ3507"/>
      <c r="AR3507" t="s">
        <v>35</v>
      </c>
      <c r="AS3507" t="s">
        <v>35</v>
      </c>
    </row>
    <row r="3508" spans="1:45">
      <c r="A3508" s="264" t="s">
        <v>12226</v>
      </c>
      <c r="B3508" s="217" t="s">
        <v>12006</v>
      </c>
      <c r="C3508" s="217" t="s">
        <v>611</v>
      </c>
      <c r="E3508" s="217" t="s">
        <v>12227</v>
      </c>
      <c r="F3508" s="217" t="s">
        <v>12334</v>
      </c>
      <c r="G3508" s="217" t="s">
        <v>53</v>
      </c>
      <c r="H3508" s="217" t="s">
        <v>981</v>
      </c>
      <c r="I3508" s="217" t="s">
        <v>981</v>
      </c>
      <c r="J3508" s="217" t="s">
        <v>33</v>
      </c>
      <c r="K3508" s="217" t="s">
        <v>33</v>
      </c>
      <c r="M3508" s="217">
        <f t="shared" si="73"/>
        <v>2914</v>
      </c>
      <c r="O3508" s="217" t="s">
        <v>35</v>
      </c>
      <c r="P3508" s="217" t="s">
        <v>35</v>
      </c>
      <c r="Q3508" s="217">
        <f>S4615-vykonyz.xlsx[[#This Row],[Kod]]</f>
        <v>18482</v>
      </c>
      <c r="R3508" s="217">
        <f>S3480-vykonyz.xlsx[[#This Row],[Kod]]</f>
        <v>0</v>
      </c>
      <c r="S3508" s="217" t="s">
        <v>12335</v>
      </c>
      <c r="T3508" s="217" t="s">
        <v>12336</v>
      </c>
      <c r="U3508" s="217">
        <v>1605</v>
      </c>
      <c r="V3508" s="261">
        <v>45292</v>
      </c>
      <c r="W3508" s="217" t="s">
        <v>12335</v>
      </c>
      <c r="X3508" s="217">
        <v>1500</v>
      </c>
      <c r="Y3508" s="217">
        <v>105</v>
      </c>
      <c r="Z3508" s="261">
        <v>45291</v>
      </c>
      <c r="AC3508" s="217">
        <f>vykonyz.xlsx3[[#This Row],[Kod]]-vykonyz.xlsx[[#This Row],[Kod]]</f>
        <v>0</v>
      </c>
      <c r="AD3508" t="s">
        <v>12226</v>
      </c>
      <c r="AE3508" t="s">
        <v>12006</v>
      </c>
      <c r="AF3508" t="s">
        <v>611</v>
      </c>
      <c r="AG3508"/>
      <c r="AH3508" t="s">
        <v>12227</v>
      </c>
      <c r="AI3508" t="s">
        <v>12334</v>
      </c>
      <c r="AJ3508" t="s">
        <v>53</v>
      </c>
      <c r="AK3508" t="s">
        <v>981</v>
      </c>
      <c r="AL3508" t="s">
        <v>981</v>
      </c>
      <c r="AM3508" t="s">
        <v>33</v>
      </c>
      <c r="AN3508" t="s">
        <v>33</v>
      </c>
      <c r="AO3508"/>
      <c r="AP3508" t="s">
        <v>12337</v>
      </c>
      <c r="AQ3508"/>
      <c r="AR3508" t="s">
        <v>35</v>
      </c>
      <c r="AS3508" t="s">
        <v>35</v>
      </c>
    </row>
    <row r="3509" spans="1:45">
      <c r="A3509" s="264" t="s">
        <v>12230</v>
      </c>
      <c r="B3509" s="217" t="s">
        <v>12006</v>
      </c>
      <c r="C3509" s="217" t="s">
        <v>611</v>
      </c>
      <c r="E3509" s="217" t="s">
        <v>12231</v>
      </c>
      <c r="F3509" s="217" t="s">
        <v>12338</v>
      </c>
      <c r="G3509" s="217" t="s">
        <v>53</v>
      </c>
      <c r="H3509" s="217" t="s">
        <v>1608</v>
      </c>
      <c r="I3509" s="217" t="s">
        <v>1608</v>
      </c>
      <c r="J3509" s="217" t="s">
        <v>33</v>
      </c>
      <c r="K3509" s="217" t="s">
        <v>33</v>
      </c>
      <c r="M3509" s="217">
        <f t="shared" si="73"/>
        <v>3771</v>
      </c>
      <c r="O3509" s="217" t="s">
        <v>35</v>
      </c>
      <c r="P3509" s="217" t="s">
        <v>35</v>
      </c>
      <c r="Q3509" s="217">
        <f>S4616-vykonyz.xlsx[[#This Row],[Kod]]</f>
        <v>18482</v>
      </c>
      <c r="R3509" s="217">
        <f>S3481-vykonyz.xlsx[[#This Row],[Kod]]</f>
        <v>0</v>
      </c>
      <c r="S3509" s="217" t="s">
        <v>12339</v>
      </c>
      <c r="T3509" s="217" t="s">
        <v>12340</v>
      </c>
      <c r="U3509" s="217">
        <v>3769</v>
      </c>
      <c r="V3509" s="261">
        <v>45292</v>
      </c>
      <c r="W3509" s="217" t="s">
        <v>12339</v>
      </c>
      <c r="X3509" s="217">
        <v>3434</v>
      </c>
      <c r="Y3509" s="217">
        <v>335</v>
      </c>
      <c r="Z3509" s="261">
        <v>45291</v>
      </c>
      <c r="AC3509" s="217">
        <f>vykonyz.xlsx3[[#This Row],[Kod]]-vykonyz.xlsx[[#This Row],[Kod]]</f>
        <v>0</v>
      </c>
      <c r="AD3509" t="s">
        <v>12230</v>
      </c>
      <c r="AE3509" t="s">
        <v>12006</v>
      </c>
      <c r="AF3509" t="s">
        <v>611</v>
      </c>
      <c r="AG3509"/>
      <c r="AH3509" t="s">
        <v>12231</v>
      </c>
      <c r="AI3509" t="s">
        <v>12338</v>
      </c>
      <c r="AJ3509" t="s">
        <v>53</v>
      </c>
      <c r="AK3509" t="s">
        <v>1608</v>
      </c>
      <c r="AL3509" t="s">
        <v>1608</v>
      </c>
      <c r="AM3509" t="s">
        <v>33</v>
      </c>
      <c r="AN3509" t="s">
        <v>33</v>
      </c>
      <c r="AO3509"/>
      <c r="AP3509" t="s">
        <v>12341</v>
      </c>
      <c r="AQ3509"/>
      <c r="AR3509" t="s">
        <v>35</v>
      </c>
      <c r="AS3509" t="s">
        <v>35</v>
      </c>
    </row>
    <row r="3510" spans="1:45">
      <c r="A3510" s="264" t="s">
        <v>12234</v>
      </c>
      <c r="B3510" s="217" t="s">
        <v>12006</v>
      </c>
      <c r="C3510" s="217" t="s">
        <v>611</v>
      </c>
      <c r="E3510" s="217" t="s">
        <v>12235</v>
      </c>
      <c r="F3510" s="217" t="s">
        <v>12342</v>
      </c>
      <c r="G3510" s="217" t="s">
        <v>53</v>
      </c>
      <c r="H3510" s="217" t="s">
        <v>77</v>
      </c>
      <c r="I3510" s="217" t="s">
        <v>77</v>
      </c>
      <c r="J3510" s="217" t="s">
        <v>33</v>
      </c>
      <c r="K3510" s="217" t="s">
        <v>33</v>
      </c>
      <c r="M3510" s="217">
        <f t="shared" si="73"/>
        <v>10372</v>
      </c>
      <c r="O3510" s="217" t="s">
        <v>35</v>
      </c>
      <c r="P3510" s="217" t="s">
        <v>35</v>
      </c>
      <c r="Q3510" s="217">
        <f>S4617-vykonyz.xlsx[[#This Row],[Kod]]</f>
        <v>19458</v>
      </c>
      <c r="R3510" s="217">
        <f>S3482-vykonyz.xlsx[[#This Row],[Kod]]</f>
        <v>0</v>
      </c>
      <c r="S3510" s="217" t="s">
        <v>12343</v>
      </c>
      <c r="T3510" s="217" t="s">
        <v>12344</v>
      </c>
      <c r="U3510" s="217">
        <v>867</v>
      </c>
      <c r="V3510" s="261">
        <v>45292</v>
      </c>
      <c r="W3510" s="217" t="s">
        <v>12343</v>
      </c>
      <c r="X3510" s="217">
        <v>814</v>
      </c>
      <c r="Y3510" s="217">
        <v>53</v>
      </c>
      <c r="Z3510" s="261">
        <v>45291</v>
      </c>
      <c r="AC3510" s="217">
        <f>vykonyz.xlsx3[[#This Row],[Kod]]-vykonyz.xlsx[[#This Row],[Kod]]</f>
        <v>0</v>
      </c>
      <c r="AD3510" t="s">
        <v>12234</v>
      </c>
      <c r="AE3510" t="s">
        <v>12006</v>
      </c>
      <c r="AF3510" t="s">
        <v>611</v>
      </c>
      <c r="AG3510"/>
      <c r="AH3510" t="s">
        <v>12235</v>
      </c>
      <c r="AI3510" t="s">
        <v>12342</v>
      </c>
      <c r="AJ3510" t="s">
        <v>53</v>
      </c>
      <c r="AK3510" t="s">
        <v>77</v>
      </c>
      <c r="AL3510" t="s">
        <v>77</v>
      </c>
      <c r="AM3510" t="s">
        <v>33</v>
      </c>
      <c r="AN3510" t="s">
        <v>33</v>
      </c>
      <c r="AO3510"/>
      <c r="AP3510" t="s">
        <v>5034</v>
      </c>
      <c r="AQ3510"/>
      <c r="AR3510" t="s">
        <v>35</v>
      </c>
      <c r="AS3510" t="s">
        <v>35</v>
      </c>
    </row>
    <row r="3511" spans="1:45">
      <c r="A3511" s="264" t="s">
        <v>12237</v>
      </c>
      <c r="B3511" s="217" t="s">
        <v>12006</v>
      </c>
      <c r="C3511" s="217" t="s">
        <v>611</v>
      </c>
      <c r="E3511" s="217" t="s">
        <v>12238</v>
      </c>
      <c r="F3511" s="217" t="s">
        <v>12345</v>
      </c>
      <c r="G3511" s="217" t="s">
        <v>53</v>
      </c>
      <c r="H3511" s="217" t="s">
        <v>77</v>
      </c>
      <c r="I3511" s="217" t="s">
        <v>1848</v>
      </c>
      <c r="J3511" s="217" t="s">
        <v>33</v>
      </c>
      <c r="K3511" s="217" t="s">
        <v>33</v>
      </c>
      <c r="M3511" s="217">
        <f t="shared" si="73"/>
        <v>6127</v>
      </c>
      <c r="O3511" s="217" t="s">
        <v>35</v>
      </c>
      <c r="P3511" s="217" t="s">
        <v>35</v>
      </c>
      <c r="Q3511" s="217">
        <f>S4618-vykonyz.xlsx[[#This Row],[Kod]]</f>
        <v>19467</v>
      </c>
      <c r="R3511" s="217">
        <f>S3483-vykonyz.xlsx[[#This Row],[Kod]]</f>
        <v>0</v>
      </c>
      <c r="S3511" s="217" t="s">
        <v>12346</v>
      </c>
      <c r="T3511" s="217" t="s">
        <v>12347</v>
      </c>
      <c r="U3511" s="217">
        <v>2733</v>
      </c>
      <c r="V3511" s="261">
        <v>45292</v>
      </c>
      <c r="W3511" s="217" t="s">
        <v>12346</v>
      </c>
      <c r="X3511" s="217">
        <v>2516</v>
      </c>
      <c r="Y3511" s="217">
        <v>217</v>
      </c>
      <c r="Z3511" s="261">
        <v>45291</v>
      </c>
      <c r="AC3511" s="217">
        <f>vykonyz.xlsx3[[#This Row],[Kod]]-vykonyz.xlsx[[#This Row],[Kod]]</f>
        <v>0</v>
      </c>
      <c r="AD3511" t="s">
        <v>12237</v>
      </c>
      <c r="AE3511" t="s">
        <v>12006</v>
      </c>
      <c r="AF3511" t="s">
        <v>611</v>
      </c>
      <c r="AG3511"/>
      <c r="AH3511" t="s">
        <v>12238</v>
      </c>
      <c r="AI3511" t="s">
        <v>12345</v>
      </c>
      <c r="AJ3511" t="s">
        <v>53</v>
      </c>
      <c r="AK3511" t="s">
        <v>77</v>
      </c>
      <c r="AL3511" t="s">
        <v>1848</v>
      </c>
      <c r="AM3511" t="s">
        <v>33</v>
      </c>
      <c r="AN3511" t="s">
        <v>33</v>
      </c>
      <c r="AO3511"/>
      <c r="AP3511" t="s">
        <v>12348</v>
      </c>
      <c r="AQ3511"/>
      <c r="AR3511" t="s">
        <v>35</v>
      </c>
      <c r="AS3511" t="s">
        <v>35</v>
      </c>
    </row>
    <row r="3512" spans="1:45">
      <c r="A3512" s="264" t="s">
        <v>12241</v>
      </c>
      <c r="B3512" s="217" t="s">
        <v>12006</v>
      </c>
      <c r="C3512" s="217" t="s">
        <v>611</v>
      </c>
      <c r="E3512" s="217" t="s">
        <v>12242</v>
      </c>
      <c r="F3512" s="217" t="s">
        <v>12349</v>
      </c>
      <c r="G3512" s="217" t="s">
        <v>53</v>
      </c>
      <c r="H3512" s="217" t="s">
        <v>1573</v>
      </c>
      <c r="I3512" s="217" t="s">
        <v>39</v>
      </c>
      <c r="J3512" s="217" t="s">
        <v>33</v>
      </c>
      <c r="K3512" s="217" t="s">
        <v>33</v>
      </c>
      <c r="M3512" s="217">
        <f t="shared" si="73"/>
        <v>3894</v>
      </c>
      <c r="O3512" s="217" t="s">
        <v>35</v>
      </c>
      <c r="P3512" s="217" t="s">
        <v>35</v>
      </c>
      <c r="Q3512" s="217">
        <f>S4619-vykonyz.xlsx[[#This Row],[Kod]]</f>
        <v>19466</v>
      </c>
      <c r="R3512" s="217">
        <f>S3484-vykonyz.xlsx[[#This Row],[Kod]]</f>
        <v>0</v>
      </c>
      <c r="S3512" s="217" t="s">
        <v>12350</v>
      </c>
      <c r="T3512" s="217" t="s">
        <v>12351</v>
      </c>
      <c r="U3512" s="217">
        <v>5505</v>
      </c>
      <c r="V3512" s="261">
        <v>45292</v>
      </c>
      <c r="W3512" s="217" t="s">
        <v>12350</v>
      </c>
      <c r="X3512" s="217">
        <v>4947</v>
      </c>
      <c r="Y3512" s="217">
        <v>558</v>
      </c>
      <c r="Z3512" s="261">
        <v>45291</v>
      </c>
      <c r="AC3512" s="217">
        <f>vykonyz.xlsx3[[#This Row],[Kod]]-vykonyz.xlsx[[#This Row],[Kod]]</f>
        <v>0</v>
      </c>
      <c r="AD3512" t="s">
        <v>12241</v>
      </c>
      <c r="AE3512" t="s">
        <v>12006</v>
      </c>
      <c r="AF3512" t="s">
        <v>611</v>
      </c>
      <c r="AG3512"/>
      <c r="AH3512" t="s">
        <v>12242</v>
      </c>
      <c r="AI3512" t="s">
        <v>12349</v>
      </c>
      <c r="AJ3512" t="s">
        <v>53</v>
      </c>
      <c r="AK3512" t="s">
        <v>1573</v>
      </c>
      <c r="AL3512" t="s">
        <v>39</v>
      </c>
      <c r="AM3512" t="s">
        <v>33</v>
      </c>
      <c r="AN3512" t="s">
        <v>33</v>
      </c>
      <c r="AO3512"/>
      <c r="AP3512" t="s">
        <v>12352</v>
      </c>
      <c r="AQ3512"/>
      <c r="AR3512" t="s">
        <v>35</v>
      </c>
      <c r="AS3512" t="s">
        <v>35</v>
      </c>
    </row>
    <row r="3513" spans="1:45">
      <c r="A3513" s="264" t="s">
        <v>12245</v>
      </c>
      <c r="B3513" s="217" t="s">
        <v>12006</v>
      </c>
      <c r="C3513" s="217" t="s">
        <v>611</v>
      </c>
      <c r="E3513" s="217" t="s">
        <v>12246</v>
      </c>
      <c r="F3513" s="217" t="s">
        <v>12353</v>
      </c>
      <c r="G3513" s="217" t="s">
        <v>53</v>
      </c>
      <c r="H3513" s="217" t="s">
        <v>1479</v>
      </c>
      <c r="I3513" s="217" t="s">
        <v>1479</v>
      </c>
      <c r="J3513" s="217" t="s">
        <v>33</v>
      </c>
      <c r="K3513" s="217" t="s">
        <v>33</v>
      </c>
      <c r="M3513" s="217">
        <f t="shared" si="73"/>
        <v>2987</v>
      </c>
      <c r="O3513" s="217" t="s">
        <v>35</v>
      </c>
      <c r="P3513" s="217" t="s">
        <v>35</v>
      </c>
      <c r="Q3513" s="217">
        <f>S4620-vykonyz.xlsx[[#This Row],[Kod]]</f>
        <v>19466</v>
      </c>
      <c r="R3513" s="217">
        <f>S3485-vykonyz.xlsx[[#This Row],[Kod]]</f>
        <v>0</v>
      </c>
      <c r="S3513" s="217" t="s">
        <v>12354</v>
      </c>
      <c r="T3513" s="217" t="s">
        <v>12355</v>
      </c>
      <c r="U3513" s="217">
        <v>1353</v>
      </c>
      <c r="V3513" s="261">
        <v>45292</v>
      </c>
      <c r="W3513" s="217" t="s">
        <v>12354</v>
      </c>
      <c r="X3513" s="217">
        <v>1246</v>
      </c>
      <c r="Y3513" s="217">
        <v>107</v>
      </c>
      <c r="Z3513" s="261">
        <v>45291</v>
      </c>
      <c r="AC3513" s="217">
        <f>vykonyz.xlsx3[[#This Row],[Kod]]-vykonyz.xlsx[[#This Row],[Kod]]</f>
        <v>0</v>
      </c>
      <c r="AD3513" t="s">
        <v>12245</v>
      </c>
      <c r="AE3513" t="s">
        <v>12006</v>
      </c>
      <c r="AF3513" t="s">
        <v>611</v>
      </c>
      <c r="AG3513"/>
      <c r="AH3513" t="s">
        <v>12246</v>
      </c>
      <c r="AI3513" t="s">
        <v>12353</v>
      </c>
      <c r="AJ3513" t="s">
        <v>53</v>
      </c>
      <c r="AK3513" t="s">
        <v>1479</v>
      </c>
      <c r="AL3513" t="s">
        <v>1479</v>
      </c>
      <c r="AM3513" t="s">
        <v>33</v>
      </c>
      <c r="AN3513" t="s">
        <v>33</v>
      </c>
      <c r="AO3513"/>
      <c r="AP3513" t="s">
        <v>12356</v>
      </c>
      <c r="AQ3513"/>
      <c r="AR3513" t="s">
        <v>35</v>
      </c>
      <c r="AS3513" t="s">
        <v>35</v>
      </c>
    </row>
    <row r="3514" spans="1:45">
      <c r="A3514" s="264" t="s">
        <v>12249</v>
      </c>
      <c r="B3514" s="217" t="s">
        <v>12026</v>
      </c>
      <c r="C3514" s="217" t="s">
        <v>50</v>
      </c>
      <c r="E3514" s="217" t="s">
        <v>12250</v>
      </c>
      <c r="F3514" s="217" t="s">
        <v>12357</v>
      </c>
      <c r="G3514" s="217" t="s">
        <v>53</v>
      </c>
      <c r="H3514" s="217" t="s">
        <v>1492</v>
      </c>
      <c r="I3514" s="217" t="s">
        <v>5824</v>
      </c>
      <c r="J3514" s="217" t="s">
        <v>33</v>
      </c>
      <c r="K3514" s="217" t="s">
        <v>33</v>
      </c>
      <c r="L3514" s="217" t="s">
        <v>62</v>
      </c>
      <c r="M3514" s="217">
        <f t="shared" si="73"/>
        <v>6484</v>
      </c>
      <c r="O3514" s="217" t="s">
        <v>35</v>
      </c>
      <c r="P3514" s="217" t="s">
        <v>35</v>
      </c>
      <c r="Q3514" s="217">
        <f>S4621-vykonyz.xlsx[[#This Row],[Kod]]</f>
        <v>19466</v>
      </c>
      <c r="R3514" s="217">
        <f>S3486-vykonyz.xlsx[[#This Row],[Kod]]</f>
        <v>0</v>
      </c>
      <c r="S3514" s="217" t="s">
        <v>12358</v>
      </c>
      <c r="T3514" s="217" t="s">
        <v>12359</v>
      </c>
      <c r="U3514" s="217">
        <v>4003</v>
      </c>
      <c r="V3514" s="261">
        <v>45292</v>
      </c>
      <c r="W3514" s="217" t="s">
        <v>12358</v>
      </c>
      <c r="X3514" s="217">
        <v>3668</v>
      </c>
      <c r="Y3514" s="217">
        <v>335</v>
      </c>
      <c r="Z3514" s="261">
        <v>45291</v>
      </c>
      <c r="AC3514" s="217">
        <f>vykonyz.xlsx3[[#This Row],[Kod]]-vykonyz.xlsx[[#This Row],[Kod]]</f>
        <v>0</v>
      </c>
      <c r="AD3514" t="s">
        <v>12249</v>
      </c>
      <c r="AE3514" t="s">
        <v>12026</v>
      </c>
      <c r="AF3514" t="s">
        <v>50</v>
      </c>
      <c r="AG3514"/>
      <c r="AH3514" t="s">
        <v>12250</v>
      </c>
      <c r="AI3514" t="s">
        <v>12357</v>
      </c>
      <c r="AJ3514" t="s">
        <v>53</v>
      </c>
      <c r="AK3514" t="s">
        <v>1492</v>
      </c>
      <c r="AL3514" t="s">
        <v>5824</v>
      </c>
      <c r="AM3514" t="s">
        <v>33</v>
      </c>
      <c r="AN3514" t="s">
        <v>33</v>
      </c>
      <c r="AO3514" t="s">
        <v>62</v>
      </c>
      <c r="AP3514" t="s">
        <v>12360</v>
      </c>
      <c r="AQ3514"/>
      <c r="AR3514" t="s">
        <v>35</v>
      </c>
      <c r="AS3514" t="s">
        <v>35</v>
      </c>
    </row>
    <row r="3515" spans="1:45">
      <c r="A3515" s="264" t="s">
        <v>12253</v>
      </c>
      <c r="B3515" s="217" t="s">
        <v>12026</v>
      </c>
      <c r="C3515" s="217" t="s">
        <v>50</v>
      </c>
      <c r="E3515" s="217" t="s">
        <v>12254</v>
      </c>
      <c r="F3515" s="217" t="s">
        <v>12361</v>
      </c>
      <c r="G3515" s="217" t="s">
        <v>53</v>
      </c>
      <c r="H3515" s="217" t="s">
        <v>1492</v>
      </c>
      <c r="I3515" s="217" t="s">
        <v>5824</v>
      </c>
      <c r="J3515" s="217" t="s">
        <v>33</v>
      </c>
      <c r="K3515" s="217" t="s">
        <v>33</v>
      </c>
      <c r="M3515" s="217">
        <f t="shared" si="73"/>
        <v>7893</v>
      </c>
      <c r="O3515" s="217" t="s">
        <v>35</v>
      </c>
      <c r="P3515" s="217" t="s">
        <v>35</v>
      </c>
      <c r="Q3515" s="217">
        <f>S4622-vykonyz.xlsx[[#This Row],[Kod]]</f>
        <v>19466</v>
      </c>
      <c r="R3515" s="217">
        <f>S3487-vykonyz.xlsx[[#This Row],[Kod]]</f>
        <v>0</v>
      </c>
      <c r="S3515" s="217" t="s">
        <v>12362</v>
      </c>
      <c r="T3515" s="217" t="s">
        <v>12363</v>
      </c>
      <c r="U3515" s="217">
        <v>6344</v>
      </c>
      <c r="V3515" s="261">
        <v>45292</v>
      </c>
      <c r="W3515" s="217" t="s">
        <v>12362</v>
      </c>
      <c r="X3515" s="217">
        <v>5898</v>
      </c>
      <c r="Y3515" s="217">
        <v>446</v>
      </c>
      <c r="Z3515" s="261">
        <v>45291</v>
      </c>
      <c r="AC3515" s="217">
        <f>vykonyz.xlsx3[[#This Row],[Kod]]-vykonyz.xlsx[[#This Row],[Kod]]</f>
        <v>0</v>
      </c>
      <c r="AD3515" t="s">
        <v>12253</v>
      </c>
      <c r="AE3515" t="s">
        <v>12026</v>
      </c>
      <c r="AF3515" t="s">
        <v>50</v>
      </c>
      <c r="AG3515"/>
      <c r="AH3515" t="s">
        <v>12254</v>
      </c>
      <c r="AI3515" t="s">
        <v>12361</v>
      </c>
      <c r="AJ3515" t="s">
        <v>53</v>
      </c>
      <c r="AK3515" t="s">
        <v>1492</v>
      </c>
      <c r="AL3515" t="s">
        <v>5824</v>
      </c>
      <c r="AM3515" t="s">
        <v>33</v>
      </c>
      <c r="AN3515" t="s">
        <v>33</v>
      </c>
      <c r="AO3515"/>
      <c r="AP3515" t="s">
        <v>12364</v>
      </c>
      <c r="AQ3515"/>
      <c r="AR3515" t="s">
        <v>35</v>
      </c>
      <c r="AS3515" t="s">
        <v>35</v>
      </c>
    </row>
    <row r="3516" spans="1:45">
      <c r="A3516" s="264" t="s">
        <v>12257</v>
      </c>
      <c r="B3516" s="217" t="s">
        <v>12026</v>
      </c>
      <c r="C3516" s="217" t="s">
        <v>611</v>
      </c>
      <c r="E3516" s="217" t="s">
        <v>12258</v>
      </c>
      <c r="F3516" s="217" t="s">
        <v>12365</v>
      </c>
      <c r="G3516" s="217" t="s">
        <v>53</v>
      </c>
      <c r="H3516" s="217" t="s">
        <v>39</v>
      </c>
      <c r="I3516" s="217" t="s">
        <v>6213</v>
      </c>
      <c r="J3516" s="217" t="s">
        <v>33</v>
      </c>
      <c r="K3516" s="217" t="s">
        <v>33</v>
      </c>
      <c r="L3516" s="217" t="s">
        <v>62</v>
      </c>
      <c r="M3516" s="217">
        <f t="shared" si="73"/>
        <v>10471</v>
      </c>
      <c r="O3516" s="217" t="s">
        <v>35</v>
      </c>
      <c r="P3516" s="217" t="s">
        <v>35</v>
      </c>
      <c r="Q3516" s="217">
        <f>S4623-vykonyz.xlsx[[#This Row],[Kod]]</f>
        <v>19466</v>
      </c>
      <c r="R3516" s="217">
        <f>S3488-vykonyz.xlsx[[#This Row],[Kod]]</f>
        <v>0</v>
      </c>
      <c r="S3516" s="217" t="s">
        <v>12366</v>
      </c>
      <c r="T3516" s="217" t="s">
        <v>12367</v>
      </c>
      <c r="U3516" s="217">
        <v>2985</v>
      </c>
      <c r="V3516" s="261">
        <v>45292</v>
      </c>
      <c r="W3516" s="217" t="s">
        <v>12366</v>
      </c>
      <c r="X3516" s="217">
        <v>2762</v>
      </c>
      <c r="Y3516" s="217">
        <v>223</v>
      </c>
      <c r="Z3516" s="261">
        <v>45291</v>
      </c>
      <c r="AC3516" s="217">
        <f>vykonyz.xlsx3[[#This Row],[Kod]]-vykonyz.xlsx[[#This Row],[Kod]]</f>
        <v>0</v>
      </c>
      <c r="AD3516" t="s">
        <v>12257</v>
      </c>
      <c r="AE3516" t="s">
        <v>12026</v>
      </c>
      <c r="AF3516" t="s">
        <v>611</v>
      </c>
      <c r="AG3516"/>
      <c r="AH3516" t="s">
        <v>12258</v>
      </c>
      <c r="AI3516" t="s">
        <v>12365</v>
      </c>
      <c r="AJ3516" t="s">
        <v>53</v>
      </c>
      <c r="AK3516" t="s">
        <v>39</v>
      </c>
      <c r="AL3516" t="s">
        <v>6213</v>
      </c>
      <c r="AM3516" t="s">
        <v>33</v>
      </c>
      <c r="AN3516" t="s">
        <v>33</v>
      </c>
      <c r="AO3516" t="s">
        <v>62</v>
      </c>
      <c r="AP3516" t="s">
        <v>12368</v>
      </c>
      <c r="AQ3516"/>
      <c r="AR3516" t="s">
        <v>35</v>
      </c>
      <c r="AS3516" t="s">
        <v>35</v>
      </c>
    </row>
    <row r="3517" spans="1:45">
      <c r="A3517" s="264" t="s">
        <v>12261</v>
      </c>
      <c r="B3517" s="217" t="s">
        <v>12006</v>
      </c>
      <c r="C3517" s="217" t="s">
        <v>611</v>
      </c>
      <c r="E3517" s="217" t="s">
        <v>12262</v>
      </c>
      <c r="F3517" s="217" t="s">
        <v>12369</v>
      </c>
      <c r="H3517" s="217" t="s">
        <v>1290</v>
      </c>
      <c r="I3517" s="217" t="s">
        <v>1573</v>
      </c>
      <c r="J3517" s="217" t="s">
        <v>33</v>
      </c>
      <c r="K3517" s="217" t="s">
        <v>33</v>
      </c>
      <c r="M3517" s="217">
        <f t="shared" si="73"/>
        <v>2517</v>
      </c>
      <c r="O3517" s="217" t="s">
        <v>35</v>
      </c>
      <c r="P3517" s="217" t="s">
        <v>35</v>
      </c>
      <c r="Q3517" s="217">
        <f>S4624-vykonyz.xlsx[[#This Row],[Kod]]</f>
        <v>19466</v>
      </c>
      <c r="R3517" s="217">
        <f>S3489-vykonyz.xlsx[[#This Row],[Kod]]</f>
        <v>0</v>
      </c>
      <c r="S3517" s="217" t="s">
        <v>12370</v>
      </c>
      <c r="T3517" s="217" t="s">
        <v>12371</v>
      </c>
      <c r="U3517" s="217">
        <v>3135</v>
      </c>
      <c r="V3517" s="261">
        <v>45292</v>
      </c>
      <c r="W3517" s="217" t="s">
        <v>12370</v>
      </c>
      <c r="X3517" s="217">
        <v>2919</v>
      </c>
      <c r="Y3517" s="217">
        <v>216</v>
      </c>
      <c r="Z3517" s="261">
        <v>45291</v>
      </c>
      <c r="AC3517" s="217">
        <f>vykonyz.xlsx3[[#This Row],[Kod]]-vykonyz.xlsx[[#This Row],[Kod]]</f>
        <v>0</v>
      </c>
      <c r="AD3517" t="s">
        <v>12261</v>
      </c>
      <c r="AE3517" t="s">
        <v>12006</v>
      </c>
      <c r="AF3517" t="s">
        <v>611</v>
      </c>
      <c r="AG3517"/>
      <c r="AH3517" t="s">
        <v>12262</v>
      </c>
      <c r="AI3517" t="s">
        <v>12369</v>
      </c>
      <c r="AJ3517"/>
      <c r="AK3517" t="s">
        <v>1290</v>
      </c>
      <c r="AL3517" t="s">
        <v>1573</v>
      </c>
      <c r="AM3517" t="s">
        <v>33</v>
      </c>
      <c r="AN3517" t="s">
        <v>33</v>
      </c>
      <c r="AO3517"/>
      <c r="AP3517" t="s">
        <v>12372</v>
      </c>
      <c r="AQ3517"/>
      <c r="AR3517" t="s">
        <v>35</v>
      </c>
      <c r="AS3517" t="s">
        <v>35</v>
      </c>
    </row>
    <row r="3518" spans="1:45">
      <c r="A3518" s="264" t="s">
        <v>12265</v>
      </c>
      <c r="B3518" s="217" t="s">
        <v>12006</v>
      </c>
      <c r="C3518" s="217" t="s">
        <v>611</v>
      </c>
      <c r="E3518" s="217" t="s">
        <v>12266</v>
      </c>
      <c r="F3518" s="217" t="s">
        <v>12373</v>
      </c>
      <c r="H3518" s="217" t="s">
        <v>1290</v>
      </c>
      <c r="I3518" s="217" t="s">
        <v>1573</v>
      </c>
      <c r="J3518" s="217" t="s">
        <v>33</v>
      </c>
      <c r="K3518" s="217" t="s">
        <v>33</v>
      </c>
      <c r="M3518" s="217">
        <f t="shared" si="73"/>
        <v>2691</v>
      </c>
      <c r="O3518" s="217" t="s">
        <v>35</v>
      </c>
      <c r="P3518" s="217" t="s">
        <v>35</v>
      </c>
      <c r="Q3518" s="217">
        <f>S4625-vykonyz.xlsx[[#This Row],[Kod]]</f>
        <v>19466</v>
      </c>
      <c r="R3518" s="217">
        <f>S3490-vykonyz.xlsx[[#This Row],[Kod]]</f>
        <v>0</v>
      </c>
      <c r="S3518" s="217" t="s">
        <v>12374</v>
      </c>
      <c r="T3518" s="217" t="s">
        <v>12375</v>
      </c>
      <c r="U3518" s="217">
        <v>118</v>
      </c>
      <c r="V3518" s="261">
        <v>45292</v>
      </c>
      <c r="W3518" s="217" t="s">
        <v>12374</v>
      </c>
      <c r="X3518" s="217">
        <v>103</v>
      </c>
      <c r="Y3518" s="217">
        <v>15</v>
      </c>
      <c r="Z3518" s="261">
        <v>45291</v>
      </c>
      <c r="AC3518" s="217">
        <f>vykonyz.xlsx3[[#This Row],[Kod]]-vykonyz.xlsx[[#This Row],[Kod]]</f>
        <v>0</v>
      </c>
      <c r="AD3518" t="s">
        <v>12265</v>
      </c>
      <c r="AE3518" t="s">
        <v>12006</v>
      </c>
      <c r="AF3518" t="s">
        <v>611</v>
      </c>
      <c r="AG3518"/>
      <c r="AH3518" t="s">
        <v>12266</v>
      </c>
      <c r="AI3518" t="s">
        <v>12373</v>
      </c>
      <c r="AJ3518"/>
      <c r="AK3518" t="s">
        <v>1290</v>
      </c>
      <c r="AL3518" t="s">
        <v>1573</v>
      </c>
      <c r="AM3518" t="s">
        <v>33</v>
      </c>
      <c r="AN3518" t="s">
        <v>33</v>
      </c>
      <c r="AO3518"/>
      <c r="AP3518" t="s">
        <v>12376</v>
      </c>
      <c r="AQ3518"/>
      <c r="AR3518" t="s">
        <v>35</v>
      </c>
      <c r="AS3518" t="s">
        <v>35</v>
      </c>
    </row>
    <row r="3519" spans="1:45">
      <c r="A3519" s="264" t="s">
        <v>12269</v>
      </c>
      <c r="B3519" s="217" t="s">
        <v>12006</v>
      </c>
      <c r="C3519" s="217" t="s">
        <v>611</v>
      </c>
      <c r="E3519" s="217" t="s">
        <v>12270</v>
      </c>
      <c r="F3519" s="217" t="s">
        <v>12377</v>
      </c>
      <c r="H3519" s="217" t="s">
        <v>1492</v>
      </c>
      <c r="I3519" s="217" t="s">
        <v>5824</v>
      </c>
      <c r="J3519" s="217" t="s">
        <v>33</v>
      </c>
      <c r="K3519" s="217" t="s">
        <v>33</v>
      </c>
      <c r="M3519" s="217">
        <f t="shared" si="73"/>
        <v>4715</v>
      </c>
      <c r="O3519" s="217" t="s">
        <v>35</v>
      </c>
      <c r="P3519" s="217" t="s">
        <v>35</v>
      </c>
      <c r="Q3519" s="217">
        <f>S4626-vykonyz.xlsx[[#This Row],[Kod]]</f>
        <v>19466</v>
      </c>
      <c r="R3519" s="217">
        <f>S3491-vykonyz.xlsx[[#This Row],[Kod]]</f>
        <v>0</v>
      </c>
      <c r="S3519" s="217" t="s">
        <v>12378</v>
      </c>
      <c r="T3519" s="217" t="s">
        <v>12379</v>
      </c>
      <c r="U3519" s="217">
        <v>1538</v>
      </c>
      <c r="V3519" s="261">
        <v>45292</v>
      </c>
      <c r="W3519" s="217" t="s">
        <v>12378</v>
      </c>
      <c r="X3519" s="217">
        <v>1431</v>
      </c>
      <c r="Y3519" s="217">
        <v>107</v>
      </c>
      <c r="Z3519" s="261">
        <v>45291</v>
      </c>
      <c r="AC3519" s="217">
        <f>vykonyz.xlsx3[[#This Row],[Kod]]-vykonyz.xlsx[[#This Row],[Kod]]</f>
        <v>0</v>
      </c>
      <c r="AD3519" t="s">
        <v>12269</v>
      </c>
      <c r="AE3519" t="s">
        <v>12006</v>
      </c>
      <c r="AF3519" t="s">
        <v>611</v>
      </c>
      <c r="AG3519"/>
      <c r="AH3519" t="s">
        <v>12270</v>
      </c>
      <c r="AI3519" t="s">
        <v>12377</v>
      </c>
      <c r="AJ3519"/>
      <c r="AK3519" t="s">
        <v>1492</v>
      </c>
      <c r="AL3519" t="s">
        <v>5824</v>
      </c>
      <c r="AM3519" t="s">
        <v>33</v>
      </c>
      <c r="AN3519" t="s">
        <v>33</v>
      </c>
      <c r="AO3519"/>
      <c r="AP3519" t="s">
        <v>12380</v>
      </c>
      <c r="AQ3519"/>
      <c r="AR3519" t="s">
        <v>35</v>
      </c>
      <c r="AS3519" t="s">
        <v>35</v>
      </c>
    </row>
    <row r="3520" spans="1:45">
      <c r="A3520" s="264" t="s">
        <v>12273</v>
      </c>
      <c r="B3520" s="217" t="s">
        <v>12006</v>
      </c>
      <c r="C3520" s="217" t="s">
        <v>611</v>
      </c>
      <c r="E3520" s="217" t="s">
        <v>12274</v>
      </c>
      <c r="F3520" s="217" t="s">
        <v>12381</v>
      </c>
      <c r="H3520" s="217" t="s">
        <v>981</v>
      </c>
      <c r="I3520" s="217" t="s">
        <v>981</v>
      </c>
      <c r="J3520" s="217" t="s">
        <v>33</v>
      </c>
      <c r="K3520" s="217" t="s">
        <v>33</v>
      </c>
      <c r="M3520" s="217">
        <f t="shared" si="73"/>
        <v>2614</v>
      </c>
      <c r="O3520" s="217" t="s">
        <v>35</v>
      </c>
      <c r="P3520" s="217" t="s">
        <v>35</v>
      </c>
      <c r="Q3520" s="217">
        <f>S4627-vykonyz.xlsx[[#This Row],[Kod]]</f>
        <v>19466</v>
      </c>
      <c r="R3520" s="217">
        <f>S3492-vykonyz.xlsx[[#This Row],[Kod]]</f>
        <v>0</v>
      </c>
      <c r="S3520" s="217" t="s">
        <v>12382</v>
      </c>
      <c r="T3520" s="217" t="s">
        <v>12383</v>
      </c>
      <c r="U3520" s="217">
        <v>2353</v>
      </c>
      <c r="V3520" s="261">
        <v>45292</v>
      </c>
      <c r="W3520" s="217" t="s">
        <v>12382</v>
      </c>
      <c r="X3520" s="217">
        <v>2130</v>
      </c>
      <c r="Y3520" s="217">
        <v>223</v>
      </c>
      <c r="Z3520" s="261">
        <v>45291</v>
      </c>
      <c r="AC3520" s="217">
        <f>vykonyz.xlsx3[[#This Row],[Kod]]-vykonyz.xlsx[[#This Row],[Kod]]</f>
        <v>0</v>
      </c>
      <c r="AD3520" t="s">
        <v>12273</v>
      </c>
      <c r="AE3520" t="s">
        <v>12006</v>
      </c>
      <c r="AF3520" t="s">
        <v>611</v>
      </c>
      <c r="AG3520"/>
      <c r="AH3520" t="s">
        <v>12274</v>
      </c>
      <c r="AI3520" t="s">
        <v>12381</v>
      </c>
      <c r="AJ3520"/>
      <c r="AK3520" t="s">
        <v>981</v>
      </c>
      <c r="AL3520" t="s">
        <v>981</v>
      </c>
      <c r="AM3520" t="s">
        <v>33</v>
      </c>
      <c r="AN3520" t="s">
        <v>33</v>
      </c>
      <c r="AO3520"/>
      <c r="AP3520" t="s">
        <v>12384</v>
      </c>
      <c r="AQ3520"/>
      <c r="AR3520" t="s">
        <v>35</v>
      </c>
      <c r="AS3520" t="s">
        <v>35</v>
      </c>
    </row>
    <row r="3521" spans="1:45">
      <c r="A3521" s="264" t="s">
        <v>12277</v>
      </c>
      <c r="B3521" s="217" t="s">
        <v>12006</v>
      </c>
      <c r="C3521" s="217" t="s">
        <v>611</v>
      </c>
      <c r="E3521" s="217" t="s">
        <v>12278</v>
      </c>
      <c r="F3521" s="217" t="s">
        <v>12385</v>
      </c>
      <c r="G3521" s="217" t="s">
        <v>53</v>
      </c>
      <c r="H3521" s="217" t="s">
        <v>1492</v>
      </c>
      <c r="I3521" s="217" t="s">
        <v>5824</v>
      </c>
      <c r="J3521" s="217" t="s">
        <v>33</v>
      </c>
      <c r="K3521" s="217" t="s">
        <v>33</v>
      </c>
      <c r="M3521" s="217">
        <f t="shared" si="73"/>
        <v>5062</v>
      </c>
      <c r="O3521" s="217" t="s">
        <v>35</v>
      </c>
      <c r="P3521" s="217" t="s">
        <v>35</v>
      </c>
      <c r="Q3521" s="217">
        <f>S4628-vykonyz.xlsx[[#This Row],[Kod]]</f>
        <v>19548</v>
      </c>
      <c r="R3521" s="217">
        <f>S3493-vykonyz.xlsx[[#This Row],[Kod]]</f>
        <v>0</v>
      </c>
      <c r="S3521" s="217" t="s">
        <v>12386</v>
      </c>
      <c r="T3521" s="217" t="s">
        <v>12387</v>
      </c>
      <c r="U3521" s="217">
        <v>160</v>
      </c>
      <c r="V3521" s="261">
        <v>45292</v>
      </c>
      <c r="W3521" s="217" t="s">
        <v>12386</v>
      </c>
      <c r="X3521" s="217">
        <v>139</v>
      </c>
      <c r="Y3521" s="217">
        <v>21</v>
      </c>
      <c r="Z3521" s="261">
        <v>45291</v>
      </c>
      <c r="AC3521" s="217">
        <f>vykonyz.xlsx3[[#This Row],[Kod]]-vykonyz.xlsx[[#This Row],[Kod]]</f>
        <v>0</v>
      </c>
      <c r="AD3521" t="s">
        <v>12277</v>
      </c>
      <c r="AE3521" t="s">
        <v>12006</v>
      </c>
      <c r="AF3521" t="s">
        <v>611</v>
      </c>
      <c r="AG3521"/>
      <c r="AH3521" t="s">
        <v>12278</v>
      </c>
      <c r="AI3521" t="s">
        <v>12385</v>
      </c>
      <c r="AJ3521" t="s">
        <v>53</v>
      </c>
      <c r="AK3521" t="s">
        <v>1492</v>
      </c>
      <c r="AL3521" t="s">
        <v>5824</v>
      </c>
      <c r="AM3521" t="s">
        <v>33</v>
      </c>
      <c r="AN3521" t="s">
        <v>33</v>
      </c>
      <c r="AO3521"/>
      <c r="AP3521" t="s">
        <v>12388</v>
      </c>
      <c r="AQ3521"/>
      <c r="AR3521" t="s">
        <v>35</v>
      </c>
      <c r="AS3521" t="s">
        <v>35</v>
      </c>
    </row>
    <row r="3522" spans="1:45">
      <c r="A3522" s="264" t="s">
        <v>12280</v>
      </c>
      <c r="B3522" s="217" t="s">
        <v>12006</v>
      </c>
      <c r="C3522" s="217" t="s">
        <v>611</v>
      </c>
      <c r="E3522" s="217" t="s">
        <v>12281</v>
      </c>
      <c r="F3522" s="217" t="s">
        <v>12389</v>
      </c>
      <c r="H3522" s="217" t="s">
        <v>77</v>
      </c>
      <c r="I3522" s="217" t="s">
        <v>77</v>
      </c>
      <c r="J3522" s="217" t="s">
        <v>33</v>
      </c>
      <c r="K3522" s="217" t="s">
        <v>33</v>
      </c>
      <c r="M3522" s="217">
        <f t="shared" si="73"/>
        <v>4906</v>
      </c>
      <c r="O3522" s="217" t="s">
        <v>35</v>
      </c>
      <c r="P3522" s="217" t="s">
        <v>35</v>
      </c>
      <c r="Q3522" s="217">
        <f>S4629-vykonyz.xlsx[[#This Row],[Kod]]</f>
        <v>19548</v>
      </c>
      <c r="R3522" s="217">
        <f>S3494-vykonyz.xlsx[[#This Row],[Kod]]</f>
        <v>0</v>
      </c>
      <c r="S3522" s="217" t="s">
        <v>12390</v>
      </c>
      <c r="T3522" s="217" t="s">
        <v>12391</v>
      </c>
      <c r="U3522" s="217">
        <v>5494</v>
      </c>
      <c r="V3522" s="261">
        <v>45292</v>
      </c>
      <c r="W3522" s="217" t="s">
        <v>12390</v>
      </c>
      <c r="X3522" s="217">
        <v>4936</v>
      </c>
      <c r="Y3522" s="217">
        <v>558</v>
      </c>
      <c r="Z3522" s="261">
        <v>45291</v>
      </c>
      <c r="AC3522" s="217">
        <f>vykonyz.xlsx3[[#This Row],[Kod]]-vykonyz.xlsx[[#This Row],[Kod]]</f>
        <v>0</v>
      </c>
      <c r="AD3522" t="s">
        <v>12280</v>
      </c>
      <c r="AE3522" t="s">
        <v>12006</v>
      </c>
      <c r="AF3522" t="s">
        <v>611</v>
      </c>
      <c r="AG3522"/>
      <c r="AH3522" t="s">
        <v>12281</v>
      </c>
      <c r="AI3522" t="s">
        <v>12389</v>
      </c>
      <c r="AJ3522"/>
      <c r="AK3522" t="s">
        <v>77</v>
      </c>
      <c r="AL3522" t="s">
        <v>77</v>
      </c>
      <c r="AM3522" t="s">
        <v>33</v>
      </c>
      <c r="AN3522" t="s">
        <v>33</v>
      </c>
      <c r="AO3522"/>
      <c r="AP3522" t="s">
        <v>12392</v>
      </c>
      <c r="AQ3522"/>
      <c r="AR3522" t="s">
        <v>35</v>
      </c>
      <c r="AS3522" t="s">
        <v>35</v>
      </c>
    </row>
    <row r="3523" spans="1:45">
      <c r="A3523" s="264" t="s">
        <v>12284</v>
      </c>
      <c r="B3523" s="217" t="s">
        <v>12006</v>
      </c>
      <c r="C3523" s="217" t="s">
        <v>611</v>
      </c>
      <c r="E3523" s="217" t="s">
        <v>12285</v>
      </c>
      <c r="F3523" s="217" t="s">
        <v>12393</v>
      </c>
      <c r="G3523" s="217" t="s">
        <v>53</v>
      </c>
      <c r="H3523" s="217" t="s">
        <v>1492</v>
      </c>
      <c r="I3523" s="217" t="s">
        <v>5824</v>
      </c>
      <c r="J3523" s="217" t="s">
        <v>33</v>
      </c>
      <c r="K3523" s="217" t="s">
        <v>33</v>
      </c>
      <c r="M3523" s="217">
        <f t="shared" si="73"/>
        <v>4873</v>
      </c>
      <c r="O3523" s="217" t="s">
        <v>35</v>
      </c>
      <c r="P3523" s="217" t="s">
        <v>35</v>
      </c>
      <c r="Q3523" s="217">
        <f>S4630-vykonyz.xlsx[[#This Row],[Kod]]</f>
        <v>19546</v>
      </c>
      <c r="R3523" s="217">
        <f>S3495-vykonyz.xlsx[[#This Row],[Kod]]</f>
        <v>0</v>
      </c>
      <c r="S3523" s="217" t="s">
        <v>12394</v>
      </c>
      <c r="T3523" s="217" t="s">
        <v>12395</v>
      </c>
      <c r="U3523" s="217">
        <v>445</v>
      </c>
      <c r="V3523" s="261">
        <v>45292</v>
      </c>
      <c r="W3523" s="217" t="s">
        <v>12394</v>
      </c>
      <c r="X3523" s="217">
        <v>391</v>
      </c>
      <c r="Y3523" s="217">
        <v>54</v>
      </c>
      <c r="Z3523" s="261">
        <v>45291</v>
      </c>
      <c r="AC3523" s="217">
        <f>vykonyz.xlsx3[[#This Row],[Kod]]-vykonyz.xlsx[[#This Row],[Kod]]</f>
        <v>0</v>
      </c>
      <c r="AD3523" t="s">
        <v>12284</v>
      </c>
      <c r="AE3523" t="s">
        <v>12006</v>
      </c>
      <c r="AF3523" t="s">
        <v>611</v>
      </c>
      <c r="AG3523"/>
      <c r="AH3523" t="s">
        <v>12285</v>
      </c>
      <c r="AI3523" t="s">
        <v>12393</v>
      </c>
      <c r="AJ3523" t="s">
        <v>53</v>
      </c>
      <c r="AK3523" t="s">
        <v>1492</v>
      </c>
      <c r="AL3523" t="s">
        <v>5824</v>
      </c>
      <c r="AM3523" t="s">
        <v>33</v>
      </c>
      <c r="AN3523" t="s">
        <v>33</v>
      </c>
      <c r="AO3523"/>
      <c r="AP3523" t="s">
        <v>12396</v>
      </c>
      <c r="AQ3523"/>
      <c r="AR3523" t="s">
        <v>35</v>
      </c>
      <c r="AS3523" t="s">
        <v>35</v>
      </c>
    </row>
    <row r="3524" spans="1:45">
      <c r="A3524" s="264" t="s">
        <v>12288</v>
      </c>
      <c r="B3524" s="217" t="s">
        <v>12006</v>
      </c>
      <c r="C3524" s="217" t="s">
        <v>611</v>
      </c>
      <c r="E3524" s="217" t="s">
        <v>12289</v>
      </c>
      <c r="F3524" s="217" t="s">
        <v>12397</v>
      </c>
      <c r="G3524" s="217" t="s">
        <v>53</v>
      </c>
      <c r="H3524" s="217" t="s">
        <v>981</v>
      </c>
      <c r="I3524" s="217" t="s">
        <v>981</v>
      </c>
      <c r="J3524" s="217" t="s">
        <v>33</v>
      </c>
      <c r="K3524" s="217" t="s">
        <v>33</v>
      </c>
      <c r="M3524" s="217">
        <f t="shared" si="73"/>
        <v>2337</v>
      </c>
      <c r="O3524" s="217" t="s">
        <v>35</v>
      </c>
      <c r="P3524" s="217" t="s">
        <v>35</v>
      </c>
      <c r="Q3524" s="217">
        <f>S4631-vykonyz.xlsx[[#This Row],[Kod]]</f>
        <v>19564</v>
      </c>
      <c r="R3524" s="217">
        <f>S3496-vykonyz.xlsx[[#This Row],[Kod]]</f>
        <v>0</v>
      </c>
      <c r="S3524" s="217" t="s">
        <v>12398</v>
      </c>
      <c r="T3524" s="217" t="s">
        <v>12399</v>
      </c>
      <c r="U3524" s="217">
        <v>1199</v>
      </c>
      <c r="V3524" s="261">
        <v>45292</v>
      </c>
      <c r="W3524" s="217" t="s">
        <v>12398</v>
      </c>
      <c r="X3524" s="217">
        <v>1092</v>
      </c>
      <c r="Y3524" s="217">
        <v>107</v>
      </c>
      <c r="Z3524" s="261">
        <v>45291</v>
      </c>
      <c r="AC3524" s="217">
        <f>vykonyz.xlsx3[[#This Row],[Kod]]-vykonyz.xlsx[[#This Row],[Kod]]</f>
        <v>0</v>
      </c>
      <c r="AD3524" t="s">
        <v>12288</v>
      </c>
      <c r="AE3524" t="s">
        <v>12006</v>
      </c>
      <c r="AF3524" t="s">
        <v>611</v>
      </c>
      <c r="AG3524"/>
      <c r="AH3524" t="s">
        <v>12289</v>
      </c>
      <c r="AI3524" t="s">
        <v>12397</v>
      </c>
      <c r="AJ3524" t="s">
        <v>53</v>
      </c>
      <c r="AK3524" t="s">
        <v>981</v>
      </c>
      <c r="AL3524" t="s">
        <v>981</v>
      </c>
      <c r="AM3524" t="s">
        <v>33</v>
      </c>
      <c r="AN3524" t="s">
        <v>33</v>
      </c>
      <c r="AO3524"/>
      <c r="AP3524" t="s">
        <v>12400</v>
      </c>
      <c r="AQ3524"/>
      <c r="AR3524" t="s">
        <v>35</v>
      </c>
      <c r="AS3524" t="s">
        <v>35</v>
      </c>
    </row>
    <row r="3525" spans="1:45">
      <c r="A3525" s="264" t="s">
        <v>12291</v>
      </c>
      <c r="B3525" s="217" t="s">
        <v>12006</v>
      </c>
      <c r="C3525" s="217" t="s">
        <v>611</v>
      </c>
      <c r="E3525" s="217" t="s">
        <v>12292</v>
      </c>
      <c r="F3525" s="217" t="s">
        <v>12401</v>
      </c>
      <c r="G3525" s="217" t="s">
        <v>53</v>
      </c>
      <c r="H3525" s="217" t="s">
        <v>77</v>
      </c>
      <c r="I3525" s="217" t="s">
        <v>1848</v>
      </c>
      <c r="J3525" s="217" t="s">
        <v>33</v>
      </c>
      <c r="K3525" s="217" t="s">
        <v>33</v>
      </c>
      <c r="M3525" s="217">
        <f t="shared" si="73"/>
        <v>6017</v>
      </c>
      <c r="O3525" s="217" t="s">
        <v>35</v>
      </c>
      <c r="P3525" s="217" t="s">
        <v>35</v>
      </c>
      <c r="Q3525" s="217">
        <f>S4632-vykonyz.xlsx[[#This Row],[Kod]]</f>
        <v>19564</v>
      </c>
      <c r="R3525" s="217">
        <f>S3497-vykonyz.xlsx[[#This Row],[Kod]]</f>
        <v>0</v>
      </c>
      <c r="S3525" s="217" t="s">
        <v>12402</v>
      </c>
      <c r="T3525" s="217" t="s">
        <v>12403</v>
      </c>
      <c r="U3525" s="217">
        <v>1451</v>
      </c>
      <c r="V3525" s="261">
        <v>45292</v>
      </c>
      <c r="W3525" s="217" t="s">
        <v>12402</v>
      </c>
      <c r="X3525" s="217">
        <v>1291</v>
      </c>
      <c r="Y3525" s="217">
        <v>160</v>
      </c>
      <c r="Z3525" s="261">
        <v>45291</v>
      </c>
      <c r="AC3525" s="217">
        <f>vykonyz.xlsx3[[#This Row],[Kod]]-vykonyz.xlsx[[#This Row],[Kod]]</f>
        <v>0</v>
      </c>
      <c r="AD3525" t="s">
        <v>12291</v>
      </c>
      <c r="AE3525" t="s">
        <v>12006</v>
      </c>
      <c r="AF3525" t="s">
        <v>611</v>
      </c>
      <c r="AG3525"/>
      <c r="AH3525" t="s">
        <v>12292</v>
      </c>
      <c r="AI3525" t="s">
        <v>12401</v>
      </c>
      <c r="AJ3525" t="s">
        <v>53</v>
      </c>
      <c r="AK3525" t="s">
        <v>77</v>
      </c>
      <c r="AL3525" t="s">
        <v>1848</v>
      </c>
      <c r="AM3525" t="s">
        <v>33</v>
      </c>
      <c r="AN3525" t="s">
        <v>33</v>
      </c>
      <c r="AO3525"/>
      <c r="AP3525" t="s">
        <v>12404</v>
      </c>
      <c r="AQ3525"/>
      <c r="AR3525" t="s">
        <v>35</v>
      </c>
      <c r="AS3525" t="s">
        <v>35</v>
      </c>
    </row>
    <row r="3526" spans="1:45">
      <c r="A3526" s="264" t="s">
        <v>12296</v>
      </c>
      <c r="B3526" s="217" t="s">
        <v>12026</v>
      </c>
      <c r="C3526" s="217" t="s">
        <v>50</v>
      </c>
      <c r="E3526" s="217" t="s">
        <v>12297</v>
      </c>
      <c r="F3526" s="217" t="s">
        <v>12405</v>
      </c>
      <c r="G3526" s="217" t="s">
        <v>53</v>
      </c>
      <c r="H3526" s="217" t="s">
        <v>1492</v>
      </c>
      <c r="I3526" s="217" t="s">
        <v>5824</v>
      </c>
      <c r="J3526" s="217" t="s">
        <v>33</v>
      </c>
      <c r="K3526" s="217" t="s">
        <v>33</v>
      </c>
      <c r="M3526" s="217">
        <f t="shared" si="73"/>
        <v>5747</v>
      </c>
      <c r="O3526" s="217" t="s">
        <v>35</v>
      </c>
      <c r="P3526" s="217" t="s">
        <v>35</v>
      </c>
      <c r="Q3526" s="217">
        <f>S4633-vykonyz.xlsx[[#This Row],[Kod]]</f>
        <v>19564</v>
      </c>
      <c r="R3526" s="217">
        <f>S3498-vykonyz.xlsx[[#This Row],[Kod]]</f>
        <v>0</v>
      </c>
      <c r="S3526" s="217" t="s">
        <v>12406</v>
      </c>
      <c r="T3526" s="217" t="s">
        <v>12407</v>
      </c>
      <c r="U3526" s="217">
        <v>687</v>
      </c>
      <c r="V3526" s="261">
        <v>45292</v>
      </c>
      <c r="W3526" s="217" t="s">
        <v>12406</v>
      </c>
      <c r="X3526" s="217">
        <v>624</v>
      </c>
      <c r="Y3526" s="217">
        <v>63</v>
      </c>
      <c r="Z3526" s="261">
        <v>45291</v>
      </c>
      <c r="AC3526" s="217">
        <f>vykonyz.xlsx3[[#This Row],[Kod]]-vykonyz.xlsx[[#This Row],[Kod]]</f>
        <v>0</v>
      </c>
      <c r="AD3526" t="s">
        <v>12296</v>
      </c>
      <c r="AE3526" t="s">
        <v>12026</v>
      </c>
      <c r="AF3526" t="s">
        <v>50</v>
      </c>
      <c r="AG3526"/>
      <c r="AH3526" t="s">
        <v>12297</v>
      </c>
      <c r="AI3526" t="s">
        <v>12405</v>
      </c>
      <c r="AJ3526" t="s">
        <v>53</v>
      </c>
      <c r="AK3526" t="s">
        <v>1492</v>
      </c>
      <c r="AL3526" t="s">
        <v>5824</v>
      </c>
      <c r="AM3526" t="s">
        <v>33</v>
      </c>
      <c r="AN3526" t="s">
        <v>33</v>
      </c>
      <c r="AO3526"/>
      <c r="AP3526" t="s">
        <v>12408</v>
      </c>
      <c r="AQ3526"/>
      <c r="AR3526" t="s">
        <v>35</v>
      </c>
      <c r="AS3526" t="s">
        <v>35</v>
      </c>
    </row>
    <row r="3527" spans="1:45">
      <c r="A3527" s="264" t="s">
        <v>12300</v>
      </c>
      <c r="B3527" s="217" t="s">
        <v>1751</v>
      </c>
      <c r="E3527" s="217" t="s">
        <v>12301</v>
      </c>
      <c r="F3527" s="217" t="s">
        <v>12409</v>
      </c>
      <c r="H3527" s="217" t="s">
        <v>1573</v>
      </c>
      <c r="I3527" s="217" t="s">
        <v>39</v>
      </c>
      <c r="J3527" s="217" t="s">
        <v>33</v>
      </c>
      <c r="K3527" s="217" t="s">
        <v>33</v>
      </c>
      <c r="M3527" s="217">
        <f t="shared" si="73"/>
        <v>3013</v>
      </c>
      <c r="O3527" s="217" t="s">
        <v>35</v>
      </c>
      <c r="P3527" s="217" t="s">
        <v>35</v>
      </c>
      <c r="Q3527" s="217">
        <f>S4634-vykonyz.xlsx[[#This Row],[Kod]]</f>
        <v>19564</v>
      </c>
      <c r="R3527" s="217">
        <f>S3499-vykonyz.xlsx[[#This Row],[Kod]]</f>
        <v>0</v>
      </c>
      <c r="S3527" s="217" t="s">
        <v>12410</v>
      </c>
      <c r="T3527" s="217" t="s">
        <v>12411</v>
      </c>
      <c r="U3527" s="217">
        <v>1062</v>
      </c>
      <c r="V3527" s="261">
        <v>45292</v>
      </c>
      <c r="W3527" s="217" t="s">
        <v>12410</v>
      </c>
      <c r="X3527" s="217">
        <v>999</v>
      </c>
      <c r="Y3527" s="217">
        <v>63</v>
      </c>
      <c r="Z3527" s="261">
        <v>45291</v>
      </c>
      <c r="AC3527" s="217">
        <f>vykonyz.xlsx3[[#This Row],[Kod]]-vykonyz.xlsx[[#This Row],[Kod]]</f>
        <v>0</v>
      </c>
      <c r="AD3527" t="s">
        <v>12300</v>
      </c>
      <c r="AE3527" t="s">
        <v>1751</v>
      </c>
      <c r="AF3527"/>
      <c r="AG3527"/>
      <c r="AH3527" t="s">
        <v>12301</v>
      </c>
      <c r="AI3527" t="s">
        <v>12409</v>
      </c>
      <c r="AJ3527"/>
      <c r="AK3527" t="s">
        <v>1573</v>
      </c>
      <c r="AL3527" t="s">
        <v>39</v>
      </c>
      <c r="AM3527" t="s">
        <v>33</v>
      </c>
      <c r="AN3527" t="s">
        <v>33</v>
      </c>
      <c r="AO3527"/>
      <c r="AP3527" t="s">
        <v>12412</v>
      </c>
      <c r="AQ3527"/>
      <c r="AR3527" t="s">
        <v>35</v>
      </c>
      <c r="AS3527" t="s">
        <v>35</v>
      </c>
    </row>
    <row r="3528" spans="1:45">
      <c r="A3528" s="264" t="s">
        <v>12303</v>
      </c>
      <c r="B3528" s="217" t="s">
        <v>1751</v>
      </c>
      <c r="E3528" s="217" t="s">
        <v>12304</v>
      </c>
      <c r="F3528" s="217" t="s">
        <v>12413</v>
      </c>
      <c r="H3528" s="217" t="s">
        <v>985</v>
      </c>
      <c r="I3528" s="217" t="s">
        <v>1336</v>
      </c>
      <c r="J3528" s="217" t="s">
        <v>33</v>
      </c>
      <c r="K3528" s="217" t="s">
        <v>33</v>
      </c>
      <c r="M3528" s="217">
        <f t="shared" si="73"/>
        <v>1038</v>
      </c>
      <c r="O3528" s="217" t="s">
        <v>35</v>
      </c>
      <c r="P3528" s="217" t="s">
        <v>35</v>
      </c>
      <c r="Q3528" s="217">
        <f>S4635-vykonyz.xlsx[[#This Row],[Kod]]</f>
        <v>19564</v>
      </c>
      <c r="R3528" s="217">
        <f>S3500-vykonyz.xlsx[[#This Row],[Kod]]</f>
        <v>0</v>
      </c>
      <c r="S3528" s="217" t="s">
        <v>12414</v>
      </c>
      <c r="T3528" s="217" t="s">
        <v>12415</v>
      </c>
      <c r="U3528" s="217">
        <v>1213</v>
      </c>
      <c r="V3528" s="261">
        <v>45292</v>
      </c>
      <c r="W3528" s="217" t="s">
        <v>12414</v>
      </c>
      <c r="X3528" s="217">
        <v>1106</v>
      </c>
      <c r="Y3528" s="217">
        <v>107</v>
      </c>
      <c r="Z3528" s="261">
        <v>45291</v>
      </c>
      <c r="AC3528" s="217">
        <f>vykonyz.xlsx3[[#This Row],[Kod]]-vykonyz.xlsx[[#This Row],[Kod]]</f>
        <v>0</v>
      </c>
      <c r="AD3528" t="s">
        <v>12303</v>
      </c>
      <c r="AE3528" t="s">
        <v>1751</v>
      </c>
      <c r="AF3528"/>
      <c r="AG3528"/>
      <c r="AH3528" t="s">
        <v>12304</v>
      </c>
      <c r="AI3528" t="s">
        <v>12413</v>
      </c>
      <c r="AJ3528"/>
      <c r="AK3528" t="s">
        <v>985</v>
      </c>
      <c r="AL3528" t="s">
        <v>1336</v>
      </c>
      <c r="AM3528" t="s">
        <v>33</v>
      </c>
      <c r="AN3528" t="s">
        <v>33</v>
      </c>
      <c r="AO3528"/>
      <c r="AP3528" t="s">
        <v>12416</v>
      </c>
      <c r="AQ3528"/>
      <c r="AR3528" t="s">
        <v>35</v>
      </c>
      <c r="AS3528" t="s">
        <v>35</v>
      </c>
    </row>
    <row r="3529" spans="1:45">
      <c r="A3529" s="264" t="s">
        <v>12307</v>
      </c>
      <c r="B3529" s="217" t="s">
        <v>12006</v>
      </c>
      <c r="C3529" s="217" t="s">
        <v>611</v>
      </c>
      <c r="E3529" s="217" t="s">
        <v>12308</v>
      </c>
      <c r="F3529" s="217" t="s">
        <v>12417</v>
      </c>
      <c r="H3529" s="217" t="s">
        <v>5762</v>
      </c>
      <c r="I3529" s="217" t="s">
        <v>9206</v>
      </c>
      <c r="J3529" s="217" t="s">
        <v>33</v>
      </c>
      <c r="K3529" s="217" t="s">
        <v>33</v>
      </c>
      <c r="M3529" s="217">
        <f t="shared" si="73"/>
        <v>3887</v>
      </c>
      <c r="O3529" s="217" t="s">
        <v>35</v>
      </c>
      <c r="P3529" s="217" t="s">
        <v>35</v>
      </c>
      <c r="Q3529" s="217">
        <f>S4636-vykonyz.xlsx[[#This Row],[Kod]]</f>
        <v>19636</v>
      </c>
      <c r="R3529" s="217">
        <f>S3501-vykonyz.xlsx[[#This Row],[Kod]]</f>
        <v>0</v>
      </c>
      <c r="S3529" s="217" t="s">
        <v>12418</v>
      </c>
      <c r="T3529" s="217" t="s">
        <v>12419</v>
      </c>
      <c r="U3529" s="217">
        <v>638</v>
      </c>
      <c r="V3529" s="261">
        <v>45292</v>
      </c>
      <c r="W3529" s="217" t="s">
        <v>12418</v>
      </c>
      <c r="X3529" s="217">
        <v>584</v>
      </c>
      <c r="Y3529" s="217">
        <v>54</v>
      </c>
      <c r="Z3529" s="261">
        <v>45291</v>
      </c>
      <c r="AC3529" s="217">
        <f>vykonyz.xlsx3[[#This Row],[Kod]]-vykonyz.xlsx[[#This Row],[Kod]]</f>
        <v>0</v>
      </c>
      <c r="AD3529" t="s">
        <v>12307</v>
      </c>
      <c r="AE3529" t="s">
        <v>12006</v>
      </c>
      <c r="AF3529" t="s">
        <v>611</v>
      </c>
      <c r="AG3529"/>
      <c r="AH3529" t="s">
        <v>12308</v>
      </c>
      <c r="AI3529" t="s">
        <v>12417</v>
      </c>
      <c r="AJ3529"/>
      <c r="AK3529" t="s">
        <v>5762</v>
      </c>
      <c r="AL3529" t="s">
        <v>9206</v>
      </c>
      <c r="AM3529" t="s">
        <v>33</v>
      </c>
      <c r="AN3529" t="s">
        <v>33</v>
      </c>
      <c r="AO3529"/>
      <c r="AP3529" t="s">
        <v>12420</v>
      </c>
      <c r="AQ3529"/>
      <c r="AR3529" t="s">
        <v>35</v>
      </c>
      <c r="AS3529" t="s">
        <v>35</v>
      </c>
    </row>
    <row r="3530" spans="1:45">
      <c r="A3530" s="264" t="s">
        <v>12311</v>
      </c>
      <c r="B3530" s="217" t="s">
        <v>12006</v>
      </c>
      <c r="C3530" s="217" t="s">
        <v>611</v>
      </c>
      <c r="E3530" s="217" t="s">
        <v>12312</v>
      </c>
      <c r="F3530" s="217" t="s">
        <v>12421</v>
      </c>
      <c r="H3530" s="217" t="s">
        <v>1492</v>
      </c>
      <c r="I3530" s="217" t="s">
        <v>5824</v>
      </c>
      <c r="J3530" s="217" t="s">
        <v>33</v>
      </c>
      <c r="K3530" s="217" t="s">
        <v>33</v>
      </c>
      <c r="M3530" s="217">
        <f t="shared" si="73"/>
        <v>4624</v>
      </c>
      <c r="O3530" s="217" t="s">
        <v>35</v>
      </c>
      <c r="P3530" s="217" t="s">
        <v>35</v>
      </c>
      <c r="Q3530" s="217">
        <f>S4637-vykonyz.xlsx[[#This Row],[Kod]]</f>
        <v>19636</v>
      </c>
      <c r="R3530" s="217">
        <f>S3502-vykonyz.xlsx[[#This Row],[Kod]]</f>
        <v>0</v>
      </c>
      <c r="S3530" s="217" t="s">
        <v>12422</v>
      </c>
      <c r="T3530" s="217" t="s">
        <v>12423</v>
      </c>
      <c r="U3530" s="217">
        <v>2353</v>
      </c>
      <c r="V3530" s="261">
        <v>45292</v>
      </c>
      <c r="W3530" s="217" t="s">
        <v>12422</v>
      </c>
      <c r="X3530" s="217">
        <v>2276</v>
      </c>
      <c r="Y3530" s="217">
        <v>77</v>
      </c>
      <c r="Z3530" s="261">
        <v>45291</v>
      </c>
      <c r="AC3530" s="217">
        <f>vykonyz.xlsx3[[#This Row],[Kod]]-vykonyz.xlsx[[#This Row],[Kod]]</f>
        <v>0</v>
      </c>
      <c r="AD3530" t="s">
        <v>12311</v>
      </c>
      <c r="AE3530" t="s">
        <v>12006</v>
      </c>
      <c r="AF3530" t="s">
        <v>611</v>
      </c>
      <c r="AG3530"/>
      <c r="AH3530" t="s">
        <v>12312</v>
      </c>
      <c r="AI3530" t="s">
        <v>12421</v>
      </c>
      <c r="AJ3530"/>
      <c r="AK3530" t="s">
        <v>1492</v>
      </c>
      <c r="AL3530" t="s">
        <v>5824</v>
      </c>
      <c r="AM3530" t="s">
        <v>33</v>
      </c>
      <c r="AN3530" t="s">
        <v>33</v>
      </c>
      <c r="AO3530"/>
      <c r="AP3530" t="s">
        <v>12424</v>
      </c>
      <c r="AQ3530"/>
      <c r="AR3530" t="s">
        <v>35</v>
      </c>
      <c r="AS3530" t="s">
        <v>35</v>
      </c>
    </row>
    <row r="3531" spans="1:45">
      <c r="A3531" s="264" t="s">
        <v>12314</v>
      </c>
      <c r="B3531" s="217" t="s">
        <v>12026</v>
      </c>
      <c r="C3531" s="217" t="s">
        <v>50</v>
      </c>
      <c r="E3531" s="217" t="s">
        <v>12315</v>
      </c>
      <c r="F3531" s="217" t="s">
        <v>12425</v>
      </c>
      <c r="G3531" s="217" t="s">
        <v>53</v>
      </c>
      <c r="H3531" s="217" t="s">
        <v>1492</v>
      </c>
      <c r="I3531" s="217" t="s">
        <v>5824</v>
      </c>
      <c r="J3531" s="217" t="s">
        <v>33</v>
      </c>
      <c r="K3531" s="217" t="s">
        <v>33</v>
      </c>
      <c r="M3531" s="217">
        <f t="shared" si="73"/>
        <v>6474</v>
      </c>
      <c r="O3531" s="217" t="s">
        <v>35</v>
      </c>
      <c r="P3531" s="217" t="s">
        <v>35</v>
      </c>
      <c r="Q3531" s="217">
        <f>S4638-vykonyz.xlsx[[#This Row],[Kod]]</f>
        <v>19636</v>
      </c>
      <c r="R3531" s="217">
        <f>S3503-vykonyz.xlsx[[#This Row],[Kod]]</f>
        <v>0</v>
      </c>
      <c r="S3531" s="217" t="s">
        <v>12426</v>
      </c>
      <c r="T3531" s="217" t="s">
        <v>12427</v>
      </c>
      <c r="U3531" s="217">
        <v>1256</v>
      </c>
      <c r="V3531" s="261">
        <v>45292</v>
      </c>
      <c r="W3531" s="217" t="s">
        <v>12426</v>
      </c>
      <c r="X3531" s="217">
        <v>1149</v>
      </c>
      <c r="Y3531" s="217">
        <v>107</v>
      </c>
      <c r="Z3531" s="261">
        <v>45291</v>
      </c>
      <c r="AC3531" s="217">
        <f>vykonyz.xlsx3[[#This Row],[Kod]]-vykonyz.xlsx[[#This Row],[Kod]]</f>
        <v>0</v>
      </c>
      <c r="AD3531" t="s">
        <v>12314</v>
      </c>
      <c r="AE3531" t="s">
        <v>12026</v>
      </c>
      <c r="AF3531" t="s">
        <v>50</v>
      </c>
      <c r="AG3531"/>
      <c r="AH3531" t="s">
        <v>12315</v>
      </c>
      <c r="AI3531" t="s">
        <v>12425</v>
      </c>
      <c r="AJ3531" t="s">
        <v>53</v>
      </c>
      <c r="AK3531" t="s">
        <v>1492</v>
      </c>
      <c r="AL3531" t="s">
        <v>5824</v>
      </c>
      <c r="AM3531" t="s">
        <v>33</v>
      </c>
      <c r="AN3531" t="s">
        <v>33</v>
      </c>
      <c r="AO3531"/>
      <c r="AP3531" t="s">
        <v>12428</v>
      </c>
      <c r="AQ3531"/>
      <c r="AR3531" t="s">
        <v>35</v>
      </c>
      <c r="AS3531" t="s">
        <v>35</v>
      </c>
    </row>
    <row r="3532" spans="1:45">
      <c r="A3532" s="264" t="s">
        <v>12318</v>
      </c>
      <c r="B3532" s="217" t="s">
        <v>12006</v>
      </c>
      <c r="C3532" s="217" t="s">
        <v>611</v>
      </c>
      <c r="E3532" s="217" t="s">
        <v>12319</v>
      </c>
      <c r="F3532" s="217" t="s">
        <v>12429</v>
      </c>
      <c r="G3532" s="217" t="s">
        <v>53</v>
      </c>
      <c r="H3532" s="217" t="s">
        <v>1573</v>
      </c>
      <c r="I3532" s="217" t="s">
        <v>39</v>
      </c>
      <c r="J3532" s="217" t="s">
        <v>33</v>
      </c>
      <c r="K3532" s="217" t="s">
        <v>33</v>
      </c>
      <c r="M3532" s="217">
        <f t="shared" si="73"/>
        <v>3699</v>
      </c>
      <c r="O3532" s="217" t="s">
        <v>35</v>
      </c>
      <c r="P3532" s="217" t="s">
        <v>35</v>
      </c>
      <c r="Q3532" s="217">
        <f>S4639-vykonyz.xlsx[[#This Row],[Kod]]</f>
        <v>19632</v>
      </c>
      <c r="R3532" s="217">
        <f>S3504-vykonyz.xlsx[[#This Row],[Kod]]</f>
        <v>0</v>
      </c>
      <c r="S3532" s="217" t="s">
        <v>12430</v>
      </c>
      <c r="T3532" s="217" t="s">
        <v>12431</v>
      </c>
      <c r="U3532" s="217">
        <v>4674</v>
      </c>
      <c r="V3532" s="261">
        <v>45292</v>
      </c>
      <c r="W3532" s="217" t="s">
        <v>12430</v>
      </c>
      <c r="X3532" s="217">
        <v>4228</v>
      </c>
      <c r="Y3532" s="217">
        <v>446</v>
      </c>
      <c r="Z3532" s="261">
        <v>45291</v>
      </c>
      <c r="AC3532" s="217">
        <f>vykonyz.xlsx3[[#This Row],[Kod]]-vykonyz.xlsx[[#This Row],[Kod]]</f>
        <v>0</v>
      </c>
      <c r="AD3532" t="s">
        <v>12318</v>
      </c>
      <c r="AE3532" t="s">
        <v>12006</v>
      </c>
      <c r="AF3532" t="s">
        <v>611</v>
      </c>
      <c r="AG3532"/>
      <c r="AH3532" t="s">
        <v>12319</v>
      </c>
      <c r="AI3532" t="s">
        <v>12429</v>
      </c>
      <c r="AJ3532" t="s">
        <v>53</v>
      </c>
      <c r="AK3532" t="s">
        <v>1573</v>
      </c>
      <c r="AL3532" t="s">
        <v>39</v>
      </c>
      <c r="AM3532" t="s">
        <v>33</v>
      </c>
      <c r="AN3532" t="s">
        <v>33</v>
      </c>
      <c r="AO3532"/>
      <c r="AP3532" t="s">
        <v>12432</v>
      </c>
      <c r="AQ3532"/>
      <c r="AR3532" t="s">
        <v>35</v>
      </c>
      <c r="AS3532" t="s">
        <v>35</v>
      </c>
    </row>
    <row r="3533" spans="1:45">
      <c r="A3533" s="264" t="s">
        <v>12322</v>
      </c>
      <c r="B3533" s="217" t="s">
        <v>1751</v>
      </c>
      <c r="E3533" s="217" t="s">
        <v>12323</v>
      </c>
      <c r="F3533" s="217" t="s">
        <v>12433</v>
      </c>
      <c r="H3533" s="217" t="s">
        <v>1008</v>
      </c>
      <c r="I3533" s="217" t="s">
        <v>1008</v>
      </c>
      <c r="J3533" s="217" t="s">
        <v>33</v>
      </c>
      <c r="K3533" s="217" t="s">
        <v>33</v>
      </c>
      <c r="M3533" s="217">
        <f t="shared" si="73"/>
        <v>892</v>
      </c>
      <c r="O3533" s="217" t="s">
        <v>35</v>
      </c>
      <c r="P3533" s="217" t="s">
        <v>35</v>
      </c>
      <c r="Q3533" s="217">
        <f>S4640-vykonyz.xlsx[[#This Row],[Kod]]</f>
        <v>19632</v>
      </c>
      <c r="R3533" s="217">
        <f>S3505-vykonyz.xlsx[[#This Row],[Kod]]</f>
        <v>0</v>
      </c>
      <c r="S3533" s="217" t="s">
        <v>12434</v>
      </c>
      <c r="T3533" s="217" t="s">
        <v>12435</v>
      </c>
      <c r="U3533" s="217">
        <v>1829</v>
      </c>
      <c r="V3533" s="261">
        <v>45292</v>
      </c>
      <c r="W3533" s="217" t="s">
        <v>12434</v>
      </c>
      <c r="X3533" s="217">
        <v>1672</v>
      </c>
      <c r="Y3533" s="217">
        <v>157</v>
      </c>
      <c r="Z3533" s="261">
        <v>45291</v>
      </c>
      <c r="AC3533" s="217">
        <f>vykonyz.xlsx3[[#This Row],[Kod]]-vykonyz.xlsx[[#This Row],[Kod]]</f>
        <v>0</v>
      </c>
      <c r="AD3533" t="s">
        <v>12322</v>
      </c>
      <c r="AE3533" t="s">
        <v>1751</v>
      </c>
      <c r="AF3533"/>
      <c r="AG3533"/>
      <c r="AH3533" t="s">
        <v>12323</v>
      </c>
      <c r="AI3533" t="s">
        <v>12433</v>
      </c>
      <c r="AJ3533"/>
      <c r="AK3533" t="s">
        <v>1008</v>
      </c>
      <c r="AL3533" t="s">
        <v>1008</v>
      </c>
      <c r="AM3533" t="s">
        <v>33</v>
      </c>
      <c r="AN3533" t="s">
        <v>33</v>
      </c>
      <c r="AO3533"/>
      <c r="AP3533" t="s">
        <v>12436</v>
      </c>
      <c r="AQ3533"/>
      <c r="AR3533" t="s">
        <v>35</v>
      </c>
      <c r="AS3533" t="s">
        <v>35</v>
      </c>
    </row>
    <row r="3534" spans="1:45">
      <c r="A3534" s="264" t="s">
        <v>12326</v>
      </c>
      <c r="B3534" s="217" t="s">
        <v>1751</v>
      </c>
      <c r="E3534" s="217" t="s">
        <v>12327</v>
      </c>
      <c r="F3534" s="217" t="s">
        <v>12437</v>
      </c>
      <c r="H3534" s="217" t="s">
        <v>1295</v>
      </c>
      <c r="I3534" s="217" t="s">
        <v>1295</v>
      </c>
      <c r="J3534" s="217" t="s">
        <v>33</v>
      </c>
      <c r="K3534" s="217" t="s">
        <v>33</v>
      </c>
      <c r="M3534" s="217">
        <f t="shared" si="73"/>
        <v>925</v>
      </c>
      <c r="O3534" s="217" t="s">
        <v>35</v>
      </c>
      <c r="P3534" s="217" t="s">
        <v>35</v>
      </c>
      <c r="Q3534" s="217">
        <f>S4641-vykonyz.xlsx[[#This Row],[Kod]]</f>
        <v>19716</v>
      </c>
      <c r="R3534" s="217">
        <f>S3506-vykonyz.xlsx[[#This Row],[Kod]]</f>
        <v>0</v>
      </c>
      <c r="S3534" s="217" t="s">
        <v>12438</v>
      </c>
      <c r="T3534" s="217" t="s">
        <v>12439</v>
      </c>
      <c r="U3534" s="217">
        <v>2895</v>
      </c>
      <c r="V3534" s="261">
        <v>45292</v>
      </c>
      <c r="W3534" s="217" t="s">
        <v>12438</v>
      </c>
      <c r="X3534" s="217">
        <v>2623</v>
      </c>
      <c r="Y3534" s="217">
        <v>272</v>
      </c>
      <c r="Z3534" s="261">
        <v>45291</v>
      </c>
      <c r="AC3534" s="217">
        <f>vykonyz.xlsx3[[#This Row],[Kod]]-vykonyz.xlsx[[#This Row],[Kod]]</f>
        <v>0</v>
      </c>
      <c r="AD3534" t="s">
        <v>12326</v>
      </c>
      <c r="AE3534" t="s">
        <v>1751</v>
      </c>
      <c r="AF3534"/>
      <c r="AG3534"/>
      <c r="AH3534" t="s">
        <v>12327</v>
      </c>
      <c r="AI3534" t="s">
        <v>12437</v>
      </c>
      <c r="AJ3534"/>
      <c r="AK3534" t="s">
        <v>1295</v>
      </c>
      <c r="AL3534" t="s">
        <v>1295</v>
      </c>
      <c r="AM3534" t="s">
        <v>33</v>
      </c>
      <c r="AN3534" t="s">
        <v>33</v>
      </c>
      <c r="AO3534"/>
      <c r="AP3534" t="s">
        <v>1868</v>
      </c>
      <c r="AQ3534"/>
      <c r="AR3534" t="s">
        <v>35</v>
      </c>
      <c r="AS3534" t="s">
        <v>35</v>
      </c>
    </row>
    <row r="3535" spans="1:45">
      <c r="A3535" s="264" t="s">
        <v>12331</v>
      </c>
      <c r="B3535" s="217" t="s">
        <v>1751</v>
      </c>
      <c r="E3535" s="217" t="s">
        <v>12440</v>
      </c>
      <c r="F3535" s="217" t="s">
        <v>12441</v>
      </c>
      <c r="H3535" s="217" t="s">
        <v>1084</v>
      </c>
      <c r="I3535" s="217" t="s">
        <v>1084</v>
      </c>
      <c r="J3535" s="217" t="s">
        <v>33</v>
      </c>
      <c r="K3535" s="217" t="s">
        <v>33</v>
      </c>
      <c r="M3535" s="217">
        <f t="shared" si="73"/>
        <v>291</v>
      </c>
      <c r="O3535" s="217" t="s">
        <v>35</v>
      </c>
      <c r="P3535" s="217" t="s">
        <v>35</v>
      </c>
      <c r="Q3535" s="217">
        <f>S4642-vykonyz.xlsx[[#This Row],[Kod]]</f>
        <v>19716</v>
      </c>
      <c r="R3535" s="217">
        <f>S3507-vykonyz.xlsx[[#This Row],[Kod]]</f>
        <v>0</v>
      </c>
      <c r="S3535" s="217" t="s">
        <v>12442</v>
      </c>
      <c r="T3535" s="217" t="s">
        <v>12443</v>
      </c>
      <c r="U3535" s="217">
        <v>914</v>
      </c>
      <c r="V3535" s="261">
        <v>45292</v>
      </c>
      <c r="W3535" s="217" t="s">
        <v>12442</v>
      </c>
      <c r="X3535" s="217">
        <v>834</v>
      </c>
      <c r="Y3535" s="217">
        <v>80</v>
      </c>
      <c r="Z3535" s="261">
        <v>45291</v>
      </c>
      <c r="AC3535" s="217">
        <f>vykonyz.xlsx3[[#This Row],[Kod]]-vykonyz.xlsx[[#This Row],[Kod]]</f>
        <v>0</v>
      </c>
      <c r="AD3535" t="s">
        <v>12331</v>
      </c>
      <c r="AE3535" t="s">
        <v>1751</v>
      </c>
      <c r="AF3535"/>
      <c r="AG3535"/>
      <c r="AH3535" t="s">
        <v>12440</v>
      </c>
      <c r="AI3535" t="s">
        <v>12441</v>
      </c>
      <c r="AJ3535"/>
      <c r="AK3535" t="s">
        <v>1084</v>
      </c>
      <c r="AL3535" t="s">
        <v>1084</v>
      </c>
      <c r="AM3535" t="s">
        <v>33</v>
      </c>
      <c r="AN3535" t="s">
        <v>33</v>
      </c>
      <c r="AO3535"/>
      <c r="AP3535" t="s">
        <v>6288</v>
      </c>
      <c r="AQ3535"/>
      <c r="AR3535" t="s">
        <v>35</v>
      </c>
      <c r="AS3535" t="s">
        <v>35</v>
      </c>
    </row>
    <row r="3536" spans="1:45">
      <c r="A3536" s="264" t="s">
        <v>12335</v>
      </c>
      <c r="B3536" s="217" t="s">
        <v>12006</v>
      </c>
      <c r="C3536" s="217" t="s">
        <v>611</v>
      </c>
      <c r="E3536" s="217" t="s">
        <v>12336</v>
      </c>
      <c r="F3536" s="217" t="s">
        <v>12444</v>
      </c>
      <c r="H3536" s="217" t="s">
        <v>1150</v>
      </c>
      <c r="I3536" s="217" t="s">
        <v>1150</v>
      </c>
      <c r="J3536" s="217" t="s">
        <v>33</v>
      </c>
      <c r="K3536" s="217" t="s">
        <v>33</v>
      </c>
      <c r="M3536" s="217">
        <f t="shared" si="73"/>
        <v>1605</v>
      </c>
      <c r="O3536" s="217" t="s">
        <v>35</v>
      </c>
      <c r="P3536" s="217" t="s">
        <v>35</v>
      </c>
      <c r="Q3536" s="217">
        <f>S4643-vykonyz.xlsx[[#This Row],[Kod]]</f>
        <v>19706</v>
      </c>
      <c r="R3536" s="217">
        <f>S3508-vykonyz.xlsx[[#This Row],[Kod]]</f>
        <v>0</v>
      </c>
      <c r="S3536" s="217" t="s">
        <v>12445</v>
      </c>
      <c r="T3536" s="217" t="s">
        <v>12446</v>
      </c>
      <c r="U3536" s="217">
        <v>5801</v>
      </c>
      <c r="V3536" s="261">
        <v>45292</v>
      </c>
      <c r="W3536" s="217" t="s">
        <v>12445</v>
      </c>
      <c r="X3536" s="217">
        <v>5243</v>
      </c>
      <c r="Y3536" s="217">
        <v>558</v>
      </c>
      <c r="Z3536" s="261">
        <v>45291</v>
      </c>
      <c r="AC3536" s="217">
        <f>vykonyz.xlsx3[[#This Row],[Kod]]-vykonyz.xlsx[[#This Row],[Kod]]</f>
        <v>0</v>
      </c>
      <c r="AD3536" t="s">
        <v>12335</v>
      </c>
      <c r="AE3536" t="s">
        <v>12006</v>
      </c>
      <c r="AF3536" t="s">
        <v>611</v>
      </c>
      <c r="AG3536"/>
      <c r="AH3536" t="s">
        <v>12336</v>
      </c>
      <c r="AI3536" t="s">
        <v>12444</v>
      </c>
      <c r="AJ3536"/>
      <c r="AK3536" t="s">
        <v>1150</v>
      </c>
      <c r="AL3536" t="s">
        <v>1150</v>
      </c>
      <c r="AM3536" t="s">
        <v>33</v>
      </c>
      <c r="AN3536" t="s">
        <v>33</v>
      </c>
      <c r="AO3536"/>
      <c r="AP3536" t="s">
        <v>7944</v>
      </c>
      <c r="AQ3536"/>
      <c r="AR3536" t="s">
        <v>35</v>
      </c>
      <c r="AS3536" t="s">
        <v>35</v>
      </c>
    </row>
    <row r="3537" spans="1:45">
      <c r="A3537" s="264" t="s">
        <v>12339</v>
      </c>
      <c r="B3537" s="217" t="s">
        <v>12006</v>
      </c>
      <c r="C3537" s="217" t="s">
        <v>611</v>
      </c>
      <c r="E3537" s="217" t="s">
        <v>12340</v>
      </c>
      <c r="F3537" s="217" t="s">
        <v>12447</v>
      </c>
      <c r="G3537" s="217" t="s">
        <v>53</v>
      </c>
      <c r="H3537" s="217" t="s">
        <v>1573</v>
      </c>
      <c r="I3537" s="217" t="s">
        <v>39</v>
      </c>
      <c r="J3537" s="217" t="s">
        <v>33</v>
      </c>
      <c r="K3537" s="217" t="s">
        <v>33</v>
      </c>
      <c r="M3537" s="217">
        <f t="shared" si="73"/>
        <v>3769</v>
      </c>
      <c r="O3537" s="217" t="s">
        <v>35</v>
      </c>
      <c r="P3537" s="217" t="s">
        <v>35</v>
      </c>
      <c r="Q3537" s="217">
        <f>S4644-vykonyz.xlsx[[#This Row],[Kod]]</f>
        <v>19704</v>
      </c>
      <c r="R3537" s="217">
        <f>S3509-vykonyz.xlsx[[#This Row],[Kod]]</f>
        <v>0</v>
      </c>
      <c r="S3537" s="217" t="s">
        <v>12448</v>
      </c>
      <c r="T3537" s="217" t="s">
        <v>12449</v>
      </c>
      <c r="U3537" s="217">
        <v>922</v>
      </c>
      <c r="V3537" s="261">
        <v>45292</v>
      </c>
      <c r="W3537" s="217" t="s">
        <v>12448</v>
      </c>
      <c r="X3537" s="217">
        <v>851</v>
      </c>
      <c r="Y3537" s="217">
        <v>71</v>
      </c>
      <c r="Z3537" s="261">
        <v>45291</v>
      </c>
      <c r="AC3537" s="217">
        <f>vykonyz.xlsx3[[#This Row],[Kod]]-vykonyz.xlsx[[#This Row],[Kod]]</f>
        <v>0</v>
      </c>
      <c r="AD3537" t="s">
        <v>12339</v>
      </c>
      <c r="AE3537" t="s">
        <v>12006</v>
      </c>
      <c r="AF3537" t="s">
        <v>611</v>
      </c>
      <c r="AG3537"/>
      <c r="AH3537" t="s">
        <v>12340</v>
      </c>
      <c r="AI3537" t="s">
        <v>12447</v>
      </c>
      <c r="AJ3537" t="s">
        <v>53</v>
      </c>
      <c r="AK3537" t="s">
        <v>1573</v>
      </c>
      <c r="AL3537" t="s">
        <v>39</v>
      </c>
      <c r="AM3537" t="s">
        <v>33</v>
      </c>
      <c r="AN3537" t="s">
        <v>33</v>
      </c>
      <c r="AO3537"/>
      <c r="AP3537" t="s">
        <v>10848</v>
      </c>
      <c r="AQ3537"/>
      <c r="AR3537" t="s">
        <v>35</v>
      </c>
      <c r="AS3537" t="s">
        <v>35</v>
      </c>
    </row>
    <row r="3538" spans="1:45">
      <c r="A3538" s="264" t="s">
        <v>12343</v>
      </c>
      <c r="B3538" s="217" t="s">
        <v>1751</v>
      </c>
      <c r="E3538" s="217" t="s">
        <v>12344</v>
      </c>
      <c r="F3538" s="217" t="s">
        <v>12450</v>
      </c>
      <c r="H3538" s="217" t="s">
        <v>1008</v>
      </c>
      <c r="I3538" s="217" t="s">
        <v>1008</v>
      </c>
      <c r="J3538" s="217" t="s">
        <v>33</v>
      </c>
      <c r="K3538" s="217" t="s">
        <v>33</v>
      </c>
      <c r="M3538" s="217">
        <f t="shared" si="73"/>
        <v>867</v>
      </c>
      <c r="O3538" s="217" t="s">
        <v>35</v>
      </c>
      <c r="P3538" s="217" t="s">
        <v>35</v>
      </c>
      <c r="Q3538" s="217">
        <f>S4645-vykonyz.xlsx[[#This Row],[Kod]]</f>
        <v>19704</v>
      </c>
      <c r="R3538" s="217">
        <f>S3510-vykonyz.xlsx[[#This Row],[Kod]]</f>
        <v>0</v>
      </c>
      <c r="S3538" s="217" t="s">
        <v>12451</v>
      </c>
      <c r="T3538" s="217" t="s">
        <v>12452</v>
      </c>
      <c r="U3538" s="217">
        <v>1103</v>
      </c>
      <c r="V3538" s="261">
        <v>45292</v>
      </c>
      <c r="W3538" s="217" t="s">
        <v>12451</v>
      </c>
      <c r="X3538" s="217">
        <v>1023</v>
      </c>
      <c r="Y3538" s="217">
        <v>80</v>
      </c>
      <c r="Z3538" s="261">
        <v>45291</v>
      </c>
      <c r="AC3538" s="217">
        <f>vykonyz.xlsx3[[#This Row],[Kod]]-vykonyz.xlsx[[#This Row],[Kod]]</f>
        <v>0</v>
      </c>
      <c r="AD3538" t="s">
        <v>12343</v>
      </c>
      <c r="AE3538" t="s">
        <v>1751</v>
      </c>
      <c r="AF3538"/>
      <c r="AG3538"/>
      <c r="AH3538" t="s">
        <v>12344</v>
      </c>
      <c r="AI3538" t="s">
        <v>12450</v>
      </c>
      <c r="AJ3538"/>
      <c r="AK3538" t="s">
        <v>1008</v>
      </c>
      <c r="AL3538" t="s">
        <v>1008</v>
      </c>
      <c r="AM3538" t="s">
        <v>33</v>
      </c>
      <c r="AN3538" t="s">
        <v>33</v>
      </c>
      <c r="AO3538"/>
      <c r="AP3538" t="s">
        <v>12453</v>
      </c>
      <c r="AQ3538"/>
      <c r="AR3538" t="s">
        <v>35</v>
      </c>
      <c r="AS3538" t="s">
        <v>35</v>
      </c>
    </row>
    <row r="3539" spans="1:45">
      <c r="A3539" s="264" t="s">
        <v>12346</v>
      </c>
      <c r="B3539" s="217" t="s">
        <v>12006</v>
      </c>
      <c r="C3539" s="217" t="s">
        <v>611</v>
      </c>
      <c r="E3539" s="217" t="s">
        <v>12347</v>
      </c>
      <c r="F3539" s="217" t="s">
        <v>12454</v>
      </c>
      <c r="H3539" s="217" t="s">
        <v>1479</v>
      </c>
      <c r="I3539" s="217" t="s">
        <v>1479</v>
      </c>
      <c r="J3539" s="217" t="s">
        <v>33</v>
      </c>
      <c r="K3539" s="217" t="s">
        <v>33</v>
      </c>
      <c r="M3539" s="217">
        <f t="shared" si="73"/>
        <v>2733</v>
      </c>
      <c r="O3539" s="217" t="s">
        <v>35</v>
      </c>
      <c r="P3539" s="217" t="s">
        <v>35</v>
      </c>
      <c r="Q3539" s="217">
        <f>S4646-vykonyz.xlsx[[#This Row],[Kod]]</f>
        <v>19704</v>
      </c>
      <c r="R3539" s="217">
        <f>S3511-vykonyz.xlsx[[#This Row],[Kod]]</f>
        <v>0</v>
      </c>
      <c r="S3539" s="217" t="s">
        <v>12455</v>
      </c>
      <c r="T3539" s="217" t="s">
        <v>12456</v>
      </c>
      <c r="U3539" s="217">
        <v>2902</v>
      </c>
      <c r="V3539" s="261">
        <v>45292</v>
      </c>
      <c r="W3539" s="217" t="s">
        <v>12455</v>
      </c>
      <c r="X3539" s="217">
        <v>2678</v>
      </c>
      <c r="Y3539" s="217">
        <v>224</v>
      </c>
      <c r="Z3539" s="261">
        <v>45291</v>
      </c>
      <c r="AC3539" s="217">
        <f>vykonyz.xlsx3[[#This Row],[Kod]]-vykonyz.xlsx[[#This Row],[Kod]]</f>
        <v>0</v>
      </c>
      <c r="AD3539" t="s">
        <v>12346</v>
      </c>
      <c r="AE3539" t="s">
        <v>12006</v>
      </c>
      <c r="AF3539" t="s">
        <v>611</v>
      </c>
      <c r="AG3539"/>
      <c r="AH3539" t="s">
        <v>12347</v>
      </c>
      <c r="AI3539" t="s">
        <v>12454</v>
      </c>
      <c r="AJ3539"/>
      <c r="AK3539" t="s">
        <v>1479</v>
      </c>
      <c r="AL3539" t="s">
        <v>1479</v>
      </c>
      <c r="AM3539" t="s">
        <v>33</v>
      </c>
      <c r="AN3539" t="s">
        <v>33</v>
      </c>
      <c r="AO3539"/>
      <c r="AP3539" t="s">
        <v>12457</v>
      </c>
      <c r="AQ3539"/>
      <c r="AR3539" t="s">
        <v>35</v>
      </c>
      <c r="AS3539" t="s">
        <v>35</v>
      </c>
    </row>
    <row r="3540" spans="1:45">
      <c r="A3540" s="264" t="s">
        <v>12350</v>
      </c>
      <c r="B3540" s="217" t="s">
        <v>12006</v>
      </c>
      <c r="C3540" s="217" t="s">
        <v>611</v>
      </c>
      <c r="E3540" s="217" t="s">
        <v>12351</v>
      </c>
      <c r="F3540" s="217" t="s">
        <v>12458</v>
      </c>
      <c r="G3540" s="217" t="s">
        <v>53</v>
      </c>
      <c r="H3540" s="217" t="s">
        <v>77</v>
      </c>
      <c r="I3540" s="217" t="s">
        <v>1848</v>
      </c>
      <c r="J3540" s="217" t="s">
        <v>33</v>
      </c>
      <c r="K3540" s="217" t="s">
        <v>33</v>
      </c>
      <c r="M3540" s="217">
        <f t="shared" si="73"/>
        <v>5505</v>
      </c>
      <c r="O3540" s="217" t="s">
        <v>35</v>
      </c>
      <c r="P3540" s="217" t="s">
        <v>35</v>
      </c>
      <c r="Q3540" s="217">
        <f>S4647-vykonyz.xlsx[[#This Row],[Kod]]</f>
        <v>19702</v>
      </c>
      <c r="R3540" s="217">
        <f>S3512-vykonyz.xlsx[[#This Row],[Kod]]</f>
        <v>0</v>
      </c>
      <c r="S3540" s="217" t="s">
        <v>12459</v>
      </c>
      <c r="T3540" s="217" t="s">
        <v>12460</v>
      </c>
      <c r="U3540" s="217">
        <v>2954</v>
      </c>
      <c r="V3540" s="261">
        <v>45292</v>
      </c>
      <c r="W3540" s="217" t="s">
        <v>12459</v>
      </c>
      <c r="X3540" s="217">
        <v>2730</v>
      </c>
      <c r="Y3540" s="217">
        <v>224</v>
      </c>
      <c r="Z3540" s="261">
        <v>45291</v>
      </c>
      <c r="AC3540" s="217">
        <f>vykonyz.xlsx3[[#This Row],[Kod]]-vykonyz.xlsx[[#This Row],[Kod]]</f>
        <v>0</v>
      </c>
      <c r="AD3540" t="s">
        <v>12350</v>
      </c>
      <c r="AE3540" t="s">
        <v>12006</v>
      </c>
      <c r="AF3540" t="s">
        <v>611</v>
      </c>
      <c r="AG3540"/>
      <c r="AH3540" t="s">
        <v>12351</v>
      </c>
      <c r="AI3540" t="s">
        <v>12458</v>
      </c>
      <c r="AJ3540" t="s">
        <v>53</v>
      </c>
      <c r="AK3540" t="s">
        <v>77</v>
      </c>
      <c r="AL3540" t="s">
        <v>1848</v>
      </c>
      <c r="AM3540" t="s">
        <v>33</v>
      </c>
      <c r="AN3540" t="s">
        <v>33</v>
      </c>
      <c r="AO3540"/>
      <c r="AP3540" t="s">
        <v>12461</v>
      </c>
      <c r="AQ3540"/>
      <c r="AR3540" t="s">
        <v>35</v>
      </c>
      <c r="AS3540" t="s">
        <v>35</v>
      </c>
    </row>
    <row r="3541" spans="1:45">
      <c r="A3541" s="264" t="s">
        <v>12354</v>
      </c>
      <c r="B3541" s="217" t="s">
        <v>1751</v>
      </c>
      <c r="C3541" s="217" t="s">
        <v>50</v>
      </c>
      <c r="E3541" s="217" t="s">
        <v>12355</v>
      </c>
      <c r="F3541" s="217" t="s">
        <v>12462</v>
      </c>
      <c r="H3541" s="217" t="s">
        <v>981</v>
      </c>
      <c r="I3541" s="217" t="s">
        <v>981</v>
      </c>
      <c r="J3541" s="217" t="s">
        <v>33</v>
      </c>
      <c r="K3541" s="217" t="s">
        <v>33</v>
      </c>
      <c r="M3541" s="217">
        <f t="shared" si="73"/>
        <v>1353</v>
      </c>
      <c r="O3541" s="217" t="s">
        <v>35</v>
      </c>
      <c r="P3541" s="217" t="s">
        <v>35</v>
      </c>
      <c r="Q3541" s="217">
        <f>S4648-vykonyz.xlsx[[#This Row],[Kod]]</f>
        <v>19782</v>
      </c>
      <c r="R3541" s="217">
        <f>S3513-vykonyz.xlsx[[#This Row],[Kod]]</f>
        <v>0</v>
      </c>
      <c r="S3541" s="217" t="s">
        <v>12463</v>
      </c>
      <c r="T3541" s="217" t="s">
        <v>12464</v>
      </c>
      <c r="U3541" s="217">
        <v>10227</v>
      </c>
      <c r="V3541" s="261">
        <v>45292</v>
      </c>
      <c r="W3541" s="217" t="s">
        <v>12463</v>
      </c>
      <c r="X3541" s="217">
        <v>9132</v>
      </c>
      <c r="Y3541" s="217">
        <v>1095</v>
      </c>
      <c r="Z3541" s="261">
        <v>45291</v>
      </c>
      <c r="AC3541" s="217">
        <f>vykonyz.xlsx3[[#This Row],[Kod]]-vykonyz.xlsx[[#This Row],[Kod]]</f>
        <v>0</v>
      </c>
      <c r="AD3541" t="s">
        <v>12354</v>
      </c>
      <c r="AE3541" t="s">
        <v>1751</v>
      </c>
      <c r="AF3541" t="s">
        <v>50</v>
      </c>
      <c r="AG3541"/>
      <c r="AH3541" t="s">
        <v>12355</v>
      </c>
      <c r="AI3541" t="s">
        <v>12462</v>
      </c>
      <c r="AJ3541"/>
      <c r="AK3541" t="s">
        <v>981</v>
      </c>
      <c r="AL3541" t="s">
        <v>981</v>
      </c>
      <c r="AM3541" t="s">
        <v>33</v>
      </c>
      <c r="AN3541" t="s">
        <v>33</v>
      </c>
      <c r="AO3541"/>
      <c r="AP3541" t="s">
        <v>12465</v>
      </c>
      <c r="AQ3541"/>
      <c r="AR3541" t="s">
        <v>35</v>
      </c>
      <c r="AS3541" t="s">
        <v>35</v>
      </c>
    </row>
    <row r="3542" spans="1:45">
      <c r="A3542" s="264" t="s">
        <v>12358</v>
      </c>
      <c r="B3542" s="217" t="s">
        <v>12006</v>
      </c>
      <c r="C3542" s="217" t="s">
        <v>611</v>
      </c>
      <c r="E3542" s="217" t="s">
        <v>12359</v>
      </c>
      <c r="F3542" s="217" t="s">
        <v>12466</v>
      </c>
      <c r="G3542" s="217" t="s">
        <v>53</v>
      </c>
      <c r="H3542" s="217" t="s">
        <v>1573</v>
      </c>
      <c r="I3542" s="217" t="s">
        <v>39</v>
      </c>
      <c r="J3542" s="217" t="s">
        <v>33</v>
      </c>
      <c r="K3542" s="217" t="s">
        <v>33</v>
      </c>
      <c r="M3542" s="217">
        <f t="shared" si="73"/>
        <v>4003</v>
      </c>
      <c r="O3542" s="217" t="s">
        <v>35</v>
      </c>
      <c r="P3542" s="217" t="s">
        <v>35</v>
      </c>
      <c r="Q3542" s="217">
        <f>S4649-vykonyz.xlsx[[#This Row],[Kod]]</f>
        <v>19786</v>
      </c>
      <c r="R3542" s="217">
        <f>S3514-vykonyz.xlsx[[#This Row],[Kod]]</f>
        <v>0</v>
      </c>
      <c r="S3542" s="217" t="s">
        <v>12467</v>
      </c>
      <c r="T3542" s="217" t="s">
        <v>12468</v>
      </c>
      <c r="U3542" s="217">
        <v>4448</v>
      </c>
      <c r="V3542" s="261">
        <v>45292</v>
      </c>
      <c r="W3542" s="217" t="s">
        <v>12467</v>
      </c>
      <c r="X3542" s="217">
        <v>4113</v>
      </c>
      <c r="Y3542" s="217">
        <v>335</v>
      </c>
      <c r="Z3542" s="261">
        <v>45291</v>
      </c>
      <c r="AC3542" s="217">
        <f>vykonyz.xlsx3[[#This Row],[Kod]]-vykonyz.xlsx[[#This Row],[Kod]]</f>
        <v>0</v>
      </c>
      <c r="AD3542" t="s">
        <v>12358</v>
      </c>
      <c r="AE3542" t="s">
        <v>12006</v>
      </c>
      <c r="AF3542" t="s">
        <v>611</v>
      </c>
      <c r="AG3542"/>
      <c r="AH3542" t="s">
        <v>12359</v>
      </c>
      <c r="AI3542" t="s">
        <v>12466</v>
      </c>
      <c r="AJ3542" t="s">
        <v>53</v>
      </c>
      <c r="AK3542" t="s">
        <v>1573</v>
      </c>
      <c r="AL3542" t="s">
        <v>39</v>
      </c>
      <c r="AM3542" t="s">
        <v>33</v>
      </c>
      <c r="AN3542" t="s">
        <v>33</v>
      </c>
      <c r="AO3542"/>
      <c r="AP3542" t="s">
        <v>12469</v>
      </c>
      <c r="AQ3542"/>
      <c r="AR3542" t="s">
        <v>35</v>
      </c>
      <c r="AS3542" t="s">
        <v>35</v>
      </c>
    </row>
    <row r="3543" spans="1:45">
      <c r="A3543" s="264" t="s">
        <v>12362</v>
      </c>
      <c r="B3543" s="217" t="s">
        <v>12006</v>
      </c>
      <c r="C3543" s="217" t="s">
        <v>611</v>
      </c>
      <c r="E3543" s="217" t="s">
        <v>12470</v>
      </c>
      <c r="F3543" s="217" t="s">
        <v>12471</v>
      </c>
      <c r="G3543" s="217" t="s">
        <v>53</v>
      </c>
      <c r="H3543" s="217" t="s">
        <v>1492</v>
      </c>
      <c r="I3543" s="217" t="s">
        <v>5824</v>
      </c>
      <c r="J3543" s="217" t="s">
        <v>33</v>
      </c>
      <c r="K3543" s="217" t="s">
        <v>33</v>
      </c>
      <c r="M3543" s="217">
        <f t="shared" ref="M3543:M3606" si="74">U3515</f>
        <v>6344</v>
      </c>
      <c r="O3543" s="217" t="s">
        <v>35</v>
      </c>
      <c r="P3543" s="217" t="s">
        <v>35</v>
      </c>
      <c r="Q3543" s="217">
        <f>S4650-vykonyz.xlsx[[#This Row],[Kod]]</f>
        <v>19786</v>
      </c>
      <c r="R3543" s="217">
        <f>S3515-vykonyz.xlsx[[#This Row],[Kod]]</f>
        <v>0</v>
      </c>
      <c r="S3543" s="217" t="s">
        <v>12472</v>
      </c>
      <c r="T3543" s="217" t="s">
        <v>12473</v>
      </c>
      <c r="U3543" s="217">
        <v>1478</v>
      </c>
      <c r="V3543" s="261">
        <v>45292</v>
      </c>
      <c r="W3543" s="217" t="s">
        <v>12472</v>
      </c>
      <c r="X3543" s="217">
        <v>1398</v>
      </c>
      <c r="Y3543" s="217">
        <v>80</v>
      </c>
      <c r="Z3543" s="261">
        <v>45291</v>
      </c>
      <c r="AC3543" s="217">
        <f>vykonyz.xlsx3[[#This Row],[Kod]]-vykonyz.xlsx[[#This Row],[Kod]]</f>
        <v>0</v>
      </c>
      <c r="AD3543" t="s">
        <v>12362</v>
      </c>
      <c r="AE3543" t="s">
        <v>12006</v>
      </c>
      <c r="AF3543" t="s">
        <v>611</v>
      </c>
      <c r="AG3543"/>
      <c r="AH3543" t="s">
        <v>12470</v>
      </c>
      <c r="AI3543" t="s">
        <v>12471</v>
      </c>
      <c r="AJ3543" t="s">
        <v>53</v>
      </c>
      <c r="AK3543" t="s">
        <v>1492</v>
      </c>
      <c r="AL3543" t="s">
        <v>5824</v>
      </c>
      <c r="AM3543" t="s">
        <v>33</v>
      </c>
      <c r="AN3543" t="s">
        <v>33</v>
      </c>
      <c r="AO3543"/>
      <c r="AP3543" t="s">
        <v>12474</v>
      </c>
      <c r="AQ3543"/>
      <c r="AR3543" t="s">
        <v>35</v>
      </c>
      <c r="AS3543" t="s">
        <v>35</v>
      </c>
    </row>
    <row r="3544" spans="1:45">
      <c r="A3544" s="264" t="s">
        <v>12366</v>
      </c>
      <c r="B3544" s="217" t="s">
        <v>12006</v>
      </c>
      <c r="C3544" s="217" t="s">
        <v>611</v>
      </c>
      <c r="E3544" s="217" t="s">
        <v>12367</v>
      </c>
      <c r="F3544" s="217" t="s">
        <v>12475</v>
      </c>
      <c r="H3544" s="217" t="s">
        <v>981</v>
      </c>
      <c r="I3544" s="217" t="s">
        <v>1492</v>
      </c>
      <c r="J3544" s="217" t="s">
        <v>33</v>
      </c>
      <c r="K3544" s="217" t="s">
        <v>33</v>
      </c>
      <c r="M3544" s="217">
        <f t="shared" si="74"/>
        <v>2985</v>
      </c>
      <c r="O3544" s="217" t="s">
        <v>35</v>
      </c>
      <c r="P3544" s="217" t="s">
        <v>35</v>
      </c>
      <c r="Q3544" s="217">
        <f>S4651-vykonyz.xlsx[[#This Row],[Kod]]</f>
        <v>19786</v>
      </c>
      <c r="R3544" s="217">
        <f>S3516-vykonyz.xlsx[[#This Row],[Kod]]</f>
        <v>0</v>
      </c>
      <c r="S3544" s="217" t="s">
        <v>12476</v>
      </c>
      <c r="T3544" s="217" t="s">
        <v>12477</v>
      </c>
      <c r="U3544" s="217">
        <v>4186</v>
      </c>
      <c r="V3544" s="261">
        <v>45292</v>
      </c>
      <c r="W3544" s="217" t="s">
        <v>12476</v>
      </c>
      <c r="X3544" s="217">
        <v>3851</v>
      </c>
      <c r="Y3544" s="217">
        <v>335</v>
      </c>
      <c r="Z3544" s="261">
        <v>45291</v>
      </c>
      <c r="AC3544" s="217">
        <f>vykonyz.xlsx3[[#This Row],[Kod]]-vykonyz.xlsx[[#This Row],[Kod]]</f>
        <v>0</v>
      </c>
      <c r="AD3544" t="s">
        <v>12366</v>
      </c>
      <c r="AE3544" t="s">
        <v>12006</v>
      </c>
      <c r="AF3544" t="s">
        <v>611</v>
      </c>
      <c r="AG3544"/>
      <c r="AH3544" t="s">
        <v>12367</v>
      </c>
      <c r="AI3544" t="s">
        <v>12475</v>
      </c>
      <c r="AJ3544"/>
      <c r="AK3544" t="s">
        <v>981</v>
      </c>
      <c r="AL3544" t="s">
        <v>1492</v>
      </c>
      <c r="AM3544" t="s">
        <v>33</v>
      </c>
      <c r="AN3544" t="s">
        <v>33</v>
      </c>
      <c r="AO3544"/>
      <c r="AP3544" t="s">
        <v>12478</v>
      </c>
      <c r="AQ3544"/>
      <c r="AR3544" t="s">
        <v>35</v>
      </c>
      <c r="AS3544" t="s">
        <v>35</v>
      </c>
    </row>
    <row r="3545" spans="1:45">
      <c r="A3545" s="264" t="s">
        <v>12370</v>
      </c>
      <c r="B3545" s="217" t="s">
        <v>12006</v>
      </c>
      <c r="C3545" s="217" t="s">
        <v>611</v>
      </c>
      <c r="E3545" s="217" t="s">
        <v>12371</v>
      </c>
      <c r="F3545" s="217" t="s">
        <v>12479</v>
      </c>
      <c r="H3545" s="217" t="s">
        <v>1479</v>
      </c>
      <c r="I3545" s="217" t="s">
        <v>1479</v>
      </c>
      <c r="J3545" s="217" t="s">
        <v>33</v>
      </c>
      <c r="K3545" s="217" t="s">
        <v>33</v>
      </c>
      <c r="M3545" s="217">
        <f t="shared" si="74"/>
        <v>3135</v>
      </c>
      <c r="O3545" s="217" t="s">
        <v>35</v>
      </c>
      <c r="P3545" s="217" t="s">
        <v>35</v>
      </c>
      <c r="Q3545" s="217">
        <f>S4652-vykonyz.xlsx[[#This Row],[Kod]]</f>
        <v>19784</v>
      </c>
      <c r="R3545" s="217">
        <f>S3517-vykonyz.xlsx[[#This Row],[Kod]]</f>
        <v>0</v>
      </c>
      <c r="S3545" s="217" t="s">
        <v>12480</v>
      </c>
      <c r="T3545" s="217" t="s">
        <v>12481</v>
      </c>
      <c r="U3545" s="217">
        <v>1889</v>
      </c>
      <c r="V3545" s="261">
        <v>45292</v>
      </c>
      <c r="W3545" s="217" t="s">
        <v>12480</v>
      </c>
      <c r="X3545" s="217">
        <v>1736</v>
      </c>
      <c r="Y3545" s="217">
        <v>153</v>
      </c>
      <c r="Z3545" s="261">
        <v>45291</v>
      </c>
      <c r="AC3545" s="217">
        <f>vykonyz.xlsx3[[#This Row],[Kod]]-vykonyz.xlsx[[#This Row],[Kod]]</f>
        <v>0</v>
      </c>
      <c r="AD3545" t="s">
        <v>12370</v>
      </c>
      <c r="AE3545" t="s">
        <v>12006</v>
      </c>
      <c r="AF3545" t="s">
        <v>611</v>
      </c>
      <c r="AG3545"/>
      <c r="AH3545" t="s">
        <v>12371</v>
      </c>
      <c r="AI3545" t="s">
        <v>12479</v>
      </c>
      <c r="AJ3545"/>
      <c r="AK3545" t="s">
        <v>1479</v>
      </c>
      <c r="AL3545" t="s">
        <v>1479</v>
      </c>
      <c r="AM3545" t="s">
        <v>33</v>
      </c>
      <c r="AN3545" t="s">
        <v>33</v>
      </c>
      <c r="AO3545"/>
      <c r="AP3545" t="s">
        <v>12482</v>
      </c>
      <c r="AQ3545"/>
      <c r="AR3545" t="s">
        <v>35</v>
      </c>
      <c r="AS3545" t="s">
        <v>35</v>
      </c>
    </row>
    <row r="3546" spans="1:45">
      <c r="A3546" s="264" t="s">
        <v>12374</v>
      </c>
      <c r="B3546" s="217" t="s">
        <v>4324</v>
      </c>
      <c r="E3546" s="217" t="s">
        <v>12375</v>
      </c>
      <c r="F3546" s="217" t="s">
        <v>12483</v>
      </c>
      <c r="G3546" s="217" t="s">
        <v>1190</v>
      </c>
      <c r="H3546" s="217" t="s">
        <v>994</v>
      </c>
      <c r="I3546" s="217" t="s">
        <v>994</v>
      </c>
      <c r="J3546" s="217" t="s">
        <v>33</v>
      </c>
      <c r="K3546" s="217" t="s">
        <v>33</v>
      </c>
      <c r="M3546" s="217">
        <f t="shared" si="74"/>
        <v>118</v>
      </c>
      <c r="O3546" s="217" t="s">
        <v>35</v>
      </c>
      <c r="P3546" s="217" t="s">
        <v>35</v>
      </c>
      <c r="Q3546" s="217">
        <f>S4653-vykonyz.xlsx[[#This Row],[Kod]]</f>
        <v>20200</v>
      </c>
      <c r="R3546" s="217">
        <f>S3518-vykonyz.xlsx[[#This Row],[Kod]]</f>
        <v>0</v>
      </c>
      <c r="S3546" s="217" t="s">
        <v>12484</v>
      </c>
      <c r="T3546" s="217" t="s">
        <v>12485</v>
      </c>
      <c r="U3546" s="217">
        <v>526</v>
      </c>
      <c r="V3546" s="261">
        <v>45292</v>
      </c>
      <c r="W3546" s="217" t="s">
        <v>12484</v>
      </c>
      <c r="X3546" s="217">
        <v>473</v>
      </c>
      <c r="Y3546" s="217">
        <v>53</v>
      </c>
      <c r="Z3546" s="261">
        <v>45291</v>
      </c>
      <c r="AC3546" s="217">
        <f>vykonyz.xlsx3[[#This Row],[Kod]]-vykonyz.xlsx[[#This Row],[Kod]]</f>
        <v>0</v>
      </c>
      <c r="AD3546" t="s">
        <v>12374</v>
      </c>
      <c r="AE3546" t="s">
        <v>4324</v>
      </c>
      <c r="AF3546"/>
      <c r="AG3546"/>
      <c r="AH3546" t="s">
        <v>12375</v>
      </c>
      <c r="AI3546" t="s">
        <v>12483</v>
      </c>
      <c r="AJ3546" t="s">
        <v>1190</v>
      </c>
      <c r="AK3546" t="s">
        <v>994</v>
      </c>
      <c r="AL3546" t="s">
        <v>994</v>
      </c>
      <c r="AM3546" t="s">
        <v>33</v>
      </c>
      <c r="AN3546" t="s">
        <v>33</v>
      </c>
      <c r="AO3546"/>
      <c r="AP3546" t="s">
        <v>2105</v>
      </c>
      <c r="AQ3546"/>
      <c r="AR3546" t="s">
        <v>35</v>
      </c>
      <c r="AS3546" t="s">
        <v>35</v>
      </c>
    </row>
    <row r="3547" spans="1:45">
      <c r="A3547" s="264" t="s">
        <v>12378</v>
      </c>
      <c r="B3547" s="217" t="s">
        <v>1751</v>
      </c>
      <c r="E3547" s="217" t="s">
        <v>12379</v>
      </c>
      <c r="F3547" s="217" t="s">
        <v>12486</v>
      </c>
      <c r="H3547" s="217" t="s">
        <v>981</v>
      </c>
      <c r="I3547" s="217" t="s">
        <v>981</v>
      </c>
      <c r="J3547" s="217" t="s">
        <v>33</v>
      </c>
      <c r="K3547" s="217" t="s">
        <v>33</v>
      </c>
      <c r="M3547" s="217">
        <f t="shared" si="74"/>
        <v>1538</v>
      </c>
      <c r="O3547" s="217" t="s">
        <v>35</v>
      </c>
      <c r="P3547" s="217" t="s">
        <v>35</v>
      </c>
      <c r="Q3547" s="217">
        <f>S4654-vykonyz.xlsx[[#This Row],[Kod]]</f>
        <v>20297</v>
      </c>
      <c r="R3547" s="217">
        <f>S3519-vykonyz.xlsx[[#This Row],[Kod]]</f>
        <v>0</v>
      </c>
      <c r="S3547" s="217" t="s">
        <v>12487</v>
      </c>
      <c r="T3547" s="217" t="s">
        <v>12488</v>
      </c>
      <c r="U3547" s="217">
        <v>944</v>
      </c>
      <c r="V3547" s="261">
        <v>45292</v>
      </c>
      <c r="W3547" s="217" t="s">
        <v>12487</v>
      </c>
      <c r="X3547" s="217">
        <v>890</v>
      </c>
      <c r="Y3547" s="217">
        <v>54</v>
      </c>
      <c r="Z3547" s="261">
        <v>45291</v>
      </c>
      <c r="AC3547" s="217">
        <f>vykonyz.xlsx3[[#This Row],[Kod]]-vykonyz.xlsx[[#This Row],[Kod]]</f>
        <v>0</v>
      </c>
      <c r="AD3547" t="s">
        <v>12378</v>
      </c>
      <c r="AE3547" t="s">
        <v>1751</v>
      </c>
      <c r="AF3547"/>
      <c r="AG3547"/>
      <c r="AH3547" t="s">
        <v>12379</v>
      </c>
      <c r="AI3547" t="s">
        <v>12486</v>
      </c>
      <c r="AJ3547"/>
      <c r="AK3547" t="s">
        <v>981</v>
      </c>
      <c r="AL3547" t="s">
        <v>981</v>
      </c>
      <c r="AM3547" t="s">
        <v>33</v>
      </c>
      <c r="AN3547" t="s">
        <v>33</v>
      </c>
      <c r="AO3547"/>
      <c r="AP3547" t="s">
        <v>6949</v>
      </c>
      <c r="AQ3547"/>
      <c r="AR3547" t="s">
        <v>35</v>
      </c>
      <c r="AS3547" t="s">
        <v>35</v>
      </c>
    </row>
    <row r="3548" spans="1:45">
      <c r="A3548" s="264" t="s">
        <v>12382</v>
      </c>
      <c r="B3548" s="217" t="s">
        <v>12006</v>
      </c>
      <c r="C3548" s="217" t="s">
        <v>611</v>
      </c>
      <c r="E3548" s="217" t="s">
        <v>12383</v>
      </c>
      <c r="F3548" s="217" t="s">
        <v>12489</v>
      </c>
      <c r="H3548" s="217" t="s">
        <v>981</v>
      </c>
      <c r="I3548" s="217" t="s">
        <v>1492</v>
      </c>
      <c r="J3548" s="217" t="s">
        <v>33</v>
      </c>
      <c r="K3548" s="217" t="s">
        <v>33</v>
      </c>
      <c r="M3548" s="217">
        <f t="shared" si="74"/>
        <v>2353</v>
      </c>
      <c r="O3548" s="217" t="s">
        <v>35</v>
      </c>
      <c r="P3548" s="217" t="s">
        <v>35</v>
      </c>
      <c r="Q3548" s="217">
        <f>S4655-vykonyz.xlsx[[#This Row],[Kod]]</f>
        <v>20296</v>
      </c>
      <c r="R3548" s="217">
        <f>S3520-vykonyz.xlsx[[#This Row],[Kod]]</f>
        <v>0</v>
      </c>
      <c r="S3548" s="217" t="s">
        <v>12490</v>
      </c>
      <c r="T3548" s="217" t="s">
        <v>12491</v>
      </c>
      <c r="U3548" s="217">
        <v>2202</v>
      </c>
      <c r="V3548" s="261">
        <v>45292</v>
      </c>
      <c r="W3548" s="217" t="s">
        <v>12490</v>
      </c>
      <c r="X3548" s="217">
        <v>2038</v>
      </c>
      <c r="Y3548" s="217">
        <v>164</v>
      </c>
      <c r="Z3548" s="261">
        <v>45291</v>
      </c>
      <c r="AC3548" s="217">
        <f>vykonyz.xlsx3[[#This Row],[Kod]]-vykonyz.xlsx[[#This Row],[Kod]]</f>
        <v>0</v>
      </c>
      <c r="AD3548" t="s">
        <v>12382</v>
      </c>
      <c r="AE3548" t="s">
        <v>12006</v>
      </c>
      <c r="AF3548" t="s">
        <v>611</v>
      </c>
      <c r="AG3548"/>
      <c r="AH3548" t="s">
        <v>12383</v>
      </c>
      <c r="AI3548" t="s">
        <v>12489</v>
      </c>
      <c r="AJ3548"/>
      <c r="AK3548" t="s">
        <v>981</v>
      </c>
      <c r="AL3548" t="s">
        <v>1492</v>
      </c>
      <c r="AM3548" t="s">
        <v>33</v>
      </c>
      <c r="AN3548" t="s">
        <v>33</v>
      </c>
      <c r="AO3548"/>
      <c r="AP3548" t="s">
        <v>12492</v>
      </c>
      <c r="AQ3548"/>
      <c r="AR3548" t="s">
        <v>35</v>
      </c>
      <c r="AS3548" t="s">
        <v>35</v>
      </c>
    </row>
    <row r="3549" spans="1:45">
      <c r="A3549" s="264" t="s">
        <v>12386</v>
      </c>
      <c r="B3549" s="217" t="s">
        <v>12006</v>
      </c>
      <c r="C3549" s="217" t="s">
        <v>611</v>
      </c>
      <c r="E3549" s="217" t="s">
        <v>12387</v>
      </c>
      <c r="F3549" s="217" t="s">
        <v>12493</v>
      </c>
      <c r="G3549" s="217" t="s">
        <v>28</v>
      </c>
      <c r="H3549" s="217" t="s">
        <v>994</v>
      </c>
      <c r="I3549" s="217" t="s">
        <v>994</v>
      </c>
      <c r="J3549" s="217" t="s">
        <v>33</v>
      </c>
      <c r="K3549" s="217" t="s">
        <v>33</v>
      </c>
      <c r="M3549" s="217">
        <f t="shared" si="74"/>
        <v>160</v>
      </c>
      <c r="O3549" s="217" t="s">
        <v>35</v>
      </c>
      <c r="P3549" s="217" t="s">
        <v>35</v>
      </c>
      <c r="Q3549" s="217">
        <f>S4656-vykonyz.xlsx[[#This Row],[Kod]]</f>
        <v>20296</v>
      </c>
      <c r="R3549" s="217">
        <f>S3521-vykonyz.xlsx[[#This Row],[Kod]]</f>
        <v>0</v>
      </c>
      <c r="S3549" s="217" t="s">
        <v>12494</v>
      </c>
      <c r="T3549" s="217" t="s">
        <v>12495</v>
      </c>
      <c r="U3549" s="217">
        <v>3939</v>
      </c>
      <c r="V3549" s="261">
        <v>45292</v>
      </c>
      <c r="W3549" s="217" t="s">
        <v>12494</v>
      </c>
      <c r="X3549" s="217">
        <v>3547</v>
      </c>
      <c r="Y3549" s="217">
        <v>392</v>
      </c>
      <c r="Z3549" s="261">
        <v>45291</v>
      </c>
      <c r="AC3549" s="217">
        <f>vykonyz.xlsx3[[#This Row],[Kod]]-vykonyz.xlsx[[#This Row],[Kod]]</f>
        <v>0</v>
      </c>
      <c r="AD3549" t="s">
        <v>12386</v>
      </c>
      <c r="AE3549" t="s">
        <v>12006</v>
      </c>
      <c r="AF3549" t="s">
        <v>611</v>
      </c>
      <c r="AG3549"/>
      <c r="AH3549" t="s">
        <v>12387</v>
      </c>
      <c r="AI3549" t="s">
        <v>12493</v>
      </c>
      <c r="AJ3549" t="s">
        <v>28</v>
      </c>
      <c r="AK3549" t="s">
        <v>994</v>
      </c>
      <c r="AL3549" t="s">
        <v>994</v>
      </c>
      <c r="AM3549" t="s">
        <v>33</v>
      </c>
      <c r="AN3549" t="s">
        <v>33</v>
      </c>
      <c r="AO3549"/>
      <c r="AP3549" t="s">
        <v>5728</v>
      </c>
      <c r="AQ3549"/>
      <c r="AR3549" t="s">
        <v>35</v>
      </c>
      <c r="AS3549" t="s">
        <v>35</v>
      </c>
    </row>
    <row r="3550" spans="1:45">
      <c r="A3550" s="264" t="s">
        <v>12390</v>
      </c>
      <c r="B3550" s="217" t="s">
        <v>12006</v>
      </c>
      <c r="C3550" s="217" t="s">
        <v>611</v>
      </c>
      <c r="E3550" s="217" t="s">
        <v>12391</v>
      </c>
      <c r="F3550" s="217" t="s">
        <v>12496</v>
      </c>
      <c r="G3550" s="217" t="s">
        <v>53</v>
      </c>
      <c r="H3550" s="217" t="s">
        <v>77</v>
      </c>
      <c r="I3550" s="217" t="s">
        <v>1848</v>
      </c>
      <c r="J3550" s="217" t="s">
        <v>33</v>
      </c>
      <c r="K3550" s="217" t="s">
        <v>33</v>
      </c>
      <c r="M3550" s="217">
        <f t="shared" si="74"/>
        <v>5494</v>
      </c>
      <c r="O3550" s="217" t="s">
        <v>35</v>
      </c>
      <c r="P3550" s="217" t="s">
        <v>35</v>
      </c>
      <c r="Q3550" s="217">
        <f>S4657-vykonyz.xlsx[[#This Row],[Kod]]</f>
        <v>20296</v>
      </c>
      <c r="R3550" s="217">
        <f>S3522-vykonyz.xlsx[[#This Row],[Kod]]</f>
        <v>0</v>
      </c>
      <c r="S3550" s="217" t="s">
        <v>12497</v>
      </c>
      <c r="T3550" s="217" t="s">
        <v>12498</v>
      </c>
      <c r="U3550" s="217">
        <v>3303</v>
      </c>
      <c r="V3550" s="261">
        <v>45292</v>
      </c>
      <c r="W3550" s="217" t="s">
        <v>12497</v>
      </c>
      <c r="X3550" s="217">
        <v>2997</v>
      </c>
      <c r="Y3550" s="217">
        <v>306</v>
      </c>
      <c r="Z3550" s="261">
        <v>45291</v>
      </c>
      <c r="AC3550" s="217">
        <f>vykonyz.xlsx3[[#This Row],[Kod]]-vykonyz.xlsx[[#This Row],[Kod]]</f>
        <v>0</v>
      </c>
      <c r="AD3550" t="s">
        <v>12390</v>
      </c>
      <c r="AE3550" t="s">
        <v>12006</v>
      </c>
      <c r="AF3550" t="s">
        <v>611</v>
      </c>
      <c r="AG3550"/>
      <c r="AH3550" t="s">
        <v>12391</v>
      </c>
      <c r="AI3550" t="s">
        <v>12496</v>
      </c>
      <c r="AJ3550" t="s">
        <v>53</v>
      </c>
      <c r="AK3550" t="s">
        <v>77</v>
      </c>
      <c r="AL3550" t="s">
        <v>1848</v>
      </c>
      <c r="AM3550" t="s">
        <v>33</v>
      </c>
      <c r="AN3550" t="s">
        <v>33</v>
      </c>
      <c r="AO3550"/>
      <c r="AP3550" t="s">
        <v>10528</v>
      </c>
      <c r="AQ3550"/>
      <c r="AR3550" t="s">
        <v>35</v>
      </c>
      <c r="AS3550" t="s">
        <v>35</v>
      </c>
    </row>
    <row r="3551" spans="1:45">
      <c r="A3551" s="264" t="s">
        <v>12394</v>
      </c>
      <c r="B3551" s="217" t="s">
        <v>1751</v>
      </c>
      <c r="E3551" s="217" t="s">
        <v>12395</v>
      </c>
      <c r="F3551" s="217" t="s">
        <v>12499</v>
      </c>
      <c r="G3551" s="217" t="s">
        <v>53</v>
      </c>
      <c r="H3551" s="217" t="s">
        <v>1008</v>
      </c>
      <c r="I3551" s="217" t="s">
        <v>1008</v>
      </c>
      <c r="J3551" s="217" t="s">
        <v>33</v>
      </c>
      <c r="K3551" s="217" t="s">
        <v>33</v>
      </c>
      <c r="M3551" s="217">
        <f t="shared" si="74"/>
        <v>445</v>
      </c>
      <c r="O3551" s="217" t="s">
        <v>35</v>
      </c>
      <c r="P3551" s="217" t="s">
        <v>35</v>
      </c>
      <c r="Q3551" s="217">
        <f>S4658-vykonyz.xlsx[[#This Row],[Kod]]</f>
        <v>20298</v>
      </c>
      <c r="R3551" s="217">
        <f>S3523-vykonyz.xlsx[[#This Row],[Kod]]</f>
        <v>0</v>
      </c>
      <c r="S3551" s="217" t="s">
        <v>12500</v>
      </c>
      <c r="T3551" s="217" t="s">
        <v>12501</v>
      </c>
      <c r="U3551" s="217">
        <v>3202</v>
      </c>
      <c r="V3551" s="261">
        <v>45292</v>
      </c>
      <c r="W3551" s="217" t="s">
        <v>12500</v>
      </c>
      <c r="X3551" s="217">
        <v>2979</v>
      </c>
      <c r="Y3551" s="217">
        <v>223</v>
      </c>
      <c r="Z3551" s="261">
        <v>45291</v>
      </c>
      <c r="AC3551" s="217">
        <f>vykonyz.xlsx3[[#This Row],[Kod]]-vykonyz.xlsx[[#This Row],[Kod]]</f>
        <v>0</v>
      </c>
      <c r="AD3551" t="s">
        <v>12394</v>
      </c>
      <c r="AE3551" t="s">
        <v>1751</v>
      </c>
      <c r="AF3551"/>
      <c r="AG3551"/>
      <c r="AH3551" t="s">
        <v>12395</v>
      </c>
      <c r="AI3551" t="s">
        <v>12499</v>
      </c>
      <c r="AJ3551" t="s">
        <v>53</v>
      </c>
      <c r="AK3551" t="s">
        <v>1008</v>
      </c>
      <c r="AL3551" t="s">
        <v>1008</v>
      </c>
      <c r="AM3551" t="s">
        <v>33</v>
      </c>
      <c r="AN3551" t="s">
        <v>33</v>
      </c>
      <c r="AO3551"/>
      <c r="AP3551" t="s">
        <v>9085</v>
      </c>
      <c r="AQ3551"/>
      <c r="AR3551" t="s">
        <v>35</v>
      </c>
      <c r="AS3551" t="s">
        <v>35</v>
      </c>
    </row>
    <row r="3552" spans="1:45">
      <c r="A3552" s="264" t="s">
        <v>12398</v>
      </c>
      <c r="B3552" s="217" t="s">
        <v>1751</v>
      </c>
      <c r="E3552" s="217" t="s">
        <v>12399</v>
      </c>
      <c r="F3552" s="217" t="s">
        <v>12502</v>
      </c>
      <c r="H3552" s="217" t="s">
        <v>981</v>
      </c>
      <c r="I3552" s="217" t="s">
        <v>981</v>
      </c>
      <c r="J3552" s="217" t="s">
        <v>33</v>
      </c>
      <c r="K3552" s="217" t="s">
        <v>33</v>
      </c>
      <c r="M3552" s="217">
        <f t="shared" si="74"/>
        <v>1199</v>
      </c>
      <c r="O3552" s="217" t="s">
        <v>35</v>
      </c>
      <c r="P3552" s="217" t="s">
        <v>35</v>
      </c>
      <c r="Q3552" s="217">
        <f>S4659-vykonyz.xlsx[[#This Row],[Kod]]</f>
        <v>20298</v>
      </c>
      <c r="R3552" s="217">
        <f>S3524-vykonyz.xlsx[[#This Row],[Kod]]</f>
        <v>0</v>
      </c>
      <c r="S3552" s="217" t="s">
        <v>12503</v>
      </c>
      <c r="T3552" s="217" t="s">
        <v>12504</v>
      </c>
      <c r="U3552" s="217">
        <v>10299</v>
      </c>
      <c r="V3552" s="261">
        <v>45292</v>
      </c>
      <c r="W3552" s="217" t="s">
        <v>12503</v>
      </c>
      <c r="X3552" s="217">
        <v>9252</v>
      </c>
      <c r="Y3552" s="217">
        <v>1047</v>
      </c>
      <c r="Z3552" s="261">
        <v>45291</v>
      </c>
      <c r="AC3552" s="217">
        <f>vykonyz.xlsx3[[#This Row],[Kod]]-vykonyz.xlsx[[#This Row],[Kod]]</f>
        <v>0</v>
      </c>
      <c r="AD3552" t="s">
        <v>12398</v>
      </c>
      <c r="AE3552" t="s">
        <v>1751</v>
      </c>
      <c r="AF3552"/>
      <c r="AG3552"/>
      <c r="AH3552" t="s">
        <v>12399</v>
      </c>
      <c r="AI3552" t="s">
        <v>12502</v>
      </c>
      <c r="AJ3552"/>
      <c r="AK3552" t="s">
        <v>981</v>
      </c>
      <c r="AL3552" t="s">
        <v>981</v>
      </c>
      <c r="AM3552" t="s">
        <v>33</v>
      </c>
      <c r="AN3552" t="s">
        <v>33</v>
      </c>
      <c r="AO3552"/>
      <c r="AP3552" t="s">
        <v>12505</v>
      </c>
      <c r="AQ3552"/>
      <c r="AR3552" t="s">
        <v>35</v>
      </c>
      <c r="AS3552" t="s">
        <v>35</v>
      </c>
    </row>
    <row r="3553" spans="1:45">
      <c r="A3553" s="264" t="s">
        <v>12402</v>
      </c>
      <c r="B3553" s="217" t="s">
        <v>1751</v>
      </c>
      <c r="E3553" s="217" t="s">
        <v>12403</v>
      </c>
      <c r="F3553" s="217" t="s">
        <v>12506</v>
      </c>
      <c r="G3553" s="217" t="s">
        <v>53</v>
      </c>
      <c r="H3553" s="217" t="s">
        <v>1573</v>
      </c>
      <c r="I3553" s="217" t="s">
        <v>1573</v>
      </c>
      <c r="J3553" s="217" t="s">
        <v>33</v>
      </c>
      <c r="K3553" s="217" t="s">
        <v>33</v>
      </c>
      <c r="M3553" s="217">
        <f t="shared" si="74"/>
        <v>1451</v>
      </c>
      <c r="O3553" s="217" t="s">
        <v>35</v>
      </c>
      <c r="P3553" s="217" t="s">
        <v>35</v>
      </c>
      <c r="Q3553" s="217">
        <f>S4660-vykonyz.xlsx[[#This Row],[Kod]]</f>
        <v>20298</v>
      </c>
      <c r="R3553" s="217">
        <f>S3525-vykonyz.xlsx[[#This Row],[Kod]]</f>
        <v>0</v>
      </c>
      <c r="S3553" s="217" t="s">
        <v>12507</v>
      </c>
      <c r="T3553" s="217" t="s">
        <v>12508</v>
      </c>
      <c r="U3553" s="217">
        <v>4181</v>
      </c>
      <c r="V3553" s="261">
        <v>45292</v>
      </c>
      <c r="W3553" s="217" t="s">
        <v>12507</v>
      </c>
      <c r="X3553" s="217">
        <v>3921</v>
      </c>
      <c r="Y3553" s="217">
        <v>260</v>
      </c>
      <c r="Z3553" s="261">
        <v>45291</v>
      </c>
      <c r="AC3553" s="217">
        <f>vykonyz.xlsx3[[#This Row],[Kod]]-vykonyz.xlsx[[#This Row],[Kod]]</f>
        <v>0</v>
      </c>
      <c r="AD3553" t="s">
        <v>12402</v>
      </c>
      <c r="AE3553" t="s">
        <v>1751</v>
      </c>
      <c r="AF3553"/>
      <c r="AG3553"/>
      <c r="AH3553" t="s">
        <v>12403</v>
      </c>
      <c r="AI3553" t="s">
        <v>12506</v>
      </c>
      <c r="AJ3553" t="s">
        <v>53</v>
      </c>
      <c r="AK3553" t="s">
        <v>1573</v>
      </c>
      <c r="AL3553" t="s">
        <v>1573</v>
      </c>
      <c r="AM3553" t="s">
        <v>33</v>
      </c>
      <c r="AN3553" t="s">
        <v>33</v>
      </c>
      <c r="AO3553"/>
      <c r="AP3553" t="s">
        <v>5896</v>
      </c>
      <c r="AQ3553"/>
      <c r="AR3553" t="s">
        <v>35</v>
      </c>
      <c r="AS3553" t="s">
        <v>35</v>
      </c>
    </row>
    <row r="3554" spans="1:45">
      <c r="A3554" s="264" t="s">
        <v>12406</v>
      </c>
      <c r="B3554" s="217" t="s">
        <v>12006</v>
      </c>
      <c r="C3554" s="217" t="s">
        <v>611</v>
      </c>
      <c r="E3554" s="217" t="s">
        <v>12407</v>
      </c>
      <c r="F3554" s="217" t="s">
        <v>12509</v>
      </c>
      <c r="G3554" s="217" t="s">
        <v>53</v>
      </c>
      <c r="H3554" s="217" t="s">
        <v>1008</v>
      </c>
      <c r="I3554" s="217" t="s">
        <v>1008</v>
      </c>
      <c r="J3554" s="217" t="s">
        <v>33</v>
      </c>
      <c r="K3554" s="217" t="s">
        <v>33</v>
      </c>
      <c r="M3554" s="217">
        <f t="shared" si="74"/>
        <v>687</v>
      </c>
      <c r="O3554" s="217" t="s">
        <v>35</v>
      </c>
      <c r="P3554" s="217" t="s">
        <v>35</v>
      </c>
      <c r="Q3554" s="217">
        <f>S4661-vykonyz.xlsx[[#This Row],[Kod]]</f>
        <v>20298</v>
      </c>
      <c r="R3554" s="217">
        <f>S3526-vykonyz.xlsx[[#This Row],[Kod]]</f>
        <v>0</v>
      </c>
      <c r="S3554" s="217" t="s">
        <v>12510</v>
      </c>
      <c r="T3554" s="217" t="s">
        <v>12511</v>
      </c>
      <c r="U3554" s="217">
        <v>3229</v>
      </c>
      <c r="V3554" s="261">
        <v>45292</v>
      </c>
      <c r="W3554" s="217" t="s">
        <v>12510</v>
      </c>
      <c r="X3554" s="217">
        <v>3006</v>
      </c>
      <c r="Y3554" s="217">
        <v>223</v>
      </c>
      <c r="Z3554" s="261">
        <v>45291</v>
      </c>
      <c r="AC3554" s="217">
        <f>vykonyz.xlsx3[[#This Row],[Kod]]-vykonyz.xlsx[[#This Row],[Kod]]</f>
        <v>0</v>
      </c>
      <c r="AD3554" t="s">
        <v>12406</v>
      </c>
      <c r="AE3554" t="s">
        <v>12006</v>
      </c>
      <c r="AF3554" t="s">
        <v>611</v>
      </c>
      <c r="AG3554"/>
      <c r="AH3554" t="s">
        <v>12407</v>
      </c>
      <c r="AI3554" t="s">
        <v>12509</v>
      </c>
      <c r="AJ3554" t="s">
        <v>53</v>
      </c>
      <c r="AK3554" t="s">
        <v>1008</v>
      </c>
      <c r="AL3554" t="s">
        <v>1008</v>
      </c>
      <c r="AM3554" t="s">
        <v>33</v>
      </c>
      <c r="AN3554" t="s">
        <v>33</v>
      </c>
      <c r="AO3554"/>
      <c r="AP3554" t="s">
        <v>12512</v>
      </c>
      <c r="AQ3554"/>
      <c r="AR3554" t="s">
        <v>35</v>
      </c>
      <c r="AS3554" t="s">
        <v>35</v>
      </c>
    </row>
    <row r="3555" spans="1:45">
      <c r="A3555" s="264" t="s">
        <v>12410</v>
      </c>
      <c r="B3555" s="217" t="s">
        <v>12006</v>
      </c>
      <c r="C3555" s="217" t="s">
        <v>611</v>
      </c>
      <c r="E3555" s="217" t="s">
        <v>12411</v>
      </c>
      <c r="F3555" s="217" t="s">
        <v>12513</v>
      </c>
      <c r="H3555" s="217" t="s">
        <v>1008</v>
      </c>
      <c r="I3555" s="217" t="s">
        <v>1008</v>
      </c>
      <c r="J3555" s="217" t="s">
        <v>33</v>
      </c>
      <c r="K3555" s="217" t="s">
        <v>33</v>
      </c>
      <c r="M3555" s="217">
        <f t="shared" si="74"/>
        <v>1062</v>
      </c>
      <c r="O3555" s="217" t="s">
        <v>35</v>
      </c>
      <c r="P3555" s="217" t="s">
        <v>35</v>
      </c>
      <c r="Q3555" s="217">
        <f>S4662-vykonyz.xlsx[[#This Row],[Kod]]</f>
        <v>20298</v>
      </c>
      <c r="R3555" s="217">
        <f>S3527-vykonyz.xlsx[[#This Row],[Kod]]</f>
        <v>0</v>
      </c>
      <c r="S3555" s="217" t="s">
        <v>12514</v>
      </c>
      <c r="T3555" s="217" t="s">
        <v>12515</v>
      </c>
      <c r="U3555" s="217">
        <v>576</v>
      </c>
      <c r="V3555" s="261">
        <v>45292</v>
      </c>
      <c r="W3555" s="217" t="s">
        <v>12514</v>
      </c>
      <c r="X3555" s="217">
        <v>523</v>
      </c>
      <c r="Y3555" s="217">
        <v>53</v>
      </c>
      <c r="Z3555" s="261">
        <v>45291</v>
      </c>
      <c r="AC3555" s="217">
        <f>vykonyz.xlsx3[[#This Row],[Kod]]-vykonyz.xlsx[[#This Row],[Kod]]</f>
        <v>0</v>
      </c>
      <c r="AD3555" t="s">
        <v>12410</v>
      </c>
      <c r="AE3555" t="s">
        <v>12006</v>
      </c>
      <c r="AF3555" t="s">
        <v>611</v>
      </c>
      <c r="AG3555"/>
      <c r="AH3555" t="s">
        <v>12411</v>
      </c>
      <c r="AI3555" t="s">
        <v>12513</v>
      </c>
      <c r="AJ3555"/>
      <c r="AK3555" t="s">
        <v>1008</v>
      </c>
      <c r="AL3555" t="s">
        <v>1008</v>
      </c>
      <c r="AM3555" t="s">
        <v>33</v>
      </c>
      <c r="AN3555" t="s">
        <v>33</v>
      </c>
      <c r="AO3555"/>
      <c r="AP3555" t="s">
        <v>5892</v>
      </c>
      <c r="AQ3555"/>
      <c r="AR3555" t="s">
        <v>35</v>
      </c>
      <c r="AS3555" t="s">
        <v>35</v>
      </c>
    </row>
    <row r="3556" spans="1:45">
      <c r="A3556" s="264" t="s">
        <v>12414</v>
      </c>
      <c r="B3556" s="217" t="s">
        <v>1751</v>
      </c>
      <c r="E3556" s="217" t="s">
        <v>12415</v>
      </c>
      <c r="F3556" s="217" t="s">
        <v>12516</v>
      </c>
      <c r="H3556" s="217" t="s">
        <v>981</v>
      </c>
      <c r="I3556" s="217" t="s">
        <v>981</v>
      </c>
      <c r="J3556" s="217" t="s">
        <v>33</v>
      </c>
      <c r="K3556" s="217" t="s">
        <v>33</v>
      </c>
      <c r="M3556" s="217">
        <f t="shared" si="74"/>
        <v>1213</v>
      </c>
      <c r="O3556" s="217" t="s">
        <v>35</v>
      </c>
      <c r="P3556" s="217" t="s">
        <v>35</v>
      </c>
      <c r="Q3556" s="217">
        <f>S4663-vykonyz.xlsx[[#This Row],[Kod]]</f>
        <v>20296</v>
      </c>
      <c r="R3556" s="217">
        <f>S3528-vykonyz.xlsx[[#This Row],[Kod]]</f>
        <v>0</v>
      </c>
      <c r="S3556" s="217" t="s">
        <v>12517</v>
      </c>
      <c r="T3556" s="217" t="s">
        <v>12518</v>
      </c>
      <c r="U3556" s="217">
        <v>2953</v>
      </c>
      <c r="V3556" s="261">
        <v>45292</v>
      </c>
      <c r="W3556" s="217" t="s">
        <v>12517</v>
      </c>
      <c r="X3556" s="217">
        <v>2691</v>
      </c>
      <c r="Y3556" s="217">
        <v>262</v>
      </c>
      <c r="Z3556" s="261">
        <v>45291</v>
      </c>
      <c r="AC3556" s="217">
        <f>vykonyz.xlsx3[[#This Row],[Kod]]-vykonyz.xlsx[[#This Row],[Kod]]</f>
        <v>0</v>
      </c>
      <c r="AD3556" t="s">
        <v>12414</v>
      </c>
      <c r="AE3556" t="s">
        <v>1751</v>
      </c>
      <c r="AF3556"/>
      <c r="AG3556"/>
      <c r="AH3556" t="s">
        <v>12415</v>
      </c>
      <c r="AI3556" t="s">
        <v>12516</v>
      </c>
      <c r="AJ3556"/>
      <c r="AK3556" t="s">
        <v>981</v>
      </c>
      <c r="AL3556" t="s">
        <v>981</v>
      </c>
      <c r="AM3556" t="s">
        <v>33</v>
      </c>
      <c r="AN3556" t="s">
        <v>33</v>
      </c>
      <c r="AO3556"/>
      <c r="AP3556" t="s">
        <v>12519</v>
      </c>
      <c r="AQ3556"/>
      <c r="AR3556" t="s">
        <v>35</v>
      </c>
      <c r="AS3556" t="s">
        <v>35</v>
      </c>
    </row>
    <row r="3557" spans="1:45">
      <c r="A3557" s="264" t="s">
        <v>12418</v>
      </c>
      <c r="B3557" s="217" t="s">
        <v>1751</v>
      </c>
      <c r="E3557" s="217" t="s">
        <v>12419</v>
      </c>
      <c r="F3557" s="217" t="s">
        <v>12520</v>
      </c>
      <c r="H3557" s="217" t="s">
        <v>1008</v>
      </c>
      <c r="I3557" s="217" t="s">
        <v>1008</v>
      </c>
      <c r="J3557" s="217" t="s">
        <v>33</v>
      </c>
      <c r="K3557" s="217" t="s">
        <v>33</v>
      </c>
      <c r="M3557" s="217">
        <f t="shared" si="74"/>
        <v>638</v>
      </c>
      <c r="O3557" s="217" t="s">
        <v>35</v>
      </c>
      <c r="P3557" s="217" t="s">
        <v>35</v>
      </c>
      <c r="Q3557" s="217">
        <f>S4664-vykonyz.xlsx[[#This Row],[Kod]]</f>
        <v>20296</v>
      </c>
      <c r="R3557" s="217">
        <f>S3529-vykonyz.xlsx[[#This Row],[Kod]]</f>
        <v>0</v>
      </c>
      <c r="S3557" s="217" t="s">
        <v>12521</v>
      </c>
      <c r="T3557" s="217" t="s">
        <v>12522</v>
      </c>
      <c r="U3557" s="217">
        <v>1923</v>
      </c>
      <c r="V3557" s="261">
        <v>45292</v>
      </c>
      <c r="W3557" s="217" t="s">
        <v>12521</v>
      </c>
      <c r="X3557" s="217">
        <v>1816</v>
      </c>
      <c r="Y3557" s="217">
        <v>107</v>
      </c>
      <c r="Z3557" s="261">
        <v>45291</v>
      </c>
      <c r="AC3557" s="217">
        <f>vykonyz.xlsx3[[#This Row],[Kod]]-vykonyz.xlsx[[#This Row],[Kod]]</f>
        <v>0</v>
      </c>
      <c r="AD3557" t="s">
        <v>12418</v>
      </c>
      <c r="AE3557" t="s">
        <v>1751</v>
      </c>
      <c r="AF3557"/>
      <c r="AG3557"/>
      <c r="AH3557" t="s">
        <v>12419</v>
      </c>
      <c r="AI3557" t="s">
        <v>12520</v>
      </c>
      <c r="AJ3557"/>
      <c r="AK3557" t="s">
        <v>1008</v>
      </c>
      <c r="AL3557" t="s">
        <v>1008</v>
      </c>
      <c r="AM3557" t="s">
        <v>33</v>
      </c>
      <c r="AN3557" t="s">
        <v>33</v>
      </c>
      <c r="AO3557"/>
      <c r="AP3557" t="s">
        <v>12523</v>
      </c>
      <c r="AQ3557"/>
      <c r="AR3557" t="s">
        <v>35</v>
      </c>
      <c r="AS3557" t="s">
        <v>35</v>
      </c>
    </row>
    <row r="3558" spans="1:45">
      <c r="A3558" s="264" t="s">
        <v>12422</v>
      </c>
      <c r="B3558" s="217" t="s">
        <v>1751</v>
      </c>
      <c r="E3558" s="217" t="s">
        <v>12423</v>
      </c>
      <c r="F3558" s="217" t="s">
        <v>12524</v>
      </c>
      <c r="H3558" s="217" t="s">
        <v>1008</v>
      </c>
      <c r="I3558" s="217" t="s">
        <v>1008</v>
      </c>
      <c r="J3558" s="217" t="s">
        <v>33</v>
      </c>
      <c r="K3558" s="217" t="s">
        <v>33</v>
      </c>
      <c r="M3558" s="217">
        <f t="shared" si="74"/>
        <v>2353</v>
      </c>
      <c r="O3558" s="217" t="s">
        <v>35</v>
      </c>
      <c r="P3558" s="217" t="s">
        <v>35</v>
      </c>
      <c r="Q3558" s="217">
        <f>S4665-vykonyz.xlsx[[#This Row],[Kod]]</f>
        <v>20296</v>
      </c>
      <c r="R3558" s="217">
        <f>S3530-vykonyz.xlsx[[#This Row],[Kod]]</f>
        <v>0</v>
      </c>
      <c r="S3558" s="217" t="s">
        <v>12525</v>
      </c>
      <c r="T3558" s="217" t="s">
        <v>12526</v>
      </c>
      <c r="U3558" s="217">
        <v>136</v>
      </c>
      <c r="V3558" s="261">
        <v>45292</v>
      </c>
      <c r="W3558" s="217" t="s">
        <v>12525</v>
      </c>
      <c r="X3558" s="217">
        <v>118</v>
      </c>
      <c r="Y3558" s="217">
        <v>18</v>
      </c>
      <c r="Z3558" s="261">
        <v>45291</v>
      </c>
      <c r="AC3558" s="217">
        <f>vykonyz.xlsx3[[#This Row],[Kod]]-vykonyz.xlsx[[#This Row],[Kod]]</f>
        <v>0</v>
      </c>
      <c r="AD3558" t="s">
        <v>12422</v>
      </c>
      <c r="AE3558" t="s">
        <v>1751</v>
      </c>
      <c r="AF3558"/>
      <c r="AG3558"/>
      <c r="AH3558" t="s">
        <v>12423</v>
      </c>
      <c r="AI3558" t="s">
        <v>12524</v>
      </c>
      <c r="AJ3558"/>
      <c r="AK3558" t="s">
        <v>1008</v>
      </c>
      <c r="AL3558" t="s">
        <v>1008</v>
      </c>
      <c r="AM3558" t="s">
        <v>33</v>
      </c>
      <c r="AN3558" t="s">
        <v>33</v>
      </c>
      <c r="AO3558"/>
      <c r="AP3558" t="s">
        <v>12492</v>
      </c>
      <c r="AQ3558"/>
      <c r="AR3558" t="s">
        <v>35</v>
      </c>
      <c r="AS3558" t="s">
        <v>35</v>
      </c>
    </row>
    <row r="3559" spans="1:45">
      <c r="A3559" s="264" t="s">
        <v>12426</v>
      </c>
      <c r="B3559" s="217" t="s">
        <v>1751</v>
      </c>
      <c r="E3559" s="217" t="s">
        <v>12427</v>
      </c>
      <c r="F3559" s="217" t="s">
        <v>12527</v>
      </c>
      <c r="H3559" s="217" t="s">
        <v>981</v>
      </c>
      <c r="I3559" s="217" t="s">
        <v>981</v>
      </c>
      <c r="J3559" s="217" t="s">
        <v>33</v>
      </c>
      <c r="K3559" s="217" t="s">
        <v>33</v>
      </c>
      <c r="M3559" s="217">
        <f t="shared" si="74"/>
        <v>1256</v>
      </c>
      <c r="O3559" s="217" t="s">
        <v>35</v>
      </c>
      <c r="P3559" s="217" t="s">
        <v>35</v>
      </c>
      <c r="Q3559" s="217">
        <f>S4666-vykonyz.xlsx[[#This Row],[Kod]]</f>
        <v>20296</v>
      </c>
      <c r="R3559" s="217">
        <f>S3531-vykonyz.xlsx[[#This Row],[Kod]]</f>
        <v>0</v>
      </c>
      <c r="S3559" s="217" t="s">
        <v>12528</v>
      </c>
      <c r="T3559" s="217" t="s">
        <v>12529</v>
      </c>
      <c r="U3559" s="217">
        <v>160</v>
      </c>
      <c r="V3559" s="261">
        <v>45292</v>
      </c>
      <c r="W3559" s="217" t="s">
        <v>12528</v>
      </c>
      <c r="X3559" s="217">
        <v>139</v>
      </c>
      <c r="Y3559" s="217">
        <v>21</v>
      </c>
      <c r="Z3559" s="261">
        <v>45291</v>
      </c>
      <c r="AC3559" s="217">
        <f>vykonyz.xlsx3[[#This Row],[Kod]]-vykonyz.xlsx[[#This Row],[Kod]]</f>
        <v>0</v>
      </c>
      <c r="AD3559" t="s">
        <v>12426</v>
      </c>
      <c r="AE3559" t="s">
        <v>1751</v>
      </c>
      <c r="AF3559"/>
      <c r="AG3559"/>
      <c r="AH3559" t="s">
        <v>12427</v>
      </c>
      <c r="AI3559" t="s">
        <v>12527</v>
      </c>
      <c r="AJ3559"/>
      <c r="AK3559" t="s">
        <v>981</v>
      </c>
      <c r="AL3559" t="s">
        <v>981</v>
      </c>
      <c r="AM3559" t="s">
        <v>33</v>
      </c>
      <c r="AN3559" t="s">
        <v>33</v>
      </c>
      <c r="AO3559"/>
      <c r="AP3559" t="s">
        <v>12530</v>
      </c>
      <c r="AQ3559"/>
      <c r="AR3559" t="s">
        <v>35</v>
      </c>
      <c r="AS3559" t="s">
        <v>35</v>
      </c>
    </row>
    <row r="3560" spans="1:45">
      <c r="A3560" s="264" t="s">
        <v>12430</v>
      </c>
      <c r="B3560" s="217" t="s">
        <v>12006</v>
      </c>
      <c r="C3560" s="217" t="s">
        <v>611</v>
      </c>
      <c r="E3560" s="217" t="s">
        <v>12431</v>
      </c>
      <c r="F3560" s="217" t="s">
        <v>12531</v>
      </c>
      <c r="G3560" s="217" t="s">
        <v>53</v>
      </c>
      <c r="H3560" s="217" t="s">
        <v>1492</v>
      </c>
      <c r="I3560" s="217" t="s">
        <v>5824</v>
      </c>
      <c r="J3560" s="217" t="s">
        <v>33</v>
      </c>
      <c r="K3560" s="217" t="s">
        <v>33</v>
      </c>
      <c r="M3560" s="217">
        <f t="shared" si="74"/>
        <v>4674</v>
      </c>
      <c r="O3560" s="217" t="s">
        <v>35</v>
      </c>
      <c r="P3560" s="217" t="s">
        <v>35</v>
      </c>
      <c r="Q3560" s="217">
        <f>S4667-vykonyz.xlsx[[#This Row],[Kod]]</f>
        <v>20296</v>
      </c>
      <c r="R3560" s="217">
        <f>S3532-vykonyz.xlsx[[#This Row],[Kod]]</f>
        <v>0</v>
      </c>
      <c r="S3560" s="217" t="s">
        <v>12532</v>
      </c>
      <c r="T3560" s="217" t="s">
        <v>12533</v>
      </c>
      <c r="U3560" s="217">
        <v>2231</v>
      </c>
      <c r="V3560" s="261">
        <v>45292</v>
      </c>
      <c r="W3560" s="217" t="s">
        <v>12532</v>
      </c>
      <c r="X3560" s="217">
        <v>2105</v>
      </c>
      <c r="Y3560" s="217">
        <v>126</v>
      </c>
      <c r="Z3560" s="261">
        <v>45291</v>
      </c>
      <c r="AC3560" s="217">
        <f>vykonyz.xlsx3[[#This Row],[Kod]]-vykonyz.xlsx[[#This Row],[Kod]]</f>
        <v>0</v>
      </c>
      <c r="AD3560" t="s">
        <v>12430</v>
      </c>
      <c r="AE3560" t="s">
        <v>12006</v>
      </c>
      <c r="AF3560" t="s">
        <v>611</v>
      </c>
      <c r="AG3560"/>
      <c r="AH3560" t="s">
        <v>12431</v>
      </c>
      <c r="AI3560" t="s">
        <v>12531</v>
      </c>
      <c r="AJ3560" t="s">
        <v>53</v>
      </c>
      <c r="AK3560" t="s">
        <v>1492</v>
      </c>
      <c r="AL3560" t="s">
        <v>5824</v>
      </c>
      <c r="AM3560" t="s">
        <v>33</v>
      </c>
      <c r="AN3560" t="s">
        <v>33</v>
      </c>
      <c r="AO3560"/>
      <c r="AP3560" t="s">
        <v>12534</v>
      </c>
      <c r="AQ3560"/>
      <c r="AR3560" t="s">
        <v>35</v>
      </c>
      <c r="AS3560" t="s">
        <v>35</v>
      </c>
    </row>
    <row r="3561" spans="1:45">
      <c r="A3561" s="264" t="s">
        <v>12434</v>
      </c>
      <c r="B3561" s="217" t="s">
        <v>1751</v>
      </c>
      <c r="C3561" s="217" t="s">
        <v>50</v>
      </c>
      <c r="E3561" s="217" t="s">
        <v>12435</v>
      </c>
      <c r="F3561" s="217" t="s">
        <v>12535</v>
      </c>
      <c r="H3561" s="217" t="s">
        <v>981</v>
      </c>
      <c r="I3561" s="217" t="s">
        <v>1492</v>
      </c>
      <c r="J3561" s="217" t="s">
        <v>33</v>
      </c>
      <c r="K3561" s="217" t="s">
        <v>33</v>
      </c>
      <c r="M3561" s="217">
        <f t="shared" si="74"/>
        <v>1829</v>
      </c>
      <c r="O3561" s="217" t="s">
        <v>35</v>
      </c>
      <c r="P3561" s="217" t="s">
        <v>35</v>
      </c>
      <c r="Q3561" s="217">
        <f>S4668-vykonyz.xlsx[[#This Row],[Kod]]</f>
        <v>20364</v>
      </c>
      <c r="R3561" s="217">
        <f>S3533-vykonyz.xlsx[[#This Row],[Kod]]</f>
        <v>0</v>
      </c>
      <c r="S3561" s="217" t="s">
        <v>12536</v>
      </c>
      <c r="T3561" s="217" t="s">
        <v>12537</v>
      </c>
      <c r="U3561" s="217">
        <v>593</v>
      </c>
      <c r="V3561" s="261">
        <v>45292</v>
      </c>
      <c r="W3561" s="217" t="s">
        <v>12536</v>
      </c>
      <c r="X3561" s="217">
        <v>530</v>
      </c>
      <c r="Y3561" s="217">
        <v>63</v>
      </c>
      <c r="Z3561" s="261">
        <v>45291</v>
      </c>
      <c r="AC3561" s="217">
        <f>vykonyz.xlsx3[[#This Row],[Kod]]-vykonyz.xlsx[[#This Row],[Kod]]</f>
        <v>0</v>
      </c>
      <c r="AD3561" t="s">
        <v>12434</v>
      </c>
      <c r="AE3561" t="s">
        <v>1751</v>
      </c>
      <c r="AF3561" t="s">
        <v>50</v>
      </c>
      <c r="AG3561"/>
      <c r="AH3561" t="s">
        <v>12435</v>
      </c>
      <c r="AI3561" t="s">
        <v>12535</v>
      </c>
      <c r="AJ3561"/>
      <c r="AK3561" t="s">
        <v>981</v>
      </c>
      <c r="AL3561" t="s">
        <v>1492</v>
      </c>
      <c r="AM3561" t="s">
        <v>33</v>
      </c>
      <c r="AN3561" t="s">
        <v>33</v>
      </c>
      <c r="AO3561"/>
      <c r="AP3561" t="s">
        <v>12538</v>
      </c>
      <c r="AQ3561"/>
      <c r="AR3561" t="s">
        <v>35</v>
      </c>
      <c r="AS3561" t="s">
        <v>35</v>
      </c>
    </row>
    <row r="3562" spans="1:45">
      <c r="A3562" s="264" t="s">
        <v>12438</v>
      </c>
      <c r="B3562" s="217" t="s">
        <v>12006</v>
      </c>
      <c r="C3562" s="217" t="s">
        <v>611</v>
      </c>
      <c r="E3562" s="217" t="s">
        <v>12439</v>
      </c>
      <c r="F3562" s="217" t="s">
        <v>12539</v>
      </c>
      <c r="H3562" s="217" t="s">
        <v>981</v>
      </c>
      <c r="I3562" s="217" t="s">
        <v>77</v>
      </c>
      <c r="J3562" s="217" t="s">
        <v>33</v>
      </c>
      <c r="K3562" s="217" t="s">
        <v>33</v>
      </c>
      <c r="M3562" s="217">
        <f t="shared" si="74"/>
        <v>2895</v>
      </c>
      <c r="O3562" s="217" t="s">
        <v>35</v>
      </c>
      <c r="P3562" s="217" t="s">
        <v>35</v>
      </c>
      <c r="Q3562" s="217">
        <f>S4669-vykonyz.xlsx[[#This Row],[Kod]]</f>
        <v>20364</v>
      </c>
      <c r="R3562" s="217">
        <f>S3534-vykonyz.xlsx[[#This Row],[Kod]]</f>
        <v>0</v>
      </c>
      <c r="S3562" s="217" t="s">
        <v>12540</v>
      </c>
      <c r="T3562" s="217" t="s">
        <v>11818</v>
      </c>
      <c r="U3562" s="217">
        <v>2611</v>
      </c>
      <c r="V3562" s="261">
        <v>45292</v>
      </c>
      <c r="W3562" s="217" t="s">
        <v>12540</v>
      </c>
      <c r="X3562" s="217">
        <v>2422</v>
      </c>
      <c r="Y3562" s="217">
        <v>189</v>
      </c>
      <c r="Z3562" s="261">
        <v>45291</v>
      </c>
      <c r="AC3562" s="217">
        <f>vykonyz.xlsx3[[#This Row],[Kod]]-vykonyz.xlsx[[#This Row],[Kod]]</f>
        <v>0</v>
      </c>
      <c r="AD3562" t="s">
        <v>12438</v>
      </c>
      <c r="AE3562" t="s">
        <v>12006</v>
      </c>
      <c r="AF3562" t="s">
        <v>611</v>
      </c>
      <c r="AG3562"/>
      <c r="AH3562" t="s">
        <v>12439</v>
      </c>
      <c r="AI3562" t="s">
        <v>12539</v>
      </c>
      <c r="AJ3562"/>
      <c r="AK3562" t="s">
        <v>981</v>
      </c>
      <c r="AL3562" t="s">
        <v>77</v>
      </c>
      <c r="AM3562" t="s">
        <v>33</v>
      </c>
      <c r="AN3562" t="s">
        <v>33</v>
      </c>
      <c r="AO3562"/>
      <c r="AP3562" t="s">
        <v>12541</v>
      </c>
      <c r="AQ3562"/>
      <c r="AR3562" t="s">
        <v>35</v>
      </c>
      <c r="AS3562" t="s">
        <v>35</v>
      </c>
    </row>
    <row r="3563" spans="1:45">
      <c r="A3563" s="264" t="s">
        <v>12442</v>
      </c>
      <c r="B3563" s="217" t="s">
        <v>1751</v>
      </c>
      <c r="E3563" s="217" t="s">
        <v>12443</v>
      </c>
      <c r="F3563" s="217" t="s">
        <v>12542</v>
      </c>
      <c r="H3563" s="217" t="s">
        <v>1290</v>
      </c>
      <c r="I3563" s="217" t="s">
        <v>1290</v>
      </c>
      <c r="J3563" s="217" t="s">
        <v>33</v>
      </c>
      <c r="K3563" s="217" t="s">
        <v>33</v>
      </c>
      <c r="M3563" s="217">
        <f t="shared" si="74"/>
        <v>914</v>
      </c>
      <c r="O3563" s="217" t="s">
        <v>35</v>
      </c>
      <c r="P3563" s="217" t="s">
        <v>35</v>
      </c>
      <c r="Q3563" s="217">
        <f>S4670-vykonyz.xlsx[[#This Row],[Kod]]</f>
        <v>20364</v>
      </c>
      <c r="R3563" s="217">
        <f>S3535-vykonyz.xlsx[[#This Row],[Kod]]</f>
        <v>0</v>
      </c>
      <c r="S3563" s="217" t="s">
        <v>12543</v>
      </c>
      <c r="T3563" s="217" t="s">
        <v>12544</v>
      </c>
      <c r="U3563" s="217">
        <v>2949</v>
      </c>
      <c r="V3563" s="261">
        <v>45292</v>
      </c>
      <c r="W3563" s="217" t="s">
        <v>12543</v>
      </c>
      <c r="X3563" s="217">
        <v>2689</v>
      </c>
      <c r="Y3563" s="217">
        <v>260</v>
      </c>
      <c r="Z3563" s="261">
        <v>45291</v>
      </c>
      <c r="AC3563" s="217">
        <f>vykonyz.xlsx3[[#This Row],[Kod]]-vykonyz.xlsx[[#This Row],[Kod]]</f>
        <v>0</v>
      </c>
      <c r="AD3563" t="s">
        <v>12442</v>
      </c>
      <c r="AE3563" t="s">
        <v>1751</v>
      </c>
      <c r="AF3563"/>
      <c r="AG3563"/>
      <c r="AH3563" t="s">
        <v>12443</v>
      </c>
      <c r="AI3563" t="s">
        <v>12542</v>
      </c>
      <c r="AJ3563"/>
      <c r="AK3563" t="s">
        <v>1290</v>
      </c>
      <c r="AL3563" t="s">
        <v>1290</v>
      </c>
      <c r="AM3563" t="s">
        <v>33</v>
      </c>
      <c r="AN3563" t="s">
        <v>33</v>
      </c>
      <c r="AO3563"/>
      <c r="AP3563" t="s">
        <v>7615</v>
      </c>
      <c r="AQ3563"/>
      <c r="AR3563" t="s">
        <v>35</v>
      </c>
      <c r="AS3563" t="s">
        <v>35</v>
      </c>
    </row>
    <row r="3564" spans="1:45">
      <c r="A3564" s="264" t="s">
        <v>12445</v>
      </c>
      <c r="B3564" s="217" t="s">
        <v>12006</v>
      </c>
      <c r="C3564" s="217" t="s">
        <v>611</v>
      </c>
      <c r="E3564" s="217" t="s">
        <v>12446</v>
      </c>
      <c r="F3564" s="217" t="s">
        <v>12545</v>
      </c>
      <c r="G3564" s="217" t="s">
        <v>53</v>
      </c>
      <c r="H3564" s="217" t="s">
        <v>77</v>
      </c>
      <c r="I3564" s="217" t="s">
        <v>1848</v>
      </c>
      <c r="J3564" s="217" t="s">
        <v>33</v>
      </c>
      <c r="K3564" s="217" t="s">
        <v>33</v>
      </c>
      <c r="M3564" s="217">
        <f t="shared" si="74"/>
        <v>5801</v>
      </c>
      <c r="O3564" s="217" t="s">
        <v>35</v>
      </c>
      <c r="P3564" s="217" t="s">
        <v>35</v>
      </c>
      <c r="Q3564" s="217">
        <f>S4671-vykonyz.xlsx[[#This Row],[Kod]]</f>
        <v>20364</v>
      </c>
      <c r="R3564" s="217">
        <f>S3536-vykonyz.xlsx[[#This Row],[Kod]]</f>
        <v>0</v>
      </c>
      <c r="S3564" s="217" t="s">
        <v>12546</v>
      </c>
      <c r="T3564" s="217" t="s">
        <v>12547</v>
      </c>
      <c r="U3564" s="217">
        <v>6285</v>
      </c>
      <c r="V3564" s="261">
        <v>45292</v>
      </c>
      <c r="W3564" s="217" t="s">
        <v>12546</v>
      </c>
      <c r="X3564" s="217">
        <v>5727</v>
      </c>
      <c r="Y3564" s="217">
        <v>558</v>
      </c>
      <c r="Z3564" s="261">
        <v>45291</v>
      </c>
      <c r="AC3564" s="217">
        <f>vykonyz.xlsx3[[#This Row],[Kod]]-vykonyz.xlsx[[#This Row],[Kod]]</f>
        <v>0</v>
      </c>
      <c r="AD3564" t="s">
        <v>12445</v>
      </c>
      <c r="AE3564" t="s">
        <v>12006</v>
      </c>
      <c r="AF3564" t="s">
        <v>611</v>
      </c>
      <c r="AG3564"/>
      <c r="AH3564" t="s">
        <v>12446</v>
      </c>
      <c r="AI3564" t="s">
        <v>12545</v>
      </c>
      <c r="AJ3564" t="s">
        <v>53</v>
      </c>
      <c r="AK3564" t="s">
        <v>77</v>
      </c>
      <c r="AL3564" t="s">
        <v>1848</v>
      </c>
      <c r="AM3564" t="s">
        <v>33</v>
      </c>
      <c r="AN3564" t="s">
        <v>33</v>
      </c>
      <c r="AO3564"/>
      <c r="AP3564" t="s">
        <v>4766</v>
      </c>
      <c r="AQ3564"/>
      <c r="AR3564" t="s">
        <v>35</v>
      </c>
      <c r="AS3564" t="s">
        <v>35</v>
      </c>
    </row>
    <row r="3565" spans="1:45">
      <c r="A3565" s="264" t="s">
        <v>12448</v>
      </c>
      <c r="B3565" s="217" t="s">
        <v>1751</v>
      </c>
      <c r="E3565" s="217" t="s">
        <v>12449</v>
      </c>
      <c r="F3565" s="217" t="s">
        <v>12548</v>
      </c>
      <c r="H3565" s="217" t="s">
        <v>985</v>
      </c>
      <c r="I3565" s="217" t="s">
        <v>985</v>
      </c>
      <c r="J3565" s="217" t="s">
        <v>33</v>
      </c>
      <c r="K3565" s="217" t="s">
        <v>33</v>
      </c>
      <c r="M3565" s="217">
        <f t="shared" si="74"/>
        <v>922</v>
      </c>
      <c r="O3565" s="217" t="s">
        <v>35</v>
      </c>
      <c r="P3565" s="217" t="s">
        <v>35</v>
      </c>
      <c r="Q3565" s="217">
        <f>S4672-vykonyz.xlsx[[#This Row],[Kod]]</f>
        <v>20364</v>
      </c>
      <c r="R3565" s="217">
        <f>S3537-vykonyz.xlsx[[#This Row],[Kod]]</f>
        <v>0</v>
      </c>
      <c r="S3565" s="217" t="s">
        <v>12549</v>
      </c>
      <c r="T3565" s="217" t="s">
        <v>12550</v>
      </c>
      <c r="U3565" s="217">
        <v>3079</v>
      </c>
      <c r="V3565" s="261">
        <v>45292</v>
      </c>
      <c r="W3565" s="217" t="s">
        <v>12549</v>
      </c>
      <c r="X3565" s="217">
        <v>2856</v>
      </c>
      <c r="Y3565" s="217">
        <v>223</v>
      </c>
      <c r="Z3565" s="261">
        <v>45291</v>
      </c>
      <c r="AC3565" s="217">
        <f>vykonyz.xlsx3[[#This Row],[Kod]]-vykonyz.xlsx[[#This Row],[Kod]]</f>
        <v>0</v>
      </c>
      <c r="AD3565" t="s">
        <v>12448</v>
      </c>
      <c r="AE3565" t="s">
        <v>1751</v>
      </c>
      <c r="AF3565"/>
      <c r="AG3565"/>
      <c r="AH3565" t="s">
        <v>12449</v>
      </c>
      <c r="AI3565" t="s">
        <v>12548</v>
      </c>
      <c r="AJ3565"/>
      <c r="AK3565" t="s">
        <v>985</v>
      </c>
      <c r="AL3565" t="s">
        <v>985</v>
      </c>
      <c r="AM3565" t="s">
        <v>33</v>
      </c>
      <c r="AN3565" t="s">
        <v>33</v>
      </c>
      <c r="AO3565"/>
      <c r="AP3565" t="s">
        <v>12551</v>
      </c>
      <c r="AQ3565"/>
      <c r="AR3565" t="s">
        <v>35</v>
      </c>
      <c r="AS3565" t="s">
        <v>35</v>
      </c>
    </row>
    <row r="3566" spans="1:45">
      <c r="A3566" s="264" t="s">
        <v>12451</v>
      </c>
      <c r="B3566" s="217" t="s">
        <v>1751</v>
      </c>
      <c r="E3566" s="217" t="s">
        <v>12452</v>
      </c>
      <c r="F3566" s="217" t="s">
        <v>12552</v>
      </c>
      <c r="H3566" s="217" t="s">
        <v>1290</v>
      </c>
      <c r="I3566" s="217" t="s">
        <v>1290</v>
      </c>
      <c r="J3566" s="217" t="s">
        <v>33</v>
      </c>
      <c r="K3566" s="217" t="s">
        <v>33</v>
      </c>
      <c r="M3566" s="217">
        <f t="shared" si="74"/>
        <v>1103</v>
      </c>
      <c r="O3566" s="217" t="s">
        <v>35</v>
      </c>
      <c r="P3566" s="217" t="s">
        <v>35</v>
      </c>
      <c r="Q3566" s="217">
        <f>S4673-vykonyz.xlsx[[#This Row],[Kod]]</f>
        <v>20364</v>
      </c>
      <c r="R3566" s="217">
        <f>S3538-vykonyz.xlsx[[#This Row],[Kod]]</f>
        <v>0</v>
      </c>
      <c r="S3566" s="217" t="s">
        <v>12553</v>
      </c>
      <c r="T3566" s="217" t="s">
        <v>12554</v>
      </c>
      <c r="U3566" s="217">
        <v>956</v>
      </c>
      <c r="V3566" s="261">
        <v>45292</v>
      </c>
      <c r="W3566" s="217" t="s">
        <v>12553</v>
      </c>
      <c r="X3566" s="217">
        <v>903</v>
      </c>
      <c r="Y3566" s="217">
        <v>53</v>
      </c>
      <c r="Z3566" s="261">
        <v>45291</v>
      </c>
      <c r="AC3566" s="217">
        <f>vykonyz.xlsx3[[#This Row],[Kod]]-vykonyz.xlsx[[#This Row],[Kod]]</f>
        <v>0</v>
      </c>
      <c r="AD3566" t="s">
        <v>12451</v>
      </c>
      <c r="AE3566" t="s">
        <v>1751</v>
      </c>
      <c r="AF3566"/>
      <c r="AG3566"/>
      <c r="AH3566" t="s">
        <v>12452</v>
      </c>
      <c r="AI3566" t="s">
        <v>12552</v>
      </c>
      <c r="AJ3566"/>
      <c r="AK3566" t="s">
        <v>1290</v>
      </c>
      <c r="AL3566" t="s">
        <v>1290</v>
      </c>
      <c r="AM3566" t="s">
        <v>33</v>
      </c>
      <c r="AN3566" t="s">
        <v>33</v>
      </c>
      <c r="AO3566"/>
      <c r="AP3566" t="s">
        <v>5535</v>
      </c>
      <c r="AQ3566"/>
      <c r="AR3566" t="s">
        <v>35</v>
      </c>
      <c r="AS3566" t="s">
        <v>35</v>
      </c>
    </row>
    <row r="3567" spans="1:45">
      <c r="A3567" s="264" t="s">
        <v>12455</v>
      </c>
      <c r="B3567" s="217" t="s">
        <v>12006</v>
      </c>
      <c r="C3567" s="217" t="s">
        <v>611</v>
      </c>
      <c r="E3567" s="217" t="s">
        <v>12456</v>
      </c>
      <c r="F3567" s="217" t="s">
        <v>12555</v>
      </c>
      <c r="H3567" s="217" t="s">
        <v>981</v>
      </c>
      <c r="I3567" s="217" t="s">
        <v>1492</v>
      </c>
      <c r="J3567" s="217" t="s">
        <v>33</v>
      </c>
      <c r="K3567" s="217" t="s">
        <v>33</v>
      </c>
      <c r="M3567" s="217">
        <f t="shared" si="74"/>
        <v>2902</v>
      </c>
      <c r="O3567" s="217" t="s">
        <v>35</v>
      </c>
      <c r="P3567" s="217" t="s">
        <v>35</v>
      </c>
      <c r="Q3567" s="217">
        <f>S4674-vykonyz.xlsx[[#This Row],[Kod]]</f>
        <v>20362</v>
      </c>
      <c r="R3567" s="217">
        <f>S3539-vykonyz.xlsx[[#This Row],[Kod]]</f>
        <v>0</v>
      </c>
      <c r="S3567" s="217" t="s">
        <v>12556</v>
      </c>
      <c r="T3567" s="217" t="s">
        <v>12557</v>
      </c>
      <c r="U3567" s="217">
        <v>2064</v>
      </c>
      <c r="V3567" s="261">
        <v>45292</v>
      </c>
      <c r="W3567" s="217" t="s">
        <v>12556</v>
      </c>
      <c r="X3567" s="217">
        <v>1891</v>
      </c>
      <c r="Y3567" s="217">
        <v>173</v>
      </c>
      <c r="Z3567" s="261">
        <v>45291</v>
      </c>
      <c r="AC3567" s="217">
        <f>vykonyz.xlsx3[[#This Row],[Kod]]-vykonyz.xlsx[[#This Row],[Kod]]</f>
        <v>0</v>
      </c>
      <c r="AD3567" t="s">
        <v>12455</v>
      </c>
      <c r="AE3567" t="s">
        <v>12006</v>
      </c>
      <c r="AF3567" t="s">
        <v>611</v>
      </c>
      <c r="AG3567"/>
      <c r="AH3567" t="s">
        <v>12456</v>
      </c>
      <c r="AI3567" t="s">
        <v>12555</v>
      </c>
      <c r="AJ3567"/>
      <c r="AK3567" t="s">
        <v>981</v>
      </c>
      <c r="AL3567" t="s">
        <v>1492</v>
      </c>
      <c r="AM3567" t="s">
        <v>33</v>
      </c>
      <c r="AN3567" t="s">
        <v>33</v>
      </c>
      <c r="AO3567"/>
      <c r="AP3567" t="s">
        <v>12558</v>
      </c>
      <c r="AQ3567"/>
      <c r="AR3567" t="s">
        <v>35</v>
      </c>
      <c r="AS3567" t="s">
        <v>35</v>
      </c>
    </row>
    <row r="3568" spans="1:45">
      <c r="A3568" s="264" t="s">
        <v>12459</v>
      </c>
      <c r="B3568" s="217" t="s">
        <v>12006</v>
      </c>
      <c r="C3568" s="217" t="s">
        <v>611</v>
      </c>
      <c r="E3568" s="217" t="s">
        <v>12460</v>
      </c>
      <c r="F3568" s="217" t="s">
        <v>12559</v>
      </c>
      <c r="H3568" s="217" t="s">
        <v>981</v>
      </c>
      <c r="I3568" s="217" t="s">
        <v>1492</v>
      </c>
      <c r="J3568" s="217" t="s">
        <v>33</v>
      </c>
      <c r="K3568" s="217" t="s">
        <v>33</v>
      </c>
      <c r="M3568" s="217">
        <f t="shared" si="74"/>
        <v>2954</v>
      </c>
      <c r="O3568" s="217" t="s">
        <v>35</v>
      </c>
      <c r="P3568" s="217" t="s">
        <v>35</v>
      </c>
      <c r="Q3568" s="217">
        <f>S4675-vykonyz.xlsx[[#This Row],[Kod]]</f>
        <v>20362</v>
      </c>
      <c r="R3568" s="217">
        <f>S3540-vykonyz.xlsx[[#This Row],[Kod]]</f>
        <v>0</v>
      </c>
      <c r="S3568" s="217" t="s">
        <v>12560</v>
      </c>
      <c r="T3568" s="217" t="s">
        <v>12561</v>
      </c>
      <c r="U3568" s="217">
        <v>661</v>
      </c>
      <c r="V3568" s="261">
        <v>45292</v>
      </c>
      <c r="W3568" s="217" t="s">
        <v>12560</v>
      </c>
      <c r="X3568" s="217">
        <v>574</v>
      </c>
      <c r="Y3568" s="217">
        <v>87</v>
      </c>
      <c r="Z3568" s="261">
        <v>45291</v>
      </c>
      <c r="AC3568" s="217">
        <f>vykonyz.xlsx3[[#This Row],[Kod]]-vykonyz.xlsx[[#This Row],[Kod]]</f>
        <v>0</v>
      </c>
      <c r="AD3568" t="s">
        <v>12459</v>
      </c>
      <c r="AE3568" t="s">
        <v>12006</v>
      </c>
      <c r="AF3568" t="s">
        <v>611</v>
      </c>
      <c r="AG3568"/>
      <c r="AH3568" t="s">
        <v>12460</v>
      </c>
      <c r="AI3568" t="s">
        <v>12559</v>
      </c>
      <c r="AJ3568"/>
      <c r="AK3568" t="s">
        <v>981</v>
      </c>
      <c r="AL3568" t="s">
        <v>1492</v>
      </c>
      <c r="AM3568" t="s">
        <v>33</v>
      </c>
      <c r="AN3568" t="s">
        <v>33</v>
      </c>
      <c r="AO3568"/>
      <c r="AP3568" t="s">
        <v>8806</v>
      </c>
      <c r="AQ3568"/>
      <c r="AR3568" t="s">
        <v>35</v>
      </c>
      <c r="AS3568" t="s">
        <v>35</v>
      </c>
    </row>
    <row r="3569" spans="1:45">
      <c r="A3569" s="264" t="s">
        <v>12463</v>
      </c>
      <c r="B3569" s="217" t="s">
        <v>12026</v>
      </c>
      <c r="C3569" s="217" t="s">
        <v>50</v>
      </c>
      <c r="E3569" s="217" t="s">
        <v>12464</v>
      </c>
      <c r="F3569" s="217" t="s">
        <v>12562</v>
      </c>
      <c r="G3569" s="217" t="s">
        <v>53</v>
      </c>
      <c r="H3569" s="217" t="s">
        <v>5824</v>
      </c>
      <c r="I3569" s="217" t="s">
        <v>9270</v>
      </c>
      <c r="J3569" s="217" t="s">
        <v>33</v>
      </c>
      <c r="K3569" s="217" t="s">
        <v>33</v>
      </c>
      <c r="M3569" s="217">
        <f t="shared" si="74"/>
        <v>10227</v>
      </c>
      <c r="O3569" s="217" t="s">
        <v>35</v>
      </c>
      <c r="P3569" s="217" t="s">
        <v>35</v>
      </c>
      <c r="Q3569" s="217">
        <f>S4676-vykonyz.xlsx[[#This Row],[Kod]]</f>
        <v>20362</v>
      </c>
      <c r="R3569" s="217">
        <f>S3541-vykonyz.xlsx[[#This Row],[Kod]]</f>
        <v>0</v>
      </c>
      <c r="S3569" s="217" t="s">
        <v>12563</v>
      </c>
      <c r="T3569" s="217" t="s">
        <v>12564</v>
      </c>
      <c r="U3569" s="217">
        <v>2844</v>
      </c>
      <c r="V3569" s="261">
        <v>45292</v>
      </c>
      <c r="W3569" s="217" t="s">
        <v>12563</v>
      </c>
      <c r="X3569" s="217">
        <v>2579</v>
      </c>
      <c r="Y3569" s="217">
        <v>265</v>
      </c>
      <c r="Z3569" s="261">
        <v>45291</v>
      </c>
      <c r="AC3569" s="217">
        <f>vykonyz.xlsx3[[#This Row],[Kod]]-vykonyz.xlsx[[#This Row],[Kod]]</f>
        <v>0</v>
      </c>
      <c r="AD3569" t="s">
        <v>12463</v>
      </c>
      <c r="AE3569" t="s">
        <v>12026</v>
      </c>
      <c r="AF3569" t="s">
        <v>50</v>
      </c>
      <c r="AG3569"/>
      <c r="AH3569" t="s">
        <v>12464</v>
      </c>
      <c r="AI3569" t="s">
        <v>12562</v>
      </c>
      <c r="AJ3569" t="s">
        <v>53</v>
      </c>
      <c r="AK3569" t="s">
        <v>5824</v>
      </c>
      <c r="AL3569" t="s">
        <v>9270</v>
      </c>
      <c r="AM3569" t="s">
        <v>33</v>
      </c>
      <c r="AN3569" t="s">
        <v>33</v>
      </c>
      <c r="AO3569"/>
      <c r="AP3569" t="s">
        <v>4748</v>
      </c>
      <c r="AQ3569"/>
      <c r="AR3569" t="s">
        <v>35</v>
      </c>
      <c r="AS3569" t="s">
        <v>35</v>
      </c>
    </row>
    <row r="3570" spans="1:45">
      <c r="A3570" s="264" t="s">
        <v>12467</v>
      </c>
      <c r="B3570" s="217" t="s">
        <v>12006</v>
      </c>
      <c r="C3570" s="217" t="s">
        <v>611</v>
      </c>
      <c r="E3570" s="217" t="s">
        <v>12468</v>
      </c>
      <c r="F3570" s="217" t="s">
        <v>12565</v>
      </c>
      <c r="G3570" s="217" t="s">
        <v>53</v>
      </c>
      <c r="H3570" s="217" t="s">
        <v>1573</v>
      </c>
      <c r="I3570" s="217" t="s">
        <v>39</v>
      </c>
      <c r="J3570" s="217" t="s">
        <v>33</v>
      </c>
      <c r="K3570" s="217" t="s">
        <v>33</v>
      </c>
      <c r="M3570" s="217">
        <f t="shared" si="74"/>
        <v>4448</v>
      </c>
      <c r="O3570" s="217" t="s">
        <v>35</v>
      </c>
      <c r="P3570" s="217" t="s">
        <v>35</v>
      </c>
      <c r="Q3570" s="217">
        <f>S4677-vykonyz.xlsx[[#This Row],[Kod]]</f>
        <v>20362</v>
      </c>
      <c r="R3570" s="217">
        <f>S3542-vykonyz.xlsx[[#This Row],[Kod]]</f>
        <v>0</v>
      </c>
      <c r="S3570" s="217" t="s">
        <v>12566</v>
      </c>
      <c r="T3570" s="217" t="s">
        <v>12567</v>
      </c>
      <c r="U3570" s="217">
        <v>3231</v>
      </c>
      <c r="V3570" s="261">
        <v>45292</v>
      </c>
      <c r="W3570" s="217" t="s">
        <v>12566</v>
      </c>
      <c r="X3570" s="217">
        <v>2971</v>
      </c>
      <c r="Y3570" s="217">
        <v>260</v>
      </c>
      <c r="Z3570" s="261">
        <v>45291</v>
      </c>
      <c r="AC3570" s="217">
        <f>vykonyz.xlsx3[[#This Row],[Kod]]-vykonyz.xlsx[[#This Row],[Kod]]</f>
        <v>0</v>
      </c>
      <c r="AD3570" t="s">
        <v>12467</v>
      </c>
      <c r="AE3570" t="s">
        <v>12006</v>
      </c>
      <c r="AF3570" t="s">
        <v>611</v>
      </c>
      <c r="AG3570"/>
      <c r="AH3570" t="s">
        <v>12468</v>
      </c>
      <c r="AI3570" t="s">
        <v>12565</v>
      </c>
      <c r="AJ3570" t="s">
        <v>53</v>
      </c>
      <c r="AK3570" t="s">
        <v>1573</v>
      </c>
      <c r="AL3570" t="s">
        <v>39</v>
      </c>
      <c r="AM3570" t="s">
        <v>33</v>
      </c>
      <c r="AN3570" t="s">
        <v>33</v>
      </c>
      <c r="AO3570"/>
      <c r="AP3570" t="s">
        <v>12568</v>
      </c>
      <c r="AQ3570"/>
      <c r="AR3570" t="s">
        <v>35</v>
      </c>
      <c r="AS3570" t="s">
        <v>35</v>
      </c>
    </row>
    <row r="3571" spans="1:45">
      <c r="A3571" s="264" t="s">
        <v>12472</v>
      </c>
      <c r="B3571" s="217" t="s">
        <v>1751</v>
      </c>
      <c r="E3571" s="217" t="s">
        <v>12473</v>
      </c>
      <c r="F3571" s="217" t="s">
        <v>12569</v>
      </c>
      <c r="H3571" s="217" t="s">
        <v>1290</v>
      </c>
      <c r="I3571" s="217" t="s">
        <v>1290</v>
      </c>
      <c r="J3571" s="217" t="s">
        <v>33</v>
      </c>
      <c r="K3571" s="217" t="s">
        <v>33</v>
      </c>
      <c r="M3571" s="217">
        <f t="shared" si="74"/>
        <v>1478</v>
      </c>
      <c r="O3571" s="217" t="s">
        <v>35</v>
      </c>
      <c r="P3571" s="217" t="s">
        <v>35</v>
      </c>
      <c r="Q3571" s="217">
        <f>S4678-vykonyz.xlsx[[#This Row],[Kod]]</f>
        <v>20362</v>
      </c>
      <c r="R3571" s="217">
        <f>S3543-vykonyz.xlsx[[#This Row],[Kod]]</f>
        <v>0</v>
      </c>
      <c r="S3571" s="217" t="s">
        <v>12570</v>
      </c>
      <c r="T3571" s="217" t="s">
        <v>12571</v>
      </c>
      <c r="U3571" s="217">
        <v>1322</v>
      </c>
      <c r="V3571" s="261">
        <v>45292</v>
      </c>
      <c r="W3571" s="217" t="s">
        <v>12570</v>
      </c>
      <c r="X3571" s="217">
        <v>1149</v>
      </c>
      <c r="Y3571" s="217">
        <v>173</v>
      </c>
      <c r="Z3571" s="261">
        <v>45291</v>
      </c>
      <c r="AC3571" s="217">
        <f>vykonyz.xlsx3[[#This Row],[Kod]]-vykonyz.xlsx[[#This Row],[Kod]]</f>
        <v>0</v>
      </c>
      <c r="AD3571" t="s">
        <v>12472</v>
      </c>
      <c r="AE3571" t="s">
        <v>1751</v>
      </c>
      <c r="AF3571"/>
      <c r="AG3571"/>
      <c r="AH3571" t="s">
        <v>12473</v>
      </c>
      <c r="AI3571" t="s">
        <v>12569</v>
      </c>
      <c r="AJ3571"/>
      <c r="AK3571" t="s">
        <v>1290</v>
      </c>
      <c r="AL3571" t="s">
        <v>1290</v>
      </c>
      <c r="AM3571" t="s">
        <v>33</v>
      </c>
      <c r="AN3571" t="s">
        <v>33</v>
      </c>
      <c r="AO3571"/>
      <c r="AP3571" t="s">
        <v>12572</v>
      </c>
      <c r="AQ3571"/>
      <c r="AR3571" t="s">
        <v>35</v>
      </c>
      <c r="AS3571" t="s">
        <v>35</v>
      </c>
    </row>
    <row r="3572" spans="1:45">
      <c r="A3572" s="264" t="s">
        <v>12476</v>
      </c>
      <c r="B3572" s="217" t="s">
        <v>12006</v>
      </c>
      <c r="C3572" s="217" t="s">
        <v>611</v>
      </c>
      <c r="E3572" s="217" t="s">
        <v>12477</v>
      </c>
      <c r="F3572" s="217" t="s">
        <v>12573</v>
      </c>
      <c r="H3572" s="217" t="s">
        <v>1573</v>
      </c>
      <c r="I3572" s="217" t="s">
        <v>39</v>
      </c>
      <c r="J3572" s="217" t="s">
        <v>33</v>
      </c>
      <c r="K3572" s="217" t="s">
        <v>33</v>
      </c>
      <c r="M3572" s="217">
        <f t="shared" si="74"/>
        <v>4186</v>
      </c>
      <c r="O3572" s="217" t="s">
        <v>35</v>
      </c>
      <c r="P3572" s="217" t="s">
        <v>35</v>
      </c>
      <c r="Q3572" s="217">
        <f>S4679-vykonyz.xlsx[[#This Row],[Kod]]</f>
        <v>20362</v>
      </c>
      <c r="R3572" s="217">
        <f>S3544-vykonyz.xlsx[[#This Row],[Kod]]</f>
        <v>0</v>
      </c>
      <c r="S3572" s="217" t="s">
        <v>12574</v>
      </c>
      <c r="T3572" s="217" t="s">
        <v>12575</v>
      </c>
      <c r="U3572" s="217">
        <v>2629</v>
      </c>
      <c r="V3572" s="261">
        <v>45292</v>
      </c>
      <c r="W3572" s="217" t="s">
        <v>12574</v>
      </c>
      <c r="X3572" s="217">
        <v>2413</v>
      </c>
      <c r="Y3572" s="217">
        <v>216</v>
      </c>
      <c r="Z3572" s="261">
        <v>45291</v>
      </c>
      <c r="AC3572" s="217">
        <f>vykonyz.xlsx3[[#This Row],[Kod]]-vykonyz.xlsx[[#This Row],[Kod]]</f>
        <v>0</v>
      </c>
      <c r="AD3572" t="s">
        <v>12476</v>
      </c>
      <c r="AE3572" t="s">
        <v>12006</v>
      </c>
      <c r="AF3572" t="s">
        <v>611</v>
      </c>
      <c r="AG3572"/>
      <c r="AH3572" t="s">
        <v>12477</v>
      </c>
      <c r="AI3572" t="s">
        <v>12573</v>
      </c>
      <c r="AJ3572"/>
      <c r="AK3572" t="s">
        <v>1573</v>
      </c>
      <c r="AL3572" t="s">
        <v>39</v>
      </c>
      <c r="AM3572" t="s">
        <v>33</v>
      </c>
      <c r="AN3572" t="s">
        <v>33</v>
      </c>
      <c r="AO3572"/>
      <c r="AP3572" t="s">
        <v>12576</v>
      </c>
      <c r="AQ3572"/>
      <c r="AR3572" t="s">
        <v>35</v>
      </c>
      <c r="AS3572" t="s">
        <v>35</v>
      </c>
    </row>
    <row r="3573" spans="1:45">
      <c r="A3573" s="264" t="s">
        <v>12480</v>
      </c>
      <c r="B3573" s="217" t="s">
        <v>1751</v>
      </c>
      <c r="E3573" s="217" t="s">
        <v>12481</v>
      </c>
      <c r="F3573" s="217" t="s">
        <v>12577</v>
      </c>
      <c r="H3573" s="217" t="s">
        <v>1290</v>
      </c>
      <c r="I3573" s="217" t="s">
        <v>1573</v>
      </c>
      <c r="J3573" s="217" t="s">
        <v>33</v>
      </c>
      <c r="K3573" s="217" t="s">
        <v>33</v>
      </c>
      <c r="M3573" s="217">
        <f t="shared" si="74"/>
        <v>1889</v>
      </c>
      <c r="O3573" s="217" t="s">
        <v>35</v>
      </c>
      <c r="P3573" s="217" t="s">
        <v>35</v>
      </c>
      <c r="Q3573" s="217">
        <f>S4680-vykonyz.xlsx[[#This Row],[Kod]]</f>
        <v>20362</v>
      </c>
      <c r="R3573" s="217">
        <f>S3545-vykonyz.xlsx[[#This Row],[Kod]]</f>
        <v>0</v>
      </c>
      <c r="S3573" s="217" t="s">
        <v>12578</v>
      </c>
      <c r="T3573" s="217" t="s">
        <v>12579</v>
      </c>
      <c r="U3573" s="217">
        <v>881</v>
      </c>
      <c r="V3573" s="261">
        <v>45292</v>
      </c>
      <c r="W3573" s="217" t="s">
        <v>12578</v>
      </c>
      <c r="X3573" s="217">
        <v>766</v>
      </c>
      <c r="Y3573" s="217">
        <v>115</v>
      </c>
      <c r="Z3573" s="261">
        <v>45291</v>
      </c>
      <c r="AC3573" s="217">
        <f>vykonyz.xlsx3[[#This Row],[Kod]]-vykonyz.xlsx[[#This Row],[Kod]]</f>
        <v>0</v>
      </c>
      <c r="AD3573" t="s">
        <v>12480</v>
      </c>
      <c r="AE3573" t="s">
        <v>1751</v>
      </c>
      <c r="AF3573"/>
      <c r="AG3573"/>
      <c r="AH3573" t="s">
        <v>12481</v>
      </c>
      <c r="AI3573" t="s">
        <v>12577</v>
      </c>
      <c r="AJ3573"/>
      <c r="AK3573" t="s">
        <v>1290</v>
      </c>
      <c r="AL3573" t="s">
        <v>1573</v>
      </c>
      <c r="AM3573" t="s">
        <v>33</v>
      </c>
      <c r="AN3573" t="s">
        <v>33</v>
      </c>
      <c r="AO3573"/>
      <c r="AP3573" t="s">
        <v>12580</v>
      </c>
      <c r="AQ3573"/>
      <c r="AR3573" t="s">
        <v>35</v>
      </c>
      <c r="AS3573" t="s">
        <v>35</v>
      </c>
    </row>
    <row r="3574" spans="1:45">
      <c r="A3574" s="264" t="s">
        <v>12484</v>
      </c>
      <c r="B3574" s="217" t="s">
        <v>1751</v>
      </c>
      <c r="E3574" s="217" t="s">
        <v>12485</v>
      </c>
      <c r="F3574" s="217" t="s">
        <v>12581</v>
      </c>
      <c r="H3574" s="217" t="s">
        <v>1008</v>
      </c>
      <c r="I3574" s="217" t="s">
        <v>1008</v>
      </c>
      <c r="J3574" s="217" t="s">
        <v>33</v>
      </c>
      <c r="K3574" s="217" t="s">
        <v>33</v>
      </c>
      <c r="M3574" s="217">
        <f t="shared" si="74"/>
        <v>526</v>
      </c>
      <c r="O3574" s="217" t="s">
        <v>35</v>
      </c>
      <c r="P3574" s="217" t="s">
        <v>35</v>
      </c>
      <c r="Q3574" s="217">
        <f>S4681-vykonyz.xlsx[[#This Row],[Kod]]</f>
        <v>20362</v>
      </c>
      <c r="R3574" s="217">
        <f>S3546-vykonyz.xlsx[[#This Row],[Kod]]</f>
        <v>0</v>
      </c>
      <c r="S3574" s="217" t="s">
        <v>12582</v>
      </c>
      <c r="T3574" s="217" t="s">
        <v>12583</v>
      </c>
      <c r="U3574" s="217">
        <v>1017</v>
      </c>
      <c r="V3574" s="261">
        <v>45292</v>
      </c>
      <c r="W3574" s="217" t="s">
        <v>12582</v>
      </c>
      <c r="X3574" s="217">
        <v>954</v>
      </c>
      <c r="Y3574" s="217">
        <v>63</v>
      </c>
      <c r="Z3574" s="261">
        <v>45291</v>
      </c>
      <c r="AC3574" s="217">
        <f>vykonyz.xlsx3[[#This Row],[Kod]]-vykonyz.xlsx[[#This Row],[Kod]]</f>
        <v>0</v>
      </c>
      <c r="AD3574" t="s">
        <v>12484</v>
      </c>
      <c r="AE3574" t="s">
        <v>1751</v>
      </c>
      <c r="AF3574"/>
      <c r="AG3574"/>
      <c r="AH3574" t="s">
        <v>12485</v>
      </c>
      <c r="AI3574" t="s">
        <v>12581</v>
      </c>
      <c r="AJ3574"/>
      <c r="AK3574" t="s">
        <v>1008</v>
      </c>
      <c r="AL3574" t="s">
        <v>1008</v>
      </c>
      <c r="AM3574" t="s">
        <v>33</v>
      </c>
      <c r="AN3574" t="s">
        <v>33</v>
      </c>
      <c r="AO3574"/>
      <c r="AP3574" t="s">
        <v>720</v>
      </c>
      <c r="AQ3574"/>
      <c r="AR3574" t="s">
        <v>35</v>
      </c>
      <c r="AS3574" t="s">
        <v>35</v>
      </c>
    </row>
    <row r="3575" spans="1:45">
      <c r="A3575" s="264" t="s">
        <v>12487</v>
      </c>
      <c r="B3575" s="217" t="s">
        <v>1751</v>
      </c>
      <c r="C3575" s="217" t="s">
        <v>50</v>
      </c>
      <c r="E3575" s="217" t="s">
        <v>12488</v>
      </c>
      <c r="F3575" s="217" t="s">
        <v>12584</v>
      </c>
      <c r="H3575" s="217" t="s">
        <v>1008</v>
      </c>
      <c r="I3575" s="217" t="s">
        <v>1008</v>
      </c>
      <c r="J3575" s="217" t="s">
        <v>33</v>
      </c>
      <c r="K3575" s="217" t="s">
        <v>33</v>
      </c>
      <c r="M3575" s="217">
        <f t="shared" si="74"/>
        <v>944</v>
      </c>
      <c r="O3575" s="217" t="s">
        <v>35</v>
      </c>
      <c r="P3575" s="217" t="s">
        <v>35</v>
      </c>
      <c r="Q3575" s="217">
        <f>S4682-vykonyz.xlsx[[#This Row],[Kod]]</f>
        <v>20362</v>
      </c>
      <c r="R3575" s="217">
        <f>S3547-vykonyz.xlsx[[#This Row],[Kod]]</f>
        <v>0</v>
      </c>
      <c r="S3575" s="217" t="s">
        <v>12585</v>
      </c>
      <c r="T3575" s="217" t="s">
        <v>12586</v>
      </c>
      <c r="U3575" s="217">
        <v>211</v>
      </c>
      <c r="V3575" s="261">
        <v>45292</v>
      </c>
      <c r="W3575" s="217" t="s">
        <v>12585</v>
      </c>
      <c r="X3575" s="217">
        <v>189</v>
      </c>
      <c r="Y3575" s="217">
        <v>22</v>
      </c>
      <c r="Z3575" s="261">
        <v>45291</v>
      </c>
      <c r="AC3575" s="217">
        <f>vykonyz.xlsx3[[#This Row],[Kod]]-vykonyz.xlsx[[#This Row],[Kod]]</f>
        <v>0</v>
      </c>
      <c r="AD3575" t="s">
        <v>12487</v>
      </c>
      <c r="AE3575" t="s">
        <v>1751</v>
      </c>
      <c r="AF3575" t="s">
        <v>50</v>
      </c>
      <c r="AG3575"/>
      <c r="AH3575" t="s">
        <v>12488</v>
      </c>
      <c r="AI3575" t="s">
        <v>12584</v>
      </c>
      <c r="AJ3575"/>
      <c r="AK3575" t="s">
        <v>1008</v>
      </c>
      <c r="AL3575" t="s">
        <v>1008</v>
      </c>
      <c r="AM3575" t="s">
        <v>33</v>
      </c>
      <c r="AN3575" t="s">
        <v>33</v>
      </c>
      <c r="AO3575"/>
      <c r="AP3575" t="s">
        <v>8409</v>
      </c>
      <c r="AQ3575"/>
      <c r="AR3575" t="s">
        <v>35</v>
      </c>
      <c r="AS3575" t="s">
        <v>35</v>
      </c>
    </row>
    <row r="3576" spans="1:45">
      <c r="A3576" s="264" t="s">
        <v>12490</v>
      </c>
      <c r="B3576" s="217" t="s">
        <v>12026</v>
      </c>
      <c r="C3576" s="217" t="s">
        <v>50</v>
      </c>
      <c r="E3576" s="217" t="s">
        <v>12491</v>
      </c>
      <c r="F3576" s="217" t="s">
        <v>12587</v>
      </c>
      <c r="H3576" s="217" t="s">
        <v>981</v>
      </c>
      <c r="I3576" s="217" t="s">
        <v>981</v>
      </c>
      <c r="J3576" s="217" t="s">
        <v>33</v>
      </c>
      <c r="K3576" s="217" t="s">
        <v>33</v>
      </c>
      <c r="M3576" s="217">
        <f t="shared" si="74"/>
        <v>2202</v>
      </c>
      <c r="O3576" s="217" t="s">
        <v>35</v>
      </c>
      <c r="P3576" s="217" t="s">
        <v>35</v>
      </c>
      <c r="Q3576" s="217">
        <f>S4683-vykonyz.xlsx[[#This Row],[Kod]]</f>
        <v>20434</v>
      </c>
      <c r="R3576" s="217">
        <f>S3548-vykonyz.xlsx[[#This Row],[Kod]]</f>
        <v>0</v>
      </c>
      <c r="S3576" s="217" t="s">
        <v>12588</v>
      </c>
      <c r="T3576" s="217" t="s">
        <v>12589</v>
      </c>
      <c r="U3576" s="217">
        <v>4277</v>
      </c>
      <c r="V3576" s="261">
        <v>45292</v>
      </c>
      <c r="W3576" s="217" t="s">
        <v>12588</v>
      </c>
      <c r="X3576" s="217">
        <v>4097</v>
      </c>
      <c r="Y3576" s="217">
        <v>180</v>
      </c>
      <c r="Z3576" s="261">
        <v>45291</v>
      </c>
      <c r="AC3576" s="217">
        <f>vykonyz.xlsx3[[#This Row],[Kod]]-vykonyz.xlsx[[#This Row],[Kod]]</f>
        <v>0</v>
      </c>
      <c r="AD3576" t="s">
        <v>12490</v>
      </c>
      <c r="AE3576" t="s">
        <v>12026</v>
      </c>
      <c r="AF3576" t="s">
        <v>50</v>
      </c>
      <c r="AG3576"/>
      <c r="AH3576" t="s">
        <v>12491</v>
      </c>
      <c r="AI3576" t="s">
        <v>12587</v>
      </c>
      <c r="AJ3576"/>
      <c r="AK3576" t="s">
        <v>981</v>
      </c>
      <c r="AL3576" t="s">
        <v>981</v>
      </c>
      <c r="AM3576" t="s">
        <v>33</v>
      </c>
      <c r="AN3576" t="s">
        <v>33</v>
      </c>
      <c r="AO3576"/>
      <c r="AP3576" t="s">
        <v>12590</v>
      </c>
      <c r="AQ3576"/>
      <c r="AR3576" t="s">
        <v>35</v>
      </c>
      <c r="AS3576" t="s">
        <v>35</v>
      </c>
    </row>
    <row r="3577" spans="1:45">
      <c r="A3577" s="264" t="s">
        <v>12494</v>
      </c>
      <c r="B3577" s="217" t="s">
        <v>12026</v>
      </c>
      <c r="C3577" s="217" t="s">
        <v>50</v>
      </c>
      <c r="E3577" s="217" t="s">
        <v>12495</v>
      </c>
      <c r="F3577" s="217" t="s">
        <v>12591</v>
      </c>
      <c r="H3577" s="217" t="s">
        <v>1573</v>
      </c>
      <c r="I3577" s="217" t="s">
        <v>39</v>
      </c>
      <c r="J3577" s="217" t="s">
        <v>33</v>
      </c>
      <c r="K3577" s="217" t="s">
        <v>33</v>
      </c>
      <c r="M3577" s="217">
        <f t="shared" si="74"/>
        <v>3939</v>
      </c>
      <c r="O3577" s="217" t="s">
        <v>35</v>
      </c>
      <c r="P3577" s="217" t="s">
        <v>35</v>
      </c>
      <c r="Q3577" s="217">
        <f>S4684-vykonyz.xlsx[[#This Row],[Kod]]</f>
        <v>20434</v>
      </c>
      <c r="R3577" s="217">
        <f>S3549-vykonyz.xlsx[[#This Row],[Kod]]</f>
        <v>0</v>
      </c>
      <c r="S3577" s="217" t="s">
        <v>12592</v>
      </c>
      <c r="T3577" s="217" t="s">
        <v>12593</v>
      </c>
      <c r="U3577" s="217">
        <v>4810</v>
      </c>
      <c r="V3577" s="261">
        <v>45292</v>
      </c>
      <c r="W3577" s="217" t="s">
        <v>12592</v>
      </c>
      <c r="X3577" s="217">
        <v>4579</v>
      </c>
      <c r="Y3577" s="217">
        <v>231</v>
      </c>
      <c r="Z3577" s="261">
        <v>45291</v>
      </c>
      <c r="AC3577" s="217">
        <f>vykonyz.xlsx3[[#This Row],[Kod]]-vykonyz.xlsx[[#This Row],[Kod]]</f>
        <v>0</v>
      </c>
      <c r="AD3577" t="s">
        <v>12494</v>
      </c>
      <c r="AE3577" t="s">
        <v>12026</v>
      </c>
      <c r="AF3577" t="s">
        <v>50</v>
      </c>
      <c r="AG3577"/>
      <c r="AH3577" t="s">
        <v>12495</v>
      </c>
      <c r="AI3577" t="s">
        <v>12591</v>
      </c>
      <c r="AJ3577"/>
      <c r="AK3577" t="s">
        <v>1573</v>
      </c>
      <c r="AL3577" t="s">
        <v>39</v>
      </c>
      <c r="AM3577" t="s">
        <v>33</v>
      </c>
      <c r="AN3577" t="s">
        <v>33</v>
      </c>
      <c r="AO3577"/>
      <c r="AP3577" t="s">
        <v>12594</v>
      </c>
      <c r="AQ3577"/>
      <c r="AR3577" t="s">
        <v>35</v>
      </c>
      <c r="AS3577" t="s">
        <v>35</v>
      </c>
    </row>
    <row r="3578" spans="1:45">
      <c r="A3578" s="264" t="s">
        <v>12497</v>
      </c>
      <c r="B3578" s="217" t="s">
        <v>1751</v>
      </c>
      <c r="E3578" s="217" t="s">
        <v>12498</v>
      </c>
      <c r="F3578" s="217" t="s">
        <v>12595</v>
      </c>
      <c r="H3578" s="217" t="s">
        <v>1573</v>
      </c>
      <c r="I3578" s="217" t="s">
        <v>39</v>
      </c>
      <c r="J3578" s="217" t="s">
        <v>33</v>
      </c>
      <c r="K3578" s="217" t="s">
        <v>33</v>
      </c>
      <c r="M3578" s="217">
        <f t="shared" si="74"/>
        <v>3303</v>
      </c>
      <c r="O3578" s="217" t="s">
        <v>35</v>
      </c>
      <c r="P3578" s="217" t="s">
        <v>35</v>
      </c>
      <c r="Q3578" s="217">
        <f>S4685-vykonyz.xlsx[[#This Row],[Kod]]</f>
        <v>20434</v>
      </c>
      <c r="R3578" s="217">
        <f>S3550-vykonyz.xlsx[[#This Row],[Kod]]</f>
        <v>0</v>
      </c>
      <c r="S3578" s="217" t="s">
        <v>12596</v>
      </c>
      <c r="T3578" s="217" t="s">
        <v>12597</v>
      </c>
      <c r="U3578" s="217">
        <v>4101</v>
      </c>
      <c r="V3578" s="261">
        <v>45292</v>
      </c>
      <c r="W3578" s="217" t="s">
        <v>12596</v>
      </c>
      <c r="X3578" s="217">
        <v>3947</v>
      </c>
      <c r="Y3578" s="217">
        <v>154</v>
      </c>
      <c r="Z3578" s="261">
        <v>45291</v>
      </c>
      <c r="AC3578" s="217">
        <f>vykonyz.xlsx3[[#This Row],[Kod]]-vykonyz.xlsx[[#This Row],[Kod]]</f>
        <v>0</v>
      </c>
      <c r="AD3578" t="s">
        <v>12497</v>
      </c>
      <c r="AE3578" t="s">
        <v>1751</v>
      </c>
      <c r="AF3578"/>
      <c r="AG3578"/>
      <c r="AH3578" t="s">
        <v>12498</v>
      </c>
      <c r="AI3578" t="s">
        <v>12595</v>
      </c>
      <c r="AJ3578"/>
      <c r="AK3578" t="s">
        <v>1573</v>
      </c>
      <c r="AL3578" t="s">
        <v>39</v>
      </c>
      <c r="AM3578" t="s">
        <v>33</v>
      </c>
      <c r="AN3578" t="s">
        <v>33</v>
      </c>
      <c r="AO3578"/>
      <c r="AP3578" t="s">
        <v>11622</v>
      </c>
      <c r="AQ3578"/>
      <c r="AR3578" t="s">
        <v>35</v>
      </c>
      <c r="AS3578" t="s">
        <v>35</v>
      </c>
    </row>
    <row r="3579" spans="1:45">
      <c r="A3579" s="264" t="s">
        <v>12500</v>
      </c>
      <c r="B3579" s="217" t="s">
        <v>12006</v>
      </c>
      <c r="C3579" s="217" t="s">
        <v>611</v>
      </c>
      <c r="E3579" s="217" t="s">
        <v>12501</v>
      </c>
      <c r="F3579" s="217" t="s">
        <v>12562</v>
      </c>
      <c r="H3579" s="217" t="s">
        <v>981</v>
      </c>
      <c r="I3579" s="217" t="s">
        <v>1492</v>
      </c>
      <c r="J3579" s="217" t="s">
        <v>33</v>
      </c>
      <c r="K3579" s="217" t="s">
        <v>33</v>
      </c>
      <c r="M3579" s="217">
        <f t="shared" si="74"/>
        <v>3202</v>
      </c>
      <c r="O3579" s="217" t="s">
        <v>35</v>
      </c>
      <c r="P3579" s="217" t="s">
        <v>35</v>
      </c>
      <c r="Q3579" s="217">
        <f>S4686-vykonyz.xlsx[[#This Row],[Kod]]</f>
        <v>20434</v>
      </c>
      <c r="R3579" s="217">
        <f>S3551-vykonyz.xlsx[[#This Row],[Kod]]</f>
        <v>0</v>
      </c>
      <c r="S3579" s="217" t="s">
        <v>12598</v>
      </c>
      <c r="T3579" s="217" t="s">
        <v>12597</v>
      </c>
      <c r="U3579" s="217">
        <v>854</v>
      </c>
      <c r="V3579" s="261">
        <v>45292</v>
      </c>
      <c r="W3579" s="217" t="s">
        <v>12598</v>
      </c>
      <c r="X3579" s="217">
        <v>777</v>
      </c>
      <c r="Y3579" s="217">
        <v>77</v>
      </c>
      <c r="Z3579" s="261">
        <v>45291</v>
      </c>
      <c r="AC3579" s="217">
        <f>vykonyz.xlsx3[[#This Row],[Kod]]-vykonyz.xlsx[[#This Row],[Kod]]</f>
        <v>0</v>
      </c>
      <c r="AD3579" t="s">
        <v>12500</v>
      </c>
      <c r="AE3579" t="s">
        <v>12006</v>
      </c>
      <c r="AF3579" t="s">
        <v>611</v>
      </c>
      <c r="AG3579"/>
      <c r="AH3579" t="s">
        <v>12501</v>
      </c>
      <c r="AI3579" t="s">
        <v>12562</v>
      </c>
      <c r="AJ3579"/>
      <c r="AK3579" t="s">
        <v>981</v>
      </c>
      <c r="AL3579" t="s">
        <v>1492</v>
      </c>
      <c r="AM3579" t="s">
        <v>33</v>
      </c>
      <c r="AN3579" t="s">
        <v>33</v>
      </c>
      <c r="AO3579"/>
      <c r="AP3579" t="s">
        <v>12599</v>
      </c>
      <c r="AQ3579"/>
      <c r="AR3579" t="s">
        <v>35</v>
      </c>
      <c r="AS3579" t="s">
        <v>35</v>
      </c>
    </row>
    <row r="3580" spans="1:45">
      <c r="A3580" s="264" t="s">
        <v>12503</v>
      </c>
      <c r="B3580" s="217" t="s">
        <v>12026</v>
      </c>
      <c r="C3580" s="217" t="s">
        <v>611</v>
      </c>
      <c r="E3580" s="217" t="s">
        <v>12504</v>
      </c>
      <c r="F3580" s="217" t="s">
        <v>12600</v>
      </c>
      <c r="G3580" s="217" t="s">
        <v>53</v>
      </c>
      <c r="H3580" s="217" t="s">
        <v>5824</v>
      </c>
      <c r="I3580" s="217" t="s">
        <v>31</v>
      </c>
      <c r="J3580" s="217" t="s">
        <v>33</v>
      </c>
      <c r="K3580" s="217" t="s">
        <v>33</v>
      </c>
      <c r="M3580" s="217">
        <f t="shared" si="74"/>
        <v>10299</v>
      </c>
      <c r="O3580" s="217" t="s">
        <v>35</v>
      </c>
      <c r="P3580" s="217" t="s">
        <v>35</v>
      </c>
      <c r="Q3580" s="217">
        <f>S4687-vykonyz.xlsx[[#This Row],[Kod]]</f>
        <v>20434</v>
      </c>
      <c r="R3580" s="217">
        <f>S3552-vykonyz.xlsx[[#This Row],[Kod]]</f>
        <v>0</v>
      </c>
      <c r="S3580" s="217" t="s">
        <v>12601</v>
      </c>
      <c r="T3580" s="217" t="s">
        <v>12602</v>
      </c>
      <c r="U3580" s="217">
        <v>3620</v>
      </c>
      <c r="V3580" s="261">
        <v>45292</v>
      </c>
      <c r="W3580" s="217" t="s">
        <v>12601</v>
      </c>
      <c r="X3580" s="217">
        <v>3492</v>
      </c>
      <c r="Y3580" s="217">
        <v>128</v>
      </c>
      <c r="Z3580" s="261">
        <v>45291</v>
      </c>
      <c r="AC3580" s="217">
        <f>vykonyz.xlsx3[[#This Row],[Kod]]-vykonyz.xlsx[[#This Row],[Kod]]</f>
        <v>0</v>
      </c>
      <c r="AD3580" t="s">
        <v>12503</v>
      </c>
      <c r="AE3580" t="s">
        <v>12026</v>
      </c>
      <c r="AF3580" t="s">
        <v>611</v>
      </c>
      <c r="AG3580"/>
      <c r="AH3580" t="s">
        <v>12504</v>
      </c>
      <c r="AI3580" t="s">
        <v>12600</v>
      </c>
      <c r="AJ3580" t="s">
        <v>53</v>
      </c>
      <c r="AK3580" t="s">
        <v>5824</v>
      </c>
      <c r="AL3580" t="s">
        <v>31</v>
      </c>
      <c r="AM3580" t="s">
        <v>33</v>
      </c>
      <c r="AN3580" t="s">
        <v>33</v>
      </c>
      <c r="AO3580"/>
      <c r="AP3580" t="s">
        <v>4926</v>
      </c>
      <c r="AQ3580"/>
      <c r="AR3580" t="s">
        <v>35</v>
      </c>
      <c r="AS3580" t="s">
        <v>35</v>
      </c>
    </row>
    <row r="3581" spans="1:45">
      <c r="A3581" s="264" t="s">
        <v>12507</v>
      </c>
      <c r="B3581" s="217" t="s">
        <v>12006</v>
      </c>
      <c r="C3581" s="217" t="s">
        <v>611</v>
      </c>
      <c r="E3581" s="217" t="s">
        <v>12508</v>
      </c>
      <c r="F3581" s="217" t="s">
        <v>12603</v>
      </c>
      <c r="H3581" s="217" t="s">
        <v>1573</v>
      </c>
      <c r="I3581" s="217" t="s">
        <v>1573</v>
      </c>
      <c r="J3581" s="217" t="s">
        <v>33</v>
      </c>
      <c r="K3581" s="217" t="s">
        <v>33</v>
      </c>
      <c r="M3581" s="217">
        <f t="shared" si="74"/>
        <v>4181</v>
      </c>
      <c r="O3581" s="217" t="s">
        <v>35</v>
      </c>
      <c r="P3581" s="217" t="s">
        <v>35</v>
      </c>
      <c r="Q3581" s="217">
        <f>S4688-vykonyz.xlsx[[#This Row],[Kod]]</f>
        <v>20434</v>
      </c>
      <c r="R3581" s="217">
        <f>S3553-vykonyz.xlsx[[#This Row],[Kod]]</f>
        <v>0</v>
      </c>
      <c r="S3581" s="217" t="s">
        <v>12604</v>
      </c>
      <c r="T3581" s="217" t="s">
        <v>12602</v>
      </c>
      <c r="U3581" s="217">
        <v>662</v>
      </c>
      <c r="V3581" s="261">
        <v>45292</v>
      </c>
      <c r="W3581" s="217" t="s">
        <v>12604</v>
      </c>
      <c r="X3581" s="217">
        <v>611</v>
      </c>
      <c r="Y3581" s="217">
        <v>51</v>
      </c>
      <c r="Z3581" s="261">
        <v>45291</v>
      </c>
      <c r="AC3581" s="217">
        <f>vykonyz.xlsx3[[#This Row],[Kod]]-vykonyz.xlsx[[#This Row],[Kod]]</f>
        <v>0</v>
      </c>
      <c r="AD3581" t="s">
        <v>12507</v>
      </c>
      <c r="AE3581" t="s">
        <v>12006</v>
      </c>
      <c r="AF3581" t="s">
        <v>611</v>
      </c>
      <c r="AG3581"/>
      <c r="AH3581" t="s">
        <v>12508</v>
      </c>
      <c r="AI3581" t="s">
        <v>12603</v>
      </c>
      <c r="AJ3581"/>
      <c r="AK3581" t="s">
        <v>1573</v>
      </c>
      <c r="AL3581" t="s">
        <v>1573</v>
      </c>
      <c r="AM3581" t="s">
        <v>33</v>
      </c>
      <c r="AN3581" t="s">
        <v>33</v>
      </c>
      <c r="AO3581"/>
      <c r="AP3581" t="s">
        <v>12605</v>
      </c>
      <c r="AQ3581"/>
      <c r="AR3581" t="s">
        <v>35</v>
      </c>
      <c r="AS3581" t="s">
        <v>35</v>
      </c>
    </row>
    <row r="3582" spans="1:45">
      <c r="A3582" s="264" t="s">
        <v>12510</v>
      </c>
      <c r="B3582" s="217" t="s">
        <v>12006</v>
      </c>
      <c r="C3582" s="217" t="s">
        <v>611</v>
      </c>
      <c r="E3582" s="217" t="s">
        <v>12511</v>
      </c>
      <c r="F3582" s="217" t="s">
        <v>12606</v>
      </c>
      <c r="H3582" s="217" t="s">
        <v>981</v>
      </c>
      <c r="I3582" s="217" t="s">
        <v>1492</v>
      </c>
      <c r="J3582" s="217" t="s">
        <v>33</v>
      </c>
      <c r="K3582" s="217" t="s">
        <v>33</v>
      </c>
      <c r="M3582" s="217">
        <f t="shared" si="74"/>
        <v>3229</v>
      </c>
      <c r="O3582" s="217" t="s">
        <v>35</v>
      </c>
      <c r="P3582" s="217" t="s">
        <v>35</v>
      </c>
      <c r="Q3582" s="217">
        <f>S4689-vykonyz.xlsx[[#This Row],[Kod]]</f>
        <v>20522</v>
      </c>
      <c r="R3582" s="217">
        <f>S3554-vykonyz.xlsx[[#This Row],[Kod]]</f>
        <v>0</v>
      </c>
      <c r="S3582" s="217" t="s">
        <v>12607</v>
      </c>
      <c r="T3582" s="217" t="s">
        <v>12608</v>
      </c>
      <c r="U3582" s="217">
        <v>5024</v>
      </c>
      <c r="V3582" s="261">
        <v>45292</v>
      </c>
      <c r="W3582" s="217" t="s">
        <v>12607</v>
      </c>
      <c r="X3582" s="217">
        <v>4742</v>
      </c>
      <c r="Y3582" s="217">
        <v>282</v>
      </c>
      <c r="Z3582" s="261">
        <v>45291</v>
      </c>
      <c r="AC3582" s="217">
        <f>vykonyz.xlsx3[[#This Row],[Kod]]-vykonyz.xlsx[[#This Row],[Kod]]</f>
        <v>0</v>
      </c>
      <c r="AD3582" t="s">
        <v>12510</v>
      </c>
      <c r="AE3582" t="s">
        <v>12006</v>
      </c>
      <c r="AF3582" t="s">
        <v>611</v>
      </c>
      <c r="AG3582"/>
      <c r="AH3582" t="s">
        <v>12511</v>
      </c>
      <c r="AI3582" t="s">
        <v>12606</v>
      </c>
      <c r="AJ3582"/>
      <c r="AK3582" t="s">
        <v>981</v>
      </c>
      <c r="AL3582" t="s">
        <v>1492</v>
      </c>
      <c r="AM3582" t="s">
        <v>33</v>
      </c>
      <c r="AN3582" t="s">
        <v>33</v>
      </c>
      <c r="AO3582"/>
      <c r="AP3582" t="s">
        <v>12609</v>
      </c>
      <c r="AQ3582"/>
      <c r="AR3582" t="s">
        <v>35</v>
      </c>
      <c r="AS3582" t="s">
        <v>35</v>
      </c>
    </row>
    <row r="3583" spans="1:45">
      <c r="A3583" s="264" t="s">
        <v>12514</v>
      </c>
      <c r="B3583" s="217" t="s">
        <v>1751</v>
      </c>
      <c r="C3583" s="217" t="s">
        <v>50</v>
      </c>
      <c r="E3583" s="217" t="s">
        <v>12515</v>
      </c>
      <c r="F3583" s="217" t="s">
        <v>12610</v>
      </c>
      <c r="G3583" s="217" t="s">
        <v>53</v>
      </c>
      <c r="H3583" s="217" t="s">
        <v>1008</v>
      </c>
      <c r="I3583" s="217" t="s">
        <v>1008</v>
      </c>
      <c r="J3583" s="217" t="s">
        <v>33</v>
      </c>
      <c r="K3583" s="217" t="s">
        <v>33</v>
      </c>
      <c r="M3583" s="217">
        <f t="shared" si="74"/>
        <v>576</v>
      </c>
      <c r="O3583" s="217" t="s">
        <v>35</v>
      </c>
      <c r="P3583" s="217" t="s">
        <v>35</v>
      </c>
      <c r="Q3583" s="217">
        <f>S4690-vykonyz.xlsx[[#This Row],[Kod]]</f>
        <v>20520</v>
      </c>
      <c r="R3583" s="217">
        <f>S3555-vykonyz.xlsx[[#This Row],[Kod]]</f>
        <v>0</v>
      </c>
      <c r="S3583" s="217" t="s">
        <v>12611</v>
      </c>
      <c r="T3583" s="217" t="s">
        <v>12612</v>
      </c>
      <c r="U3583" s="217">
        <v>5494</v>
      </c>
      <c r="V3583" s="261">
        <v>45292</v>
      </c>
      <c r="W3583" s="217" t="s">
        <v>12611</v>
      </c>
      <c r="X3583" s="217">
        <v>5186</v>
      </c>
      <c r="Y3583" s="217">
        <v>308</v>
      </c>
      <c r="Z3583" s="261">
        <v>45291</v>
      </c>
      <c r="AC3583" s="217">
        <f>vykonyz.xlsx3[[#This Row],[Kod]]-vykonyz.xlsx[[#This Row],[Kod]]</f>
        <v>0</v>
      </c>
      <c r="AD3583" t="s">
        <v>12514</v>
      </c>
      <c r="AE3583" t="s">
        <v>1751</v>
      </c>
      <c r="AF3583" t="s">
        <v>50</v>
      </c>
      <c r="AG3583"/>
      <c r="AH3583" t="s">
        <v>12515</v>
      </c>
      <c r="AI3583" t="s">
        <v>12610</v>
      </c>
      <c r="AJ3583" t="s">
        <v>53</v>
      </c>
      <c r="AK3583" t="s">
        <v>1008</v>
      </c>
      <c r="AL3583" t="s">
        <v>1008</v>
      </c>
      <c r="AM3583" t="s">
        <v>33</v>
      </c>
      <c r="AN3583" t="s">
        <v>33</v>
      </c>
      <c r="AO3583"/>
      <c r="AP3583" t="s">
        <v>1360</v>
      </c>
      <c r="AQ3583"/>
      <c r="AR3583" t="s">
        <v>35</v>
      </c>
      <c r="AS3583" t="s">
        <v>35</v>
      </c>
    </row>
    <row r="3584" spans="1:45">
      <c r="A3584" s="264" t="s">
        <v>12517</v>
      </c>
      <c r="B3584" s="217" t="s">
        <v>12026</v>
      </c>
      <c r="C3584" s="217" t="s">
        <v>50</v>
      </c>
      <c r="E3584" s="217" t="s">
        <v>12518</v>
      </c>
      <c r="F3584" s="217" t="s">
        <v>12613</v>
      </c>
      <c r="H3584" s="217" t="s">
        <v>981</v>
      </c>
      <c r="I3584" s="217" t="s">
        <v>1492</v>
      </c>
      <c r="J3584" s="217" t="s">
        <v>33</v>
      </c>
      <c r="K3584" s="217" t="s">
        <v>33</v>
      </c>
      <c r="M3584" s="217">
        <f t="shared" si="74"/>
        <v>2953</v>
      </c>
      <c r="O3584" s="217" t="s">
        <v>35</v>
      </c>
      <c r="P3584" s="217" t="s">
        <v>35</v>
      </c>
      <c r="Q3584" s="217">
        <f>S4691-vykonyz.xlsx[[#This Row],[Kod]]</f>
        <v>20520</v>
      </c>
      <c r="R3584" s="217">
        <f>S3556-vykonyz.xlsx[[#This Row],[Kod]]</f>
        <v>0</v>
      </c>
      <c r="S3584" s="217" t="s">
        <v>12614</v>
      </c>
      <c r="T3584" s="217" t="s">
        <v>12615</v>
      </c>
      <c r="U3584" s="217">
        <v>3989</v>
      </c>
      <c r="V3584" s="261">
        <v>45292</v>
      </c>
      <c r="W3584" s="217" t="s">
        <v>12614</v>
      </c>
      <c r="X3584" s="217">
        <v>3783</v>
      </c>
      <c r="Y3584" s="217">
        <v>206</v>
      </c>
      <c r="Z3584" s="261">
        <v>45291</v>
      </c>
      <c r="AC3584" s="217">
        <f>vykonyz.xlsx3[[#This Row],[Kod]]-vykonyz.xlsx[[#This Row],[Kod]]</f>
        <v>0</v>
      </c>
      <c r="AD3584" t="s">
        <v>12517</v>
      </c>
      <c r="AE3584" t="s">
        <v>12026</v>
      </c>
      <c r="AF3584" t="s">
        <v>50</v>
      </c>
      <c r="AG3584"/>
      <c r="AH3584" t="s">
        <v>12518</v>
      </c>
      <c r="AI3584" t="s">
        <v>12613</v>
      </c>
      <c r="AJ3584"/>
      <c r="AK3584" t="s">
        <v>981</v>
      </c>
      <c r="AL3584" t="s">
        <v>1492</v>
      </c>
      <c r="AM3584" t="s">
        <v>33</v>
      </c>
      <c r="AN3584" t="s">
        <v>33</v>
      </c>
      <c r="AO3584"/>
      <c r="AP3584" t="s">
        <v>12616</v>
      </c>
      <c r="AQ3584"/>
      <c r="AR3584" t="s">
        <v>35</v>
      </c>
      <c r="AS3584" t="s">
        <v>35</v>
      </c>
    </row>
    <row r="3585" spans="1:45">
      <c r="A3585" s="264" t="s">
        <v>12521</v>
      </c>
      <c r="B3585" s="217" t="s">
        <v>1751</v>
      </c>
      <c r="E3585" s="217" t="s">
        <v>12522</v>
      </c>
      <c r="F3585" s="217" t="s">
        <v>12617</v>
      </c>
      <c r="H3585" s="217" t="s">
        <v>981</v>
      </c>
      <c r="I3585" s="217" t="s">
        <v>981</v>
      </c>
      <c r="J3585" s="217" t="s">
        <v>33</v>
      </c>
      <c r="K3585" s="217" t="s">
        <v>33</v>
      </c>
      <c r="M3585" s="217">
        <f t="shared" si="74"/>
        <v>1923</v>
      </c>
      <c r="O3585" s="217" t="s">
        <v>35</v>
      </c>
      <c r="P3585" s="217" t="s">
        <v>35</v>
      </c>
      <c r="Q3585" s="217">
        <f>S4692-vykonyz.xlsx[[#This Row],[Kod]]</f>
        <v>20520</v>
      </c>
      <c r="R3585" s="217">
        <f>S3557-vykonyz.xlsx[[#This Row],[Kod]]</f>
        <v>0</v>
      </c>
      <c r="S3585" s="217" t="s">
        <v>12618</v>
      </c>
      <c r="T3585" s="217" t="s">
        <v>12619</v>
      </c>
      <c r="U3585" s="217">
        <v>6345</v>
      </c>
      <c r="V3585" s="261">
        <v>45292</v>
      </c>
      <c r="W3585" s="217" t="s">
        <v>12618</v>
      </c>
      <c r="X3585" s="217">
        <v>5960</v>
      </c>
      <c r="Y3585" s="217">
        <v>385</v>
      </c>
      <c r="Z3585" s="261">
        <v>45291</v>
      </c>
      <c r="AC3585" s="217">
        <f>vykonyz.xlsx3[[#This Row],[Kod]]-vykonyz.xlsx[[#This Row],[Kod]]</f>
        <v>0</v>
      </c>
      <c r="AD3585" t="s">
        <v>12521</v>
      </c>
      <c r="AE3585" t="s">
        <v>1751</v>
      </c>
      <c r="AF3585"/>
      <c r="AG3585"/>
      <c r="AH3585" t="s">
        <v>12522</v>
      </c>
      <c r="AI3585" t="s">
        <v>12617</v>
      </c>
      <c r="AJ3585"/>
      <c r="AK3585" t="s">
        <v>981</v>
      </c>
      <c r="AL3585" t="s">
        <v>981</v>
      </c>
      <c r="AM3585" t="s">
        <v>33</v>
      </c>
      <c r="AN3585" t="s">
        <v>33</v>
      </c>
      <c r="AO3585"/>
      <c r="AP3585" t="s">
        <v>11810</v>
      </c>
      <c r="AQ3585"/>
      <c r="AR3585" t="s">
        <v>35</v>
      </c>
      <c r="AS3585" t="s">
        <v>35</v>
      </c>
    </row>
    <row r="3586" spans="1:45">
      <c r="A3586" s="264" t="s">
        <v>12525</v>
      </c>
      <c r="B3586" s="217" t="s">
        <v>1751</v>
      </c>
      <c r="E3586" s="217" t="s">
        <v>12526</v>
      </c>
      <c r="F3586" s="217" t="s">
        <v>12620</v>
      </c>
      <c r="H3586" s="217" t="s">
        <v>994</v>
      </c>
      <c r="I3586" s="217" t="s">
        <v>994</v>
      </c>
      <c r="J3586" s="217" t="s">
        <v>33</v>
      </c>
      <c r="K3586" s="217" t="s">
        <v>33</v>
      </c>
      <c r="M3586" s="217">
        <f t="shared" si="74"/>
        <v>136</v>
      </c>
      <c r="O3586" s="217" t="s">
        <v>35</v>
      </c>
      <c r="P3586" s="217" t="s">
        <v>35</v>
      </c>
      <c r="Q3586" s="217">
        <f>S4693-vykonyz.xlsx[[#This Row],[Kod]]</f>
        <v>20520</v>
      </c>
      <c r="R3586" s="217">
        <f>S3558-vykonyz.xlsx[[#This Row],[Kod]]</f>
        <v>0</v>
      </c>
      <c r="S3586" s="217" t="s">
        <v>12621</v>
      </c>
      <c r="T3586" s="217" t="s">
        <v>12622</v>
      </c>
      <c r="U3586" s="217">
        <v>524</v>
      </c>
      <c r="V3586" s="261">
        <v>45292</v>
      </c>
      <c r="W3586" s="217" t="s">
        <v>12621</v>
      </c>
      <c r="X3586" s="217">
        <v>456</v>
      </c>
      <c r="Y3586" s="217">
        <v>68</v>
      </c>
      <c r="Z3586" s="261">
        <v>45291</v>
      </c>
      <c r="AC3586" s="217">
        <f>vykonyz.xlsx3[[#This Row],[Kod]]-vykonyz.xlsx[[#This Row],[Kod]]</f>
        <v>0</v>
      </c>
      <c r="AD3586" t="s">
        <v>12525</v>
      </c>
      <c r="AE3586" t="s">
        <v>1751</v>
      </c>
      <c r="AF3586"/>
      <c r="AG3586"/>
      <c r="AH3586" t="s">
        <v>12526</v>
      </c>
      <c r="AI3586" t="s">
        <v>12620</v>
      </c>
      <c r="AJ3586"/>
      <c r="AK3586" t="s">
        <v>994</v>
      </c>
      <c r="AL3586" t="s">
        <v>994</v>
      </c>
      <c r="AM3586" t="s">
        <v>33</v>
      </c>
      <c r="AN3586" t="s">
        <v>33</v>
      </c>
      <c r="AO3586"/>
      <c r="AP3586" t="s">
        <v>689</v>
      </c>
      <c r="AQ3586"/>
      <c r="AR3586" t="s">
        <v>35</v>
      </c>
      <c r="AS3586" t="s">
        <v>35</v>
      </c>
    </row>
    <row r="3587" spans="1:45">
      <c r="A3587" s="264" t="s">
        <v>12528</v>
      </c>
      <c r="B3587" s="217" t="s">
        <v>12006</v>
      </c>
      <c r="C3587" s="217" t="s">
        <v>611</v>
      </c>
      <c r="E3587" s="217" t="s">
        <v>12623</v>
      </c>
      <c r="F3587" s="217" t="s">
        <v>12624</v>
      </c>
      <c r="H3587" s="217" t="s">
        <v>994</v>
      </c>
      <c r="I3587" s="217" t="s">
        <v>994</v>
      </c>
      <c r="J3587" s="217" t="s">
        <v>33</v>
      </c>
      <c r="K3587" s="217" t="s">
        <v>33</v>
      </c>
      <c r="M3587" s="217">
        <f t="shared" si="74"/>
        <v>160</v>
      </c>
      <c r="O3587" s="217" t="s">
        <v>35</v>
      </c>
      <c r="P3587" s="217" t="s">
        <v>35</v>
      </c>
      <c r="Q3587" s="217">
        <f>S4694-vykonyz.xlsx[[#This Row],[Kod]]</f>
        <v>20510</v>
      </c>
      <c r="R3587" s="217">
        <f>S3559-vykonyz.xlsx[[#This Row],[Kod]]</f>
        <v>0</v>
      </c>
      <c r="S3587" s="217" t="s">
        <v>12625</v>
      </c>
      <c r="T3587" s="217" t="s">
        <v>12626</v>
      </c>
      <c r="U3587" s="217">
        <v>352</v>
      </c>
      <c r="V3587" s="261">
        <v>45292</v>
      </c>
      <c r="W3587" s="217" t="s">
        <v>12625</v>
      </c>
      <c r="X3587" s="217">
        <v>307</v>
      </c>
      <c r="Y3587" s="217">
        <v>45</v>
      </c>
      <c r="Z3587" s="261">
        <v>45291</v>
      </c>
      <c r="AC3587" s="217">
        <f>vykonyz.xlsx3[[#This Row],[Kod]]-vykonyz.xlsx[[#This Row],[Kod]]</f>
        <v>0</v>
      </c>
      <c r="AD3587" t="s">
        <v>12528</v>
      </c>
      <c r="AE3587" t="s">
        <v>12006</v>
      </c>
      <c r="AF3587" t="s">
        <v>611</v>
      </c>
      <c r="AG3587"/>
      <c r="AH3587" t="s">
        <v>12623</v>
      </c>
      <c r="AI3587" t="s">
        <v>12624</v>
      </c>
      <c r="AJ3587"/>
      <c r="AK3587" t="s">
        <v>994</v>
      </c>
      <c r="AL3587" t="s">
        <v>994</v>
      </c>
      <c r="AM3587" t="s">
        <v>33</v>
      </c>
      <c r="AN3587" t="s">
        <v>33</v>
      </c>
      <c r="AO3587"/>
      <c r="AP3587" t="s">
        <v>5728</v>
      </c>
      <c r="AQ3587"/>
      <c r="AR3587" t="s">
        <v>35</v>
      </c>
      <c r="AS3587" t="s">
        <v>35</v>
      </c>
    </row>
    <row r="3588" spans="1:45">
      <c r="A3588" s="264" t="s">
        <v>12532</v>
      </c>
      <c r="B3588" s="217" t="s">
        <v>12006</v>
      </c>
      <c r="C3588" s="217" t="s">
        <v>611</v>
      </c>
      <c r="E3588" s="217" t="s">
        <v>12533</v>
      </c>
      <c r="F3588" s="217" t="s">
        <v>12627</v>
      </c>
      <c r="H3588" s="217" t="s">
        <v>981</v>
      </c>
      <c r="I3588" s="217" t="s">
        <v>981</v>
      </c>
      <c r="J3588" s="217" t="s">
        <v>33</v>
      </c>
      <c r="K3588" s="217" t="s">
        <v>33</v>
      </c>
      <c r="M3588" s="217">
        <f t="shared" si="74"/>
        <v>2231</v>
      </c>
      <c r="O3588" s="217" t="s">
        <v>35</v>
      </c>
      <c r="P3588" s="217" t="s">
        <v>35</v>
      </c>
      <c r="Q3588" s="217">
        <f>S4695-vykonyz.xlsx[[#This Row],[Kod]]</f>
        <v>20508</v>
      </c>
      <c r="R3588" s="217">
        <f>S3560-vykonyz.xlsx[[#This Row],[Kod]]</f>
        <v>0</v>
      </c>
      <c r="S3588" s="217" t="s">
        <v>12628</v>
      </c>
      <c r="T3588" s="217" t="s">
        <v>12629</v>
      </c>
      <c r="U3588" s="217">
        <v>176</v>
      </c>
      <c r="V3588" s="261">
        <v>45292</v>
      </c>
      <c r="W3588" s="217" t="s">
        <v>12628</v>
      </c>
      <c r="X3588" s="217">
        <v>153</v>
      </c>
      <c r="Y3588" s="217">
        <v>23</v>
      </c>
      <c r="Z3588" s="261">
        <v>45291</v>
      </c>
      <c r="AC3588" s="217">
        <f>vykonyz.xlsx3[[#This Row],[Kod]]-vykonyz.xlsx[[#This Row],[Kod]]</f>
        <v>0</v>
      </c>
      <c r="AD3588" t="s">
        <v>12532</v>
      </c>
      <c r="AE3588" t="s">
        <v>12006</v>
      </c>
      <c r="AF3588" t="s">
        <v>611</v>
      </c>
      <c r="AG3588"/>
      <c r="AH3588" t="s">
        <v>12533</v>
      </c>
      <c r="AI3588" t="s">
        <v>12627</v>
      </c>
      <c r="AJ3588"/>
      <c r="AK3588" t="s">
        <v>981</v>
      </c>
      <c r="AL3588" t="s">
        <v>981</v>
      </c>
      <c r="AM3588" t="s">
        <v>33</v>
      </c>
      <c r="AN3588" t="s">
        <v>33</v>
      </c>
      <c r="AO3588"/>
      <c r="AP3588" t="s">
        <v>12630</v>
      </c>
      <c r="AQ3588"/>
      <c r="AR3588" t="s">
        <v>35</v>
      </c>
      <c r="AS3588" t="s">
        <v>35</v>
      </c>
    </row>
    <row r="3589" spans="1:45">
      <c r="A3589" s="264" t="s">
        <v>12536</v>
      </c>
      <c r="B3589" s="217" t="s">
        <v>12006</v>
      </c>
      <c r="C3589" s="217" t="s">
        <v>611</v>
      </c>
      <c r="E3589" s="217" t="s">
        <v>12537</v>
      </c>
      <c r="F3589" s="217" t="s">
        <v>12631</v>
      </c>
      <c r="H3589" s="217" t="s">
        <v>1008</v>
      </c>
      <c r="I3589" s="217" t="s">
        <v>1008</v>
      </c>
      <c r="J3589" s="217" t="s">
        <v>33</v>
      </c>
      <c r="K3589" s="217" t="s">
        <v>33</v>
      </c>
      <c r="M3589" s="217">
        <f t="shared" si="74"/>
        <v>593</v>
      </c>
      <c r="O3589" s="217" t="s">
        <v>35</v>
      </c>
      <c r="P3589" s="217" t="s">
        <v>35</v>
      </c>
      <c r="Q3589" s="217">
        <f>S4696-vykonyz.xlsx[[#This Row],[Kod]]</f>
        <v>20508</v>
      </c>
      <c r="R3589" s="217">
        <f>S3561-vykonyz.xlsx[[#This Row],[Kod]]</f>
        <v>0</v>
      </c>
      <c r="S3589" s="217" t="s">
        <v>12632</v>
      </c>
      <c r="T3589" s="217" t="s">
        <v>12633</v>
      </c>
      <c r="U3589" s="217">
        <v>336</v>
      </c>
      <c r="V3589" s="261">
        <v>45292</v>
      </c>
      <c r="W3589" s="217" t="s">
        <v>12632</v>
      </c>
      <c r="X3589" s="217">
        <v>292</v>
      </c>
      <c r="Y3589" s="217">
        <v>44</v>
      </c>
      <c r="Z3589" s="261">
        <v>45291</v>
      </c>
      <c r="AC3589" s="217">
        <f>vykonyz.xlsx3[[#This Row],[Kod]]-vykonyz.xlsx[[#This Row],[Kod]]</f>
        <v>0</v>
      </c>
      <c r="AD3589" t="s">
        <v>12536</v>
      </c>
      <c r="AE3589" t="s">
        <v>12006</v>
      </c>
      <c r="AF3589" t="s">
        <v>611</v>
      </c>
      <c r="AG3589"/>
      <c r="AH3589" t="s">
        <v>12537</v>
      </c>
      <c r="AI3589" t="s">
        <v>12631</v>
      </c>
      <c r="AJ3589"/>
      <c r="AK3589" t="s">
        <v>1008</v>
      </c>
      <c r="AL3589" t="s">
        <v>1008</v>
      </c>
      <c r="AM3589" t="s">
        <v>33</v>
      </c>
      <c r="AN3589" t="s">
        <v>33</v>
      </c>
      <c r="AO3589"/>
      <c r="AP3589" t="s">
        <v>12634</v>
      </c>
      <c r="AQ3589"/>
      <c r="AR3589" t="s">
        <v>35</v>
      </c>
      <c r="AS3589" t="s">
        <v>35</v>
      </c>
    </row>
    <row r="3590" spans="1:45">
      <c r="A3590" s="264" t="s">
        <v>12540</v>
      </c>
      <c r="B3590" s="217" t="s">
        <v>12006</v>
      </c>
      <c r="C3590" s="217" t="s">
        <v>611</v>
      </c>
      <c r="E3590" s="217" t="s">
        <v>11818</v>
      </c>
      <c r="F3590" s="217" t="s">
        <v>12635</v>
      </c>
      <c r="H3590" s="217" t="s">
        <v>1573</v>
      </c>
      <c r="I3590" s="217" t="s">
        <v>1573</v>
      </c>
      <c r="J3590" s="217" t="s">
        <v>33</v>
      </c>
      <c r="K3590" s="217" t="s">
        <v>33</v>
      </c>
      <c r="M3590" s="217">
        <f t="shared" si="74"/>
        <v>2611</v>
      </c>
      <c r="O3590" s="217" t="s">
        <v>35</v>
      </c>
      <c r="P3590" s="217" t="s">
        <v>35</v>
      </c>
      <c r="Q3590" s="217">
        <f>S4697-vykonyz.xlsx[[#This Row],[Kod]]</f>
        <v>20508</v>
      </c>
      <c r="R3590" s="217">
        <f>S3562-vykonyz.xlsx[[#This Row],[Kod]]</f>
        <v>0</v>
      </c>
      <c r="S3590" s="217" t="s">
        <v>12636</v>
      </c>
      <c r="T3590" s="217" t="s">
        <v>12637</v>
      </c>
      <c r="U3590" s="217">
        <v>516</v>
      </c>
      <c r="V3590" s="261">
        <v>45292</v>
      </c>
      <c r="W3590" s="217" t="s">
        <v>12636</v>
      </c>
      <c r="X3590" s="217">
        <v>448</v>
      </c>
      <c r="Y3590" s="217">
        <v>68</v>
      </c>
      <c r="Z3590" s="261">
        <v>45291</v>
      </c>
      <c r="AC3590" s="217">
        <f>vykonyz.xlsx3[[#This Row],[Kod]]-vykonyz.xlsx[[#This Row],[Kod]]</f>
        <v>0</v>
      </c>
      <c r="AD3590" t="s">
        <v>12540</v>
      </c>
      <c r="AE3590" t="s">
        <v>12006</v>
      </c>
      <c r="AF3590" t="s">
        <v>611</v>
      </c>
      <c r="AG3590"/>
      <c r="AH3590" t="s">
        <v>11818</v>
      </c>
      <c r="AI3590" t="s">
        <v>12635</v>
      </c>
      <c r="AJ3590"/>
      <c r="AK3590" t="s">
        <v>1573</v>
      </c>
      <c r="AL3590" t="s">
        <v>1573</v>
      </c>
      <c r="AM3590" t="s">
        <v>33</v>
      </c>
      <c r="AN3590" t="s">
        <v>33</v>
      </c>
      <c r="AO3590"/>
      <c r="AP3590" t="s">
        <v>12638</v>
      </c>
      <c r="AQ3590"/>
      <c r="AR3590" t="s">
        <v>35</v>
      </c>
      <c r="AS3590" t="s">
        <v>35</v>
      </c>
    </row>
    <row r="3591" spans="1:45">
      <c r="A3591" s="264" t="s">
        <v>12543</v>
      </c>
      <c r="B3591" s="217" t="s">
        <v>12006</v>
      </c>
      <c r="C3591" s="217" t="s">
        <v>611</v>
      </c>
      <c r="E3591" s="217" t="s">
        <v>12544</v>
      </c>
      <c r="F3591" s="217" t="s">
        <v>12639</v>
      </c>
      <c r="H3591" s="217" t="s">
        <v>1573</v>
      </c>
      <c r="I3591" s="217" t="s">
        <v>1573</v>
      </c>
      <c r="J3591" s="217" t="s">
        <v>33</v>
      </c>
      <c r="K3591" s="217" t="s">
        <v>33</v>
      </c>
      <c r="M3591" s="217">
        <f t="shared" si="74"/>
        <v>2949</v>
      </c>
      <c r="O3591" s="217" t="s">
        <v>35</v>
      </c>
      <c r="P3591" s="217" t="s">
        <v>35</v>
      </c>
      <c r="Q3591" s="217">
        <f>S4698-vykonyz.xlsx[[#This Row],[Kod]]</f>
        <v>20508</v>
      </c>
      <c r="R3591" s="217">
        <f>S3563-vykonyz.xlsx[[#This Row],[Kod]]</f>
        <v>0</v>
      </c>
      <c r="S3591" s="217" t="s">
        <v>12640</v>
      </c>
      <c r="T3591" s="217" t="s">
        <v>12641</v>
      </c>
      <c r="U3591" s="217">
        <v>348</v>
      </c>
      <c r="V3591" s="261">
        <v>45292</v>
      </c>
      <c r="W3591" s="217" t="s">
        <v>12640</v>
      </c>
      <c r="X3591" s="217">
        <v>302</v>
      </c>
      <c r="Y3591" s="217">
        <v>46</v>
      </c>
      <c r="Z3591" s="261">
        <v>45291</v>
      </c>
      <c r="AC3591" s="217">
        <f>vykonyz.xlsx3[[#This Row],[Kod]]-vykonyz.xlsx[[#This Row],[Kod]]</f>
        <v>0</v>
      </c>
      <c r="AD3591" t="s">
        <v>12543</v>
      </c>
      <c r="AE3591" t="s">
        <v>12006</v>
      </c>
      <c r="AF3591" t="s">
        <v>611</v>
      </c>
      <c r="AG3591"/>
      <c r="AH3591" t="s">
        <v>12544</v>
      </c>
      <c r="AI3591" t="s">
        <v>12639</v>
      </c>
      <c r="AJ3591"/>
      <c r="AK3591" t="s">
        <v>1573</v>
      </c>
      <c r="AL3591" t="s">
        <v>1573</v>
      </c>
      <c r="AM3591" t="s">
        <v>33</v>
      </c>
      <c r="AN3591" t="s">
        <v>33</v>
      </c>
      <c r="AO3591"/>
      <c r="AP3591" t="s">
        <v>12642</v>
      </c>
      <c r="AQ3591"/>
      <c r="AR3591" t="s">
        <v>35</v>
      </c>
      <c r="AS3591" t="s">
        <v>35</v>
      </c>
    </row>
    <row r="3592" spans="1:45">
      <c r="A3592" s="264" t="s">
        <v>12546</v>
      </c>
      <c r="B3592" s="217" t="s">
        <v>12006</v>
      </c>
      <c r="C3592" s="217" t="s">
        <v>611</v>
      </c>
      <c r="E3592" s="217" t="s">
        <v>12547</v>
      </c>
      <c r="F3592" s="217" t="s">
        <v>12643</v>
      </c>
      <c r="G3592" s="217" t="s">
        <v>53</v>
      </c>
      <c r="H3592" s="217" t="s">
        <v>77</v>
      </c>
      <c r="I3592" s="217" t="s">
        <v>1848</v>
      </c>
      <c r="J3592" s="217" t="s">
        <v>33</v>
      </c>
      <c r="K3592" s="217" t="s">
        <v>33</v>
      </c>
      <c r="M3592" s="217">
        <f t="shared" si="74"/>
        <v>6285</v>
      </c>
      <c r="N3592" s="217" t="s">
        <v>53</v>
      </c>
      <c r="O3592" s="217" t="s">
        <v>35</v>
      </c>
      <c r="P3592" s="217" t="s">
        <v>35</v>
      </c>
      <c r="Q3592" s="217">
        <f>S4699-vykonyz.xlsx[[#This Row],[Kod]]</f>
        <v>20508</v>
      </c>
      <c r="R3592" s="217">
        <f>S3564-vykonyz.xlsx[[#This Row],[Kod]]</f>
        <v>0</v>
      </c>
      <c r="S3592" s="217" t="s">
        <v>12644</v>
      </c>
      <c r="T3592" s="217" t="s">
        <v>12645</v>
      </c>
      <c r="U3592" s="217">
        <v>552</v>
      </c>
      <c r="V3592" s="261">
        <v>45292</v>
      </c>
      <c r="W3592" s="217" t="s">
        <v>12644</v>
      </c>
      <c r="X3592" s="217">
        <v>520</v>
      </c>
      <c r="Y3592" s="217">
        <v>32</v>
      </c>
      <c r="Z3592" s="261">
        <v>45291</v>
      </c>
      <c r="AC3592" s="217">
        <f>vykonyz.xlsx3[[#This Row],[Kod]]-vykonyz.xlsx[[#This Row],[Kod]]</f>
        <v>0</v>
      </c>
      <c r="AD3592" t="s">
        <v>12546</v>
      </c>
      <c r="AE3592" t="s">
        <v>12006</v>
      </c>
      <c r="AF3592" t="s">
        <v>611</v>
      </c>
      <c r="AG3592"/>
      <c r="AH3592" t="s">
        <v>12547</v>
      </c>
      <c r="AI3592" t="s">
        <v>12643</v>
      </c>
      <c r="AJ3592" t="s">
        <v>53</v>
      </c>
      <c r="AK3592" t="s">
        <v>77</v>
      </c>
      <c r="AL3592" t="s">
        <v>1848</v>
      </c>
      <c r="AM3592" t="s">
        <v>33</v>
      </c>
      <c r="AN3592" t="s">
        <v>33</v>
      </c>
      <c r="AO3592"/>
      <c r="AP3592" t="s">
        <v>12646</v>
      </c>
      <c r="AQ3592" t="s">
        <v>53</v>
      </c>
      <c r="AR3592" t="s">
        <v>35</v>
      </c>
      <c r="AS3592" t="s">
        <v>35</v>
      </c>
    </row>
    <row r="3593" spans="1:45">
      <c r="A3593" s="264" t="s">
        <v>12549</v>
      </c>
      <c r="B3593" s="217" t="s">
        <v>12006</v>
      </c>
      <c r="C3593" s="217" t="s">
        <v>611</v>
      </c>
      <c r="E3593" s="217" t="s">
        <v>12550</v>
      </c>
      <c r="F3593" s="217" t="s">
        <v>12647</v>
      </c>
      <c r="H3593" s="217" t="s">
        <v>981</v>
      </c>
      <c r="I3593" s="217" t="s">
        <v>1492</v>
      </c>
      <c r="J3593" s="217" t="s">
        <v>33</v>
      </c>
      <c r="K3593" s="217" t="s">
        <v>33</v>
      </c>
      <c r="M3593" s="217">
        <f t="shared" si="74"/>
        <v>3079</v>
      </c>
      <c r="O3593" s="217" t="s">
        <v>35</v>
      </c>
      <c r="P3593" s="217" t="s">
        <v>35</v>
      </c>
      <c r="Q3593" s="217">
        <f>S4700-vykonyz.xlsx[[#This Row],[Kod]]</f>
        <v>20508</v>
      </c>
      <c r="R3593" s="217">
        <f>S3565-vykonyz.xlsx[[#This Row],[Kod]]</f>
        <v>0</v>
      </c>
      <c r="S3593" s="217" t="s">
        <v>12648</v>
      </c>
      <c r="T3593" s="217" t="s">
        <v>12649</v>
      </c>
      <c r="U3593" s="217">
        <v>529</v>
      </c>
      <c r="V3593" s="261">
        <v>45292</v>
      </c>
      <c r="W3593" s="217" t="s">
        <v>12648</v>
      </c>
      <c r="X3593" s="217">
        <v>461</v>
      </c>
      <c r="Y3593" s="217">
        <v>68</v>
      </c>
      <c r="Z3593" s="261">
        <v>45291</v>
      </c>
      <c r="AC3593" s="217">
        <f>vykonyz.xlsx3[[#This Row],[Kod]]-vykonyz.xlsx[[#This Row],[Kod]]</f>
        <v>0</v>
      </c>
      <c r="AD3593" t="s">
        <v>12549</v>
      </c>
      <c r="AE3593" t="s">
        <v>12006</v>
      </c>
      <c r="AF3593" t="s">
        <v>611</v>
      </c>
      <c r="AG3593"/>
      <c r="AH3593" t="s">
        <v>12550</v>
      </c>
      <c r="AI3593" t="s">
        <v>12647</v>
      </c>
      <c r="AJ3593"/>
      <c r="AK3593" t="s">
        <v>981</v>
      </c>
      <c r="AL3593" t="s">
        <v>1492</v>
      </c>
      <c r="AM3593" t="s">
        <v>33</v>
      </c>
      <c r="AN3593" t="s">
        <v>33</v>
      </c>
      <c r="AO3593"/>
      <c r="AP3593" t="s">
        <v>12650</v>
      </c>
      <c r="AQ3593"/>
      <c r="AR3593" t="s">
        <v>35</v>
      </c>
      <c r="AS3593" t="s">
        <v>35</v>
      </c>
    </row>
    <row r="3594" spans="1:45">
      <c r="A3594" s="264" t="s">
        <v>12553</v>
      </c>
      <c r="B3594" s="217" t="s">
        <v>1751</v>
      </c>
      <c r="E3594" s="217" t="s">
        <v>12554</v>
      </c>
      <c r="F3594" s="217" t="s">
        <v>12651</v>
      </c>
      <c r="H3594" s="217" t="s">
        <v>1008</v>
      </c>
      <c r="I3594" s="217" t="s">
        <v>1008</v>
      </c>
      <c r="J3594" s="217" t="s">
        <v>33</v>
      </c>
      <c r="K3594" s="217" t="s">
        <v>33</v>
      </c>
      <c r="M3594" s="217">
        <f t="shared" si="74"/>
        <v>956</v>
      </c>
      <c r="O3594" s="217" t="s">
        <v>35</v>
      </c>
      <c r="P3594" s="217" t="s">
        <v>35</v>
      </c>
      <c r="Q3594" s="217">
        <f>S4701-vykonyz.xlsx[[#This Row],[Kod]]</f>
        <v>20508</v>
      </c>
      <c r="R3594" s="217">
        <f>S3566-vykonyz.xlsx[[#This Row],[Kod]]</f>
        <v>0</v>
      </c>
      <c r="S3594" s="217" t="s">
        <v>12652</v>
      </c>
      <c r="T3594" s="217" t="s">
        <v>12653</v>
      </c>
      <c r="U3594" s="217">
        <v>528</v>
      </c>
      <c r="V3594" s="261">
        <v>45292</v>
      </c>
      <c r="W3594" s="217" t="s">
        <v>12652</v>
      </c>
      <c r="X3594" s="217">
        <v>460</v>
      </c>
      <c r="Y3594" s="217">
        <v>68</v>
      </c>
      <c r="Z3594" s="261">
        <v>45291</v>
      </c>
      <c r="AC3594" s="217">
        <f>vykonyz.xlsx3[[#This Row],[Kod]]-vykonyz.xlsx[[#This Row],[Kod]]</f>
        <v>0</v>
      </c>
      <c r="AD3594" t="s">
        <v>12553</v>
      </c>
      <c r="AE3594" t="s">
        <v>1751</v>
      </c>
      <c r="AF3594"/>
      <c r="AG3594"/>
      <c r="AH3594" t="s">
        <v>12554</v>
      </c>
      <c r="AI3594" t="s">
        <v>12651</v>
      </c>
      <c r="AJ3594"/>
      <c r="AK3594" t="s">
        <v>1008</v>
      </c>
      <c r="AL3594" t="s">
        <v>1008</v>
      </c>
      <c r="AM3594" t="s">
        <v>33</v>
      </c>
      <c r="AN3594" t="s">
        <v>33</v>
      </c>
      <c r="AO3594"/>
      <c r="AP3594" t="s">
        <v>6931</v>
      </c>
      <c r="AQ3594"/>
      <c r="AR3594" t="s">
        <v>35</v>
      </c>
      <c r="AS3594" t="s">
        <v>35</v>
      </c>
    </row>
    <row r="3595" spans="1:45">
      <c r="A3595" s="264" t="s">
        <v>12556</v>
      </c>
      <c r="B3595" s="217" t="s">
        <v>12006</v>
      </c>
      <c r="C3595" s="217" t="s">
        <v>611</v>
      </c>
      <c r="E3595" s="217" t="s">
        <v>12557</v>
      </c>
      <c r="F3595" s="217" t="s">
        <v>12654</v>
      </c>
      <c r="H3595" s="217" t="s">
        <v>981</v>
      </c>
      <c r="I3595" s="217" t="s">
        <v>981</v>
      </c>
      <c r="J3595" s="217" t="s">
        <v>33</v>
      </c>
      <c r="K3595" s="217" t="s">
        <v>33</v>
      </c>
      <c r="M3595" s="217">
        <f t="shared" si="74"/>
        <v>2064</v>
      </c>
      <c r="O3595" s="217" t="s">
        <v>35</v>
      </c>
      <c r="P3595" s="217" t="s">
        <v>35</v>
      </c>
      <c r="Q3595" s="217">
        <f>S4702-vykonyz.xlsx[[#This Row],[Kod]]</f>
        <v>20508</v>
      </c>
      <c r="R3595" s="217">
        <f>S3567-vykonyz.xlsx[[#This Row],[Kod]]</f>
        <v>0</v>
      </c>
      <c r="S3595" s="217" t="s">
        <v>12655</v>
      </c>
      <c r="T3595" s="217" t="s">
        <v>12656</v>
      </c>
      <c r="U3595" s="217">
        <v>336</v>
      </c>
      <c r="V3595" s="261">
        <v>45292</v>
      </c>
      <c r="W3595" s="217" t="s">
        <v>12655</v>
      </c>
      <c r="X3595" s="217">
        <v>292</v>
      </c>
      <c r="Y3595" s="217">
        <v>44</v>
      </c>
      <c r="Z3595" s="261">
        <v>45291</v>
      </c>
      <c r="AC3595" s="217">
        <f>vykonyz.xlsx3[[#This Row],[Kod]]-vykonyz.xlsx[[#This Row],[Kod]]</f>
        <v>0</v>
      </c>
      <c r="AD3595" t="s">
        <v>12556</v>
      </c>
      <c r="AE3595" t="s">
        <v>12006</v>
      </c>
      <c r="AF3595" t="s">
        <v>611</v>
      </c>
      <c r="AG3595"/>
      <c r="AH3595" t="s">
        <v>12557</v>
      </c>
      <c r="AI3595" t="s">
        <v>12654</v>
      </c>
      <c r="AJ3595"/>
      <c r="AK3595" t="s">
        <v>981</v>
      </c>
      <c r="AL3595" t="s">
        <v>981</v>
      </c>
      <c r="AM3595" t="s">
        <v>33</v>
      </c>
      <c r="AN3595" t="s">
        <v>33</v>
      </c>
      <c r="AO3595"/>
      <c r="AP3595" t="s">
        <v>12657</v>
      </c>
      <c r="AQ3595"/>
      <c r="AR3595" t="s">
        <v>35</v>
      </c>
      <c r="AS3595" t="s">
        <v>35</v>
      </c>
    </row>
    <row r="3596" spans="1:45">
      <c r="A3596" s="264" t="s">
        <v>12560</v>
      </c>
      <c r="B3596" s="217" t="s">
        <v>12006</v>
      </c>
      <c r="C3596" s="217" t="s">
        <v>611</v>
      </c>
      <c r="E3596" s="217" t="s">
        <v>12561</v>
      </c>
      <c r="F3596" s="217" t="s">
        <v>12658</v>
      </c>
      <c r="H3596" s="217" t="s">
        <v>1008</v>
      </c>
      <c r="I3596" s="217" t="s">
        <v>1008</v>
      </c>
      <c r="J3596" s="217" t="s">
        <v>33</v>
      </c>
      <c r="K3596" s="217" t="s">
        <v>33</v>
      </c>
      <c r="M3596" s="217">
        <f t="shared" si="74"/>
        <v>661</v>
      </c>
      <c r="O3596" s="217" t="s">
        <v>35</v>
      </c>
      <c r="P3596" s="217" t="s">
        <v>35</v>
      </c>
      <c r="Q3596" s="217">
        <f>S4703-vykonyz.xlsx[[#This Row],[Kod]]</f>
        <v>20508</v>
      </c>
      <c r="R3596" s="217">
        <f>S3568-vykonyz.xlsx[[#This Row],[Kod]]</f>
        <v>0</v>
      </c>
      <c r="S3596" s="217" t="s">
        <v>12659</v>
      </c>
      <c r="T3596" s="217" t="s">
        <v>12660</v>
      </c>
      <c r="U3596" s="217">
        <v>225</v>
      </c>
      <c r="V3596" s="261">
        <v>45292</v>
      </c>
      <c r="W3596" s="217" t="s">
        <v>12659</v>
      </c>
      <c r="X3596" s="217">
        <v>196</v>
      </c>
      <c r="Y3596" s="217">
        <v>29</v>
      </c>
      <c r="Z3596" s="261">
        <v>45291</v>
      </c>
      <c r="AC3596" s="217">
        <f>vykonyz.xlsx3[[#This Row],[Kod]]-vykonyz.xlsx[[#This Row],[Kod]]</f>
        <v>0</v>
      </c>
      <c r="AD3596" t="s">
        <v>12560</v>
      </c>
      <c r="AE3596" t="s">
        <v>12006</v>
      </c>
      <c r="AF3596" t="s">
        <v>611</v>
      </c>
      <c r="AG3596"/>
      <c r="AH3596" t="s">
        <v>12561</v>
      </c>
      <c r="AI3596" t="s">
        <v>12658</v>
      </c>
      <c r="AJ3596"/>
      <c r="AK3596" t="s">
        <v>1008</v>
      </c>
      <c r="AL3596" t="s">
        <v>1008</v>
      </c>
      <c r="AM3596" t="s">
        <v>33</v>
      </c>
      <c r="AN3596" t="s">
        <v>33</v>
      </c>
      <c r="AO3596"/>
      <c r="AP3596" t="s">
        <v>9217</v>
      </c>
      <c r="AQ3596"/>
      <c r="AR3596" t="s">
        <v>35</v>
      </c>
      <c r="AS3596" t="s">
        <v>35</v>
      </c>
    </row>
    <row r="3597" spans="1:45">
      <c r="A3597" s="264" t="s">
        <v>12563</v>
      </c>
      <c r="B3597" s="217" t="s">
        <v>12006</v>
      </c>
      <c r="C3597" s="217" t="s">
        <v>611</v>
      </c>
      <c r="E3597" s="217" t="s">
        <v>12564</v>
      </c>
      <c r="F3597" s="217" t="s">
        <v>12661</v>
      </c>
      <c r="H3597" s="217" t="s">
        <v>1479</v>
      </c>
      <c r="I3597" s="217" t="s">
        <v>1608</v>
      </c>
      <c r="J3597" s="217" t="s">
        <v>33</v>
      </c>
      <c r="K3597" s="217" t="s">
        <v>33</v>
      </c>
      <c r="M3597" s="217">
        <f t="shared" si="74"/>
        <v>2844</v>
      </c>
      <c r="O3597" s="217" t="s">
        <v>35</v>
      </c>
      <c r="P3597" s="217" t="s">
        <v>35</v>
      </c>
      <c r="Q3597" s="217">
        <f>S4704-vykonyz.xlsx[[#This Row],[Kod]]</f>
        <v>20508</v>
      </c>
      <c r="R3597" s="217">
        <f>S3569-vykonyz.xlsx[[#This Row],[Kod]]</f>
        <v>0</v>
      </c>
      <c r="S3597" s="217" t="s">
        <v>12662</v>
      </c>
      <c r="T3597" s="217" t="s">
        <v>12663</v>
      </c>
      <c r="U3597" s="217">
        <v>236</v>
      </c>
      <c r="V3597" s="261">
        <v>45292</v>
      </c>
      <c r="W3597" s="217" t="s">
        <v>12662</v>
      </c>
      <c r="X3597" s="217">
        <v>207</v>
      </c>
      <c r="Y3597" s="217">
        <v>29</v>
      </c>
      <c r="Z3597" s="261">
        <v>45291</v>
      </c>
      <c r="AC3597" s="217">
        <f>vykonyz.xlsx3[[#This Row],[Kod]]-vykonyz.xlsx[[#This Row],[Kod]]</f>
        <v>0</v>
      </c>
      <c r="AD3597" t="s">
        <v>12563</v>
      </c>
      <c r="AE3597" t="s">
        <v>12006</v>
      </c>
      <c r="AF3597" t="s">
        <v>611</v>
      </c>
      <c r="AG3597"/>
      <c r="AH3597" t="s">
        <v>12564</v>
      </c>
      <c r="AI3597" t="s">
        <v>12661</v>
      </c>
      <c r="AJ3597"/>
      <c r="AK3597" t="s">
        <v>1479</v>
      </c>
      <c r="AL3597" t="s">
        <v>1608</v>
      </c>
      <c r="AM3597" t="s">
        <v>33</v>
      </c>
      <c r="AN3597" t="s">
        <v>33</v>
      </c>
      <c r="AO3597"/>
      <c r="AP3597" t="s">
        <v>12664</v>
      </c>
      <c r="AQ3597"/>
      <c r="AR3597" t="s">
        <v>35</v>
      </c>
      <c r="AS3597" t="s">
        <v>35</v>
      </c>
    </row>
    <row r="3598" spans="1:45">
      <c r="A3598" s="264" t="s">
        <v>12566</v>
      </c>
      <c r="B3598" s="217" t="s">
        <v>12006</v>
      </c>
      <c r="C3598" s="217" t="s">
        <v>611</v>
      </c>
      <c r="E3598" s="217" t="s">
        <v>12567</v>
      </c>
      <c r="F3598" s="217" t="s">
        <v>12665</v>
      </c>
      <c r="H3598" s="217" t="s">
        <v>1573</v>
      </c>
      <c r="I3598" s="217" t="s">
        <v>1573</v>
      </c>
      <c r="J3598" s="217" t="s">
        <v>33</v>
      </c>
      <c r="K3598" s="217" t="s">
        <v>33</v>
      </c>
      <c r="M3598" s="217">
        <f t="shared" si="74"/>
        <v>3231</v>
      </c>
      <c r="O3598" s="217" t="s">
        <v>35</v>
      </c>
      <c r="P3598" s="217" t="s">
        <v>35</v>
      </c>
      <c r="Q3598" s="217">
        <f>S4705-vykonyz.xlsx[[#This Row],[Kod]]</f>
        <v>20508</v>
      </c>
      <c r="R3598" s="217">
        <f>S3570-vykonyz.xlsx[[#This Row],[Kod]]</f>
        <v>0</v>
      </c>
      <c r="S3598" s="217" t="s">
        <v>12666</v>
      </c>
      <c r="T3598" s="217" t="s">
        <v>12667</v>
      </c>
      <c r="U3598" s="217">
        <v>752</v>
      </c>
      <c r="V3598" s="261">
        <v>45292</v>
      </c>
      <c r="W3598" s="217" t="s">
        <v>12666</v>
      </c>
      <c r="X3598" s="217">
        <v>662</v>
      </c>
      <c r="Y3598" s="217">
        <v>90</v>
      </c>
      <c r="Z3598" s="261">
        <v>45291</v>
      </c>
      <c r="AC3598" s="217">
        <f>vykonyz.xlsx3[[#This Row],[Kod]]-vykonyz.xlsx[[#This Row],[Kod]]</f>
        <v>0</v>
      </c>
      <c r="AD3598" t="s">
        <v>12566</v>
      </c>
      <c r="AE3598" t="s">
        <v>12006</v>
      </c>
      <c r="AF3598" t="s">
        <v>611</v>
      </c>
      <c r="AG3598"/>
      <c r="AH3598" t="s">
        <v>12567</v>
      </c>
      <c r="AI3598" t="s">
        <v>12665</v>
      </c>
      <c r="AJ3598"/>
      <c r="AK3598" t="s">
        <v>1573</v>
      </c>
      <c r="AL3598" t="s">
        <v>1573</v>
      </c>
      <c r="AM3598" t="s">
        <v>33</v>
      </c>
      <c r="AN3598" t="s">
        <v>33</v>
      </c>
      <c r="AO3598"/>
      <c r="AP3598" t="s">
        <v>8422</v>
      </c>
      <c r="AQ3598"/>
      <c r="AR3598" t="s">
        <v>35</v>
      </c>
      <c r="AS3598" t="s">
        <v>35</v>
      </c>
    </row>
    <row r="3599" spans="1:45">
      <c r="A3599" s="264" t="s">
        <v>12570</v>
      </c>
      <c r="B3599" s="217" t="s">
        <v>12006</v>
      </c>
      <c r="C3599" s="217" t="s">
        <v>611</v>
      </c>
      <c r="E3599" s="217" t="s">
        <v>12571</v>
      </c>
      <c r="F3599" s="217" t="s">
        <v>12668</v>
      </c>
      <c r="H3599" s="217" t="s">
        <v>981</v>
      </c>
      <c r="I3599" s="217" t="s">
        <v>981</v>
      </c>
      <c r="J3599" s="217" t="s">
        <v>33</v>
      </c>
      <c r="K3599" s="217" t="s">
        <v>33</v>
      </c>
      <c r="M3599" s="217">
        <f t="shared" si="74"/>
        <v>1322</v>
      </c>
      <c r="O3599" s="217" t="s">
        <v>35</v>
      </c>
      <c r="P3599" s="217" t="s">
        <v>35</v>
      </c>
      <c r="Q3599" s="217">
        <f>S4706-vykonyz.xlsx[[#This Row],[Kod]]</f>
        <v>20508</v>
      </c>
      <c r="R3599" s="217">
        <f>S3571-vykonyz.xlsx[[#This Row],[Kod]]</f>
        <v>0</v>
      </c>
      <c r="S3599" s="217" t="s">
        <v>12669</v>
      </c>
      <c r="T3599" s="217" t="s">
        <v>12670</v>
      </c>
      <c r="U3599" s="217">
        <v>229</v>
      </c>
      <c r="V3599" s="261">
        <v>45292</v>
      </c>
      <c r="W3599" s="217" t="s">
        <v>12669</v>
      </c>
      <c r="X3599" s="217">
        <v>199</v>
      </c>
      <c r="Y3599" s="217">
        <v>30</v>
      </c>
      <c r="Z3599" s="261">
        <v>45291</v>
      </c>
      <c r="AC3599" s="217">
        <f>vykonyz.xlsx3[[#This Row],[Kod]]-vykonyz.xlsx[[#This Row],[Kod]]</f>
        <v>0</v>
      </c>
      <c r="AD3599" t="s">
        <v>12570</v>
      </c>
      <c r="AE3599" t="s">
        <v>12006</v>
      </c>
      <c r="AF3599" t="s">
        <v>611</v>
      </c>
      <c r="AG3599"/>
      <c r="AH3599" t="s">
        <v>12571</v>
      </c>
      <c r="AI3599" t="s">
        <v>12668</v>
      </c>
      <c r="AJ3599"/>
      <c r="AK3599" t="s">
        <v>981</v>
      </c>
      <c r="AL3599" t="s">
        <v>981</v>
      </c>
      <c r="AM3599" t="s">
        <v>33</v>
      </c>
      <c r="AN3599" t="s">
        <v>33</v>
      </c>
      <c r="AO3599"/>
      <c r="AP3599" t="s">
        <v>12671</v>
      </c>
      <c r="AQ3599"/>
      <c r="AR3599" t="s">
        <v>35</v>
      </c>
      <c r="AS3599" t="s">
        <v>35</v>
      </c>
    </row>
    <row r="3600" spans="1:45">
      <c r="A3600" s="264" t="s">
        <v>12574</v>
      </c>
      <c r="B3600" s="217" t="s">
        <v>12006</v>
      </c>
      <c r="C3600" s="217" t="s">
        <v>611</v>
      </c>
      <c r="E3600" s="217" t="s">
        <v>12575</v>
      </c>
      <c r="F3600" s="217" t="s">
        <v>12672</v>
      </c>
      <c r="H3600" s="217" t="s">
        <v>1479</v>
      </c>
      <c r="I3600" s="217" t="s">
        <v>1479</v>
      </c>
      <c r="J3600" s="217" t="s">
        <v>33</v>
      </c>
      <c r="K3600" s="217" t="s">
        <v>33</v>
      </c>
      <c r="M3600" s="217">
        <f t="shared" si="74"/>
        <v>2629</v>
      </c>
      <c r="O3600" s="217" t="s">
        <v>35</v>
      </c>
      <c r="P3600" s="217" t="s">
        <v>35</v>
      </c>
      <c r="Q3600" s="217">
        <f>S4707-vykonyz.xlsx[[#This Row],[Kod]]</f>
        <v>20507</v>
      </c>
      <c r="R3600" s="217">
        <f>S3572-vykonyz.xlsx[[#This Row],[Kod]]</f>
        <v>0</v>
      </c>
      <c r="S3600" s="217" t="s">
        <v>12673</v>
      </c>
      <c r="T3600" s="217" t="s">
        <v>12674</v>
      </c>
      <c r="U3600" s="217">
        <v>168</v>
      </c>
      <c r="V3600" s="261">
        <v>45292</v>
      </c>
      <c r="W3600" s="217" t="s">
        <v>12673</v>
      </c>
      <c r="X3600" s="217">
        <v>146</v>
      </c>
      <c r="Y3600" s="217">
        <v>22</v>
      </c>
      <c r="Z3600" s="261">
        <v>45291</v>
      </c>
      <c r="AC3600" s="217">
        <f>vykonyz.xlsx3[[#This Row],[Kod]]-vykonyz.xlsx[[#This Row],[Kod]]</f>
        <v>0</v>
      </c>
      <c r="AD3600" t="s">
        <v>12574</v>
      </c>
      <c r="AE3600" t="s">
        <v>12006</v>
      </c>
      <c r="AF3600" t="s">
        <v>611</v>
      </c>
      <c r="AG3600"/>
      <c r="AH3600" t="s">
        <v>12575</v>
      </c>
      <c r="AI3600" t="s">
        <v>12672</v>
      </c>
      <c r="AJ3600"/>
      <c r="AK3600" t="s">
        <v>1479</v>
      </c>
      <c r="AL3600" t="s">
        <v>1479</v>
      </c>
      <c r="AM3600" t="s">
        <v>33</v>
      </c>
      <c r="AN3600" t="s">
        <v>33</v>
      </c>
      <c r="AO3600"/>
      <c r="AP3600" t="s">
        <v>12675</v>
      </c>
      <c r="AQ3600"/>
      <c r="AR3600" t="s">
        <v>35</v>
      </c>
      <c r="AS3600" t="s">
        <v>35</v>
      </c>
    </row>
    <row r="3601" spans="1:45">
      <c r="A3601" s="264" t="s">
        <v>12578</v>
      </c>
      <c r="B3601" s="217" t="s">
        <v>12006</v>
      </c>
      <c r="C3601" s="217" t="s">
        <v>611</v>
      </c>
      <c r="E3601" s="217" t="s">
        <v>12579</v>
      </c>
      <c r="F3601" s="217" t="s">
        <v>12676</v>
      </c>
      <c r="H3601" s="217" t="s">
        <v>985</v>
      </c>
      <c r="I3601" s="217" t="s">
        <v>985</v>
      </c>
      <c r="J3601" s="217" t="s">
        <v>33</v>
      </c>
      <c r="K3601" s="217" t="s">
        <v>33</v>
      </c>
      <c r="M3601" s="217">
        <f t="shared" si="74"/>
        <v>881</v>
      </c>
      <c r="O3601" s="217" t="s">
        <v>35</v>
      </c>
      <c r="P3601" s="217" t="s">
        <v>35</v>
      </c>
      <c r="Q3601" s="217">
        <f>S4708-vykonyz.xlsx[[#This Row],[Kod]]</f>
        <v>20506</v>
      </c>
      <c r="R3601" s="217">
        <f>S3573-vykonyz.xlsx[[#This Row],[Kod]]</f>
        <v>0</v>
      </c>
      <c r="S3601" s="217" t="s">
        <v>12677</v>
      </c>
      <c r="T3601" s="217" t="s">
        <v>12678</v>
      </c>
      <c r="U3601" s="217">
        <v>224</v>
      </c>
      <c r="V3601" s="261">
        <v>45292</v>
      </c>
      <c r="W3601" s="217" t="s">
        <v>12677</v>
      </c>
      <c r="X3601" s="217">
        <v>194</v>
      </c>
      <c r="Y3601" s="217">
        <v>30</v>
      </c>
      <c r="Z3601" s="261">
        <v>45291</v>
      </c>
      <c r="AC3601" s="217">
        <f>vykonyz.xlsx3[[#This Row],[Kod]]-vykonyz.xlsx[[#This Row],[Kod]]</f>
        <v>0</v>
      </c>
      <c r="AD3601" t="s">
        <v>12578</v>
      </c>
      <c r="AE3601" t="s">
        <v>12006</v>
      </c>
      <c r="AF3601" t="s">
        <v>611</v>
      </c>
      <c r="AG3601"/>
      <c r="AH3601" t="s">
        <v>12579</v>
      </c>
      <c r="AI3601" t="s">
        <v>12676</v>
      </c>
      <c r="AJ3601"/>
      <c r="AK3601" t="s">
        <v>985</v>
      </c>
      <c r="AL3601" t="s">
        <v>985</v>
      </c>
      <c r="AM3601" t="s">
        <v>33</v>
      </c>
      <c r="AN3601" t="s">
        <v>33</v>
      </c>
      <c r="AO3601"/>
      <c r="AP3601" t="s">
        <v>12679</v>
      </c>
      <c r="AQ3601"/>
      <c r="AR3601" t="s">
        <v>35</v>
      </c>
      <c r="AS3601" t="s">
        <v>35</v>
      </c>
    </row>
    <row r="3602" spans="1:45">
      <c r="A3602" s="264" t="s">
        <v>12582</v>
      </c>
      <c r="B3602" s="217" t="s">
        <v>12006</v>
      </c>
      <c r="C3602" s="217" t="s">
        <v>611</v>
      </c>
      <c r="E3602" s="217" t="s">
        <v>12583</v>
      </c>
      <c r="F3602" s="217" t="s">
        <v>12680</v>
      </c>
      <c r="H3602" s="217" t="s">
        <v>1008</v>
      </c>
      <c r="I3602" s="217" t="s">
        <v>1008</v>
      </c>
      <c r="J3602" s="217" t="s">
        <v>33</v>
      </c>
      <c r="K3602" s="217" t="s">
        <v>33</v>
      </c>
      <c r="M3602" s="217">
        <f t="shared" si="74"/>
        <v>1017</v>
      </c>
      <c r="O3602" s="217" t="s">
        <v>35</v>
      </c>
      <c r="P3602" s="217" t="s">
        <v>35</v>
      </c>
      <c r="Q3602" s="217">
        <f>S4709-vykonyz.xlsx[[#This Row],[Kod]]</f>
        <v>20502</v>
      </c>
      <c r="R3602" s="217">
        <f>S3574-vykonyz.xlsx[[#This Row],[Kod]]</f>
        <v>0</v>
      </c>
      <c r="S3602" s="217" t="s">
        <v>12681</v>
      </c>
      <c r="T3602" s="217" t="s">
        <v>12682</v>
      </c>
      <c r="U3602" s="217">
        <v>336</v>
      </c>
      <c r="V3602" s="261">
        <v>45292</v>
      </c>
      <c r="W3602" s="217" t="s">
        <v>12681</v>
      </c>
      <c r="X3602" s="217">
        <v>292</v>
      </c>
      <c r="Y3602" s="217">
        <v>44</v>
      </c>
      <c r="Z3602" s="261">
        <v>45291</v>
      </c>
      <c r="AC3602" s="217">
        <f>vykonyz.xlsx3[[#This Row],[Kod]]-vykonyz.xlsx[[#This Row],[Kod]]</f>
        <v>0</v>
      </c>
      <c r="AD3602" t="s">
        <v>12582</v>
      </c>
      <c r="AE3602" t="s">
        <v>12006</v>
      </c>
      <c r="AF3602" t="s">
        <v>611</v>
      </c>
      <c r="AG3602"/>
      <c r="AH3602" t="s">
        <v>12583</v>
      </c>
      <c r="AI3602" t="s">
        <v>12680</v>
      </c>
      <c r="AJ3602"/>
      <c r="AK3602" t="s">
        <v>1008</v>
      </c>
      <c r="AL3602" t="s">
        <v>1008</v>
      </c>
      <c r="AM3602" t="s">
        <v>33</v>
      </c>
      <c r="AN3602" t="s">
        <v>33</v>
      </c>
      <c r="AO3602"/>
      <c r="AP3602" t="s">
        <v>10137</v>
      </c>
      <c r="AQ3602"/>
      <c r="AR3602" t="s">
        <v>35</v>
      </c>
      <c r="AS3602" t="s">
        <v>35</v>
      </c>
    </row>
    <row r="3603" spans="1:45">
      <c r="A3603" s="264" t="s">
        <v>12585</v>
      </c>
      <c r="B3603" s="217" t="s">
        <v>4324</v>
      </c>
      <c r="E3603" s="217" t="s">
        <v>12586</v>
      </c>
      <c r="F3603" s="217" t="s">
        <v>12683</v>
      </c>
      <c r="G3603" s="217" t="s">
        <v>1190</v>
      </c>
      <c r="H3603" s="217" t="s">
        <v>989</v>
      </c>
      <c r="I3603" s="217" t="s">
        <v>989</v>
      </c>
      <c r="J3603" s="217" t="s">
        <v>33</v>
      </c>
      <c r="K3603" s="217" t="s">
        <v>33</v>
      </c>
      <c r="M3603" s="217">
        <f t="shared" si="74"/>
        <v>211</v>
      </c>
      <c r="O3603" s="217" t="s">
        <v>35</v>
      </c>
      <c r="P3603" s="217" t="s">
        <v>35</v>
      </c>
      <c r="Q3603" s="217">
        <f>S4710-vykonyz.xlsx[[#This Row],[Kod]]</f>
        <v>20562</v>
      </c>
      <c r="R3603" s="217">
        <f>S3575-vykonyz.xlsx[[#This Row],[Kod]]</f>
        <v>0</v>
      </c>
      <c r="S3603" s="217" t="s">
        <v>12684</v>
      </c>
      <c r="T3603" s="217" t="s">
        <v>12685</v>
      </c>
      <c r="U3603" s="217">
        <v>516</v>
      </c>
      <c r="V3603" s="261">
        <v>45292</v>
      </c>
      <c r="W3603" s="217" t="s">
        <v>12684</v>
      </c>
      <c r="X3603" s="217">
        <v>448</v>
      </c>
      <c r="Y3603" s="217">
        <v>68</v>
      </c>
      <c r="Z3603" s="261">
        <v>45291</v>
      </c>
      <c r="AC3603" s="217">
        <f>vykonyz.xlsx3[[#This Row],[Kod]]-vykonyz.xlsx[[#This Row],[Kod]]</f>
        <v>0</v>
      </c>
      <c r="AD3603" t="s">
        <v>12585</v>
      </c>
      <c r="AE3603" t="s">
        <v>4324</v>
      </c>
      <c r="AF3603"/>
      <c r="AG3603"/>
      <c r="AH3603" t="s">
        <v>12586</v>
      </c>
      <c r="AI3603" t="s">
        <v>12683</v>
      </c>
      <c r="AJ3603" t="s">
        <v>1190</v>
      </c>
      <c r="AK3603" t="s">
        <v>989</v>
      </c>
      <c r="AL3603" t="s">
        <v>989</v>
      </c>
      <c r="AM3603" t="s">
        <v>33</v>
      </c>
      <c r="AN3603" t="s">
        <v>33</v>
      </c>
      <c r="AO3603"/>
      <c r="AP3603" t="s">
        <v>418</v>
      </c>
      <c r="AQ3603"/>
      <c r="AR3603" t="s">
        <v>35</v>
      </c>
      <c r="AS3603" t="s">
        <v>35</v>
      </c>
    </row>
    <row r="3604" spans="1:45">
      <c r="A3604" s="264" t="s">
        <v>12588</v>
      </c>
      <c r="B3604" s="217" t="s">
        <v>1751</v>
      </c>
      <c r="C3604" s="217" t="s">
        <v>50</v>
      </c>
      <c r="E3604" s="217" t="s">
        <v>12589</v>
      </c>
      <c r="F3604" s="217" t="s">
        <v>12686</v>
      </c>
      <c r="G3604" s="217" t="s">
        <v>53</v>
      </c>
      <c r="H3604" s="217" t="s">
        <v>59</v>
      </c>
      <c r="I3604" s="217" t="s">
        <v>59</v>
      </c>
      <c r="J3604" s="217" t="s">
        <v>33</v>
      </c>
      <c r="K3604" s="217" t="s">
        <v>33</v>
      </c>
      <c r="M3604" s="217">
        <f t="shared" si="74"/>
        <v>4277</v>
      </c>
      <c r="O3604" s="217" t="s">
        <v>35</v>
      </c>
      <c r="P3604" s="217" t="s">
        <v>35</v>
      </c>
      <c r="Q3604" s="217">
        <f>S4711-vykonyz.xlsx[[#This Row],[Kod]]</f>
        <v>20563</v>
      </c>
      <c r="R3604" s="217">
        <f>S3576-vykonyz.xlsx[[#This Row],[Kod]]</f>
        <v>0</v>
      </c>
      <c r="S3604" s="217" t="s">
        <v>12687</v>
      </c>
      <c r="T3604" s="217" t="s">
        <v>12688</v>
      </c>
      <c r="U3604" s="217">
        <v>516</v>
      </c>
      <c r="V3604" s="261">
        <v>45292</v>
      </c>
      <c r="W3604" s="217" t="s">
        <v>12687</v>
      </c>
      <c r="X3604" s="217">
        <v>448</v>
      </c>
      <c r="Y3604" s="217">
        <v>68</v>
      </c>
      <c r="Z3604" s="261">
        <v>45291</v>
      </c>
      <c r="AC3604" s="217">
        <f>vykonyz.xlsx3[[#This Row],[Kod]]-vykonyz.xlsx[[#This Row],[Kod]]</f>
        <v>0</v>
      </c>
      <c r="AD3604" t="s">
        <v>12588</v>
      </c>
      <c r="AE3604" t="s">
        <v>1751</v>
      </c>
      <c r="AF3604" t="s">
        <v>50</v>
      </c>
      <c r="AG3604"/>
      <c r="AH3604" t="s">
        <v>12589</v>
      </c>
      <c r="AI3604" t="s">
        <v>12686</v>
      </c>
      <c r="AJ3604" t="s">
        <v>53</v>
      </c>
      <c r="AK3604" t="s">
        <v>59</v>
      </c>
      <c r="AL3604" t="s">
        <v>59</v>
      </c>
      <c r="AM3604" t="s">
        <v>33</v>
      </c>
      <c r="AN3604" t="s">
        <v>33</v>
      </c>
      <c r="AO3604"/>
      <c r="AP3604" t="s">
        <v>12689</v>
      </c>
      <c r="AQ3604"/>
      <c r="AR3604" t="s">
        <v>35</v>
      </c>
      <c r="AS3604" t="s">
        <v>35</v>
      </c>
    </row>
    <row r="3605" spans="1:45">
      <c r="A3605" s="264" t="s">
        <v>12592</v>
      </c>
      <c r="B3605" s="217" t="s">
        <v>1751</v>
      </c>
      <c r="C3605" s="217" t="s">
        <v>50</v>
      </c>
      <c r="E3605" s="217" t="s">
        <v>12593</v>
      </c>
      <c r="F3605" s="217" t="s">
        <v>12690</v>
      </c>
      <c r="G3605" s="217" t="s">
        <v>53</v>
      </c>
      <c r="H3605" s="217" t="s">
        <v>1573</v>
      </c>
      <c r="I3605" s="217" t="s">
        <v>1573</v>
      </c>
      <c r="J3605" s="217" t="s">
        <v>33</v>
      </c>
      <c r="K3605" s="217" t="s">
        <v>33</v>
      </c>
      <c r="M3605" s="217">
        <f t="shared" si="74"/>
        <v>4810</v>
      </c>
      <c r="O3605" s="217" t="s">
        <v>35</v>
      </c>
      <c r="P3605" s="217" t="s">
        <v>35</v>
      </c>
      <c r="Q3605" s="217">
        <f>S4712-vykonyz.xlsx[[#This Row],[Kod]]</f>
        <v>20564</v>
      </c>
      <c r="R3605" s="217">
        <f>S3577-vykonyz.xlsx[[#This Row],[Kod]]</f>
        <v>0</v>
      </c>
      <c r="S3605" s="217" t="s">
        <v>12691</v>
      </c>
      <c r="T3605" s="217" t="s">
        <v>12692</v>
      </c>
      <c r="U3605" s="217">
        <v>168</v>
      </c>
      <c r="V3605" s="261">
        <v>45292</v>
      </c>
      <c r="W3605" s="217" t="s">
        <v>12691</v>
      </c>
      <c r="X3605" s="217">
        <v>146</v>
      </c>
      <c r="Y3605" s="217">
        <v>22</v>
      </c>
      <c r="Z3605" s="261">
        <v>45291</v>
      </c>
      <c r="AC3605" s="217">
        <f>vykonyz.xlsx3[[#This Row],[Kod]]-vykonyz.xlsx[[#This Row],[Kod]]</f>
        <v>0</v>
      </c>
      <c r="AD3605" t="s">
        <v>12592</v>
      </c>
      <c r="AE3605" t="s">
        <v>1751</v>
      </c>
      <c r="AF3605" t="s">
        <v>50</v>
      </c>
      <c r="AG3605"/>
      <c r="AH3605" t="s">
        <v>12593</v>
      </c>
      <c r="AI3605" t="s">
        <v>12690</v>
      </c>
      <c r="AJ3605" t="s">
        <v>53</v>
      </c>
      <c r="AK3605" t="s">
        <v>1573</v>
      </c>
      <c r="AL3605" t="s">
        <v>1573</v>
      </c>
      <c r="AM3605" t="s">
        <v>33</v>
      </c>
      <c r="AN3605" t="s">
        <v>33</v>
      </c>
      <c r="AO3605"/>
      <c r="AP3605" t="s">
        <v>12693</v>
      </c>
      <c r="AQ3605"/>
      <c r="AR3605" t="s">
        <v>35</v>
      </c>
      <c r="AS3605" t="s">
        <v>35</v>
      </c>
    </row>
    <row r="3606" spans="1:45">
      <c r="A3606" s="264" t="s">
        <v>12596</v>
      </c>
      <c r="B3606" s="217" t="s">
        <v>1751</v>
      </c>
      <c r="C3606" s="217" t="s">
        <v>50</v>
      </c>
      <c r="E3606" s="217" t="s">
        <v>12597</v>
      </c>
      <c r="F3606" s="217" t="s">
        <v>12694</v>
      </c>
      <c r="G3606" s="217" t="s">
        <v>53</v>
      </c>
      <c r="H3606" s="217" t="s">
        <v>981</v>
      </c>
      <c r="I3606" s="217" t="s">
        <v>981</v>
      </c>
      <c r="J3606" s="217" t="s">
        <v>33</v>
      </c>
      <c r="K3606" s="217" t="s">
        <v>33</v>
      </c>
      <c r="M3606" s="217">
        <f t="shared" si="74"/>
        <v>4101</v>
      </c>
      <c r="O3606" s="217" t="s">
        <v>35</v>
      </c>
      <c r="P3606" s="217" t="s">
        <v>35</v>
      </c>
      <c r="Q3606" s="217">
        <f>S4713-vykonyz.xlsx[[#This Row],[Kod]]</f>
        <v>20565</v>
      </c>
      <c r="R3606" s="217">
        <f>S3578-vykonyz.xlsx[[#This Row],[Kod]]</f>
        <v>0</v>
      </c>
      <c r="S3606" s="217" t="s">
        <v>12695</v>
      </c>
      <c r="T3606" s="217" t="s">
        <v>12696</v>
      </c>
      <c r="U3606" s="217">
        <v>4692</v>
      </c>
      <c r="V3606" s="261">
        <v>45292</v>
      </c>
      <c r="W3606" s="217" t="s">
        <v>12695</v>
      </c>
      <c r="X3606" s="217">
        <v>4161</v>
      </c>
      <c r="Y3606" s="217">
        <v>531</v>
      </c>
      <c r="Z3606" s="261">
        <v>45291</v>
      </c>
      <c r="AC3606" s="217">
        <f>vykonyz.xlsx3[[#This Row],[Kod]]-vykonyz.xlsx[[#This Row],[Kod]]</f>
        <v>0</v>
      </c>
      <c r="AD3606" t="s">
        <v>12596</v>
      </c>
      <c r="AE3606" t="s">
        <v>1751</v>
      </c>
      <c r="AF3606" t="s">
        <v>50</v>
      </c>
      <c r="AG3606"/>
      <c r="AH3606" t="s">
        <v>12597</v>
      </c>
      <c r="AI3606" t="s">
        <v>12694</v>
      </c>
      <c r="AJ3606" t="s">
        <v>53</v>
      </c>
      <c r="AK3606" t="s">
        <v>981</v>
      </c>
      <c r="AL3606" t="s">
        <v>981</v>
      </c>
      <c r="AM3606" t="s">
        <v>33</v>
      </c>
      <c r="AN3606" t="s">
        <v>33</v>
      </c>
      <c r="AO3606"/>
      <c r="AP3606" t="s">
        <v>11244</v>
      </c>
      <c r="AQ3606"/>
      <c r="AR3606" t="s">
        <v>35</v>
      </c>
      <c r="AS3606" t="s">
        <v>35</v>
      </c>
    </row>
    <row r="3607" spans="1:45">
      <c r="A3607" s="264" t="s">
        <v>12598</v>
      </c>
      <c r="B3607" s="217" t="s">
        <v>1751</v>
      </c>
      <c r="C3607" s="217" t="s">
        <v>50</v>
      </c>
      <c r="E3607" s="217" t="s">
        <v>12597</v>
      </c>
      <c r="F3607" s="217" t="s">
        <v>12697</v>
      </c>
      <c r="G3607" s="217" t="s">
        <v>53</v>
      </c>
      <c r="H3607" s="217" t="s">
        <v>1008</v>
      </c>
      <c r="I3607" s="217" t="s">
        <v>1008</v>
      </c>
      <c r="J3607" s="217" t="s">
        <v>33</v>
      </c>
      <c r="K3607" s="217" t="s">
        <v>33</v>
      </c>
      <c r="M3607" s="217">
        <f t="shared" ref="M3607:M3640" si="75">U3579</f>
        <v>854</v>
      </c>
      <c r="O3607" s="217" t="s">
        <v>35</v>
      </c>
      <c r="P3607" s="217" t="s">
        <v>35</v>
      </c>
      <c r="Q3607" s="217">
        <f>S4714-vykonyz.xlsx[[#This Row],[Kod]]</f>
        <v>20566</v>
      </c>
      <c r="R3607" s="217">
        <f>S3579-vykonyz.xlsx[[#This Row],[Kod]]</f>
        <v>0</v>
      </c>
      <c r="S3607" s="217" t="s">
        <v>12698</v>
      </c>
      <c r="T3607" s="217" t="s">
        <v>12699</v>
      </c>
      <c r="U3607" s="217">
        <v>1404</v>
      </c>
      <c r="V3607" s="261">
        <v>45292</v>
      </c>
      <c r="W3607" s="217" t="s">
        <v>12698</v>
      </c>
      <c r="X3607" s="217">
        <v>1285</v>
      </c>
      <c r="Y3607" s="217">
        <v>119</v>
      </c>
      <c r="Z3607" s="261">
        <v>45291</v>
      </c>
      <c r="AC3607" s="217">
        <f>vykonyz.xlsx3[[#This Row],[Kod]]-vykonyz.xlsx[[#This Row],[Kod]]</f>
        <v>0</v>
      </c>
      <c r="AD3607" t="s">
        <v>12598</v>
      </c>
      <c r="AE3607" t="s">
        <v>1751</v>
      </c>
      <c r="AF3607" t="s">
        <v>50</v>
      </c>
      <c r="AG3607"/>
      <c r="AH3607" t="s">
        <v>12597</v>
      </c>
      <c r="AI3607" t="s">
        <v>12697</v>
      </c>
      <c r="AJ3607" t="s">
        <v>53</v>
      </c>
      <c r="AK3607" t="s">
        <v>1008</v>
      </c>
      <c r="AL3607" t="s">
        <v>1008</v>
      </c>
      <c r="AM3607" t="s">
        <v>33</v>
      </c>
      <c r="AN3607" t="s">
        <v>33</v>
      </c>
      <c r="AO3607"/>
      <c r="AP3607" t="s">
        <v>12700</v>
      </c>
      <c r="AQ3607"/>
      <c r="AR3607" t="s">
        <v>35</v>
      </c>
      <c r="AS3607" t="s">
        <v>35</v>
      </c>
    </row>
    <row r="3608" spans="1:45">
      <c r="A3608" s="264" t="s">
        <v>12601</v>
      </c>
      <c r="B3608" s="217" t="s">
        <v>1751</v>
      </c>
      <c r="C3608" s="217" t="s">
        <v>50</v>
      </c>
      <c r="E3608" s="217" t="s">
        <v>12602</v>
      </c>
      <c r="F3608" s="217" t="s">
        <v>12701</v>
      </c>
      <c r="G3608" s="217" t="s">
        <v>53</v>
      </c>
      <c r="H3608" s="217" t="s">
        <v>1150</v>
      </c>
      <c r="I3608" s="217" t="s">
        <v>1150</v>
      </c>
      <c r="J3608" s="217" t="s">
        <v>33</v>
      </c>
      <c r="K3608" s="217" t="s">
        <v>33</v>
      </c>
      <c r="M3608" s="217">
        <f t="shared" si="75"/>
        <v>3620</v>
      </c>
      <c r="O3608" s="217" t="s">
        <v>35</v>
      </c>
      <c r="P3608" s="217" t="s">
        <v>35</v>
      </c>
      <c r="Q3608" s="217">
        <f>S4715-vykonyz.xlsx[[#This Row],[Kod]]</f>
        <v>20567</v>
      </c>
      <c r="R3608" s="217">
        <f>S3580-vykonyz.xlsx[[#This Row],[Kod]]</f>
        <v>0</v>
      </c>
      <c r="S3608" s="217" t="s">
        <v>12702</v>
      </c>
      <c r="T3608" s="217" t="s">
        <v>12703</v>
      </c>
      <c r="U3608" s="217">
        <v>3615</v>
      </c>
      <c r="V3608" s="261">
        <v>45292</v>
      </c>
      <c r="W3608" s="217" t="s">
        <v>12702</v>
      </c>
      <c r="X3608" s="217">
        <v>3231</v>
      </c>
      <c r="Y3608" s="217">
        <v>384</v>
      </c>
      <c r="Z3608" s="261">
        <v>45291</v>
      </c>
      <c r="AC3608" s="217">
        <f>vykonyz.xlsx3[[#This Row],[Kod]]-vykonyz.xlsx[[#This Row],[Kod]]</f>
        <v>0</v>
      </c>
      <c r="AD3608" t="s">
        <v>12601</v>
      </c>
      <c r="AE3608" t="s">
        <v>1751</v>
      </c>
      <c r="AF3608" t="s">
        <v>50</v>
      </c>
      <c r="AG3608"/>
      <c r="AH3608" t="s">
        <v>12602</v>
      </c>
      <c r="AI3608" t="s">
        <v>12701</v>
      </c>
      <c r="AJ3608" t="s">
        <v>53</v>
      </c>
      <c r="AK3608" t="s">
        <v>1150</v>
      </c>
      <c r="AL3608" t="s">
        <v>1150</v>
      </c>
      <c r="AM3608" t="s">
        <v>33</v>
      </c>
      <c r="AN3608" t="s">
        <v>33</v>
      </c>
      <c r="AO3608"/>
      <c r="AP3608" t="s">
        <v>12704</v>
      </c>
      <c r="AQ3608"/>
      <c r="AR3608" t="s">
        <v>35</v>
      </c>
      <c r="AS3608" t="s">
        <v>35</v>
      </c>
    </row>
    <row r="3609" spans="1:45">
      <c r="A3609" s="264" t="s">
        <v>12604</v>
      </c>
      <c r="B3609" s="217" t="s">
        <v>1751</v>
      </c>
      <c r="C3609" s="217" t="s">
        <v>50</v>
      </c>
      <c r="E3609" s="217" t="s">
        <v>12602</v>
      </c>
      <c r="F3609" s="217" t="s">
        <v>12705</v>
      </c>
      <c r="G3609" s="217" t="s">
        <v>53</v>
      </c>
      <c r="H3609" s="217" t="s">
        <v>1084</v>
      </c>
      <c r="I3609" s="217" t="s">
        <v>1084</v>
      </c>
      <c r="J3609" s="217" t="s">
        <v>33</v>
      </c>
      <c r="K3609" s="217" t="s">
        <v>33</v>
      </c>
      <c r="M3609" s="217">
        <f t="shared" si="75"/>
        <v>662</v>
      </c>
      <c r="O3609" s="217" t="s">
        <v>35</v>
      </c>
      <c r="P3609" s="217" t="s">
        <v>35</v>
      </c>
      <c r="Q3609" s="217">
        <f>S4716-vykonyz.xlsx[[#This Row],[Kod]]</f>
        <v>20568</v>
      </c>
      <c r="R3609" s="217">
        <f>S3581-vykonyz.xlsx[[#This Row],[Kod]]</f>
        <v>0</v>
      </c>
      <c r="S3609" s="217" t="s">
        <v>12706</v>
      </c>
      <c r="T3609" s="217" t="s">
        <v>12707</v>
      </c>
      <c r="U3609" s="217">
        <v>12379</v>
      </c>
      <c r="V3609" s="261">
        <v>45292</v>
      </c>
      <c r="W3609" s="217" t="s">
        <v>12706</v>
      </c>
      <c r="X3609" s="217">
        <v>11095</v>
      </c>
      <c r="Y3609" s="217">
        <v>1284</v>
      </c>
      <c r="Z3609" s="261">
        <v>45291</v>
      </c>
      <c r="AC3609" s="217">
        <f>vykonyz.xlsx3[[#This Row],[Kod]]-vykonyz.xlsx[[#This Row],[Kod]]</f>
        <v>0</v>
      </c>
      <c r="AD3609" t="s">
        <v>12604</v>
      </c>
      <c r="AE3609" t="s">
        <v>1751</v>
      </c>
      <c r="AF3609" t="s">
        <v>50</v>
      </c>
      <c r="AG3609"/>
      <c r="AH3609" t="s">
        <v>12602</v>
      </c>
      <c r="AI3609" t="s">
        <v>12705</v>
      </c>
      <c r="AJ3609" t="s">
        <v>53</v>
      </c>
      <c r="AK3609" t="s">
        <v>1084</v>
      </c>
      <c r="AL3609" t="s">
        <v>1084</v>
      </c>
      <c r="AM3609" t="s">
        <v>33</v>
      </c>
      <c r="AN3609" t="s">
        <v>33</v>
      </c>
      <c r="AO3609"/>
      <c r="AP3609" t="s">
        <v>710</v>
      </c>
      <c r="AQ3609"/>
      <c r="AR3609" t="s">
        <v>35</v>
      </c>
      <c r="AS3609" t="s">
        <v>35</v>
      </c>
    </row>
    <row r="3610" spans="1:45">
      <c r="A3610" s="264" t="s">
        <v>12607</v>
      </c>
      <c r="B3610" s="217" t="s">
        <v>1751</v>
      </c>
      <c r="C3610" s="217" t="s">
        <v>50</v>
      </c>
      <c r="E3610" s="217" t="s">
        <v>12608</v>
      </c>
      <c r="F3610" s="217" t="s">
        <v>12708</v>
      </c>
      <c r="G3610" s="217" t="s">
        <v>53</v>
      </c>
      <c r="H3610" s="217" t="s">
        <v>5762</v>
      </c>
      <c r="I3610" s="217" t="s">
        <v>5762</v>
      </c>
      <c r="J3610" s="217" t="s">
        <v>33</v>
      </c>
      <c r="K3610" s="217" t="s">
        <v>33</v>
      </c>
      <c r="M3610" s="217">
        <f t="shared" si="75"/>
        <v>5024</v>
      </c>
      <c r="O3610" s="217" t="s">
        <v>35</v>
      </c>
      <c r="P3610" s="217" t="s">
        <v>35</v>
      </c>
      <c r="Q3610" s="217">
        <f>S4717-vykonyz.xlsx[[#This Row],[Kod]]</f>
        <v>20569</v>
      </c>
      <c r="R3610" s="217">
        <f>S3582-vykonyz.xlsx[[#This Row],[Kod]]</f>
        <v>0</v>
      </c>
      <c r="S3610" s="217" t="s">
        <v>12709</v>
      </c>
      <c r="T3610" s="217" t="s">
        <v>12710</v>
      </c>
      <c r="U3610" s="217">
        <v>2173</v>
      </c>
      <c r="V3610" s="261">
        <v>45292</v>
      </c>
      <c r="W3610" s="217" t="s">
        <v>12709</v>
      </c>
      <c r="X3610" s="217">
        <v>1959</v>
      </c>
      <c r="Y3610" s="217">
        <v>214</v>
      </c>
      <c r="Z3610" s="261">
        <v>45291</v>
      </c>
      <c r="AC3610" s="217">
        <f>vykonyz.xlsx3[[#This Row],[Kod]]-vykonyz.xlsx[[#This Row],[Kod]]</f>
        <v>0</v>
      </c>
      <c r="AD3610" t="s">
        <v>12607</v>
      </c>
      <c r="AE3610" t="s">
        <v>1751</v>
      </c>
      <c r="AF3610" t="s">
        <v>50</v>
      </c>
      <c r="AG3610"/>
      <c r="AH3610" t="s">
        <v>12608</v>
      </c>
      <c r="AI3610" t="s">
        <v>12708</v>
      </c>
      <c r="AJ3610" t="s">
        <v>53</v>
      </c>
      <c r="AK3610" t="s">
        <v>5762</v>
      </c>
      <c r="AL3610" t="s">
        <v>5762</v>
      </c>
      <c r="AM3610" t="s">
        <v>33</v>
      </c>
      <c r="AN3610" t="s">
        <v>33</v>
      </c>
      <c r="AO3610"/>
      <c r="AP3610" t="s">
        <v>12711</v>
      </c>
      <c r="AQ3610"/>
      <c r="AR3610" t="s">
        <v>35</v>
      </c>
      <c r="AS3610" t="s">
        <v>35</v>
      </c>
    </row>
    <row r="3611" spans="1:45">
      <c r="A3611" s="264" t="s">
        <v>12611</v>
      </c>
      <c r="B3611" s="217" t="s">
        <v>1751</v>
      </c>
      <c r="C3611" s="217" t="s">
        <v>611</v>
      </c>
      <c r="E3611" s="217" t="s">
        <v>12612</v>
      </c>
      <c r="F3611" s="217" t="s">
        <v>12712</v>
      </c>
      <c r="G3611" s="217" t="s">
        <v>53</v>
      </c>
      <c r="H3611" s="217" t="s">
        <v>1492</v>
      </c>
      <c r="I3611" s="217" t="s">
        <v>1492</v>
      </c>
      <c r="J3611" s="217" t="s">
        <v>33</v>
      </c>
      <c r="K3611" s="217" t="s">
        <v>33</v>
      </c>
      <c r="M3611" s="217">
        <f t="shared" si="75"/>
        <v>5494</v>
      </c>
      <c r="O3611" s="217" t="s">
        <v>35</v>
      </c>
      <c r="P3611" s="217" t="s">
        <v>35</v>
      </c>
      <c r="Q3611" s="217">
        <f>S4718-vykonyz.xlsx[[#This Row],[Kod]]</f>
        <v>20570</v>
      </c>
      <c r="R3611" s="217">
        <f>S3583-vykonyz.xlsx[[#This Row],[Kod]]</f>
        <v>0</v>
      </c>
      <c r="S3611" s="217" t="s">
        <v>12713</v>
      </c>
      <c r="T3611" s="217" t="s">
        <v>12714</v>
      </c>
      <c r="U3611" s="217">
        <v>524</v>
      </c>
      <c r="V3611" s="261">
        <v>45292</v>
      </c>
      <c r="W3611" s="217" t="s">
        <v>12713</v>
      </c>
      <c r="X3611" s="217">
        <v>456</v>
      </c>
      <c r="Y3611" s="217">
        <v>68</v>
      </c>
      <c r="Z3611" s="261">
        <v>45291</v>
      </c>
      <c r="AC3611" s="217">
        <f>vykonyz.xlsx3[[#This Row],[Kod]]-vykonyz.xlsx[[#This Row],[Kod]]</f>
        <v>0</v>
      </c>
      <c r="AD3611" t="s">
        <v>12611</v>
      </c>
      <c r="AE3611" t="s">
        <v>1751</v>
      </c>
      <c r="AF3611" t="s">
        <v>611</v>
      </c>
      <c r="AG3611"/>
      <c r="AH3611" t="s">
        <v>12612</v>
      </c>
      <c r="AI3611" t="s">
        <v>12712</v>
      </c>
      <c r="AJ3611" t="s">
        <v>53</v>
      </c>
      <c r="AK3611" t="s">
        <v>1492</v>
      </c>
      <c r="AL3611" t="s">
        <v>1492</v>
      </c>
      <c r="AM3611" t="s">
        <v>33</v>
      </c>
      <c r="AN3611" t="s">
        <v>33</v>
      </c>
      <c r="AO3611"/>
      <c r="AP3611" t="s">
        <v>10528</v>
      </c>
      <c r="AQ3611"/>
      <c r="AR3611" t="s">
        <v>35</v>
      </c>
      <c r="AS3611" t="s">
        <v>35</v>
      </c>
    </row>
    <row r="3612" spans="1:45">
      <c r="A3612" s="264" t="s">
        <v>12614</v>
      </c>
      <c r="B3612" s="217" t="s">
        <v>1751</v>
      </c>
      <c r="C3612" s="217" t="s">
        <v>50</v>
      </c>
      <c r="E3612" s="217" t="s">
        <v>12615</v>
      </c>
      <c r="F3612" s="217" t="s">
        <v>12715</v>
      </c>
      <c r="H3612" s="217" t="s">
        <v>1336</v>
      </c>
      <c r="I3612" s="217" t="s">
        <v>1336</v>
      </c>
      <c r="J3612" s="217" t="s">
        <v>33</v>
      </c>
      <c r="K3612" s="217" t="s">
        <v>33</v>
      </c>
      <c r="M3612" s="217">
        <f t="shared" si="75"/>
        <v>3989</v>
      </c>
      <c r="O3612" s="217" t="s">
        <v>35</v>
      </c>
      <c r="P3612" s="217" t="s">
        <v>35</v>
      </c>
      <c r="Q3612" s="217">
        <f>S4719-vykonyz.xlsx[[#This Row],[Kod]]</f>
        <v>20653</v>
      </c>
      <c r="R3612" s="217">
        <f>S3584-vykonyz.xlsx[[#This Row],[Kod]]</f>
        <v>0</v>
      </c>
      <c r="S3612" s="217" t="s">
        <v>12716</v>
      </c>
      <c r="T3612" s="217" t="s">
        <v>12717</v>
      </c>
      <c r="U3612" s="217">
        <v>352</v>
      </c>
      <c r="V3612" s="261">
        <v>45292</v>
      </c>
      <c r="W3612" s="217" t="s">
        <v>12716</v>
      </c>
      <c r="X3612" s="217">
        <v>307</v>
      </c>
      <c r="Y3612" s="217">
        <v>45</v>
      </c>
      <c r="Z3612" s="261">
        <v>45291</v>
      </c>
      <c r="AC3612" s="217">
        <f>vykonyz.xlsx3[[#This Row],[Kod]]-vykonyz.xlsx[[#This Row],[Kod]]</f>
        <v>0</v>
      </c>
      <c r="AD3612" t="s">
        <v>12614</v>
      </c>
      <c r="AE3612" t="s">
        <v>1751</v>
      </c>
      <c r="AF3612" t="s">
        <v>50</v>
      </c>
      <c r="AG3612"/>
      <c r="AH3612" t="s">
        <v>12615</v>
      </c>
      <c r="AI3612" t="s">
        <v>12715</v>
      </c>
      <c r="AJ3612"/>
      <c r="AK3612" t="s">
        <v>1336</v>
      </c>
      <c r="AL3612" t="s">
        <v>1336</v>
      </c>
      <c r="AM3612" t="s">
        <v>33</v>
      </c>
      <c r="AN3612" t="s">
        <v>33</v>
      </c>
      <c r="AO3612"/>
      <c r="AP3612" t="s">
        <v>12718</v>
      </c>
      <c r="AQ3612"/>
      <c r="AR3612" t="s">
        <v>35</v>
      </c>
      <c r="AS3612" t="s">
        <v>35</v>
      </c>
    </row>
    <row r="3613" spans="1:45">
      <c r="A3613" s="264" t="s">
        <v>12618</v>
      </c>
      <c r="B3613" s="217" t="s">
        <v>1751</v>
      </c>
      <c r="C3613" s="217" t="s">
        <v>611</v>
      </c>
      <c r="E3613" s="217" t="s">
        <v>12619</v>
      </c>
      <c r="F3613" s="217" t="s">
        <v>12719</v>
      </c>
      <c r="G3613" s="217" t="s">
        <v>53</v>
      </c>
      <c r="H3613" s="217" t="s">
        <v>77</v>
      </c>
      <c r="I3613" s="217" t="s">
        <v>77</v>
      </c>
      <c r="J3613" s="217" t="s">
        <v>33</v>
      </c>
      <c r="K3613" s="217" t="s">
        <v>33</v>
      </c>
      <c r="M3613" s="217">
        <f t="shared" si="75"/>
        <v>6345</v>
      </c>
      <c r="O3613" s="217" t="s">
        <v>35</v>
      </c>
      <c r="P3613" s="217" t="s">
        <v>35</v>
      </c>
      <c r="Q3613" s="217">
        <f>S4720-vykonyz.xlsx[[#This Row],[Kod]]</f>
        <v>20654</v>
      </c>
      <c r="R3613" s="217">
        <f>S3585-vykonyz.xlsx[[#This Row],[Kod]]</f>
        <v>0</v>
      </c>
      <c r="S3613" s="217" t="s">
        <v>12720</v>
      </c>
      <c r="T3613" s="217" t="s">
        <v>12721</v>
      </c>
      <c r="U3613" s="217">
        <v>176</v>
      </c>
      <c r="V3613" s="261">
        <v>45292</v>
      </c>
      <c r="W3613" s="217" t="s">
        <v>12720</v>
      </c>
      <c r="X3613" s="217">
        <v>153</v>
      </c>
      <c r="Y3613" s="217">
        <v>23</v>
      </c>
      <c r="Z3613" s="261">
        <v>45291</v>
      </c>
      <c r="AC3613" s="217">
        <f>vykonyz.xlsx3[[#This Row],[Kod]]-vykonyz.xlsx[[#This Row],[Kod]]</f>
        <v>0</v>
      </c>
      <c r="AD3613" t="s">
        <v>12618</v>
      </c>
      <c r="AE3613" t="s">
        <v>1751</v>
      </c>
      <c r="AF3613" t="s">
        <v>611</v>
      </c>
      <c r="AG3613"/>
      <c r="AH3613" t="s">
        <v>12619</v>
      </c>
      <c r="AI3613" t="s">
        <v>12719</v>
      </c>
      <c r="AJ3613" t="s">
        <v>53</v>
      </c>
      <c r="AK3613" t="s">
        <v>77</v>
      </c>
      <c r="AL3613" t="s">
        <v>77</v>
      </c>
      <c r="AM3613" t="s">
        <v>33</v>
      </c>
      <c r="AN3613" t="s">
        <v>33</v>
      </c>
      <c r="AO3613"/>
      <c r="AP3613" t="s">
        <v>12722</v>
      </c>
      <c r="AQ3613"/>
      <c r="AR3613" t="s">
        <v>35</v>
      </c>
      <c r="AS3613" t="s">
        <v>35</v>
      </c>
    </row>
    <row r="3614" spans="1:45">
      <c r="A3614" s="264" t="s">
        <v>12621</v>
      </c>
      <c r="B3614" s="217" t="s">
        <v>12723</v>
      </c>
      <c r="E3614" s="217" t="s">
        <v>12622</v>
      </c>
      <c r="H3614" s="217" t="s">
        <v>1008</v>
      </c>
      <c r="I3614" s="217" t="s">
        <v>1008</v>
      </c>
      <c r="J3614" s="217" t="s">
        <v>33</v>
      </c>
      <c r="K3614" s="217" t="s">
        <v>33</v>
      </c>
      <c r="M3614" s="217">
        <f t="shared" si="75"/>
        <v>524</v>
      </c>
      <c r="O3614" s="217" t="s">
        <v>35</v>
      </c>
      <c r="P3614" s="217" t="s">
        <v>35</v>
      </c>
      <c r="Q3614" s="217">
        <f>S4721-vykonyz.xlsx[[#This Row],[Kod]]</f>
        <v>20596</v>
      </c>
      <c r="R3614" s="217">
        <f>S3586-vykonyz.xlsx[[#This Row],[Kod]]</f>
        <v>0</v>
      </c>
      <c r="AC3614" s="217">
        <f>vykonyz.xlsx3[[#This Row],[Kod]]-vykonyz.xlsx[[#This Row],[Kod]]</f>
        <v>0</v>
      </c>
      <c r="AD3614" t="s">
        <v>12621</v>
      </c>
      <c r="AE3614" t="s">
        <v>12723</v>
      </c>
      <c r="AF3614"/>
      <c r="AG3614"/>
      <c r="AH3614" t="s">
        <v>12622</v>
      </c>
      <c r="AI3614"/>
      <c r="AJ3614"/>
      <c r="AK3614" t="s">
        <v>1008</v>
      </c>
      <c r="AL3614" t="s">
        <v>1008</v>
      </c>
      <c r="AM3614" t="s">
        <v>33</v>
      </c>
      <c r="AN3614" t="s">
        <v>33</v>
      </c>
      <c r="AO3614"/>
      <c r="AP3614" t="s">
        <v>742</v>
      </c>
      <c r="AQ3614"/>
      <c r="AR3614" t="s">
        <v>35</v>
      </c>
      <c r="AS3614" t="s">
        <v>35</v>
      </c>
    </row>
    <row r="3615" spans="1:45">
      <c r="A3615" s="264" t="s">
        <v>12625</v>
      </c>
      <c r="B3615" s="217" t="s">
        <v>12723</v>
      </c>
      <c r="E3615" s="217" t="s">
        <v>12626</v>
      </c>
      <c r="H3615" s="217" t="s">
        <v>1084</v>
      </c>
      <c r="I3615" s="217" t="s">
        <v>1084</v>
      </c>
      <c r="J3615" s="217" t="s">
        <v>33</v>
      </c>
      <c r="K3615" s="217" t="s">
        <v>33</v>
      </c>
      <c r="M3615" s="217">
        <f t="shared" si="75"/>
        <v>352</v>
      </c>
      <c r="O3615" s="217" t="s">
        <v>35</v>
      </c>
      <c r="P3615" s="217" t="s">
        <v>35</v>
      </c>
      <c r="Q3615" s="217">
        <f>S4722-vykonyz.xlsx[[#This Row],[Kod]]</f>
        <v>20596</v>
      </c>
      <c r="R3615" s="217">
        <f>S3587-vykonyz.xlsx[[#This Row],[Kod]]</f>
        <v>0</v>
      </c>
      <c r="AC3615" s="217">
        <f>vykonyz.xlsx3[[#This Row],[Kod]]-vykonyz.xlsx[[#This Row],[Kod]]</f>
        <v>0</v>
      </c>
      <c r="AD3615" t="s">
        <v>12625</v>
      </c>
      <c r="AE3615" t="s">
        <v>12723</v>
      </c>
      <c r="AF3615"/>
      <c r="AG3615"/>
      <c r="AH3615" t="s">
        <v>12626</v>
      </c>
      <c r="AI3615"/>
      <c r="AJ3615"/>
      <c r="AK3615" t="s">
        <v>1084</v>
      </c>
      <c r="AL3615" t="s">
        <v>1084</v>
      </c>
      <c r="AM3615" t="s">
        <v>33</v>
      </c>
      <c r="AN3615" t="s">
        <v>33</v>
      </c>
      <c r="AO3615"/>
      <c r="AP3615" t="s">
        <v>6531</v>
      </c>
      <c r="AQ3615"/>
      <c r="AR3615" t="s">
        <v>35</v>
      </c>
      <c r="AS3615" t="s">
        <v>35</v>
      </c>
    </row>
    <row r="3616" spans="1:45">
      <c r="A3616" s="264" t="s">
        <v>12628</v>
      </c>
      <c r="B3616" s="217" t="s">
        <v>12723</v>
      </c>
      <c r="E3616" s="217" t="s">
        <v>12629</v>
      </c>
      <c r="H3616" s="217" t="s">
        <v>994</v>
      </c>
      <c r="I3616" s="217" t="s">
        <v>994</v>
      </c>
      <c r="J3616" s="217" t="s">
        <v>33</v>
      </c>
      <c r="K3616" s="217" t="s">
        <v>33</v>
      </c>
      <c r="M3616" s="217">
        <f t="shared" si="75"/>
        <v>176</v>
      </c>
      <c r="O3616" s="217" t="s">
        <v>35</v>
      </c>
      <c r="P3616" s="217" t="s">
        <v>35</v>
      </c>
      <c r="Q3616" s="217">
        <f>S4723-vykonyz.xlsx[[#This Row],[Kod]]</f>
        <v>20596</v>
      </c>
      <c r="R3616" s="217">
        <f>S3588-vykonyz.xlsx[[#This Row],[Kod]]</f>
        <v>0</v>
      </c>
      <c r="AC3616" s="217">
        <f>vykonyz.xlsx3[[#This Row],[Kod]]-vykonyz.xlsx[[#This Row],[Kod]]</f>
        <v>0</v>
      </c>
      <c r="AD3616" t="s">
        <v>12628</v>
      </c>
      <c r="AE3616" t="s">
        <v>12723</v>
      </c>
      <c r="AF3616"/>
      <c r="AG3616"/>
      <c r="AH3616" t="s">
        <v>12629</v>
      </c>
      <c r="AI3616"/>
      <c r="AJ3616"/>
      <c r="AK3616" t="s">
        <v>994</v>
      </c>
      <c r="AL3616" t="s">
        <v>994</v>
      </c>
      <c r="AM3616" t="s">
        <v>33</v>
      </c>
      <c r="AN3616" t="s">
        <v>33</v>
      </c>
      <c r="AO3616"/>
      <c r="AP3616" t="s">
        <v>6459</v>
      </c>
      <c r="AQ3616"/>
      <c r="AR3616" t="s">
        <v>35</v>
      </c>
      <c r="AS3616" t="s">
        <v>35</v>
      </c>
    </row>
    <row r="3617" spans="1:45">
      <c r="A3617" s="264" t="s">
        <v>12632</v>
      </c>
      <c r="B3617" s="217" t="s">
        <v>12723</v>
      </c>
      <c r="E3617" s="217" t="s">
        <v>12633</v>
      </c>
      <c r="F3617" s="217" t="s">
        <v>12724</v>
      </c>
      <c r="H3617" s="217" t="s">
        <v>1008</v>
      </c>
      <c r="I3617" s="217" t="s">
        <v>1008</v>
      </c>
      <c r="J3617" s="217" t="s">
        <v>33</v>
      </c>
      <c r="K3617" s="217" t="s">
        <v>33</v>
      </c>
      <c r="M3617" s="217">
        <f t="shared" si="75"/>
        <v>336</v>
      </c>
      <c r="O3617" s="217" t="s">
        <v>35</v>
      </c>
      <c r="P3617" s="217" t="s">
        <v>35</v>
      </c>
      <c r="Q3617" s="217">
        <f>S4724-vykonyz.xlsx[[#This Row],[Kod]]</f>
        <v>20509</v>
      </c>
      <c r="R3617" s="217">
        <f>S3589-vykonyz.xlsx[[#This Row],[Kod]]</f>
        <v>0</v>
      </c>
      <c r="AC3617" s="217">
        <f>vykonyz.xlsx3[[#This Row],[Kod]]-vykonyz.xlsx[[#This Row],[Kod]]</f>
        <v>0</v>
      </c>
      <c r="AD3617" t="s">
        <v>12632</v>
      </c>
      <c r="AE3617" t="s">
        <v>12723</v>
      </c>
      <c r="AF3617"/>
      <c r="AG3617"/>
      <c r="AH3617" t="s">
        <v>12633</v>
      </c>
      <c r="AI3617" t="s">
        <v>12724</v>
      </c>
      <c r="AJ3617"/>
      <c r="AK3617" t="s">
        <v>1008</v>
      </c>
      <c r="AL3617" t="s">
        <v>1008</v>
      </c>
      <c r="AM3617" t="s">
        <v>33</v>
      </c>
      <c r="AN3617" t="s">
        <v>33</v>
      </c>
      <c r="AO3617"/>
      <c r="AP3617" t="s">
        <v>7572</v>
      </c>
      <c r="AQ3617"/>
      <c r="AR3617" t="s">
        <v>35</v>
      </c>
      <c r="AS3617" t="s">
        <v>35</v>
      </c>
    </row>
    <row r="3618" spans="1:45">
      <c r="A3618" s="264" t="s">
        <v>12636</v>
      </c>
      <c r="B3618" s="217" t="s">
        <v>12723</v>
      </c>
      <c r="C3618" s="217" t="s">
        <v>50</v>
      </c>
      <c r="E3618" s="217" t="s">
        <v>12725</v>
      </c>
      <c r="F3618" s="217" t="s">
        <v>12726</v>
      </c>
      <c r="H3618" s="217" t="s">
        <v>1008</v>
      </c>
      <c r="I3618" s="217" t="s">
        <v>1008</v>
      </c>
      <c r="J3618" s="217" t="s">
        <v>33</v>
      </c>
      <c r="K3618" s="217" t="s">
        <v>33</v>
      </c>
      <c r="M3618" s="217">
        <f t="shared" si="75"/>
        <v>516</v>
      </c>
      <c r="O3618" s="217" t="s">
        <v>35</v>
      </c>
      <c r="P3618" s="217" t="s">
        <v>35</v>
      </c>
      <c r="Q3618" s="217">
        <f>S4725-vykonyz.xlsx[[#This Row],[Kod]]</f>
        <v>20508</v>
      </c>
      <c r="R3618" s="217">
        <f>S3590-vykonyz.xlsx[[#This Row],[Kod]]</f>
        <v>0</v>
      </c>
      <c r="S3618" s="217" t="s">
        <v>12727</v>
      </c>
      <c r="T3618" s="217" t="s">
        <v>12728</v>
      </c>
      <c r="U3618" s="217">
        <v>554</v>
      </c>
      <c r="V3618" s="261">
        <v>45292</v>
      </c>
      <c r="W3618" s="217" t="s">
        <v>12727</v>
      </c>
      <c r="X3618" s="217">
        <v>486</v>
      </c>
      <c r="Y3618" s="217">
        <v>68</v>
      </c>
      <c r="Z3618" s="261">
        <v>45291</v>
      </c>
      <c r="AC3618" s="217">
        <f>vykonyz.xlsx3[[#This Row],[Kod]]-vykonyz.xlsx[[#This Row],[Kod]]</f>
        <v>0</v>
      </c>
      <c r="AD3618" t="s">
        <v>12636</v>
      </c>
      <c r="AE3618" t="s">
        <v>12723</v>
      </c>
      <c r="AF3618" t="s">
        <v>50</v>
      </c>
      <c r="AG3618"/>
      <c r="AH3618" t="s">
        <v>12725</v>
      </c>
      <c r="AI3618" t="s">
        <v>12726</v>
      </c>
      <c r="AJ3618"/>
      <c r="AK3618" t="s">
        <v>1008</v>
      </c>
      <c r="AL3618" t="s">
        <v>1008</v>
      </c>
      <c r="AM3618" t="s">
        <v>33</v>
      </c>
      <c r="AN3618" t="s">
        <v>33</v>
      </c>
      <c r="AO3618"/>
      <c r="AP3618" t="s">
        <v>9141</v>
      </c>
      <c r="AQ3618"/>
      <c r="AR3618" t="s">
        <v>35</v>
      </c>
      <c r="AS3618" t="s">
        <v>35</v>
      </c>
    </row>
    <row r="3619" spans="1:45">
      <c r="A3619" s="264" t="s">
        <v>12640</v>
      </c>
      <c r="B3619" s="217" t="s">
        <v>12723</v>
      </c>
      <c r="C3619" s="217" t="s">
        <v>50</v>
      </c>
      <c r="E3619" s="217" t="s">
        <v>12641</v>
      </c>
      <c r="F3619" s="217" t="s">
        <v>12729</v>
      </c>
      <c r="H3619" s="217" t="s">
        <v>1084</v>
      </c>
      <c r="I3619" s="217" t="s">
        <v>1084</v>
      </c>
      <c r="J3619" s="217" t="s">
        <v>33</v>
      </c>
      <c r="K3619" s="217" t="s">
        <v>33</v>
      </c>
      <c r="M3619" s="217">
        <f t="shared" si="75"/>
        <v>348</v>
      </c>
      <c r="O3619" s="217" t="s">
        <v>35</v>
      </c>
      <c r="P3619" s="217" t="s">
        <v>35</v>
      </c>
      <c r="Q3619" s="217">
        <f>S4726-vykonyz.xlsx[[#This Row],[Kod]]</f>
        <v>20507</v>
      </c>
      <c r="R3619" s="217">
        <f>S3591-vykonyz.xlsx[[#This Row],[Kod]]</f>
        <v>0</v>
      </c>
      <c r="S3619" s="217" t="s">
        <v>12730</v>
      </c>
      <c r="T3619" s="217" t="s">
        <v>12731</v>
      </c>
      <c r="U3619" s="217">
        <v>916</v>
      </c>
      <c r="V3619" s="261">
        <v>45292</v>
      </c>
      <c r="W3619" s="217" t="s">
        <v>12730</v>
      </c>
      <c r="X3619" s="217">
        <v>803</v>
      </c>
      <c r="Y3619" s="217">
        <v>113</v>
      </c>
      <c r="Z3619" s="261">
        <v>45291</v>
      </c>
      <c r="AC3619" s="217">
        <f>vykonyz.xlsx3[[#This Row],[Kod]]-vykonyz.xlsx[[#This Row],[Kod]]</f>
        <v>0</v>
      </c>
      <c r="AD3619" t="s">
        <v>12640</v>
      </c>
      <c r="AE3619" t="s">
        <v>12723</v>
      </c>
      <c r="AF3619" t="s">
        <v>50</v>
      </c>
      <c r="AG3619"/>
      <c r="AH3619" t="s">
        <v>12641</v>
      </c>
      <c r="AI3619" t="s">
        <v>12729</v>
      </c>
      <c r="AJ3619"/>
      <c r="AK3619" t="s">
        <v>1084</v>
      </c>
      <c r="AL3619" t="s">
        <v>1084</v>
      </c>
      <c r="AM3619" t="s">
        <v>33</v>
      </c>
      <c r="AN3619" t="s">
        <v>33</v>
      </c>
      <c r="AO3619"/>
      <c r="AP3619" t="s">
        <v>1717</v>
      </c>
      <c r="AQ3619"/>
      <c r="AR3619" t="s">
        <v>35</v>
      </c>
      <c r="AS3619" t="s">
        <v>35</v>
      </c>
    </row>
    <row r="3620" spans="1:45">
      <c r="A3620" s="264" t="s">
        <v>12644</v>
      </c>
      <c r="B3620" s="217" t="s">
        <v>12723</v>
      </c>
      <c r="C3620" s="217" t="s">
        <v>50</v>
      </c>
      <c r="E3620" s="217" t="s">
        <v>12645</v>
      </c>
      <c r="F3620" s="217" t="s">
        <v>12732</v>
      </c>
      <c r="H3620" s="217" t="s">
        <v>1008</v>
      </c>
      <c r="I3620" s="217" t="s">
        <v>1008</v>
      </c>
      <c r="J3620" s="217" t="s">
        <v>33</v>
      </c>
      <c r="K3620" s="217" t="s">
        <v>33</v>
      </c>
      <c r="M3620" s="217">
        <f t="shared" si="75"/>
        <v>552</v>
      </c>
      <c r="O3620" s="217" t="s">
        <v>35</v>
      </c>
      <c r="P3620" s="217" t="s">
        <v>35</v>
      </c>
      <c r="Q3620" s="217">
        <f>S4727-vykonyz.xlsx[[#This Row],[Kod]]</f>
        <v>20507</v>
      </c>
      <c r="R3620" s="217">
        <f>S3592-vykonyz.xlsx[[#This Row],[Kod]]</f>
        <v>0</v>
      </c>
      <c r="S3620" s="217" t="s">
        <v>12733</v>
      </c>
      <c r="T3620" s="217" t="s">
        <v>12734</v>
      </c>
      <c r="U3620" s="217">
        <v>325</v>
      </c>
      <c r="V3620" s="261">
        <v>45292</v>
      </c>
      <c r="W3620" s="217" t="s">
        <v>12733</v>
      </c>
      <c r="X3620" s="217">
        <v>285</v>
      </c>
      <c r="Y3620" s="217">
        <v>40</v>
      </c>
      <c r="Z3620" s="261">
        <v>45291</v>
      </c>
      <c r="AC3620" s="217">
        <f>vykonyz.xlsx3[[#This Row],[Kod]]-vykonyz.xlsx[[#This Row],[Kod]]</f>
        <v>0</v>
      </c>
      <c r="AD3620" t="s">
        <v>12644</v>
      </c>
      <c r="AE3620" t="s">
        <v>12723</v>
      </c>
      <c r="AF3620" t="s">
        <v>50</v>
      </c>
      <c r="AG3620"/>
      <c r="AH3620" t="s">
        <v>12645</v>
      </c>
      <c r="AI3620" t="s">
        <v>12735</v>
      </c>
      <c r="AJ3620"/>
      <c r="AK3620" t="s">
        <v>1008</v>
      </c>
      <c r="AL3620" t="s">
        <v>1008</v>
      </c>
      <c r="AM3620" t="s">
        <v>33</v>
      </c>
      <c r="AN3620" t="s">
        <v>33</v>
      </c>
      <c r="AO3620"/>
      <c r="AP3620" t="s">
        <v>12736</v>
      </c>
      <c r="AQ3620"/>
      <c r="AR3620" t="s">
        <v>35</v>
      </c>
      <c r="AS3620" t="s">
        <v>35</v>
      </c>
    </row>
    <row r="3621" spans="1:45">
      <c r="A3621" s="264" t="s">
        <v>12648</v>
      </c>
      <c r="B3621" s="217" t="s">
        <v>12723</v>
      </c>
      <c r="C3621" s="217" t="s">
        <v>50</v>
      </c>
      <c r="E3621" s="217" t="s">
        <v>12737</v>
      </c>
      <c r="F3621" s="217" t="s">
        <v>12738</v>
      </c>
      <c r="H3621" s="217" t="s">
        <v>1008</v>
      </c>
      <c r="I3621" s="217" t="s">
        <v>1008</v>
      </c>
      <c r="J3621" s="217" t="s">
        <v>33</v>
      </c>
      <c r="K3621" s="217" t="s">
        <v>33</v>
      </c>
      <c r="M3621" s="217">
        <f t="shared" si="75"/>
        <v>529</v>
      </c>
      <c r="O3621" s="217" t="s">
        <v>35</v>
      </c>
      <c r="P3621" s="217" t="s">
        <v>35</v>
      </c>
      <c r="Q3621" s="217">
        <f>S4728-vykonyz.xlsx[[#This Row],[Kod]]</f>
        <v>20507</v>
      </c>
      <c r="R3621" s="217">
        <f>S3593-vykonyz.xlsx[[#This Row],[Kod]]</f>
        <v>0</v>
      </c>
      <c r="S3621" s="217" t="s">
        <v>12739</v>
      </c>
      <c r="T3621" s="217" t="s">
        <v>12740</v>
      </c>
      <c r="U3621" s="217">
        <v>407</v>
      </c>
      <c r="V3621" s="261">
        <v>45292</v>
      </c>
      <c r="W3621" s="217" t="s">
        <v>12739</v>
      </c>
      <c r="X3621" s="217">
        <v>356</v>
      </c>
      <c r="Y3621" s="217">
        <v>51</v>
      </c>
      <c r="Z3621" s="261">
        <v>45291</v>
      </c>
      <c r="AC3621" s="217">
        <f>vykonyz.xlsx3[[#This Row],[Kod]]-vykonyz.xlsx[[#This Row],[Kod]]</f>
        <v>0</v>
      </c>
      <c r="AD3621" t="s">
        <v>12648</v>
      </c>
      <c r="AE3621" t="s">
        <v>12723</v>
      </c>
      <c r="AF3621" t="s">
        <v>50</v>
      </c>
      <c r="AG3621"/>
      <c r="AH3621" t="s">
        <v>12737</v>
      </c>
      <c r="AI3621" t="s">
        <v>12738</v>
      </c>
      <c r="AJ3621"/>
      <c r="AK3621" t="s">
        <v>1008</v>
      </c>
      <c r="AL3621" t="s">
        <v>1008</v>
      </c>
      <c r="AM3621" t="s">
        <v>33</v>
      </c>
      <c r="AN3621" t="s">
        <v>33</v>
      </c>
      <c r="AO3621"/>
      <c r="AP3621" t="s">
        <v>11865</v>
      </c>
      <c r="AQ3621"/>
      <c r="AR3621" t="s">
        <v>35</v>
      </c>
      <c r="AS3621" t="s">
        <v>35</v>
      </c>
    </row>
    <row r="3622" spans="1:45">
      <c r="A3622" s="264" t="s">
        <v>12652</v>
      </c>
      <c r="B3622" s="217" t="s">
        <v>12723</v>
      </c>
      <c r="C3622" s="217" t="s">
        <v>50</v>
      </c>
      <c r="E3622" s="217" t="s">
        <v>12653</v>
      </c>
      <c r="F3622" s="217" t="s">
        <v>12741</v>
      </c>
      <c r="H3622" s="217" t="s">
        <v>1008</v>
      </c>
      <c r="I3622" s="217" t="s">
        <v>1008</v>
      </c>
      <c r="J3622" s="217" t="s">
        <v>33</v>
      </c>
      <c r="K3622" s="217" t="s">
        <v>33</v>
      </c>
      <c r="M3622" s="217">
        <f t="shared" si="75"/>
        <v>528</v>
      </c>
      <c r="O3622" s="217" t="s">
        <v>35</v>
      </c>
      <c r="P3622" s="217" t="s">
        <v>35</v>
      </c>
      <c r="Q3622" s="217">
        <f>S4729-vykonyz.xlsx[[#This Row],[Kod]]</f>
        <v>20506</v>
      </c>
      <c r="R3622" s="217">
        <f>S3594-vykonyz.xlsx[[#This Row],[Kod]]</f>
        <v>0</v>
      </c>
      <c r="S3622" s="217" t="s">
        <v>12742</v>
      </c>
      <c r="T3622" s="217" t="s">
        <v>12743</v>
      </c>
      <c r="U3622" s="217">
        <v>284</v>
      </c>
      <c r="V3622" s="261">
        <v>45292</v>
      </c>
      <c r="W3622" s="217" t="s">
        <v>12742</v>
      </c>
      <c r="X3622" s="217">
        <v>246</v>
      </c>
      <c r="Y3622" s="217">
        <v>38</v>
      </c>
      <c r="Z3622" s="261">
        <v>45291</v>
      </c>
      <c r="AC3622" s="217">
        <f>vykonyz.xlsx3[[#This Row],[Kod]]-vykonyz.xlsx[[#This Row],[Kod]]</f>
        <v>0</v>
      </c>
      <c r="AD3622" t="s">
        <v>12652</v>
      </c>
      <c r="AE3622" t="s">
        <v>12723</v>
      </c>
      <c r="AF3622" t="s">
        <v>50</v>
      </c>
      <c r="AG3622"/>
      <c r="AH3622" t="s">
        <v>12653</v>
      </c>
      <c r="AI3622" t="s">
        <v>12741</v>
      </c>
      <c r="AJ3622"/>
      <c r="AK3622" t="s">
        <v>1008</v>
      </c>
      <c r="AL3622" t="s">
        <v>1008</v>
      </c>
      <c r="AM3622" t="s">
        <v>33</v>
      </c>
      <c r="AN3622" t="s">
        <v>33</v>
      </c>
      <c r="AO3622"/>
      <c r="AP3622" t="s">
        <v>12744</v>
      </c>
      <c r="AQ3622"/>
      <c r="AR3622" t="s">
        <v>35</v>
      </c>
      <c r="AS3622" t="s">
        <v>35</v>
      </c>
    </row>
    <row r="3623" spans="1:45">
      <c r="A3623" s="264" t="s">
        <v>12655</v>
      </c>
      <c r="B3623" s="217" t="s">
        <v>12723</v>
      </c>
      <c r="C3623" s="217" t="s">
        <v>50</v>
      </c>
      <c r="E3623" s="217" t="s">
        <v>12745</v>
      </c>
      <c r="F3623" s="217" t="s">
        <v>12746</v>
      </c>
      <c r="H3623" s="217" t="s">
        <v>1008</v>
      </c>
      <c r="I3623" s="217" t="s">
        <v>1008</v>
      </c>
      <c r="J3623" s="217" t="s">
        <v>33</v>
      </c>
      <c r="K3623" s="217" t="s">
        <v>33</v>
      </c>
      <c r="M3623" s="217">
        <f t="shared" si="75"/>
        <v>336</v>
      </c>
      <c r="O3623" s="217" t="s">
        <v>35</v>
      </c>
      <c r="P3623" s="217" t="s">
        <v>35</v>
      </c>
      <c r="Q3623" s="217">
        <f>S4730-vykonyz.xlsx[[#This Row],[Kod]]</f>
        <v>20505</v>
      </c>
      <c r="R3623" s="217">
        <f>S3595-vykonyz.xlsx[[#This Row],[Kod]]</f>
        <v>0</v>
      </c>
      <c r="S3623" s="217" t="s">
        <v>12747</v>
      </c>
      <c r="T3623" s="217" t="s">
        <v>12748</v>
      </c>
      <c r="U3623" s="217">
        <v>185</v>
      </c>
      <c r="V3623" s="261">
        <v>45292</v>
      </c>
      <c r="W3623" s="217" t="s">
        <v>12747</v>
      </c>
      <c r="X3623" s="217">
        <v>160</v>
      </c>
      <c r="Y3623" s="217">
        <v>25</v>
      </c>
      <c r="Z3623" s="261">
        <v>45291</v>
      </c>
      <c r="AC3623" s="217">
        <f>vykonyz.xlsx3[[#This Row],[Kod]]-vykonyz.xlsx[[#This Row],[Kod]]</f>
        <v>0</v>
      </c>
      <c r="AD3623" t="s">
        <v>12655</v>
      </c>
      <c r="AE3623" t="s">
        <v>12723</v>
      </c>
      <c r="AF3623" t="s">
        <v>50</v>
      </c>
      <c r="AG3623"/>
      <c r="AH3623" t="s">
        <v>12745</v>
      </c>
      <c r="AI3623" t="s">
        <v>12746</v>
      </c>
      <c r="AJ3623"/>
      <c r="AK3623" t="s">
        <v>1008</v>
      </c>
      <c r="AL3623" t="s">
        <v>1008</v>
      </c>
      <c r="AM3623" t="s">
        <v>33</v>
      </c>
      <c r="AN3623" t="s">
        <v>33</v>
      </c>
      <c r="AO3623"/>
      <c r="AP3623" t="s">
        <v>7572</v>
      </c>
      <c r="AQ3623"/>
      <c r="AR3623" t="s">
        <v>35</v>
      </c>
      <c r="AS3623" t="s">
        <v>35</v>
      </c>
    </row>
    <row r="3624" spans="1:45">
      <c r="A3624" s="264" t="s">
        <v>12659</v>
      </c>
      <c r="B3624" s="217" t="s">
        <v>12723</v>
      </c>
      <c r="C3624" s="217" t="s">
        <v>50</v>
      </c>
      <c r="E3624" s="217" t="s">
        <v>12749</v>
      </c>
      <c r="F3624" s="217" t="s">
        <v>12750</v>
      </c>
      <c r="H3624" s="217" t="s">
        <v>1084</v>
      </c>
      <c r="I3624" s="217" t="s">
        <v>1084</v>
      </c>
      <c r="J3624" s="217" t="s">
        <v>33</v>
      </c>
      <c r="K3624" s="217" t="s">
        <v>33</v>
      </c>
      <c r="M3624" s="217">
        <f t="shared" si="75"/>
        <v>225</v>
      </c>
      <c r="O3624" s="217" t="s">
        <v>35</v>
      </c>
      <c r="P3624" s="217" t="s">
        <v>35</v>
      </c>
      <c r="Q3624" s="217">
        <f>S4731-vykonyz.xlsx[[#This Row],[Kod]]</f>
        <v>20571</v>
      </c>
      <c r="R3624" s="217">
        <f>S3596-vykonyz.xlsx[[#This Row],[Kod]]</f>
        <v>0</v>
      </c>
      <c r="S3624" s="217" t="s">
        <v>12751</v>
      </c>
      <c r="T3624" s="217" t="s">
        <v>12752</v>
      </c>
      <c r="U3624" s="217">
        <v>304</v>
      </c>
      <c r="V3624" s="261">
        <v>45292</v>
      </c>
      <c r="W3624" s="217" t="s">
        <v>12751</v>
      </c>
      <c r="X3624" s="217">
        <v>286</v>
      </c>
      <c r="Y3624" s="217">
        <v>18</v>
      </c>
      <c r="Z3624" s="261">
        <v>45291</v>
      </c>
      <c r="AC3624" s="217">
        <f>vykonyz.xlsx3[[#This Row],[Kod]]-vykonyz.xlsx[[#This Row],[Kod]]</f>
        <v>0</v>
      </c>
      <c r="AD3624" t="s">
        <v>12659</v>
      </c>
      <c r="AE3624" t="s">
        <v>12723</v>
      </c>
      <c r="AF3624" t="s">
        <v>50</v>
      </c>
      <c r="AG3624"/>
      <c r="AH3624" t="s">
        <v>12749</v>
      </c>
      <c r="AI3624" t="s">
        <v>12750</v>
      </c>
      <c r="AJ3624"/>
      <c r="AK3624" t="s">
        <v>1084</v>
      </c>
      <c r="AL3624" t="s">
        <v>1084</v>
      </c>
      <c r="AM3624" t="s">
        <v>33</v>
      </c>
      <c r="AN3624" t="s">
        <v>33</v>
      </c>
      <c r="AO3624"/>
      <c r="AP3624" t="s">
        <v>1807</v>
      </c>
      <c r="AQ3624"/>
      <c r="AR3624" t="s">
        <v>35</v>
      </c>
      <c r="AS3624" t="s">
        <v>35</v>
      </c>
    </row>
    <row r="3625" spans="1:45">
      <c r="A3625" s="264" t="s">
        <v>12662</v>
      </c>
      <c r="B3625" s="217" t="s">
        <v>12723</v>
      </c>
      <c r="C3625" s="217" t="s">
        <v>50</v>
      </c>
      <c r="E3625" s="217" t="s">
        <v>12753</v>
      </c>
      <c r="F3625" s="217" t="s">
        <v>12754</v>
      </c>
      <c r="H3625" s="217" t="s">
        <v>1084</v>
      </c>
      <c r="I3625" s="217" t="s">
        <v>1084</v>
      </c>
      <c r="J3625" s="217" t="s">
        <v>33</v>
      </c>
      <c r="K3625" s="217" t="s">
        <v>33</v>
      </c>
      <c r="M3625" s="217">
        <f t="shared" si="75"/>
        <v>236</v>
      </c>
      <c r="O3625" s="217" t="s">
        <v>35</v>
      </c>
      <c r="P3625" s="217" t="s">
        <v>35</v>
      </c>
      <c r="Q3625" s="217">
        <f>S4732-vykonyz.xlsx[[#This Row],[Kod]]</f>
        <v>20570</v>
      </c>
      <c r="R3625" s="217">
        <f>S3597-vykonyz.xlsx[[#This Row],[Kod]]</f>
        <v>0</v>
      </c>
      <c r="S3625" s="217" t="s">
        <v>12755</v>
      </c>
      <c r="T3625" s="217" t="s">
        <v>12756</v>
      </c>
      <c r="U3625" s="217">
        <v>145</v>
      </c>
      <c r="V3625" s="261">
        <v>45292</v>
      </c>
      <c r="W3625" s="217" t="s">
        <v>12755</v>
      </c>
      <c r="X3625" s="217">
        <v>127</v>
      </c>
      <c r="Y3625" s="217">
        <v>18</v>
      </c>
      <c r="Z3625" s="261">
        <v>45291</v>
      </c>
      <c r="AC3625" s="217">
        <f>vykonyz.xlsx3[[#This Row],[Kod]]-vykonyz.xlsx[[#This Row],[Kod]]</f>
        <v>0</v>
      </c>
      <c r="AD3625" t="s">
        <v>12662</v>
      </c>
      <c r="AE3625" t="s">
        <v>12723</v>
      </c>
      <c r="AF3625" t="s">
        <v>50</v>
      </c>
      <c r="AG3625"/>
      <c r="AH3625" t="s">
        <v>12753</v>
      </c>
      <c r="AI3625" t="s">
        <v>12754</v>
      </c>
      <c r="AJ3625"/>
      <c r="AK3625" t="s">
        <v>1084</v>
      </c>
      <c r="AL3625" t="s">
        <v>1084</v>
      </c>
      <c r="AM3625" t="s">
        <v>33</v>
      </c>
      <c r="AN3625" t="s">
        <v>33</v>
      </c>
      <c r="AO3625"/>
      <c r="AP3625" t="s">
        <v>1814</v>
      </c>
      <c r="AQ3625"/>
      <c r="AR3625" t="s">
        <v>35</v>
      </c>
      <c r="AS3625" t="s">
        <v>35</v>
      </c>
    </row>
    <row r="3626" spans="1:45">
      <c r="A3626" s="264" t="s">
        <v>12666</v>
      </c>
      <c r="B3626" s="217" t="s">
        <v>12723</v>
      </c>
      <c r="C3626" s="217" t="s">
        <v>50</v>
      </c>
      <c r="E3626" s="217" t="s">
        <v>12757</v>
      </c>
      <c r="F3626" s="217" t="s">
        <v>12758</v>
      </c>
      <c r="H3626" s="217" t="s">
        <v>985</v>
      </c>
      <c r="I3626" s="217" t="s">
        <v>985</v>
      </c>
      <c r="J3626" s="217" t="s">
        <v>33</v>
      </c>
      <c r="K3626" s="217" t="s">
        <v>33</v>
      </c>
      <c r="M3626" s="217">
        <f t="shared" si="75"/>
        <v>752</v>
      </c>
      <c r="O3626" s="217" t="s">
        <v>35</v>
      </c>
      <c r="P3626" s="217" t="s">
        <v>35</v>
      </c>
      <c r="Q3626" s="217">
        <f>S4733-vykonyz.xlsx[[#This Row],[Kod]]</f>
        <v>20570</v>
      </c>
      <c r="R3626" s="217">
        <f>S3598-vykonyz.xlsx[[#This Row],[Kod]]</f>
        <v>0</v>
      </c>
      <c r="S3626" s="217" t="s">
        <v>12759</v>
      </c>
      <c r="T3626" s="217" t="s">
        <v>12760</v>
      </c>
      <c r="U3626" s="217">
        <v>477</v>
      </c>
      <c r="V3626" s="261">
        <v>45292</v>
      </c>
      <c r="W3626" s="217" t="s">
        <v>12759</v>
      </c>
      <c r="X3626" s="217">
        <v>433</v>
      </c>
      <c r="Y3626" s="217">
        <v>44</v>
      </c>
      <c r="Z3626" s="261">
        <v>45291</v>
      </c>
      <c r="AC3626" s="217">
        <f>vykonyz.xlsx3[[#This Row],[Kod]]-vykonyz.xlsx[[#This Row],[Kod]]</f>
        <v>0</v>
      </c>
      <c r="AD3626" t="s">
        <v>12666</v>
      </c>
      <c r="AE3626" t="s">
        <v>12723</v>
      </c>
      <c r="AF3626" t="s">
        <v>50</v>
      </c>
      <c r="AG3626"/>
      <c r="AH3626" t="s">
        <v>12757</v>
      </c>
      <c r="AI3626" t="s">
        <v>12758</v>
      </c>
      <c r="AJ3626"/>
      <c r="AK3626" t="s">
        <v>985</v>
      </c>
      <c r="AL3626" t="s">
        <v>985</v>
      </c>
      <c r="AM3626" t="s">
        <v>33</v>
      </c>
      <c r="AN3626" t="s">
        <v>33</v>
      </c>
      <c r="AO3626"/>
      <c r="AP3626" t="s">
        <v>12761</v>
      </c>
      <c r="AQ3626"/>
      <c r="AR3626" t="s">
        <v>35</v>
      </c>
      <c r="AS3626" t="s">
        <v>35</v>
      </c>
    </row>
    <row r="3627" spans="1:45">
      <c r="A3627" s="264" t="s">
        <v>12669</v>
      </c>
      <c r="B3627" s="217" t="s">
        <v>12723</v>
      </c>
      <c r="C3627" s="217" t="s">
        <v>50</v>
      </c>
      <c r="E3627" s="217" t="s">
        <v>12762</v>
      </c>
      <c r="F3627" s="217" t="s">
        <v>12763</v>
      </c>
      <c r="H3627" s="217" t="s">
        <v>1084</v>
      </c>
      <c r="I3627" s="217" t="s">
        <v>1084</v>
      </c>
      <c r="J3627" s="217" t="s">
        <v>33</v>
      </c>
      <c r="K3627" s="217" t="s">
        <v>33</v>
      </c>
      <c r="M3627" s="217">
        <f t="shared" si="75"/>
        <v>229</v>
      </c>
      <c r="O3627" s="217" t="s">
        <v>35</v>
      </c>
      <c r="P3627" s="217" t="s">
        <v>35</v>
      </c>
      <c r="Q3627" s="217">
        <f>S4734-vykonyz.xlsx[[#This Row],[Kod]]</f>
        <v>20571</v>
      </c>
      <c r="R3627" s="217">
        <f>S3599-vykonyz.xlsx[[#This Row],[Kod]]</f>
        <v>0</v>
      </c>
      <c r="S3627" s="217" t="s">
        <v>12764</v>
      </c>
      <c r="T3627" s="217" t="s">
        <v>12765</v>
      </c>
      <c r="U3627" s="217">
        <v>280</v>
      </c>
      <c r="V3627" s="261">
        <v>45292</v>
      </c>
      <c r="W3627" s="217" t="s">
        <v>12764</v>
      </c>
      <c r="X3627" s="217">
        <v>243</v>
      </c>
      <c r="Y3627" s="217">
        <v>37</v>
      </c>
      <c r="Z3627" s="261">
        <v>45291</v>
      </c>
      <c r="AC3627" s="217">
        <f>vykonyz.xlsx3[[#This Row],[Kod]]-vykonyz.xlsx[[#This Row],[Kod]]</f>
        <v>0</v>
      </c>
      <c r="AD3627" t="s">
        <v>12669</v>
      </c>
      <c r="AE3627" t="s">
        <v>12723</v>
      </c>
      <c r="AF3627" t="s">
        <v>50</v>
      </c>
      <c r="AG3627"/>
      <c r="AH3627" t="s">
        <v>12762</v>
      </c>
      <c r="AI3627" t="s">
        <v>12763</v>
      </c>
      <c r="AJ3627"/>
      <c r="AK3627" t="s">
        <v>1084</v>
      </c>
      <c r="AL3627" t="s">
        <v>1084</v>
      </c>
      <c r="AM3627" t="s">
        <v>33</v>
      </c>
      <c r="AN3627" t="s">
        <v>33</v>
      </c>
      <c r="AO3627"/>
      <c r="AP3627" t="s">
        <v>12766</v>
      </c>
      <c r="AQ3627"/>
      <c r="AR3627" t="s">
        <v>35</v>
      </c>
      <c r="AS3627" t="s">
        <v>35</v>
      </c>
    </row>
    <row r="3628" spans="1:45">
      <c r="A3628" s="264" t="s">
        <v>12673</v>
      </c>
      <c r="B3628" s="217" t="s">
        <v>12723</v>
      </c>
      <c r="E3628" s="217" t="s">
        <v>12674</v>
      </c>
      <c r="F3628" s="217" t="s">
        <v>12767</v>
      </c>
      <c r="H3628" s="217" t="s">
        <v>989</v>
      </c>
      <c r="I3628" s="217" t="s">
        <v>989</v>
      </c>
      <c r="J3628" s="217" t="s">
        <v>33</v>
      </c>
      <c r="K3628" s="217" t="s">
        <v>33</v>
      </c>
      <c r="M3628" s="217">
        <f t="shared" si="75"/>
        <v>168</v>
      </c>
      <c r="O3628" s="217" t="s">
        <v>35</v>
      </c>
      <c r="P3628" s="217" t="s">
        <v>35</v>
      </c>
      <c r="Q3628" s="217">
        <f>S4735-vykonyz.xlsx[[#This Row],[Kod]]</f>
        <v>20490</v>
      </c>
      <c r="R3628" s="217">
        <f>S3600-vykonyz.xlsx[[#This Row],[Kod]]</f>
        <v>0</v>
      </c>
      <c r="S3628" s="217" t="s">
        <v>12768</v>
      </c>
      <c r="T3628" s="217" t="s">
        <v>12769</v>
      </c>
      <c r="U3628" s="217">
        <v>572</v>
      </c>
      <c r="V3628" s="261">
        <v>45292</v>
      </c>
      <c r="W3628" s="217" t="s">
        <v>12768</v>
      </c>
      <c r="X3628" s="217">
        <v>529</v>
      </c>
      <c r="Y3628" s="217">
        <v>43</v>
      </c>
      <c r="Z3628" s="261">
        <v>45291</v>
      </c>
      <c r="AC3628" s="217">
        <f>vykonyz.xlsx3[[#This Row],[Kod]]-vykonyz.xlsx[[#This Row],[Kod]]</f>
        <v>0</v>
      </c>
      <c r="AD3628" t="s">
        <v>12673</v>
      </c>
      <c r="AE3628" t="s">
        <v>12723</v>
      </c>
      <c r="AF3628"/>
      <c r="AG3628"/>
      <c r="AH3628" t="s">
        <v>12674</v>
      </c>
      <c r="AI3628" t="s">
        <v>12767</v>
      </c>
      <c r="AJ3628"/>
      <c r="AK3628" t="s">
        <v>989</v>
      </c>
      <c r="AL3628" t="s">
        <v>989</v>
      </c>
      <c r="AM3628" t="s">
        <v>33</v>
      </c>
      <c r="AN3628" t="s">
        <v>33</v>
      </c>
      <c r="AO3628"/>
      <c r="AP3628" t="s">
        <v>860</v>
      </c>
      <c r="AQ3628"/>
      <c r="AR3628" t="s">
        <v>35</v>
      </c>
      <c r="AS3628" t="s">
        <v>35</v>
      </c>
    </row>
    <row r="3629" spans="1:45">
      <c r="A3629" s="264" t="s">
        <v>12677</v>
      </c>
      <c r="B3629" s="217" t="s">
        <v>12723</v>
      </c>
      <c r="E3629" s="217" t="s">
        <v>12678</v>
      </c>
      <c r="F3629" s="217" t="s">
        <v>12770</v>
      </c>
      <c r="H3629" s="217" t="s">
        <v>1084</v>
      </c>
      <c r="I3629" s="217" t="s">
        <v>1084</v>
      </c>
      <c r="J3629" s="217" t="s">
        <v>33</v>
      </c>
      <c r="K3629" s="217" t="s">
        <v>33</v>
      </c>
      <c r="M3629" s="217">
        <f t="shared" si="75"/>
        <v>224</v>
      </c>
      <c r="O3629" s="217" t="s">
        <v>35</v>
      </c>
      <c r="P3629" s="217" t="s">
        <v>35</v>
      </c>
      <c r="Q3629" s="217">
        <f>S4745-vykonyz.xlsx[[#This Row],[Kod]]</f>
        <v>20888</v>
      </c>
      <c r="R3629" s="217">
        <f>S3601-vykonyz.xlsx[[#This Row],[Kod]]</f>
        <v>0</v>
      </c>
      <c r="S3629" s="217" t="s">
        <v>12771</v>
      </c>
      <c r="T3629" s="217" t="s">
        <v>12772</v>
      </c>
      <c r="U3629" s="217">
        <v>168</v>
      </c>
      <c r="V3629" s="261">
        <v>45292</v>
      </c>
      <c r="W3629" s="217" t="s">
        <v>12771</v>
      </c>
      <c r="X3629" s="217">
        <v>146</v>
      </c>
      <c r="Y3629" s="217">
        <v>22</v>
      </c>
      <c r="Z3629" s="261">
        <v>45291</v>
      </c>
      <c r="AC3629" s="217">
        <f>vykonyz.xlsx3[[#This Row],[Kod]]-vykonyz.xlsx[[#This Row],[Kod]]</f>
        <v>0</v>
      </c>
      <c r="AD3629" t="s">
        <v>12677</v>
      </c>
      <c r="AE3629" t="s">
        <v>12723</v>
      </c>
      <c r="AF3629"/>
      <c r="AG3629"/>
      <c r="AH3629" t="s">
        <v>12678</v>
      </c>
      <c r="AI3629" t="s">
        <v>12770</v>
      </c>
      <c r="AJ3629"/>
      <c r="AK3629" t="s">
        <v>1084</v>
      </c>
      <c r="AL3629" t="s">
        <v>1084</v>
      </c>
      <c r="AM3629" t="s">
        <v>33</v>
      </c>
      <c r="AN3629" t="s">
        <v>33</v>
      </c>
      <c r="AO3629"/>
      <c r="AP3629" t="s">
        <v>1798</v>
      </c>
      <c r="AQ3629"/>
      <c r="AR3629" t="s">
        <v>35</v>
      </c>
      <c r="AS3629" t="s">
        <v>35</v>
      </c>
    </row>
    <row r="3630" spans="1:45">
      <c r="A3630" s="264" t="s">
        <v>12681</v>
      </c>
      <c r="B3630" s="217" t="s">
        <v>12723</v>
      </c>
      <c r="E3630" s="217" t="s">
        <v>12682</v>
      </c>
      <c r="F3630" s="217" t="s">
        <v>12773</v>
      </c>
      <c r="H3630" s="217" t="s">
        <v>1008</v>
      </c>
      <c r="I3630" s="217" t="s">
        <v>1008</v>
      </c>
      <c r="J3630" s="217" t="s">
        <v>33</v>
      </c>
      <c r="K3630" s="217" t="s">
        <v>33</v>
      </c>
      <c r="M3630" s="217">
        <f t="shared" si="75"/>
        <v>336</v>
      </c>
      <c r="O3630" s="217" t="s">
        <v>35</v>
      </c>
      <c r="P3630" s="217" t="s">
        <v>35</v>
      </c>
      <c r="Q3630" s="217">
        <f>S4746-vykonyz.xlsx[[#This Row],[Kod]]</f>
        <v>21008</v>
      </c>
      <c r="R3630" s="217">
        <f>S3602-vykonyz.xlsx[[#This Row],[Kod]]</f>
        <v>0</v>
      </c>
      <c r="S3630" s="217" t="s">
        <v>12774</v>
      </c>
      <c r="T3630" s="217" t="s">
        <v>12775</v>
      </c>
      <c r="U3630" s="217">
        <v>803</v>
      </c>
      <c r="V3630" s="261">
        <v>45292</v>
      </c>
      <c r="W3630" s="217" t="s">
        <v>12774</v>
      </c>
      <c r="X3630" s="217">
        <v>716</v>
      </c>
      <c r="Y3630" s="217">
        <v>87</v>
      </c>
      <c r="Z3630" s="261">
        <v>45291</v>
      </c>
      <c r="AC3630" s="217">
        <f>vykonyz.xlsx3[[#This Row],[Kod]]-vykonyz.xlsx[[#This Row],[Kod]]</f>
        <v>0</v>
      </c>
      <c r="AD3630" t="s">
        <v>12681</v>
      </c>
      <c r="AE3630" t="s">
        <v>12723</v>
      </c>
      <c r="AF3630"/>
      <c r="AG3630"/>
      <c r="AH3630" t="s">
        <v>12682</v>
      </c>
      <c r="AI3630" t="s">
        <v>12773</v>
      </c>
      <c r="AJ3630"/>
      <c r="AK3630" t="s">
        <v>1008</v>
      </c>
      <c r="AL3630" t="s">
        <v>1008</v>
      </c>
      <c r="AM3630" t="s">
        <v>33</v>
      </c>
      <c r="AN3630" t="s">
        <v>33</v>
      </c>
      <c r="AO3630"/>
      <c r="AP3630" t="s">
        <v>7572</v>
      </c>
      <c r="AQ3630"/>
      <c r="AR3630" t="s">
        <v>35</v>
      </c>
      <c r="AS3630" t="s">
        <v>35</v>
      </c>
    </row>
    <row r="3631" spans="1:45">
      <c r="A3631" s="264" t="s">
        <v>12684</v>
      </c>
      <c r="B3631" s="217" t="s">
        <v>12723</v>
      </c>
      <c r="C3631" s="217" t="s">
        <v>50</v>
      </c>
      <c r="E3631" s="217" t="s">
        <v>12776</v>
      </c>
      <c r="F3631" s="217" t="s">
        <v>12777</v>
      </c>
      <c r="H3631" s="217" t="s">
        <v>1008</v>
      </c>
      <c r="I3631" s="217" t="s">
        <v>1008</v>
      </c>
      <c r="J3631" s="217" t="s">
        <v>33</v>
      </c>
      <c r="K3631" s="217" t="s">
        <v>33</v>
      </c>
      <c r="M3631" s="217">
        <f t="shared" si="75"/>
        <v>516</v>
      </c>
      <c r="O3631" s="217" t="s">
        <v>35</v>
      </c>
      <c r="P3631" s="217" t="s">
        <v>35</v>
      </c>
      <c r="Q3631" s="217">
        <f>S4747-vykonyz.xlsx[[#This Row],[Kod]]</f>
        <v>21892</v>
      </c>
      <c r="R3631" s="217">
        <f>S3603-vykonyz.xlsx[[#This Row],[Kod]]</f>
        <v>0</v>
      </c>
      <c r="S3631" s="217" t="s">
        <v>12778</v>
      </c>
      <c r="T3631" s="217" t="s">
        <v>12779</v>
      </c>
      <c r="U3631" s="217">
        <v>380</v>
      </c>
      <c r="V3631" s="261">
        <v>45292</v>
      </c>
      <c r="W3631" s="217" t="s">
        <v>12778</v>
      </c>
      <c r="X3631" s="217">
        <v>353</v>
      </c>
      <c r="Y3631" s="217">
        <v>27</v>
      </c>
      <c r="Z3631" s="261">
        <v>45291</v>
      </c>
      <c r="AC3631" s="217">
        <f>vykonyz.xlsx3[[#This Row],[Kod]]-vykonyz.xlsx[[#This Row],[Kod]]</f>
        <v>0</v>
      </c>
      <c r="AD3631" t="s">
        <v>12684</v>
      </c>
      <c r="AE3631" t="s">
        <v>12723</v>
      </c>
      <c r="AF3631" t="s">
        <v>50</v>
      </c>
      <c r="AG3631"/>
      <c r="AH3631" t="s">
        <v>12776</v>
      </c>
      <c r="AI3631" t="s">
        <v>12777</v>
      </c>
      <c r="AJ3631"/>
      <c r="AK3631" t="s">
        <v>1008</v>
      </c>
      <c r="AL3631" t="s">
        <v>1008</v>
      </c>
      <c r="AM3631" t="s">
        <v>33</v>
      </c>
      <c r="AN3631" t="s">
        <v>33</v>
      </c>
      <c r="AO3631"/>
      <c r="AP3631" t="s">
        <v>9141</v>
      </c>
      <c r="AQ3631"/>
      <c r="AR3631" t="s">
        <v>35</v>
      </c>
      <c r="AS3631" t="s">
        <v>35</v>
      </c>
    </row>
    <row r="3632" spans="1:45">
      <c r="A3632" s="264" t="s">
        <v>12687</v>
      </c>
      <c r="B3632" s="217" t="s">
        <v>12723</v>
      </c>
      <c r="C3632" s="217" t="s">
        <v>50</v>
      </c>
      <c r="E3632" s="217" t="s">
        <v>12688</v>
      </c>
      <c r="F3632" s="217" t="s">
        <v>12780</v>
      </c>
      <c r="H3632" s="217" t="s">
        <v>1008</v>
      </c>
      <c r="I3632" s="217" t="s">
        <v>1008</v>
      </c>
      <c r="J3632" s="217" t="s">
        <v>33</v>
      </c>
      <c r="K3632" s="217" t="s">
        <v>33</v>
      </c>
      <c r="M3632" s="217">
        <f t="shared" si="75"/>
        <v>516</v>
      </c>
      <c r="O3632" s="217" t="s">
        <v>35</v>
      </c>
      <c r="P3632" s="217" t="s">
        <v>35</v>
      </c>
      <c r="Q3632" s="217">
        <f>S4748-vykonyz.xlsx[[#This Row],[Kod]]</f>
        <v>21892</v>
      </c>
      <c r="R3632" s="217">
        <f>S3604-vykonyz.xlsx[[#This Row],[Kod]]</f>
        <v>0</v>
      </c>
      <c r="S3632" s="217" t="s">
        <v>12781</v>
      </c>
      <c r="T3632" s="217" t="s">
        <v>12782</v>
      </c>
      <c r="U3632" s="217">
        <v>78</v>
      </c>
      <c r="V3632" s="261">
        <v>45292</v>
      </c>
      <c r="W3632" s="217" t="s">
        <v>12781</v>
      </c>
      <c r="X3632" s="217">
        <v>68</v>
      </c>
      <c r="Y3632" s="217">
        <v>10</v>
      </c>
      <c r="Z3632" s="261">
        <v>45291</v>
      </c>
      <c r="AC3632" s="217">
        <f>vykonyz.xlsx3[[#This Row],[Kod]]-vykonyz.xlsx[[#This Row],[Kod]]</f>
        <v>0</v>
      </c>
      <c r="AD3632" t="s">
        <v>12687</v>
      </c>
      <c r="AE3632" t="s">
        <v>12723</v>
      </c>
      <c r="AF3632" t="s">
        <v>50</v>
      </c>
      <c r="AG3632"/>
      <c r="AH3632" t="s">
        <v>12688</v>
      </c>
      <c r="AI3632" t="s">
        <v>12780</v>
      </c>
      <c r="AJ3632"/>
      <c r="AK3632" t="s">
        <v>1008</v>
      </c>
      <c r="AL3632" t="s">
        <v>1008</v>
      </c>
      <c r="AM3632" t="s">
        <v>33</v>
      </c>
      <c r="AN3632" t="s">
        <v>33</v>
      </c>
      <c r="AO3632"/>
      <c r="AP3632" t="s">
        <v>9141</v>
      </c>
      <c r="AQ3632"/>
      <c r="AR3632" t="s">
        <v>35</v>
      </c>
      <c r="AS3632" t="s">
        <v>35</v>
      </c>
    </row>
    <row r="3633" spans="1:45">
      <c r="A3633" s="264" t="s">
        <v>12691</v>
      </c>
      <c r="B3633" s="217" t="s">
        <v>12723</v>
      </c>
      <c r="E3633" s="217" t="s">
        <v>12783</v>
      </c>
      <c r="F3633" s="217" t="s">
        <v>12784</v>
      </c>
      <c r="H3633" s="217" t="s">
        <v>989</v>
      </c>
      <c r="I3633" s="217" t="s">
        <v>989</v>
      </c>
      <c r="J3633" s="217" t="s">
        <v>33</v>
      </c>
      <c r="K3633" s="217" t="s">
        <v>33</v>
      </c>
      <c r="M3633" s="217">
        <f t="shared" si="75"/>
        <v>168</v>
      </c>
      <c r="O3633" s="217" t="s">
        <v>35</v>
      </c>
      <c r="P3633" s="217" t="s">
        <v>35</v>
      </c>
      <c r="Q3633" s="217">
        <f>S4749-vykonyz.xlsx[[#This Row],[Kod]]</f>
        <v>21892</v>
      </c>
      <c r="R3633" s="217">
        <f>S3605-vykonyz.xlsx[[#This Row],[Kod]]</f>
        <v>0</v>
      </c>
      <c r="S3633" s="217" t="s">
        <v>12785</v>
      </c>
      <c r="T3633" s="217" t="s">
        <v>12786</v>
      </c>
      <c r="U3633" s="217">
        <v>71</v>
      </c>
      <c r="V3633" s="261">
        <v>45292</v>
      </c>
      <c r="W3633" s="217" t="s">
        <v>12785</v>
      </c>
      <c r="X3633" s="217">
        <v>65</v>
      </c>
      <c r="Y3633" s="217">
        <v>6</v>
      </c>
      <c r="Z3633" s="261">
        <v>45291</v>
      </c>
      <c r="AC3633" s="217">
        <f>vykonyz.xlsx3[[#This Row],[Kod]]-vykonyz.xlsx[[#This Row],[Kod]]</f>
        <v>0</v>
      </c>
      <c r="AD3633" t="s">
        <v>12691</v>
      </c>
      <c r="AE3633" t="s">
        <v>12723</v>
      </c>
      <c r="AF3633"/>
      <c r="AG3633"/>
      <c r="AH3633" t="s">
        <v>12783</v>
      </c>
      <c r="AI3633" t="s">
        <v>12784</v>
      </c>
      <c r="AJ3633"/>
      <c r="AK3633" t="s">
        <v>989</v>
      </c>
      <c r="AL3633" t="s">
        <v>989</v>
      </c>
      <c r="AM3633" t="s">
        <v>33</v>
      </c>
      <c r="AN3633" t="s">
        <v>33</v>
      </c>
      <c r="AO3633"/>
      <c r="AP3633" t="s">
        <v>860</v>
      </c>
      <c r="AQ3633"/>
      <c r="AR3633" t="s">
        <v>35</v>
      </c>
      <c r="AS3633" t="s">
        <v>35</v>
      </c>
    </row>
    <row r="3634" spans="1:45">
      <c r="A3634" s="264" t="s">
        <v>12695</v>
      </c>
      <c r="B3634" s="217" t="s">
        <v>12006</v>
      </c>
      <c r="C3634" s="217" t="s">
        <v>611</v>
      </c>
      <c r="E3634" s="217" t="s">
        <v>12696</v>
      </c>
      <c r="F3634" s="217" t="s">
        <v>12787</v>
      </c>
      <c r="G3634" s="217" t="s">
        <v>53</v>
      </c>
      <c r="H3634" s="217" t="s">
        <v>77</v>
      </c>
      <c r="I3634" s="217" t="s">
        <v>5838</v>
      </c>
      <c r="J3634" s="217" t="s">
        <v>33</v>
      </c>
      <c r="K3634" s="217" t="s">
        <v>33</v>
      </c>
      <c r="M3634" s="217">
        <f t="shared" si="75"/>
        <v>4692</v>
      </c>
      <c r="O3634" s="217" t="s">
        <v>35</v>
      </c>
      <c r="P3634" s="217" t="s">
        <v>35</v>
      </c>
      <c r="Q3634" s="217">
        <f>S4750-vykonyz.xlsx[[#This Row],[Kod]]</f>
        <v>21892</v>
      </c>
      <c r="R3634" s="217">
        <f>S3606-vykonyz.xlsx[[#This Row],[Kod]]</f>
        <v>0</v>
      </c>
      <c r="S3634" s="217" t="s">
        <v>12788</v>
      </c>
      <c r="T3634" s="217" t="s">
        <v>12789</v>
      </c>
      <c r="U3634" s="217">
        <v>210</v>
      </c>
      <c r="V3634" s="261">
        <v>45292</v>
      </c>
      <c r="W3634" s="217" t="s">
        <v>12788</v>
      </c>
      <c r="X3634" s="217">
        <v>192</v>
      </c>
      <c r="Y3634" s="217">
        <v>18</v>
      </c>
      <c r="Z3634" s="261">
        <v>45291</v>
      </c>
      <c r="AC3634" s="217">
        <f>vykonyz.xlsx3[[#This Row],[Kod]]-vykonyz.xlsx[[#This Row],[Kod]]</f>
        <v>0</v>
      </c>
      <c r="AD3634" t="s">
        <v>12695</v>
      </c>
      <c r="AE3634" t="s">
        <v>12006</v>
      </c>
      <c r="AF3634" t="s">
        <v>611</v>
      </c>
      <c r="AG3634"/>
      <c r="AH3634" t="s">
        <v>12696</v>
      </c>
      <c r="AI3634" t="s">
        <v>12787</v>
      </c>
      <c r="AJ3634" t="s">
        <v>53</v>
      </c>
      <c r="AK3634" t="s">
        <v>77</v>
      </c>
      <c r="AL3634" t="s">
        <v>5838</v>
      </c>
      <c r="AM3634" t="s">
        <v>33</v>
      </c>
      <c r="AN3634" t="s">
        <v>33</v>
      </c>
      <c r="AO3634"/>
      <c r="AP3634" t="s">
        <v>12790</v>
      </c>
      <c r="AQ3634"/>
      <c r="AR3634" t="s">
        <v>35</v>
      </c>
      <c r="AS3634" t="s">
        <v>35</v>
      </c>
    </row>
    <row r="3635" spans="1:45">
      <c r="A3635" s="264" t="s">
        <v>12698</v>
      </c>
      <c r="B3635" s="217" t="s">
        <v>12006</v>
      </c>
      <c r="C3635" s="217" t="s">
        <v>611</v>
      </c>
      <c r="E3635" s="217" t="s">
        <v>12699</v>
      </c>
      <c r="F3635" s="217" t="s">
        <v>12791</v>
      </c>
      <c r="H3635" s="217" t="s">
        <v>1290</v>
      </c>
      <c r="I3635" s="217" t="s">
        <v>1479</v>
      </c>
      <c r="J3635" s="217" t="s">
        <v>33</v>
      </c>
      <c r="K3635" s="217" t="s">
        <v>33</v>
      </c>
      <c r="M3635" s="217">
        <f t="shared" si="75"/>
        <v>1404</v>
      </c>
      <c r="O3635" s="217" t="s">
        <v>35</v>
      </c>
      <c r="P3635" s="217" t="s">
        <v>35</v>
      </c>
      <c r="Q3635" s="217">
        <f>S4751-vykonyz.xlsx[[#This Row],[Kod]]</f>
        <v>21892</v>
      </c>
      <c r="R3635" s="217">
        <f>S3607-vykonyz.xlsx[[#This Row],[Kod]]</f>
        <v>0</v>
      </c>
      <c r="S3635" s="217" t="s">
        <v>12792</v>
      </c>
      <c r="T3635" s="217" t="s">
        <v>12793</v>
      </c>
      <c r="U3635" s="217">
        <v>536</v>
      </c>
      <c r="V3635" s="261">
        <v>45292</v>
      </c>
      <c r="W3635" s="217" t="s">
        <v>12792</v>
      </c>
      <c r="X3635" s="217">
        <v>479</v>
      </c>
      <c r="Y3635" s="217">
        <v>57</v>
      </c>
      <c r="Z3635" s="261">
        <v>45291</v>
      </c>
      <c r="AC3635" s="217">
        <f>vykonyz.xlsx3[[#This Row],[Kod]]-vykonyz.xlsx[[#This Row],[Kod]]</f>
        <v>0</v>
      </c>
      <c r="AD3635" t="s">
        <v>12698</v>
      </c>
      <c r="AE3635" t="s">
        <v>12006</v>
      </c>
      <c r="AF3635" t="s">
        <v>611</v>
      </c>
      <c r="AG3635"/>
      <c r="AH3635" t="s">
        <v>12699</v>
      </c>
      <c r="AI3635" t="s">
        <v>12791</v>
      </c>
      <c r="AJ3635"/>
      <c r="AK3635" t="s">
        <v>1290</v>
      </c>
      <c r="AL3635" t="s">
        <v>1479</v>
      </c>
      <c r="AM3635" t="s">
        <v>33</v>
      </c>
      <c r="AN3635" t="s">
        <v>33</v>
      </c>
      <c r="AO3635"/>
      <c r="AP3635" t="s">
        <v>12794</v>
      </c>
      <c r="AQ3635"/>
      <c r="AR3635" t="s">
        <v>35</v>
      </c>
      <c r="AS3635" t="s">
        <v>35</v>
      </c>
    </row>
    <row r="3636" spans="1:45">
      <c r="A3636" s="264" t="s">
        <v>12702</v>
      </c>
      <c r="B3636" s="217" t="s">
        <v>12006</v>
      </c>
      <c r="C3636" s="217" t="s">
        <v>611</v>
      </c>
      <c r="E3636" s="217" t="s">
        <v>12703</v>
      </c>
      <c r="F3636" s="217" t="s">
        <v>12795</v>
      </c>
      <c r="G3636" s="217" t="s">
        <v>53</v>
      </c>
      <c r="H3636" s="217" t="s">
        <v>1573</v>
      </c>
      <c r="I3636" s="217" t="s">
        <v>5838</v>
      </c>
      <c r="J3636" s="217" t="s">
        <v>33</v>
      </c>
      <c r="K3636" s="217" t="s">
        <v>33</v>
      </c>
      <c r="M3636" s="217">
        <f t="shared" si="75"/>
        <v>3615</v>
      </c>
      <c r="O3636" s="217" t="s">
        <v>35</v>
      </c>
      <c r="P3636" s="217" t="s">
        <v>35</v>
      </c>
      <c r="Q3636" s="217">
        <f>S4752-vykonyz.xlsx[[#This Row],[Kod]]</f>
        <v>21892</v>
      </c>
      <c r="R3636" s="217">
        <f>S3608-vykonyz.xlsx[[#This Row],[Kod]]</f>
        <v>0</v>
      </c>
      <c r="S3636" s="217" t="s">
        <v>12796</v>
      </c>
      <c r="T3636" s="217" t="s">
        <v>12797</v>
      </c>
      <c r="U3636" s="217">
        <v>867</v>
      </c>
      <c r="V3636" s="261">
        <v>45292</v>
      </c>
      <c r="W3636" s="217" t="s">
        <v>12796</v>
      </c>
      <c r="X3636" s="217">
        <v>764</v>
      </c>
      <c r="Y3636" s="217">
        <v>103</v>
      </c>
      <c r="Z3636" s="261">
        <v>45291</v>
      </c>
      <c r="AC3636" s="217">
        <f>vykonyz.xlsx3[[#This Row],[Kod]]-vykonyz.xlsx[[#This Row],[Kod]]</f>
        <v>0</v>
      </c>
      <c r="AD3636" t="s">
        <v>12702</v>
      </c>
      <c r="AE3636" t="s">
        <v>12006</v>
      </c>
      <c r="AF3636" t="s">
        <v>611</v>
      </c>
      <c r="AG3636"/>
      <c r="AH3636" t="s">
        <v>12703</v>
      </c>
      <c r="AI3636" t="s">
        <v>12795</v>
      </c>
      <c r="AJ3636" t="s">
        <v>53</v>
      </c>
      <c r="AK3636" t="s">
        <v>1573</v>
      </c>
      <c r="AL3636" t="s">
        <v>5838</v>
      </c>
      <c r="AM3636" t="s">
        <v>33</v>
      </c>
      <c r="AN3636" t="s">
        <v>33</v>
      </c>
      <c r="AO3636"/>
      <c r="AP3636" t="s">
        <v>12798</v>
      </c>
      <c r="AQ3636"/>
      <c r="AR3636" t="s">
        <v>35</v>
      </c>
      <c r="AS3636" t="s">
        <v>35</v>
      </c>
    </row>
    <row r="3637" spans="1:45">
      <c r="A3637" s="264" t="s">
        <v>12706</v>
      </c>
      <c r="B3637" s="217" t="s">
        <v>12026</v>
      </c>
      <c r="C3637" s="217" t="s">
        <v>50</v>
      </c>
      <c r="E3637" s="217" t="s">
        <v>12707</v>
      </c>
      <c r="F3637" s="217" t="s">
        <v>12799</v>
      </c>
      <c r="G3637" s="217" t="s">
        <v>53</v>
      </c>
      <c r="H3637" s="217" t="s">
        <v>5824</v>
      </c>
      <c r="I3637" s="217" t="s">
        <v>9270</v>
      </c>
      <c r="J3637" s="217" t="s">
        <v>33</v>
      </c>
      <c r="K3637" s="217" t="s">
        <v>33</v>
      </c>
      <c r="M3637" s="217">
        <f t="shared" si="75"/>
        <v>12379</v>
      </c>
      <c r="O3637" s="217" t="s">
        <v>35</v>
      </c>
      <c r="P3637" s="217" t="s">
        <v>35</v>
      </c>
      <c r="Q3637" s="217">
        <f>S4753-vykonyz.xlsx[[#This Row],[Kod]]</f>
        <v>21892</v>
      </c>
      <c r="R3637" s="217">
        <f>S3609-vykonyz.xlsx[[#This Row],[Kod]]</f>
        <v>0</v>
      </c>
      <c r="S3637" s="217" t="s">
        <v>12800</v>
      </c>
      <c r="T3637" s="217" t="s">
        <v>12801</v>
      </c>
      <c r="U3637" s="217">
        <v>717</v>
      </c>
      <c r="V3637" s="261">
        <v>45292</v>
      </c>
      <c r="W3637" s="217" t="s">
        <v>12800</v>
      </c>
      <c r="X3637" s="217">
        <v>657</v>
      </c>
      <c r="Y3637" s="217">
        <v>60</v>
      </c>
      <c r="Z3637" s="261">
        <v>45291</v>
      </c>
      <c r="AC3637" s="217">
        <f>vykonyz.xlsx3[[#This Row],[Kod]]-vykonyz.xlsx[[#This Row],[Kod]]</f>
        <v>0</v>
      </c>
      <c r="AD3637" t="s">
        <v>12706</v>
      </c>
      <c r="AE3637" t="s">
        <v>12026</v>
      </c>
      <c r="AF3637" t="s">
        <v>50</v>
      </c>
      <c r="AG3637"/>
      <c r="AH3637" t="s">
        <v>12707</v>
      </c>
      <c r="AI3637" t="s">
        <v>12799</v>
      </c>
      <c r="AJ3637" t="s">
        <v>53</v>
      </c>
      <c r="AK3637" t="s">
        <v>5824</v>
      </c>
      <c r="AL3637" t="s">
        <v>9270</v>
      </c>
      <c r="AM3637" t="s">
        <v>33</v>
      </c>
      <c r="AN3637" t="s">
        <v>33</v>
      </c>
      <c r="AO3637"/>
      <c r="AP3637" t="s">
        <v>12802</v>
      </c>
      <c r="AQ3637"/>
      <c r="AR3637" t="s">
        <v>35</v>
      </c>
      <c r="AS3637" t="s">
        <v>35</v>
      </c>
    </row>
    <row r="3638" spans="1:45">
      <c r="A3638" s="264" t="s">
        <v>12709</v>
      </c>
      <c r="B3638" s="217" t="s">
        <v>12006</v>
      </c>
      <c r="C3638" s="217" t="s">
        <v>611</v>
      </c>
      <c r="E3638" s="217" t="s">
        <v>12710</v>
      </c>
      <c r="F3638" s="217" t="s">
        <v>12803</v>
      </c>
      <c r="H3638" s="217" t="s">
        <v>1573</v>
      </c>
      <c r="I3638" s="217" t="s">
        <v>1492</v>
      </c>
      <c r="J3638" s="217" t="s">
        <v>33</v>
      </c>
      <c r="K3638" s="217" t="s">
        <v>33</v>
      </c>
      <c r="M3638" s="217">
        <f t="shared" si="75"/>
        <v>2173</v>
      </c>
      <c r="O3638" s="217" t="s">
        <v>35</v>
      </c>
      <c r="P3638" s="217" t="s">
        <v>35</v>
      </c>
      <c r="Q3638" s="217">
        <f>S4754-vykonyz.xlsx[[#This Row],[Kod]]</f>
        <v>21892</v>
      </c>
      <c r="R3638" s="217">
        <f>S3610-vykonyz.xlsx[[#This Row],[Kod]]</f>
        <v>0</v>
      </c>
      <c r="S3638" s="217" t="s">
        <v>12804</v>
      </c>
      <c r="T3638" s="217" t="s">
        <v>12805</v>
      </c>
      <c r="U3638" s="217">
        <v>2743</v>
      </c>
      <c r="V3638" s="261">
        <v>45292</v>
      </c>
      <c r="W3638" s="217" t="s">
        <v>12804</v>
      </c>
      <c r="X3638" s="217">
        <v>2635</v>
      </c>
      <c r="Y3638" s="217">
        <v>108</v>
      </c>
      <c r="Z3638" s="261">
        <v>45291</v>
      </c>
      <c r="AC3638" s="217">
        <f>vykonyz.xlsx3[[#This Row],[Kod]]-vykonyz.xlsx[[#This Row],[Kod]]</f>
        <v>0</v>
      </c>
      <c r="AD3638" t="s">
        <v>12709</v>
      </c>
      <c r="AE3638" t="s">
        <v>12006</v>
      </c>
      <c r="AF3638" t="s">
        <v>611</v>
      </c>
      <c r="AG3638"/>
      <c r="AH3638" t="s">
        <v>12710</v>
      </c>
      <c r="AI3638" t="s">
        <v>12803</v>
      </c>
      <c r="AJ3638"/>
      <c r="AK3638" t="s">
        <v>1573</v>
      </c>
      <c r="AL3638" t="s">
        <v>1492</v>
      </c>
      <c r="AM3638" t="s">
        <v>33</v>
      </c>
      <c r="AN3638" t="s">
        <v>33</v>
      </c>
      <c r="AO3638"/>
      <c r="AP3638" t="s">
        <v>12806</v>
      </c>
      <c r="AQ3638"/>
      <c r="AR3638" t="s">
        <v>35</v>
      </c>
      <c r="AS3638" t="s">
        <v>35</v>
      </c>
    </row>
    <row r="3639" spans="1:45">
      <c r="A3639" s="264" t="s">
        <v>12713</v>
      </c>
      <c r="B3639" s="217" t="s">
        <v>864</v>
      </c>
      <c r="E3639" s="217" t="s">
        <v>12714</v>
      </c>
      <c r="H3639" s="217" t="s">
        <v>1008</v>
      </c>
      <c r="I3639" s="217" t="s">
        <v>1008</v>
      </c>
      <c r="J3639" s="217" t="s">
        <v>33</v>
      </c>
      <c r="K3639" s="217" t="s">
        <v>33</v>
      </c>
      <c r="M3639" s="217">
        <f t="shared" si="75"/>
        <v>524</v>
      </c>
      <c r="O3639" s="217" t="s">
        <v>35</v>
      </c>
      <c r="P3639" s="217" t="s">
        <v>35</v>
      </c>
      <c r="Q3639" s="217">
        <f>S4755-vykonyz.xlsx[[#This Row],[Kod]]</f>
        <v>18106</v>
      </c>
      <c r="R3639" s="217">
        <f>S3611-vykonyz.xlsx[[#This Row],[Kod]]</f>
        <v>0</v>
      </c>
      <c r="S3639" s="217" t="s">
        <v>12807</v>
      </c>
      <c r="T3639" s="217" t="s">
        <v>12808</v>
      </c>
      <c r="U3639" s="217">
        <v>2728</v>
      </c>
      <c r="V3639" s="261">
        <v>45292</v>
      </c>
      <c r="W3639" s="217" t="s">
        <v>12807</v>
      </c>
      <c r="X3639" s="217">
        <v>2621</v>
      </c>
      <c r="Y3639" s="217">
        <v>107</v>
      </c>
      <c r="Z3639" s="261">
        <v>45291</v>
      </c>
      <c r="AC3639" s="217">
        <f>vykonyz.xlsx3[[#This Row],[Kod]]-vykonyz.xlsx[[#This Row],[Kod]]</f>
        <v>0</v>
      </c>
      <c r="AD3639" t="s">
        <v>12713</v>
      </c>
      <c r="AE3639" t="s">
        <v>864</v>
      </c>
      <c r="AF3639"/>
      <c r="AG3639"/>
      <c r="AH3639" t="s">
        <v>12714</v>
      </c>
      <c r="AI3639"/>
      <c r="AJ3639"/>
      <c r="AK3639" t="s">
        <v>1008</v>
      </c>
      <c r="AL3639" t="s">
        <v>1008</v>
      </c>
      <c r="AM3639" t="s">
        <v>33</v>
      </c>
      <c r="AN3639" t="s">
        <v>33</v>
      </c>
      <c r="AO3639"/>
      <c r="AP3639" t="s">
        <v>742</v>
      </c>
      <c r="AQ3639"/>
      <c r="AR3639" t="s">
        <v>35</v>
      </c>
      <c r="AS3639" t="s">
        <v>35</v>
      </c>
    </row>
    <row r="3640" spans="1:45">
      <c r="A3640" s="264" t="s">
        <v>12716</v>
      </c>
      <c r="B3640" s="217" t="s">
        <v>864</v>
      </c>
      <c r="E3640" s="217" t="s">
        <v>12717</v>
      </c>
      <c r="H3640" s="217" t="s">
        <v>1084</v>
      </c>
      <c r="I3640" s="217" t="s">
        <v>1084</v>
      </c>
      <c r="J3640" s="217" t="s">
        <v>33</v>
      </c>
      <c r="K3640" s="217" t="s">
        <v>33</v>
      </c>
      <c r="M3640" s="217">
        <f t="shared" si="75"/>
        <v>352</v>
      </c>
      <c r="O3640" s="217" t="s">
        <v>35</v>
      </c>
      <c r="P3640" s="217" t="s">
        <v>35</v>
      </c>
      <c r="Q3640" s="217">
        <f>S4756-vykonyz.xlsx[[#This Row],[Kod]]</f>
        <v>18107</v>
      </c>
      <c r="R3640" s="217">
        <f>S3612-vykonyz.xlsx[[#This Row],[Kod]]</f>
        <v>0</v>
      </c>
      <c r="S3640" s="217" t="s">
        <v>12809</v>
      </c>
      <c r="T3640" s="217" t="s">
        <v>12810</v>
      </c>
      <c r="U3640" s="217">
        <v>3077</v>
      </c>
      <c r="V3640" s="261">
        <v>45292</v>
      </c>
      <c r="W3640" s="217" t="s">
        <v>12809</v>
      </c>
      <c r="X3640" s="217">
        <v>2915</v>
      </c>
      <c r="Y3640" s="217">
        <v>162</v>
      </c>
      <c r="Z3640" s="261">
        <v>45291</v>
      </c>
      <c r="AC3640" s="217">
        <f>vykonyz.xlsx3[[#This Row],[Kod]]-vykonyz.xlsx[[#This Row],[Kod]]</f>
        <v>0</v>
      </c>
      <c r="AD3640" t="s">
        <v>12716</v>
      </c>
      <c r="AE3640" t="s">
        <v>864</v>
      </c>
      <c r="AF3640"/>
      <c r="AG3640"/>
      <c r="AH3640" t="s">
        <v>12717</v>
      </c>
      <c r="AI3640"/>
      <c r="AJ3640"/>
      <c r="AK3640" t="s">
        <v>1084</v>
      </c>
      <c r="AL3640" t="s">
        <v>1084</v>
      </c>
      <c r="AM3640" t="s">
        <v>33</v>
      </c>
      <c r="AN3640" t="s">
        <v>33</v>
      </c>
      <c r="AO3640"/>
      <c r="AP3640" t="s">
        <v>6531</v>
      </c>
      <c r="AQ3640"/>
      <c r="AR3640" t="s">
        <v>35</v>
      </c>
      <c r="AS3640" t="s">
        <v>35</v>
      </c>
    </row>
    <row r="3641" spans="1:45">
      <c r="A3641" s="264" t="s">
        <v>12720</v>
      </c>
      <c r="B3641" s="217" t="s">
        <v>864</v>
      </c>
      <c r="E3641" s="217" t="s">
        <v>12721</v>
      </c>
      <c r="H3641" s="217" t="s">
        <v>994</v>
      </c>
      <c r="I3641" s="217" t="s">
        <v>994</v>
      </c>
      <c r="J3641" s="217" t="s">
        <v>33</v>
      </c>
      <c r="K3641" s="217" t="s">
        <v>33</v>
      </c>
      <c r="M3641" s="217">
        <f>U3613</f>
        <v>176</v>
      </c>
      <c r="O3641" s="217" t="s">
        <v>35</v>
      </c>
      <c r="P3641" s="217" t="s">
        <v>35</v>
      </c>
      <c r="Q3641" s="217">
        <f>S4757-vykonyz.xlsx[[#This Row],[Kod]]</f>
        <v>18108</v>
      </c>
      <c r="R3641" s="217">
        <f>S3613-vykonyz.xlsx[[#This Row],[Kod]]</f>
        <v>0</v>
      </c>
      <c r="S3641" s="217" t="s">
        <v>12811</v>
      </c>
      <c r="T3641" s="217" t="s">
        <v>12812</v>
      </c>
      <c r="U3641" s="217">
        <v>287</v>
      </c>
      <c r="V3641" s="261">
        <v>45292</v>
      </c>
      <c r="W3641" s="217" t="s">
        <v>12811</v>
      </c>
      <c r="X3641" s="217">
        <v>269</v>
      </c>
      <c r="Y3641" s="217">
        <v>18</v>
      </c>
      <c r="Z3641" s="261">
        <v>45291</v>
      </c>
      <c r="AC3641" s="217">
        <f>vykonyz.xlsx3[[#This Row],[Kod]]-vykonyz.xlsx[[#This Row],[Kod]]</f>
        <v>0</v>
      </c>
      <c r="AD3641" t="s">
        <v>12720</v>
      </c>
      <c r="AE3641" t="s">
        <v>864</v>
      </c>
      <c r="AF3641"/>
      <c r="AG3641"/>
      <c r="AH3641" t="s">
        <v>12721</v>
      </c>
      <c r="AI3641"/>
      <c r="AJ3641"/>
      <c r="AK3641" t="s">
        <v>994</v>
      </c>
      <c r="AL3641" t="s">
        <v>994</v>
      </c>
      <c r="AM3641" t="s">
        <v>33</v>
      </c>
      <c r="AN3641" t="s">
        <v>33</v>
      </c>
      <c r="AO3641"/>
      <c r="AP3641" t="s">
        <v>6459</v>
      </c>
      <c r="AQ3641"/>
      <c r="AR3641" t="s">
        <v>35</v>
      </c>
      <c r="AS3641" t="s">
        <v>35</v>
      </c>
    </row>
    <row r="3642" spans="1:45">
      <c r="A3642" s="264" t="s">
        <v>12813</v>
      </c>
      <c r="B3642" s="217" t="s">
        <v>864</v>
      </c>
      <c r="E3642" s="217" t="s">
        <v>12814</v>
      </c>
      <c r="F3642" s="217" t="s">
        <v>12815</v>
      </c>
      <c r="H3642" s="217" t="s">
        <v>45</v>
      </c>
      <c r="I3642" s="217" t="s">
        <v>45</v>
      </c>
      <c r="J3642" s="217" t="s">
        <v>33</v>
      </c>
      <c r="K3642" s="217" t="s">
        <v>33</v>
      </c>
      <c r="M3642" s="217" t="s">
        <v>33</v>
      </c>
      <c r="O3642" s="217" t="s">
        <v>35</v>
      </c>
      <c r="P3642" s="217" t="s">
        <v>35</v>
      </c>
      <c r="Q3642" s="217">
        <f>S4758-vykonyz.xlsx[[#This Row],[Kod]]</f>
        <v>18104</v>
      </c>
      <c r="R3642" s="217">
        <f>S3614-vykonyz.xlsx[[#This Row],[Kod]]</f>
        <v>-71031</v>
      </c>
      <c r="S3642" s="217" t="s">
        <v>12816</v>
      </c>
      <c r="T3642" s="217" t="s">
        <v>12817</v>
      </c>
      <c r="U3642" s="217">
        <v>56</v>
      </c>
      <c r="V3642" s="261">
        <v>45292</v>
      </c>
      <c r="W3642" s="217" t="s">
        <v>12816</v>
      </c>
      <c r="X3642" s="217">
        <v>49</v>
      </c>
      <c r="Y3642" s="217">
        <v>7</v>
      </c>
      <c r="Z3642" s="261">
        <v>45291</v>
      </c>
      <c r="AC3642" s="217">
        <f>vykonyz.xlsx3[[#This Row],[Kod]]-vykonyz.xlsx[[#This Row],[Kod]]</f>
        <v>0</v>
      </c>
      <c r="AD3642" t="s">
        <v>12813</v>
      </c>
      <c r="AE3642" t="s">
        <v>864</v>
      </c>
      <c r="AF3642"/>
      <c r="AG3642"/>
      <c r="AH3642" t="s">
        <v>12814</v>
      </c>
      <c r="AI3642" t="s">
        <v>12815</v>
      </c>
      <c r="AJ3642"/>
      <c r="AK3642" t="s">
        <v>45</v>
      </c>
      <c r="AL3642" t="s">
        <v>45</v>
      </c>
      <c r="AM3642" t="s">
        <v>33</v>
      </c>
      <c r="AN3642" t="s">
        <v>33</v>
      </c>
      <c r="AO3642"/>
      <c r="AP3642" t="s">
        <v>33</v>
      </c>
      <c r="AQ3642"/>
      <c r="AR3642" t="s">
        <v>35</v>
      </c>
      <c r="AS3642" t="s">
        <v>35</v>
      </c>
    </row>
    <row r="3643" spans="1:45">
      <c r="A3643" s="264" t="s">
        <v>12818</v>
      </c>
      <c r="B3643" s="217" t="s">
        <v>864</v>
      </c>
      <c r="E3643" s="217" t="s">
        <v>12819</v>
      </c>
      <c r="F3643" s="217" t="s">
        <v>12820</v>
      </c>
      <c r="H3643" s="217" t="s">
        <v>45</v>
      </c>
      <c r="I3643" s="217" t="s">
        <v>45</v>
      </c>
      <c r="J3643" s="217" t="s">
        <v>33</v>
      </c>
      <c r="K3643" s="217" t="s">
        <v>33</v>
      </c>
      <c r="M3643" s="217" t="s">
        <v>33</v>
      </c>
      <c r="O3643" s="217" t="s">
        <v>35</v>
      </c>
      <c r="P3643" s="217" t="s">
        <v>35</v>
      </c>
      <c r="Q3643" s="217">
        <f>S4759-vykonyz.xlsx[[#This Row],[Kod]]</f>
        <v>18105</v>
      </c>
      <c r="R3643" s="217">
        <f>S3615-vykonyz.xlsx[[#This Row],[Kod]]</f>
        <v>-71032</v>
      </c>
      <c r="S3643" s="217" t="s">
        <v>12821</v>
      </c>
      <c r="T3643" s="217" t="s">
        <v>12822</v>
      </c>
      <c r="U3643" s="217">
        <v>546</v>
      </c>
      <c r="V3643" s="261">
        <v>45292</v>
      </c>
      <c r="W3643" s="217" t="s">
        <v>12821</v>
      </c>
      <c r="X3643" s="217">
        <v>492</v>
      </c>
      <c r="Y3643" s="217">
        <v>54</v>
      </c>
      <c r="Z3643" s="261">
        <v>45291</v>
      </c>
      <c r="AC3643" s="217">
        <f>vykonyz.xlsx3[[#This Row],[Kod]]-vykonyz.xlsx[[#This Row],[Kod]]</f>
        <v>0</v>
      </c>
      <c r="AD3643" t="s">
        <v>12818</v>
      </c>
      <c r="AE3643" t="s">
        <v>864</v>
      </c>
      <c r="AF3643"/>
      <c r="AG3643"/>
      <c r="AH3643" t="s">
        <v>12819</v>
      </c>
      <c r="AI3643" t="s">
        <v>12820</v>
      </c>
      <c r="AJ3643"/>
      <c r="AK3643" t="s">
        <v>45</v>
      </c>
      <c r="AL3643" t="s">
        <v>45</v>
      </c>
      <c r="AM3643" t="s">
        <v>33</v>
      </c>
      <c r="AN3643" t="s">
        <v>33</v>
      </c>
      <c r="AO3643"/>
      <c r="AP3643" t="s">
        <v>33</v>
      </c>
      <c r="AQ3643"/>
      <c r="AR3643" t="s">
        <v>35</v>
      </c>
      <c r="AS3643" t="s">
        <v>35</v>
      </c>
    </row>
    <row r="3644" spans="1:45">
      <c r="A3644" s="264" t="s">
        <v>12823</v>
      </c>
      <c r="B3644" s="217" t="s">
        <v>864</v>
      </c>
      <c r="E3644" s="217" t="s">
        <v>12824</v>
      </c>
      <c r="F3644" s="217" t="s">
        <v>12825</v>
      </c>
      <c r="H3644" s="217" t="s">
        <v>45</v>
      </c>
      <c r="I3644" s="217" t="s">
        <v>45</v>
      </c>
      <c r="J3644" s="217" t="s">
        <v>33</v>
      </c>
      <c r="K3644" s="217" t="s">
        <v>33</v>
      </c>
      <c r="M3644" s="217" t="s">
        <v>33</v>
      </c>
      <c r="O3644" s="217" t="s">
        <v>35</v>
      </c>
      <c r="P3644" s="217" t="s">
        <v>35</v>
      </c>
      <c r="Q3644" s="217">
        <f>S4760-vykonyz.xlsx[[#This Row],[Kod]]</f>
        <v>18106</v>
      </c>
      <c r="R3644" s="217">
        <f>S3616-vykonyz.xlsx[[#This Row],[Kod]]</f>
        <v>-71033</v>
      </c>
      <c r="S3644" s="217" t="s">
        <v>12826</v>
      </c>
      <c r="T3644" s="217" t="s">
        <v>12827</v>
      </c>
      <c r="U3644" s="217">
        <v>137</v>
      </c>
      <c r="V3644" s="261">
        <v>45292</v>
      </c>
      <c r="W3644" s="217" t="s">
        <v>12826</v>
      </c>
      <c r="X3644" s="217">
        <v>123</v>
      </c>
      <c r="Y3644" s="217">
        <v>14</v>
      </c>
      <c r="Z3644" s="261">
        <v>45291</v>
      </c>
      <c r="AC3644" s="217">
        <f>vykonyz.xlsx3[[#This Row],[Kod]]-vykonyz.xlsx[[#This Row],[Kod]]</f>
        <v>0</v>
      </c>
      <c r="AD3644" t="s">
        <v>12823</v>
      </c>
      <c r="AE3644" t="s">
        <v>864</v>
      </c>
      <c r="AF3644"/>
      <c r="AG3644"/>
      <c r="AH3644" t="s">
        <v>12824</v>
      </c>
      <c r="AI3644" t="s">
        <v>12825</v>
      </c>
      <c r="AJ3644"/>
      <c r="AK3644" t="s">
        <v>45</v>
      </c>
      <c r="AL3644" t="s">
        <v>45</v>
      </c>
      <c r="AM3644" t="s">
        <v>33</v>
      </c>
      <c r="AN3644" t="s">
        <v>33</v>
      </c>
      <c r="AO3644"/>
      <c r="AP3644" t="s">
        <v>33</v>
      </c>
      <c r="AQ3644"/>
      <c r="AR3644" t="s">
        <v>35</v>
      </c>
      <c r="AS3644" t="s">
        <v>35</v>
      </c>
    </row>
    <row r="3645" spans="1:45">
      <c r="A3645" s="264" t="s">
        <v>12828</v>
      </c>
      <c r="B3645" s="217" t="s">
        <v>864</v>
      </c>
      <c r="E3645" s="217" t="s">
        <v>12829</v>
      </c>
      <c r="F3645" s="217" t="s">
        <v>12830</v>
      </c>
      <c r="H3645" s="217" t="s">
        <v>45</v>
      </c>
      <c r="I3645" s="217" t="s">
        <v>45</v>
      </c>
      <c r="J3645" s="217" t="s">
        <v>33</v>
      </c>
      <c r="K3645" s="217" t="s">
        <v>33</v>
      </c>
      <c r="M3645" s="217" t="s">
        <v>33</v>
      </c>
      <c r="O3645" s="217" t="s">
        <v>35</v>
      </c>
      <c r="P3645" s="217" t="s">
        <v>35</v>
      </c>
      <c r="Q3645" s="217">
        <f>S4761-vykonyz.xlsx[[#This Row],[Kod]]</f>
        <v>18107</v>
      </c>
      <c r="R3645" s="217">
        <f>S3617-vykonyz.xlsx[[#This Row],[Kod]]</f>
        <v>-71034</v>
      </c>
      <c r="S3645" s="217" t="s">
        <v>12831</v>
      </c>
      <c r="T3645" s="217" t="s">
        <v>12832</v>
      </c>
      <c r="U3645" s="217">
        <v>133</v>
      </c>
      <c r="V3645" s="261">
        <v>45292</v>
      </c>
      <c r="W3645" s="217" t="s">
        <v>12831</v>
      </c>
      <c r="X3645" s="217">
        <v>116</v>
      </c>
      <c r="Y3645" s="217">
        <v>17</v>
      </c>
      <c r="Z3645" s="261">
        <v>45291</v>
      </c>
      <c r="AC3645" s="217">
        <f>vykonyz.xlsx3[[#This Row],[Kod]]-vykonyz.xlsx[[#This Row],[Kod]]</f>
        <v>0</v>
      </c>
      <c r="AD3645" t="s">
        <v>12828</v>
      </c>
      <c r="AE3645" t="s">
        <v>864</v>
      </c>
      <c r="AF3645"/>
      <c r="AG3645"/>
      <c r="AH3645" t="s">
        <v>12829</v>
      </c>
      <c r="AI3645" t="s">
        <v>12830</v>
      </c>
      <c r="AJ3645"/>
      <c r="AK3645" t="s">
        <v>45</v>
      </c>
      <c r="AL3645" t="s">
        <v>45</v>
      </c>
      <c r="AM3645" t="s">
        <v>33</v>
      </c>
      <c r="AN3645" t="s">
        <v>33</v>
      </c>
      <c r="AO3645"/>
      <c r="AP3645" t="s">
        <v>33</v>
      </c>
      <c r="AQ3645"/>
      <c r="AR3645" t="s">
        <v>35</v>
      </c>
      <c r="AS3645" t="s">
        <v>35</v>
      </c>
    </row>
    <row r="3646" spans="1:45">
      <c r="A3646" s="264" t="s">
        <v>12727</v>
      </c>
      <c r="B3646" s="217" t="s">
        <v>864</v>
      </c>
      <c r="C3646" s="217" t="s">
        <v>50</v>
      </c>
      <c r="E3646" s="217" t="s">
        <v>12833</v>
      </c>
      <c r="F3646" s="217" t="s">
        <v>12834</v>
      </c>
      <c r="H3646" s="217" t="s">
        <v>1008</v>
      </c>
      <c r="I3646" s="217" t="s">
        <v>1008</v>
      </c>
      <c r="J3646" s="217" t="s">
        <v>33</v>
      </c>
      <c r="K3646" s="217" t="s">
        <v>33</v>
      </c>
      <c r="M3646" s="217">
        <f t="shared" ref="M3646:M3709" si="76">U3618</f>
        <v>554</v>
      </c>
      <c r="O3646" s="217" t="s">
        <v>35</v>
      </c>
      <c r="P3646" s="217" t="s">
        <v>35</v>
      </c>
      <c r="Q3646" s="217">
        <f>S4762-vykonyz.xlsx[[#This Row],[Kod]]</f>
        <v>18108</v>
      </c>
      <c r="R3646" s="217">
        <f>S3618-vykonyz.xlsx[[#This Row],[Kod]]</f>
        <v>0</v>
      </c>
      <c r="S3646" s="217" t="s">
        <v>12835</v>
      </c>
      <c r="T3646" s="217" t="s">
        <v>12836</v>
      </c>
      <c r="U3646" s="217">
        <v>351</v>
      </c>
      <c r="V3646" s="261">
        <v>45292</v>
      </c>
      <c r="W3646" s="217" t="s">
        <v>12835</v>
      </c>
      <c r="X3646" s="217">
        <v>309</v>
      </c>
      <c r="Y3646" s="217">
        <v>42</v>
      </c>
      <c r="Z3646" s="261">
        <v>45291</v>
      </c>
      <c r="AC3646" s="217">
        <f>vykonyz.xlsx3[[#This Row],[Kod]]-vykonyz.xlsx[[#This Row],[Kod]]</f>
        <v>0</v>
      </c>
      <c r="AD3646" t="s">
        <v>12727</v>
      </c>
      <c r="AE3646" t="s">
        <v>864</v>
      </c>
      <c r="AF3646" t="s">
        <v>50</v>
      </c>
      <c r="AG3646"/>
      <c r="AH3646" t="s">
        <v>12728</v>
      </c>
      <c r="AI3646" t="s">
        <v>12837</v>
      </c>
      <c r="AJ3646"/>
      <c r="AK3646" t="s">
        <v>1008</v>
      </c>
      <c r="AL3646" t="s">
        <v>1008</v>
      </c>
      <c r="AM3646" t="s">
        <v>33</v>
      </c>
      <c r="AN3646" t="s">
        <v>33</v>
      </c>
      <c r="AO3646"/>
      <c r="AP3646" t="s">
        <v>8362</v>
      </c>
      <c r="AQ3646"/>
      <c r="AR3646" t="s">
        <v>35</v>
      </c>
      <c r="AS3646" t="s">
        <v>35</v>
      </c>
    </row>
    <row r="3647" spans="1:45">
      <c r="A3647" s="264" t="s">
        <v>12730</v>
      </c>
      <c r="B3647" s="217" t="s">
        <v>864</v>
      </c>
      <c r="C3647" s="217" t="s">
        <v>50</v>
      </c>
      <c r="E3647" s="217" t="s">
        <v>12838</v>
      </c>
      <c r="F3647" s="217" t="s">
        <v>12839</v>
      </c>
      <c r="H3647" s="217" t="s">
        <v>1150</v>
      </c>
      <c r="I3647" s="217" t="s">
        <v>1150</v>
      </c>
      <c r="J3647" s="217" t="s">
        <v>33</v>
      </c>
      <c r="K3647" s="217" t="s">
        <v>33</v>
      </c>
      <c r="M3647" s="217">
        <f t="shared" si="76"/>
        <v>916</v>
      </c>
      <c r="O3647" s="217" t="s">
        <v>35</v>
      </c>
      <c r="P3647" s="217" t="s">
        <v>35</v>
      </c>
      <c r="Q3647" s="217">
        <f>S4763-vykonyz.xlsx[[#This Row],[Kod]]</f>
        <v>18109</v>
      </c>
      <c r="R3647" s="217">
        <f>S3619-vykonyz.xlsx[[#This Row],[Kod]]</f>
        <v>0</v>
      </c>
      <c r="S3647" s="217" t="s">
        <v>12840</v>
      </c>
      <c r="T3647" s="217" t="s">
        <v>12841</v>
      </c>
      <c r="U3647" s="217">
        <v>497</v>
      </c>
      <c r="V3647" s="261">
        <v>45292</v>
      </c>
      <c r="W3647" s="217" t="s">
        <v>12840</v>
      </c>
      <c r="X3647" s="217">
        <v>446</v>
      </c>
      <c r="Y3647" s="217">
        <v>51</v>
      </c>
      <c r="Z3647" s="261">
        <v>45291</v>
      </c>
      <c r="AC3647" s="217">
        <f>vykonyz.xlsx3[[#This Row],[Kod]]-vykonyz.xlsx[[#This Row],[Kod]]</f>
        <v>0</v>
      </c>
      <c r="AD3647" t="s">
        <v>12730</v>
      </c>
      <c r="AE3647" t="s">
        <v>864</v>
      </c>
      <c r="AF3647" t="s">
        <v>50</v>
      </c>
      <c r="AG3647"/>
      <c r="AH3647" t="s">
        <v>12731</v>
      </c>
      <c r="AI3647" t="s">
        <v>12842</v>
      </c>
      <c r="AJ3647"/>
      <c r="AK3647" t="s">
        <v>1150</v>
      </c>
      <c r="AL3647" t="s">
        <v>1150</v>
      </c>
      <c r="AM3647" t="s">
        <v>33</v>
      </c>
      <c r="AN3647" t="s">
        <v>33</v>
      </c>
      <c r="AO3647"/>
      <c r="AP3647" t="s">
        <v>1948</v>
      </c>
      <c r="AQ3647"/>
      <c r="AR3647" t="s">
        <v>35</v>
      </c>
      <c r="AS3647" t="s">
        <v>35</v>
      </c>
    </row>
    <row r="3648" spans="1:45">
      <c r="A3648" s="264" t="s">
        <v>12733</v>
      </c>
      <c r="B3648" s="217" t="s">
        <v>864</v>
      </c>
      <c r="C3648" s="217" t="s">
        <v>50</v>
      </c>
      <c r="E3648" s="217" t="s">
        <v>12734</v>
      </c>
      <c r="F3648" s="217" t="s">
        <v>12843</v>
      </c>
      <c r="H3648" s="217" t="s">
        <v>40</v>
      </c>
      <c r="I3648" s="217" t="s">
        <v>40</v>
      </c>
      <c r="J3648" s="217" t="s">
        <v>33</v>
      </c>
      <c r="K3648" s="217" t="s">
        <v>33</v>
      </c>
      <c r="M3648" s="217">
        <f t="shared" si="76"/>
        <v>325</v>
      </c>
      <c r="O3648" s="217" t="s">
        <v>35</v>
      </c>
      <c r="P3648" s="217" t="s">
        <v>35</v>
      </c>
      <c r="Q3648" s="217">
        <f>S4764-vykonyz.xlsx[[#This Row],[Kod]]</f>
        <v>18036</v>
      </c>
      <c r="R3648" s="217">
        <f>S3620-vykonyz.xlsx[[#This Row],[Kod]]</f>
        <v>0</v>
      </c>
      <c r="S3648" s="217" t="s">
        <v>12844</v>
      </c>
      <c r="T3648" s="217" t="s">
        <v>12845</v>
      </c>
      <c r="U3648" s="217">
        <v>545</v>
      </c>
      <c r="V3648" s="261">
        <v>45292</v>
      </c>
      <c r="W3648" s="217" t="s">
        <v>12844</v>
      </c>
      <c r="X3648" s="217">
        <v>494</v>
      </c>
      <c r="Y3648" s="217">
        <v>51</v>
      </c>
      <c r="Z3648" s="261">
        <v>45291</v>
      </c>
      <c r="AC3648" s="217">
        <f>vykonyz.xlsx3[[#This Row],[Kod]]-vykonyz.xlsx[[#This Row],[Kod]]</f>
        <v>0</v>
      </c>
      <c r="AD3648" t="s">
        <v>12733</v>
      </c>
      <c r="AE3648" t="s">
        <v>864</v>
      </c>
      <c r="AF3648" t="s">
        <v>50</v>
      </c>
      <c r="AG3648"/>
      <c r="AH3648" t="s">
        <v>12734</v>
      </c>
      <c r="AI3648" t="s">
        <v>12843</v>
      </c>
      <c r="AJ3648"/>
      <c r="AK3648" t="s">
        <v>40</v>
      </c>
      <c r="AL3648" t="s">
        <v>40</v>
      </c>
      <c r="AM3648" t="s">
        <v>33</v>
      </c>
      <c r="AN3648" t="s">
        <v>33</v>
      </c>
      <c r="AO3648"/>
      <c r="AP3648" t="s">
        <v>8163</v>
      </c>
      <c r="AQ3648"/>
      <c r="AR3648" t="s">
        <v>35</v>
      </c>
      <c r="AS3648" t="s">
        <v>35</v>
      </c>
    </row>
    <row r="3649" spans="1:45">
      <c r="A3649" s="264" t="s">
        <v>12739</v>
      </c>
      <c r="B3649" s="217" t="s">
        <v>864</v>
      </c>
      <c r="C3649" s="217" t="s">
        <v>28</v>
      </c>
      <c r="E3649" s="217" t="s">
        <v>12740</v>
      </c>
      <c r="F3649" s="217" t="s">
        <v>12846</v>
      </c>
      <c r="H3649" s="217" t="s">
        <v>1008</v>
      </c>
      <c r="I3649" s="217" t="s">
        <v>1008</v>
      </c>
      <c r="J3649" s="217" t="s">
        <v>33</v>
      </c>
      <c r="K3649" s="217" t="s">
        <v>33</v>
      </c>
      <c r="M3649" s="217">
        <f t="shared" si="76"/>
        <v>407</v>
      </c>
      <c r="O3649" s="217" t="s">
        <v>35</v>
      </c>
      <c r="P3649" s="217" t="s">
        <v>35</v>
      </c>
      <c r="Q3649" s="217">
        <f>S4765-vykonyz.xlsx[[#This Row],[Kod]]</f>
        <v>18037</v>
      </c>
      <c r="R3649" s="217">
        <f>S3621-vykonyz.xlsx[[#This Row],[Kod]]</f>
        <v>0</v>
      </c>
      <c r="S3649" s="217" t="s">
        <v>12847</v>
      </c>
      <c r="T3649" s="217" t="s">
        <v>12848</v>
      </c>
      <c r="U3649" s="217">
        <v>502</v>
      </c>
      <c r="V3649" s="261">
        <v>45292</v>
      </c>
      <c r="W3649" s="217" t="s">
        <v>12847</v>
      </c>
      <c r="X3649" s="217">
        <v>451</v>
      </c>
      <c r="Y3649" s="217">
        <v>51</v>
      </c>
      <c r="Z3649" s="261">
        <v>45291</v>
      </c>
      <c r="AC3649" s="217">
        <f>vykonyz.xlsx3[[#This Row],[Kod]]-vykonyz.xlsx[[#This Row],[Kod]]</f>
        <v>0</v>
      </c>
      <c r="AD3649" t="s">
        <v>12739</v>
      </c>
      <c r="AE3649" t="s">
        <v>864</v>
      </c>
      <c r="AF3649" t="s">
        <v>28</v>
      </c>
      <c r="AG3649"/>
      <c r="AH3649" t="s">
        <v>12740</v>
      </c>
      <c r="AI3649" t="s">
        <v>12846</v>
      </c>
      <c r="AJ3649"/>
      <c r="AK3649" t="s">
        <v>1008</v>
      </c>
      <c r="AL3649" t="s">
        <v>1008</v>
      </c>
      <c r="AM3649" t="s">
        <v>33</v>
      </c>
      <c r="AN3649" t="s">
        <v>33</v>
      </c>
      <c r="AO3649"/>
      <c r="AP3649" t="s">
        <v>8228</v>
      </c>
      <c r="AQ3649"/>
      <c r="AR3649" t="s">
        <v>35</v>
      </c>
      <c r="AS3649" t="s">
        <v>35</v>
      </c>
    </row>
    <row r="3650" spans="1:45">
      <c r="A3650" s="264" t="s">
        <v>12742</v>
      </c>
      <c r="B3650" s="217" t="s">
        <v>864</v>
      </c>
      <c r="E3650" s="217" t="s">
        <v>12743</v>
      </c>
      <c r="F3650" s="217" t="s">
        <v>12849</v>
      </c>
      <c r="H3650" s="217" t="s">
        <v>1290</v>
      </c>
      <c r="I3650" s="217" t="s">
        <v>994</v>
      </c>
      <c r="J3650" s="217" t="s">
        <v>33</v>
      </c>
      <c r="K3650" s="217" t="s">
        <v>33</v>
      </c>
      <c r="M3650" s="217">
        <f t="shared" si="76"/>
        <v>284</v>
      </c>
      <c r="O3650" s="217" t="s">
        <v>35</v>
      </c>
      <c r="P3650" s="217" t="s">
        <v>35</v>
      </c>
      <c r="Q3650" s="217">
        <f>S4766-vykonyz.xlsx[[#This Row],[Kod]]</f>
        <v>18038</v>
      </c>
      <c r="R3650" s="217">
        <f>S3622-vykonyz.xlsx[[#This Row],[Kod]]</f>
        <v>0</v>
      </c>
      <c r="S3650" s="217" t="s">
        <v>12850</v>
      </c>
      <c r="T3650" s="217" t="s">
        <v>12851</v>
      </c>
      <c r="U3650" s="217">
        <v>681</v>
      </c>
      <c r="V3650" s="261">
        <v>45292</v>
      </c>
      <c r="W3650" s="217" t="s">
        <v>12850</v>
      </c>
      <c r="X3650" s="217">
        <v>595</v>
      </c>
      <c r="Y3650" s="217">
        <v>86</v>
      </c>
      <c r="Z3650" s="261">
        <v>45291</v>
      </c>
      <c r="AC3650" s="217">
        <f>vykonyz.xlsx3[[#This Row],[Kod]]-vykonyz.xlsx[[#This Row],[Kod]]</f>
        <v>0</v>
      </c>
      <c r="AD3650" t="s">
        <v>12742</v>
      </c>
      <c r="AE3650" t="s">
        <v>864</v>
      </c>
      <c r="AF3650"/>
      <c r="AG3650"/>
      <c r="AH3650" t="s">
        <v>12743</v>
      </c>
      <c r="AI3650" t="s">
        <v>12852</v>
      </c>
      <c r="AJ3650"/>
      <c r="AK3650" t="s">
        <v>1290</v>
      </c>
      <c r="AL3650" t="s">
        <v>994</v>
      </c>
      <c r="AM3650" t="s">
        <v>33</v>
      </c>
      <c r="AN3650" t="s">
        <v>33</v>
      </c>
      <c r="AO3650"/>
      <c r="AP3650" t="s">
        <v>12853</v>
      </c>
      <c r="AQ3650"/>
      <c r="AR3650" t="s">
        <v>35</v>
      </c>
      <c r="AS3650" t="s">
        <v>35</v>
      </c>
    </row>
    <row r="3651" spans="1:45">
      <c r="A3651" s="264" t="s">
        <v>12747</v>
      </c>
      <c r="B3651" s="217" t="s">
        <v>864</v>
      </c>
      <c r="E3651" s="217" t="s">
        <v>12748</v>
      </c>
      <c r="F3651" s="217" t="s">
        <v>12854</v>
      </c>
      <c r="H3651" s="217" t="s">
        <v>40</v>
      </c>
      <c r="I3651" s="217" t="s">
        <v>994</v>
      </c>
      <c r="J3651" s="217" t="s">
        <v>33</v>
      </c>
      <c r="K3651" s="217" t="s">
        <v>33</v>
      </c>
      <c r="M3651" s="217">
        <f t="shared" si="76"/>
        <v>185</v>
      </c>
      <c r="O3651" s="217" t="s">
        <v>35</v>
      </c>
      <c r="P3651" s="217" t="s">
        <v>35</v>
      </c>
      <c r="Q3651" s="217">
        <f>S4767-vykonyz.xlsx[[#This Row],[Kod]]</f>
        <v>18038</v>
      </c>
      <c r="R3651" s="217">
        <f>S3623-vykonyz.xlsx[[#This Row],[Kod]]</f>
        <v>0</v>
      </c>
      <c r="S3651" s="217" t="s">
        <v>12855</v>
      </c>
      <c r="T3651" s="217" t="s">
        <v>12856</v>
      </c>
      <c r="U3651" s="217">
        <v>2192</v>
      </c>
      <c r="V3651" s="261">
        <v>45292</v>
      </c>
      <c r="W3651" s="217" t="s">
        <v>12855</v>
      </c>
      <c r="X3651" s="217">
        <v>2056</v>
      </c>
      <c r="Y3651" s="217">
        <v>136</v>
      </c>
      <c r="Z3651" s="261">
        <v>45291</v>
      </c>
      <c r="AC3651" s="217">
        <f>vykonyz.xlsx3[[#This Row],[Kod]]-vykonyz.xlsx[[#This Row],[Kod]]</f>
        <v>0</v>
      </c>
      <c r="AD3651" t="s">
        <v>12747</v>
      </c>
      <c r="AE3651" t="s">
        <v>864</v>
      </c>
      <c r="AF3651"/>
      <c r="AG3651"/>
      <c r="AH3651" t="s">
        <v>12748</v>
      </c>
      <c r="AI3651" t="s">
        <v>12854</v>
      </c>
      <c r="AJ3651"/>
      <c r="AK3651" t="s">
        <v>40</v>
      </c>
      <c r="AL3651" t="s">
        <v>994</v>
      </c>
      <c r="AM3651" t="s">
        <v>33</v>
      </c>
      <c r="AN3651" t="s">
        <v>33</v>
      </c>
      <c r="AO3651"/>
      <c r="AP3651" t="s">
        <v>550</v>
      </c>
      <c r="AQ3651"/>
      <c r="AR3651" t="s">
        <v>35</v>
      </c>
      <c r="AS3651" t="s">
        <v>35</v>
      </c>
    </row>
    <row r="3652" spans="1:45">
      <c r="A3652" s="264" t="s">
        <v>12751</v>
      </c>
      <c r="B3652" s="217" t="s">
        <v>864</v>
      </c>
      <c r="C3652" s="217" t="s">
        <v>50</v>
      </c>
      <c r="E3652" s="217" t="s">
        <v>12752</v>
      </c>
      <c r="F3652" s="217" t="s">
        <v>12857</v>
      </c>
      <c r="H3652" s="217" t="s">
        <v>989</v>
      </c>
      <c r="I3652" s="217" t="s">
        <v>994</v>
      </c>
      <c r="J3652" s="217" t="s">
        <v>33</v>
      </c>
      <c r="K3652" s="217" t="s">
        <v>33</v>
      </c>
      <c r="M3652" s="217">
        <f t="shared" si="76"/>
        <v>304</v>
      </c>
      <c r="O3652" s="217" t="s">
        <v>35</v>
      </c>
      <c r="P3652" s="217" t="s">
        <v>35</v>
      </c>
      <c r="Q3652" s="217">
        <f>S4768-vykonyz.xlsx[[#This Row],[Kod]]</f>
        <v>18038</v>
      </c>
      <c r="R3652" s="217">
        <f>S3624-vykonyz.xlsx[[#This Row],[Kod]]</f>
        <v>0</v>
      </c>
      <c r="S3652" s="217" t="s">
        <v>12858</v>
      </c>
      <c r="T3652" s="217" t="s">
        <v>12859</v>
      </c>
      <c r="U3652" s="217">
        <v>930</v>
      </c>
      <c r="V3652" s="261">
        <v>45292</v>
      </c>
      <c r="W3652" s="217" t="s">
        <v>12858</v>
      </c>
      <c r="X3652" s="217">
        <v>828</v>
      </c>
      <c r="Y3652" s="217">
        <v>102</v>
      </c>
      <c r="Z3652" s="261">
        <v>45291</v>
      </c>
      <c r="AC3652" s="217">
        <f>vykonyz.xlsx3[[#This Row],[Kod]]-vykonyz.xlsx[[#This Row],[Kod]]</f>
        <v>0</v>
      </c>
      <c r="AD3652" t="s">
        <v>12751</v>
      </c>
      <c r="AE3652" t="s">
        <v>864</v>
      </c>
      <c r="AF3652" t="s">
        <v>50</v>
      </c>
      <c r="AG3652"/>
      <c r="AH3652" t="s">
        <v>12752</v>
      </c>
      <c r="AI3652" t="s">
        <v>12857</v>
      </c>
      <c r="AJ3652"/>
      <c r="AK3652" t="s">
        <v>989</v>
      </c>
      <c r="AL3652" t="s">
        <v>994</v>
      </c>
      <c r="AM3652" t="s">
        <v>33</v>
      </c>
      <c r="AN3652" t="s">
        <v>33</v>
      </c>
      <c r="AO3652"/>
      <c r="AP3652" t="s">
        <v>49</v>
      </c>
      <c r="AQ3652"/>
      <c r="AR3652" t="s">
        <v>35</v>
      </c>
      <c r="AS3652" t="s">
        <v>35</v>
      </c>
    </row>
    <row r="3653" spans="1:45">
      <c r="A3653" s="264" t="s">
        <v>12755</v>
      </c>
      <c r="B3653" s="217" t="s">
        <v>864</v>
      </c>
      <c r="C3653" s="217" t="s">
        <v>50</v>
      </c>
      <c r="E3653" s="217" t="s">
        <v>12756</v>
      </c>
      <c r="F3653" s="217" t="s">
        <v>12860</v>
      </c>
      <c r="H3653" s="217" t="s">
        <v>989</v>
      </c>
      <c r="I3653" s="217" t="s">
        <v>994</v>
      </c>
      <c r="J3653" s="217" t="s">
        <v>33</v>
      </c>
      <c r="K3653" s="217" t="s">
        <v>33</v>
      </c>
      <c r="M3653" s="217">
        <f t="shared" si="76"/>
        <v>145</v>
      </c>
      <c r="O3653" s="217" t="s">
        <v>35</v>
      </c>
      <c r="P3653" s="217" t="s">
        <v>35</v>
      </c>
      <c r="Q3653" s="217">
        <f>S4769-vykonyz.xlsx[[#This Row],[Kod]]</f>
        <v>18038</v>
      </c>
      <c r="R3653" s="217">
        <f>S3625-vykonyz.xlsx[[#This Row],[Kod]]</f>
        <v>0</v>
      </c>
      <c r="S3653" s="217" t="s">
        <v>12861</v>
      </c>
      <c r="T3653" s="217" t="s">
        <v>12862</v>
      </c>
      <c r="U3653" s="217">
        <v>263</v>
      </c>
      <c r="V3653" s="261">
        <v>45292</v>
      </c>
      <c r="W3653" s="217" t="s">
        <v>12861</v>
      </c>
      <c r="X3653" s="217">
        <v>229</v>
      </c>
      <c r="Y3653" s="217">
        <v>34</v>
      </c>
      <c r="Z3653" s="261">
        <v>45291</v>
      </c>
      <c r="AC3653" s="217">
        <f>vykonyz.xlsx3[[#This Row],[Kod]]-vykonyz.xlsx[[#This Row],[Kod]]</f>
        <v>0</v>
      </c>
      <c r="AD3653" t="s">
        <v>12755</v>
      </c>
      <c r="AE3653" t="s">
        <v>864</v>
      </c>
      <c r="AF3653" t="s">
        <v>50</v>
      </c>
      <c r="AG3653"/>
      <c r="AH3653" t="s">
        <v>12756</v>
      </c>
      <c r="AI3653" t="s">
        <v>12860</v>
      </c>
      <c r="AJ3653"/>
      <c r="AK3653" t="s">
        <v>989</v>
      </c>
      <c r="AL3653" t="s">
        <v>994</v>
      </c>
      <c r="AM3653" t="s">
        <v>33</v>
      </c>
      <c r="AN3653" t="s">
        <v>33</v>
      </c>
      <c r="AO3653"/>
      <c r="AP3653" t="s">
        <v>12863</v>
      </c>
      <c r="AQ3653"/>
      <c r="AR3653" t="s">
        <v>35</v>
      </c>
      <c r="AS3653" t="s">
        <v>35</v>
      </c>
    </row>
    <row r="3654" spans="1:45">
      <c r="A3654" s="264" t="s">
        <v>12759</v>
      </c>
      <c r="B3654" s="217" t="s">
        <v>864</v>
      </c>
      <c r="C3654" s="217" t="s">
        <v>50</v>
      </c>
      <c r="E3654" s="217" t="s">
        <v>12760</v>
      </c>
      <c r="F3654" s="217" t="s">
        <v>12864</v>
      </c>
      <c r="H3654" s="217" t="s">
        <v>1008</v>
      </c>
      <c r="I3654" s="217" t="s">
        <v>1008</v>
      </c>
      <c r="J3654" s="217" t="s">
        <v>33</v>
      </c>
      <c r="K3654" s="217" t="s">
        <v>33</v>
      </c>
      <c r="M3654" s="217">
        <f t="shared" si="76"/>
        <v>477</v>
      </c>
      <c r="O3654" s="217" t="s">
        <v>35</v>
      </c>
      <c r="P3654" s="217" t="s">
        <v>35</v>
      </c>
      <c r="Q3654" s="217">
        <f>S4770-vykonyz.xlsx[[#This Row],[Kod]]</f>
        <v>18038</v>
      </c>
      <c r="R3654" s="217">
        <f>S3626-vykonyz.xlsx[[#This Row],[Kod]]</f>
        <v>0</v>
      </c>
      <c r="S3654" s="217" t="s">
        <v>12865</v>
      </c>
      <c r="T3654" s="217" t="s">
        <v>12866</v>
      </c>
      <c r="U3654" s="217">
        <v>88</v>
      </c>
      <c r="V3654" s="261">
        <v>45292</v>
      </c>
      <c r="W3654" s="217" t="s">
        <v>12865</v>
      </c>
      <c r="X3654" s="217">
        <v>77</v>
      </c>
      <c r="Y3654" s="217">
        <v>11</v>
      </c>
      <c r="Z3654" s="261">
        <v>45291</v>
      </c>
      <c r="AC3654" s="217">
        <f>vykonyz.xlsx3[[#This Row],[Kod]]-vykonyz.xlsx[[#This Row],[Kod]]</f>
        <v>0</v>
      </c>
      <c r="AD3654" t="s">
        <v>12759</v>
      </c>
      <c r="AE3654" t="s">
        <v>864</v>
      </c>
      <c r="AF3654" t="s">
        <v>50</v>
      </c>
      <c r="AG3654"/>
      <c r="AH3654" t="s">
        <v>12760</v>
      </c>
      <c r="AI3654" t="s">
        <v>12864</v>
      </c>
      <c r="AJ3654"/>
      <c r="AK3654" t="s">
        <v>1008</v>
      </c>
      <c r="AL3654" t="s">
        <v>1008</v>
      </c>
      <c r="AM3654" t="s">
        <v>33</v>
      </c>
      <c r="AN3654" t="s">
        <v>33</v>
      </c>
      <c r="AO3654"/>
      <c r="AP3654" t="s">
        <v>1037</v>
      </c>
      <c r="AQ3654"/>
      <c r="AR3654" t="s">
        <v>35</v>
      </c>
      <c r="AS3654" t="s">
        <v>35</v>
      </c>
    </row>
    <row r="3655" spans="1:45">
      <c r="A3655" s="264" t="s">
        <v>12764</v>
      </c>
      <c r="B3655" s="217" t="s">
        <v>864</v>
      </c>
      <c r="E3655" s="217" t="s">
        <v>12765</v>
      </c>
      <c r="F3655" s="217" t="s">
        <v>12867</v>
      </c>
      <c r="H3655" s="217" t="s">
        <v>40</v>
      </c>
      <c r="I3655" s="217" t="s">
        <v>40</v>
      </c>
      <c r="J3655" s="217" t="s">
        <v>33</v>
      </c>
      <c r="K3655" s="217" t="s">
        <v>33</v>
      </c>
      <c r="M3655" s="217">
        <f t="shared" si="76"/>
        <v>280</v>
      </c>
      <c r="O3655" s="217" t="s">
        <v>35</v>
      </c>
      <c r="P3655" s="217" t="s">
        <v>35</v>
      </c>
      <c r="Q3655" s="217">
        <f>S4771-vykonyz.xlsx[[#This Row],[Kod]]</f>
        <v>18038</v>
      </c>
      <c r="R3655" s="217">
        <f>S3627-vykonyz.xlsx[[#This Row],[Kod]]</f>
        <v>0</v>
      </c>
      <c r="S3655" s="217" t="s">
        <v>12868</v>
      </c>
      <c r="T3655" s="217" t="s">
        <v>12869</v>
      </c>
      <c r="U3655" s="217">
        <v>1172</v>
      </c>
      <c r="V3655" s="261">
        <v>45292</v>
      </c>
      <c r="W3655" s="217" t="s">
        <v>12868</v>
      </c>
      <c r="X3655" s="217">
        <v>1046</v>
      </c>
      <c r="Y3655" s="217">
        <v>126</v>
      </c>
      <c r="Z3655" s="261">
        <v>45291</v>
      </c>
      <c r="AC3655" s="217">
        <f>vykonyz.xlsx3[[#This Row],[Kod]]-vykonyz.xlsx[[#This Row],[Kod]]</f>
        <v>0</v>
      </c>
      <c r="AD3655" t="s">
        <v>12764</v>
      </c>
      <c r="AE3655" t="s">
        <v>864</v>
      </c>
      <c r="AF3655"/>
      <c r="AG3655"/>
      <c r="AH3655" t="s">
        <v>12765</v>
      </c>
      <c r="AI3655" t="s">
        <v>12867</v>
      </c>
      <c r="AJ3655"/>
      <c r="AK3655" t="s">
        <v>40</v>
      </c>
      <c r="AL3655" t="s">
        <v>40</v>
      </c>
      <c r="AM3655" t="s">
        <v>33</v>
      </c>
      <c r="AN3655" t="s">
        <v>33</v>
      </c>
      <c r="AO3655"/>
      <c r="AP3655" t="s">
        <v>1406</v>
      </c>
      <c r="AQ3655"/>
      <c r="AR3655" t="s">
        <v>35</v>
      </c>
      <c r="AS3655" t="s">
        <v>35</v>
      </c>
    </row>
    <row r="3656" spans="1:45">
      <c r="A3656" s="264" t="s">
        <v>12768</v>
      </c>
      <c r="B3656" s="217" t="s">
        <v>864</v>
      </c>
      <c r="E3656" s="217" t="s">
        <v>12769</v>
      </c>
      <c r="F3656" s="217" t="s">
        <v>12870</v>
      </c>
      <c r="H3656" s="217" t="s">
        <v>1008</v>
      </c>
      <c r="I3656" s="217" t="s">
        <v>989</v>
      </c>
      <c r="J3656" s="217" t="s">
        <v>33</v>
      </c>
      <c r="K3656" s="217" t="s">
        <v>33</v>
      </c>
      <c r="M3656" s="217">
        <f t="shared" si="76"/>
        <v>572</v>
      </c>
      <c r="O3656" s="217" t="s">
        <v>35</v>
      </c>
      <c r="P3656" s="217" t="s">
        <v>35</v>
      </c>
      <c r="Q3656" s="217">
        <f>S4772-vykonyz.xlsx[[#This Row],[Kod]]</f>
        <v>18039</v>
      </c>
      <c r="R3656" s="217">
        <f>S3628-vykonyz.xlsx[[#This Row],[Kod]]</f>
        <v>0</v>
      </c>
      <c r="S3656" s="217" t="s">
        <v>12871</v>
      </c>
      <c r="T3656" s="217" t="s">
        <v>12872</v>
      </c>
      <c r="U3656" s="217">
        <v>1569</v>
      </c>
      <c r="V3656" s="261">
        <v>45292</v>
      </c>
      <c r="W3656" s="217" t="s">
        <v>12871</v>
      </c>
      <c r="X3656" s="217">
        <v>1395</v>
      </c>
      <c r="Y3656" s="217">
        <v>174</v>
      </c>
      <c r="Z3656" s="261">
        <v>45291</v>
      </c>
      <c r="AC3656" s="217">
        <f>vykonyz.xlsx3[[#This Row],[Kod]]-vykonyz.xlsx[[#This Row],[Kod]]</f>
        <v>0</v>
      </c>
      <c r="AD3656" t="s">
        <v>12768</v>
      </c>
      <c r="AE3656" t="s">
        <v>864</v>
      </c>
      <c r="AF3656"/>
      <c r="AG3656"/>
      <c r="AH3656" t="s">
        <v>12769</v>
      </c>
      <c r="AI3656" t="s">
        <v>12870</v>
      </c>
      <c r="AJ3656"/>
      <c r="AK3656" t="s">
        <v>1008</v>
      </c>
      <c r="AL3656" t="s">
        <v>989</v>
      </c>
      <c r="AM3656" t="s">
        <v>33</v>
      </c>
      <c r="AN3656" t="s">
        <v>33</v>
      </c>
      <c r="AO3656"/>
      <c r="AP3656" t="s">
        <v>12873</v>
      </c>
      <c r="AQ3656"/>
      <c r="AR3656" t="s">
        <v>35</v>
      </c>
      <c r="AS3656" t="s">
        <v>35</v>
      </c>
    </row>
    <row r="3657" spans="1:45">
      <c r="A3657" s="264" t="s">
        <v>12771</v>
      </c>
      <c r="B3657" s="217" t="s">
        <v>864</v>
      </c>
      <c r="E3657" s="217" t="s">
        <v>12772</v>
      </c>
      <c r="F3657" s="217" t="s">
        <v>12874</v>
      </c>
      <c r="H3657" s="217" t="s">
        <v>989</v>
      </c>
      <c r="I3657" s="217" t="s">
        <v>989</v>
      </c>
      <c r="J3657" s="217" t="s">
        <v>33</v>
      </c>
      <c r="K3657" s="217" t="s">
        <v>33</v>
      </c>
      <c r="M3657" s="217">
        <f t="shared" si="76"/>
        <v>168</v>
      </c>
      <c r="O3657" s="217" t="s">
        <v>35</v>
      </c>
      <c r="P3657" s="217" t="s">
        <v>35</v>
      </c>
      <c r="Q3657" s="217">
        <f>S4773-vykonyz.xlsx[[#This Row],[Kod]]</f>
        <v>18040</v>
      </c>
      <c r="R3657" s="217">
        <f>S3629-vykonyz.xlsx[[#This Row],[Kod]]</f>
        <v>0</v>
      </c>
      <c r="S3657" s="217" t="s">
        <v>12875</v>
      </c>
      <c r="T3657" s="217" t="s">
        <v>12876</v>
      </c>
      <c r="U3657" s="217">
        <v>1040</v>
      </c>
      <c r="V3657" s="261">
        <v>45292</v>
      </c>
      <c r="W3657" s="217" t="s">
        <v>12875</v>
      </c>
      <c r="X3657" s="217">
        <v>939</v>
      </c>
      <c r="Y3657" s="217">
        <v>101</v>
      </c>
      <c r="Z3657" s="261">
        <v>45291</v>
      </c>
      <c r="AC3657" s="217">
        <f>vykonyz.xlsx3[[#This Row],[Kod]]-vykonyz.xlsx[[#This Row],[Kod]]</f>
        <v>0</v>
      </c>
      <c r="AD3657" t="s">
        <v>12771</v>
      </c>
      <c r="AE3657" t="s">
        <v>864</v>
      </c>
      <c r="AF3657"/>
      <c r="AG3657"/>
      <c r="AH3657" t="s">
        <v>12772</v>
      </c>
      <c r="AI3657" t="s">
        <v>12874</v>
      </c>
      <c r="AJ3657"/>
      <c r="AK3657" t="s">
        <v>989</v>
      </c>
      <c r="AL3657" t="s">
        <v>989</v>
      </c>
      <c r="AM3657" t="s">
        <v>33</v>
      </c>
      <c r="AN3657" t="s">
        <v>33</v>
      </c>
      <c r="AO3657"/>
      <c r="AP3657" t="s">
        <v>860</v>
      </c>
      <c r="AQ3657"/>
      <c r="AR3657" t="s">
        <v>35</v>
      </c>
      <c r="AS3657" t="s">
        <v>35</v>
      </c>
    </row>
    <row r="3658" spans="1:45">
      <c r="A3658" s="264" t="s">
        <v>12774</v>
      </c>
      <c r="B3658" s="217" t="s">
        <v>864</v>
      </c>
      <c r="C3658" s="217" t="s">
        <v>50</v>
      </c>
      <c r="E3658" s="217" t="s">
        <v>12775</v>
      </c>
      <c r="F3658" s="217" t="s">
        <v>12877</v>
      </c>
      <c r="H3658" s="217" t="s">
        <v>981</v>
      </c>
      <c r="I3658" s="217" t="s">
        <v>1008</v>
      </c>
      <c r="J3658" s="217" t="s">
        <v>33</v>
      </c>
      <c r="K3658" s="217" t="s">
        <v>33</v>
      </c>
      <c r="M3658" s="217">
        <f t="shared" si="76"/>
        <v>803</v>
      </c>
      <c r="O3658" s="217" t="s">
        <v>35</v>
      </c>
      <c r="P3658" s="217" t="s">
        <v>35</v>
      </c>
      <c r="Q3658" s="217">
        <f>S4774-vykonyz.xlsx[[#This Row],[Kod]]</f>
        <v>18041</v>
      </c>
      <c r="R3658" s="217">
        <f>S3630-vykonyz.xlsx[[#This Row],[Kod]]</f>
        <v>0</v>
      </c>
      <c r="S3658" s="217" t="s">
        <v>12878</v>
      </c>
      <c r="T3658" s="217" t="s">
        <v>12879</v>
      </c>
      <c r="U3658" s="217">
        <v>1469</v>
      </c>
      <c r="V3658" s="261">
        <v>45292</v>
      </c>
      <c r="W3658" s="217" t="s">
        <v>12878</v>
      </c>
      <c r="X3658" s="217">
        <v>1312</v>
      </c>
      <c r="Y3658" s="217">
        <v>157</v>
      </c>
      <c r="Z3658" s="261">
        <v>45291</v>
      </c>
      <c r="AC3658" s="217">
        <f>vykonyz.xlsx3[[#This Row],[Kod]]-vykonyz.xlsx[[#This Row],[Kod]]</f>
        <v>0</v>
      </c>
      <c r="AD3658" t="s">
        <v>12774</v>
      </c>
      <c r="AE3658" t="s">
        <v>864</v>
      </c>
      <c r="AF3658" t="s">
        <v>50</v>
      </c>
      <c r="AG3658"/>
      <c r="AH3658" t="s">
        <v>12775</v>
      </c>
      <c r="AI3658" t="s">
        <v>12877</v>
      </c>
      <c r="AJ3658"/>
      <c r="AK3658" t="s">
        <v>981</v>
      </c>
      <c r="AL3658" t="s">
        <v>1008</v>
      </c>
      <c r="AM3658" t="s">
        <v>33</v>
      </c>
      <c r="AN3658" t="s">
        <v>33</v>
      </c>
      <c r="AO3658"/>
      <c r="AP3658" t="s">
        <v>1653</v>
      </c>
      <c r="AQ3658"/>
      <c r="AR3658" t="s">
        <v>35</v>
      </c>
      <c r="AS3658" t="s">
        <v>35</v>
      </c>
    </row>
    <row r="3659" spans="1:45">
      <c r="A3659" s="264" t="s">
        <v>12778</v>
      </c>
      <c r="B3659" s="217" t="s">
        <v>864</v>
      </c>
      <c r="C3659" s="217" t="s">
        <v>50</v>
      </c>
      <c r="E3659" s="217" t="s">
        <v>12779</v>
      </c>
      <c r="F3659" s="217" t="s">
        <v>12880</v>
      </c>
      <c r="H3659" s="217" t="s">
        <v>1008</v>
      </c>
      <c r="I3659" s="217" t="s">
        <v>994</v>
      </c>
      <c r="J3659" s="217" t="s">
        <v>33</v>
      </c>
      <c r="K3659" s="217" t="s">
        <v>33</v>
      </c>
      <c r="M3659" s="217">
        <f t="shared" si="76"/>
        <v>380</v>
      </c>
      <c r="O3659" s="217" t="s">
        <v>35</v>
      </c>
      <c r="P3659" s="217" t="s">
        <v>35</v>
      </c>
      <c r="Q3659" s="217">
        <f>S4775-vykonyz.xlsx[[#This Row],[Kod]]</f>
        <v>18042</v>
      </c>
      <c r="R3659" s="217">
        <f>S3631-vykonyz.xlsx[[#This Row],[Kod]]</f>
        <v>0</v>
      </c>
      <c r="S3659" s="217" t="s">
        <v>12881</v>
      </c>
      <c r="T3659" s="217" t="s">
        <v>12882</v>
      </c>
      <c r="U3659" s="217">
        <v>323</v>
      </c>
      <c r="V3659" s="261">
        <v>45292</v>
      </c>
      <c r="W3659" s="217" t="s">
        <v>12881</v>
      </c>
      <c r="X3659" s="217">
        <v>287</v>
      </c>
      <c r="Y3659" s="217">
        <v>36</v>
      </c>
      <c r="Z3659" s="261">
        <v>45291</v>
      </c>
      <c r="AC3659" s="217">
        <f>vykonyz.xlsx3[[#This Row],[Kod]]-vykonyz.xlsx[[#This Row],[Kod]]</f>
        <v>0</v>
      </c>
      <c r="AD3659" t="s">
        <v>12778</v>
      </c>
      <c r="AE3659" t="s">
        <v>864</v>
      </c>
      <c r="AF3659" t="s">
        <v>50</v>
      </c>
      <c r="AG3659"/>
      <c r="AH3659" t="s">
        <v>12779</v>
      </c>
      <c r="AI3659" t="s">
        <v>12880</v>
      </c>
      <c r="AJ3659"/>
      <c r="AK3659" t="s">
        <v>1008</v>
      </c>
      <c r="AL3659" t="s">
        <v>994</v>
      </c>
      <c r="AM3659" t="s">
        <v>33</v>
      </c>
      <c r="AN3659" t="s">
        <v>33</v>
      </c>
      <c r="AO3659"/>
      <c r="AP3659" t="s">
        <v>1503</v>
      </c>
      <c r="AQ3659"/>
      <c r="AR3659" t="s">
        <v>35</v>
      </c>
      <c r="AS3659" t="s">
        <v>35</v>
      </c>
    </row>
    <row r="3660" spans="1:45">
      <c r="A3660" s="264" t="s">
        <v>12781</v>
      </c>
      <c r="B3660" s="217" t="s">
        <v>864</v>
      </c>
      <c r="E3660" s="217" t="s">
        <v>12782</v>
      </c>
      <c r="F3660" s="217" t="s">
        <v>12883</v>
      </c>
      <c r="H3660" s="217" t="s">
        <v>136</v>
      </c>
      <c r="I3660" s="217" t="s">
        <v>136</v>
      </c>
      <c r="J3660" s="217" t="s">
        <v>33</v>
      </c>
      <c r="K3660" s="217" t="s">
        <v>33</v>
      </c>
      <c r="M3660" s="217">
        <f t="shared" si="76"/>
        <v>78</v>
      </c>
      <c r="O3660" s="217" t="s">
        <v>35</v>
      </c>
      <c r="P3660" s="217" t="s">
        <v>35</v>
      </c>
      <c r="Q3660" s="217">
        <f>S4776-vykonyz.xlsx[[#This Row],[Kod]]</f>
        <v>18042</v>
      </c>
      <c r="R3660" s="217">
        <f>S3632-vykonyz.xlsx[[#This Row],[Kod]]</f>
        <v>0</v>
      </c>
      <c r="S3660" s="217" t="s">
        <v>12884</v>
      </c>
      <c r="T3660" s="217" t="s">
        <v>12885</v>
      </c>
      <c r="U3660" s="217">
        <v>161</v>
      </c>
      <c r="V3660" s="261">
        <v>45292</v>
      </c>
      <c r="W3660" s="217" t="s">
        <v>12884</v>
      </c>
      <c r="X3660" s="217">
        <v>143</v>
      </c>
      <c r="Y3660" s="217">
        <v>18</v>
      </c>
      <c r="Z3660" s="261">
        <v>45291</v>
      </c>
      <c r="AC3660" s="217">
        <f>vykonyz.xlsx3[[#This Row],[Kod]]-vykonyz.xlsx[[#This Row],[Kod]]</f>
        <v>0</v>
      </c>
      <c r="AD3660" t="s">
        <v>12781</v>
      </c>
      <c r="AE3660" t="s">
        <v>864</v>
      </c>
      <c r="AF3660"/>
      <c r="AG3660"/>
      <c r="AH3660" t="s">
        <v>12782</v>
      </c>
      <c r="AI3660" t="s">
        <v>12883</v>
      </c>
      <c r="AJ3660"/>
      <c r="AK3660" t="s">
        <v>136</v>
      </c>
      <c r="AL3660" t="s">
        <v>136</v>
      </c>
      <c r="AM3660" t="s">
        <v>33</v>
      </c>
      <c r="AN3660" t="s">
        <v>33</v>
      </c>
      <c r="AO3660"/>
      <c r="AP3660" t="s">
        <v>1906</v>
      </c>
      <c r="AQ3660"/>
      <c r="AR3660" t="s">
        <v>35</v>
      </c>
      <c r="AS3660" t="s">
        <v>35</v>
      </c>
    </row>
    <row r="3661" spans="1:45">
      <c r="A3661" s="264" t="s">
        <v>12785</v>
      </c>
      <c r="B3661" s="217" t="s">
        <v>864</v>
      </c>
      <c r="E3661" s="217" t="s">
        <v>12786</v>
      </c>
      <c r="F3661" s="217" t="s">
        <v>12886</v>
      </c>
      <c r="H3661" s="217" t="s">
        <v>994</v>
      </c>
      <c r="I3661" s="217" t="s">
        <v>45</v>
      </c>
      <c r="J3661" s="217" t="s">
        <v>33</v>
      </c>
      <c r="K3661" s="217" t="s">
        <v>33</v>
      </c>
      <c r="M3661" s="217">
        <f t="shared" si="76"/>
        <v>71</v>
      </c>
      <c r="O3661" s="217" t="s">
        <v>35</v>
      </c>
      <c r="P3661" s="217" t="s">
        <v>35</v>
      </c>
      <c r="Q3661" s="217">
        <f>S4777-vykonyz.xlsx[[#This Row],[Kod]]</f>
        <v>18042</v>
      </c>
      <c r="R3661" s="217">
        <f>S3633-vykonyz.xlsx[[#This Row],[Kod]]</f>
        <v>0</v>
      </c>
      <c r="S3661" s="217" t="s">
        <v>12887</v>
      </c>
      <c r="T3661" s="217" t="s">
        <v>12888</v>
      </c>
      <c r="U3661" s="217">
        <v>912</v>
      </c>
      <c r="V3661" s="261">
        <v>45292</v>
      </c>
      <c r="W3661" s="217" t="s">
        <v>12887</v>
      </c>
      <c r="X3661" s="217">
        <v>817</v>
      </c>
      <c r="Y3661" s="217">
        <v>95</v>
      </c>
      <c r="Z3661" s="261">
        <v>45291</v>
      </c>
      <c r="AC3661" s="217">
        <f>vykonyz.xlsx3[[#This Row],[Kod]]-vykonyz.xlsx[[#This Row],[Kod]]</f>
        <v>0</v>
      </c>
      <c r="AD3661" t="s">
        <v>12785</v>
      </c>
      <c r="AE3661" t="s">
        <v>864</v>
      </c>
      <c r="AF3661"/>
      <c r="AG3661"/>
      <c r="AH3661" t="s">
        <v>12786</v>
      </c>
      <c r="AI3661" t="s">
        <v>12886</v>
      </c>
      <c r="AJ3661"/>
      <c r="AK3661" t="s">
        <v>994</v>
      </c>
      <c r="AL3661" t="s">
        <v>45</v>
      </c>
      <c r="AM3661" t="s">
        <v>33</v>
      </c>
      <c r="AN3661" t="s">
        <v>33</v>
      </c>
      <c r="AO3661"/>
      <c r="AP3661" t="s">
        <v>2050</v>
      </c>
      <c r="AQ3661"/>
      <c r="AR3661" t="s">
        <v>35</v>
      </c>
      <c r="AS3661" t="s">
        <v>35</v>
      </c>
    </row>
    <row r="3662" spans="1:45">
      <c r="A3662" s="264" t="s">
        <v>12788</v>
      </c>
      <c r="B3662" s="217" t="s">
        <v>864</v>
      </c>
      <c r="E3662" s="217" t="s">
        <v>12789</v>
      </c>
      <c r="F3662" s="217" t="s">
        <v>12889</v>
      </c>
      <c r="H3662" s="217" t="s">
        <v>1350</v>
      </c>
      <c r="I3662" s="217" t="s">
        <v>1350</v>
      </c>
      <c r="J3662" s="217" t="s">
        <v>33</v>
      </c>
      <c r="K3662" s="217" t="s">
        <v>33</v>
      </c>
      <c r="M3662" s="217">
        <f t="shared" si="76"/>
        <v>210</v>
      </c>
      <c r="O3662" s="217" t="s">
        <v>35</v>
      </c>
      <c r="P3662" s="217" t="s">
        <v>35</v>
      </c>
      <c r="Q3662" s="217">
        <f>S4778-vykonyz.xlsx[[#This Row],[Kod]]</f>
        <v>18042</v>
      </c>
      <c r="R3662" s="217">
        <f>S3634-vykonyz.xlsx[[#This Row],[Kod]]</f>
        <v>0</v>
      </c>
      <c r="S3662" s="217" t="s">
        <v>12890</v>
      </c>
      <c r="T3662" s="217" t="s">
        <v>12891</v>
      </c>
      <c r="U3662" s="217">
        <v>3008</v>
      </c>
      <c r="V3662" s="261">
        <v>45292</v>
      </c>
      <c r="W3662" s="217" t="s">
        <v>12890</v>
      </c>
      <c r="X3662" s="217">
        <v>2661</v>
      </c>
      <c r="Y3662" s="217">
        <v>347</v>
      </c>
      <c r="Z3662" s="261">
        <v>45291</v>
      </c>
      <c r="AC3662" s="217">
        <f>vykonyz.xlsx3[[#This Row],[Kod]]-vykonyz.xlsx[[#This Row],[Kod]]</f>
        <v>0</v>
      </c>
      <c r="AD3662" t="s">
        <v>12788</v>
      </c>
      <c r="AE3662" t="s">
        <v>864</v>
      </c>
      <c r="AF3662"/>
      <c r="AG3662"/>
      <c r="AH3662" t="s">
        <v>12789</v>
      </c>
      <c r="AI3662" t="s">
        <v>12889</v>
      </c>
      <c r="AJ3662"/>
      <c r="AK3662" t="s">
        <v>1350</v>
      </c>
      <c r="AL3662" t="s">
        <v>1350</v>
      </c>
      <c r="AM3662" t="s">
        <v>33</v>
      </c>
      <c r="AN3662" t="s">
        <v>33</v>
      </c>
      <c r="AO3662"/>
      <c r="AP3662" t="s">
        <v>6718</v>
      </c>
      <c r="AQ3662"/>
      <c r="AR3662" t="s">
        <v>35</v>
      </c>
      <c r="AS3662" t="s">
        <v>35</v>
      </c>
    </row>
    <row r="3663" spans="1:45">
      <c r="A3663" s="264" t="s">
        <v>12792</v>
      </c>
      <c r="B3663" s="217" t="s">
        <v>864</v>
      </c>
      <c r="C3663" s="217" t="s">
        <v>50</v>
      </c>
      <c r="E3663" s="217" t="s">
        <v>12793</v>
      </c>
      <c r="F3663" s="217" t="s">
        <v>12892</v>
      </c>
      <c r="H3663" s="217" t="s">
        <v>40</v>
      </c>
      <c r="I3663" s="217" t="s">
        <v>40</v>
      </c>
      <c r="J3663" s="217" t="s">
        <v>33</v>
      </c>
      <c r="K3663" s="217" t="s">
        <v>33</v>
      </c>
      <c r="M3663" s="217">
        <f t="shared" si="76"/>
        <v>536</v>
      </c>
      <c r="O3663" s="217" t="s">
        <v>35</v>
      </c>
      <c r="P3663" s="217" t="s">
        <v>35</v>
      </c>
      <c r="Q3663" s="217">
        <f>S4779-vykonyz.xlsx[[#This Row],[Kod]]</f>
        <v>18042</v>
      </c>
      <c r="R3663" s="217">
        <f>S3635-vykonyz.xlsx[[#This Row],[Kod]]</f>
        <v>0</v>
      </c>
      <c r="S3663" s="217" t="s">
        <v>12893</v>
      </c>
      <c r="T3663" s="217" t="s">
        <v>12894</v>
      </c>
      <c r="U3663" s="217">
        <v>6420</v>
      </c>
      <c r="V3663" s="261">
        <v>45292</v>
      </c>
      <c r="W3663" s="217" t="s">
        <v>12893</v>
      </c>
      <c r="X3663" s="217">
        <v>5636</v>
      </c>
      <c r="Y3663" s="217">
        <v>784</v>
      </c>
      <c r="Z3663" s="261">
        <v>45291</v>
      </c>
      <c r="AC3663" s="217">
        <f>vykonyz.xlsx3[[#This Row],[Kod]]-vykonyz.xlsx[[#This Row],[Kod]]</f>
        <v>0</v>
      </c>
      <c r="AD3663" t="s">
        <v>12792</v>
      </c>
      <c r="AE3663" t="s">
        <v>864</v>
      </c>
      <c r="AF3663" t="s">
        <v>50</v>
      </c>
      <c r="AG3663"/>
      <c r="AH3663" t="s">
        <v>12793</v>
      </c>
      <c r="AI3663" t="s">
        <v>12892</v>
      </c>
      <c r="AJ3663"/>
      <c r="AK3663" t="s">
        <v>40</v>
      </c>
      <c r="AL3663" t="s">
        <v>40</v>
      </c>
      <c r="AM3663" t="s">
        <v>33</v>
      </c>
      <c r="AN3663" t="s">
        <v>33</v>
      </c>
      <c r="AO3663"/>
      <c r="AP3663" t="s">
        <v>9849</v>
      </c>
      <c r="AQ3663"/>
      <c r="AR3663" t="s">
        <v>35</v>
      </c>
      <c r="AS3663" t="s">
        <v>35</v>
      </c>
    </row>
    <row r="3664" spans="1:45">
      <c r="A3664" s="264" t="s">
        <v>12796</v>
      </c>
      <c r="B3664" s="217" t="s">
        <v>5233</v>
      </c>
      <c r="C3664" s="217" t="s">
        <v>50</v>
      </c>
      <c r="E3664" s="217" t="s">
        <v>12797</v>
      </c>
      <c r="F3664" s="217" t="s">
        <v>12895</v>
      </c>
      <c r="G3664" s="217" t="s">
        <v>53</v>
      </c>
      <c r="H3664" s="217" t="s">
        <v>985</v>
      </c>
      <c r="I3664" s="217" t="s">
        <v>985</v>
      </c>
      <c r="J3664" s="217" t="s">
        <v>33</v>
      </c>
      <c r="K3664" s="217" t="s">
        <v>33</v>
      </c>
      <c r="M3664" s="217">
        <f t="shared" si="76"/>
        <v>867</v>
      </c>
      <c r="O3664" s="217" t="s">
        <v>35</v>
      </c>
      <c r="P3664" s="217" t="s">
        <v>35</v>
      </c>
      <c r="Q3664" s="217">
        <f>S4780-vykonyz.xlsx[[#This Row],[Kod]]</f>
        <v>18041</v>
      </c>
      <c r="R3664" s="217">
        <f>S3636-vykonyz.xlsx[[#This Row],[Kod]]</f>
        <v>0</v>
      </c>
      <c r="S3664" s="217" t="s">
        <v>12896</v>
      </c>
      <c r="T3664" s="217" t="s">
        <v>12897</v>
      </c>
      <c r="U3664" s="217">
        <v>5741</v>
      </c>
      <c r="V3664" s="261">
        <v>45292</v>
      </c>
      <c r="W3664" s="217" t="s">
        <v>12896</v>
      </c>
      <c r="X3664" s="217">
        <v>5087</v>
      </c>
      <c r="Y3664" s="217">
        <v>654</v>
      </c>
      <c r="Z3664" s="261">
        <v>45291</v>
      </c>
      <c r="AC3664" s="217">
        <f>vykonyz.xlsx3[[#This Row],[Kod]]-vykonyz.xlsx[[#This Row],[Kod]]</f>
        <v>0</v>
      </c>
      <c r="AD3664" t="s">
        <v>12796</v>
      </c>
      <c r="AE3664" t="s">
        <v>5233</v>
      </c>
      <c r="AF3664" t="s">
        <v>50</v>
      </c>
      <c r="AG3664"/>
      <c r="AH3664" t="s">
        <v>12797</v>
      </c>
      <c r="AI3664" t="s">
        <v>12895</v>
      </c>
      <c r="AJ3664" t="s">
        <v>53</v>
      </c>
      <c r="AK3664" t="s">
        <v>985</v>
      </c>
      <c r="AL3664" t="s">
        <v>985</v>
      </c>
      <c r="AM3664" t="s">
        <v>33</v>
      </c>
      <c r="AN3664" t="s">
        <v>33</v>
      </c>
      <c r="AO3664"/>
      <c r="AP3664" t="s">
        <v>12453</v>
      </c>
      <c r="AQ3664"/>
      <c r="AR3664" t="s">
        <v>35</v>
      </c>
      <c r="AS3664" t="s">
        <v>35</v>
      </c>
    </row>
    <row r="3665" spans="1:45">
      <c r="A3665" s="264" t="s">
        <v>12800</v>
      </c>
      <c r="B3665" s="217" t="s">
        <v>864</v>
      </c>
      <c r="C3665" s="217" t="s">
        <v>50</v>
      </c>
      <c r="E3665" s="217" t="s">
        <v>12801</v>
      </c>
      <c r="F3665" s="217" t="s">
        <v>12898</v>
      </c>
      <c r="H3665" s="217" t="s">
        <v>1008</v>
      </c>
      <c r="I3665" s="217" t="s">
        <v>40</v>
      </c>
      <c r="J3665" s="217" t="s">
        <v>33</v>
      </c>
      <c r="K3665" s="217" t="s">
        <v>33</v>
      </c>
      <c r="M3665" s="217">
        <f t="shared" si="76"/>
        <v>717</v>
      </c>
      <c r="O3665" s="217" t="s">
        <v>35</v>
      </c>
      <c r="P3665" s="217" t="s">
        <v>35</v>
      </c>
      <c r="Q3665" s="217">
        <f>S4781-vykonyz.xlsx[[#This Row],[Kod]]</f>
        <v>18041</v>
      </c>
      <c r="R3665" s="217">
        <f>S3637-vykonyz.xlsx[[#This Row],[Kod]]</f>
        <v>0</v>
      </c>
      <c r="S3665" s="217" t="s">
        <v>12899</v>
      </c>
      <c r="T3665" s="217" t="s">
        <v>12900</v>
      </c>
      <c r="U3665" s="217">
        <v>204</v>
      </c>
      <c r="V3665" s="261">
        <v>45292</v>
      </c>
      <c r="W3665" s="217" t="s">
        <v>12899</v>
      </c>
      <c r="X3665" s="217">
        <v>181</v>
      </c>
      <c r="Y3665" s="217">
        <v>23</v>
      </c>
      <c r="Z3665" s="261">
        <v>45291</v>
      </c>
      <c r="AC3665" s="217">
        <f>vykonyz.xlsx3[[#This Row],[Kod]]-vykonyz.xlsx[[#This Row],[Kod]]</f>
        <v>0</v>
      </c>
      <c r="AD3665" t="s">
        <v>12800</v>
      </c>
      <c r="AE3665" t="s">
        <v>864</v>
      </c>
      <c r="AF3665" t="s">
        <v>50</v>
      </c>
      <c r="AG3665"/>
      <c r="AH3665" t="s">
        <v>12801</v>
      </c>
      <c r="AI3665" t="s">
        <v>12898</v>
      </c>
      <c r="AJ3665"/>
      <c r="AK3665" t="s">
        <v>1008</v>
      </c>
      <c r="AL3665" t="s">
        <v>40</v>
      </c>
      <c r="AM3665" t="s">
        <v>33</v>
      </c>
      <c r="AN3665" t="s">
        <v>33</v>
      </c>
      <c r="AO3665"/>
      <c r="AP3665" t="s">
        <v>246</v>
      </c>
      <c r="AQ3665"/>
      <c r="AR3665" t="s">
        <v>35</v>
      </c>
      <c r="AS3665" t="s">
        <v>35</v>
      </c>
    </row>
    <row r="3666" spans="1:45">
      <c r="A3666" s="264" t="s">
        <v>12804</v>
      </c>
      <c r="B3666" s="217" t="s">
        <v>864</v>
      </c>
      <c r="C3666" s="217" t="s">
        <v>50</v>
      </c>
      <c r="E3666" s="217" t="s">
        <v>12805</v>
      </c>
      <c r="F3666" s="217" t="s">
        <v>12901</v>
      </c>
      <c r="H3666" s="217" t="s">
        <v>981</v>
      </c>
      <c r="I3666" s="217" t="s">
        <v>981</v>
      </c>
      <c r="J3666" s="217" t="s">
        <v>33</v>
      </c>
      <c r="K3666" s="217" t="s">
        <v>33</v>
      </c>
      <c r="M3666" s="217">
        <f t="shared" si="76"/>
        <v>2743</v>
      </c>
      <c r="O3666" s="217" t="s">
        <v>35</v>
      </c>
      <c r="P3666" s="217" t="s">
        <v>35</v>
      </c>
      <c r="Q3666" s="217">
        <f>S4782-vykonyz.xlsx[[#This Row],[Kod]]</f>
        <v>18040</v>
      </c>
      <c r="R3666" s="217">
        <f>S3638-vykonyz.xlsx[[#This Row],[Kod]]</f>
        <v>0</v>
      </c>
      <c r="S3666" s="217" t="s">
        <v>12902</v>
      </c>
      <c r="T3666" s="217" t="s">
        <v>12903</v>
      </c>
      <c r="U3666" s="217">
        <v>551</v>
      </c>
      <c r="V3666" s="261">
        <v>45292</v>
      </c>
      <c r="W3666" s="217" t="s">
        <v>12902</v>
      </c>
      <c r="X3666" s="217">
        <v>484</v>
      </c>
      <c r="Y3666" s="217">
        <v>67</v>
      </c>
      <c r="Z3666" s="261">
        <v>45291</v>
      </c>
      <c r="AC3666" s="217">
        <f>vykonyz.xlsx3[[#This Row],[Kod]]-vykonyz.xlsx[[#This Row],[Kod]]</f>
        <v>0</v>
      </c>
      <c r="AD3666" t="s">
        <v>12804</v>
      </c>
      <c r="AE3666" t="s">
        <v>864</v>
      </c>
      <c r="AF3666" t="s">
        <v>50</v>
      </c>
      <c r="AG3666"/>
      <c r="AH3666" t="s">
        <v>12805</v>
      </c>
      <c r="AI3666" t="s">
        <v>12901</v>
      </c>
      <c r="AJ3666"/>
      <c r="AK3666" t="s">
        <v>981</v>
      </c>
      <c r="AL3666" t="s">
        <v>981</v>
      </c>
      <c r="AM3666" t="s">
        <v>33</v>
      </c>
      <c r="AN3666" t="s">
        <v>33</v>
      </c>
      <c r="AO3666"/>
      <c r="AP3666" t="s">
        <v>12904</v>
      </c>
      <c r="AQ3666"/>
      <c r="AR3666" t="s">
        <v>35</v>
      </c>
      <c r="AS3666" t="s">
        <v>35</v>
      </c>
    </row>
    <row r="3667" spans="1:45">
      <c r="A3667" s="264" t="s">
        <v>12807</v>
      </c>
      <c r="B3667" s="217" t="s">
        <v>864</v>
      </c>
      <c r="C3667" s="217" t="s">
        <v>50</v>
      </c>
      <c r="E3667" s="217" t="s">
        <v>12905</v>
      </c>
      <c r="F3667" s="217" t="s">
        <v>12906</v>
      </c>
      <c r="H3667" s="217" t="s">
        <v>981</v>
      </c>
      <c r="I3667" s="217" t="s">
        <v>981</v>
      </c>
      <c r="J3667" s="217" t="s">
        <v>33</v>
      </c>
      <c r="K3667" s="217" t="s">
        <v>33</v>
      </c>
      <c r="M3667" s="217">
        <f t="shared" si="76"/>
        <v>2728</v>
      </c>
      <c r="O3667" s="217" t="s">
        <v>35</v>
      </c>
      <c r="P3667" s="217" t="s">
        <v>35</v>
      </c>
      <c r="Q3667" s="217">
        <f>S4783-vykonyz.xlsx[[#This Row],[Kod]]</f>
        <v>18040</v>
      </c>
      <c r="R3667" s="217">
        <f>S3639-vykonyz.xlsx[[#This Row],[Kod]]</f>
        <v>0</v>
      </c>
      <c r="S3667" s="217" t="s">
        <v>12907</v>
      </c>
      <c r="T3667" s="217" t="s">
        <v>12908</v>
      </c>
      <c r="U3667" s="217">
        <v>424</v>
      </c>
      <c r="V3667" s="261">
        <v>45292</v>
      </c>
      <c r="W3667" s="217" t="s">
        <v>12907</v>
      </c>
      <c r="X3667" s="217">
        <v>372</v>
      </c>
      <c r="Y3667" s="217">
        <v>52</v>
      </c>
      <c r="Z3667" s="261">
        <v>45291</v>
      </c>
      <c r="AC3667" s="217">
        <f>vykonyz.xlsx3[[#This Row],[Kod]]-vykonyz.xlsx[[#This Row],[Kod]]</f>
        <v>0</v>
      </c>
      <c r="AD3667" t="s">
        <v>12807</v>
      </c>
      <c r="AE3667" t="s">
        <v>864</v>
      </c>
      <c r="AF3667" t="s">
        <v>50</v>
      </c>
      <c r="AG3667"/>
      <c r="AH3667" t="s">
        <v>12905</v>
      </c>
      <c r="AI3667" t="s">
        <v>12906</v>
      </c>
      <c r="AJ3667"/>
      <c r="AK3667" t="s">
        <v>981</v>
      </c>
      <c r="AL3667" t="s">
        <v>981</v>
      </c>
      <c r="AM3667" t="s">
        <v>33</v>
      </c>
      <c r="AN3667" t="s">
        <v>33</v>
      </c>
      <c r="AO3667"/>
      <c r="AP3667" t="s">
        <v>12909</v>
      </c>
      <c r="AQ3667"/>
      <c r="AR3667" t="s">
        <v>35</v>
      </c>
      <c r="AS3667" t="s">
        <v>35</v>
      </c>
    </row>
    <row r="3668" spans="1:45">
      <c r="A3668" s="264" t="s">
        <v>12809</v>
      </c>
      <c r="B3668" s="217" t="s">
        <v>864</v>
      </c>
      <c r="C3668" s="217" t="s">
        <v>50</v>
      </c>
      <c r="E3668" s="217" t="s">
        <v>12810</v>
      </c>
      <c r="F3668" s="217" t="s">
        <v>12910</v>
      </c>
      <c r="H3668" s="217" t="s">
        <v>1573</v>
      </c>
      <c r="I3668" s="217" t="s">
        <v>1573</v>
      </c>
      <c r="J3668" s="217" t="s">
        <v>33</v>
      </c>
      <c r="K3668" s="217" t="s">
        <v>33</v>
      </c>
      <c r="M3668" s="217">
        <f t="shared" si="76"/>
        <v>3077</v>
      </c>
      <c r="O3668" s="217" t="s">
        <v>35</v>
      </c>
      <c r="P3668" s="217" t="s">
        <v>35</v>
      </c>
      <c r="Q3668" s="217">
        <f>S4784-vykonyz.xlsx[[#This Row],[Kod]]</f>
        <v>18040</v>
      </c>
      <c r="R3668" s="217">
        <f>S3640-vykonyz.xlsx[[#This Row],[Kod]]</f>
        <v>0</v>
      </c>
      <c r="S3668" s="217" t="s">
        <v>12911</v>
      </c>
      <c r="T3668" s="217" t="s">
        <v>12912</v>
      </c>
      <c r="U3668" s="217">
        <v>1613</v>
      </c>
      <c r="V3668" s="261">
        <v>45292</v>
      </c>
      <c r="W3668" s="217" t="s">
        <v>12911</v>
      </c>
      <c r="X3668" s="217">
        <v>1440</v>
      </c>
      <c r="Y3668" s="217">
        <v>173</v>
      </c>
      <c r="Z3668" s="261">
        <v>45291</v>
      </c>
      <c r="AC3668" s="217">
        <f>vykonyz.xlsx3[[#This Row],[Kod]]-vykonyz.xlsx[[#This Row],[Kod]]</f>
        <v>0</v>
      </c>
      <c r="AD3668" t="s">
        <v>12809</v>
      </c>
      <c r="AE3668" t="s">
        <v>864</v>
      </c>
      <c r="AF3668" t="s">
        <v>50</v>
      </c>
      <c r="AG3668"/>
      <c r="AH3668" t="s">
        <v>12810</v>
      </c>
      <c r="AI3668" t="s">
        <v>12910</v>
      </c>
      <c r="AJ3668"/>
      <c r="AK3668" t="s">
        <v>1573</v>
      </c>
      <c r="AL3668" t="s">
        <v>1573</v>
      </c>
      <c r="AM3668" t="s">
        <v>33</v>
      </c>
      <c r="AN3668" t="s">
        <v>33</v>
      </c>
      <c r="AO3668"/>
      <c r="AP3668" t="s">
        <v>12913</v>
      </c>
      <c r="AQ3668"/>
      <c r="AR3668" t="s">
        <v>35</v>
      </c>
      <c r="AS3668" t="s">
        <v>35</v>
      </c>
    </row>
    <row r="3669" spans="1:45">
      <c r="A3669" s="264" t="s">
        <v>12811</v>
      </c>
      <c r="B3669" s="217" t="s">
        <v>5233</v>
      </c>
      <c r="E3669" s="217" t="s">
        <v>12812</v>
      </c>
      <c r="F3669" s="217" t="s">
        <v>12914</v>
      </c>
      <c r="G3669" s="217" t="s">
        <v>53</v>
      </c>
      <c r="H3669" s="217" t="s">
        <v>994</v>
      </c>
      <c r="I3669" s="217" t="s">
        <v>994</v>
      </c>
      <c r="J3669" s="217" t="s">
        <v>33</v>
      </c>
      <c r="K3669" s="217" t="s">
        <v>33</v>
      </c>
      <c r="M3669" s="217">
        <f t="shared" si="76"/>
        <v>287</v>
      </c>
      <c r="O3669" s="217" t="s">
        <v>35</v>
      </c>
      <c r="P3669" s="217" t="s">
        <v>35</v>
      </c>
      <c r="Q3669" s="217">
        <f>S4785-vykonyz.xlsx[[#This Row],[Kod]]</f>
        <v>17976</v>
      </c>
      <c r="R3669" s="217">
        <f>S3641-vykonyz.xlsx[[#This Row],[Kod]]</f>
        <v>0</v>
      </c>
      <c r="S3669" s="217" t="s">
        <v>12915</v>
      </c>
      <c r="T3669" s="217" t="s">
        <v>12916</v>
      </c>
      <c r="U3669" s="217">
        <v>3019</v>
      </c>
      <c r="V3669" s="261">
        <v>45292</v>
      </c>
      <c r="W3669" s="217" t="s">
        <v>12915</v>
      </c>
      <c r="X3669" s="217">
        <v>2684</v>
      </c>
      <c r="Y3669" s="217">
        <v>335</v>
      </c>
      <c r="Z3669" s="261">
        <v>45291</v>
      </c>
      <c r="AC3669" s="217">
        <f>vykonyz.xlsx3[[#This Row],[Kod]]-vykonyz.xlsx[[#This Row],[Kod]]</f>
        <v>0</v>
      </c>
      <c r="AD3669" t="s">
        <v>12811</v>
      </c>
      <c r="AE3669" t="s">
        <v>5233</v>
      </c>
      <c r="AF3669"/>
      <c r="AG3669"/>
      <c r="AH3669" t="s">
        <v>12812</v>
      </c>
      <c r="AI3669" t="s">
        <v>12914</v>
      </c>
      <c r="AJ3669" t="s">
        <v>53</v>
      </c>
      <c r="AK3669" t="s">
        <v>994</v>
      </c>
      <c r="AL3669" t="s">
        <v>994</v>
      </c>
      <c r="AM3669" t="s">
        <v>33</v>
      </c>
      <c r="AN3669" t="s">
        <v>33</v>
      </c>
      <c r="AO3669"/>
      <c r="AP3669" t="s">
        <v>6354</v>
      </c>
      <c r="AQ3669"/>
      <c r="AR3669" t="s">
        <v>35</v>
      </c>
      <c r="AS3669" t="s">
        <v>35</v>
      </c>
    </row>
    <row r="3670" spans="1:45">
      <c r="A3670" s="264" t="s">
        <v>12816</v>
      </c>
      <c r="B3670" s="217" t="s">
        <v>864</v>
      </c>
      <c r="E3670" s="217" t="s">
        <v>12817</v>
      </c>
      <c r="H3670" s="217" t="s">
        <v>1130</v>
      </c>
      <c r="I3670" s="217" t="s">
        <v>1130</v>
      </c>
      <c r="J3670" s="217" t="s">
        <v>33</v>
      </c>
      <c r="K3670" s="217" t="s">
        <v>33</v>
      </c>
      <c r="M3670" s="217">
        <f t="shared" si="76"/>
        <v>56</v>
      </c>
      <c r="O3670" s="217" t="s">
        <v>35</v>
      </c>
      <c r="P3670" s="217" t="s">
        <v>35</v>
      </c>
      <c r="Q3670" s="217">
        <f>S4786-vykonyz.xlsx[[#This Row],[Kod]]</f>
        <v>17977</v>
      </c>
      <c r="R3670" s="217">
        <f>S3642-vykonyz.xlsx[[#This Row],[Kod]]</f>
        <v>0</v>
      </c>
      <c r="S3670" s="217" t="s">
        <v>12917</v>
      </c>
      <c r="T3670" s="217" t="s">
        <v>12918</v>
      </c>
      <c r="U3670" s="217">
        <v>5618</v>
      </c>
      <c r="V3670" s="261">
        <v>45292</v>
      </c>
      <c r="W3670" s="217" t="s">
        <v>12917</v>
      </c>
      <c r="X3670" s="217">
        <v>4949</v>
      </c>
      <c r="Y3670" s="217">
        <v>669</v>
      </c>
      <c r="Z3670" s="261">
        <v>45291</v>
      </c>
      <c r="AC3670" s="217">
        <f>vykonyz.xlsx3[[#This Row],[Kod]]-vykonyz.xlsx[[#This Row],[Kod]]</f>
        <v>0</v>
      </c>
      <c r="AD3670" t="s">
        <v>12816</v>
      </c>
      <c r="AE3670" t="s">
        <v>864</v>
      </c>
      <c r="AF3670"/>
      <c r="AG3670"/>
      <c r="AH3670" t="s">
        <v>12817</v>
      </c>
      <c r="AI3670"/>
      <c r="AJ3670"/>
      <c r="AK3670" t="s">
        <v>1130</v>
      </c>
      <c r="AL3670" t="s">
        <v>1130</v>
      </c>
      <c r="AM3670" t="s">
        <v>33</v>
      </c>
      <c r="AN3670" t="s">
        <v>33</v>
      </c>
      <c r="AO3670"/>
      <c r="AP3670" t="s">
        <v>7680</v>
      </c>
      <c r="AQ3670"/>
      <c r="AR3670" t="s">
        <v>35</v>
      </c>
      <c r="AS3670" t="s">
        <v>35</v>
      </c>
    </row>
    <row r="3671" spans="1:45">
      <c r="A3671" s="264" t="s">
        <v>12821</v>
      </c>
      <c r="B3671" s="217" t="s">
        <v>5233</v>
      </c>
      <c r="C3671" s="217" t="s">
        <v>50</v>
      </c>
      <c r="E3671" s="217" t="s">
        <v>12822</v>
      </c>
      <c r="H3671" s="217" t="s">
        <v>1008</v>
      </c>
      <c r="I3671" s="217" t="s">
        <v>1008</v>
      </c>
      <c r="J3671" s="217" t="s">
        <v>33</v>
      </c>
      <c r="K3671" s="217" t="s">
        <v>33</v>
      </c>
      <c r="M3671" s="217">
        <f t="shared" si="76"/>
        <v>546</v>
      </c>
      <c r="O3671" s="217" t="s">
        <v>35</v>
      </c>
      <c r="P3671" s="217" t="s">
        <v>35</v>
      </c>
      <c r="Q3671" s="217">
        <f>S4787-vykonyz.xlsx[[#This Row],[Kod]]</f>
        <v>17978</v>
      </c>
      <c r="R3671" s="217">
        <f>S3643-vykonyz.xlsx[[#This Row],[Kod]]</f>
        <v>0</v>
      </c>
      <c r="S3671" s="217" t="s">
        <v>12919</v>
      </c>
      <c r="T3671" s="217" t="s">
        <v>12920</v>
      </c>
      <c r="U3671" s="217">
        <v>3808</v>
      </c>
      <c r="V3671" s="261">
        <v>45292</v>
      </c>
      <c r="W3671" s="217" t="s">
        <v>12919</v>
      </c>
      <c r="X3671" s="217">
        <v>3362</v>
      </c>
      <c r="Y3671" s="217">
        <v>446</v>
      </c>
      <c r="Z3671" s="261">
        <v>45291</v>
      </c>
      <c r="AC3671" s="217">
        <f>vykonyz.xlsx3[[#This Row],[Kod]]-vykonyz.xlsx[[#This Row],[Kod]]</f>
        <v>0</v>
      </c>
      <c r="AD3671" t="s">
        <v>12821</v>
      </c>
      <c r="AE3671" t="s">
        <v>5233</v>
      </c>
      <c r="AF3671" t="s">
        <v>50</v>
      </c>
      <c r="AG3671"/>
      <c r="AH3671" t="s">
        <v>12822</v>
      </c>
      <c r="AI3671"/>
      <c r="AJ3671"/>
      <c r="AK3671" t="s">
        <v>1008</v>
      </c>
      <c r="AL3671" t="s">
        <v>1008</v>
      </c>
      <c r="AM3671" t="s">
        <v>33</v>
      </c>
      <c r="AN3671" t="s">
        <v>33</v>
      </c>
      <c r="AO3671"/>
      <c r="AP3671" t="s">
        <v>832</v>
      </c>
      <c r="AQ3671"/>
      <c r="AR3671" t="s">
        <v>35</v>
      </c>
      <c r="AS3671" t="s">
        <v>35</v>
      </c>
    </row>
    <row r="3672" spans="1:45">
      <c r="A3672" s="264" t="s">
        <v>12826</v>
      </c>
      <c r="B3672" s="217" t="s">
        <v>864</v>
      </c>
      <c r="E3672" s="217" t="s">
        <v>12827</v>
      </c>
      <c r="H3672" s="217" t="s">
        <v>994</v>
      </c>
      <c r="I3672" s="217" t="s">
        <v>994</v>
      </c>
      <c r="J3672" s="217" t="s">
        <v>33</v>
      </c>
      <c r="K3672" s="217" t="s">
        <v>33</v>
      </c>
      <c r="M3672" s="217">
        <f t="shared" si="76"/>
        <v>137</v>
      </c>
      <c r="O3672" s="217" t="s">
        <v>35</v>
      </c>
      <c r="P3672" s="217" t="s">
        <v>35</v>
      </c>
      <c r="Q3672" s="217">
        <f>S4788-vykonyz.xlsx[[#This Row],[Kod]]</f>
        <v>17978</v>
      </c>
      <c r="R3672" s="217">
        <f>S3644-vykonyz.xlsx[[#This Row],[Kod]]</f>
        <v>0</v>
      </c>
      <c r="S3672" s="217" t="s">
        <v>12921</v>
      </c>
      <c r="T3672" s="217" t="s">
        <v>12922</v>
      </c>
      <c r="U3672" s="217">
        <v>4411</v>
      </c>
      <c r="V3672" s="261">
        <v>45292</v>
      </c>
      <c r="W3672" s="217" t="s">
        <v>12921</v>
      </c>
      <c r="X3672" s="217">
        <v>3887</v>
      </c>
      <c r="Y3672" s="217">
        <v>524</v>
      </c>
      <c r="Z3672" s="261">
        <v>45291</v>
      </c>
      <c r="AC3672" s="217">
        <f>vykonyz.xlsx3[[#This Row],[Kod]]-vykonyz.xlsx[[#This Row],[Kod]]</f>
        <v>0</v>
      </c>
      <c r="AD3672" t="s">
        <v>12826</v>
      </c>
      <c r="AE3672" t="s">
        <v>864</v>
      </c>
      <c r="AF3672"/>
      <c r="AG3672"/>
      <c r="AH3672" t="s">
        <v>12827</v>
      </c>
      <c r="AI3672"/>
      <c r="AJ3672"/>
      <c r="AK3672" t="s">
        <v>994</v>
      </c>
      <c r="AL3672" t="s">
        <v>994</v>
      </c>
      <c r="AM3672" t="s">
        <v>33</v>
      </c>
      <c r="AN3672" t="s">
        <v>33</v>
      </c>
      <c r="AO3672"/>
      <c r="AP3672" t="s">
        <v>1117</v>
      </c>
      <c r="AQ3672"/>
      <c r="AR3672" t="s">
        <v>35</v>
      </c>
      <c r="AS3672" t="s">
        <v>35</v>
      </c>
    </row>
    <row r="3673" spans="1:45">
      <c r="A3673" s="264" t="s">
        <v>12831</v>
      </c>
      <c r="B3673" s="217" t="s">
        <v>864</v>
      </c>
      <c r="E3673" s="217" t="s">
        <v>12832</v>
      </c>
      <c r="F3673" s="217" t="s">
        <v>12923</v>
      </c>
      <c r="H3673" s="217" t="s">
        <v>989</v>
      </c>
      <c r="I3673" s="217" t="s">
        <v>989</v>
      </c>
      <c r="J3673" s="217" t="s">
        <v>33</v>
      </c>
      <c r="K3673" s="217" t="s">
        <v>33</v>
      </c>
      <c r="M3673" s="217">
        <f t="shared" si="76"/>
        <v>133</v>
      </c>
      <c r="O3673" s="217" t="s">
        <v>35</v>
      </c>
      <c r="P3673" s="217" t="s">
        <v>35</v>
      </c>
      <c r="Q3673" s="217">
        <f>S4789-vykonyz.xlsx[[#This Row],[Kod]]</f>
        <v>17977</v>
      </c>
      <c r="R3673" s="217">
        <f>S3645-vykonyz.xlsx[[#This Row],[Kod]]</f>
        <v>0</v>
      </c>
      <c r="S3673" s="217" t="s">
        <v>12924</v>
      </c>
      <c r="T3673" s="217" t="s">
        <v>12925</v>
      </c>
      <c r="U3673" s="217">
        <v>212</v>
      </c>
      <c r="V3673" s="261">
        <v>45292</v>
      </c>
      <c r="W3673" s="217" t="s">
        <v>12924</v>
      </c>
      <c r="X3673" s="217">
        <v>187</v>
      </c>
      <c r="Y3673" s="217">
        <v>25</v>
      </c>
      <c r="Z3673" s="261">
        <v>45291</v>
      </c>
      <c r="AC3673" s="217">
        <f>vykonyz.xlsx3[[#This Row],[Kod]]-vykonyz.xlsx[[#This Row],[Kod]]</f>
        <v>0</v>
      </c>
      <c r="AD3673" t="s">
        <v>12831</v>
      </c>
      <c r="AE3673" t="s">
        <v>864</v>
      </c>
      <c r="AF3673"/>
      <c r="AG3673"/>
      <c r="AH3673" t="s">
        <v>12832</v>
      </c>
      <c r="AI3673" t="s">
        <v>12923</v>
      </c>
      <c r="AJ3673"/>
      <c r="AK3673" t="s">
        <v>989</v>
      </c>
      <c r="AL3673" t="s">
        <v>989</v>
      </c>
      <c r="AM3673" t="s">
        <v>33</v>
      </c>
      <c r="AN3673" t="s">
        <v>33</v>
      </c>
      <c r="AO3673"/>
      <c r="AP3673" t="s">
        <v>12926</v>
      </c>
      <c r="AQ3673"/>
      <c r="AR3673" t="s">
        <v>35</v>
      </c>
      <c r="AS3673" t="s">
        <v>35</v>
      </c>
    </row>
    <row r="3674" spans="1:45">
      <c r="A3674" s="264" t="s">
        <v>12835</v>
      </c>
      <c r="B3674" s="217" t="s">
        <v>5228</v>
      </c>
      <c r="C3674" s="217" t="s">
        <v>611</v>
      </c>
      <c r="E3674" s="217" t="s">
        <v>12836</v>
      </c>
      <c r="F3674" s="217" t="s">
        <v>12927</v>
      </c>
      <c r="H3674" s="217" t="s">
        <v>1084</v>
      </c>
      <c r="I3674" s="217" t="s">
        <v>1084</v>
      </c>
      <c r="J3674" s="217" t="s">
        <v>33</v>
      </c>
      <c r="K3674" s="217" t="s">
        <v>33</v>
      </c>
      <c r="M3674" s="217">
        <f t="shared" si="76"/>
        <v>351</v>
      </c>
      <c r="O3674" s="217" t="s">
        <v>35</v>
      </c>
      <c r="P3674" s="217" t="s">
        <v>35</v>
      </c>
      <c r="Q3674" s="217">
        <f>S4790-vykonyz.xlsx[[#This Row],[Kod]]</f>
        <v>17884</v>
      </c>
      <c r="R3674" s="217">
        <f>S3646-vykonyz.xlsx[[#This Row],[Kod]]</f>
        <v>0</v>
      </c>
      <c r="S3674" s="217" t="s">
        <v>12928</v>
      </c>
      <c r="T3674" s="217" t="s">
        <v>12929</v>
      </c>
      <c r="U3674" s="217">
        <v>3496</v>
      </c>
      <c r="V3674" s="261">
        <v>45292</v>
      </c>
      <c r="W3674" s="217" t="s">
        <v>12928</v>
      </c>
      <c r="X3674" s="217">
        <v>3073</v>
      </c>
      <c r="Y3674" s="217">
        <v>423</v>
      </c>
      <c r="Z3674" s="261">
        <v>45291</v>
      </c>
      <c r="AC3674" s="217">
        <f>vykonyz.xlsx3[[#This Row],[Kod]]-vykonyz.xlsx[[#This Row],[Kod]]</f>
        <v>0</v>
      </c>
      <c r="AD3674" t="s">
        <v>12835</v>
      </c>
      <c r="AE3674" t="s">
        <v>5228</v>
      </c>
      <c r="AF3674" t="s">
        <v>611</v>
      </c>
      <c r="AG3674"/>
      <c r="AH3674" t="s">
        <v>12836</v>
      </c>
      <c r="AI3674" t="s">
        <v>12927</v>
      </c>
      <c r="AJ3674"/>
      <c r="AK3674" t="s">
        <v>1084</v>
      </c>
      <c r="AL3674" t="s">
        <v>1084</v>
      </c>
      <c r="AM3674" t="s">
        <v>33</v>
      </c>
      <c r="AN3674" t="s">
        <v>33</v>
      </c>
      <c r="AO3674"/>
      <c r="AP3674" t="s">
        <v>962</v>
      </c>
      <c r="AQ3674"/>
      <c r="AR3674" t="s">
        <v>35</v>
      </c>
      <c r="AS3674" t="s">
        <v>35</v>
      </c>
    </row>
    <row r="3675" spans="1:45">
      <c r="A3675" s="264" t="s">
        <v>12840</v>
      </c>
      <c r="B3675" s="217" t="s">
        <v>5233</v>
      </c>
      <c r="E3675" s="217" t="s">
        <v>12841</v>
      </c>
      <c r="F3675" s="217" t="s">
        <v>12930</v>
      </c>
      <c r="H3675" s="217" t="s">
        <v>1084</v>
      </c>
      <c r="I3675" s="217" t="s">
        <v>1084</v>
      </c>
      <c r="J3675" s="217" t="s">
        <v>33</v>
      </c>
      <c r="K3675" s="217" t="s">
        <v>33</v>
      </c>
      <c r="M3675" s="217">
        <f t="shared" si="76"/>
        <v>497</v>
      </c>
      <c r="O3675" s="217" t="s">
        <v>35</v>
      </c>
      <c r="P3675" s="217" t="s">
        <v>35</v>
      </c>
      <c r="Q3675" s="217">
        <f>S4791-vykonyz.xlsx[[#This Row],[Kod]]</f>
        <v>17883</v>
      </c>
      <c r="R3675" s="217">
        <f>S3647-vykonyz.xlsx[[#This Row],[Kod]]</f>
        <v>0</v>
      </c>
      <c r="S3675" s="217" t="s">
        <v>12931</v>
      </c>
      <c r="T3675" s="217" t="s">
        <v>12932</v>
      </c>
      <c r="U3675" s="217">
        <v>4041</v>
      </c>
      <c r="V3675" s="261">
        <v>45292</v>
      </c>
      <c r="W3675" s="217" t="s">
        <v>12931</v>
      </c>
      <c r="X3675" s="217">
        <v>3564</v>
      </c>
      <c r="Y3675" s="217">
        <v>477</v>
      </c>
      <c r="Z3675" s="261">
        <v>45291</v>
      </c>
      <c r="AC3675" s="217">
        <f>vykonyz.xlsx3[[#This Row],[Kod]]-vykonyz.xlsx[[#This Row],[Kod]]</f>
        <v>0</v>
      </c>
      <c r="AD3675" t="s">
        <v>12840</v>
      </c>
      <c r="AE3675" t="s">
        <v>5233</v>
      </c>
      <c r="AF3675"/>
      <c r="AG3675"/>
      <c r="AH3675" t="s">
        <v>12841</v>
      </c>
      <c r="AI3675" t="s">
        <v>12930</v>
      </c>
      <c r="AJ3675"/>
      <c r="AK3675" t="s">
        <v>1084</v>
      </c>
      <c r="AL3675" t="s">
        <v>1084</v>
      </c>
      <c r="AM3675" t="s">
        <v>33</v>
      </c>
      <c r="AN3675" t="s">
        <v>33</v>
      </c>
      <c r="AO3675"/>
      <c r="AP3675" t="s">
        <v>4067</v>
      </c>
      <c r="AQ3675"/>
      <c r="AR3675" t="s">
        <v>35</v>
      </c>
      <c r="AS3675" t="s">
        <v>35</v>
      </c>
    </row>
    <row r="3676" spans="1:45">
      <c r="A3676" s="264" t="s">
        <v>12844</v>
      </c>
      <c r="B3676" s="217" t="s">
        <v>5233</v>
      </c>
      <c r="E3676" s="217" t="s">
        <v>12845</v>
      </c>
      <c r="H3676" s="217" t="s">
        <v>1084</v>
      </c>
      <c r="I3676" s="217" t="s">
        <v>1084</v>
      </c>
      <c r="J3676" s="217" t="s">
        <v>33</v>
      </c>
      <c r="K3676" s="217" t="s">
        <v>33</v>
      </c>
      <c r="M3676" s="217">
        <f t="shared" si="76"/>
        <v>545</v>
      </c>
      <c r="O3676" s="217" t="s">
        <v>35</v>
      </c>
      <c r="P3676" s="217" t="s">
        <v>35</v>
      </c>
      <c r="Q3676" s="217">
        <f>S4792-vykonyz.xlsx[[#This Row],[Kod]]</f>
        <v>17882</v>
      </c>
      <c r="R3676" s="217">
        <f>S3648-vykonyz.xlsx[[#This Row],[Kod]]</f>
        <v>0</v>
      </c>
      <c r="S3676" s="217" t="s">
        <v>12933</v>
      </c>
      <c r="T3676" s="217" t="s">
        <v>12934</v>
      </c>
      <c r="U3676" s="217">
        <v>4032</v>
      </c>
      <c r="V3676" s="261">
        <v>45292</v>
      </c>
      <c r="W3676" s="217" t="s">
        <v>12933</v>
      </c>
      <c r="X3676" s="217">
        <v>3555</v>
      </c>
      <c r="Y3676" s="217">
        <v>477</v>
      </c>
      <c r="Z3676" s="261">
        <v>45291</v>
      </c>
      <c r="AC3676" s="217">
        <f>vykonyz.xlsx3[[#This Row],[Kod]]-vykonyz.xlsx[[#This Row],[Kod]]</f>
        <v>0</v>
      </c>
      <c r="AD3676" t="s">
        <v>12844</v>
      </c>
      <c r="AE3676" t="s">
        <v>5233</v>
      </c>
      <c r="AF3676"/>
      <c r="AG3676"/>
      <c r="AH3676" t="s">
        <v>12845</v>
      </c>
      <c r="AI3676"/>
      <c r="AJ3676"/>
      <c r="AK3676" t="s">
        <v>1084</v>
      </c>
      <c r="AL3676" t="s">
        <v>1084</v>
      </c>
      <c r="AM3676" t="s">
        <v>33</v>
      </c>
      <c r="AN3676" t="s">
        <v>33</v>
      </c>
      <c r="AO3676"/>
      <c r="AP3676" t="s">
        <v>12935</v>
      </c>
      <c r="AQ3676"/>
      <c r="AR3676" t="s">
        <v>35</v>
      </c>
      <c r="AS3676" t="s">
        <v>35</v>
      </c>
    </row>
    <row r="3677" spans="1:45">
      <c r="A3677" s="264" t="s">
        <v>12847</v>
      </c>
      <c r="B3677" s="217" t="s">
        <v>5233</v>
      </c>
      <c r="E3677" s="217" t="s">
        <v>12848</v>
      </c>
      <c r="F3677" s="217" t="s">
        <v>4172</v>
      </c>
      <c r="H3677" s="217" t="s">
        <v>1084</v>
      </c>
      <c r="I3677" s="217" t="s">
        <v>1084</v>
      </c>
      <c r="J3677" s="217" t="s">
        <v>33</v>
      </c>
      <c r="K3677" s="217" t="s">
        <v>33</v>
      </c>
      <c r="M3677" s="217">
        <f t="shared" si="76"/>
        <v>502</v>
      </c>
      <c r="O3677" s="217" t="s">
        <v>35</v>
      </c>
      <c r="P3677" s="217" t="s">
        <v>35</v>
      </c>
      <c r="Q3677" s="217">
        <f>S4793-vykonyz.xlsx[[#This Row],[Kod]]</f>
        <v>17881</v>
      </c>
      <c r="R3677" s="217">
        <f>S3649-vykonyz.xlsx[[#This Row],[Kod]]</f>
        <v>0</v>
      </c>
      <c r="S3677" s="217" t="s">
        <v>12936</v>
      </c>
      <c r="T3677" s="217" t="s">
        <v>12937</v>
      </c>
      <c r="U3677" s="217">
        <v>1646</v>
      </c>
      <c r="V3677" s="261">
        <v>45292</v>
      </c>
      <c r="W3677" s="217" t="s">
        <v>12936</v>
      </c>
      <c r="X3677" s="217">
        <v>1472</v>
      </c>
      <c r="Y3677" s="217">
        <v>174</v>
      </c>
      <c r="Z3677" s="261">
        <v>45291</v>
      </c>
      <c r="AC3677" s="217">
        <f>vykonyz.xlsx3[[#This Row],[Kod]]-vykonyz.xlsx[[#This Row],[Kod]]</f>
        <v>0</v>
      </c>
      <c r="AD3677" t="s">
        <v>12847</v>
      </c>
      <c r="AE3677" t="s">
        <v>5233</v>
      </c>
      <c r="AF3677"/>
      <c r="AG3677"/>
      <c r="AH3677" t="s">
        <v>12848</v>
      </c>
      <c r="AI3677" t="s">
        <v>4172</v>
      </c>
      <c r="AJ3677"/>
      <c r="AK3677" t="s">
        <v>1084</v>
      </c>
      <c r="AL3677" t="s">
        <v>1084</v>
      </c>
      <c r="AM3677" t="s">
        <v>33</v>
      </c>
      <c r="AN3677" t="s">
        <v>33</v>
      </c>
      <c r="AO3677"/>
      <c r="AP3677" t="s">
        <v>1377</v>
      </c>
      <c r="AQ3677"/>
      <c r="AR3677" t="s">
        <v>35</v>
      </c>
      <c r="AS3677" t="s">
        <v>35</v>
      </c>
    </row>
    <row r="3678" spans="1:45">
      <c r="A3678" s="264" t="s">
        <v>12850</v>
      </c>
      <c r="B3678" s="217" t="s">
        <v>5228</v>
      </c>
      <c r="C3678" s="217" t="s">
        <v>611</v>
      </c>
      <c r="E3678" s="217" t="s">
        <v>12851</v>
      </c>
      <c r="H3678" s="217" t="s">
        <v>1008</v>
      </c>
      <c r="I3678" s="217" t="s">
        <v>1008</v>
      </c>
      <c r="J3678" s="217" t="s">
        <v>33</v>
      </c>
      <c r="K3678" s="217" t="s">
        <v>33</v>
      </c>
      <c r="M3678" s="217">
        <f t="shared" si="76"/>
        <v>681</v>
      </c>
      <c r="O3678" s="217" t="s">
        <v>35</v>
      </c>
      <c r="P3678" s="217" t="s">
        <v>35</v>
      </c>
      <c r="Q3678" s="217">
        <f>S4794-vykonyz.xlsx[[#This Row],[Kod]]</f>
        <v>17880</v>
      </c>
      <c r="R3678" s="217">
        <f>S3650-vykonyz.xlsx[[#This Row],[Kod]]</f>
        <v>0</v>
      </c>
      <c r="S3678" s="217" t="s">
        <v>12938</v>
      </c>
      <c r="T3678" s="217" t="s">
        <v>12939</v>
      </c>
      <c r="U3678" s="217">
        <v>5453</v>
      </c>
      <c r="V3678" s="261">
        <v>45292</v>
      </c>
      <c r="W3678" s="217" t="s">
        <v>12938</v>
      </c>
      <c r="X3678" s="217">
        <v>4799</v>
      </c>
      <c r="Y3678" s="217">
        <v>654</v>
      </c>
      <c r="Z3678" s="261">
        <v>45291</v>
      </c>
      <c r="AC3678" s="217">
        <f>vykonyz.xlsx3[[#This Row],[Kod]]-vykonyz.xlsx[[#This Row],[Kod]]</f>
        <v>0</v>
      </c>
      <c r="AD3678" t="s">
        <v>12850</v>
      </c>
      <c r="AE3678" t="s">
        <v>5228</v>
      </c>
      <c r="AF3678" t="s">
        <v>611</v>
      </c>
      <c r="AG3678"/>
      <c r="AH3678" t="s">
        <v>12851</v>
      </c>
      <c r="AI3678"/>
      <c r="AJ3678"/>
      <c r="AK3678" t="s">
        <v>1008</v>
      </c>
      <c r="AL3678" t="s">
        <v>1008</v>
      </c>
      <c r="AM3678" t="s">
        <v>33</v>
      </c>
      <c r="AN3678" t="s">
        <v>33</v>
      </c>
      <c r="AO3678"/>
      <c r="AP3678" t="s">
        <v>12940</v>
      </c>
      <c r="AQ3678"/>
      <c r="AR3678" t="s">
        <v>35</v>
      </c>
      <c r="AS3678" t="s">
        <v>35</v>
      </c>
    </row>
    <row r="3679" spans="1:45">
      <c r="A3679" s="264" t="s">
        <v>12855</v>
      </c>
      <c r="B3679" s="217" t="s">
        <v>864</v>
      </c>
      <c r="C3679" s="217" t="s">
        <v>50</v>
      </c>
      <c r="E3679" s="217" t="s">
        <v>12856</v>
      </c>
      <c r="F3679" s="217" t="s">
        <v>12941</v>
      </c>
      <c r="H3679" s="217" t="s">
        <v>985</v>
      </c>
      <c r="I3679" s="217" t="s">
        <v>1336</v>
      </c>
      <c r="J3679" s="217" t="s">
        <v>33</v>
      </c>
      <c r="K3679" s="217" t="s">
        <v>33</v>
      </c>
      <c r="M3679" s="217">
        <f t="shared" si="76"/>
        <v>2192</v>
      </c>
      <c r="O3679" s="217" t="s">
        <v>35</v>
      </c>
      <c r="P3679" s="217" t="s">
        <v>35</v>
      </c>
      <c r="Q3679" s="217">
        <f>S4795-vykonyz.xlsx[[#This Row],[Kod]]</f>
        <v>17871</v>
      </c>
      <c r="R3679" s="217">
        <f>S3651-vykonyz.xlsx[[#This Row],[Kod]]</f>
        <v>0</v>
      </c>
      <c r="S3679" s="217" t="s">
        <v>12942</v>
      </c>
      <c r="T3679" s="217" t="s">
        <v>12943</v>
      </c>
      <c r="U3679" s="217">
        <v>661</v>
      </c>
      <c r="V3679" s="261">
        <v>45292</v>
      </c>
      <c r="W3679" s="217" t="s">
        <v>12942</v>
      </c>
      <c r="X3679" s="217">
        <v>574</v>
      </c>
      <c r="Y3679" s="217">
        <v>87</v>
      </c>
      <c r="Z3679" s="261">
        <v>45291</v>
      </c>
      <c r="AC3679" s="217">
        <f>vykonyz.xlsx3[[#This Row],[Kod]]-vykonyz.xlsx[[#This Row],[Kod]]</f>
        <v>0</v>
      </c>
      <c r="AD3679" t="s">
        <v>12855</v>
      </c>
      <c r="AE3679" t="s">
        <v>864</v>
      </c>
      <c r="AF3679" t="s">
        <v>50</v>
      </c>
      <c r="AG3679"/>
      <c r="AH3679" t="s">
        <v>12856</v>
      </c>
      <c r="AI3679" t="s">
        <v>12941</v>
      </c>
      <c r="AJ3679"/>
      <c r="AK3679" t="s">
        <v>985</v>
      </c>
      <c r="AL3679" t="s">
        <v>1336</v>
      </c>
      <c r="AM3679" t="s">
        <v>33</v>
      </c>
      <c r="AN3679" t="s">
        <v>33</v>
      </c>
      <c r="AO3679"/>
      <c r="AP3679" t="s">
        <v>12944</v>
      </c>
      <c r="AQ3679"/>
      <c r="AR3679" t="s">
        <v>35</v>
      </c>
      <c r="AS3679" t="s">
        <v>35</v>
      </c>
    </row>
    <row r="3680" spans="1:45">
      <c r="A3680" s="264" t="s">
        <v>12858</v>
      </c>
      <c r="B3680" s="217" t="s">
        <v>864</v>
      </c>
      <c r="C3680" s="217" t="s">
        <v>50</v>
      </c>
      <c r="E3680" s="217" t="s">
        <v>12859</v>
      </c>
      <c r="F3680" s="217" t="s">
        <v>12945</v>
      </c>
      <c r="H3680" s="217" t="s">
        <v>1290</v>
      </c>
      <c r="I3680" s="217" t="s">
        <v>1290</v>
      </c>
      <c r="J3680" s="217" t="s">
        <v>33</v>
      </c>
      <c r="K3680" s="217" t="s">
        <v>33</v>
      </c>
      <c r="M3680" s="217">
        <f t="shared" si="76"/>
        <v>930</v>
      </c>
      <c r="O3680" s="217" t="s">
        <v>35</v>
      </c>
      <c r="P3680" s="217" t="s">
        <v>35</v>
      </c>
      <c r="Q3680" s="217">
        <f>S4796-vykonyz.xlsx[[#This Row],[Kod]]</f>
        <v>17880</v>
      </c>
      <c r="R3680" s="217">
        <f>S3652-vykonyz.xlsx[[#This Row],[Kod]]</f>
        <v>0</v>
      </c>
      <c r="S3680" s="217" t="s">
        <v>12946</v>
      </c>
      <c r="T3680" s="217" t="s">
        <v>12947</v>
      </c>
      <c r="U3680" s="217">
        <v>4035</v>
      </c>
      <c r="V3680" s="261">
        <v>45292</v>
      </c>
      <c r="W3680" s="217" t="s">
        <v>12946</v>
      </c>
      <c r="X3680" s="217">
        <v>3556</v>
      </c>
      <c r="Y3680" s="217">
        <v>479</v>
      </c>
      <c r="Z3680" s="261">
        <v>45291</v>
      </c>
      <c r="AC3680" s="217">
        <f>vykonyz.xlsx3[[#This Row],[Kod]]-vykonyz.xlsx[[#This Row],[Kod]]</f>
        <v>0</v>
      </c>
      <c r="AD3680" t="s">
        <v>12858</v>
      </c>
      <c r="AE3680" t="s">
        <v>864</v>
      </c>
      <c r="AF3680" t="s">
        <v>50</v>
      </c>
      <c r="AG3680"/>
      <c r="AH3680" t="s">
        <v>12859</v>
      </c>
      <c r="AI3680" t="s">
        <v>12945</v>
      </c>
      <c r="AJ3680"/>
      <c r="AK3680" t="s">
        <v>1290</v>
      </c>
      <c r="AL3680" t="s">
        <v>1290</v>
      </c>
      <c r="AM3680" t="s">
        <v>33</v>
      </c>
      <c r="AN3680" t="s">
        <v>33</v>
      </c>
      <c r="AO3680"/>
      <c r="AP3680" t="s">
        <v>12948</v>
      </c>
      <c r="AQ3680"/>
      <c r="AR3680" t="s">
        <v>35</v>
      </c>
      <c r="AS3680" t="s">
        <v>35</v>
      </c>
    </row>
    <row r="3681" spans="1:45">
      <c r="A3681" s="264" t="s">
        <v>12861</v>
      </c>
      <c r="B3681" s="217" t="s">
        <v>864</v>
      </c>
      <c r="C3681" s="217" t="s">
        <v>50</v>
      </c>
      <c r="E3681" s="217" t="s">
        <v>12862</v>
      </c>
      <c r="H3681" s="217" t="s">
        <v>989</v>
      </c>
      <c r="I3681" s="217" t="s">
        <v>989</v>
      </c>
      <c r="J3681" s="217" t="s">
        <v>33</v>
      </c>
      <c r="K3681" s="217" t="s">
        <v>33</v>
      </c>
      <c r="M3681" s="217">
        <f t="shared" si="76"/>
        <v>263</v>
      </c>
      <c r="O3681" s="217" t="s">
        <v>35</v>
      </c>
      <c r="P3681" s="217" t="s">
        <v>35</v>
      </c>
      <c r="Q3681" s="217">
        <f>S4797-vykonyz.xlsx[[#This Row],[Kod]]</f>
        <v>17812</v>
      </c>
      <c r="R3681" s="217">
        <f>S3653-vykonyz.xlsx[[#This Row],[Kod]]</f>
        <v>0</v>
      </c>
      <c r="S3681" s="217" t="s">
        <v>12949</v>
      </c>
      <c r="T3681" s="217" t="s">
        <v>12950</v>
      </c>
      <c r="U3681" s="217">
        <v>5722</v>
      </c>
      <c r="V3681" s="261">
        <v>45292</v>
      </c>
      <c r="W3681" s="217" t="s">
        <v>12949</v>
      </c>
      <c r="X3681" s="217">
        <v>5052</v>
      </c>
      <c r="Y3681" s="217">
        <v>670</v>
      </c>
      <c r="Z3681" s="261">
        <v>45291</v>
      </c>
      <c r="AC3681" s="217">
        <f>vykonyz.xlsx3[[#This Row],[Kod]]-vykonyz.xlsx[[#This Row],[Kod]]</f>
        <v>0</v>
      </c>
      <c r="AD3681" t="s">
        <v>12861</v>
      </c>
      <c r="AE3681" t="s">
        <v>864</v>
      </c>
      <c r="AF3681" t="s">
        <v>50</v>
      </c>
      <c r="AG3681"/>
      <c r="AH3681" t="s">
        <v>12862</v>
      </c>
      <c r="AI3681"/>
      <c r="AJ3681"/>
      <c r="AK3681" t="s">
        <v>989</v>
      </c>
      <c r="AL3681" t="s">
        <v>989</v>
      </c>
      <c r="AM3681" t="s">
        <v>33</v>
      </c>
      <c r="AN3681" t="s">
        <v>33</v>
      </c>
      <c r="AO3681"/>
      <c r="AP3681" t="s">
        <v>6536</v>
      </c>
      <c r="AQ3681"/>
      <c r="AR3681" t="s">
        <v>35</v>
      </c>
      <c r="AS3681" t="s">
        <v>35</v>
      </c>
    </row>
    <row r="3682" spans="1:45">
      <c r="A3682" s="264" t="s">
        <v>12865</v>
      </c>
      <c r="B3682" s="217" t="s">
        <v>864</v>
      </c>
      <c r="E3682" s="217" t="s">
        <v>12866</v>
      </c>
      <c r="H3682" s="217" t="s">
        <v>1130</v>
      </c>
      <c r="I3682" s="217" t="s">
        <v>1130</v>
      </c>
      <c r="J3682" s="217" t="s">
        <v>33</v>
      </c>
      <c r="K3682" s="217" t="s">
        <v>33</v>
      </c>
      <c r="L3682" s="217" t="s">
        <v>33</v>
      </c>
      <c r="M3682" s="217">
        <f t="shared" si="76"/>
        <v>88</v>
      </c>
      <c r="O3682" s="217" t="s">
        <v>35</v>
      </c>
      <c r="P3682" s="217" t="s">
        <v>35</v>
      </c>
      <c r="Q3682" s="217">
        <f>S4798-vykonyz.xlsx[[#This Row],[Kod]]</f>
        <v>17714</v>
      </c>
      <c r="R3682" s="217">
        <f>S3654-vykonyz.xlsx[[#This Row],[Kod]]</f>
        <v>0</v>
      </c>
      <c r="S3682" s="217" t="s">
        <v>12951</v>
      </c>
      <c r="T3682" s="217" t="s">
        <v>12952</v>
      </c>
      <c r="U3682" s="217">
        <v>7861</v>
      </c>
      <c r="V3682" s="261">
        <v>45292</v>
      </c>
      <c r="W3682" s="217" t="s">
        <v>12951</v>
      </c>
      <c r="X3682" s="217">
        <v>6968</v>
      </c>
      <c r="Y3682" s="217">
        <v>893</v>
      </c>
      <c r="Z3682" s="261">
        <v>45291</v>
      </c>
      <c r="AC3682" s="217">
        <f>vykonyz.xlsx3[[#This Row],[Kod]]-vykonyz.xlsx[[#This Row],[Kod]]</f>
        <v>0</v>
      </c>
      <c r="AD3682" t="s">
        <v>12865</v>
      </c>
      <c r="AE3682" t="s">
        <v>864</v>
      </c>
      <c r="AF3682"/>
      <c r="AG3682"/>
      <c r="AH3682" t="s">
        <v>12866</v>
      </c>
      <c r="AI3682"/>
      <c r="AJ3682"/>
      <c r="AK3682" t="s">
        <v>1130</v>
      </c>
      <c r="AL3682" t="s">
        <v>1130</v>
      </c>
      <c r="AM3682" t="s">
        <v>33</v>
      </c>
      <c r="AN3682" t="s">
        <v>33</v>
      </c>
      <c r="AO3682" t="s">
        <v>33</v>
      </c>
      <c r="AP3682" t="s">
        <v>4083</v>
      </c>
      <c r="AQ3682"/>
      <c r="AR3682" t="s">
        <v>35</v>
      </c>
      <c r="AS3682" t="s">
        <v>35</v>
      </c>
    </row>
    <row r="3683" spans="1:45">
      <c r="A3683" s="264" t="s">
        <v>12868</v>
      </c>
      <c r="B3683" s="217" t="s">
        <v>5228</v>
      </c>
      <c r="C3683" s="217" t="s">
        <v>611</v>
      </c>
      <c r="E3683" s="217" t="s">
        <v>12869</v>
      </c>
      <c r="H3683" s="217" t="s">
        <v>981</v>
      </c>
      <c r="I3683" s="217" t="s">
        <v>981</v>
      </c>
      <c r="J3683" s="217" t="s">
        <v>33</v>
      </c>
      <c r="K3683" s="217" t="s">
        <v>33</v>
      </c>
      <c r="M3683" s="217">
        <f t="shared" si="76"/>
        <v>1172</v>
      </c>
      <c r="O3683" s="217" t="s">
        <v>35</v>
      </c>
      <c r="P3683" s="217" t="s">
        <v>35</v>
      </c>
      <c r="Q3683" s="217">
        <f>S4799-vykonyz.xlsx[[#This Row],[Kod]]</f>
        <v>17796</v>
      </c>
      <c r="R3683" s="217">
        <f>S3655-vykonyz.xlsx[[#This Row],[Kod]]</f>
        <v>0</v>
      </c>
      <c r="S3683" s="217" t="s">
        <v>12953</v>
      </c>
      <c r="T3683" s="217" t="s">
        <v>12954</v>
      </c>
      <c r="U3683" s="217">
        <v>103</v>
      </c>
      <c r="V3683" s="261">
        <v>45292</v>
      </c>
      <c r="W3683" s="217" t="s">
        <v>12953</v>
      </c>
      <c r="X3683" s="217">
        <v>91</v>
      </c>
      <c r="Y3683" s="217">
        <v>12</v>
      </c>
      <c r="Z3683" s="261">
        <v>45291</v>
      </c>
      <c r="AC3683" s="217">
        <f>vykonyz.xlsx3[[#This Row],[Kod]]-vykonyz.xlsx[[#This Row],[Kod]]</f>
        <v>0</v>
      </c>
      <c r="AD3683" t="s">
        <v>12868</v>
      </c>
      <c r="AE3683" t="s">
        <v>5228</v>
      </c>
      <c r="AF3683" t="s">
        <v>611</v>
      </c>
      <c r="AG3683"/>
      <c r="AH3683" t="s">
        <v>12869</v>
      </c>
      <c r="AI3683"/>
      <c r="AJ3683"/>
      <c r="AK3683" t="s">
        <v>981</v>
      </c>
      <c r="AL3683" t="s">
        <v>981</v>
      </c>
      <c r="AM3683" t="s">
        <v>33</v>
      </c>
      <c r="AN3683" t="s">
        <v>33</v>
      </c>
      <c r="AO3683"/>
      <c r="AP3683" t="s">
        <v>12955</v>
      </c>
      <c r="AQ3683"/>
      <c r="AR3683" t="s">
        <v>35</v>
      </c>
      <c r="AS3683" t="s">
        <v>35</v>
      </c>
    </row>
    <row r="3684" spans="1:45">
      <c r="A3684" s="264" t="s">
        <v>12871</v>
      </c>
      <c r="B3684" s="217" t="s">
        <v>5228</v>
      </c>
      <c r="C3684" s="217" t="s">
        <v>611</v>
      </c>
      <c r="E3684" s="217" t="s">
        <v>12872</v>
      </c>
      <c r="H3684" s="217" t="s">
        <v>981</v>
      </c>
      <c r="I3684" s="217" t="s">
        <v>981</v>
      </c>
      <c r="J3684" s="217" t="s">
        <v>33</v>
      </c>
      <c r="K3684" s="217" t="s">
        <v>33</v>
      </c>
      <c r="M3684" s="217">
        <f t="shared" si="76"/>
        <v>1569</v>
      </c>
      <c r="O3684" s="217" t="s">
        <v>35</v>
      </c>
      <c r="P3684" s="217" t="s">
        <v>35</v>
      </c>
      <c r="Q3684" s="217">
        <f>S4800-vykonyz.xlsx[[#This Row],[Kod]]</f>
        <v>17795</v>
      </c>
      <c r="R3684" s="217">
        <f>S3656-vykonyz.xlsx[[#This Row],[Kod]]</f>
        <v>0</v>
      </c>
      <c r="S3684" s="217" t="s">
        <v>12956</v>
      </c>
      <c r="T3684" s="217" t="s">
        <v>12957</v>
      </c>
      <c r="U3684" s="217">
        <v>42</v>
      </c>
      <c r="V3684" s="261">
        <v>45292</v>
      </c>
      <c r="W3684" s="217" t="s">
        <v>12956</v>
      </c>
      <c r="X3684" s="217">
        <v>36</v>
      </c>
      <c r="Y3684" s="217">
        <v>6</v>
      </c>
      <c r="Z3684" s="261">
        <v>45291</v>
      </c>
      <c r="AC3684" s="217">
        <f>vykonyz.xlsx3[[#This Row],[Kod]]-vykonyz.xlsx[[#This Row],[Kod]]</f>
        <v>0</v>
      </c>
      <c r="AD3684" t="s">
        <v>12871</v>
      </c>
      <c r="AE3684" t="s">
        <v>5228</v>
      </c>
      <c r="AF3684" t="s">
        <v>611</v>
      </c>
      <c r="AG3684"/>
      <c r="AH3684" t="s">
        <v>12872</v>
      </c>
      <c r="AI3684"/>
      <c r="AJ3684"/>
      <c r="AK3684" t="s">
        <v>981</v>
      </c>
      <c r="AL3684" t="s">
        <v>981</v>
      </c>
      <c r="AM3684" t="s">
        <v>33</v>
      </c>
      <c r="AN3684" t="s">
        <v>33</v>
      </c>
      <c r="AO3684"/>
      <c r="AP3684" t="s">
        <v>12958</v>
      </c>
      <c r="AQ3684"/>
      <c r="AR3684" t="s">
        <v>35</v>
      </c>
      <c r="AS3684" t="s">
        <v>35</v>
      </c>
    </row>
    <row r="3685" spans="1:45">
      <c r="A3685" s="264" t="s">
        <v>12875</v>
      </c>
      <c r="B3685" s="217" t="s">
        <v>5233</v>
      </c>
      <c r="E3685" s="217" t="s">
        <v>12876</v>
      </c>
      <c r="H3685" s="217" t="s">
        <v>1290</v>
      </c>
      <c r="I3685" s="217" t="s">
        <v>1573</v>
      </c>
      <c r="J3685" s="217" t="s">
        <v>33</v>
      </c>
      <c r="K3685" s="217" t="s">
        <v>33</v>
      </c>
      <c r="M3685" s="217">
        <f t="shared" si="76"/>
        <v>1040</v>
      </c>
      <c r="O3685" s="217" t="s">
        <v>35</v>
      </c>
      <c r="P3685" s="217" t="s">
        <v>35</v>
      </c>
      <c r="Q3685" s="217">
        <f>S4801-vykonyz.xlsx[[#This Row],[Kod]]</f>
        <v>17794</v>
      </c>
      <c r="R3685" s="217">
        <f>S3657-vykonyz.xlsx[[#This Row],[Kod]]</f>
        <v>0</v>
      </c>
      <c r="S3685" s="217" t="s">
        <v>12959</v>
      </c>
      <c r="T3685" s="217" t="s">
        <v>12960</v>
      </c>
      <c r="U3685" s="217">
        <v>7009</v>
      </c>
      <c r="V3685" s="261">
        <v>45292</v>
      </c>
      <c r="W3685" s="217" t="s">
        <v>12959</v>
      </c>
      <c r="X3685" s="217">
        <v>6137</v>
      </c>
      <c r="Y3685" s="217">
        <v>872</v>
      </c>
      <c r="Z3685" s="261">
        <v>45291</v>
      </c>
      <c r="AC3685" s="217">
        <f>vykonyz.xlsx3[[#This Row],[Kod]]-vykonyz.xlsx[[#This Row],[Kod]]</f>
        <v>0</v>
      </c>
      <c r="AD3685" t="s">
        <v>12875</v>
      </c>
      <c r="AE3685" t="s">
        <v>5233</v>
      </c>
      <c r="AF3685"/>
      <c r="AG3685"/>
      <c r="AH3685" t="s">
        <v>12876</v>
      </c>
      <c r="AI3685"/>
      <c r="AJ3685"/>
      <c r="AK3685" t="s">
        <v>1290</v>
      </c>
      <c r="AL3685" t="s">
        <v>1573</v>
      </c>
      <c r="AM3685" t="s">
        <v>33</v>
      </c>
      <c r="AN3685" t="s">
        <v>33</v>
      </c>
      <c r="AO3685"/>
      <c r="AP3685" t="s">
        <v>6994</v>
      </c>
      <c r="AQ3685"/>
      <c r="AR3685" t="s">
        <v>35</v>
      </c>
      <c r="AS3685" t="s">
        <v>35</v>
      </c>
    </row>
    <row r="3686" spans="1:45">
      <c r="A3686" s="264" t="s">
        <v>12878</v>
      </c>
      <c r="B3686" s="217" t="s">
        <v>5233</v>
      </c>
      <c r="E3686" s="217" t="s">
        <v>12879</v>
      </c>
      <c r="H3686" s="217" t="s">
        <v>981</v>
      </c>
      <c r="I3686" s="217" t="s">
        <v>1492</v>
      </c>
      <c r="J3686" s="217" t="s">
        <v>33</v>
      </c>
      <c r="K3686" s="217" t="s">
        <v>33</v>
      </c>
      <c r="M3686" s="217">
        <f t="shared" si="76"/>
        <v>1469</v>
      </c>
      <c r="O3686" s="217" t="s">
        <v>35</v>
      </c>
      <c r="P3686" s="217" t="s">
        <v>35</v>
      </c>
      <c r="Q3686" s="217">
        <f>S4802-vykonyz.xlsx[[#This Row],[Kod]]</f>
        <v>17793</v>
      </c>
      <c r="R3686" s="217">
        <f>S3658-vykonyz.xlsx[[#This Row],[Kod]]</f>
        <v>0</v>
      </c>
      <c r="S3686" s="217" t="s">
        <v>12961</v>
      </c>
      <c r="T3686" s="217" t="s">
        <v>12962</v>
      </c>
      <c r="U3686" s="217">
        <v>8530</v>
      </c>
      <c r="V3686" s="261">
        <v>45292</v>
      </c>
      <c r="W3686" s="217" t="s">
        <v>12961</v>
      </c>
      <c r="X3686" s="217">
        <v>7483</v>
      </c>
      <c r="Y3686" s="217">
        <v>1047</v>
      </c>
      <c r="Z3686" s="261">
        <v>45291</v>
      </c>
      <c r="AC3686" s="217">
        <f>vykonyz.xlsx3[[#This Row],[Kod]]-vykonyz.xlsx[[#This Row],[Kod]]</f>
        <v>0</v>
      </c>
      <c r="AD3686" t="s">
        <v>12878</v>
      </c>
      <c r="AE3686" t="s">
        <v>5233</v>
      </c>
      <c r="AF3686"/>
      <c r="AG3686"/>
      <c r="AH3686" t="s">
        <v>12879</v>
      </c>
      <c r="AI3686"/>
      <c r="AJ3686"/>
      <c r="AK3686" t="s">
        <v>981</v>
      </c>
      <c r="AL3686" t="s">
        <v>1492</v>
      </c>
      <c r="AM3686" t="s">
        <v>33</v>
      </c>
      <c r="AN3686" t="s">
        <v>33</v>
      </c>
      <c r="AO3686"/>
      <c r="AP3686" t="s">
        <v>12963</v>
      </c>
      <c r="AQ3686"/>
      <c r="AR3686" t="s">
        <v>35</v>
      </c>
      <c r="AS3686" t="s">
        <v>35</v>
      </c>
    </row>
    <row r="3687" spans="1:45">
      <c r="A3687" s="264" t="s">
        <v>12881</v>
      </c>
      <c r="B3687" s="217" t="s">
        <v>5233</v>
      </c>
      <c r="E3687" s="217" t="s">
        <v>12882</v>
      </c>
      <c r="H3687" s="217" t="s">
        <v>1084</v>
      </c>
      <c r="I3687" s="217" t="s">
        <v>1084</v>
      </c>
      <c r="J3687" s="217" t="s">
        <v>33</v>
      </c>
      <c r="K3687" s="217" t="s">
        <v>33</v>
      </c>
      <c r="M3687" s="217">
        <f t="shared" si="76"/>
        <v>323</v>
      </c>
      <c r="O3687" s="217" t="s">
        <v>35</v>
      </c>
      <c r="P3687" s="217" t="s">
        <v>35</v>
      </c>
      <c r="Q3687" s="217">
        <f>S4803-vykonyz.xlsx[[#This Row],[Kod]]</f>
        <v>17792</v>
      </c>
      <c r="R3687" s="217">
        <f>S3659-vykonyz.xlsx[[#This Row],[Kod]]</f>
        <v>0</v>
      </c>
      <c r="S3687" s="217" t="s">
        <v>12964</v>
      </c>
      <c r="T3687" s="217" t="s">
        <v>12965</v>
      </c>
      <c r="U3687" s="217">
        <v>13785</v>
      </c>
      <c r="V3687" s="261">
        <v>45292</v>
      </c>
      <c r="W3687" s="217" t="s">
        <v>12964</v>
      </c>
      <c r="X3687" s="217">
        <v>12212</v>
      </c>
      <c r="Y3687" s="217">
        <v>1573</v>
      </c>
      <c r="Z3687" s="261">
        <v>45291</v>
      </c>
      <c r="AC3687" s="217">
        <f>vykonyz.xlsx3[[#This Row],[Kod]]-vykonyz.xlsx[[#This Row],[Kod]]</f>
        <v>0</v>
      </c>
      <c r="AD3687" t="s">
        <v>12881</v>
      </c>
      <c r="AE3687" t="s">
        <v>5233</v>
      </c>
      <c r="AF3687"/>
      <c r="AG3687"/>
      <c r="AH3687" t="s">
        <v>12882</v>
      </c>
      <c r="AI3687"/>
      <c r="AJ3687"/>
      <c r="AK3687" t="s">
        <v>1084</v>
      </c>
      <c r="AL3687" t="s">
        <v>1084</v>
      </c>
      <c r="AM3687" t="s">
        <v>33</v>
      </c>
      <c r="AN3687" t="s">
        <v>33</v>
      </c>
      <c r="AO3687"/>
      <c r="AP3687" t="s">
        <v>12966</v>
      </c>
      <c r="AQ3687"/>
      <c r="AR3687" t="s">
        <v>35</v>
      </c>
      <c r="AS3687" t="s">
        <v>35</v>
      </c>
    </row>
    <row r="3688" spans="1:45">
      <c r="A3688" s="264" t="s">
        <v>12884</v>
      </c>
      <c r="B3688" s="217" t="s">
        <v>5233</v>
      </c>
      <c r="E3688" s="217" t="s">
        <v>12885</v>
      </c>
      <c r="H3688" s="217" t="s">
        <v>994</v>
      </c>
      <c r="I3688" s="217" t="s">
        <v>994</v>
      </c>
      <c r="J3688" s="217" t="s">
        <v>33</v>
      </c>
      <c r="K3688" s="217" t="s">
        <v>33</v>
      </c>
      <c r="M3688" s="217">
        <f t="shared" si="76"/>
        <v>161</v>
      </c>
      <c r="O3688" s="217" t="s">
        <v>35</v>
      </c>
      <c r="P3688" s="217" t="s">
        <v>35</v>
      </c>
      <c r="Q3688" s="217">
        <f>S4804-vykonyz.xlsx[[#This Row],[Kod]]</f>
        <v>17792</v>
      </c>
      <c r="R3688" s="217">
        <f>S3660-vykonyz.xlsx[[#This Row],[Kod]]</f>
        <v>0</v>
      </c>
      <c r="S3688" s="217" t="s">
        <v>12967</v>
      </c>
      <c r="T3688" s="217" t="s">
        <v>12968</v>
      </c>
      <c r="U3688" s="217">
        <v>17897</v>
      </c>
      <c r="V3688" s="261">
        <v>45292</v>
      </c>
      <c r="W3688" s="217" t="s">
        <v>12967</v>
      </c>
      <c r="X3688" s="217">
        <v>15805</v>
      </c>
      <c r="Y3688" s="217">
        <v>2092</v>
      </c>
      <c r="Z3688" s="261">
        <v>45291</v>
      </c>
      <c r="AC3688" s="217">
        <f>vykonyz.xlsx3[[#This Row],[Kod]]-vykonyz.xlsx[[#This Row],[Kod]]</f>
        <v>0</v>
      </c>
      <c r="AD3688" t="s">
        <v>12884</v>
      </c>
      <c r="AE3688" t="s">
        <v>5233</v>
      </c>
      <c r="AF3688"/>
      <c r="AG3688"/>
      <c r="AH3688" t="s">
        <v>12885</v>
      </c>
      <c r="AI3688"/>
      <c r="AJ3688"/>
      <c r="AK3688" t="s">
        <v>994</v>
      </c>
      <c r="AL3688" t="s">
        <v>994</v>
      </c>
      <c r="AM3688" t="s">
        <v>33</v>
      </c>
      <c r="AN3688" t="s">
        <v>33</v>
      </c>
      <c r="AO3688"/>
      <c r="AP3688" t="s">
        <v>1992</v>
      </c>
      <c r="AQ3688"/>
      <c r="AR3688" t="s">
        <v>35</v>
      </c>
      <c r="AS3688" t="s">
        <v>35</v>
      </c>
    </row>
    <row r="3689" spans="1:45">
      <c r="A3689" s="264" t="s">
        <v>12887</v>
      </c>
      <c r="B3689" s="217" t="s">
        <v>5228</v>
      </c>
      <c r="C3689" s="217" t="s">
        <v>611</v>
      </c>
      <c r="E3689" s="217" t="s">
        <v>12888</v>
      </c>
      <c r="H3689" s="217" t="s">
        <v>1290</v>
      </c>
      <c r="I3689" s="217" t="s">
        <v>1290</v>
      </c>
      <c r="J3689" s="217" t="s">
        <v>33</v>
      </c>
      <c r="K3689" s="217" t="s">
        <v>33</v>
      </c>
      <c r="M3689" s="217">
        <f t="shared" si="76"/>
        <v>912</v>
      </c>
      <c r="O3689" s="217" t="s">
        <v>35</v>
      </c>
      <c r="P3689" s="217" t="s">
        <v>35</v>
      </c>
      <c r="Q3689" s="217">
        <f>S4805-vykonyz.xlsx[[#This Row],[Kod]]</f>
        <v>17792</v>
      </c>
      <c r="R3689" s="217">
        <f>S3661-vykonyz.xlsx[[#This Row],[Kod]]</f>
        <v>0</v>
      </c>
      <c r="S3689" s="217" t="s">
        <v>12969</v>
      </c>
      <c r="T3689" s="217" t="s">
        <v>12970</v>
      </c>
      <c r="U3689" s="217">
        <v>10840</v>
      </c>
      <c r="V3689" s="261">
        <v>45292</v>
      </c>
      <c r="W3689" s="217" t="s">
        <v>12969</v>
      </c>
      <c r="X3689" s="217">
        <v>9532</v>
      </c>
      <c r="Y3689" s="217">
        <v>1308</v>
      </c>
      <c r="Z3689" s="261">
        <v>45291</v>
      </c>
      <c r="AC3689" s="217">
        <f>vykonyz.xlsx3[[#This Row],[Kod]]-vykonyz.xlsx[[#This Row],[Kod]]</f>
        <v>0</v>
      </c>
      <c r="AD3689" t="s">
        <v>12887</v>
      </c>
      <c r="AE3689" t="s">
        <v>5228</v>
      </c>
      <c r="AF3689" t="s">
        <v>611</v>
      </c>
      <c r="AG3689"/>
      <c r="AH3689" t="s">
        <v>12888</v>
      </c>
      <c r="AI3689"/>
      <c r="AJ3689"/>
      <c r="AK3689" t="s">
        <v>1290</v>
      </c>
      <c r="AL3689" t="s">
        <v>1290</v>
      </c>
      <c r="AM3689" t="s">
        <v>33</v>
      </c>
      <c r="AN3689" t="s">
        <v>33</v>
      </c>
      <c r="AO3689"/>
      <c r="AP3689" t="s">
        <v>12971</v>
      </c>
      <c r="AQ3689"/>
      <c r="AR3689" t="s">
        <v>35</v>
      </c>
      <c r="AS3689" t="s">
        <v>35</v>
      </c>
    </row>
    <row r="3690" spans="1:45">
      <c r="A3690" s="264" t="s">
        <v>12890</v>
      </c>
      <c r="B3690" s="217" t="s">
        <v>5228</v>
      </c>
      <c r="C3690" s="217" t="s">
        <v>611</v>
      </c>
      <c r="E3690" s="217" t="s">
        <v>12891</v>
      </c>
      <c r="F3690" s="217" t="s">
        <v>12972</v>
      </c>
      <c r="H3690" s="217" t="s">
        <v>1492</v>
      </c>
      <c r="I3690" s="217" t="s">
        <v>1492</v>
      </c>
      <c r="J3690" s="217" t="s">
        <v>33</v>
      </c>
      <c r="K3690" s="217" t="s">
        <v>33</v>
      </c>
      <c r="M3690" s="217">
        <f t="shared" si="76"/>
        <v>3008</v>
      </c>
      <c r="O3690" s="217" t="s">
        <v>35</v>
      </c>
      <c r="P3690" s="217" t="s">
        <v>35</v>
      </c>
      <c r="Q3690" s="217">
        <f>S4806-vykonyz.xlsx[[#This Row],[Kod]]</f>
        <v>17792</v>
      </c>
      <c r="R3690" s="217">
        <f>S3662-vykonyz.xlsx[[#This Row],[Kod]]</f>
        <v>0</v>
      </c>
      <c r="S3690" s="217" t="s">
        <v>12973</v>
      </c>
      <c r="T3690" s="217" t="s">
        <v>12974</v>
      </c>
      <c r="U3690" s="217">
        <v>2126</v>
      </c>
      <c r="V3690" s="261">
        <v>45292</v>
      </c>
      <c r="W3690" s="217" t="s">
        <v>12973</v>
      </c>
      <c r="X3690" s="217">
        <v>1865</v>
      </c>
      <c r="Y3690" s="217">
        <v>261</v>
      </c>
      <c r="Z3690" s="261">
        <v>45291</v>
      </c>
      <c r="AC3690" s="217">
        <f>vykonyz.xlsx3[[#This Row],[Kod]]-vykonyz.xlsx[[#This Row],[Kod]]</f>
        <v>0</v>
      </c>
      <c r="AD3690" t="s">
        <v>12890</v>
      </c>
      <c r="AE3690" t="s">
        <v>5228</v>
      </c>
      <c r="AF3690" t="s">
        <v>611</v>
      </c>
      <c r="AG3690"/>
      <c r="AH3690" t="s">
        <v>12891</v>
      </c>
      <c r="AI3690" t="s">
        <v>12972</v>
      </c>
      <c r="AJ3690"/>
      <c r="AK3690" t="s">
        <v>1492</v>
      </c>
      <c r="AL3690" t="s">
        <v>1492</v>
      </c>
      <c r="AM3690" t="s">
        <v>33</v>
      </c>
      <c r="AN3690" t="s">
        <v>33</v>
      </c>
      <c r="AO3690"/>
      <c r="AP3690" t="s">
        <v>12975</v>
      </c>
      <c r="AQ3690"/>
      <c r="AR3690" t="s">
        <v>35</v>
      </c>
      <c r="AS3690" t="s">
        <v>35</v>
      </c>
    </row>
    <row r="3691" spans="1:45">
      <c r="A3691" s="264" t="s">
        <v>12893</v>
      </c>
      <c r="B3691" s="217" t="s">
        <v>5245</v>
      </c>
      <c r="C3691" s="217" t="s">
        <v>50</v>
      </c>
      <c r="E3691" s="217" t="s">
        <v>12894</v>
      </c>
      <c r="F3691" s="217" t="s">
        <v>12976</v>
      </c>
      <c r="G3691" s="217" t="s">
        <v>53</v>
      </c>
      <c r="H3691" s="217" t="s">
        <v>39</v>
      </c>
      <c r="I3691" s="217" t="s">
        <v>6213</v>
      </c>
      <c r="J3691" s="217" t="s">
        <v>33</v>
      </c>
      <c r="K3691" s="217" t="s">
        <v>33</v>
      </c>
      <c r="M3691" s="217">
        <f t="shared" si="76"/>
        <v>6420</v>
      </c>
      <c r="O3691" s="217" t="s">
        <v>35</v>
      </c>
      <c r="P3691" s="217" t="s">
        <v>35</v>
      </c>
      <c r="Q3691" s="217">
        <f>S4807-vykonyz.xlsx[[#This Row],[Kod]]</f>
        <v>17793</v>
      </c>
      <c r="R3691" s="217">
        <f>S3663-vykonyz.xlsx[[#This Row],[Kod]]</f>
        <v>0</v>
      </c>
      <c r="S3691" s="217" t="s">
        <v>12977</v>
      </c>
      <c r="T3691" s="217" t="s">
        <v>12978</v>
      </c>
      <c r="U3691" s="217">
        <v>1518</v>
      </c>
      <c r="V3691" s="261">
        <v>45292</v>
      </c>
      <c r="W3691" s="217" t="s">
        <v>12977</v>
      </c>
      <c r="X3691" s="217">
        <v>1431</v>
      </c>
      <c r="Y3691" s="217">
        <v>87</v>
      </c>
      <c r="Z3691" s="261">
        <v>45291</v>
      </c>
      <c r="AC3691" s="217">
        <f>vykonyz.xlsx3[[#This Row],[Kod]]-vykonyz.xlsx[[#This Row],[Kod]]</f>
        <v>0</v>
      </c>
      <c r="AD3691" t="s">
        <v>12893</v>
      </c>
      <c r="AE3691" t="s">
        <v>5245</v>
      </c>
      <c r="AF3691" t="s">
        <v>50</v>
      </c>
      <c r="AG3691"/>
      <c r="AH3691" t="s">
        <v>12894</v>
      </c>
      <c r="AI3691" t="s">
        <v>12976</v>
      </c>
      <c r="AJ3691" t="s">
        <v>53</v>
      </c>
      <c r="AK3691" t="s">
        <v>39</v>
      </c>
      <c r="AL3691" t="s">
        <v>6213</v>
      </c>
      <c r="AM3691" t="s">
        <v>33</v>
      </c>
      <c r="AN3691" t="s">
        <v>33</v>
      </c>
      <c r="AO3691"/>
      <c r="AP3691" t="s">
        <v>12979</v>
      </c>
      <c r="AQ3691"/>
      <c r="AR3691" t="s">
        <v>35</v>
      </c>
      <c r="AS3691" t="s">
        <v>35</v>
      </c>
    </row>
    <row r="3692" spans="1:45">
      <c r="A3692" s="264" t="s">
        <v>12896</v>
      </c>
      <c r="B3692" s="217" t="s">
        <v>5245</v>
      </c>
      <c r="C3692" s="217" t="s">
        <v>50</v>
      </c>
      <c r="E3692" s="217" t="s">
        <v>12897</v>
      </c>
      <c r="F3692" s="217" t="s">
        <v>12980</v>
      </c>
      <c r="H3692" s="217" t="s">
        <v>77</v>
      </c>
      <c r="I3692" s="217" t="s">
        <v>1848</v>
      </c>
      <c r="J3692" s="217" t="s">
        <v>33</v>
      </c>
      <c r="K3692" s="217" t="s">
        <v>33</v>
      </c>
      <c r="M3692" s="217">
        <f t="shared" si="76"/>
        <v>5741</v>
      </c>
      <c r="O3692" s="217" t="s">
        <v>35</v>
      </c>
      <c r="P3692" s="217" t="s">
        <v>35</v>
      </c>
      <c r="Q3692" s="217">
        <f>S4808-vykonyz.xlsx[[#This Row],[Kod]]</f>
        <v>17794</v>
      </c>
      <c r="R3692" s="217">
        <f>S3664-vykonyz.xlsx[[#This Row],[Kod]]</f>
        <v>0</v>
      </c>
      <c r="S3692" s="217" t="s">
        <v>12981</v>
      </c>
      <c r="T3692" s="217" t="s">
        <v>12982</v>
      </c>
      <c r="U3692" s="217">
        <v>360</v>
      </c>
      <c r="V3692" s="261">
        <v>45292</v>
      </c>
      <c r="W3692" s="217" t="s">
        <v>12981</v>
      </c>
      <c r="X3692" s="217">
        <v>314</v>
      </c>
      <c r="Y3692" s="217">
        <v>46</v>
      </c>
      <c r="Z3692" s="261">
        <v>45291</v>
      </c>
      <c r="AC3692" s="217">
        <f>vykonyz.xlsx3[[#This Row],[Kod]]-vykonyz.xlsx[[#This Row],[Kod]]</f>
        <v>0</v>
      </c>
      <c r="AD3692" t="s">
        <v>12896</v>
      </c>
      <c r="AE3692" t="s">
        <v>5245</v>
      </c>
      <c r="AF3692" t="s">
        <v>50</v>
      </c>
      <c r="AG3692"/>
      <c r="AH3692" t="s">
        <v>12897</v>
      </c>
      <c r="AI3692" t="s">
        <v>12980</v>
      </c>
      <c r="AJ3692"/>
      <c r="AK3692" t="s">
        <v>77</v>
      </c>
      <c r="AL3692" t="s">
        <v>1848</v>
      </c>
      <c r="AM3692" t="s">
        <v>33</v>
      </c>
      <c r="AN3692" t="s">
        <v>33</v>
      </c>
      <c r="AO3692"/>
      <c r="AP3692" t="s">
        <v>4981</v>
      </c>
      <c r="AQ3692"/>
      <c r="AR3692" t="s">
        <v>35</v>
      </c>
      <c r="AS3692" t="s">
        <v>35</v>
      </c>
    </row>
    <row r="3693" spans="1:45">
      <c r="A3693" s="264" t="s">
        <v>12899</v>
      </c>
      <c r="B3693" s="217" t="s">
        <v>864</v>
      </c>
      <c r="E3693" s="217" t="s">
        <v>12900</v>
      </c>
      <c r="F3693" s="217" t="s">
        <v>12983</v>
      </c>
      <c r="H3693" s="217" t="s">
        <v>994</v>
      </c>
      <c r="I3693" s="217" t="s">
        <v>994</v>
      </c>
      <c r="J3693" s="217" t="s">
        <v>33</v>
      </c>
      <c r="K3693" s="217" t="s">
        <v>33</v>
      </c>
      <c r="M3693" s="217">
        <f t="shared" si="76"/>
        <v>204</v>
      </c>
      <c r="O3693" s="217" t="s">
        <v>35</v>
      </c>
      <c r="P3693" s="217" t="s">
        <v>35</v>
      </c>
      <c r="Q3693" s="217">
        <f>S4809-vykonyz.xlsx[[#This Row],[Kod]]</f>
        <v>17794</v>
      </c>
      <c r="R3693" s="217">
        <f>S3665-vykonyz.xlsx[[#This Row],[Kod]]</f>
        <v>0</v>
      </c>
      <c r="S3693" s="217" t="s">
        <v>12984</v>
      </c>
      <c r="T3693" s="217" t="s">
        <v>12985</v>
      </c>
      <c r="U3693" s="217">
        <v>3713</v>
      </c>
      <c r="V3693" s="261">
        <v>45292</v>
      </c>
      <c r="W3693" s="217" t="s">
        <v>12984</v>
      </c>
      <c r="X3693" s="217">
        <v>3430</v>
      </c>
      <c r="Y3693" s="217">
        <v>283</v>
      </c>
      <c r="Z3693" s="261">
        <v>45291</v>
      </c>
      <c r="AC3693" s="217">
        <f>vykonyz.xlsx3[[#This Row],[Kod]]-vykonyz.xlsx[[#This Row],[Kod]]</f>
        <v>0</v>
      </c>
      <c r="AD3693" t="s">
        <v>12899</v>
      </c>
      <c r="AE3693" t="s">
        <v>864</v>
      </c>
      <c r="AF3693"/>
      <c r="AG3693"/>
      <c r="AH3693" t="s">
        <v>12900</v>
      </c>
      <c r="AI3693" t="s">
        <v>12983</v>
      </c>
      <c r="AJ3693"/>
      <c r="AK3693" t="s">
        <v>994</v>
      </c>
      <c r="AL3693" t="s">
        <v>994</v>
      </c>
      <c r="AM3693" t="s">
        <v>33</v>
      </c>
      <c r="AN3693" t="s">
        <v>33</v>
      </c>
      <c r="AO3693"/>
      <c r="AP3693" t="s">
        <v>6885</v>
      </c>
      <c r="AQ3693"/>
      <c r="AR3693" t="s">
        <v>35</v>
      </c>
      <c r="AS3693" t="s">
        <v>35</v>
      </c>
    </row>
    <row r="3694" spans="1:45">
      <c r="A3694" s="264" t="s">
        <v>12902</v>
      </c>
      <c r="B3694" s="217" t="s">
        <v>864</v>
      </c>
      <c r="C3694" s="217" t="s">
        <v>611</v>
      </c>
      <c r="E3694" s="217" t="s">
        <v>12903</v>
      </c>
      <c r="F3694" s="217" t="s">
        <v>12986</v>
      </c>
      <c r="H3694" s="217" t="s">
        <v>1008</v>
      </c>
      <c r="I3694" s="217" t="s">
        <v>1008</v>
      </c>
      <c r="J3694" s="217" t="s">
        <v>33</v>
      </c>
      <c r="K3694" s="217" t="s">
        <v>33</v>
      </c>
      <c r="M3694" s="217">
        <f t="shared" si="76"/>
        <v>551</v>
      </c>
      <c r="O3694" s="217" t="s">
        <v>35</v>
      </c>
      <c r="P3694" s="217" t="s">
        <v>35</v>
      </c>
      <c r="Q3694" s="217">
        <f>S4810-vykonyz.xlsx[[#This Row],[Kod]]</f>
        <v>17795</v>
      </c>
      <c r="R3694" s="217">
        <f>S3666-vykonyz.xlsx[[#This Row],[Kod]]</f>
        <v>0</v>
      </c>
      <c r="S3694" s="217" t="s">
        <v>12987</v>
      </c>
      <c r="T3694" s="217" t="s">
        <v>12988</v>
      </c>
      <c r="U3694" s="217">
        <v>1593</v>
      </c>
      <c r="V3694" s="261">
        <v>45292</v>
      </c>
      <c r="W3694" s="217" t="s">
        <v>12987</v>
      </c>
      <c r="X3694" s="217">
        <v>1452</v>
      </c>
      <c r="Y3694" s="217">
        <v>141</v>
      </c>
      <c r="Z3694" s="261">
        <v>45291</v>
      </c>
      <c r="AC3694" s="217">
        <f>vykonyz.xlsx3[[#This Row],[Kod]]-vykonyz.xlsx[[#This Row],[Kod]]</f>
        <v>0</v>
      </c>
      <c r="AD3694" t="s">
        <v>12902</v>
      </c>
      <c r="AE3694" t="s">
        <v>864</v>
      </c>
      <c r="AF3694" t="s">
        <v>611</v>
      </c>
      <c r="AG3694"/>
      <c r="AH3694" t="s">
        <v>12903</v>
      </c>
      <c r="AI3694" t="s">
        <v>12986</v>
      </c>
      <c r="AJ3694"/>
      <c r="AK3694" t="s">
        <v>1008</v>
      </c>
      <c r="AL3694" t="s">
        <v>1008</v>
      </c>
      <c r="AM3694" t="s">
        <v>33</v>
      </c>
      <c r="AN3694" t="s">
        <v>33</v>
      </c>
      <c r="AO3694"/>
      <c r="AP3694" t="s">
        <v>12989</v>
      </c>
      <c r="AQ3694"/>
      <c r="AR3694" t="s">
        <v>35</v>
      </c>
      <c r="AS3694" t="s">
        <v>35</v>
      </c>
    </row>
    <row r="3695" spans="1:45">
      <c r="A3695" s="264" t="s">
        <v>12907</v>
      </c>
      <c r="B3695" s="217" t="s">
        <v>5233</v>
      </c>
      <c r="E3695" s="217" t="s">
        <v>12908</v>
      </c>
      <c r="F3695" s="217" t="s">
        <v>12990</v>
      </c>
      <c r="G3695" s="217" t="s">
        <v>53</v>
      </c>
      <c r="H3695" s="217" t="s">
        <v>1084</v>
      </c>
      <c r="I3695" s="217" t="s">
        <v>1084</v>
      </c>
      <c r="J3695" s="217" t="s">
        <v>33</v>
      </c>
      <c r="K3695" s="217" t="s">
        <v>33</v>
      </c>
      <c r="M3695" s="217">
        <f t="shared" si="76"/>
        <v>424</v>
      </c>
      <c r="O3695" s="217" t="s">
        <v>35</v>
      </c>
      <c r="P3695" s="217" t="s">
        <v>35</v>
      </c>
      <c r="Q3695" s="217">
        <f>S4811-vykonyz.xlsx[[#This Row],[Kod]]</f>
        <v>17796</v>
      </c>
      <c r="R3695" s="217">
        <f>S3667-vykonyz.xlsx[[#This Row],[Kod]]</f>
        <v>0</v>
      </c>
      <c r="S3695" s="217" t="s">
        <v>12991</v>
      </c>
      <c r="T3695" s="217" t="s">
        <v>12992</v>
      </c>
      <c r="U3695" s="217">
        <v>807</v>
      </c>
      <c r="V3695" s="261">
        <v>45292</v>
      </c>
      <c r="W3695" s="217" t="s">
        <v>12991</v>
      </c>
      <c r="X3695" s="217">
        <v>701</v>
      </c>
      <c r="Y3695" s="217">
        <v>106</v>
      </c>
      <c r="Z3695" s="261">
        <v>45291</v>
      </c>
      <c r="AC3695" s="217">
        <f>vykonyz.xlsx3[[#This Row],[Kod]]-vykonyz.xlsx[[#This Row],[Kod]]</f>
        <v>0</v>
      </c>
      <c r="AD3695" t="s">
        <v>12907</v>
      </c>
      <c r="AE3695" t="s">
        <v>5233</v>
      </c>
      <c r="AF3695"/>
      <c r="AG3695"/>
      <c r="AH3695" t="s">
        <v>12908</v>
      </c>
      <c r="AI3695" t="s">
        <v>12990</v>
      </c>
      <c r="AJ3695" t="s">
        <v>53</v>
      </c>
      <c r="AK3695" t="s">
        <v>1084</v>
      </c>
      <c r="AL3695" t="s">
        <v>1084</v>
      </c>
      <c r="AM3695" t="s">
        <v>33</v>
      </c>
      <c r="AN3695" t="s">
        <v>33</v>
      </c>
      <c r="AO3695"/>
      <c r="AP3695" t="s">
        <v>11633</v>
      </c>
      <c r="AQ3695"/>
      <c r="AR3695" t="s">
        <v>35</v>
      </c>
      <c r="AS3695" t="s">
        <v>35</v>
      </c>
    </row>
    <row r="3696" spans="1:45">
      <c r="A3696" s="264" t="s">
        <v>12911</v>
      </c>
      <c r="B3696" s="217" t="s">
        <v>5228</v>
      </c>
      <c r="C3696" s="217" t="s">
        <v>611</v>
      </c>
      <c r="E3696" s="217" t="s">
        <v>12912</v>
      </c>
      <c r="H3696" s="217" t="s">
        <v>981</v>
      </c>
      <c r="I3696" s="217" t="s">
        <v>981</v>
      </c>
      <c r="J3696" s="217" t="s">
        <v>33</v>
      </c>
      <c r="K3696" s="217" t="s">
        <v>33</v>
      </c>
      <c r="M3696" s="217">
        <f t="shared" si="76"/>
        <v>1613</v>
      </c>
      <c r="O3696" s="217" t="s">
        <v>35</v>
      </c>
      <c r="P3696" s="217" t="s">
        <v>35</v>
      </c>
      <c r="Q3696" s="217">
        <f>S4812-vykonyz.xlsx[[#This Row],[Kod]]</f>
        <v>17797</v>
      </c>
      <c r="R3696" s="217">
        <f>S3668-vykonyz.xlsx[[#This Row],[Kod]]</f>
        <v>0</v>
      </c>
      <c r="S3696" s="217" t="s">
        <v>12993</v>
      </c>
      <c r="T3696" s="217" t="s">
        <v>12994</v>
      </c>
      <c r="U3696" s="217">
        <v>3975</v>
      </c>
      <c r="V3696" s="261">
        <v>45292</v>
      </c>
      <c r="W3696" s="217" t="s">
        <v>12993</v>
      </c>
      <c r="X3696" s="217">
        <v>3545</v>
      </c>
      <c r="Y3696" s="217">
        <v>430</v>
      </c>
      <c r="Z3696" s="261">
        <v>45291</v>
      </c>
      <c r="AC3696" s="217">
        <f>vykonyz.xlsx3[[#This Row],[Kod]]-vykonyz.xlsx[[#This Row],[Kod]]</f>
        <v>0</v>
      </c>
      <c r="AD3696" t="s">
        <v>12911</v>
      </c>
      <c r="AE3696" t="s">
        <v>5228</v>
      </c>
      <c r="AF3696" t="s">
        <v>611</v>
      </c>
      <c r="AG3696"/>
      <c r="AH3696" t="s">
        <v>12912</v>
      </c>
      <c r="AI3696"/>
      <c r="AJ3696"/>
      <c r="AK3696" t="s">
        <v>981</v>
      </c>
      <c r="AL3696" t="s">
        <v>981</v>
      </c>
      <c r="AM3696" t="s">
        <v>33</v>
      </c>
      <c r="AN3696" t="s">
        <v>33</v>
      </c>
      <c r="AO3696"/>
      <c r="AP3696" t="s">
        <v>12995</v>
      </c>
      <c r="AQ3696"/>
      <c r="AR3696" t="s">
        <v>35</v>
      </c>
      <c r="AS3696" t="s">
        <v>35</v>
      </c>
    </row>
    <row r="3697" spans="1:45">
      <c r="A3697" s="264" t="s">
        <v>12915</v>
      </c>
      <c r="B3697" s="217" t="s">
        <v>5228</v>
      </c>
      <c r="C3697" s="217" t="s">
        <v>611</v>
      </c>
      <c r="E3697" s="217" t="s">
        <v>12916</v>
      </c>
      <c r="H3697" s="217" t="s">
        <v>1573</v>
      </c>
      <c r="I3697" s="217" t="s">
        <v>39</v>
      </c>
      <c r="J3697" s="217" t="s">
        <v>33</v>
      </c>
      <c r="K3697" s="217" t="s">
        <v>33</v>
      </c>
      <c r="M3697" s="217">
        <f t="shared" si="76"/>
        <v>3019</v>
      </c>
      <c r="O3697" s="217" t="s">
        <v>35</v>
      </c>
      <c r="P3697" s="217" t="s">
        <v>35</v>
      </c>
      <c r="Q3697" s="217">
        <f>S4813-vykonyz.xlsx[[#This Row],[Kod]]</f>
        <v>17798</v>
      </c>
      <c r="R3697" s="217">
        <f>S3669-vykonyz.xlsx[[#This Row],[Kod]]</f>
        <v>0</v>
      </c>
      <c r="S3697" s="217" t="s">
        <v>12996</v>
      </c>
      <c r="T3697" s="217" t="s">
        <v>12997</v>
      </c>
      <c r="U3697" s="217">
        <v>116</v>
      </c>
      <c r="V3697" s="261">
        <v>45292</v>
      </c>
      <c r="W3697" s="217" t="s">
        <v>12996</v>
      </c>
      <c r="X3697" s="217">
        <v>102</v>
      </c>
      <c r="Y3697" s="217">
        <v>14</v>
      </c>
      <c r="Z3697" s="261">
        <v>45291</v>
      </c>
      <c r="AC3697" s="217">
        <f>vykonyz.xlsx3[[#This Row],[Kod]]-vykonyz.xlsx[[#This Row],[Kod]]</f>
        <v>0</v>
      </c>
      <c r="AD3697" t="s">
        <v>12915</v>
      </c>
      <c r="AE3697" t="s">
        <v>5228</v>
      </c>
      <c r="AF3697" t="s">
        <v>611</v>
      </c>
      <c r="AG3697"/>
      <c r="AH3697" t="s">
        <v>12916</v>
      </c>
      <c r="AI3697"/>
      <c r="AJ3697"/>
      <c r="AK3697" t="s">
        <v>1573</v>
      </c>
      <c r="AL3697" t="s">
        <v>39</v>
      </c>
      <c r="AM3697" t="s">
        <v>33</v>
      </c>
      <c r="AN3697" t="s">
        <v>33</v>
      </c>
      <c r="AO3697"/>
      <c r="AP3697" t="s">
        <v>12998</v>
      </c>
      <c r="AQ3697"/>
      <c r="AR3697" t="s">
        <v>35</v>
      </c>
      <c r="AS3697" t="s">
        <v>35</v>
      </c>
    </row>
    <row r="3698" spans="1:45">
      <c r="A3698" s="264" t="s">
        <v>12917</v>
      </c>
      <c r="B3698" s="217" t="s">
        <v>5228</v>
      </c>
      <c r="C3698" s="217" t="s">
        <v>611</v>
      </c>
      <c r="E3698" s="217" t="s">
        <v>12918</v>
      </c>
      <c r="F3698" s="217" t="s">
        <v>12999</v>
      </c>
      <c r="H3698" s="217" t="s">
        <v>39</v>
      </c>
      <c r="I3698" s="217" t="s">
        <v>6213</v>
      </c>
      <c r="J3698" s="217" t="s">
        <v>33</v>
      </c>
      <c r="K3698" s="217" t="s">
        <v>33</v>
      </c>
      <c r="M3698" s="217">
        <f t="shared" si="76"/>
        <v>5618</v>
      </c>
      <c r="O3698" s="217" t="s">
        <v>35</v>
      </c>
      <c r="P3698" s="217" t="s">
        <v>35</v>
      </c>
      <c r="Q3698" s="217">
        <f>S4814-vykonyz.xlsx[[#This Row],[Kod]]</f>
        <v>17798</v>
      </c>
      <c r="R3698" s="217">
        <f>S3670-vykonyz.xlsx[[#This Row],[Kod]]</f>
        <v>0</v>
      </c>
      <c r="S3698" s="217" t="s">
        <v>13000</v>
      </c>
      <c r="T3698" s="217" t="s">
        <v>13001</v>
      </c>
      <c r="U3698" s="217">
        <v>582</v>
      </c>
      <c r="V3698" s="261">
        <v>45292</v>
      </c>
      <c r="W3698" s="217" t="s">
        <v>13000</v>
      </c>
      <c r="X3698" s="217">
        <v>508</v>
      </c>
      <c r="Y3698" s="217">
        <v>74</v>
      </c>
      <c r="Z3698" s="261">
        <v>45291</v>
      </c>
      <c r="AC3698" s="217">
        <f>vykonyz.xlsx3[[#This Row],[Kod]]-vykonyz.xlsx[[#This Row],[Kod]]</f>
        <v>0</v>
      </c>
      <c r="AD3698" t="s">
        <v>12917</v>
      </c>
      <c r="AE3698" t="s">
        <v>5228</v>
      </c>
      <c r="AF3698" t="s">
        <v>611</v>
      </c>
      <c r="AG3698"/>
      <c r="AH3698" t="s">
        <v>12918</v>
      </c>
      <c r="AI3698" t="s">
        <v>12999</v>
      </c>
      <c r="AJ3698"/>
      <c r="AK3698" t="s">
        <v>39</v>
      </c>
      <c r="AL3698" t="s">
        <v>6213</v>
      </c>
      <c r="AM3698" t="s">
        <v>33</v>
      </c>
      <c r="AN3698" t="s">
        <v>33</v>
      </c>
      <c r="AO3698"/>
      <c r="AP3698" t="s">
        <v>13002</v>
      </c>
      <c r="AQ3698"/>
      <c r="AR3698" t="s">
        <v>35</v>
      </c>
      <c r="AS3698" t="s">
        <v>35</v>
      </c>
    </row>
    <row r="3699" spans="1:45">
      <c r="A3699" s="264" t="s">
        <v>12919</v>
      </c>
      <c r="B3699" s="217" t="s">
        <v>5228</v>
      </c>
      <c r="C3699" s="217" t="s">
        <v>611</v>
      </c>
      <c r="E3699" s="217" t="s">
        <v>12920</v>
      </c>
      <c r="H3699" s="217" t="s">
        <v>1492</v>
      </c>
      <c r="I3699" s="217" t="s">
        <v>5824</v>
      </c>
      <c r="J3699" s="217" t="s">
        <v>33</v>
      </c>
      <c r="K3699" s="217" t="s">
        <v>33</v>
      </c>
      <c r="M3699" s="217">
        <f t="shared" si="76"/>
        <v>3808</v>
      </c>
      <c r="O3699" s="217" t="s">
        <v>35</v>
      </c>
      <c r="P3699" s="217" t="s">
        <v>35</v>
      </c>
      <c r="Q3699" s="217">
        <f>S4815-vykonyz.xlsx[[#This Row],[Kod]]</f>
        <v>17798</v>
      </c>
      <c r="R3699" s="217">
        <f>S3671-vykonyz.xlsx[[#This Row],[Kod]]</f>
        <v>0</v>
      </c>
      <c r="S3699" s="217" t="s">
        <v>13003</v>
      </c>
      <c r="T3699" s="217" t="s">
        <v>13004</v>
      </c>
      <c r="U3699" s="217">
        <v>60</v>
      </c>
      <c r="V3699" s="261">
        <v>45292</v>
      </c>
      <c r="W3699" s="217" t="s">
        <v>13003</v>
      </c>
      <c r="X3699" s="217">
        <v>53</v>
      </c>
      <c r="Y3699" s="217">
        <v>7</v>
      </c>
      <c r="Z3699" s="261">
        <v>45291</v>
      </c>
      <c r="AC3699" s="217">
        <f>vykonyz.xlsx3[[#This Row],[Kod]]-vykonyz.xlsx[[#This Row],[Kod]]</f>
        <v>0</v>
      </c>
      <c r="AD3699" t="s">
        <v>12919</v>
      </c>
      <c r="AE3699" t="s">
        <v>5228</v>
      </c>
      <c r="AF3699" t="s">
        <v>611</v>
      </c>
      <c r="AG3699"/>
      <c r="AH3699" t="s">
        <v>12920</v>
      </c>
      <c r="AI3699"/>
      <c r="AJ3699"/>
      <c r="AK3699" t="s">
        <v>1492</v>
      </c>
      <c r="AL3699" t="s">
        <v>5824</v>
      </c>
      <c r="AM3699" t="s">
        <v>33</v>
      </c>
      <c r="AN3699" t="s">
        <v>33</v>
      </c>
      <c r="AO3699"/>
      <c r="AP3699" t="s">
        <v>13005</v>
      </c>
      <c r="AQ3699"/>
      <c r="AR3699" t="s">
        <v>35</v>
      </c>
      <c r="AS3699" t="s">
        <v>35</v>
      </c>
    </row>
    <row r="3700" spans="1:45">
      <c r="A3700" s="264" t="s">
        <v>12921</v>
      </c>
      <c r="B3700" s="217" t="s">
        <v>5245</v>
      </c>
      <c r="C3700" s="217" t="s">
        <v>50</v>
      </c>
      <c r="E3700" s="217" t="s">
        <v>12922</v>
      </c>
      <c r="G3700" s="217" t="s">
        <v>28</v>
      </c>
      <c r="H3700" s="217" t="s">
        <v>1492</v>
      </c>
      <c r="I3700" s="217" t="s">
        <v>5824</v>
      </c>
      <c r="J3700" s="217" t="s">
        <v>33</v>
      </c>
      <c r="K3700" s="217" t="s">
        <v>33</v>
      </c>
      <c r="M3700" s="217">
        <f t="shared" si="76"/>
        <v>4411</v>
      </c>
      <c r="O3700" s="217" t="s">
        <v>35</v>
      </c>
      <c r="P3700" s="217" t="s">
        <v>35</v>
      </c>
      <c r="Q3700" s="217">
        <f>S4816-vykonyz.xlsx[[#This Row],[Kod]]</f>
        <v>17798</v>
      </c>
      <c r="R3700" s="217">
        <f>S3672-vykonyz.xlsx[[#This Row],[Kod]]</f>
        <v>0</v>
      </c>
      <c r="S3700" s="217" t="s">
        <v>13006</v>
      </c>
      <c r="T3700" s="217" t="s">
        <v>13007</v>
      </c>
      <c r="U3700" s="217">
        <v>131</v>
      </c>
      <c r="V3700" s="261">
        <v>45292</v>
      </c>
      <c r="W3700" s="217" t="s">
        <v>13006</v>
      </c>
      <c r="X3700" s="217">
        <v>117</v>
      </c>
      <c r="Y3700" s="217">
        <v>14</v>
      </c>
      <c r="Z3700" s="261">
        <v>45291</v>
      </c>
      <c r="AC3700" s="217">
        <f>vykonyz.xlsx3[[#This Row],[Kod]]-vykonyz.xlsx[[#This Row],[Kod]]</f>
        <v>0</v>
      </c>
      <c r="AD3700" t="s">
        <v>12921</v>
      </c>
      <c r="AE3700" t="s">
        <v>5245</v>
      </c>
      <c r="AF3700" t="s">
        <v>50</v>
      </c>
      <c r="AG3700"/>
      <c r="AH3700" t="s">
        <v>12922</v>
      </c>
      <c r="AI3700"/>
      <c r="AJ3700" t="s">
        <v>28</v>
      </c>
      <c r="AK3700" t="s">
        <v>1492</v>
      </c>
      <c r="AL3700" t="s">
        <v>5824</v>
      </c>
      <c r="AM3700" t="s">
        <v>33</v>
      </c>
      <c r="AN3700" t="s">
        <v>33</v>
      </c>
      <c r="AO3700"/>
      <c r="AP3700" t="s">
        <v>13008</v>
      </c>
      <c r="AQ3700"/>
      <c r="AR3700" t="s">
        <v>35</v>
      </c>
      <c r="AS3700" t="s">
        <v>35</v>
      </c>
    </row>
    <row r="3701" spans="1:45">
      <c r="A3701" s="264" t="s">
        <v>12924</v>
      </c>
      <c r="B3701" s="217" t="s">
        <v>5233</v>
      </c>
      <c r="E3701" s="217" t="s">
        <v>12925</v>
      </c>
      <c r="G3701" s="217" t="s">
        <v>28</v>
      </c>
      <c r="H3701" s="217" t="s">
        <v>994</v>
      </c>
      <c r="I3701" s="217" t="s">
        <v>994</v>
      </c>
      <c r="J3701" s="217" t="s">
        <v>33</v>
      </c>
      <c r="K3701" s="217" t="s">
        <v>33</v>
      </c>
      <c r="M3701" s="217">
        <f t="shared" si="76"/>
        <v>212</v>
      </c>
      <c r="O3701" s="217" t="s">
        <v>35</v>
      </c>
      <c r="P3701" s="217" t="s">
        <v>35</v>
      </c>
      <c r="Q3701" s="217">
        <f>S4817-vykonyz.xlsx[[#This Row],[Kod]]</f>
        <v>17798</v>
      </c>
      <c r="R3701" s="217">
        <f>S3673-vykonyz.xlsx[[#This Row],[Kod]]</f>
        <v>0</v>
      </c>
      <c r="S3701" s="217" t="s">
        <v>13009</v>
      </c>
      <c r="T3701" s="217" t="s">
        <v>13010</v>
      </c>
      <c r="U3701" s="217">
        <v>350</v>
      </c>
      <c r="V3701" s="261">
        <v>45292</v>
      </c>
      <c r="W3701" s="217" t="s">
        <v>13009</v>
      </c>
      <c r="X3701" s="217">
        <v>332</v>
      </c>
      <c r="Y3701" s="217">
        <v>18</v>
      </c>
      <c r="Z3701" s="261">
        <v>45291</v>
      </c>
      <c r="AC3701" s="217">
        <f>vykonyz.xlsx3[[#This Row],[Kod]]-vykonyz.xlsx[[#This Row],[Kod]]</f>
        <v>0</v>
      </c>
      <c r="AD3701" t="s">
        <v>12924</v>
      </c>
      <c r="AE3701" t="s">
        <v>5233</v>
      </c>
      <c r="AF3701"/>
      <c r="AG3701"/>
      <c r="AH3701" t="s">
        <v>12925</v>
      </c>
      <c r="AI3701"/>
      <c r="AJ3701" t="s">
        <v>28</v>
      </c>
      <c r="AK3701" t="s">
        <v>994</v>
      </c>
      <c r="AL3701" t="s">
        <v>994</v>
      </c>
      <c r="AM3701" t="s">
        <v>33</v>
      </c>
      <c r="AN3701" t="s">
        <v>33</v>
      </c>
      <c r="AO3701"/>
      <c r="AP3701" t="s">
        <v>842</v>
      </c>
      <c r="AQ3701"/>
      <c r="AR3701" t="s">
        <v>35</v>
      </c>
      <c r="AS3701" t="s">
        <v>35</v>
      </c>
    </row>
    <row r="3702" spans="1:45">
      <c r="A3702" s="264" t="s">
        <v>12928</v>
      </c>
      <c r="B3702" s="217" t="s">
        <v>5245</v>
      </c>
      <c r="C3702" s="217" t="s">
        <v>50</v>
      </c>
      <c r="E3702" s="217" t="s">
        <v>12929</v>
      </c>
      <c r="F3702" s="217" t="s">
        <v>13011</v>
      </c>
      <c r="G3702" s="217" t="s">
        <v>53</v>
      </c>
      <c r="H3702" s="217" t="s">
        <v>1492</v>
      </c>
      <c r="I3702" s="217" t="s">
        <v>1492</v>
      </c>
      <c r="J3702" s="217" t="s">
        <v>33</v>
      </c>
      <c r="K3702" s="217" t="s">
        <v>33</v>
      </c>
      <c r="M3702" s="217">
        <f t="shared" si="76"/>
        <v>3496</v>
      </c>
      <c r="O3702" s="217" t="s">
        <v>35</v>
      </c>
      <c r="P3702" s="217" t="s">
        <v>35</v>
      </c>
      <c r="Q3702" s="217">
        <f>S4818-vykonyz.xlsx[[#This Row],[Kod]]</f>
        <v>17798</v>
      </c>
      <c r="R3702" s="217">
        <f>S3674-vykonyz.xlsx[[#This Row],[Kod]]</f>
        <v>0</v>
      </c>
      <c r="S3702" s="217" t="s">
        <v>13012</v>
      </c>
      <c r="T3702" s="217" t="s">
        <v>13013</v>
      </c>
      <c r="U3702" s="217">
        <v>828</v>
      </c>
      <c r="V3702" s="261">
        <v>45292</v>
      </c>
      <c r="W3702" s="217" t="s">
        <v>13012</v>
      </c>
      <c r="X3702" s="217">
        <v>748</v>
      </c>
      <c r="Y3702" s="217">
        <v>80</v>
      </c>
      <c r="Z3702" s="261">
        <v>45291</v>
      </c>
      <c r="AC3702" s="217">
        <f>vykonyz.xlsx3[[#This Row],[Kod]]-vykonyz.xlsx[[#This Row],[Kod]]</f>
        <v>0</v>
      </c>
      <c r="AD3702" t="s">
        <v>12928</v>
      </c>
      <c r="AE3702" t="s">
        <v>5245</v>
      </c>
      <c r="AF3702" t="s">
        <v>50</v>
      </c>
      <c r="AG3702"/>
      <c r="AH3702" t="s">
        <v>12929</v>
      </c>
      <c r="AI3702" t="s">
        <v>13011</v>
      </c>
      <c r="AJ3702" t="s">
        <v>53</v>
      </c>
      <c r="AK3702" t="s">
        <v>1492</v>
      </c>
      <c r="AL3702" t="s">
        <v>1492</v>
      </c>
      <c r="AM3702" t="s">
        <v>33</v>
      </c>
      <c r="AN3702" t="s">
        <v>33</v>
      </c>
      <c r="AO3702"/>
      <c r="AP3702" t="s">
        <v>13014</v>
      </c>
      <c r="AQ3702"/>
      <c r="AR3702" t="s">
        <v>35</v>
      </c>
      <c r="AS3702" t="s">
        <v>35</v>
      </c>
    </row>
    <row r="3703" spans="1:45">
      <c r="A3703" s="264" t="s">
        <v>12931</v>
      </c>
      <c r="B3703" s="217" t="s">
        <v>5245</v>
      </c>
      <c r="C3703" s="217" t="s">
        <v>50</v>
      </c>
      <c r="E3703" s="217" t="s">
        <v>12932</v>
      </c>
      <c r="F3703" s="217" t="s">
        <v>13011</v>
      </c>
      <c r="G3703" s="217" t="s">
        <v>53</v>
      </c>
      <c r="H3703" s="217" t="s">
        <v>8493</v>
      </c>
      <c r="I3703" s="217" t="s">
        <v>8493</v>
      </c>
      <c r="J3703" s="217" t="s">
        <v>33</v>
      </c>
      <c r="K3703" s="217" t="s">
        <v>33</v>
      </c>
      <c r="M3703" s="217">
        <f t="shared" si="76"/>
        <v>4041</v>
      </c>
      <c r="O3703" s="217" t="s">
        <v>35</v>
      </c>
      <c r="P3703" s="217" t="s">
        <v>35</v>
      </c>
      <c r="Q3703" s="217">
        <f>S4819-vykonyz.xlsx[[#This Row],[Kod]]</f>
        <v>17814</v>
      </c>
      <c r="R3703" s="217">
        <f>S3675-vykonyz.xlsx[[#This Row],[Kod]]</f>
        <v>0</v>
      </c>
      <c r="S3703" s="217" t="s">
        <v>13015</v>
      </c>
      <c r="T3703" s="217" t="s">
        <v>13016</v>
      </c>
      <c r="U3703" s="217">
        <v>893</v>
      </c>
      <c r="V3703" s="261">
        <v>45292</v>
      </c>
      <c r="W3703" s="217" t="s">
        <v>13015</v>
      </c>
      <c r="X3703" s="217">
        <v>820</v>
      </c>
      <c r="Y3703" s="217">
        <v>73</v>
      </c>
      <c r="Z3703" s="261">
        <v>45291</v>
      </c>
      <c r="AC3703" s="217">
        <f>vykonyz.xlsx3[[#This Row],[Kod]]-vykonyz.xlsx[[#This Row],[Kod]]</f>
        <v>0</v>
      </c>
      <c r="AD3703" t="s">
        <v>12931</v>
      </c>
      <c r="AE3703" t="s">
        <v>5245</v>
      </c>
      <c r="AF3703" t="s">
        <v>50</v>
      </c>
      <c r="AG3703"/>
      <c r="AH3703" t="s">
        <v>12932</v>
      </c>
      <c r="AI3703" t="s">
        <v>13011</v>
      </c>
      <c r="AJ3703" t="s">
        <v>53</v>
      </c>
      <c r="AK3703" t="s">
        <v>8493</v>
      </c>
      <c r="AL3703" t="s">
        <v>8493</v>
      </c>
      <c r="AM3703" t="s">
        <v>33</v>
      </c>
      <c r="AN3703" t="s">
        <v>33</v>
      </c>
      <c r="AO3703"/>
      <c r="AP3703" t="s">
        <v>13017</v>
      </c>
      <c r="AQ3703"/>
      <c r="AR3703" t="s">
        <v>35</v>
      </c>
      <c r="AS3703" t="s">
        <v>35</v>
      </c>
    </row>
    <row r="3704" spans="1:45">
      <c r="A3704" s="264" t="s">
        <v>12933</v>
      </c>
      <c r="B3704" s="217" t="s">
        <v>5245</v>
      </c>
      <c r="C3704" s="217" t="s">
        <v>50</v>
      </c>
      <c r="E3704" s="217" t="s">
        <v>12934</v>
      </c>
      <c r="F3704" s="217" t="s">
        <v>13011</v>
      </c>
      <c r="G3704" s="217" t="s">
        <v>53</v>
      </c>
      <c r="H3704" s="217" t="s">
        <v>8493</v>
      </c>
      <c r="I3704" s="217" t="s">
        <v>8493</v>
      </c>
      <c r="J3704" s="217" t="s">
        <v>33</v>
      </c>
      <c r="K3704" s="217" t="s">
        <v>33</v>
      </c>
      <c r="M3704" s="217">
        <f t="shared" si="76"/>
        <v>4032</v>
      </c>
      <c r="O3704" s="217" t="s">
        <v>35</v>
      </c>
      <c r="P3704" s="217" t="s">
        <v>35</v>
      </c>
      <c r="Q3704" s="217">
        <f>S4820-vykonyz.xlsx[[#This Row],[Kod]]</f>
        <v>17813</v>
      </c>
      <c r="R3704" s="217">
        <f>S3676-vykonyz.xlsx[[#This Row],[Kod]]</f>
        <v>0</v>
      </c>
      <c r="S3704" s="217" t="s">
        <v>13018</v>
      </c>
      <c r="T3704" s="217" t="s">
        <v>13019</v>
      </c>
      <c r="U3704" s="217">
        <v>189</v>
      </c>
      <c r="V3704" s="261">
        <v>45292</v>
      </c>
      <c r="W3704" s="217" t="s">
        <v>13018</v>
      </c>
      <c r="X3704" s="217">
        <v>166</v>
      </c>
      <c r="Y3704" s="217">
        <v>23</v>
      </c>
      <c r="Z3704" s="261">
        <v>45291</v>
      </c>
      <c r="AC3704" s="217">
        <f>vykonyz.xlsx3[[#This Row],[Kod]]-vykonyz.xlsx[[#This Row],[Kod]]</f>
        <v>0</v>
      </c>
      <c r="AD3704" t="s">
        <v>12933</v>
      </c>
      <c r="AE3704" t="s">
        <v>5245</v>
      </c>
      <c r="AF3704" t="s">
        <v>50</v>
      </c>
      <c r="AG3704"/>
      <c r="AH3704" t="s">
        <v>12934</v>
      </c>
      <c r="AI3704" t="s">
        <v>13011</v>
      </c>
      <c r="AJ3704" t="s">
        <v>53</v>
      </c>
      <c r="AK3704" t="s">
        <v>8493</v>
      </c>
      <c r="AL3704" t="s">
        <v>8493</v>
      </c>
      <c r="AM3704" t="s">
        <v>33</v>
      </c>
      <c r="AN3704" t="s">
        <v>33</v>
      </c>
      <c r="AO3704"/>
      <c r="AP3704" t="s">
        <v>13020</v>
      </c>
      <c r="AQ3704"/>
      <c r="AR3704" t="s">
        <v>35</v>
      </c>
      <c r="AS3704" t="s">
        <v>35</v>
      </c>
    </row>
    <row r="3705" spans="1:45">
      <c r="A3705" s="264" t="s">
        <v>12936</v>
      </c>
      <c r="B3705" s="217" t="s">
        <v>5228</v>
      </c>
      <c r="C3705" s="217" t="s">
        <v>611</v>
      </c>
      <c r="E3705" s="217" t="s">
        <v>12937</v>
      </c>
      <c r="F3705" s="217" t="s">
        <v>13021</v>
      </c>
      <c r="H3705" s="217" t="s">
        <v>981</v>
      </c>
      <c r="I3705" s="217" t="s">
        <v>981</v>
      </c>
      <c r="J3705" s="217" t="s">
        <v>33</v>
      </c>
      <c r="K3705" s="217" t="s">
        <v>33</v>
      </c>
      <c r="M3705" s="217">
        <f t="shared" si="76"/>
        <v>1646</v>
      </c>
      <c r="O3705" s="217" t="s">
        <v>35</v>
      </c>
      <c r="P3705" s="217" t="s">
        <v>35</v>
      </c>
      <c r="Q3705" s="217">
        <f>S4821-vykonyz.xlsx[[#This Row],[Kod]]</f>
        <v>17856</v>
      </c>
      <c r="R3705" s="217">
        <f>S3677-vykonyz.xlsx[[#This Row],[Kod]]</f>
        <v>0</v>
      </c>
      <c r="S3705" s="217" t="s">
        <v>13022</v>
      </c>
      <c r="T3705" s="217" t="s">
        <v>13023</v>
      </c>
      <c r="U3705" s="217">
        <v>124</v>
      </c>
      <c r="V3705" s="261">
        <v>45292</v>
      </c>
      <c r="W3705" s="217" t="s">
        <v>13022</v>
      </c>
      <c r="X3705" s="217">
        <v>110</v>
      </c>
      <c r="Y3705" s="217">
        <v>14</v>
      </c>
      <c r="Z3705" s="261">
        <v>45291</v>
      </c>
      <c r="AC3705" s="217">
        <f>vykonyz.xlsx3[[#This Row],[Kod]]-vykonyz.xlsx[[#This Row],[Kod]]</f>
        <v>0</v>
      </c>
      <c r="AD3705" t="s">
        <v>12936</v>
      </c>
      <c r="AE3705" t="s">
        <v>5228</v>
      </c>
      <c r="AF3705" t="s">
        <v>611</v>
      </c>
      <c r="AG3705"/>
      <c r="AH3705" t="s">
        <v>12937</v>
      </c>
      <c r="AI3705" t="s">
        <v>13021</v>
      </c>
      <c r="AJ3705"/>
      <c r="AK3705" t="s">
        <v>981</v>
      </c>
      <c r="AL3705" t="s">
        <v>981</v>
      </c>
      <c r="AM3705" t="s">
        <v>33</v>
      </c>
      <c r="AN3705" t="s">
        <v>33</v>
      </c>
      <c r="AO3705"/>
      <c r="AP3705" t="s">
        <v>13024</v>
      </c>
      <c r="AQ3705"/>
      <c r="AR3705" t="s">
        <v>35</v>
      </c>
      <c r="AS3705" t="s">
        <v>35</v>
      </c>
    </row>
    <row r="3706" spans="1:45">
      <c r="A3706" s="264" t="s">
        <v>12938</v>
      </c>
      <c r="B3706" s="217" t="s">
        <v>5245</v>
      </c>
      <c r="C3706" s="217" t="s">
        <v>50</v>
      </c>
      <c r="E3706" s="217" t="s">
        <v>12939</v>
      </c>
      <c r="F3706" s="217" t="s">
        <v>13025</v>
      </c>
      <c r="H3706" s="217" t="s">
        <v>77</v>
      </c>
      <c r="I3706" s="217" t="s">
        <v>1848</v>
      </c>
      <c r="J3706" s="217" t="s">
        <v>33</v>
      </c>
      <c r="K3706" s="217" t="s">
        <v>33</v>
      </c>
      <c r="M3706" s="217">
        <f t="shared" si="76"/>
        <v>5453</v>
      </c>
      <c r="O3706" s="217" t="s">
        <v>35</v>
      </c>
      <c r="P3706" s="217" t="s">
        <v>35</v>
      </c>
      <c r="Q3706" s="217">
        <f>S4822-vykonyz.xlsx[[#This Row],[Kod]]</f>
        <v>17856</v>
      </c>
      <c r="R3706" s="217">
        <f>S3678-vykonyz.xlsx[[#This Row],[Kod]]</f>
        <v>0</v>
      </c>
      <c r="S3706" s="217" t="s">
        <v>13026</v>
      </c>
      <c r="T3706" s="217" t="s">
        <v>13027</v>
      </c>
      <c r="U3706" s="217">
        <v>205</v>
      </c>
      <c r="V3706" s="261">
        <v>45292</v>
      </c>
      <c r="W3706" s="217" t="s">
        <v>13026</v>
      </c>
      <c r="X3706" s="217">
        <v>182</v>
      </c>
      <c r="Y3706" s="217">
        <v>23</v>
      </c>
      <c r="Z3706" s="261">
        <v>45291</v>
      </c>
      <c r="AC3706" s="217">
        <f>vykonyz.xlsx3[[#This Row],[Kod]]-vykonyz.xlsx[[#This Row],[Kod]]</f>
        <v>0</v>
      </c>
      <c r="AD3706" t="s">
        <v>12938</v>
      </c>
      <c r="AE3706" t="s">
        <v>5245</v>
      </c>
      <c r="AF3706" t="s">
        <v>50</v>
      </c>
      <c r="AG3706"/>
      <c r="AH3706" t="s">
        <v>12939</v>
      </c>
      <c r="AI3706" t="s">
        <v>13025</v>
      </c>
      <c r="AJ3706"/>
      <c r="AK3706" t="s">
        <v>77</v>
      </c>
      <c r="AL3706" t="s">
        <v>1848</v>
      </c>
      <c r="AM3706" t="s">
        <v>33</v>
      </c>
      <c r="AN3706" t="s">
        <v>33</v>
      </c>
      <c r="AO3706"/>
      <c r="AP3706" t="s">
        <v>9456</v>
      </c>
      <c r="AQ3706"/>
      <c r="AR3706" t="s">
        <v>35</v>
      </c>
      <c r="AS3706" t="s">
        <v>35</v>
      </c>
    </row>
    <row r="3707" spans="1:45">
      <c r="A3707" s="264" t="s">
        <v>12942</v>
      </c>
      <c r="B3707" s="217" t="s">
        <v>5228</v>
      </c>
      <c r="C3707" s="217" t="s">
        <v>611</v>
      </c>
      <c r="E3707" s="217" t="s">
        <v>12943</v>
      </c>
      <c r="F3707" s="217" t="s">
        <v>13028</v>
      </c>
      <c r="H3707" s="217" t="s">
        <v>1008</v>
      </c>
      <c r="I3707" s="217" t="s">
        <v>1008</v>
      </c>
      <c r="J3707" s="217" t="s">
        <v>33</v>
      </c>
      <c r="K3707" s="217" t="s">
        <v>33</v>
      </c>
      <c r="M3707" s="217">
        <f t="shared" si="76"/>
        <v>661</v>
      </c>
      <c r="O3707" s="217" t="s">
        <v>35</v>
      </c>
      <c r="P3707" s="217" t="s">
        <v>35</v>
      </c>
      <c r="Q3707" s="217">
        <f>S4823-vykonyz.xlsx[[#This Row],[Kod]]</f>
        <v>17856</v>
      </c>
      <c r="R3707" s="217">
        <f>S3679-vykonyz.xlsx[[#This Row],[Kod]]</f>
        <v>0</v>
      </c>
      <c r="S3707" s="217" t="s">
        <v>13029</v>
      </c>
      <c r="T3707" s="217" t="s">
        <v>13030</v>
      </c>
      <c r="U3707" s="217">
        <v>579</v>
      </c>
      <c r="V3707" s="261">
        <v>45292</v>
      </c>
      <c r="W3707" s="217" t="s">
        <v>13029</v>
      </c>
      <c r="X3707" s="217">
        <v>511</v>
      </c>
      <c r="Y3707" s="217">
        <v>68</v>
      </c>
      <c r="Z3707" s="261">
        <v>45291</v>
      </c>
      <c r="AC3707" s="217">
        <f>vykonyz.xlsx3[[#This Row],[Kod]]-vykonyz.xlsx[[#This Row],[Kod]]</f>
        <v>0</v>
      </c>
      <c r="AD3707" t="s">
        <v>12942</v>
      </c>
      <c r="AE3707" t="s">
        <v>5228</v>
      </c>
      <c r="AF3707" t="s">
        <v>611</v>
      </c>
      <c r="AG3707"/>
      <c r="AH3707" t="s">
        <v>12943</v>
      </c>
      <c r="AI3707" t="s">
        <v>13028</v>
      </c>
      <c r="AJ3707"/>
      <c r="AK3707" t="s">
        <v>1008</v>
      </c>
      <c r="AL3707" t="s">
        <v>1008</v>
      </c>
      <c r="AM3707" t="s">
        <v>33</v>
      </c>
      <c r="AN3707" t="s">
        <v>33</v>
      </c>
      <c r="AO3707"/>
      <c r="AP3707" t="s">
        <v>9217</v>
      </c>
      <c r="AQ3707"/>
      <c r="AR3707" t="s">
        <v>35</v>
      </c>
      <c r="AS3707" t="s">
        <v>35</v>
      </c>
    </row>
    <row r="3708" spans="1:45">
      <c r="A3708" s="264" t="s">
        <v>12946</v>
      </c>
      <c r="B3708" s="217" t="s">
        <v>5245</v>
      </c>
      <c r="C3708" s="217" t="s">
        <v>50</v>
      </c>
      <c r="E3708" s="217" t="s">
        <v>12947</v>
      </c>
      <c r="F3708" s="217" t="s">
        <v>13028</v>
      </c>
      <c r="G3708" s="217" t="s">
        <v>53</v>
      </c>
      <c r="H3708" s="217" t="s">
        <v>5762</v>
      </c>
      <c r="I3708" s="217" t="s">
        <v>9206</v>
      </c>
      <c r="J3708" s="217" t="s">
        <v>33</v>
      </c>
      <c r="K3708" s="217" t="s">
        <v>33</v>
      </c>
      <c r="M3708" s="217">
        <f t="shared" si="76"/>
        <v>4035</v>
      </c>
      <c r="O3708" s="217" t="s">
        <v>35</v>
      </c>
      <c r="P3708" s="217" t="s">
        <v>35</v>
      </c>
      <c r="Q3708" s="217">
        <f>S4824-vykonyz.xlsx[[#This Row],[Kod]]</f>
        <v>17858</v>
      </c>
      <c r="R3708" s="217">
        <f>S3680-vykonyz.xlsx[[#This Row],[Kod]]</f>
        <v>0</v>
      </c>
      <c r="S3708" s="217" t="s">
        <v>13031</v>
      </c>
      <c r="T3708" s="217" t="s">
        <v>13032</v>
      </c>
      <c r="U3708" s="217">
        <v>184</v>
      </c>
      <c r="V3708" s="261">
        <v>45292</v>
      </c>
      <c r="W3708" s="217" t="s">
        <v>13031</v>
      </c>
      <c r="X3708" s="217">
        <v>162</v>
      </c>
      <c r="Y3708" s="217">
        <v>22</v>
      </c>
      <c r="Z3708" s="261">
        <v>45291</v>
      </c>
      <c r="AC3708" s="217">
        <f>vykonyz.xlsx3[[#This Row],[Kod]]-vykonyz.xlsx[[#This Row],[Kod]]</f>
        <v>0</v>
      </c>
      <c r="AD3708" t="s">
        <v>12946</v>
      </c>
      <c r="AE3708" t="s">
        <v>5245</v>
      </c>
      <c r="AF3708" t="s">
        <v>50</v>
      </c>
      <c r="AG3708"/>
      <c r="AH3708" t="s">
        <v>12947</v>
      </c>
      <c r="AI3708" t="s">
        <v>13028</v>
      </c>
      <c r="AJ3708" t="s">
        <v>53</v>
      </c>
      <c r="AK3708" t="s">
        <v>5762</v>
      </c>
      <c r="AL3708" t="s">
        <v>9206</v>
      </c>
      <c r="AM3708" t="s">
        <v>33</v>
      </c>
      <c r="AN3708" t="s">
        <v>33</v>
      </c>
      <c r="AO3708"/>
      <c r="AP3708" t="s">
        <v>13033</v>
      </c>
      <c r="AQ3708"/>
      <c r="AR3708" t="s">
        <v>35</v>
      </c>
      <c r="AS3708" t="s">
        <v>35</v>
      </c>
    </row>
    <row r="3709" spans="1:45">
      <c r="A3709" s="264" t="s">
        <v>12949</v>
      </c>
      <c r="B3709" s="217" t="s">
        <v>5228</v>
      </c>
      <c r="C3709" s="217" t="s">
        <v>611</v>
      </c>
      <c r="E3709" s="217" t="s">
        <v>12950</v>
      </c>
      <c r="F3709" s="217" t="s">
        <v>13034</v>
      </c>
      <c r="H3709" s="217" t="s">
        <v>39</v>
      </c>
      <c r="I3709" s="217" t="s">
        <v>6213</v>
      </c>
      <c r="J3709" s="217" t="s">
        <v>33</v>
      </c>
      <c r="K3709" s="217" t="s">
        <v>33</v>
      </c>
      <c r="M3709" s="217">
        <f t="shared" si="76"/>
        <v>5722</v>
      </c>
      <c r="O3709" s="217" t="s">
        <v>35</v>
      </c>
      <c r="P3709" s="217" t="s">
        <v>35</v>
      </c>
      <c r="Q3709" s="217">
        <f>S4825-vykonyz.xlsx[[#This Row],[Kod]]</f>
        <v>17858</v>
      </c>
      <c r="R3709" s="217">
        <f>S3681-vykonyz.xlsx[[#This Row],[Kod]]</f>
        <v>0</v>
      </c>
      <c r="S3709" s="217" t="s">
        <v>13035</v>
      </c>
      <c r="T3709" s="217" t="s">
        <v>13036</v>
      </c>
      <c r="U3709" s="217">
        <v>191</v>
      </c>
      <c r="V3709" s="261">
        <v>45292</v>
      </c>
      <c r="W3709" s="217" t="s">
        <v>13035</v>
      </c>
      <c r="X3709" s="217">
        <v>168</v>
      </c>
      <c r="Y3709" s="217">
        <v>23</v>
      </c>
      <c r="Z3709" s="261">
        <v>45291</v>
      </c>
      <c r="AC3709" s="217">
        <f>vykonyz.xlsx3[[#This Row],[Kod]]-vykonyz.xlsx[[#This Row],[Kod]]</f>
        <v>0</v>
      </c>
      <c r="AD3709" t="s">
        <v>12949</v>
      </c>
      <c r="AE3709" t="s">
        <v>5228</v>
      </c>
      <c r="AF3709" t="s">
        <v>611</v>
      </c>
      <c r="AG3709"/>
      <c r="AH3709" t="s">
        <v>12950</v>
      </c>
      <c r="AI3709" t="s">
        <v>13034</v>
      </c>
      <c r="AJ3709"/>
      <c r="AK3709" t="s">
        <v>39</v>
      </c>
      <c r="AL3709" t="s">
        <v>6213</v>
      </c>
      <c r="AM3709" t="s">
        <v>33</v>
      </c>
      <c r="AN3709" t="s">
        <v>33</v>
      </c>
      <c r="AO3709"/>
      <c r="AP3709" t="s">
        <v>13037</v>
      </c>
      <c r="AQ3709"/>
      <c r="AR3709" t="s">
        <v>35</v>
      </c>
      <c r="AS3709" t="s">
        <v>35</v>
      </c>
    </row>
    <row r="3710" spans="1:45">
      <c r="A3710" s="264" t="s">
        <v>12951</v>
      </c>
      <c r="B3710" s="217" t="s">
        <v>5228</v>
      </c>
      <c r="C3710" s="217" t="s">
        <v>611</v>
      </c>
      <c r="E3710" s="217" t="s">
        <v>13038</v>
      </c>
      <c r="F3710" s="217" t="s">
        <v>13039</v>
      </c>
      <c r="G3710" s="217" t="s">
        <v>1190</v>
      </c>
      <c r="H3710" s="217" t="s">
        <v>5824</v>
      </c>
      <c r="I3710" s="217" t="s">
        <v>31</v>
      </c>
      <c r="J3710" s="217" t="s">
        <v>33</v>
      </c>
      <c r="K3710" s="217" t="s">
        <v>33</v>
      </c>
      <c r="M3710" s="217">
        <f t="shared" ref="M3710:M3773" si="77">U3682</f>
        <v>7861</v>
      </c>
      <c r="O3710" s="217" t="s">
        <v>35</v>
      </c>
      <c r="P3710" s="217" t="s">
        <v>35</v>
      </c>
      <c r="Q3710" s="217">
        <f>S4826-vykonyz.xlsx[[#This Row],[Kod]]</f>
        <v>17858</v>
      </c>
      <c r="R3710" s="217">
        <f>S3682-vykonyz.xlsx[[#This Row],[Kod]]</f>
        <v>0</v>
      </c>
      <c r="S3710" s="217" t="s">
        <v>13040</v>
      </c>
      <c r="T3710" s="217" t="s">
        <v>13041</v>
      </c>
      <c r="U3710" s="217">
        <v>212</v>
      </c>
      <c r="V3710" s="261">
        <v>45292</v>
      </c>
      <c r="W3710" s="217" t="s">
        <v>13040</v>
      </c>
      <c r="X3710" s="217">
        <v>185</v>
      </c>
      <c r="Y3710" s="217">
        <v>27</v>
      </c>
      <c r="Z3710" s="261">
        <v>45291</v>
      </c>
      <c r="AC3710" s="217">
        <f>vykonyz.xlsx3[[#This Row],[Kod]]-vykonyz.xlsx[[#This Row],[Kod]]</f>
        <v>0</v>
      </c>
      <c r="AD3710" t="s">
        <v>12951</v>
      </c>
      <c r="AE3710" t="s">
        <v>5228</v>
      </c>
      <c r="AF3710" t="s">
        <v>611</v>
      </c>
      <c r="AG3710"/>
      <c r="AH3710" t="s">
        <v>12952</v>
      </c>
      <c r="AI3710" t="s">
        <v>13039</v>
      </c>
      <c r="AJ3710" t="s">
        <v>1190</v>
      </c>
      <c r="AK3710" t="s">
        <v>5824</v>
      </c>
      <c r="AL3710" t="s">
        <v>31</v>
      </c>
      <c r="AM3710" t="s">
        <v>33</v>
      </c>
      <c r="AN3710" t="s">
        <v>33</v>
      </c>
      <c r="AO3710"/>
      <c r="AP3710" t="s">
        <v>13042</v>
      </c>
      <c r="AQ3710"/>
      <c r="AR3710" t="s">
        <v>35</v>
      </c>
      <c r="AS3710" t="s">
        <v>35</v>
      </c>
    </row>
    <row r="3711" spans="1:45">
      <c r="A3711" s="264" t="s">
        <v>12953</v>
      </c>
      <c r="B3711" s="217" t="s">
        <v>864</v>
      </c>
      <c r="E3711" s="217" t="s">
        <v>12954</v>
      </c>
      <c r="F3711" s="217" t="s">
        <v>12983</v>
      </c>
      <c r="H3711" s="217" t="s">
        <v>1130</v>
      </c>
      <c r="I3711" s="217" t="s">
        <v>1130</v>
      </c>
      <c r="J3711" s="217" t="s">
        <v>33</v>
      </c>
      <c r="K3711" s="217" t="s">
        <v>33</v>
      </c>
      <c r="M3711" s="217">
        <f t="shared" si="77"/>
        <v>103</v>
      </c>
      <c r="O3711" s="217" t="s">
        <v>35</v>
      </c>
      <c r="P3711" s="217" t="s">
        <v>35</v>
      </c>
      <c r="Q3711" s="217">
        <f>S4827-vykonyz.xlsx[[#This Row],[Kod]]</f>
        <v>17858</v>
      </c>
      <c r="R3711" s="217">
        <f>S3683-vykonyz.xlsx[[#This Row],[Kod]]</f>
        <v>0</v>
      </c>
      <c r="S3711" s="217" t="s">
        <v>13043</v>
      </c>
      <c r="T3711" s="217" t="s">
        <v>13044</v>
      </c>
      <c r="U3711" s="217">
        <v>184</v>
      </c>
      <c r="V3711" s="261">
        <v>45292</v>
      </c>
      <c r="W3711" s="217" t="s">
        <v>13043</v>
      </c>
      <c r="X3711" s="217">
        <v>166</v>
      </c>
      <c r="Y3711" s="217">
        <v>18</v>
      </c>
      <c r="Z3711" s="261">
        <v>45291</v>
      </c>
      <c r="AC3711" s="217">
        <f>vykonyz.xlsx3[[#This Row],[Kod]]-vykonyz.xlsx[[#This Row],[Kod]]</f>
        <v>0</v>
      </c>
      <c r="AD3711" t="s">
        <v>12953</v>
      </c>
      <c r="AE3711" t="s">
        <v>864</v>
      </c>
      <c r="AF3711"/>
      <c r="AG3711"/>
      <c r="AH3711" t="s">
        <v>12954</v>
      </c>
      <c r="AI3711" t="s">
        <v>12983</v>
      </c>
      <c r="AJ3711"/>
      <c r="AK3711" t="s">
        <v>1130</v>
      </c>
      <c r="AL3711" t="s">
        <v>1130</v>
      </c>
      <c r="AM3711" t="s">
        <v>33</v>
      </c>
      <c r="AN3711" t="s">
        <v>33</v>
      </c>
      <c r="AO3711"/>
      <c r="AP3711" t="s">
        <v>5475</v>
      </c>
      <c r="AQ3711"/>
      <c r="AR3711" t="s">
        <v>35</v>
      </c>
      <c r="AS3711" t="s">
        <v>35</v>
      </c>
    </row>
    <row r="3712" spans="1:45">
      <c r="A3712" s="264" t="s">
        <v>12956</v>
      </c>
      <c r="B3712" s="217" t="s">
        <v>864</v>
      </c>
      <c r="E3712" s="217" t="s">
        <v>12957</v>
      </c>
      <c r="F3712" s="217" t="s">
        <v>13045</v>
      </c>
      <c r="H3712" s="217" t="s">
        <v>1130</v>
      </c>
      <c r="I3712" s="217" t="s">
        <v>1130</v>
      </c>
      <c r="J3712" s="217" t="s">
        <v>33</v>
      </c>
      <c r="K3712" s="217" t="s">
        <v>33</v>
      </c>
      <c r="M3712" s="217">
        <f t="shared" si="77"/>
        <v>42</v>
      </c>
      <c r="O3712" s="217" t="s">
        <v>35</v>
      </c>
      <c r="P3712" s="217" t="s">
        <v>35</v>
      </c>
      <c r="Q3712" s="217">
        <f>S4828-vykonyz.xlsx[[#This Row],[Kod]]</f>
        <v>17858</v>
      </c>
      <c r="R3712" s="217">
        <f>S3684-vykonyz.xlsx[[#This Row],[Kod]]</f>
        <v>0</v>
      </c>
      <c r="S3712" s="217" t="s">
        <v>13046</v>
      </c>
      <c r="T3712" s="217" t="s">
        <v>13047</v>
      </c>
      <c r="U3712" s="217">
        <v>768</v>
      </c>
      <c r="V3712" s="261">
        <v>45292</v>
      </c>
      <c r="W3712" s="217" t="s">
        <v>13046</v>
      </c>
      <c r="X3712" s="217">
        <v>694</v>
      </c>
      <c r="Y3712" s="217">
        <v>74</v>
      </c>
      <c r="Z3712" s="261">
        <v>45291</v>
      </c>
      <c r="AC3712" s="217">
        <f>vykonyz.xlsx3[[#This Row],[Kod]]-vykonyz.xlsx[[#This Row],[Kod]]</f>
        <v>0</v>
      </c>
      <c r="AD3712" t="s">
        <v>12956</v>
      </c>
      <c r="AE3712" t="s">
        <v>864</v>
      </c>
      <c r="AF3712"/>
      <c r="AG3712"/>
      <c r="AH3712" t="s">
        <v>12957</v>
      </c>
      <c r="AI3712" t="s">
        <v>13045</v>
      </c>
      <c r="AJ3712"/>
      <c r="AK3712" t="s">
        <v>1130</v>
      </c>
      <c r="AL3712" t="s">
        <v>1130</v>
      </c>
      <c r="AM3712" t="s">
        <v>33</v>
      </c>
      <c r="AN3712" t="s">
        <v>33</v>
      </c>
      <c r="AO3712"/>
      <c r="AP3712" t="s">
        <v>4110</v>
      </c>
      <c r="AQ3712"/>
      <c r="AR3712" t="s">
        <v>35</v>
      </c>
      <c r="AS3712" t="s">
        <v>35</v>
      </c>
    </row>
    <row r="3713" spans="1:45">
      <c r="A3713" s="264" t="s">
        <v>12959</v>
      </c>
      <c r="B3713" s="217" t="s">
        <v>5245</v>
      </c>
      <c r="C3713" s="217" t="s">
        <v>50</v>
      </c>
      <c r="E3713" s="217" t="s">
        <v>12960</v>
      </c>
      <c r="H3713" s="217" t="s">
        <v>108</v>
      </c>
      <c r="I3713" s="217" t="s">
        <v>6770</v>
      </c>
      <c r="J3713" s="217" t="s">
        <v>33</v>
      </c>
      <c r="K3713" s="217" t="s">
        <v>33</v>
      </c>
      <c r="M3713" s="217">
        <f t="shared" si="77"/>
        <v>7009</v>
      </c>
      <c r="O3713" s="217" t="s">
        <v>35</v>
      </c>
      <c r="P3713" s="217" t="s">
        <v>35</v>
      </c>
      <c r="Q3713" s="217">
        <f>S4829-vykonyz.xlsx[[#This Row],[Kod]]</f>
        <v>17858</v>
      </c>
      <c r="R3713" s="217">
        <f>S3685-vykonyz.xlsx[[#This Row],[Kod]]</f>
        <v>0</v>
      </c>
      <c r="S3713" s="217" t="s">
        <v>13048</v>
      </c>
      <c r="T3713" s="217" t="s">
        <v>13049</v>
      </c>
      <c r="U3713" s="217">
        <v>3314</v>
      </c>
      <c r="V3713" s="261">
        <v>45292</v>
      </c>
      <c r="W3713" s="217" t="s">
        <v>13048</v>
      </c>
      <c r="X3713" s="217">
        <v>2979</v>
      </c>
      <c r="Y3713" s="217">
        <v>335</v>
      </c>
      <c r="Z3713" s="261">
        <v>45291</v>
      </c>
      <c r="AC3713" s="217">
        <f>vykonyz.xlsx3[[#This Row],[Kod]]-vykonyz.xlsx[[#This Row],[Kod]]</f>
        <v>0</v>
      </c>
      <c r="AD3713" t="s">
        <v>12959</v>
      </c>
      <c r="AE3713" t="s">
        <v>5245</v>
      </c>
      <c r="AF3713" t="s">
        <v>50</v>
      </c>
      <c r="AG3713"/>
      <c r="AH3713" t="s">
        <v>12960</v>
      </c>
      <c r="AI3713"/>
      <c r="AJ3713"/>
      <c r="AK3713" t="s">
        <v>108</v>
      </c>
      <c r="AL3713" t="s">
        <v>6770</v>
      </c>
      <c r="AM3713" t="s">
        <v>33</v>
      </c>
      <c r="AN3713" t="s">
        <v>33</v>
      </c>
      <c r="AO3713"/>
      <c r="AP3713" t="s">
        <v>13050</v>
      </c>
      <c r="AQ3713"/>
      <c r="AR3713" t="s">
        <v>35</v>
      </c>
      <c r="AS3713" t="s">
        <v>35</v>
      </c>
    </row>
    <row r="3714" spans="1:45">
      <c r="A3714" s="264" t="s">
        <v>12961</v>
      </c>
      <c r="B3714" s="217" t="s">
        <v>5245</v>
      </c>
      <c r="C3714" s="217" t="s">
        <v>50</v>
      </c>
      <c r="E3714" s="217" t="s">
        <v>12962</v>
      </c>
      <c r="F3714" s="217" t="s">
        <v>13051</v>
      </c>
      <c r="H3714" s="217" t="s">
        <v>5824</v>
      </c>
      <c r="I3714" s="217" t="s">
        <v>31</v>
      </c>
      <c r="J3714" s="217" t="s">
        <v>33</v>
      </c>
      <c r="K3714" s="217" t="s">
        <v>33</v>
      </c>
      <c r="M3714" s="217">
        <f t="shared" si="77"/>
        <v>8530</v>
      </c>
      <c r="O3714" s="217" t="s">
        <v>35</v>
      </c>
      <c r="P3714" s="217" t="s">
        <v>35</v>
      </c>
      <c r="Q3714" s="217">
        <f>S4830-vykonyz.xlsx[[#This Row],[Kod]]</f>
        <v>17858</v>
      </c>
      <c r="R3714" s="217">
        <f>S3686-vykonyz.xlsx[[#This Row],[Kod]]</f>
        <v>0</v>
      </c>
      <c r="S3714" s="217" t="s">
        <v>13052</v>
      </c>
      <c r="T3714" s="217" t="s">
        <v>13053</v>
      </c>
      <c r="U3714" s="217">
        <v>1945</v>
      </c>
      <c r="V3714" s="261">
        <v>45292</v>
      </c>
      <c r="W3714" s="217" t="s">
        <v>13052</v>
      </c>
      <c r="X3714" s="217">
        <v>1734</v>
      </c>
      <c r="Y3714" s="217">
        <v>211</v>
      </c>
      <c r="Z3714" s="261">
        <v>45291</v>
      </c>
      <c r="AC3714" s="217">
        <f>vykonyz.xlsx3[[#This Row],[Kod]]-vykonyz.xlsx[[#This Row],[Kod]]</f>
        <v>0</v>
      </c>
      <c r="AD3714" t="s">
        <v>12961</v>
      </c>
      <c r="AE3714" t="s">
        <v>5245</v>
      </c>
      <c r="AF3714" t="s">
        <v>50</v>
      </c>
      <c r="AG3714"/>
      <c r="AH3714" t="s">
        <v>12962</v>
      </c>
      <c r="AI3714" t="s">
        <v>13051</v>
      </c>
      <c r="AJ3714"/>
      <c r="AK3714" t="s">
        <v>5824</v>
      </c>
      <c r="AL3714" t="s">
        <v>31</v>
      </c>
      <c r="AM3714" t="s">
        <v>33</v>
      </c>
      <c r="AN3714" t="s">
        <v>33</v>
      </c>
      <c r="AO3714"/>
      <c r="AP3714" t="s">
        <v>13054</v>
      </c>
      <c r="AQ3714"/>
      <c r="AR3714" t="s">
        <v>35</v>
      </c>
      <c r="AS3714" t="s">
        <v>35</v>
      </c>
    </row>
    <row r="3715" spans="1:45">
      <c r="A3715" s="264" t="s">
        <v>12964</v>
      </c>
      <c r="B3715" s="217" t="s">
        <v>5245</v>
      </c>
      <c r="C3715" s="217" t="s">
        <v>50</v>
      </c>
      <c r="E3715" s="217" t="s">
        <v>12965</v>
      </c>
      <c r="F3715" s="217" t="s">
        <v>13055</v>
      </c>
      <c r="G3715" s="217" t="s">
        <v>28</v>
      </c>
      <c r="H3715" s="217" t="s">
        <v>5824</v>
      </c>
      <c r="I3715" s="217" t="s">
        <v>8609</v>
      </c>
      <c r="J3715" s="217" t="s">
        <v>33</v>
      </c>
      <c r="K3715" s="217" t="s">
        <v>33</v>
      </c>
      <c r="M3715" s="217">
        <f t="shared" si="77"/>
        <v>13785</v>
      </c>
      <c r="O3715" s="217" t="s">
        <v>35</v>
      </c>
      <c r="P3715" s="217" t="s">
        <v>35</v>
      </c>
      <c r="Q3715" s="217">
        <f>S4831-vykonyz.xlsx[[#This Row],[Kod]]</f>
        <v>17858</v>
      </c>
      <c r="R3715" s="217">
        <f>S3687-vykonyz.xlsx[[#This Row],[Kod]]</f>
        <v>0</v>
      </c>
      <c r="S3715" s="217" t="s">
        <v>13056</v>
      </c>
      <c r="T3715" s="217" t="s">
        <v>13057</v>
      </c>
      <c r="U3715" s="217">
        <v>1125</v>
      </c>
      <c r="V3715" s="261">
        <v>45292</v>
      </c>
      <c r="W3715" s="217" t="s">
        <v>13056</v>
      </c>
      <c r="X3715" s="217">
        <v>1020</v>
      </c>
      <c r="Y3715" s="217">
        <v>105</v>
      </c>
      <c r="Z3715" s="261">
        <v>45291</v>
      </c>
      <c r="AC3715" s="217">
        <f>vykonyz.xlsx3[[#This Row],[Kod]]-vykonyz.xlsx[[#This Row],[Kod]]</f>
        <v>0</v>
      </c>
      <c r="AD3715" t="s">
        <v>12964</v>
      </c>
      <c r="AE3715" t="s">
        <v>5245</v>
      </c>
      <c r="AF3715" t="s">
        <v>50</v>
      </c>
      <c r="AG3715"/>
      <c r="AH3715" t="s">
        <v>12965</v>
      </c>
      <c r="AI3715" t="s">
        <v>13055</v>
      </c>
      <c r="AJ3715" t="s">
        <v>28</v>
      </c>
      <c r="AK3715" t="s">
        <v>5824</v>
      </c>
      <c r="AL3715" t="s">
        <v>8609</v>
      </c>
      <c r="AM3715" t="s">
        <v>33</v>
      </c>
      <c r="AN3715" t="s">
        <v>33</v>
      </c>
      <c r="AO3715"/>
      <c r="AP3715" t="s">
        <v>13058</v>
      </c>
      <c r="AQ3715"/>
      <c r="AR3715" t="s">
        <v>35</v>
      </c>
      <c r="AS3715" t="s">
        <v>35</v>
      </c>
    </row>
    <row r="3716" spans="1:45">
      <c r="A3716" s="264" t="s">
        <v>12967</v>
      </c>
      <c r="B3716" s="217" t="s">
        <v>5245</v>
      </c>
      <c r="C3716" s="217" t="s">
        <v>50</v>
      </c>
      <c r="E3716" s="217" t="s">
        <v>12968</v>
      </c>
      <c r="H3716" s="217" t="s">
        <v>31</v>
      </c>
      <c r="I3716" s="217" t="s">
        <v>8615</v>
      </c>
      <c r="J3716" s="217" t="s">
        <v>33</v>
      </c>
      <c r="K3716" s="217" t="s">
        <v>33</v>
      </c>
      <c r="M3716" s="217">
        <f t="shared" si="77"/>
        <v>17897</v>
      </c>
      <c r="O3716" s="217" t="s">
        <v>35</v>
      </c>
      <c r="P3716" s="217" t="s">
        <v>35</v>
      </c>
      <c r="Q3716" s="217">
        <f>S4832-vykonyz.xlsx[[#This Row],[Kod]]</f>
        <v>17858</v>
      </c>
      <c r="R3716" s="217">
        <f>S3688-vykonyz.xlsx[[#This Row],[Kod]]</f>
        <v>0</v>
      </c>
      <c r="S3716" s="217" t="s">
        <v>13059</v>
      </c>
      <c r="T3716" s="217" t="s">
        <v>13060</v>
      </c>
      <c r="U3716" s="217">
        <v>2736</v>
      </c>
      <c r="V3716" s="261">
        <v>45292</v>
      </c>
      <c r="W3716" s="217" t="s">
        <v>13059</v>
      </c>
      <c r="X3716" s="217">
        <v>2402</v>
      </c>
      <c r="Y3716" s="217">
        <v>334</v>
      </c>
      <c r="Z3716" s="261">
        <v>45291</v>
      </c>
      <c r="AC3716" s="217">
        <f>vykonyz.xlsx3[[#This Row],[Kod]]-vykonyz.xlsx[[#This Row],[Kod]]</f>
        <v>0</v>
      </c>
      <c r="AD3716" t="s">
        <v>12967</v>
      </c>
      <c r="AE3716" t="s">
        <v>5245</v>
      </c>
      <c r="AF3716" t="s">
        <v>50</v>
      </c>
      <c r="AG3716"/>
      <c r="AH3716" t="s">
        <v>12968</v>
      </c>
      <c r="AI3716"/>
      <c r="AJ3716"/>
      <c r="AK3716" t="s">
        <v>31</v>
      </c>
      <c r="AL3716" t="s">
        <v>8615</v>
      </c>
      <c r="AM3716" t="s">
        <v>33</v>
      </c>
      <c r="AN3716" t="s">
        <v>33</v>
      </c>
      <c r="AO3716"/>
      <c r="AP3716" t="s">
        <v>13061</v>
      </c>
      <c r="AQ3716"/>
      <c r="AR3716" t="s">
        <v>35</v>
      </c>
      <c r="AS3716" t="s">
        <v>35</v>
      </c>
    </row>
    <row r="3717" spans="1:45">
      <c r="A3717" s="264" t="s">
        <v>12969</v>
      </c>
      <c r="B3717" s="217" t="s">
        <v>5245</v>
      </c>
      <c r="C3717" s="217" t="s">
        <v>50</v>
      </c>
      <c r="E3717" s="217" t="s">
        <v>12970</v>
      </c>
      <c r="F3717" s="217" t="s">
        <v>13062</v>
      </c>
      <c r="H3717" s="217" t="s">
        <v>1848</v>
      </c>
      <c r="I3717" s="217" t="s">
        <v>6207</v>
      </c>
      <c r="J3717" s="217" t="s">
        <v>33</v>
      </c>
      <c r="K3717" s="217" t="s">
        <v>33</v>
      </c>
      <c r="M3717" s="217">
        <f t="shared" si="77"/>
        <v>10840</v>
      </c>
      <c r="O3717" s="217" t="s">
        <v>35</v>
      </c>
      <c r="P3717" s="217" t="s">
        <v>35</v>
      </c>
      <c r="Q3717" s="217">
        <f>S4833-vykonyz.xlsx[[#This Row],[Kod]]</f>
        <v>17858</v>
      </c>
      <c r="R3717" s="217">
        <f>S3689-vykonyz.xlsx[[#This Row],[Kod]]</f>
        <v>0</v>
      </c>
      <c r="S3717" s="217" t="s">
        <v>13063</v>
      </c>
      <c r="T3717" s="217" t="s">
        <v>13064</v>
      </c>
      <c r="U3717" s="217">
        <v>6502</v>
      </c>
      <c r="V3717" s="261">
        <v>45292</v>
      </c>
      <c r="W3717" s="217" t="s">
        <v>13063</v>
      </c>
      <c r="X3717" s="217">
        <v>5751</v>
      </c>
      <c r="Y3717" s="217">
        <v>751</v>
      </c>
      <c r="Z3717" s="261">
        <v>45291</v>
      </c>
      <c r="AC3717" s="217">
        <f>vykonyz.xlsx3[[#This Row],[Kod]]-vykonyz.xlsx[[#This Row],[Kod]]</f>
        <v>0</v>
      </c>
      <c r="AD3717" t="s">
        <v>12969</v>
      </c>
      <c r="AE3717" t="s">
        <v>5245</v>
      </c>
      <c r="AF3717" t="s">
        <v>50</v>
      </c>
      <c r="AG3717"/>
      <c r="AH3717" t="s">
        <v>12970</v>
      </c>
      <c r="AI3717" t="s">
        <v>13062</v>
      </c>
      <c r="AJ3717"/>
      <c r="AK3717" t="s">
        <v>1848</v>
      </c>
      <c r="AL3717" t="s">
        <v>6207</v>
      </c>
      <c r="AM3717" t="s">
        <v>33</v>
      </c>
      <c r="AN3717" t="s">
        <v>33</v>
      </c>
      <c r="AO3717"/>
      <c r="AP3717" t="s">
        <v>13065</v>
      </c>
      <c r="AQ3717"/>
      <c r="AR3717" t="s">
        <v>35</v>
      </c>
      <c r="AS3717" t="s">
        <v>35</v>
      </c>
    </row>
    <row r="3718" spans="1:45">
      <c r="A3718" s="264" t="s">
        <v>12973</v>
      </c>
      <c r="B3718" s="217" t="s">
        <v>5245</v>
      </c>
      <c r="C3718" s="217" t="s">
        <v>50</v>
      </c>
      <c r="E3718" s="217" t="s">
        <v>13066</v>
      </c>
      <c r="F3718" s="217" t="s">
        <v>13067</v>
      </c>
      <c r="H3718" s="217" t="s">
        <v>981</v>
      </c>
      <c r="I3718" s="217" t="s">
        <v>1492</v>
      </c>
      <c r="J3718" s="217" t="s">
        <v>33</v>
      </c>
      <c r="K3718" s="217" t="s">
        <v>33</v>
      </c>
      <c r="M3718" s="217">
        <f t="shared" si="77"/>
        <v>2126</v>
      </c>
      <c r="O3718" s="217" t="s">
        <v>35</v>
      </c>
      <c r="P3718" s="217" t="s">
        <v>35</v>
      </c>
      <c r="Q3718" s="217">
        <f>S4834-vykonyz.xlsx[[#This Row],[Kod]]</f>
        <v>17858</v>
      </c>
      <c r="R3718" s="217">
        <f>S3690-vykonyz.xlsx[[#This Row],[Kod]]</f>
        <v>0</v>
      </c>
      <c r="S3718" s="217" t="s">
        <v>13068</v>
      </c>
      <c r="T3718" s="217" t="s">
        <v>13069</v>
      </c>
      <c r="U3718" s="217">
        <v>6907</v>
      </c>
      <c r="V3718" s="261">
        <v>45292</v>
      </c>
      <c r="W3718" s="217" t="s">
        <v>13068</v>
      </c>
      <c r="X3718" s="217">
        <v>6122</v>
      </c>
      <c r="Y3718" s="217">
        <v>785</v>
      </c>
      <c r="Z3718" s="261">
        <v>45291</v>
      </c>
      <c r="AC3718" s="217">
        <f>vykonyz.xlsx3[[#This Row],[Kod]]-vykonyz.xlsx[[#This Row],[Kod]]</f>
        <v>0</v>
      </c>
      <c r="AD3718" t="s">
        <v>12973</v>
      </c>
      <c r="AE3718" t="s">
        <v>5245</v>
      </c>
      <c r="AF3718" t="s">
        <v>50</v>
      </c>
      <c r="AG3718"/>
      <c r="AH3718" t="s">
        <v>13066</v>
      </c>
      <c r="AI3718" t="s">
        <v>13067</v>
      </c>
      <c r="AJ3718"/>
      <c r="AK3718" t="s">
        <v>981</v>
      </c>
      <c r="AL3718" t="s">
        <v>1492</v>
      </c>
      <c r="AM3718" t="s">
        <v>33</v>
      </c>
      <c r="AN3718" t="s">
        <v>33</v>
      </c>
      <c r="AO3718"/>
      <c r="AP3718" t="s">
        <v>13070</v>
      </c>
      <c r="AQ3718"/>
      <c r="AR3718" t="s">
        <v>35</v>
      </c>
      <c r="AS3718" t="s">
        <v>35</v>
      </c>
    </row>
    <row r="3719" spans="1:45">
      <c r="A3719" s="264" t="s">
        <v>12977</v>
      </c>
      <c r="B3719" s="217" t="s">
        <v>5228</v>
      </c>
      <c r="C3719" s="217" t="s">
        <v>611</v>
      </c>
      <c r="E3719" s="217" t="s">
        <v>12978</v>
      </c>
      <c r="F3719" s="217" t="s">
        <v>13071</v>
      </c>
      <c r="G3719" s="217" t="s">
        <v>53</v>
      </c>
      <c r="H3719" s="217" t="s">
        <v>1008</v>
      </c>
      <c r="I3719" s="217" t="s">
        <v>1008</v>
      </c>
      <c r="J3719" s="217" t="s">
        <v>33</v>
      </c>
      <c r="K3719" s="217" t="s">
        <v>33</v>
      </c>
      <c r="M3719" s="217">
        <f t="shared" si="77"/>
        <v>1518</v>
      </c>
      <c r="O3719" s="217" t="s">
        <v>35</v>
      </c>
      <c r="P3719" s="217" t="s">
        <v>35</v>
      </c>
      <c r="Q3719" s="217">
        <f>S4835-vykonyz.xlsx[[#This Row],[Kod]]</f>
        <v>17858</v>
      </c>
      <c r="R3719" s="217">
        <f>S3691-vykonyz.xlsx[[#This Row],[Kod]]</f>
        <v>0</v>
      </c>
      <c r="S3719" s="217" t="s">
        <v>13072</v>
      </c>
      <c r="T3719" s="217" t="s">
        <v>13073</v>
      </c>
      <c r="U3719" s="217">
        <v>889</v>
      </c>
      <c r="V3719" s="261">
        <v>45292</v>
      </c>
      <c r="W3719" s="217" t="s">
        <v>13072</v>
      </c>
      <c r="X3719" s="217">
        <v>809</v>
      </c>
      <c r="Y3719" s="217">
        <v>80</v>
      </c>
      <c r="Z3719" s="261">
        <v>45291</v>
      </c>
      <c r="AC3719" s="217">
        <f>vykonyz.xlsx3[[#This Row],[Kod]]-vykonyz.xlsx[[#This Row],[Kod]]</f>
        <v>0</v>
      </c>
      <c r="AD3719" t="s">
        <v>12977</v>
      </c>
      <c r="AE3719" t="s">
        <v>5228</v>
      </c>
      <c r="AF3719" t="s">
        <v>611</v>
      </c>
      <c r="AG3719"/>
      <c r="AH3719" t="s">
        <v>12978</v>
      </c>
      <c r="AI3719" t="s">
        <v>13071</v>
      </c>
      <c r="AJ3719" t="s">
        <v>53</v>
      </c>
      <c r="AK3719" t="s">
        <v>1008</v>
      </c>
      <c r="AL3719" t="s">
        <v>1008</v>
      </c>
      <c r="AM3719" t="s">
        <v>33</v>
      </c>
      <c r="AN3719" t="s">
        <v>33</v>
      </c>
      <c r="AO3719"/>
      <c r="AP3719" t="s">
        <v>13074</v>
      </c>
      <c r="AQ3719"/>
      <c r="AR3719" t="s">
        <v>35</v>
      </c>
      <c r="AS3719" t="s">
        <v>35</v>
      </c>
    </row>
    <row r="3720" spans="1:45">
      <c r="A3720" s="264" t="s">
        <v>12981</v>
      </c>
      <c r="B3720" s="217" t="s">
        <v>864</v>
      </c>
      <c r="C3720" s="217" t="s">
        <v>28</v>
      </c>
      <c r="E3720" s="217" t="s">
        <v>12982</v>
      </c>
      <c r="F3720" s="217" t="s">
        <v>12983</v>
      </c>
      <c r="H3720" s="217" t="s">
        <v>1084</v>
      </c>
      <c r="I3720" s="217" t="s">
        <v>1084</v>
      </c>
      <c r="J3720" s="217" t="s">
        <v>33</v>
      </c>
      <c r="K3720" s="217" t="s">
        <v>33</v>
      </c>
      <c r="M3720" s="217">
        <f t="shared" si="77"/>
        <v>360</v>
      </c>
      <c r="O3720" s="217" t="s">
        <v>35</v>
      </c>
      <c r="P3720" s="217" t="s">
        <v>35</v>
      </c>
      <c r="Q3720" s="217">
        <f>S4836-vykonyz.xlsx[[#This Row],[Kod]]</f>
        <v>17861</v>
      </c>
      <c r="R3720" s="217">
        <f>S3692-vykonyz.xlsx[[#This Row],[Kod]]</f>
        <v>0</v>
      </c>
      <c r="S3720" s="217" t="s">
        <v>13075</v>
      </c>
      <c r="T3720" s="217" t="s">
        <v>13076</v>
      </c>
      <c r="U3720" s="217">
        <v>1439</v>
      </c>
      <c r="V3720" s="261">
        <v>45292</v>
      </c>
      <c r="W3720" s="217" t="s">
        <v>13075</v>
      </c>
      <c r="X3720" s="217">
        <v>1292</v>
      </c>
      <c r="Y3720" s="217">
        <v>147</v>
      </c>
      <c r="Z3720" s="261">
        <v>45291</v>
      </c>
      <c r="AC3720" s="217">
        <f>vykonyz.xlsx3[[#This Row],[Kod]]-vykonyz.xlsx[[#This Row],[Kod]]</f>
        <v>0</v>
      </c>
      <c r="AD3720" t="s">
        <v>12981</v>
      </c>
      <c r="AE3720" t="s">
        <v>864</v>
      </c>
      <c r="AF3720" t="s">
        <v>28</v>
      </c>
      <c r="AG3720"/>
      <c r="AH3720" t="s">
        <v>12982</v>
      </c>
      <c r="AI3720" t="s">
        <v>12983</v>
      </c>
      <c r="AJ3720"/>
      <c r="AK3720" t="s">
        <v>1084</v>
      </c>
      <c r="AL3720" t="s">
        <v>1084</v>
      </c>
      <c r="AM3720" t="s">
        <v>33</v>
      </c>
      <c r="AN3720" t="s">
        <v>33</v>
      </c>
      <c r="AO3720"/>
      <c r="AP3720" t="s">
        <v>7722</v>
      </c>
      <c r="AQ3720"/>
      <c r="AR3720" t="s">
        <v>35</v>
      </c>
      <c r="AS3720" t="s">
        <v>35</v>
      </c>
    </row>
    <row r="3721" spans="1:45">
      <c r="A3721" s="264" t="s">
        <v>12984</v>
      </c>
      <c r="B3721" s="217" t="s">
        <v>5245</v>
      </c>
      <c r="C3721" s="217" t="s">
        <v>50</v>
      </c>
      <c r="E3721" s="217" t="s">
        <v>12985</v>
      </c>
      <c r="F3721" s="217" t="s">
        <v>13077</v>
      </c>
      <c r="G3721" s="217" t="s">
        <v>53</v>
      </c>
      <c r="H3721" s="217" t="s">
        <v>1336</v>
      </c>
      <c r="I3721" s="217" t="s">
        <v>1336</v>
      </c>
      <c r="J3721" s="217" t="s">
        <v>33</v>
      </c>
      <c r="K3721" s="217" t="s">
        <v>33</v>
      </c>
      <c r="M3721" s="217">
        <f t="shared" si="77"/>
        <v>3713</v>
      </c>
      <c r="O3721" s="217" t="s">
        <v>35</v>
      </c>
      <c r="P3721" s="217" t="s">
        <v>35</v>
      </c>
      <c r="Q3721" s="217">
        <f>S4837-vykonyz.xlsx[[#This Row],[Kod]]</f>
        <v>17860</v>
      </c>
      <c r="R3721" s="217">
        <f>S3693-vykonyz.xlsx[[#This Row],[Kod]]</f>
        <v>0</v>
      </c>
      <c r="S3721" s="217" t="s">
        <v>13078</v>
      </c>
      <c r="T3721" s="217" t="s">
        <v>13079</v>
      </c>
      <c r="U3721" s="217">
        <v>569</v>
      </c>
      <c r="V3721" s="261">
        <v>45292</v>
      </c>
      <c r="W3721" s="217" t="s">
        <v>13078</v>
      </c>
      <c r="X3721" s="217">
        <v>502</v>
      </c>
      <c r="Y3721" s="217">
        <v>67</v>
      </c>
      <c r="Z3721" s="261">
        <v>45291</v>
      </c>
      <c r="AC3721" s="217">
        <f>vykonyz.xlsx3[[#This Row],[Kod]]-vykonyz.xlsx[[#This Row],[Kod]]</f>
        <v>0</v>
      </c>
      <c r="AD3721" t="s">
        <v>12984</v>
      </c>
      <c r="AE3721" t="s">
        <v>5245</v>
      </c>
      <c r="AF3721" t="s">
        <v>50</v>
      </c>
      <c r="AG3721"/>
      <c r="AH3721" t="s">
        <v>12985</v>
      </c>
      <c r="AI3721" t="s">
        <v>13077</v>
      </c>
      <c r="AJ3721" t="s">
        <v>53</v>
      </c>
      <c r="AK3721" t="s">
        <v>1336</v>
      </c>
      <c r="AL3721" t="s">
        <v>1336</v>
      </c>
      <c r="AM3721" t="s">
        <v>33</v>
      </c>
      <c r="AN3721" t="s">
        <v>33</v>
      </c>
      <c r="AO3721"/>
      <c r="AP3721" t="s">
        <v>13080</v>
      </c>
      <c r="AQ3721"/>
      <c r="AR3721" t="s">
        <v>35</v>
      </c>
      <c r="AS3721" t="s">
        <v>35</v>
      </c>
    </row>
    <row r="3722" spans="1:45">
      <c r="A3722" s="264" t="s">
        <v>12987</v>
      </c>
      <c r="B3722" s="217" t="s">
        <v>5245</v>
      </c>
      <c r="C3722" s="217" t="s">
        <v>50</v>
      </c>
      <c r="E3722" s="217" t="s">
        <v>12988</v>
      </c>
      <c r="F3722" s="217" t="s">
        <v>13081</v>
      </c>
      <c r="G3722" s="217" t="s">
        <v>53</v>
      </c>
      <c r="H3722" s="217" t="s">
        <v>985</v>
      </c>
      <c r="I3722" s="217" t="s">
        <v>985</v>
      </c>
      <c r="J3722" s="217" t="s">
        <v>33</v>
      </c>
      <c r="K3722" s="217" t="s">
        <v>33</v>
      </c>
      <c r="M3722" s="217">
        <f t="shared" si="77"/>
        <v>1593</v>
      </c>
      <c r="O3722" s="217" t="s">
        <v>35</v>
      </c>
      <c r="P3722" s="217" t="s">
        <v>35</v>
      </c>
      <c r="Q3722" s="217">
        <f>S4838-vykonyz.xlsx[[#This Row],[Kod]]</f>
        <v>17860</v>
      </c>
      <c r="R3722" s="217">
        <f>S3694-vykonyz.xlsx[[#This Row],[Kod]]</f>
        <v>0</v>
      </c>
      <c r="S3722" s="217" t="s">
        <v>13082</v>
      </c>
      <c r="T3722" s="217" t="s">
        <v>13083</v>
      </c>
      <c r="U3722" s="217">
        <v>2025</v>
      </c>
      <c r="V3722" s="261">
        <v>45292</v>
      </c>
      <c r="W3722" s="217" t="s">
        <v>13082</v>
      </c>
      <c r="X3722" s="217">
        <v>1833</v>
      </c>
      <c r="Y3722" s="217">
        <v>192</v>
      </c>
      <c r="Z3722" s="261">
        <v>45291</v>
      </c>
      <c r="AC3722" s="217">
        <f>vykonyz.xlsx3[[#This Row],[Kod]]-vykonyz.xlsx[[#This Row],[Kod]]</f>
        <v>0</v>
      </c>
      <c r="AD3722" t="s">
        <v>12987</v>
      </c>
      <c r="AE3722" t="s">
        <v>5245</v>
      </c>
      <c r="AF3722" t="s">
        <v>50</v>
      </c>
      <c r="AG3722"/>
      <c r="AH3722" t="s">
        <v>12988</v>
      </c>
      <c r="AI3722" t="s">
        <v>13081</v>
      </c>
      <c r="AJ3722" t="s">
        <v>53</v>
      </c>
      <c r="AK3722" t="s">
        <v>985</v>
      </c>
      <c r="AL3722" t="s">
        <v>985</v>
      </c>
      <c r="AM3722" t="s">
        <v>33</v>
      </c>
      <c r="AN3722" t="s">
        <v>33</v>
      </c>
      <c r="AO3722"/>
      <c r="AP3722" t="s">
        <v>13084</v>
      </c>
      <c r="AQ3722"/>
      <c r="AR3722" t="s">
        <v>35</v>
      </c>
      <c r="AS3722" t="s">
        <v>35</v>
      </c>
    </row>
    <row r="3723" spans="1:45">
      <c r="A3723" s="264" t="s">
        <v>12991</v>
      </c>
      <c r="B3723" s="217" t="s">
        <v>5245</v>
      </c>
      <c r="C3723" s="217" t="s">
        <v>50</v>
      </c>
      <c r="E3723" s="217" t="s">
        <v>12992</v>
      </c>
      <c r="F3723" s="217" t="s">
        <v>13085</v>
      </c>
      <c r="G3723" s="217" t="s">
        <v>53</v>
      </c>
      <c r="H3723" s="217" t="s">
        <v>1008</v>
      </c>
      <c r="I3723" s="217" t="s">
        <v>1008</v>
      </c>
      <c r="J3723" s="217" t="s">
        <v>33</v>
      </c>
      <c r="K3723" s="217" t="s">
        <v>33</v>
      </c>
      <c r="M3723" s="217">
        <f t="shared" si="77"/>
        <v>807</v>
      </c>
      <c r="O3723" s="217" t="s">
        <v>35</v>
      </c>
      <c r="P3723" s="217" t="s">
        <v>35</v>
      </c>
      <c r="Q3723" s="217">
        <f>S4839-vykonyz.xlsx[[#This Row],[Kod]]</f>
        <v>17860</v>
      </c>
      <c r="R3723" s="217">
        <f>S3695-vykonyz.xlsx[[#This Row],[Kod]]</f>
        <v>0</v>
      </c>
      <c r="S3723" s="217" t="s">
        <v>13086</v>
      </c>
      <c r="T3723" s="217" t="s">
        <v>13087</v>
      </c>
      <c r="U3723" s="217">
        <v>2899</v>
      </c>
      <c r="V3723" s="261">
        <v>45292</v>
      </c>
      <c r="W3723" s="217" t="s">
        <v>13086</v>
      </c>
      <c r="X3723" s="217">
        <v>2564</v>
      </c>
      <c r="Y3723" s="217">
        <v>335</v>
      </c>
      <c r="Z3723" s="261">
        <v>45291</v>
      </c>
      <c r="AC3723" s="217">
        <f>vykonyz.xlsx3[[#This Row],[Kod]]-vykonyz.xlsx[[#This Row],[Kod]]</f>
        <v>0</v>
      </c>
      <c r="AD3723" t="s">
        <v>12991</v>
      </c>
      <c r="AE3723" t="s">
        <v>5245</v>
      </c>
      <c r="AF3723" t="s">
        <v>50</v>
      </c>
      <c r="AG3723"/>
      <c r="AH3723" t="s">
        <v>12992</v>
      </c>
      <c r="AI3723" t="s">
        <v>13085</v>
      </c>
      <c r="AJ3723" t="s">
        <v>53</v>
      </c>
      <c r="AK3723" t="s">
        <v>1008</v>
      </c>
      <c r="AL3723" t="s">
        <v>1008</v>
      </c>
      <c r="AM3723" t="s">
        <v>33</v>
      </c>
      <c r="AN3723" t="s">
        <v>33</v>
      </c>
      <c r="AO3723"/>
      <c r="AP3723" t="s">
        <v>13088</v>
      </c>
      <c r="AQ3723"/>
      <c r="AR3723" t="s">
        <v>35</v>
      </c>
      <c r="AS3723" t="s">
        <v>35</v>
      </c>
    </row>
    <row r="3724" spans="1:45">
      <c r="A3724" s="264" t="s">
        <v>12993</v>
      </c>
      <c r="B3724" s="217" t="s">
        <v>5245</v>
      </c>
      <c r="C3724" s="217" t="s">
        <v>50</v>
      </c>
      <c r="E3724" s="217" t="s">
        <v>12994</v>
      </c>
      <c r="G3724" s="217" t="s">
        <v>28</v>
      </c>
      <c r="H3724" s="217" t="s">
        <v>1573</v>
      </c>
      <c r="I3724" s="217" t="s">
        <v>131</v>
      </c>
      <c r="J3724" s="217" t="s">
        <v>33</v>
      </c>
      <c r="K3724" s="217" t="s">
        <v>33</v>
      </c>
      <c r="M3724" s="217">
        <f t="shared" si="77"/>
        <v>3975</v>
      </c>
      <c r="O3724" s="217" t="s">
        <v>35</v>
      </c>
      <c r="P3724" s="217" t="s">
        <v>35</v>
      </c>
      <c r="Q3724" s="217">
        <f>S4840-vykonyz.xlsx[[#This Row],[Kod]]</f>
        <v>17859</v>
      </c>
      <c r="R3724" s="217">
        <f>S3696-vykonyz.xlsx[[#This Row],[Kod]]</f>
        <v>0</v>
      </c>
      <c r="S3724" s="217" t="s">
        <v>13089</v>
      </c>
      <c r="T3724" s="217" t="s">
        <v>13090</v>
      </c>
      <c r="U3724" s="217">
        <v>1214</v>
      </c>
      <c r="V3724" s="261">
        <v>45292</v>
      </c>
      <c r="W3724" s="217" t="s">
        <v>13089</v>
      </c>
      <c r="X3724" s="217">
        <v>1082</v>
      </c>
      <c r="Y3724" s="217">
        <v>132</v>
      </c>
      <c r="Z3724" s="261">
        <v>45291</v>
      </c>
      <c r="AC3724" s="217">
        <f>vykonyz.xlsx3[[#This Row],[Kod]]-vykonyz.xlsx[[#This Row],[Kod]]</f>
        <v>0</v>
      </c>
      <c r="AD3724" t="s">
        <v>12993</v>
      </c>
      <c r="AE3724" t="s">
        <v>5245</v>
      </c>
      <c r="AF3724" t="s">
        <v>50</v>
      </c>
      <c r="AG3724"/>
      <c r="AH3724" t="s">
        <v>12994</v>
      </c>
      <c r="AI3724"/>
      <c r="AJ3724" t="s">
        <v>28</v>
      </c>
      <c r="AK3724" t="s">
        <v>1573</v>
      </c>
      <c r="AL3724" t="s">
        <v>131</v>
      </c>
      <c r="AM3724" t="s">
        <v>33</v>
      </c>
      <c r="AN3724" t="s">
        <v>33</v>
      </c>
      <c r="AO3724"/>
      <c r="AP3724" t="s">
        <v>4717</v>
      </c>
      <c r="AQ3724"/>
      <c r="AR3724" t="s">
        <v>35</v>
      </c>
      <c r="AS3724" t="s">
        <v>35</v>
      </c>
    </row>
    <row r="3725" spans="1:45">
      <c r="A3725" s="264" t="s">
        <v>12996</v>
      </c>
      <c r="B3725" s="217" t="s">
        <v>864</v>
      </c>
      <c r="E3725" s="217" t="s">
        <v>12997</v>
      </c>
      <c r="H3725" s="217" t="s">
        <v>994</v>
      </c>
      <c r="I3725" s="217" t="s">
        <v>994</v>
      </c>
      <c r="J3725" s="217" t="s">
        <v>33</v>
      </c>
      <c r="K3725" s="217" t="s">
        <v>33</v>
      </c>
      <c r="L3725" s="217" t="s">
        <v>33</v>
      </c>
      <c r="M3725" s="217">
        <f t="shared" si="77"/>
        <v>116</v>
      </c>
      <c r="O3725" s="217" t="s">
        <v>35</v>
      </c>
      <c r="P3725" s="217" t="s">
        <v>35</v>
      </c>
      <c r="Q3725" s="217">
        <f>S4841-vykonyz.xlsx[[#This Row],[Kod]]</f>
        <v>17838</v>
      </c>
      <c r="R3725" s="217">
        <f>S3697-vykonyz.xlsx[[#This Row],[Kod]]</f>
        <v>0</v>
      </c>
      <c r="S3725" s="217" t="s">
        <v>13091</v>
      </c>
      <c r="T3725" s="217" t="s">
        <v>13092</v>
      </c>
      <c r="U3725" s="217">
        <v>128</v>
      </c>
      <c r="V3725" s="261">
        <v>45292</v>
      </c>
      <c r="W3725" s="217" t="s">
        <v>13091</v>
      </c>
      <c r="X3725" s="217">
        <v>113</v>
      </c>
      <c r="Y3725" s="217">
        <v>15</v>
      </c>
      <c r="Z3725" s="261">
        <v>45291</v>
      </c>
      <c r="AC3725" s="217">
        <f>vykonyz.xlsx3[[#This Row],[Kod]]-vykonyz.xlsx[[#This Row],[Kod]]</f>
        <v>0</v>
      </c>
      <c r="AD3725" t="s">
        <v>12996</v>
      </c>
      <c r="AE3725" t="s">
        <v>864</v>
      </c>
      <c r="AF3725"/>
      <c r="AG3725"/>
      <c r="AH3725" t="s">
        <v>12997</v>
      </c>
      <c r="AI3725"/>
      <c r="AJ3725"/>
      <c r="AK3725" t="s">
        <v>994</v>
      </c>
      <c r="AL3725" t="s">
        <v>994</v>
      </c>
      <c r="AM3725" t="s">
        <v>33</v>
      </c>
      <c r="AN3725" t="s">
        <v>33</v>
      </c>
      <c r="AO3725" t="s">
        <v>33</v>
      </c>
      <c r="AP3725" t="s">
        <v>1334</v>
      </c>
      <c r="AQ3725"/>
      <c r="AR3725" t="s">
        <v>35</v>
      </c>
      <c r="AS3725" t="s">
        <v>35</v>
      </c>
    </row>
    <row r="3726" spans="1:45">
      <c r="A3726" s="264" t="s">
        <v>13000</v>
      </c>
      <c r="B3726" s="217" t="s">
        <v>5228</v>
      </c>
      <c r="C3726" s="217" t="s">
        <v>611</v>
      </c>
      <c r="E3726" s="217" t="s">
        <v>13001</v>
      </c>
      <c r="H3726" s="217" t="s">
        <v>1295</v>
      </c>
      <c r="I3726" s="217" t="s">
        <v>1295</v>
      </c>
      <c r="J3726" s="217" t="s">
        <v>33</v>
      </c>
      <c r="K3726" s="217" t="s">
        <v>33</v>
      </c>
      <c r="M3726" s="217">
        <f t="shared" si="77"/>
        <v>582</v>
      </c>
      <c r="O3726" s="217" t="s">
        <v>35</v>
      </c>
      <c r="P3726" s="217" t="s">
        <v>35</v>
      </c>
      <c r="Q3726" s="217">
        <f>S4842-vykonyz.xlsx[[#This Row],[Kod]]</f>
        <v>17839</v>
      </c>
      <c r="R3726" s="217">
        <f>S3698-vykonyz.xlsx[[#This Row],[Kod]]</f>
        <v>0</v>
      </c>
      <c r="S3726" s="217" t="s">
        <v>13093</v>
      </c>
      <c r="T3726" s="217" t="s">
        <v>13094</v>
      </c>
      <c r="U3726" s="217">
        <v>312</v>
      </c>
      <c r="V3726" s="261">
        <v>45292</v>
      </c>
      <c r="W3726" s="217" t="s">
        <v>13093</v>
      </c>
      <c r="X3726" s="217">
        <v>278</v>
      </c>
      <c r="Y3726" s="217">
        <v>34</v>
      </c>
      <c r="Z3726" s="261">
        <v>45291</v>
      </c>
      <c r="AC3726" s="217">
        <f>vykonyz.xlsx3[[#This Row],[Kod]]-vykonyz.xlsx[[#This Row],[Kod]]</f>
        <v>0</v>
      </c>
      <c r="AD3726" t="s">
        <v>13000</v>
      </c>
      <c r="AE3726" t="s">
        <v>5228</v>
      </c>
      <c r="AF3726" t="s">
        <v>611</v>
      </c>
      <c r="AG3726"/>
      <c r="AH3726" t="s">
        <v>13001</v>
      </c>
      <c r="AI3726"/>
      <c r="AJ3726"/>
      <c r="AK3726" t="s">
        <v>1295</v>
      </c>
      <c r="AL3726" t="s">
        <v>1295</v>
      </c>
      <c r="AM3726" t="s">
        <v>33</v>
      </c>
      <c r="AN3726" t="s">
        <v>33</v>
      </c>
      <c r="AO3726"/>
      <c r="AP3726" t="s">
        <v>13095</v>
      </c>
      <c r="AQ3726"/>
      <c r="AR3726" t="s">
        <v>35</v>
      </c>
      <c r="AS3726" t="s">
        <v>35</v>
      </c>
    </row>
    <row r="3727" spans="1:45">
      <c r="A3727" s="264" t="s">
        <v>13003</v>
      </c>
      <c r="B3727" s="217" t="s">
        <v>864</v>
      </c>
      <c r="E3727" s="217" t="s">
        <v>13004</v>
      </c>
      <c r="G3727" s="217" t="s">
        <v>1190</v>
      </c>
      <c r="H3727" s="217" t="s">
        <v>1130</v>
      </c>
      <c r="I3727" s="217" t="s">
        <v>1130</v>
      </c>
      <c r="J3727" s="217" t="s">
        <v>33</v>
      </c>
      <c r="K3727" s="217" t="s">
        <v>33</v>
      </c>
      <c r="M3727" s="217">
        <f t="shared" si="77"/>
        <v>60</v>
      </c>
      <c r="O3727" s="217" t="s">
        <v>35</v>
      </c>
      <c r="P3727" s="217" t="s">
        <v>35</v>
      </c>
      <c r="Q3727" s="217">
        <f>S4843-vykonyz.xlsx[[#This Row],[Kod]]</f>
        <v>17840</v>
      </c>
      <c r="R3727" s="217">
        <f>S3699-vykonyz.xlsx[[#This Row],[Kod]]</f>
        <v>0</v>
      </c>
      <c r="S3727" s="217" t="s">
        <v>13096</v>
      </c>
      <c r="T3727" s="217" t="s">
        <v>13097</v>
      </c>
      <c r="U3727" s="217">
        <v>344</v>
      </c>
      <c r="V3727" s="261">
        <v>45292</v>
      </c>
      <c r="W3727" s="217" t="s">
        <v>13096</v>
      </c>
      <c r="X3727" s="217">
        <v>302</v>
      </c>
      <c r="Y3727" s="217">
        <v>42</v>
      </c>
      <c r="Z3727" s="261">
        <v>45291</v>
      </c>
      <c r="AC3727" s="217">
        <f>vykonyz.xlsx3[[#This Row],[Kod]]-vykonyz.xlsx[[#This Row],[Kod]]</f>
        <v>0</v>
      </c>
      <c r="AD3727" t="s">
        <v>13003</v>
      </c>
      <c r="AE3727" t="s">
        <v>864</v>
      </c>
      <c r="AF3727"/>
      <c r="AG3727"/>
      <c r="AH3727" t="s">
        <v>13004</v>
      </c>
      <c r="AI3727"/>
      <c r="AJ3727" t="s">
        <v>1190</v>
      </c>
      <c r="AK3727" t="s">
        <v>1130</v>
      </c>
      <c r="AL3727" t="s">
        <v>1130</v>
      </c>
      <c r="AM3727" t="s">
        <v>33</v>
      </c>
      <c r="AN3727" t="s">
        <v>33</v>
      </c>
      <c r="AO3727"/>
      <c r="AP3727" t="s">
        <v>1045</v>
      </c>
      <c r="AQ3727"/>
      <c r="AR3727" t="s">
        <v>35</v>
      </c>
      <c r="AS3727" t="s">
        <v>35</v>
      </c>
    </row>
    <row r="3728" spans="1:45">
      <c r="A3728" s="264" t="s">
        <v>13006</v>
      </c>
      <c r="B3728" s="217" t="s">
        <v>864</v>
      </c>
      <c r="E3728" s="217" t="s">
        <v>13007</v>
      </c>
      <c r="H3728" s="217" t="s">
        <v>994</v>
      </c>
      <c r="I3728" s="217" t="s">
        <v>994</v>
      </c>
      <c r="J3728" s="217" t="s">
        <v>33</v>
      </c>
      <c r="K3728" s="217" t="s">
        <v>33</v>
      </c>
      <c r="M3728" s="217">
        <f t="shared" si="77"/>
        <v>131</v>
      </c>
      <c r="O3728" s="217" t="s">
        <v>35</v>
      </c>
      <c r="P3728" s="217" t="s">
        <v>35</v>
      </c>
      <c r="Q3728" s="217">
        <f>S4844-vykonyz.xlsx[[#This Row],[Kod]]</f>
        <v>17841</v>
      </c>
      <c r="R3728" s="217">
        <f>S3700-vykonyz.xlsx[[#This Row],[Kod]]</f>
        <v>0</v>
      </c>
      <c r="S3728" s="217" t="s">
        <v>13098</v>
      </c>
      <c r="T3728" s="217" t="s">
        <v>13099</v>
      </c>
      <c r="U3728" s="217">
        <v>5596</v>
      </c>
      <c r="V3728" s="261">
        <v>45292</v>
      </c>
      <c r="W3728" s="217" t="s">
        <v>13098</v>
      </c>
      <c r="X3728" s="217">
        <v>4913</v>
      </c>
      <c r="Y3728" s="217">
        <v>683</v>
      </c>
      <c r="Z3728" s="261">
        <v>45291</v>
      </c>
      <c r="AC3728" s="217">
        <f>vykonyz.xlsx3[[#This Row],[Kod]]-vykonyz.xlsx[[#This Row],[Kod]]</f>
        <v>0</v>
      </c>
      <c r="AD3728" t="s">
        <v>13006</v>
      </c>
      <c r="AE3728" t="s">
        <v>864</v>
      </c>
      <c r="AF3728"/>
      <c r="AG3728"/>
      <c r="AH3728" t="s">
        <v>13007</v>
      </c>
      <c r="AI3728"/>
      <c r="AJ3728"/>
      <c r="AK3728" t="s">
        <v>994</v>
      </c>
      <c r="AL3728" t="s">
        <v>994</v>
      </c>
      <c r="AM3728" t="s">
        <v>33</v>
      </c>
      <c r="AN3728" t="s">
        <v>33</v>
      </c>
      <c r="AO3728"/>
      <c r="AP3728" t="s">
        <v>6682</v>
      </c>
      <c r="AQ3728"/>
      <c r="AR3728" t="s">
        <v>35</v>
      </c>
      <c r="AS3728" t="s">
        <v>35</v>
      </c>
    </row>
    <row r="3729" spans="1:45">
      <c r="A3729" s="264" t="s">
        <v>13009</v>
      </c>
      <c r="B3729" s="217" t="s">
        <v>5233</v>
      </c>
      <c r="E3729" s="217" t="s">
        <v>13010</v>
      </c>
      <c r="F3729" s="217" t="s">
        <v>13100</v>
      </c>
      <c r="H3729" s="217" t="s">
        <v>994</v>
      </c>
      <c r="I3729" s="217" t="s">
        <v>994</v>
      </c>
      <c r="J3729" s="217" t="s">
        <v>33</v>
      </c>
      <c r="K3729" s="217" t="s">
        <v>33</v>
      </c>
      <c r="M3729" s="217">
        <f t="shared" si="77"/>
        <v>350</v>
      </c>
      <c r="O3729" s="217" t="s">
        <v>35</v>
      </c>
      <c r="P3729" s="217" t="s">
        <v>35</v>
      </c>
      <c r="Q3729" s="217">
        <f>S4845-vykonyz.xlsx[[#This Row],[Kod]]</f>
        <v>17844</v>
      </c>
      <c r="R3729" s="217">
        <f>S3701-vykonyz.xlsx[[#This Row],[Kod]]</f>
        <v>0</v>
      </c>
      <c r="S3729" s="217" t="s">
        <v>13101</v>
      </c>
      <c r="T3729" s="217" t="s">
        <v>13102</v>
      </c>
      <c r="U3729" s="217">
        <v>4550</v>
      </c>
      <c r="V3729" s="261">
        <v>45292</v>
      </c>
      <c r="W3729" s="217" t="s">
        <v>13101</v>
      </c>
      <c r="X3729" s="217">
        <v>4027</v>
      </c>
      <c r="Y3729" s="217">
        <v>523</v>
      </c>
      <c r="Z3729" s="261">
        <v>45291</v>
      </c>
      <c r="AC3729" s="217">
        <f>vykonyz.xlsx3[[#This Row],[Kod]]-vykonyz.xlsx[[#This Row],[Kod]]</f>
        <v>0</v>
      </c>
      <c r="AD3729" t="s">
        <v>13009</v>
      </c>
      <c r="AE3729" t="s">
        <v>5233</v>
      </c>
      <c r="AF3729"/>
      <c r="AG3729"/>
      <c r="AH3729" t="s">
        <v>13010</v>
      </c>
      <c r="AI3729" t="s">
        <v>13100</v>
      </c>
      <c r="AJ3729"/>
      <c r="AK3729" t="s">
        <v>994</v>
      </c>
      <c r="AL3729" t="s">
        <v>994</v>
      </c>
      <c r="AM3729" t="s">
        <v>33</v>
      </c>
      <c r="AN3729" t="s">
        <v>33</v>
      </c>
      <c r="AO3729"/>
      <c r="AP3729" t="s">
        <v>4272</v>
      </c>
      <c r="AQ3729"/>
      <c r="AR3729" t="s">
        <v>35</v>
      </c>
      <c r="AS3729" t="s">
        <v>35</v>
      </c>
    </row>
    <row r="3730" spans="1:45">
      <c r="A3730" s="264" t="s">
        <v>13012</v>
      </c>
      <c r="B3730" s="217" t="s">
        <v>5233</v>
      </c>
      <c r="E3730" s="217" t="s">
        <v>13013</v>
      </c>
      <c r="F3730" s="217" t="s">
        <v>13100</v>
      </c>
      <c r="G3730" s="217" t="s">
        <v>53</v>
      </c>
      <c r="H3730" s="217" t="s">
        <v>1290</v>
      </c>
      <c r="I3730" s="217" t="s">
        <v>1290</v>
      </c>
      <c r="J3730" s="217" t="s">
        <v>33</v>
      </c>
      <c r="K3730" s="217" t="s">
        <v>33</v>
      </c>
      <c r="M3730" s="217">
        <f t="shared" si="77"/>
        <v>828</v>
      </c>
      <c r="O3730" s="217" t="s">
        <v>35</v>
      </c>
      <c r="P3730" s="217" t="s">
        <v>35</v>
      </c>
      <c r="Q3730" s="217">
        <f>S4846-vykonyz.xlsx[[#This Row],[Kod]]</f>
        <v>17893</v>
      </c>
      <c r="R3730" s="217">
        <f>S3702-vykonyz.xlsx[[#This Row],[Kod]]</f>
        <v>0</v>
      </c>
      <c r="S3730" s="217" t="s">
        <v>13103</v>
      </c>
      <c r="T3730" s="217" t="s">
        <v>13104</v>
      </c>
      <c r="U3730" s="217">
        <v>2169</v>
      </c>
      <c r="V3730" s="261">
        <v>45292</v>
      </c>
      <c r="W3730" s="217" t="s">
        <v>13103</v>
      </c>
      <c r="X3730" s="217">
        <v>1907</v>
      </c>
      <c r="Y3730" s="217">
        <v>262</v>
      </c>
      <c r="Z3730" s="261">
        <v>45291</v>
      </c>
      <c r="AC3730" s="217">
        <f>vykonyz.xlsx3[[#This Row],[Kod]]-vykonyz.xlsx[[#This Row],[Kod]]</f>
        <v>0</v>
      </c>
      <c r="AD3730" t="s">
        <v>13012</v>
      </c>
      <c r="AE3730" t="s">
        <v>5233</v>
      </c>
      <c r="AF3730"/>
      <c r="AG3730"/>
      <c r="AH3730" t="s">
        <v>13013</v>
      </c>
      <c r="AI3730" t="s">
        <v>13100</v>
      </c>
      <c r="AJ3730" t="s">
        <v>53</v>
      </c>
      <c r="AK3730" t="s">
        <v>1290</v>
      </c>
      <c r="AL3730" t="s">
        <v>1290</v>
      </c>
      <c r="AM3730" t="s">
        <v>33</v>
      </c>
      <c r="AN3730" t="s">
        <v>33</v>
      </c>
      <c r="AO3730"/>
      <c r="AP3730" t="s">
        <v>13105</v>
      </c>
      <c r="AQ3730"/>
      <c r="AR3730" t="s">
        <v>35</v>
      </c>
      <c r="AS3730" t="s">
        <v>35</v>
      </c>
    </row>
    <row r="3731" spans="1:45">
      <c r="A3731" s="264" t="s">
        <v>13015</v>
      </c>
      <c r="B3731" s="217" t="s">
        <v>5228</v>
      </c>
      <c r="C3731" s="217" t="s">
        <v>611</v>
      </c>
      <c r="E3731" s="217" t="s">
        <v>13016</v>
      </c>
      <c r="F3731" s="217" t="s">
        <v>13106</v>
      </c>
      <c r="G3731" s="217" t="s">
        <v>53</v>
      </c>
      <c r="H3731" s="217" t="s">
        <v>1295</v>
      </c>
      <c r="I3731" s="217" t="s">
        <v>1295</v>
      </c>
      <c r="J3731" s="217" t="s">
        <v>33</v>
      </c>
      <c r="K3731" s="217" t="s">
        <v>33</v>
      </c>
      <c r="M3731" s="217">
        <f t="shared" si="77"/>
        <v>893</v>
      </c>
      <c r="O3731" s="217" t="s">
        <v>35</v>
      </c>
      <c r="P3731" s="217" t="s">
        <v>35</v>
      </c>
      <c r="Q3731" s="217">
        <f>S4847-vykonyz.xlsx[[#This Row],[Kod]]</f>
        <v>17892</v>
      </c>
      <c r="R3731" s="217">
        <f>S3703-vykonyz.xlsx[[#This Row],[Kod]]</f>
        <v>0</v>
      </c>
      <c r="S3731" s="217" t="s">
        <v>13107</v>
      </c>
      <c r="T3731" s="217" t="s">
        <v>13108</v>
      </c>
      <c r="U3731" s="217">
        <v>2640</v>
      </c>
      <c r="V3731" s="261">
        <v>45292</v>
      </c>
      <c r="W3731" s="217" t="s">
        <v>13107</v>
      </c>
      <c r="X3731" s="217">
        <v>2333</v>
      </c>
      <c r="Y3731" s="217">
        <v>307</v>
      </c>
      <c r="Z3731" s="261">
        <v>45291</v>
      </c>
      <c r="AC3731" s="217">
        <f>vykonyz.xlsx3[[#This Row],[Kod]]-vykonyz.xlsx[[#This Row],[Kod]]</f>
        <v>0</v>
      </c>
      <c r="AD3731" t="s">
        <v>13015</v>
      </c>
      <c r="AE3731" t="s">
        <v>5228</v>
      </c>
      <c r="AF3731" t="s">
        <v>611</v>
      </c>
      <c r="AG3731"/>
      <c r="AH3731" t="s">
        <v>13016</v>
      </c>
      <c r="AI3731" t="s">
        <v>13106</v>
      </c>
      <c r="AJ3731" t="s">
        <v>53</v>
      </c>
      <c r="AK3731" t="s">
        <v>1295</v>
      </c>
      <c r="AL3731" t="s">
        <v>1295</v>
      </c>
      <c r="AM3731" t="s">
        <v>33</v>
      </c>
      <c r="AN3731" t="s">
        <v>33</v>
      </c>
      <c r="AO3731"/>
      <c r="AP3731" t="s">
        <v>909</v>
      </c>
      <c r="AQ3731"/>
      <c r="AR3731" t="s">
        <v>35</v>
      </c>
      <c r="AS3731" t="s">
        <v>35</v>
      </c>
    </row>
    <row r="3732" spans="1:45">
      <c r="A3732" s="264" t="s">
        <v>13018</v>
      </c>
      <c r="B3732" s="217" t="s">
        <v>864</v>
      </c>
      <c r="E3732" s="217" t="s">
        <v>13019</v>
      </c>
      <c r="H3732" s="217" t="s">
        <v>994</v>
      </c>
      <c r="I3732" s="217" t="s">
        <v>994</v>
      </c>
      <c r="J3732" s="217" t="s">
        <v>33</v>
      </c>
      <c r="K3732" s="217" t="s">
        <v>33</v>
      </c>
      <c r="M3732" s="217">
        <f t="shared" si="77"/>
        <v>189</v>
      </c>
      <c r="O3732" s="217" t="s">
        <v>35</v>
      </c>
      <c r="P3732" s="217" t="s">
        <v>35</v>
      </c>
      <c r="Q3732" s="217">
        <f>S4848-vykonyz.xlsx[[#This Row],[Kod]]</f>
        <v>17891</v>
      </c>
      <c r="R3732" s="217">
        <f>S3704-vykonyz.xlsx[[#This Row],[Kod]]</f>
        <v>0</v>
      </c>
      <c r="S3732" s="217" t="s">
        <v>13109</v>
      </c>
      <c r="T3732" s="217" t="s">
        <v>13110</v>
      </c>
      <c r="U3732" s="217">
        <v>4815</v>
      </c>
      <c r="V3732" s="261">
        <v>45292</v>
      </c>
      <c r="W3732" s="217" t="s">
        <v>13109</v>
      </c>
      <c r="X3732" s="217">
        <v>4257</v>
      </c>
      <c r="Y3732" s="217">
        <v>558</v>
      </c>
      <c r="Z3732" s="261">
        <v>45291</v>
      </c>
      <c r="AC3732" s="217">
        <f>vykonyz.xlsx3[[#This Row],[Kod]]-vykonyz.xlsx[[#This Row],[Kod]]</f>
        <v>0</v>
      </c>
      <c r="AD3732" t="s">
        <v>13018</v>
      </c>
      <c r="AE3732" t="s">
        <v>864</v>
      </c>
      <c r="AF3732"/>
      <c r="AG3732"/>
      <c r="AH3732" t="s">
        <v>13019</v>
      </c>
      <c r="AI3732"/>
      <c r="AJ3732"/>
      <c r="AK3732" t="s">
        <v>994</v>
      </c>
      <c r="AL3732" t="s">
        <v>994</v>
      </c>
      <c r="AM3732" t="s">
        <v>33</v>
      </c>
      <c r="AN3732" t="s">
        <v>33</v>
      </c>
      <c r="AO3732"/>
      <c r="AP3732" t="s">
        <v>5978</v>
      </c>
      <c r="AQ3732"/>
      <c r="AR3732" t="s">
        <v>35</v>
      </c>
      <c r="AS3732" t="s">
        <v>35</v>
      </c>
    </row>
    <row r="3733" spans="1:45">
      <c r="A3733" s="264" t="s">
        <v>13022</v>
      </c>
      <c r="B3733" s="217" t="s">
        <v>864</v>
      </c>
      <c r="E3733" s="217" t="s">
        <v>13023</v>
      </c>
      <c r="H3733" s="217" t="s">
        <v>994</v>
      </c>
      <c r="I3733" s="217" t="s">
        <v>994</v>
      </c>
      <c r="J3733" s="217" t="s">
        <v>33</v>
      </c>
      <c r="K3733" s="217" t="s">
        <v>33</v>
      </c>
      <c r="M3733" s="217">
        <f t="shared" si="77"/>
        <v>124</v>
      </c>
      <c r="O3733" s="217" t="s">
        <v>35</v>
      </c>
      <c r="P3733" s="217" t="s">
        <v>35</v>
      </c>
      <c r="Q3733" s="217">
        <f>S4849-vykonyz.xlsx[[#This Row],[Kod]]</f>
        <v>17890</v>
      </c>
      <c r="R3733" s="217">
        <f>S3705-vykonyz.xlsx[[#This Row],[Kod]]</f>
        <v>0</v>
      </c>
      <c r="S3733" s="217" t="s">
        <v>13111</v>
      </c>
      <c r="T3733" s="217" t="s">
        <v>13112</v>
      </c>
      <c r="U3733" s="217">
        <v>2615</v>
      </c>
      <c r="V3733" s="261">
        <v>45292</v>
      </c>
      <c r="W3733" s="217" t="s">
        <v>13111</v>
      </c>
      <c r="X3733" s="217">
        <v>2310</v>
      </c>
      <c r="Y3733" s="217">
        <v>305</v>
      </c>
      <c r="Z3733" s="261">
        <v>45291</v>
      </c>
      <c r="AC3733" s="217">
        <f>vykonyz.xlsx3[[#This Row],[Kod]]-vykonyz.xlsx[[#This Row],[Kod]]</f>
        <v>0</v>
      </c>
      <c r="AD3733" t="s">
        <v>13022</v>
      </c>
      <c r="AE3733" t="s">
        <v>864</v>
      </c>
      <c r="AF3733"/>
      <c r="AG3733"/>
      <c r="AH3733" t="s">
        <v>13023</v>
      </c>
      <c r="AI3733"/>
      <c r="AJ3733"/>
      <c r="AK3733" t="s">
        <v>994</v>
      </c>
      <c r="AL3733" t="s">
        <v>994</v>
      </c>
      <c r="AM3733" t="s">
        <v>33</v>
      </c>
      <c r="AN3733" t="s">
        <v>33</v>
      </c>
      <c r="AO3733"/>
      <c r="AP3733" t="s">
        <v>13113</v>
      </c>
      <c r="AQ3733"/>
      <c r="AR3733" t="s">
        <v>35</v>
      </c>
      <c r="AS3733" t="s">
        <v>35</v>
      </c>
    </row>
    <row r="3734" spans="1:45">
      <c r="A3734" s="264" t="s">
        <v>13026</v>
      </c>
      <c r="B3734" s="217" t="s">
        <v>864</v>
      </c>
      <c r="E3734" s="217" t="s">
        <v>13114</v>
      </c>
      <c r="F3734" s="217" t="s">
        <v>13115</v>
      </c>
      <c r="H3734" s="217" t="s">
        <v>994</v>
      </c>
      <c r="I3734" s="217" t="s">
        <v>994</v>
      </c>
      <c r="J3734" s="217" t="s">
        <v>33</v>
      </c>
      <c r="K3734" s="217" t="s">
        <v>33</v>
      </c>
      <c r="M3734" s="217">
        <f t="shared" si="77"/>
        <v>205</v>
      </c>
      <c r="O3734" s="217" t="s">
        <v>35</v>
      </c>
      <c r="P3734" s="217" t="s">
        <v>35</v>
      </c>
      <c r="Q3734" s="217">
        <f>S4850-vykonyz.xlsx[[#This Row],[Kod]]</f>
        <v>17889</v>
      </c>
      <c r="R3734" s="217">
        <f>S3706-vykonyz.xlsx[[#This Row],[Kod]]</f>
        <v>0</v>
      </c>
      <c r="S3734" s="217" t="s">
        <v>13116</v>
      </c>
      <c r="T3734" s="217" t="s">
        <v>13117</v>
      </c>
      <c r="U3734" s="217">
        <v>3087</v>
      </c>
      <c r="V3734" s="261">
        <v>45292</v>
      </c>
      <c r="W3734" s="217" t="s">
        <v>13116</v>
      </c>
      <c r="X3734" s="217">
        <v>2752</v>
      </c>
      <c r="Y3734" s="217">
        <v>335</v>
      </c>
      <c r="Z3734" s="261">
        <v>45291</v>
      </c>
      <c r="AC3734" s="217">
        <f>vykonyz.xlsx3[[#This Row],[Kod]]-vykonyz.xlsx[[#This Row],[Kod]]</f>
        <v>0</v>
      </c>
      <c r="AD3734" t="s">
        <v>13026</v>
      </c>
      <c r="AE3734" t="s">
        <v>864</v>
      </c>
      <c r="AF3734"/>
      <c r="AG3734"/>
      <c r="AH3734" t="s">
        <v>13027</v>
      </c>
      <c r="AI3734" t="s">
        <v>13115</v>
      </c>
      <c r="AJ3734"/>
      <c r="AK3734" t="s">
        <v>994</v>
      </c>
      <c r="AL3734" t="s">
        <v>994</v>
      </c>
      <c r="AM3734" t="s">
        <v>33</v>
      </c>
      <c r="AN3734" t="s">
        <v>33</v>
      </c>
      <c r="AO3734"/>
      <c r="AP3734" t="s">
        <v>6899</v>
      </c>
      <c r="AQ3734"/>
      <c r="AR3734" t="s">
        <v>35</v>
      </c>
      <c r="AS3734" t="s">
        <v>35</v>
      </c>
    </row>
    <row r="3735" spans="1:45">
      <c r="A3735" s="264" t="s">
        <v>13029</v>
      </c>
      <c r="B3735" s="217" t="s">
        <v>864</v>
      </c>
      <c r="E3735" s="217" t="s">
        <v>13030</v>
      </c>
      <c r="H3735" s="217" t="s">
        <v>1008</v>
      </c>
      <c r="I3735" s="217" t="s">
        <v>1008</v>
      </c>
      <c r="J3735" s="217" t="s">
        <v>33</v>
      </c>
      <c r="K3735" s="217" t="s">
        <v>33</v>
      </c>
      <c r="M3735" s="217">
        <f t="shared" si="77"/>
        <v>579</v>
      </c>
      <c r="O3735" s="217" t="s">
        <v>35</v>
      </c>
      <c r="P3735" s="217" t="s">
        <v>35</v>
      </c>
      <c r="Q3735" s="217">
        <f>S4851-vykonyz.xlsx[[#This Row],[Kod]]</f>
        <v>17888</v>
      </c>
      <c r="R3735" s="217">
        <f>S3707-vykonyz.xlsx[[#This Row],[Kod]]</f>
        <v>0</v>
      </c>
      <c r="S3735" s="217" t="s">
        <v>13118</v>
      </c>
      <c r="T3735" s="217" t="s">
        <v>13119</v>
      </c>
      <c r="U3735" s="217">
        <v>4373</v>
      </c>
      <c r="V3735" s="261">
        <v>45292</v>
      </c>
      <c r="W3735" s="217" t="s">
        <v>13118</v>
      </c>
      <c r="X3735" s="217">
        <v>3850</v>
      </c>
      <c r="Y3735" s="217">
        <v>523</v>
      </c>
      <c r="Z3735" s="261">
        <v>45291</v>
      </c>
      <c r="AC3735" s="217">
        <f>vykonyz.xlsx3[[#This Row],[Kod]]-vykonyz.xlsx[[#This Row],[Kod]]</f>
        <v>0</v>
      </c>
      <c r="AD3735" t="s">
        <v>13029</v>
      </c>
      <c r="AE3735" t="s">
        <v>864</v>
      </c>
      <c r="AF3735"/>
      <c r="AG3735"/>
      <c r="AH3735" t="s">
        <v>13030</v>
      </c>
      <c r="AI3735"/>
      <c r="AJ3735"/>
      <c r="AK3735" t="s">
        <v>1008</v>
      </c>
      <c r="AL3735" t="s">
        <v>1008</v>
      </c>
      <c r="AM3735" t="s">
        <v>33</v>
      </c>
      <c r="AN3735" t="s">
        <v>33</v>
      </c>
      <c r="AO3735"/>
      <c r="AP3735" t="s">
        <v>9081</v>
      </c>
      <c r="AQ3735"/>
      <c r="AR3735" t="s">
        <v>35</v>
      </c>
      <c r="AS3735" t="s">
        <v>35</v>
      </c>
    </row>
    <row r="3736" spans="1:45">
      <c r="A3736" s="264" t="s">
        <v>13031</v>
      </c>
      <c r="B3736" s="217" t="s">
        <v>864</v>
      </c>
      <c r="E3736" s="217" t="s">
        <v>13032</v>
      </c>
      <c r="H3736" s="217" t="s">
        <v>994</v>
      </c>
      <c r="I3736" s="217" t="s">
        <v>994</v>
      </c>
      <c r="J3736" s="217" t="s">
        <v>33</v>
      </c>
      <c r="K3736" s="217" t="s">
        <v>33</v>
      </c>
      <c r="M3736" s="217">
        <f t="shared" si="77"/>
        <v>184</v>
      </c>
      <c r="O3736" s="217" t="s">
        <v>35</v>
      </c>
      <c r="P3736" s="217" t="s">
        <v>35</v>
      </c>
      <c r="Q3736" s="217">
        <f>S4852-vykonyz.xlsx[[#This Row],[Kod]]</f>
        <v>17888</v>
      </c>
      <c r="R3736" s="217">
        <f>S3708-vykonyz.xlsx[[#This Row],[Kod]]</f>
        <v>0</v>
      </c>
      <c r="S3736" s="217" t="s">
        <v>13120</v>
      </c>
      <c r="T3736" s="217" t="s">
        <v>13121</v>
      </c>
      <c r="U3736" s="217">
        <v>1725</v>
      </c>
      <c r="V3736" s="261">
        <v>45292</v>
      </c>
      <c r="W3736" s="217" t="s">
        <v>13120</v>
      </c>
      <c r="X3736" s="217">
        <v>1539</v>
      </c>
      <c r="Y3736" s="217">
        <v>186</v>
      </c>
      <c r="Z3736" s="261">
        <v>45291</v>
      </c>
      <c r="AC3736" s="217">
        <f>vykonyz.xlsx3[[#This Row],[Kod]]-vykonyz.xlsx[[#This Row],[Kod]]</f>
        <v>0</v>
      </c>
      <c r="AD3736" t="s">
        <v>13031</v>
      </c>
      <c r="AE3736" t="s">
        <v>864</v>
      </c>
      <c r="AF3736"/>
      <c r="AG3736"/>
      <c r="AH3736" t="s">
        <v>13032</v>
      </c>
      <c r="AI3736"/>
      <c r="AJ3736"/>
      <c r="AK3736" t="s">
        <v>994</v>
      </c>
      <c r="AL3736" t="s">
        <v>994</v>
      </c>
      <c r="AM3736" t="s">
        <v>33</v>
      </c>
      <c r="AN3736" t="s">
        <v>33</v>
      </c>
      <c r="AO3736"/>
      <c r="AP3736" t="s">
        <v>13122</v>
      </c>
      <c r="AQ3736"/>
      <c r="AR3736" t="s">
        <v>35</v>
      </c>
      <c r="AS3736" t="s">
        <v>35</v>
      </c>
    </row>
    <row r="3737" spans="1:45">
      <c r="A3737" s="264" t="s">
        <v>13035</v>
      </c>
      <c r="B3737" s="217" t="s">
        <v>864</v>
      </c>
      <c r="E3737" s="217" t="s">
        <v>13036</v>
      </c>
      <c r="F3737" s="217" t="s">
        <v>13123</v>
      </c>
      <c r="G3737" s="217" t="s">
        <v>53</v>
      </c>
      <c r="H3737" s="217" t="s">
        <v>994</v>
      </c>
      <c r="I3737" s="217" t="s">
        <v>994</v>
      </c>
      <c r="J3737" s="217" t="s">
        <v>33</v>
      </c>
      <c r="K3737" s="217" t="s">
        <v>33</v>
      </c>
      <c r="M3737" s="217">
        <f t="shared" si="77"/>
        <v>191</v>
      </c>
      <c r="O3737" s="217" t="s">
        <v>35</v>
      </c>
      <c r="P3737" s="217" t="s">
        <v>35</v>
      </c>
      <c r="Q3737" s="217">
        <f>S4853-vykonyz.xlsx[[#This Row],[Kod]]</f>
        <v>17889</v>
      </c>
      <c r="R3737" s="217">
        <f>S3709-vykonyz.xlsx[[#This Row],[Kod]]</f>
        <v>0</v>
      </c>
      <c r="S3737" s="217" t="s">
        <v>13124</v>
      </c>
      <c r="T3737" s="217" t="s">
        <v>13125</v>
      </c>
      <c r="U3737" s="217">
        <v>499</v>
      </c>
      <c r="V3737" s="261">
        <v>45292</v>
      </c>
      <c r="W3737" s="217" t="s">
        <v>13124</v>
      </c>
      <c r="X3737" s="217">
        <v>436</v>
      </c>
      <c r="Y3737" s="217">
        <v>63</v>
      </c>
      <c r="Z3737" s="261">
        <v>45291</v>
      </c>
      <c r="AC3737" s="217">
        <f>vykonyz.xlsx3[[#This Row],[Kod]]-vykonyz.xlsx[[#This Row],[Kod]]</f>
        <v>0</v>
      </c>
      <c r="AD3737" t="s">
        <v>13035</v>
      </c>
      <c r="AE3737" t="s">
        <v>864</v>
      </c>
      <c r="AF3737"/>
      <c r="AG3737"/>
      <c r="AH3737" t="s">
        <v>13036</v>
      </c>
      <c r="AI3737" t="s">
        <v>13123</v>
      </c>
      <c r="AJ3737" t="s">
        <v>53</v>
      </c>
      <c r="AK3737" t="s">
        <v>994</v>
      </c>
      <c r="AL3737" t="s">
        <v>994</v>
      </c>
      <c r="AM3737" t="s">
        <v>33</v>
      </c>
      <c r="AN3737" t="s">
        <v>33</v>
      </c>
      <c r="AO3737"/>
      <c r="AP3737" t="s">
        <v>13126</v>
      </c>
      <c r="AQ3737"/>
      <c r="AR3737" t="s">
        <v>35</v>
      </c>
      <c r="AS3737" t="s">
        <v>35</v>
      </c>
    </row>
    <row r="3738" spans="1:45">
      <c r="A3738" s="264" t="s">
        <v>13040</v>
      </c>
      <c r="B3738" s="217" t="s">
        <v>5233</v>
      </c>
      <c r="E3738" s="217" t="s">
        <v>13041</v>
      </c>
      <c r="H3738" s="217" t="s">
        <v>989</v>
      </c>
      <c r="I3738" s="217" t="s">
        <v>989</v>
      </c>
      <c r="J3738" s="217" t="s">
        <v>33</v>
      </c>
      <c r="K3738" s="217" t="s">
        <v>33</v>
      </c>
      <c r="M3738" s="217">
        <f t="shared" si="77"/>
        <v>212</v>
      </c>
      <c r="O3738" s="217" t="s">
        <v>35</v>
      </c>
      <c r="P3738" s="217" t="s">
        <v>35</v>
      </c>
      <c r="Q3738" s="217">
        <f>S4854-vykonyz.xlsx[[#This Row],[Kod]]</f>
        <v>17890</v>
      </c>
      <c r="R3738" s="217">
        <f>S3710-vykonyz.xlsx[[#This Row],[Kod]]</f>
        <v>0</v>
      </c>
      <c r="S3738" s="217" t="s">
        <v>13127</v>
      </c>
      <c r="T3738" s="217" t="s">
        <v>13128</v>
      </c>
      <c r="U3738" s="217">
        <v>668</v>
      </c>
      <c r="V3738" s="261">
        <v>45292</v>
      </c>
      <c r="W3738" s="217" t="s">
        <v>13127</v>
      </c>
      <c r="X3738" s="217">
        <v>591</v>
      </c>
      <c r="Y3738" s="217">
        <v>77</v>
      </c>
      <c r="Z3738" s="261">
        <v>45291</v>
      </c>
      <c r="AC3738" s="217">
        <f>vykonyz.xlsx3[[#This Row],[Kod]]-vykonyz.xlsx[[#This Row],[Kod]]</f>
        <v>0</v>
      </c>
      <c r="AD3738" t="s">
        <v>13040</v>
      </c>
      <c r="AE3738" t="s">
        <v>5233</v>
      </c>
      <c r="AF3738"/>
      <c r="AG3738"/>
      <c r="AH3738" t="s">
        <v>13041</v>
      </c>
      <c r="AI3738"/>
      <c r="AJ3738"/>
      <c r="AK3738" t="s">
        <v>989</v>
      </c>
      <c r="AL3738" t="s">
        <v>989</v>
      </c>
      <c r="AM3738" t="s">
        <v>33</v>
      </c>
      <c r="AN3738" t="s">
        <v>33</v>
      </c>
      <c r="AO3738"/>
      <c r="AP3738" t="s">
        <v>842</v>
      </c>
      <c r="AQ3738"/>
      <c r="AR3738" t="s">
        <v>35</v>
      </c>
      <c r="AS3738" t="s">
        <v>35</v>
      </c>
    </row>
    <row r="3739" spans="1:45">
      <c r="A3739" s="264" t="s">
        <v>13043</v>
      </c>
      <c r="B3739" s="217" t="s">
        <v>5233</v>
      </c>
      <c r="E3739" s="217" t="s">
        <v>13044</v>
      </c>
      <c r="F3739" s="217" t="s">
        <v>13100</v>
      </c>
      <c r="G3739" s="217" t="s">
        <v>53</v>
      </c>
      <c r="H3739" s="217" t="s">
        <v>994</v>
      </c>
      <c r="I3739" s="217" t="s">
        <v>994</v>
      </c>
      <c r="J3739" s="217" t="s">
        <v>33</v>
      </c>
      <c r="K3739" s="217" t="s">
        <v>33</v>
      </c>
      <c r="M3739" s="217">
        <f t="shared" si="77"/>
        <v>184</v>
      </c>
      <c r="O3739" s="217" t="s">
        <v>35</v>
      </c>
      <c r="P3739" s="217" t="s">
        <v>35</v>
      </c>
      <c r="Q3739" s="217">
        <f>S4855-vykonyz.xlsx[[#This Row],[Kod]]</f>
        <v>17890</v>
      </c>
      <c r="R3739" s="217">
        <f>S3711-vykonyz.xlsx[[#This Row],[Kod]]</f>
        <v>0</v>
      </c>
      <c r="S3739" s="217" t="s">
        <v>13129</v>
      </c>
      <c r="T3739" s="217" t="s">
        <v>13130</v>
      </c>
      <c r="U3739" s="217">
        <v>1012</v>
      </c>
      <c r="V3739" s="261">
        <v>45292</v>
      </c>
      <c r="W3739" s="217" t="s">
        <v>13129</v>
      </c>
      <c r="X3739" s="217">
        <v>928</v>
      </c>
      <c r="Y3739" s="217">
        <v>84</v>
      </c>
      <c r="Z3739" s="261">
        <v>45291</v>
      </c>
      <c r="AC3739" s="217">
        <f>vykonyz.xlsx3[[#This Row],[Kod]]-vykonyz.xlsx[[#This Row],[Kod]]</f>
        <v>0</v>
      </c>
      <c r="AD3739" t="s">
        <v>13043</v>
      </c>
      <c r="AE3739" t="s">
        <v>5233</v>
      </c>
      <c r="AF3739"/>
      <c r="AG3739"/>
      <c r="AH3739" t="s">
        <v>13044</v>
      </c>
      <c r="AI3739" t="s">
        <v>13100</v>
      </c>
      <c r="AJ3739" t="s">
        <v>53</v>
      </c>
      <c r="AK3739" t="s">
        <v>994</v>
      </c>
      <c r="AL3739" t="s">
        <v>994</v>
      </c>
      <c r="AM3739" t="s">
        <v>33</v>
      </c>
      <c r="AN3739" t="s">
        <v>33</v>
      </c>
      <c r="AO3739"/>
      <c r="AP3739" t="s">
        <v>13122</v>
      </c>
      <c r="AQ3739"/>
      <c r="AR3739" t="s">
        <v>35</v>
      </c>
      <c r="AS3739" t="s">
        <v>35</v>
      </c>
    </row>
    <row r="3740" spans="1:45">
      <c r="A3740" s="264" t="s">
        <v>13046</v>
      </c>
      <c r="B3740" s="217" t="s">
        <v>5228</v>
      </c>
      <c r="C3740" s="217" t="s">
        <v>611</v>
      </c>
      <c r="E3740" s="217" t="s">
        <v>13047</v>
      </c>
      <c r="F3740" s="217" t="s">
        <v>13100</v>
      </c>
      <c r="G3740" s="217" t="s">
        <v>53</v>
      </c>
      <c r="H3740" s="217" t="s">
        <v>1295</v>
      </c>
      <c r="I3740" s="217" t="s">
        <v>1295</v>
      </c>
      <c r="J3740" s="217" t="s">
        <v>33</v>
      </c>
      <c r="K3740" s="217" t="s">
        <v>33</v>
      </c>
      <c r="M3740" s="217">
        <f t="shared" si="77"/>
        <v>768</v>
      </c>
      <c r="O3740" s="217" t="s">
        <v>35</v>
      </c>
      <c r="P3740" s="217" t="s">
        <v>35</v>
      </c>
      <c r="Q3740" s="217">
        <f>S4856-vykonyz.xlsx[[#This Row],[Kod]]</f>
        <v>17890</v>
      </c>
      <c r="R3740" s="217">
        <f>S3712-vykonyz.xlsx[[#This Row],[Kod]]</f>
        <v>0</v>
      </c>
      <c r="S3740" s="217" t="s">
        <v>13131</v>
      </c>
      <c r="T3740" s="217" t="s">
        <v>13132</v>
      </c>
      <c r="U3740" s="217">
        <v>145</v>
      </c>
      <c r="V3740" s="261">
        <v>45292</v>
      </c>
      <c r="W3740" s="217" t="s">
        <v>13131</v>
      </c>
      <c r="X3740" s="217">
        <v>131</v>
      </c>
      <c r="Y3740" s="217">
        <v>14</v>
      </c>
      <c r="Z3740" s="261">
        <v>45291</v>
      </c>
      <c r="AC3740" s="217">
        <f>vykonyz.xlsx3[[#This Row],[Kod]]-vykonyz.xlsx[[#This Row],[Kod]]</f>
        <v>0</v>
      </c>
      <c r="AD3740" t="s">
        <v>13046</v>
      </c>
      <c r="AE3740" t="s">
        <v>5228</v>
      </c>
      <c r="AF3740" t="s">
        <v>611</v>
      </c>
      <c r="AG3740"/>
      <c r="AH3740" t="s">
        <v>13047</v>
      </c>
      <c r="AI3740" t="s">
        <v>13100</v>
      </c>
      <c r="AJ3740" t="s">
        <v>53</v>
      </c>
      <c r="AK3740" t="s">
        <v>1295</v>
      </c>
      <c r="AL3740" t="s">
        <v>1295</v>
      </c>
      <c r="AM3740" t="s">
        <v>33</v>
      </c>
      <c r="AN3740" t="s">
        <v>33</v>
      </c>
      <c r="AO3740"/>
      <c r="AP3740" t="s">
        <v>13133</v>
      </c>
      <c r="AQ3740"/>
      <c r="AR3740" t="s">
        <v>35</v>
      </c>
      <c r="AS3740" t="s">
        <v>35</v>
      </c>
    </row>
    <row r="3741" spans="1:45">
      <c r="A3741" s="264" t="s">
        <v>13048</v>
      </c>
      <c r="B3741" s="217" t="s">
        <v>5228</v>
      </c>
      <c r="C3741" s="217" t="s">
        <v>611</v>
      </c>
      <c r="E3741" s="217" t="s">
        <v>13049</v>
      </c>
      <c r="H3741" s="217" t="s">
        <v>1573</v>
      </c>
      <c r="I3741" s="217" t="s">
        <v>39</v>
      </c>
      <c r="J3741" s="217" t="s">
        <v>33</v>
      </c>
      <c r="K3741" s="217" t="s">
        <v>33</v>
      </c>
      <c r="M3741" s="217">
        <f t="shared" si="77"/>
        <v>3314</v>
      </c>
      <c r="O3741" s="217" t="s">
        <v>35</v>
      </c>
      <c r="P3741" s="217" t="s">
        <v>35</v>
      </c>
      <c r="Q3741" s="217">
        <f>S4857-vykonyz.xlsx[[#This Row],[Kod]]</f>
        <v>17974</v>
      </c>
      <c r="R3741" s="217">
        <f>S3713-vykonyz.xlsx[[#This Row],[Kod]]</f>
        <v>0</v>
      </c>
      <c r="S3741" s="217" t="s">
        <v>13134</v>
      </c>
      <c r="T3741" s="217" t="s">
        <v>13135</v>
      </c>
      <c r="U3741" s="217">
        <v>1572</v>
      </c>
      <c r="V3741" s="261">
        <v>45292</v>
      </c>
      <c r="W3741" s="217" t="s">
        <v>13134</v>
      </c>
      <c r="X3741" s="217">
        <v>1435</v>
      </c>
      <c r="Y3741" s="217">
        <v>137</v>
      </c>
      <c r="Z3741" s="261">
        <v>45291</v>
      </c>
      <c r="AC3741" s="217">
        <f>vykonyz.xlsx3[[#This Row],[Kod]]-vykonyz.xlsx[[#This Row],[Kod]]</f>
        <v>0</v>
      </c>
      <c r="AD3741" t="s">
        <v>13048</v>
      </c>
      <c r="AE3741" t="s">
        <v>5228</v>
      </c>
      <c r="AF3741" t="s">
        <v>611</v>
      </c>
      <c r="AG3741"/>
      <c r="AH3741" t="s">
        <v>13049</v>
      </c>
      <c r="AI3741"/>
      <c r="AJ3741"/>
      <c r="AK3741" t="s">
        <v>1573</v>
      </c>
      <c r="AL3741" t="s">
        <v>39</v>
      </c>
      <c r="AM3741" t="s">
        <v>33</v>
      </c>
      <c r="AN3741" t="s">
        <v>33</v>
      </c>
      <c r="AO3741"/>
      <c r="AP3741" t="s">
        <v>13136</v>
      </c>
      <c r="AQ3741"/>
      <c r="AR3741" t="s">
        <v>35</v>
      </c>
      <c r="AS3741" t="s">
        <v>35</v>
      </c>
    </row>
    <row r="3742" spans="1:45">
      <c r="A3742" s="264" t="s">
        <v>13052</v>
      </c>
      <c r="B3742" s="217" t="s">
        <v>5245</v>
      </c>
      <c r="C3742" s="217" t="s">
        <v>50</v>
      </c>
      <c r="E3742" s="217" t="s">
        <v>13053</v>
      </c>
      <c r="F3742" s="217" t="s">
        <v>13137</v>
      </c>
      <c r="H3742" s="217" t="s">
        <v>981</v>
      </c>
      <c r="I3742" s="217" t="s">
        <v>981</v>
      </c>
      <c r="J3742" s="217" t="s">
        <v>33</v>
      </c>
      <c r="K3742" s="217" t="s">
        <v>33</v>
      </c>
      <c r="M3742" s="217">
        <f t="shared" si="77"/>
        <v>1945</v>
      </c>
      <c r="O3742" s="217" t="s">
        <v>35</v>
      </c>
      <c r="P3742" s="217" t="s">
        <v>35</v>
      </c>
      <c r="Q3742" s="217">
        <f>S4858-vykonyz.xlsx[[#This Row],[Kod]]</f>
        <v>17974</v>
      </c>
      <c r="R3742" s="217">
        <f>S3714-vykonyz.xlsx[[#This Row],[Kod]]</f>
        <v>0</v>
      </c>
      <c r="S3742" s="217" t="s">
        <v>13138</v>
      </c>
      <c r="T3742" s="217" t="s">
        <v>13139</v>
      </c>
      <c r="U3742" s="217">
        <v>1569</v>
      </c>
      <c r="V3742" s="261">
        <v>45292</v>
      </c>
      <c r="W3742" s="217" t="s">
        <v>13138</v>
      </c>
      <c r="X3742" s="217">
        <v>1416</v>
      </c>
      <c r="Y3742" s="217">
        <v>153</v>
      </c>
      <c r="Z3742" s="261">
        <v>45291</v>
      </c>
      <c r="AC3742" s="217">
        <f>vykonyz.xlsx3[[#This Row],[Kod]]-vykonyz.xlsx[[#This Row],[Kod]]</f>
        <v>0</v>
      </c>
      <c r="AD3742" t="s">
        <v>13052</v>
      </c>
      <c r="AE3742" t="s">
        <v>5245</v>
      </c>
      <c r="AF3742" t="s">
        <v>50</v>
      </c>
      <c r="AG3742"/>
      <c r="AH3742" t="s">
        <v>13053</v>
      </c>
      <c r="AI3742" t="s">
        <v>13137</v>
      </c>
      <c r="AJ3742"/>
      <c r="AK3742" t="s">
        <v>981</v>
      </c>
      <c r="AL3742" t="s">
        <v>981</v>
      </c>
      <c r="AM3742" t="s">
        <v>33</v>
      </c>
      <c r="AN3742" t="s">
        <v>33</v>
      </c>
      <c r="AO3742"/>
      <c r="AP3742" t="s">
        <v>12194</v>
      </c>
      <c r="AQ3742"/>
      <c r="AR3742" t="s">
        <v>35</v>
      </c>
      <c r="AS3742" t="s">
        <v>35</v>
      </c>
    </row>
    <row r="3743" spans="1:45">
      <c r="A3743" s="264" t="s">
        <v>13056</v>
      </c>
      <c r="B3743" s="217" t="s">
        <v>5228</v>
      </c>
      <c r="C3743" s="217" t="s">
        <v>611</v>
      </c>
      <c r="E3743" s="217" t="s">
        <v>13057</v>
      </c>
      <c r="F3743" s="217" t="s">
        <v>13140</v>
      </c>
      <c r="H3743" s="217" t="s">
        <v>1150</v>
      </c>
      <c r="I3743" s="217" t="s">
        <v>1150</v>
      </c>
      <c r="J3743" s="217" t="s">
        <v>33</v>
      </c>
      <c r="K3743" s="217" t="s">
        <v>33</v>
      </c>
      <c r="M3743" s="217">
        <f t="shared" si="77"/>
        <v>1125</v>
      </c>
      <c r="O3743" s="217" t="s">
        <v>35</v>
      </c>
      <c r="P3743" s="217" t="s">
        <v>35</v>
      </c>
      <c r="Q3743" s="217">
        <f>S4859-vykonyz.xlsx[[#This Row],[Kod]]</f>
        <v>17974</v>
      </c>
      <c r="R3743" s="217">
        <f>S3715-vykonyz.xlsx[[#This Row],[Kod]]</f>
        <v>0</v>
      </c>
      <c r="S3743" s="217" t="s">
        <v>13141</v>
      </c>
      <c r="T3743" s="217" t="s">
        <v>13142</v>
      </c>
      <c r="U3743" s="217">
        <v>3532</v>
      </c>
      <c r="V3743" s="261">
        <v>45292</v>
      </c>
      <c r="W3743" s="217" t="s">
        <v>13141</v>
      </c>
      <c r="X3743" s="217">
        <v>3112</v>
      </c>
      <c r="Y3743" s="217">
        <v>420</v>
      </c>
      <c r="Z3743" s="261">
        <v>45291</v>
      </c>
      <c r="AC3743" s="217">
        <f>vykonyz.xlsx3[[#This Row],[Kod]]-vykonyz.xlsx[[#This Row],[Kod]]</f>
        <v>0</v>
      </c>
      <c r="AD3743" t="s">
        <v>13056</v>
      </c>
      <c r="AE3743" t="s">
        <v>5228</v>
      </c>
      <c r="AF3743" t="s">
        <v>611</v>
      </c>
      <c r="AG3743"/>
      <c r="AH3743" t="s">
        <v>13057</v>
      </c>
      <c r="AI3743" t="s">
        <v>13140</v>
      </c>
      <c r="AJ3743"/>
      <c r="AK3743" t="s">
        <v>1150</v>
      </c>
      <c r="AL3743" t="s">
        <v>1150</v>
      </c>
      <c r="AM3743" t="s">
        <v>33</v>
      </c>
      <c r="AN3743" t="s">
        <v>33</v>
      </c>
      <c r="AO3743"/>
      <c r="AP3743" t="s">
        <v>13143</v>
      </c>
      <c r="AQ3743"/>
      <c r="AR3743" t="s">
        <v>35</v>
      </c>
      <c r="AS3743" t="s">
        <v>35</v>
      </c>
    </row>
    <row r="3744" spans="1:45">
      <c r="A3744" s="264" t="s">
        <v>13059</v>
      </c>
      <c r="B3744" s="217" t="s">
        <v>5228</v>
      </c>
      <c r="C3744" s="217" t="s">
        <v>611</v>
      </c>
      <c r="E3744" s="217" t="s">
        <v>13060</v>
      </c>
      <c r="G3744" s="217" t="s">
        <v>53</v>
      </c>
      <c r="H3744" s="217" t="s">
        <v>1573</v>
      </c>
      <c r="I3744" s="217" t="s">
        <v>39</v>
      </c>
      <c r="J3744" s="217" t="s">
        <v>33</v>
      </c>
      <c r="K3744" s="217" t="s">
        <v>33</v>
      </c>
      <c r="M3744" s="217">
        <f t="shared" si="77"/>
        <v>2736</v>
      </c>
      <c r="O3744" s="217" t="s">
        <v>35</v>
      </c>
      <c r="P3744" s="217" t="s">
        <v>35</v>
      </c>
      <c r="Q3744" s="217">
        <f>S4860-vykonyz.xlsx[[#This Row],[Kod]]</f>
        <v>17974</v>
      </c>
      <c r="R3744" s="217">
        <f>S3716-vykonyz.xlsx[[#This Row],[Kod]]</f>
        <v>0</v>
      </c>
      <c r="S3744" s="217" t="s">
        <v>13144</v>
      </c>
      <c r="T3744" s="217" t="s">
        <v>13145</v>
      </c>
      <c r="U3744" s="217">
        <v>477</v>
      </c>
      <c r="V3744" s="261">
        <v>45292</v>
      </c>
      <c r="W3744" s="217" t="s">
        <v>13144</v>
      </c>
      <c r="X3744" s="217">
        <v>422</v>
      </c>
      <c r="Y3744" s="217">
        <v>55</v>
      </c>
      <c r="Z3744" s="261">
        <v>45291</v>
      </c>
      <c r="AC3744" s="217">
        <f>vykonyz.xlsx3[[#This Row],[Kod]]-vykonyz.xlsx[[#This Row],[Kod]]</f>
        <v>0</v>
      </c>
      <c r="AD3744" t="s">
        <v>13059</v>
      </c>
      <c r="AE3744" t="s">
        <v>5228</v>
      </c>
      <c r="AF3744" t="s">
        <v>611</v>
      </c>
      <c r="AG3744"/>
      <c r="AH3744" t="s">
        <v>13060</v>
      </c>
      <c r="AI3744"/>
      <c r="AJ3744" t="s">
        <v>53</v>
      </c>
      <c r="AK3744" t="s">
        <v>1573</v>
      </c>
      <c r="AL3744" t="s">
        <v>39</v>
      </c>
      <c r="AM3744" t="s">
        <v>33</v>
      </c>
      <c r="AN3744" t="s">
        <v>33</v>
      </c>
      <c r="AO3744"/>
      <c r="AP3744" t="s">
        <v>13146</v>
      </c>
      <c r="AQ3744"/>
      <c r="AR3744" t="s">
        <v>35</v>
      </c>
      <c r="AS3744" t="s">
        <v>35</v>
      </c>
    </row>
    <row r="3745" spans="1:45">
      <c r="A3745" s="264" t="s">
        <v>13063</v>
      </c>
      <c r="B3745" s="217" t="s">
        <v>5245</v>
      </c>
      <c r="C3745" s="217" t="s">
        <v>50</v>
      </c>
      <c r="E3745" s="217" t="s">
        <v>13064</v>
      </c>
      <c r="G3745" s="217" t="s">
        <v>53</v>
      </c>
      <c r="H3745" s="217" t="s">
        <v>39</v>
      </c>
      <c r="I3745" s="217" t="s">
        <v>6170</v>
      </c>
      <c r="J3745" s="217" t="s">
        <v>33</v>
      </c>
      <c r="K3745" s="217" t="s">
        <v>33</v>
      </c>
      <c r="M3745" s="217">
        <f t="shared" si="77"/>
        <v>6502</v>
      </c>
      <c r="O3745" s="217" t="s">
        <v>35</v>
      </c>
      <c r="P3745" s="217" t="s">
        <v>35</v>
      </c>
      <c r="Q3745" s="217">
        <f>S4861-vykonyz.xlsx[[#This Row],[Kod]]</f>
        <v>17974</v>
      </c>
      <c r="R3745" s="217">
        <f>S3717-vykonyz.xlsx[[#This Row],[Kod]]</f>
        <v>0</v>
      </c>
      <c r="S3745" s="217" t="s">
        <v>13147</v>
      </c>
      <c r="T3745" s="217" t="s">
        <v>13148</v>
      </c>
      <c r="U3745" s="217">
        <v>651</v>
      </c>
      <c r="V3745" s="261">
        <v>45292</v>
      </c>
      <c r="W3745" s="217" t="s">
        <v>13147</v>
      </c>
      <c r="X3745" s="217">
        <v>567</v>
      </c>
      <c r="Y3745" s="217">
        <v>84</v>
      </c>
      <c r="Z3745" s="261">
        <v>45291</v>
      </c>
      <c r="AC3745" s="217">
        <f>vykonyz.xlsx3[[#This Row],[Kod]]-vykonyz.xlsx[[#This Row],[Kod]]</f>
        <v>0</v>
      </c>
      <c r="AD3745" t="s">
        <v>13063</v>
      </c>
      <c r="AE3745" t="s">
        <v>5245</v>
      </c>
      <c r="AF3745" t="s">
        <v>50</v>
      </c>
      <c r="AG3745"/>
      <c r="AH3745" t="s">
        <v>13064</v>
      </c>
      <c r="AI3745"/>
      <c r="AJ3745" t="s">
        <v>53</v>
      </c>
      <c r="AK3745" t="s">
        <v>39</v>
      </c>
      <c r="AL3745" t="s">
        <v>6170</v>
      </c>
      <c r="AM3745" t="s">
        <v>33</v>
      </c>
      <c r="AN3745" t="s">
        <v>33</v>
      </c>
      <c r="AO3745"/>
      <c r="AP3745" t="s">
        <v>13149</v>
      </c>
      <c r="AQ3745"/>
      <c r="AR3745" t="s">
        <v>35</v>
      </c>
      <c r="AS3745" t="s">
        <v>35</v>
      </c>
    </row>
    <row r="3746" spans="1:45">
      <c r="A3746" s="264" t="s">
        <v>13068</v>
      </c>
      <c r="B3746" s="217" t="s">
        <v>5245</v>
      </c>
      <c r="C3746" s="217" t="s">
        <v>50</v>
      </c>
      <c r="E3746" s="217" t="s">
        <v>13069</v>
      </c>
      <c r="H3746" s="217" t="s">
        <v>39</v>
      </c>
      <c r="I3746" s="217" t="s">
        <v>6213</v>
      </c>
      <c r="J3746" s="217" t="s">
        <v>33</v>
      </c>
      <c r="K3746" s="217" t="s">
        <v>33</v>
      </c>
      <c r="M3746" s="217">
        <f t="shared" si="77"/>
        <v>6907</v>
      </c>
      <c r="O3746" s="217" t="s">
        <v>35</v>
      </c>
      <c r="P3746" s="217" t="s">
        <v>35</v>
      </c>
      <c r="Q3746" s="217">
        <f>S4862-vykonyz.xlsx[[#This Row],[Kod]]</f>
        <v>18016</v>
      </c>
      <c r="R3746" s="217">
        <f>S3718-vykonyz.xlsx[[#This Row],[Kod]]</f>
        <v>0</v>
      </c>
      <c r="S3746" s="217" t="s">
        <v>13150</v>
      </c>
      <c r="T3746" s="217" t="s">
        <v>13151</v>
      </c>
      <c r="U3746" s="217">
        <v>687</v>
      </c>
      <c r="V3746" s="261">
        <v>45292</v>
      </c>
      <c r="W3746" s="217" t="s">
        <v>13150</v>
      </c>
      <c r="X3746" s="217">
        <v>603</v>
      </c>
      <c r="Y3746" s="217">
        <v>84</v>
      </c>
      <c r="Z3746" s="261">
        <v>45291</v>
      </c>
      <c r="AC3746" s="217">
        <f>vykonyz.xlsx3[[#This Row],[Kod]]-vykonyz.xlsx[[#This Row],[Kod]]</f>
        <v>0</v>
      </c>
      <c r="AD3746" t="s">
        <v>13068</v>
      </c>
      <c r="AE3746" t="s">
        <v>5245</v>
      </c>
      <c r="AF3746" t="s">
        <v>50</v>
      </c>
      <c r="AG3746"/>
      <c r="AH3746" t="s">
        <v>13069</v>
      </c>
      <c r="AI3746"/>
      <c r="AJ3746"/>
      <c r="AK3746" t="s">
        <v>39</v>
      </c>
      <c r="AL3746" t="s">
        <v>6213</v>
      </c>
      <c r="AM3746" t="s">
        <v>33</v>
      </c>
      <c r="AN3746" t="s">
        <v>33</v>
      </c>
      <c r="AO3746"/>
      <c r="AP3746" t="s">
        <v>13152</v>
      </c>
      <c r="AQ3746"/>
      <c r="AR3746" t="s">
        <v>35</v>
      </c>
      <c r="AS3746" t="s">
        <v>35</v>
      </c>
    </row>
    <row r="3747" spans="1:45">
      <c r="A3747" s="264" t="s">
        <v>13072</v>
      </c>
      <c r="B3747" s="217" t="s">
        <v>5233</v>
      </c>
      <c r="C3747" s="217" t="s">
        <v>50</v>
      </c>
      <c r="E3747" s="217" t="s">
        <v>13073</v>
      </c>
      <c r="F3747" s="217" t="s">
        <v>13153</v>
      </c>
      <c r="H3747" s="217" t="s">
        <v>1290</v>
      </c>
      <c r="I3747" s="217" t="s">
        <v>1290</v>
      </c>
      <c r="J3747" s="217" t="s">
        <v>33</v>
      </c>
      <c r="K3747" s="217" t="s">
        <v>33</v>
      </c>
      <c r="M3747" s="217">
        <f t="shared" si="77"/>
        <v>889</v>
      </c>
      <c r="O3747" s="217" t="s">
        <v>35</v>
      </c>
      <c r="P3747" s="217" t="s">
        <v>35</v>
      </c>
      <c r="Q3747" s="217">
        <f>S4863-vykonyz.xlsx[[#This Row],[Kod]]</f>
        <v>18015</v>
      </c>
      <c r="R3747" s="217">
        <f>S3719-vykonyz.xlsx[[#This Row],[Kod]]</f>
        <v>0</v>
      </c>
      <c r="S3747" s="217" t="s">
        <v>13154</v>
      </c>
      <c r="T3747" s="217" t="s">
        <v>13155</v>
      </c>
      <c r="U3747" s="217">
        <v>12001</v>
      </c>
      <c r="V3747" s="261">
        <v>45292</v>
      </c>
      <c r="W3747" s="217" t="s">
        <v>13154</v>
      </c>
      <c r="X3747" s="217">
        <v>10766</v>
      </c>
      <c r="Y3747" s="217">
        <v>1235</v>
      </c>
      <c r="Z3747" s="261">
        <v>45291</v>
      </c>
      <c r="AC3747" s="217">
        <f>vykonyz.xlsx3[[#This Row],[Kod]]-vykonyz.xlsx[[#This Row],[Kod]]</f>
        <v>0</v>
      </c>
      <c r="AD3747" t="s">
        <v>13072</v>
      </c>
      <c r="AE3747" t="s">
        <v>5233</v>
      </c>
      <c r="AF3747" t="s">
        <v>50</v>
      </c>
      <c r="AG3747"/>
      <c r="AH3747" t="s">
        <v>13073</v>
      </c>
      <c r="AI3747" t="s">
        <v>13153</v>
      </c>
      <c r="AJ3747"/>
      <c r="AK3747" t="s">
        <v>1290</v>
      </c>
      <c r="AL3747" t="s">
        <v>1290</v>
      </c>
      <c r="AM3747" t="s">
        <v>33</v>
      </c>
      <c r="AN3747" t="s">
        <v>33</v>
      </c>
      <c r="AO3747"/>
      <c r="AP3747" t="s">
        <v>10364</v>
      </c>
      <c r="AQ3747"/>
      <c r="AR3747" t="s">
        <v>35</v>
      </c>
      <c r="AS3747" t="s">
        <v>35</v>
      </c>
    </row>
    <row r="3748" spans="1:45">
      <c r="A3748" s="264" t="s">
        <v>13075</v>
      </c>
      <c r="B3748" s="217" t="s">
        <v>5228</v>
      </c>
      <c r="C3748" s="217" t="s">
        <v>611</v>
      </c>
      <c r="E3748" s="217" t="s">
        <v>13076</v>
      </c>
      <c r="F3748" s="217" t="s">
        <v>13156</v>
      </c>
      <c r="G3748" s="217" t="s">
        <v>53</v>
      </c>
      <c r="H3748" s="217" t="s">
        <v>59</v>
      </c>
      <c r="I3748" s="217" t="s">
        <v>59</v>
      </c>
      <c r="J3748" s="217" t="s">
        <v>33</v>
      </c>
      <c r="K3748" s="217" t="s">
        <v>33</v>
      </c>
      <c r="M3748" s="217">
        <f t="shared" si="77"/>
        <v>1439</v>
      </c>
      <c r="O3748" s="217" t="s">
        <v>35</v>
      </c>
      <c r="P3748" s="217" t="s">
        <v>35</v>
      </c>
      <c r="Q3748" s="217">
        <f>S4864-vykonyz.xlsx[[#This Row],[Kod]]</f>
        <v>18014</v>
      </c>
      <c r="R3748" s="217">
        <f>S3720-vykonyz.xlsx[[#This Row],[Kod]]</f>
        <v>0</v>
      </c>
      <c r="S3748" s="217" t="s">
        <v>13157</v>
      </c>
      <c r="T3748" s="217" t="s">
        <v>13158</v>
      </c>
      <c r="U3748" s="217">
        <v>9388</v>
      </c>
      <c r="V3748" s="261">
        <v>45292</v>
      </c>
      <c r="W3748" s="217" t="s">
        <v>13157</v>
      </c>
      <c r="X3748" s="217">
        <v>8359</v>
      </c>
      <c r="Y3748" s="217">
        <v>1029</v>
      </c>
      <c r="Z3748" s="261">
        <v>45291</v>
      </c>
      <c r="AC3748" s="217">
        <f>vykonyz.xlsx3[[#This Row],[Kod]]-vykonyz.xlsx[[#This Row],[Kod]]</f>
        <v>0</v>
      </c>
      <c r="AD3748" t="s">
        <v>13075</v>
      </c>
      <c r="AE3748" t="s">
        <v>5228</v>
      </c>
      <c r="AF3748" t="s">
        <v>611</v>
      </c>
      <c r="AG3748"/>
      <c r="AH3748" t="s">
        <v>13076</v>
      </c>
      <c r="AI3748" t="s">
        <v>13156</v>
      </c>
      <c r="AJ3748" t="s">
        <v>53</v>
      </c>
      <c r="AK3748" t="s">
        <v>59</v>
      </c>
      <c r="AL3748" t="s">
        <v>59</v>
      </c>
      <c r="AM3748" t="s">
        <v>33</v>
      </c>
      <c r="AN3748" t="s">
        <v>33</v>
      </c>
      <c r="AO3748"/>
      <c r="AP3748" t="s">
        <v>13159</v>
      </c>
      <c r="AQ3748"/>
      <c r="AR3748" t="s">
        <v>35</v>
      </c>
      <c r="AS3748" t="s">
        <v>35</v>
      </c>
    </row>
    <row r="3749" spans="1:45">
      <c r="A3749" s="264" t="s">
        <v>13078</v>
      </c>
      <c r="B3749" s="217" t="s">
        <v>864</v>
      </c>
      <c r="E3749" s="217" t="s">
        <v>13079</v>
      </c>
      <c r="F3749" s="217" t="s">
        <v>13160</v>
      </c>
      <c r="G3749" s="217" t="s">
        <v>53</v>
      </c>
      <c r="H3749" s="217" t="s">
        <v>1008</v>
      </c>
      <c r="I3749" s="217" t="s">
        <v>1008</v>
      </c>
      <c r="J3749" s="217" t="s">
        <v>33</v>
      </c>
      <c r="K3749" s="217" t="s">
        <v>33</v>
      </c>
      <c r="M3749" s="217">
        <f t="shared" si="77"/>
        <v>569</v>
      </c>
      <c r="O3749" s="217" t="s">
        <v>35</v>
      </c>
      <c r="P3749" s="217" t="s">
        <v>35</v>
      </c>
      <c r="Q3749" s="217">
        <f>S4865-vykonyz.xlsx[[#This Row],[Kod]]</f>
        <v>18058</v>
      </c>
      <c r="R3749" s="217">
        <f>S3721-vykonyz.xlsx[[#This Row],[Kod]]</f>
        <v>0</v>
      </c>
      <c r="S3749" s="217" t="s">
        <v>13161</v>
      </c>
      <c r="T3749" s="217" t="s">
        <v>13162</v>
      </c>
      <c r="U3749" s="217">
        <v>6824</v>
      </c>
      <c r="V3749" s="261">
        <v>45292</v>
      </c>
      <c r="W3749" s="217" t="s">
        <v>13161</v>
      </c>
      <c r="X3749" s="217">
        <v>6039</v>
      </c>
      <c r="Y3749" s="217">
        <v>785</v>
      </c>
      <c r="Z3749" s="261">
        <v>45291</v>
      </c>
      <c r="AC3749" s="217">
        <f>vykonyz.xlsx3[[#This Row],[Kod]]-vykonyz.xlsx[[#This Row],[Kod]]</f>
        <v>0</v>
      </c>
      <c r="AD3749" t="s">
        <v>13078</v>
      </c>
      <c r="AE3749" t="s">
        <v>864</v>
      </c>
      <c r="AF3749"/>
      <c r="AG3749"/>
      <c r="AH3749" t="s">
        <v>13079</v>
      </c>
      <c r="AI3749" t="s">
        <v>13160</v>
      </c>
      <c r="AJ3749" t="s">
        <v>53</v>
      </c>
      <c r="AK3749" t="s">
        <v>1008</v>
      </c>
      <c r="AL3749" t="s">
        <v>1008</v>
      </c>
      <c r="AM3749" t="s">
        <v>33</v>
      </c>
      <c r="AN3749" t="s">
        <v>33</v>
      </c>
      <c r="AO3749"/>
      <c r="AP3749" t="s">
        <v>13163</v>
      </c>
      <c r="AQ3749"/>
      <c r="AR3749" t="s">
        <v>35</v>
      </c>
      <c r="AS3749" t="s">
        <v>35</v>
      </c>
    </row>
    <row r="3750" spans="1:45">
      <c r="A3750" s="264" t="s">
        <v>13082</v>
      </c>
      <c r="B3750" s="217" t="s">
        <v>5228</v>
      </c>
      <c r="C3750" s="217" t="s">
        <v>611</v>
      </c>
      <c r="E3750" s="217" t="s">
        <v>13083</v>
      </c>
      <c r="H3750" s="217" t="s">
        <v>1479</v>
      </c>
      <c r="I3750" s="217" t="s">
        <v>77</v>
      </c>
      <c r="J3750" s="217" t="s">
        <v>33</v>
      </c>
      <c r="K3750" s="217" t="s">
        <v>33</v>
      </c>
      <c r="M3750" s="217">
        <f t="shared" si="77"/>
        <v>2025</v>
      </c>
      <c r="O3750" s="217" t="s">
        <v>35</v>
      </c>
      <c r="P3750" s="217" t="s">
        <v>35</v>
      </c>
      <c r="Q3750" s="217">
        <f>S4866-vykonyz.xlsx[[#This Row],[Kod]]</f>
        <v>18058</v>
      </c>
      <c r="R3750" s="217">
        <f>S3722-vykonyz.xlsx[[#This Row],[Kod]]</f>
        <v>0</v>
      </c>
      <c r="S3750" s="217" t="s">
        <v>13164</v>
      </c>
      <c r="T3750" s="217" t="s">
        <v>13165</v>
      </c>
      <c r="U3750" s="217">
        <v>4729</v>
      </c>
      <c r="V3750" s="261">
        <v>45292</v>
      </c>
      <c r="W3750" s="217" t="s">
        <v>13164</v>
      </c>
      <c r="X3750" s="217">
        <v>4196</v>
      </c>
      <c r="Y3750" s="217">
        <v>533</v>
      </c>
      <c r="Z3750" s="261">
        <v>45291</v>
      </c>
      <c r="AC3750" s="217">
        <f>vykonyz.xlsx3[[#This Row],[Kod]]-vykonyz.xlsx[[#This Row],[Kod]]</f>
        <v>0</v>
      </c>
      <c r="AD3750" t="s">
        <v>13082</v>
      </c>
      <c r="AE3750" t="s">
        <v>5228</v>
      </c>
      <c r="AF3750" t="s">
        <v>611</v>
      </c>
      <c r="AG3750"/>
      <c r="AH3750" t="s">
        <v>13083</v>
      </c>
      <c r="AI3750"/>
      <c r="AJ3750"/>
      <c r="AK3750" t="s">
        <v>1479</v>
      </c>
      <c r="AL3750" t="s">
        <v>77</v>
      </c>
      <c r="AM3750" t="s">
        <v>33</v>
      </c>
      <c r="AN3750" t="s">
        <v>33</v>
      </c>
      <c r="AO3750"/>
      <c r="AP3750" t="s">
        <v>1851</v>
      </c>
      <c r="AQ3750"/>
      <c r="AR3750" t="s">
        <v>35</v>
      </c>
      <c r="AS3750" t="s">
        <v>35</v>
      </c>
    </row>
    <row r="3751" spans="1:45">
      <c r="A3751" s="264" t="s">
        <v>13086</v>
      </c>
      <c r="B3751" s="217" t="s">
        <v>5228</v>
      </c>
      <c r="C3751" s="217" t="s">
        <v>611</v>
      </c>
      <c r="E3751" s="217" t="s">
        <v>13087</v>
      </c>
      <c r="F3751" s="217" t="s">
        <v>13166</v>
      </c>
      <c r="G3751" s="217" t="s">
        <v>53</v>
      </c>
      <c r="H3751" s="217" t="s">
        <v>1573</v>
      </c>
      <c r="I3751" s="217" t="s">
        <v>39</v>
      </c>
      <c r="J3751" s="217" t="s">
        <v>33</v>
      </c>
      <c r="K3751" s="217" t="s">
        <v>33</v>
      </c>
      <c r="M3751" s="217">
        <f t="shared" si="77"/>
        <v>2899</v>
      </c>
      <c r="O3751" s="217" t="s">
        <v>35</v>
      </c>
      <c r="P3751" s="217" t="s">
        <v>35</v>
      </c>
      <c r="Q3751" s="217">
        <f>S4867-vykonyz.xlsx[[#This Row],[Kod]]</f>
        <v>18058</v>
      </c>
      <c r="R3751" s="217">
        <f>S3723-vykonyz.xlsx[[#This Row],[Kod]]</f>
        <v>0</v>
      </c>
      <c r="S3751" s="217" t="s">
        <v>13167</v>
      </c>
      <c r="T3751" s="217" t="s">
        <v>13168</v>
      </c>
      <c r="U3751" s="217">
        <v>7602</v>
      </c>
      <c r="V3751" s="261">
        <v>45292</v>
      </c>
      <c r="W3751" s="217" t="s">
        <v>13167</v>
      </c>
      <c r="X3751" s="217">
        <v>6775</v>
      </c>
      <c r="Y3751" s="217">
        <v>827</v>
      </c>
      <c r="Z3751" s="261">
        <v>45291</v>
      </c>
      <c r="AC3751" s="217">
        <f>vykonyz.xlsx3[[#This Row],[Kod]]-vykonyz.xlsx[[#This Row],[Kod]]</f>
        <v>0</v>
      </c>
      <c r="AD3751" t="s">
        <v>13086</v>
      </c>
      <c r="AE3751" t="s">
        <v>5228</v>
      </c>
      <c r="AF3751" t="s">
        <v>611</v>
      </c>
      <c r="AG3751"/>
      <c r="AH3751" t="s">
        <v>13087</v>
      </c>
      <c r="AI3751" t="s">
        <v>13166</v>
      </c>
      <c r="AJ3751" t="s">
        <v>53</v>
      </c>
      <c r="AK3751" t="s">
        <v>1573</v>
      </c>
      <c r="AL3751" t="s">
        <v>39</v>
      </c>
      <c r="AM3751" t="s">
        <v>33</v>
      </c>
      <c r="AN3751" t="s">
        <v>33</v>
      </c>
      <c r="AO3751"/>
      <c r="AP3751" t="s">
        <v>13169</v>
      </c>
      <c r="AQ3751"/>
      <c r="AR3751" t="s">
        <v>35</v>
      </c>
      <c r="AS3751" t="s">
        <v>35</v>
      </c>
    </row>
    <row r="3752" spans="1:45">
      <c r="A3752" s="264" t="s">
        <v>13089</v>
      </c>
      <c r="B3752" s="217" t="s">
        <v>5228</v>
      </c>
      <c r="C3752" s="217" t="s">
        <v>611</v>
      </c>
      <c r="E3752" s="217" t="s">
        <v>13090</v>
      </c>
      <c r="F3752" s="217" t="s">
        <v>13170</v>
      </c>
      <c r="H3752" s="217" t="s">
        <v>1290</v>
      </c>
      <c r="I3752" s="217" t="s">
        <v>1573</v>
      </c>
      <c r="J3752" s="217" t="s">
        <v>33</v>
      </c>
      <c r="K3752" s="217" t="s">
        <v>33</v>
      </c>
      <c r="M3752" s="217">
        <f t="shared" si="77"/>
        <v>1214</v>
      </c>
      <c r="O3752" s="217" t="s">
        <v>35</v>
      </c>
      <c r="P3752" s="217" t="s">
        <v>35</v>
      </c>
      <c r="Q3752" s="217">
        <f>S4868-vykonyz.xlsx[[#This Row],[Kod]]</f>
        <v>18057</v>
      </c>
      <c r="R3752" s="217">
        <f>S3724-vykonyz.xlsx[[#This Row],[Kod]]</f>
        <v>0</v>
      </c>
      <c r="S3752" s="217" t="s">
        <v>13171</v>
      </c>
      <c r="T3752" s="217" t="s">
        <v>13172</v>
      </c>
      <c r="U3752" s="217">
        <v>5612</v>
      </c>
      <c r="V3752" s="261">
        <v>45292</v>
      </c>
      <c r="W3752" s="217" t="s">
        <v>13171</v>
      </c>
      <c r="X3752" s="217">
        <v>4958</v>
      </c>
      <c r="Y3752" s="217">
        <v>654</v>
      </c>
      <c r="Z3752" s="261">
        <v>45291</v>
      </c>
      <c r="AC3752" s="217">
        <f>vykonyz.xlsx3[[#This Row],[Kod]]-vykonyz.xlsx[[#This Row],[Kod]]</f>
        <v>0</v>
      </c>
      <c r="AD3752" t="s">
        <v>13089</v>
      </c>
      <c r="AE3752" t="s">
        <v>5228</v>
      </c>
      <c r="AF3752" t="s">
        <v>611</v>
      </c>
      <c r="AG3752"/>
      <c r="AH3752" t="s">
        <v>13090</v>
      </c>
      <c r="AI3752" t="s">
        <v>13170</v>
      </c>
      <c r="AJ3752"/>
      <c r="AK3752" t="s">
        <v>1290</v>
      </c>
      <c r="AL3752" t="s">
        <v>1573</v>
      </c>
      <c r="AM3752" t="s">
        <v>33</v>
      </c>
      <c r="AN3752" t="s">
        <v>33</v>
      </c>
      <c r="AO3752"/>
      <c r="AP3752" t="s">
        <v>13173</v>
      </c>
      <c r="AQ3752"/>
      <c r="AR3752" t="s">
        <v>35</v>
      </c>
      <c r="AS3752" t="s">
        <v>35</v>
      </c>
    </row>
    <row r="3753" spans="1:45">
      <c r="A3753" s="264" t="s">
        <v>13091</v>
      </c>
      <c r="B3753" s="217" t="s">
        <v>864</v>
      </c>
      <c r="E3753" s="217" t="s">
        <v>13092</v>
      </c>
      <c r="F3753" s="217" t="s">
        <v>13174</v>
      </c>
      <c r="H3753" s="217" t="s">
        <v>994</v>
      </c>
      <c r="I3753" s="217" t="s">
        <v>994</v>
      </c>
      <c r="J3753" s="217" t="s">
        <v>33</v>
      </c>
      <c r="K3753" s="217" t="s">
        <v>33</v>
      </c>
      <c r="M3753" s="217">
        <f t="shared" si="77"/>
        <v>128</v>
      </c>
      <c r="O3753" s="217" t="s">
        <v>35</v>
      </c>
      <c r="P3753" s="217" t="s">
        <v>35</v>
      </c>
      <c r="Q3753" s="217">
        <f>S4869-vykonyz.xlsx[[#This Row],[Kod]]</f>
        <v>18058</v>
      </c>
      <c r="R3753" s="217">
        <f>S3725-vykonyz.xlsx[[#This Row],[Kod]]</f>
        <v>0</v>
      </c>
      <c r="S3753" s="217" t="s">
        <v>13175</v>
      </c>
      <c r="T3753" s="217" t="s">
        <v>13176</v>
      </c>
      <c r="U3753" s="217">
        <v>7627</v>
      </c>
      <c r="V3753" s="261">
        <v>45292</v>
      </c>
      <c r="W3753" s="217" t="s">
        <v>13175</v>
      </c>
      <c r="X3753" s="217">
        <v>6700</v>
      </c>
      <c r="Y3753" s="217">
        <v>927</v>
      </c>
      <c r="Z3753" s="261">
        <v>45291</v>
      </c>
      <c r="AC3753" s="217">
        <f>vykonyz.xlsx3[[#This Row],[Kod]]-vykonyz.xlsx[[#This Row],[Kod]]</f>
        <v>0</v>
      </c>
      <c r="AD3753" t="s">
        <v>13091</v>
      </c>
      <c r="AE3753" t="s">
        <v>864</v>
      </c>
      <c r="AF3753"/>
      <c r="AG3753"/>
      <c r="AH3753" t="s">
        <v>13092</v>
      </c>
      <c r="AI3753" t="s">
        <v>13174</v>
      </c>
      <c r="AJ3753"/>
      <c r="AK3753" t="s">
        <v>994</v>
      </c>
      <c r="AL3753" t="s">
        <v>994</v>
      </c>
      <c r="AM3753" t="s">
        <v>33</v>
      </c>
      <c r="AN3753" t="s">
        <v>33</v>
      </c>
      <c r="AO3753"/>
      <c r="AP3753" t="s">
        <v>1435</v>
      </c>
      <c r="AQ3753"/>
      <c r="AR3753" t="s">
        <v>35</v>
      </c>
      <c r="AS3753" t="s">
        <v>35</v>
      </c>
    </row>
    <row r="3754" spans="1:45">
      <c r="A3754" s="264" t="s">
        <v>13093</v>
      </c>
      <c r="B3754" s="217" t="s">
        <v>864</v>
      </c>
      <c r="E3754" s="217" t="s">
        <v>13094</v>
      </c>
      <c r="H3754" s="217" t="s">
        <v>989</v>
      </c>
      <c r="I3754" s="217" t="s">
        <v>989</v>
      </c>
      <c r="J3754" s="217" t="s">
        <v>33</v>
      </c>
      <c r="K3754" s="217" t="s">
        <v>33</v>
      </c>
      <c r="M3754" s="217">
        <f t="shared" si="77"/>
        <v>312</v>
      </c>
      <c r="O3754" s="217" t="s">
        <v>35</v>
      </c>
      <c r="P3754" s="217" t="s">
        <v>35</v>
      </c>
      <c r="Q3754" s="217">
        <f>S4870-vykonyz.xlsx[[#This Row],[Kod]]</f>
        <v>18058</v>
      </c>
      <c r="R3754" s="217">
        <f>S3726-vykonyz.xlsx[[#This Row],[Kod]]</f>
        <v>0</v>
      </c>
      <c r="S3754" s="217" t="s">
        <v>13177</v>
      </c>
      <c r="T3754" s="217" t="s">
        <v>13178</v>
      </c>
      <c r="U3754" s="217">
        <v>4249</v>
      </c>
      <c r="V3754" s="261">
        <v>45292</v>
      </c>
      <c r="W3754" s="217" t="s">
        <v>13177</v>
      </c>
      <c r="X3754" s="217">
        <v>3856</v>
      </c>
      <c r="Y3754" s="217">
        <v>393</v>
      </c>
      <c r="Z3754" s="261">
        <v>45291</v>
      </c>
      <c r="AC3754" s="217">
        <f>vykonyz.xlsx3[[#This Row],[Kod]]-vykonyz.xlsx[[#This Row],[Kod]]</f>
        <v>0</v>
      </c>
      <c r="AD3754" t="s">
        <v>13093</v>
      </c>
      <c r="AE3754" t="s">
        <v>864</v>
      </c>
      <c r="AF3754"/>
      <c r="AG3754"/>
      <c r="AH3754" t="s">
        <v>13094</v>
      </c>
      <c r="AI3754"/>
      <c r="AJ3754"/>
      <c r="AK3754" t="s">
        <v>989</v>
      </c>
      <c r="AL3754" t="s">
        <v>989</v>
      </c>
      <c r="AM3754" t="s">
        <v>33</v>
      </c>
      <c r="AN3754" t="s">
        <v>33</v>
      </c>
      <c r="AO3754"/>
      <c r="AP3754" t="s">
        <v>7445</v>
      </c>
      <c r="AQ3754"/>
      <c r="AR3754" t="s">
        <v>35</v>
      </c>
      <c r="AS3754" t="s">
        <v>35</v>
      </c>
    </row>
    <row r="3755" spans="1:45">
      <c r="A3755" s="264" t="s">
        <v>13096</v>
      </c>
      <c r="B3755" s="217" t="s">
        <v>5228</v>
      </c>
      <c r="C3755" s="217" t="s">
        <v>611</v>
      </c>
      <c r="E3755" s="217" t="s">
        <v>13097</v>
      </c>
      <c r="F3755" s="217" t="s">
        <v>10774</v>
      </c>
      <c r="H3755" s="217" t="s">
        <v>1084</v>
      </c>
      <c r="I3755" s="217" t="s">
        <v>1084</v>
      </c>
      <c r="J3755" s="217" t="s">
        <v>33</v>
      </c>
      <c r="K3755" s="217" t="s">
        <v>33</v>
      </c>
      <c r="M3755" s="217">
        <f t="shared" si="77"/>
        <v>344</v>
      </c>
      <c r="O3755" s="217" t="s">
        <v>35</v>
      </c>
      <c r="P3755" s="217" t="s">
        <v>35</v>
      </c>
      <c r="Q3755" s="217">
        <f>S4871-vykonyz.xlsx[[#This Row],[Kod]]</f>
        <v>18058</v>
      </c>
      <c r="R3755" s="217">
        <f>S3727-vykonyz.xlsx[[#This Row],[Kod]]</f>
        <v>0</v>
      </c>
      <c r="S3755" s="217" t="s">
        <v>13179</v>
      </c>
      <c r="T3755" s="217" t="s">
        <v>13180</v>
      </c>
      <c r="U3755" s="217">
        <v>10689</v>
      </c>
      <c r="V3755" s="261">
        <v>45292</v>
      </c>
      <c r="W3755" s="217" t="s">
        <v>13179</v>
      </c>
      <c r="X3755" s="217">
        <v>9454</v>
      </c>
      <c r="Y3755" s="217">
        <v>1235</v>
      </c>
      <c r="Z3755" s="261">
        <v>45291</v>
      </c>
      <c r="AC3755" s="217">
        <f>vykonyz.xlsx3[[#This Row],[Kod]]-vykonyz.xlsx[[#This Row],[Kod]]</f>
        <v>0</v>
      </c>
      <c r="AD3755" t="s">
        <v>13096</v>
      </c>
      <c r="AE3755" t="s">
        <v>5228</v>
      </c>
      <c r="AF3755" t="s">
        <v>611</v>
      </c>
      <c r="AG3755"/>
      <c r="AH3755" t="s">
        <v>13097</v>
      </c>
      <c r="AI3755" t="s">
        <v>10774</v>
      </c>
      <c r="AJ3755"/>
      <c r="AK3755" t="s">
        <v>1084</v>
      </c>
      <c r="AL3755" t="s">
        <v>1084</v>
      </c>
      <c r="AM3755" t="s">
        <v>33</v>
      </c>
      <c r="AN3755" t="s">
        <v>33</v>
      </c>
      <c r="AO3755"/>
      <c r="AP3755" t="s">
        <v>1447</v>
      </c>
      <c r="AQ3755"/>
      <c r="AR3755" t="s">
        <v>35</v>
      </c>
      <c r="AS3755" t="s">
        <v>35</v>
      </c>
    </row>
    <row r="3756" spans="1:45">
      <c r="A3756" s="264" t="s">
        <v>13098</v>
      </c>
      <c r="B3756" s="217" t="s">
        <v>5228</v>
      </c>
      <c r="C3756" s="217" t="s">
        <v>611</v>
      </c>
      <c r="E3756" s="217" t="s">
        <v>13099</v>
      </c>
      <c r="F3756" s="217" t="s">
        <v>13181</v>
      </c>
      <c r="H3756" s="217" t="s">
        <v>77</v>
      </c>
      <c r="I3756" s="217" t="s">
        <v>9723</v>
      </c>
      <c r="J3756" s="217" t="s">
        <v>33</v>
      </c>
      <c r="K3756" s="217" t="s">
        <v>33</v>
      </c>
      <c r="M3756" s="217">
        <f t="shared" si="77"/>
        <v>5596</v>
      </c>
      <c r="O3756" s="217" t="s">
        <v>35</v>
      </c>
      <c r="P3756" s="217" t="s">
        <v>35</v>
      </c>
      <c r="Q3756" s="217">
        <f>S4872-vykonyz.xlsx[[#This Row],[Kod]]</f>
        <v>18058</v>
      </c>
      <c r="R3756" s="217">
        <f>S3728-vykonyz.xlsx[[#This Row],[Kod]]</f>
        <v>0</v>
      </c>
      <c r="S3756" s="217" t="s">
        <v>13182</v>
      </c>
      <c r="T3756" s="217" t="s">
        <v>13183</v>
      </c>
      <c r="U3756" s="217">
        <v>11188</v>
      </c>
      <c r="V3756" s="261">
        <v>45292</v>
      </c>
      <c r="W3756" s="217" t="s">
        <v>13182</v>
      </c>
      <c r="X3756" s="217">
        <v>9850</v>
      </c>
      <c r="Y3756" s="217">
        <v>1338</v>
      </c>
      <c r="Z3756" s="261">
        <v>45291</v>
      </c>
      <c r="AC3756" s="217">
        <f>vykonyz.xlsx3[[#This Row],[Kod]]-vykonyz.xlsx[[#This Row],[Kod]]</f>
        <v>0</v>
      </c>
      <c r="AD3756" t="s">
        <v>13098</v>
      </c>
      <c r="AE3756" t="s">
        <v>5228</v>
      </c>
      <c r="AF3756" t="s">
        <v>611</v>
      </c>
      <c r="AG3756"/>
      <c r="AH3756" t="s">
        <v>13099</v>
      </c>
      <c r="AI3756" t="s">
        <v>13181</v>
      </c>
      <c r="AJ3756"/>
      <c r="AK3756" t="s">
        <v>77</v>
      </c>
      <c r="AL3756" t="s">
        <v>9723</v>
      </c>
      <c r="AM3756" t="s">
        <v>33</v>
      </c>
      <c r="AN3756" t="s">
        <v>33</v>
      </c>
      <c r="AO3756"/>
      <c r="AP3756" t="s">
        <v>13184</v>
      </c>
      <c r="AQ3756"/>
      <c r="AR3756" t="s">
        <v>35</v>
      </c>
      <c r="AS3756" t="s">
        <v>35</v>
      </c>
    </row>
    <row r="3757" spans="1:45">
      <c r="A3757" s="264" t="s">
        <v>13101</v>
      </c>
      <c r="B3757" s="217" t="s">
        <v>5245</v>
      </c>
      <c r="C3757" s="217" t="s">
        <v>50</v>
      </c>
      <c r="E3757" s="217" t="s">
        <v>13102</v>
      </c>
      <c r="G3757" s="217" t="s">
        <v>53</v>
      </c>
      <c r="H3757" s="217" t="s">
        <v>1492</v>
      </c>
      <c r="I3757" s="217" t="s">
        <v>5824</v>
      </c>
      <c r="J3757" s="217" t="s">
        <v>33</v>
      </c>
      <c r="K3757" s="217" t="s">
        <v>33</v>
      </c>
      <c r="M3757" s="217">
        <f t="shared" si="77"/>
        <v>4550</v>
      </c>
      <c r="O3757" s="217" t="s">
        <v>35</v>
      </c>
      <c r="P3757" s="217" t="s">
        <v>35</v>
      </c>
      <c r="Q3757" s="217">
        <f>S4873-vykonyz.xlsx[[#This Row],[Kod]]</f>
        <v>18142</v>
      </c>
      <c r="R3757" s="217">
        <f>S3729-vykonyz.xlsx[[#This Row],[Kod]]</f>
        <v>0</v>
      </c>
      <c r="S3757" s="217" t="s">
        <v>13185</v>
      </c>
      <c r="T3757" s="217" t="s">
        <v>13186</v>
      </c>
      <c r="U3757" s="217">
        <v>3238</v>
      </c>
      <c r="V3757" s="261">
        <v>45292</v>
      </c>
      <c r="W3757" s="217" t="s">
        <v>13185</v>
      </c>
      <c r="X3757" s="217">
        <v>2903</v>
      </c>
      <c r="Y3757" s="217">
        <v>335</v>
      </c>
      <c r="Z3757" s="261">
        <v>45291</v>
      </c>
      <c r="AC3757" s="217">
        <f>vykonyz.xlsx3[[#This Row],[Kod]]-vykonyz.xlsx[[#This Row],[Kod]]</f>
        <v>0</v>
      </c>
      <c r="AD3757" t="s">
        <v>13101</v>
      </c>
      <c r="AE3757" t="s">
        <v>5245</v>
      </c>
      <c r="AF3757" t="s">
        <v>50</v>
      </c>
      <c r="AG3757"/>
      <c r="AH3757" t="s">
        <v>13102</v>
      </c>
      <c r="AI3757"/>
      <c r="AJ3757" t="s">
        <v>53</v>
      </c>
      <c r="AK3757" t="s">
        <v>1492</v>
      </c>
      <c r="AL3757" t="s">
        <v>5824</v>
      </c>
      <c r="AM3757" t="s">
        <v>33</v>
      </c>
      <c r="AN3757" t="s">
        <v>33</v>
      </c>
      <c r="AO3757"/>
      <c r="AP3757" t="s">
        <v>13187</v>
      </c>
      <c r="AQ3757"/>
      <c r="AR3757" t="s">
        <v>35</v>
      </c>
      <c r="AS3757" t="s">
        <v>35</v>
      </c>
    </row>
    <row r="3758" spans="1:45">
      <c r="A3758" s="264" t="s">
        <v>13103</v>
      </c>
      <c r="B3758" s="217" t="s">
        <v>5245</v>
      </c>
      <c r="C3758" s="217" t="s">
        <v>50</v>
      </c>
      <c r="E3758" s="217" t="s">
        <v>13104</v>
      </c>
      <c r="F3758" s="217" t="s">
        <v>13188</v>
      </c>
      <c r="H3758" s="217" t="s">
        <v>981</v>
      </c>
      <c r="I3758" s="217" t="s">
        <v>1492</v>
      </c>
      <c r="J3758" s="217" t="s">
        <v>33</v>
      </c>
      <c r="K3758" s="217" t="s">
        <v>33</v>
      </c>
      <c r="M3758" s="217">
        <f t="shared" si="77"/>
        <v>2169</v>
      </c>
      <c r="O3758" s="217" t="s">
        <v>35</v>
      </c>
      <c r="P3758" s="217" t="s">
        <v>35</v>
      </c>
      <c r="Q3758" s="217">
        <f>S4874-vykonyz.xlsx[[#This Row],[Kod]]</f>
        <v>18142</v>
      </c>
      <c r="R3758" s="217">
        <f>S3730-vykonyz.xlsx[[#This Row],[Kod]]</f>
        <v>0</v>
      </c>
      <c r="S3758" s="217" t="s">
        <v>13189</v>
      </c>
      <c r="T3758" s="217" t="s">
        <v>13190</v>
      </c>
      <c r="U3758" s="217">
        <v>8242</v>
      </c>
      <c r="V3758" s="261">
        <v>45292</v>
      </c>
      <c r="W3758" s="217" t="s">
        <v>13189</v>
      </c>
      <c r="X3758" s="217">
        <v>7264</v>
      </c>
      <c r="Y3758" s="217">
        <v>978</v>
      </c>
      <c r="Z3758" s="261">
        <v>45291</v>
      </c>
      <c r="AC3758" s="217">
        <f>vykonyz.xlsx3[[#This Row],[Kod]]-vykonyz.xlsx[[#This Row],[Kod]]</f>
        <v>0</v>
      </c>
      <c r="AD3758" t="s">
        <v>13103</v>
      </c>
      <c r="AE3758" t="s">
        <v>5245</v>
      </c>
      <c r="AF3758" t="s">
        <v>50</v>
      </c>
      <c r="AG3758"/>
      <c r="AH3758" t="s">
        <v>13104</v>
      </c>
      <c r="AI3758" t="s">
        <v>13188</v>
      </c>
      <c r="AJ3758"/>
      <c r="AK3758" t="s">
        <v>981</v>
      </c>
      <c r="AL3758" t="s">
        <v>1492</v>
      </c>
      <c r="AM3758" t="s">
        <v>33</v>
      </c>
      <c r="AN3758" t="s">
        <v>33</v>
      </c>
      <c r="AO3758"/>
      <c r="AP3758" t="s">
        <v>5933</v>
      </c>
      <c r="AQ3758"/>
      <c r="AR3758" t="s">
        <v>35</v>
      </c>
      <c r="AS3758" t="s">
        <v>35</v>
      </c>
    </row>
    <row r="3759" spans="1:45">
      <c r="A3759" s="264" t="s">
        <v>13107</v>
      </c>
      <c r="B3759" s="217" t="s">
        <v>5228</v>
      </c>
      <c r="C3759" s="217" t="s">
        <v>611</v>
      </c>
      <c r="E3759" s="217" t="s">
        <v>13108</v>
      </c>
      <c r="H3759" s="217" t="s">
        <v>1492</v>
      </c>
      <c r="I3759" s="217" t="s">
        <v>5824</v>
      </c>
      <c r="J3759" s="217" t="s">
        <v>33</v>
      </c>
      <c r="K3759" s="217" t="s">
        <v>33</v>
      </c>
      <c r="M3759" s="217">
        <f t="shared" si="77"/>
        <v>2640</v>
      </c>
      <c r="O3759" s="217" t="s">
        <v>35</v>
      </c>
      <c r="P3759" s="217" t="s">
        <v>35</v>
      </c>
      <c r="Q3759" s="217">
        <f>S4875-vykonyz.xlsx[[#This Row],[Kod]]</f>
        <v>18141</v>
      </c>
      <c r="R3759" s="217">
        <f>S3731-vykonyz.xlsx[[#This Row],[Kod]]</f>
        <v>0</v>
      </c>
      <c r="S3759" s="217" t="s">
        <v>13191</v>
      </c>
      <c r="T3759" s="217" t="s">
        <v>13192</v>
      </c>
      <c r="U3759" s="217">
        <v>4694</v>
      </c>
      <c r="V3759" s="261">
        <v>45292</v>
      </c>
      <c r="W3759" s="217" t="s">
        <v>13191</v>
      </c>
      <c r="X3759" s="217">
        <v>4173</v>
      </c>
      <c r="Y3759" s="217">
        <v>521</v>
      </c>
      <c r="Z3759" s="261">
        <v>45291</v>
      </c>
      <c r="AC3759" s="217">
        <f>vykonyz.xlsx3[[#This Row],[Kod]]-vykonyz.xlsx[[#This Row],[Kod]]</f>
        <v>0</v>
      </c>
      <c r="AD3759" t="s">
        <v>13107</v>
      </c>
      <c r="AE3759" t="s">
        <v>5228</v>
      </c>
      <c r="AF3759" t="s">
        <v>611</v>
      </c>
      <c r="AG3759"/>
      <c r="AH3759" t="s">
        <v>13108</v>
      </c>
      <c r="AI3759"/>
      <c r="AJ3759"/>
      <c r="AK3759" t="s">
        <v>1492</v>
      </c>
      <c r="AL3759" t="s">
        <v>5824</v>
      </c>
      <c r="AM3759" t="s">
        <v>33</v>
      </c>
      <c r="AN3759" t="s">
        <v>33</v>
      </c>
      <c r="AO3759"/>
      <c r="AP3759" t="s">
        <v>13193</v>
      </c>
      <c r="AQ3759"/>
      <c r="AR3759" t="s">
        <v>35</v>
      </c>
      <c r="AS3759" t="s">
        <v>35</v>
      </c>
    </row>
    <row r="3760" spans="1:45">
      <c r="A3760" s="264" t="s">
        <v>13109</v>
      </c>
      <c r="B3760" s="217" t="s">
        <v>5228</v>
      </c>
      <c r="C3760" s="217" t="s">
        <v>611</v>
      </c>
      <c r="E3760" s="217" t="s">
        <v>13110</v>
      </c>
      <c r="H3760" s="217" t="s">
        <v>77</v>
      </c>
      <c r="I3760" s="217" t="s">
        <v>1848</v>
      </c>
      <c r="J3760" s="217" t="s">
        <v>33</v>
      </c>
      <c r="K3760" s="217" t="s">
        <v>33</v>
      </c>
      <c r="M3760" s="217">
        <f t="shared" si="77"/>
        <v>4815</v>
      </c>
      <c r="O3760" s="217" t="s">
        <v>35</v>
      </c>
      <c r="P3760" s="217" t="s">
        <v>35</v>
      </c>
      <c r="Q3760" s="217">
        <f>S4876-vykonyz.xlsx[[#This Row],[Kod]]</f>
        <v>18140</v>
      </c>
      <c r="R3760" s="217">
        <f>S3732-vykonyz.xlsx[[#This Row],[Kod]]</f>
        <v>0</v>
      </c>
      <c r="S3760" s="217" t="s">
        <v>13194</v>
      </c>
      <c r="T3760" s="217" t="s">
        <v>13195</v>
      </c>
      <c r="U3760" s="217">
        <v>1851</v>
      </c>
      <c r="V3760" s="261">
        <v>45292</v>
      </c>
      <c r="W3760" s="217" t="s">
        <v>13194</v>
      </c>
      <c r="X3760" s="217">
        <v>1628</v>
      </c>
      <c r="Y3760" s="217">
        <v>223</v>
      </c>
      <c r="Z3760" s="261">
        <v>45291</v>
      </c>
      <c r="AC3760" s="217">
        <f>vykonyz.xlsx3[[#This Row],[Kod]]-vykonyz.xlsx[[#This Row],[Kod]]</f>
        <v>0</v>
      </c>
      <c r="AD3760" t="s">
        <v>13109</v>
      </c>
      <c r="AE3760" t="s">
        <v>5228</v>
      </c>
      <c r="AF3760" t="s">
        <v>611</v>
      </c>
      <c r="AG3760"/>
      <c r="AH3760" t="s">
        <v>13110</v>
      </c>
      <c r="AI3760"/>
      <c r="AJ3760"/>
      <c r="AK3760" t="s">
        <v>77</v>
      </c>
      <c r="AL3760" t="s">
        <v>1848</v>
      </c>
      <c r="AM3760" t="s">
        <v>33</v>
      </c>
      <c r="AN3760" t="s">
        <v>33</v>
      </c>
      <c r="AO3760"/>
      <c r="AP3760" t="s">
        <v>13196</v>
      </c>
      <c r="AQ3760"/>
      <c r="AR3760" t="s">
        <v>35</v>
      </c>
      <c r="AS3760" t="s">
        <v>35</v>
      </c>
    </row>
    <row r="3761" spans="1:45">
      <c r="A3761" s="264" t="s">
        <v>13111</v>
      </c>
      <c r="B3761" s="217" t="s">
        <v>5245</v>
      </c>
      <c r="C3761" s="217" t="s">
        <v>50</v>
      </c>
      <c r="E3761" s="217" t="s">
        <v>13112</v>
      </c>
      <c r="H3761" s="217" t="s">
        <v>59</v>
      </c>
      <c r="I3761" s="217" t="s">
        <v>1613</v>
      </c>
      <c r="J3761" s="217" t="s">
        <v>33</v>
      </c>
      <c r="K3761" s="217" t="s">
        <v>33</v>
      </c>
      <c r="M3761" s="217">
        <f t="shared" si="77"/>
        <v>2615</v>
      </c>
      <c r="O3761" s="217" t="s">
        <v>35</v>
      </c>
      <c r="P3761" s="217" t="s">
        <v>35</v>
      </c>
      <c r="Q3761" s="217">
        <f>S4877-vykonyz.xlsx[[#This Row],[Kod]]</f>
        <v>18140</v>
      </c>
      <c r="R3761" s="217">
        <f>S3733-vykonyz.xlsx[[#This Row],[Kod]]</f>
        <v>0</v>
      </c>
      <c r="S3761" s="217" t="s">
        <v>13197</v>
      </c>
      <c r="T3761" s="217" t="s">
        <v>13198</v>
      </c>
      <c r="U3761" s="217">
        <v>2403</v>
      </c>
      <c r="V3761" s="261">
        <v>45292</v>
      </c>
      <c r="W3761" s="217" t="s">
        <v>13197</v>
      </c>
      <c r="X3761" s="217">
        <v>2114</v>
      </c>
      <c r="Y3761" s="217">
        <v>289</v>
      </c>
      <c r="Z3761" s="261">
        <v>45291</v>
      </c>
      <c r="AC3761" s="217">
        <f>vykonyz.xlsx3[[#This Row],[Kod]]-vykonyz.xlsx[[#This Row],[Kod]]</f>
        <v>0</v>
      </c>
      <c r="AD3761" t="s">
        <v>13111</v>
      </c>
      <c r="AE3761" t="s">
        <v>5245</v>
      </c>
      <c r="AF3761" t="s">
        <v>50</v>
      </c>
      <c r="AG3761"/>
      <c r="AH3761" t="s">
        <v>13112</v>
      </c>
      <c r="AI3761"/>
      <c r="AJ3761"/>
      <c r="AK3761" t="s">
        <v>59</v>
      </c>
      <c r="AL3761" t="s">
        <v>1613</v>
      </c>
      <c r="AM3761" t="s">
        <v>33</v>
      </c>
      <c r="AN3761" t="s">
        <v>33</v>
      </c>
      <c r="AO3761"/>
      <c r="AP3761" t="s">
        <v>13199</v>
      </c>
      <c r="AQ3761"/>
      <c r="AR3761" t="s">
        <v>35</v>
      </c>
      <c r="AS3761" t="s">
        <v>35</v>
      </c>
    </row>
    <row r="3762" spans="1:45">
      <c r="A3762" s="264" t="s">
        <v>13116</v>
      </c>
      <c r="B3762" s="217" t="s">
        <v>5228</v>
      </c>
      <c r="C3762" s="217" t="s">
        <v>611</v>
      </c>
      <c r="E3762" s="217" t="s">
        <v>13117</v>
      </c>
      <c r="F3762" s="217" t="s">
        <v>13200</v>
      </c>
      <c r="H3762" s="217" t="s">
        <v>1573</v>
      </c>
      <c r="I3762" s="217" t="s">
        <v>39</v>
      </c>
      <c r="J3762" s="217" t="s">
        <v>33</v>
      </c>
      <c r="K3762" s="217" t="s">
        <v>33</v>
      </c>
      <c r="M3762" s="217">
        <f t="shared" si="77"/>
        <v>3087</v>
      </c>
      <c r="O3762" s="217" t="s">
        <v>35</v>
      </c>
      <c r="P3762" s="217" t="s">
        <v>35</v>
      </c>
      <c r="Q3762" s="217">
        <f>S5051-vykonyz.xlsx[[#This Row],[Kod]]</f>
        <v>19432</v>
      </c>
      <c r="R3762" s="217">
        <f>S3734-vykonyz.xlsx[[#This Row],[Kod]]</f>
        <v>0</v>
      </c>
      <c r="S3762" s="217" t="s">
        <v>13201</v>
      </c>
      <c r="T3762" s="217" t="s">
        <v>13202</v>
      </c>
      <c r="U3762" s="217">
        <v>11271</v>
      </c>
      <c r="V3762" s="261">
        <v>45292</v>
      </c>
      <c r="W3762" s="217" t="s">
        <v>13201</v>
      </c>
      <c r="X3762" s="217">
        <v>9930</v>
      </c>
      <c r="Y3762" s="217">
        <v>1341</v>
      </c>
      <c r="Z3762" s="261">
        <v>45291</v>
      </c>
      <c r="AC3762" s="217">
        <f>vykonyz.xlsx3[[#This Row],[Kod]]-vykonyz.xlsx[[#This Row],[Kod]]</f>
        <v>0</v>
      </c>
      <c r="AD3762" t="s">
        <v>13116</v>
      </c>
      <c r="AE3762" t="s">
        <v>5228</v>
      </c>
      <c r="AF3762" t="s">
        <v>611</v>
      </c>
      <c r="AG3762"/>
      <c r="AH3762" t="s">
        <v>13117</v>
      </c>
      <c r="AI3762" t="s">
        <v>13200</v>
      </c>
      <c r="AJ3762"/>
      <c r="AK3762" t="s">
        <v>1573</v>
      </c>
      <c r="AL3762" t="s">
        <v>39</v>
      </c>
      <c r="AM3762" t="s">
        <v>33</v>
      </c>
      <c r="AN3762" t="s">
        <v>33</v>
      </c>
      <c r="AO3762"/>
      <c r="AP3762" t="s">
        <v>13203</v>
      </c>
      <c r="AQ3762"/>
      <c r="AR3762" t="s">
        <v>35</v>
      </c>
      <c r="AS3762" t="s">
        <v>35</v>
      </c>
    </row>
    <row r="3763" spans="1:45">
      <c r="A3763" s="264" t="s">
        <v>13118</v>
      </c>
      <c r="B3763" s="217" t="s">
        <v>5245</v>
      </c>
      <c r="C3763" s="217" t="s">
        <v>50</v>
      </c>
      <c r="E3763" s="217" t="s">
        <v>13119</v>
      </c>
      <c r="F3763" s="217" t="s">
        <v>13204</v>
      </c>
      <c r="G3763" s="217" t="s">
        <v>1190</v>
      </c>
      <c r="H3763" s="217" t="s">
        <v>1492</v>
      </c>
      <c r="I3763" s="217" t="s">
        <v>5824</v>
      </c>
      <c r="J3763" s="217" t="s">
        <v>33</v>
      </c>
      <c r="K3763" s="217" t="s">
        <v>33</v>
      </c>
      <c r="M3763" s="217">
        <f t="shared" si="77"/>
        <v>4373</v>
      </c>
      <c r="O3763" s="217" t="s">
        <v>35</v>
      </c>
      <c r="P3763" s="217" t="s">
        <v>35</v>
      </c>
      <c r="Q3763" s="217">
        <f>S5052-vykonyz.xlsx[[#This Row],[Kod]]</f>
        <v>19432</v>
      </c>
      <c r="R3763" s="217">
        <f>S3735-vykonyz.xlsx[[#This Row],[Kod]]</f>
        <v>0</v>
      </c>
      <c r="S3763" s="217" t="s">
        <v>13205</v>
      </c>
      <c r="T3763" s="217" t="s">
        <v>13206</v>
      </c>
      <c r="U3763" s="217">
        <v>5450</v>
      </c>
      <c r="V3763" s="261">
        <v>45292</v>
      </c>
      <c r="W3763" s="217" t="s">
        <v>13205</v>
      </c>
      <c r="X3763" s="217">
        <v>4833</v>
      </c>
      <c r="Y3763" s="217">
        <v>617</v>
      </c>
      <c r="Z3763" s="261">
        <v>45291</v>
      </c>
      <c r="AC3763" s="217">
        <f>vykonyz.xlsx3[[#This Row],[Kod]]-vykonyz.xlsx[[#This Row],[Kod]]</f>
        <v>0</v>
      </c>
      <c r="AD3763" t="s">
        <v>13118</v>
      </c>
      <c r="AE3763" t="s">
        <v>5245</v>
      </c>
      <c r="AF3763" t="s">
        <v>50</v>
      </c>
      <c r="AG3763"/>
      <c r="AH3763" t="s">
        <v>13119</v>
      </c>
      <c r="AI3763" t="s">
        <v>13204</v>
      </c>
      <c r="AJ3763" t="s">
        <v>1190</v>
      </c>
      <c r="AK3763" t="s">
        <v>1492</v>
      </c>
      <c r="AL3763" t="s">
        <v>5824</v>
      </c>
      <c r="AM3763" t="s">
        <v>33</v>
      </c>
      <c r="AN3763" t="s">
        <v>33</v>
      </c>
      <c r="AO3763"/>
      <c r="AP3763" t="s">
        <v>13207</v>
      </c>
      <c r="AQ3763"/>
      <c r="AR3763" t="s">
        <v>35</v>
      </c>
      <c r="AS3763" t="s">
        <v>35</v>
      </c>
    </row>
    <row r="3764" spans="1:45">
      <c r="A3764" s="264" t="s">
        <v>13120</v>
      </c>
      <c r="B3764" s="217" t="s">
        <v>5228</v>
      </c>
      <c r="C3764" s="217" t="s">
        <v>611</v>
      </c>
      <c r="E3764" s="217" t="s">
        <v>13121</v>
      </c>
      <c r="H3764" s="217" t="s">
        <v>1150</v>
      </c>
      <c r="I3764" s="217" t="s">
        <v>1488</v>
      </c>
      <c r="J3764" s="217" t="s">
        <v>33</v>
      </c>
      <c r="K3764" s="217" t="s">
        <v>33</v>
      </c>
      <c r="M3764" s="217">
        <f t="shared" si="77"/>
        <v>1725</v>
      </c>
      <c r="O3764" s="217" t="s">
        <v>35</v>
      </c>
      <c r="P3764" s="217" t="s">
        <v>35</v>
      </c>
      <c r="Q3764" s="217">
        <f>S5053-vykonyz.xlsx[[#This Row],[Kod]]</f>
        <v>19432</v>
      </c>
      <c r="R3764" s="217">
        <f>S3736-vykonyz.xlsx[[#This Row],[Kod]]</f>
        <v>0</v>
      </c>
      <c r="S3764" s="217" t="s">
        <v>13208</v>
      </c>
      <c r="T3764" s="217" t="s">
        <v>13209</v>
      </c>
      <c r="U3764" s="217">
        <v>10853</v>
      </c>
      <c r="V3764" s="261">
        <v>45292</v>
      </c>
      <c r="W3764" s="217" t="s">
        <v>13208</v>
      </c>
      <c r="X3764" s="217">
        <v>9617</v>
      </c>
      <c r="Y3764" s="217">
        <v>1236</v>
      </c>
      <c r="Z3764" s="261">
        <v>45291</v>
      </c>
      <c r="AC3764" s="217">
        <f>vykonyz.xlsx3[[#This Row],[Kod]]-vykonyz.xlsx[[#This Row],[Kod]]</f>
        <v>0</v>
      </c>
      <c r="AD3764" t="s">
        <v>13120</v>
      </c>
      <c r="AE3764" t="s">
        <v>5228</v>
      </c>
      <c r="AF3764" t="s">
        <v>611</v>
      </c>
      <c r="AG3764"/>
      <c r="AH3764" t="s">
        <v>13121</v>
      </c>
      <c r="AI3764"/>
      <c r="AJ3764"/>
      <c r="AK3764" t="s">
        <v>1150</v>
      </c>
      <c r="AL3764" t="s">
        <v>1488</v>
      </c>
      <c r="AM3764" t="s">
        <v>33</v>
      </c>
      <c r="AN3764" t="s">
        <v>33</v>
      </c>
      <c r="AO3764"/>
      <c r="AP3764" t="s">
        <v>13210</v>
      </c>
      <c r="AQ3764"/>
      <c r="AR3764" t="s">
        <v>35</v>
      </c>
      <c r="AS3764" t="s">
        <v>35</v>
      </c>
    </row>
    <row r="3765" spans="1:45">
      <c r="A3765" s="264" t="s">
        <v>13124</v>
      </c>
      <c r="B3765" s="217" t="s">
        <v>5228</v>
      </c>
      <c r="C3765" s="217" t="s">
        <v>611</v>
      </c>
      <c r="E3765" s="217" t="s">
        <v>13125</v>
      </c>
      <c r="F3765" s="217" t="s">
        <v>13211</v>
      </c>
      <c r="H3765" s="217" t="s">
        <v>1008</v>
      </c>
      <c r="I3765" s="217" t="s">
        <v>1008</v>
      </c>
      <c r="J3765" s="217" t="s">
        <v>33</v>
      </c>
      <c r="K3765" s="217" t="s">
        <v>33</v>
      </c>
      <c r="M3765" s="217">
        <f t="shared" si="77"/>
        <v>499</v>
      </c>
      <c r="O3765" s="217" t="s">
        <v>35</v>
      </c>
      <c r="P3765" s="217" t="s">
        <v>35</v>
      </c>
      <c r="Q3765" s="217">
        <f>S5054-vykonyz.xlsx[[#This Row],[Kod]]</f>
        <v>19405</v>
      </c>
      <c r="R3765" s="217">
        <f>S3737-vykonyz.xlsx[[#This Row],[Kod]]</f>
        <v>0</v>
      </c>
      <c r="S3765" s="217" t="s">
        <v>13212</v>
      </c>
      <c r="T3765" s="217" t="s">
        <v>13213</v>
      </c>
      <c r="U3765" s="217">
        <v>2375</v>
      </c>
      <c r="V3765" s="261">
        <v>45292</v>
      </c>
      <c r="W3765" s="217" t="s">
        <v>13212</v>
      </c>
      <c r="X3765" s="217">
        <v>2178</v>
      </c>
      <c r="Y3765" s="217">
        <v>197</v>
      </c>
      <c r="Z3765" s="261">
        <v>45291</v>
      </c>
      <c r="AC3765" s="217">
        <f>vykonyz.xlsx3[[#This Row],[Kod]]-vykonyz.xlsx[[#This Row],[Kod]]</f>
        <v>0</v>
      </c>
      <c r="AD3765" t="s">
        <v>13124</v>
      </c>
      <c r="AE3765" t="s">
        <v>5228</v>
      </c>
      <c r="AF3765" t="s">
        <v>611</v>
      </c>
      <c r="AG3765"/>
      <c r="AH3765" t="s">
        <v>13125</v>
      </c>
      <c r="AI3765" t="s">
        <v>13211</v>
      </c>
      <c r="AJ3765"/>
      <c r="AK3765" t="s">
        <v>1008</v>
      </c>
      <c r="AL3765" t="s">
        <v>1008</v>
      </c>
      <c r="AM3765" t="s">
        <v>33</v>
      </c>
      <c r="AN3765" t="s">
        <v>33</v>
      </c>
      <c r="AO3765"/>
      <c r="AP3765" t="s">
        <v>714</v>
      </c>
      <c r="AQ3765"/>
      <c r="AR3765" t="s">
        <v>35</v>
      </c>
      <c r="AS3765" t="s">
        <v>35</v>
      </c>
    </row>
    <row r="3766" spans="1:45">
      <c r="A3766" s="264" t="s">
        <v>13127</v>
      </c>
      <c r="B3766" s="217" t="s">
        <v>5233</v>
      </c>
      <c r="E3766" s="217" t="s">
        <v>13214</v>
      </c>
      <c r="H3766" s="217" t="s">
        <v>1008</v>
      </c>
      <c r="I3766" s="217" t="s">
        <v>1008</v>
      </c>
      <c r="J3766" s="217" t="s">
        <v>33</v>
      </c>
      <c r="K3766" s="217" t="s">
        <v>33</v>
      </c>
      <c r="M3766" s="217">
        <f t="shared" si="77"/>
        <v>668</v>
      </c>
      <c r="O3766" s="217" t="s">
        <v>35</v>
      </c>
      <c r="P3766" s="217" t="s">
        <v>35</v>
      </c>
      <c r="Q3766" s="217">
        <f>S5055-vykonyz.xlsx[[#This Row],[Kod]]</f>
        <v>19404</v>
      </c>
      <c r="R3766" s="217">
        <f>S3738-vykonyz.xlsx[[#This Row],[Kod]]</f>
        <v>0</v>
      </c>
      <c r="S3766" s="217" t="s">
        <v>13215</v>
      </c>
      <c r="T3766" s="217" t="s">
        <v>13216</v>
      </c>
      <c r="U3766" s="217">
        <v>3729</v>
      </c>
      <c r="V3766" s="261">
        <v>45292</v>
      </c>
      <c r="W3766" s="217" t="s">
        <v>13215</v>
      </c>
      <c r="X3766" s="217">
        <v>3319</v>
      </c>
      <c r="Y3766" s="217">
        <v>410</v>
      </c>
      <c r="Z3766" s="261">
        <v>45291</v>
      </c>
      <c r="AC3766" s="217">
        <f>vykonyz.xlsx3[[#This Row],[Kod]]-vykonyz.xlsx[[#This Row],[Kod]]</f>
        <v>0</v>
      </c>
      <c r="AD3766" t="s">
        <v>13127</v>
      </c>
      <c r="AE3766" t="s">
        <v>5233</v>
      </c>
      <c r="AF3766"/>
      <c r="AG3766"/>
      <c r="AH3766" t="s">
        <v>13214</v>
      </c>
      <c r="AI3766"/>
      <c r="AJ3766"/>
      <c r="AK3766" t="s">
        <v>1008</v>
      </c>
      <c r="AL3766" t="s">
        <v>1008</v>
      </c>
      <c r="AM3766" t="s">
        <v>33</v>
      </c>
      <c r="AN3766" t="s">
        <v>33</v>
      </c>
      <c r="AO3766"/>
      <c r="AP3766" t="s">
        <v>6640</v>
      </c>
      <c r="AQ3766"/>
      <c r="AR3766" t="s">
        <v>35</v>
      </c>
      <c r="AS3766" t="s">
        <v>35</v>
      </c>
    </row>
    <row r="3767" spans="1:45">
      <c r="A3767" s="264" t="s">
        <v>13129</v>
      </c>
      <c r="B3767" s="217" t="s">
        <v>5228</v>
      </c>
      <c r="C3767" s="217" t="s">
        <v>611</v>
      </c>
      <c r="E3767" s="217" t="s">
        <v>13130</v>
      </c>
      <c r="G3767" s="217" t="s">
        <v>53</v>
      </c>
      <c r="H3767" s="217" t="s">
        <v>985</v>
      </c>
      <c r="I3767" s="217" t="s">
        <v>985</v>
      </c>
      <c r="J3767" s="217" t="s">
        <v>33</v>
      </c>
      <c r="K3767" s="217" t="s">
        <v>33</v>
      </c>
      <c r="M3767" s="217">
        <f t="shared" si="77"/>
        <v>1012</v>
      </c>
      <c r="O3767" s="217" t="s">
        <v>35</v>
      </c>
      <c r="P3767" s="217" t="s">
        <v>35</v>
      </c>
      <c r="Q3767" s="217">
        <f>S5056-vykonyz.xlsx[[#This Row],[Kod]]</f>
        <v>19402</v>
      </c>
      <c r="R3767" s="217">
        <f>S3739-vykonyz.xlsx[[#This Row],[Kod]]</f>
        <v>0</v>
      </c>
      <c r="S3767" s="217" t="s">
        <v>13217</v>
      </c>
      <c r="T3767" s="217" t="s">
        <v>13218</v>
      </c>
      <c r="U3767" s="217">
        <v>516</v>
      </c>
      <c r="V3767" s="261">
        <v>45292</v>
      </c>
      <c r="W3767" s="217" t="s">
        <v>13217</v>
      </c>
      <c r="X3767" s="217">
        <v>463</v>
      </c>
      <c r="Y3767" s="217">
        <v>53</v>
      </c>
      <c r="Z3767" s="261">
        <v>45291</v>
      </c>
      <c r="AC3767" s="217">
        <f>vykonyz.xlsx3[[#This Row],[Kod]]-vykonyz.xlsx[[#This Row],[Kod]]</f>
        <v>0</v>
      </c>
      <c r="AD3767" t="s">
        <v>13129</v>
      </c>
      <c r="AE3767" t="s">
        <v>5228</v>
      </c>
      <c r="AF3767" t="s">
        <v>611</v>
      </c>
      <c r="AG3767"/>
      <c r="AH3767" t="s">
        <v>13130</v>
      </c>
      <c r="AI3767"/>
      <c r="AJ3767" t="s">
        <v>53</v>
      </c>
      <c r="AK3767" t="s">
        <v>985</v>
      </c>
      <c r="AL3767" t="s">
        <v>985</v>
      </c>
      <c r="AM3767" t="s">
        <v>33</v>
      </c>
      <c r="AN3767" t="s">
        <v>33</v>
      </c>
      <c r="AO3767"/>
      <c r="AP3767" t="s">
        <v>13219</v>
      </c>
      <c r="AQ3767"/>
      <c r="AR3767" t="s">
        <v>35</v>
      </c>
      <c r="AS3767" t="s">
        <v>35</v>
      </c>
    </row>
    <row r="3768" spans="1:45">
      <c r="A3768" s="264" t="s">
        <v>13131</v>
      </c>
      <c r="B3768" s="217" t="s">
        <v>864</v>
      </c>
      <c r="E3768" s="217" t="s">
        <v>13132</v>
      </c>
      <c r="F3768" s="217" t="s">
        <v>13220</v>
      </c>
      <c r="G3768" s="217" t="s">
        <v>53</v>
      </c>
      <c r="H3768" s="217" t="s">
        <v>994</v>
      </c>
      <c r="I3768" s="217" t="s">
        <v>994</v>
      </c>
      <c r="J3768" s="217" t="s">
        <v>33</v>
      </c>
      <c r="K3768" s="217" t="s">
        <v>33</v>
      </c>
      <c r="M3768" s="217">
        <f t="shared" si="77"/>
        <v>145</v>
      </c>
      <c r="O3768" s="217" t="s">
        <v>35</v>
      </c>
      <c r="P3768" s="217" t="s">
        <v>35</v>
      </c>
      <c r="Q3768" s="217">
        <f>S5057-vykonyz.xlsx[[#This Row],[Kod]]</f>
        <v>19402</v>
      </c>
      <c r="R3768" s="217">
        <f>S3740-vykonyz.xlsx[[#This Row],[Kod]]</f>
        <v>0</v>
      </c>
      <c r="S3768" s="217" t="s">
        <v>13221</v>
      </c>
      <c r="T3768" s="217" t="s">
        <v>13222</v>
      </c>
      <c r="U3768" s="217">
        <v>399</v>
      </c>
      <c r="V3768" s="261">
        <v>45292</v>
      </c>
      <c r="W3768" s="217" t="s">
        <v>13221</v>
      </c>
      <c r="X3768" s="217">
        <v>356</v>
      </c>
      <c r="Y3768" s="217">
        <v>43</v>
      </c>
      <c r="Z3768" s="261">
        <v>45291</v>
      </c>
      <c r="AC3768" s="217">
        <f>vykonyz.xlsx3[[#This Row],[Kod]]-vykonyz.xlsx[[#This Row],[Kod]]</f>
        <v>0</v>
      </c>
      <c r="AD3768" t="s">
        <v>13131</v>
      </c>
      <c r="AE3768" t="s">
        <v>864</v>
      </c>
      <c r="AF3768"/>
      <c r="AG3768"/>
      <c r="AH3768" t="s">
        <v>13132</v>
      </c>
      <c r="AI3768" t="s">
        <v>13220</v>
      </c>
      <c r="AJ3768" t="s">
        <v>53</v>
      </c>
      <c r="AK3768" t="s">
        <v>994</v>
      </c>
      <c r="AL3768" t="s">
        <v>994</v>
      </c>
      <c r="AM3768" t="s">
        <v>33</v>
      </c>
      <c r="AN3768" t="s">
        <v>33</v>
      </c>
      <c r="AO3768"/>
      <c r="AP3768" t="s">
        <v>12863</v>
      </c>
      <c r="AQ3768"/>
      <c r="AR3768" t="s">
        <v>35</v>
      </c>
      <c r="AS3768" t="s">
        <v>35</v>
      </c>
    </row>
    <row r="3769" spans="1:45">
      <c r="A3769" s="264" t="s">
        <v>13134</v>
      </c>
      <c r="B3769" s="217" t="s">
        <v>5245</v>
      </c>
      <c r="C3769" s="217" t="s">
        <v>50</v>
      </c>
      <c r="E3769" s="217" t="s">
        <v>13135</v>
      </c>
      <c r="F3769" s="217" t="s">
        <v>13223</v>
      </c>
      <c r="G3769" s="217" t="s">
        <v>53</v>
      </c>
      <c r="H3769" s="217" t="s">
        <v>1150</v>
      </c>
      <c r="I3769" s="217" t="s">
        <v>1150</v>
      </c>
      <c r="J3769" s="217" t="s">
        <v>33</v>
      </c>
      <c r="K3769" s="217" t="s">
        <v>33</v>
      </c>
      <c r="M3769" s="217">
        <f t="shared" si="77"/>
        <v>1572</v>
      </c>
      <c r="O3769" s="217" t="s">
        <v>35</v>
      </c>
      <c r="P3769" s="217" t="s">
        <v>35</v>
      </c>
      <c r="Q3769" s="217">
        <f>S5058-vykonyz.xlsx[[#This Row],[Kod]]</f>
        <v>19402</v>
      </c>
      <c r="R3769" s="217">
        <f>S3741-vykonyz.xlsx[[#This Row],[Kod]]</f>
        <v>0</v>
      </c>
      <c r="S3769" s="217" t="s">
        <v>13224</v>
      </c>
      <c r="T3769" s="217" t="s">
        <v>13225</v>
      </c>
      <c r="U3769" s="217">
        <v>730</v>
      </c>
      <c r="V3769" s="261">
        <v>45292</v>
      </c>
      <c r="W3769" s="217" t="s">
        <v>13224</v>
      </c>
      <c r="X3769" s="217">
        <v>650</v>
      </c>
      <c r="Y3769" s="217">
        <v>80</v>
      </c>
      <c r="Z3769" s="261">
        <v>45291</v>
      </c>
      <c r="AC3769" s="217">
        <f>vykonyz.xlsx3[[#This Row],[Kod]]-vykonyz.xlsx[[#This Row],[Kod]]</f>
        <v>0</v>
      </c>
      <c r="AD3769" t="s">
        <v>13134</v>
      </c>
      <c r="AE3769" t="s">
        <v>5245</v>
      </c>
      <c r="AF3769" t="s">
        <v>50</v>
      </c>
      <c r="AG3769"/>
      <c r="AH3769" t="s">
        <v>13135</v>
      </c>
      <c r="AI3769" t="s">
        <v>13223</v>
      </c>
      <c r="AJ3769" t="s">
        <v>53</v>
      </c>
      <c r="AK3769" t="s">
        <v>1150</v>
      </c>
      <c r="AL3769" t="s">
        <v>1150</v>
      </c>
      <c r="AM3769" t="s">
        <v>33</v>
      </c>
      <c r="AN3769" t="s">
        <v>33</v>
      </c>
      <c r="AO3769"/>
      <c r="AP3769" t="s">
        <v>13226</v>
      </c>
      <c r="AQ3769"/>
      <c r="AR3769" t="s">
        <v>35</v>
      </c>
      <c r="AS3769" t="s">
        <v>35</v>
      </c>
    </row>
    <row r="3770" spans="1:45">
      <c r="A3770" s="264" t="s">
        <v>13138</v>
      </c>
      <c r="B3770" s="217" t="s">
        <v>5228</v>
      </c>
      <c r="C3770" s="217" t="s">
        <v>611</v>
      </c>
      <c r="E3770" s="217" t="s">
        <v>13139</v>
      </c>
      <c r="H3770" s="217" t="s">
        <v>981</v>
      </c>
      <c r="I3770" s="217" t="s">
        <v>1492</v>
      </c>
      <c r="J3770" s="217" t="s">
        <v>33</v>
      </c>
      <c r="K3770" s="217" t="s">
        <v>33</v>
      </c>
      <c r="M3770" s="217">
        <f t="shared" si="77"/>
        <v>1569</v>
      </c>
      <c r="O3770" s="217" t="s">
        <v>35</v>
      </c>
      <c r="P3770" s="217" t="s">
        <v>35</v>
      </c>
      <c r="Q3770" s="217">
        <f>S5059-vykonyz.xlsx[[#This Row],[Kod]]</f>
        <v>19402</v>
      </c>
      <c r="R3770" s="217">
        <f>S3742-vykonyz.xlsx[[#This Row],[Kod]]</f>
        <v>0</v>
      </c>
      <c r="S3770" s="217" t="s">
        <v>13227</v>
      </c>
      <c r="T3770" s="217" t="s">
        <v>13228</v>
      </c>
      <c r="U3770" s="217">
        <v>4227</v>
      </c>
      <c r="V3770" s="261">
        <v>45292</v>
      </c>
      <c r="W3770" s="217" t="s">
        <v>13227</v>
      </c>
      <c r="X3770" s="217">
        <v>3781</v>
      </c>
      <c r="Y3770" s="217">
        <v>446</v>
      </c>
      <c r="Z3770" s="261">
        <v>45291</v>
      </c>
      <c r="AC3770" s="217">
        <f>vykonyz.xlsx3[[#This Row],[Kod]]-vykonyz.xlsx[[#This Row],[Kod]]</f>
        <v>0</v>
      </c>
      <c r="AD3770" t="s">
        <v>13138</v>
      </c>
      <c r="AE3770" t="s">
        <v>5228</v>
      </c>
      <c r="AF3770" t="s">
        <v>611</v>
      </c>
      <c r="AG3770"/>
      <c r="AH3770" t="s">
        <v>13139</v>
      </c>
      <c r="AI3770"/>
      <c r="AJ3770"/>
      <c r="AK3770" t="s">
        <v>981</v>
      </c>
      <c r="AL3770" t="s">
        <v>1492</v>
      </c>
      <c r="AM3770" t="s">
        <v>33</v>
      </c>
      <c r="AN3770" t="s">
        <v>33</v>
      </c>
      <c r="AO3770"/>
      <c r="AP3770" t="s">
        <v>12958</v>
      </c>
      <c r="AQ3770"/>
      <c r="AR3770" t="s">
        <v>35</v>
      </c>
      <c r="AS3770" t="s">
        <v>35</v>
      </c>
    </row>
    <row r="3771" spans="1:45">
      <c r="A3771" s="264" t="s">
        <v>13141</v>
      </c>
      <c r="B3771" s="217" t="s">
        <v>5245</v>
      </c>
      <c r="C3771" s="217" t="s">
        <v>50</v>
      </c>
      <c r="E3771" s="217" t="s">
        <v>13142</v>
      </c>
      <c r="G3771" s="217" t="s">
        <v>53</v>
      </c>
      <c r="H3771" s="217" t="s">
        <v>1488</v>
      </c>
      <c r="I3771" s="217" t="s">
        <v>39</v>
      </c>
      <c r="J3771" s="217" t="s">
        <v>33</v>
      </c>
      <c r="K3771" s="217" t="s">
        <v>33</v>
      </c>
      <c r="M3771" s="217">
        <f t="shared" si="77"/>
        <v>3532</v>
      </c>
      <c r="O3771" s="217" t="s">
        <v>35</v>
      </c>
      <c r="P3771" s="217" t="s">
        <v>35</v>
      </c>
      <c r="Q3771" s="217">
        <f>S5060-vykonyz.xlsx[[#This Row],[Kod]]</f>
        <v>19402</v>
      </c>
      <c r="R3771" s="217">
        <f>S3743-vykonyz.xlsx[[#This Row],[Kod]]</f>
        <v>0</v>
      </c>
      <c r="S3771" s="217" t="s">
        <v>13229</v>
      </c>
      <c r="T3771" s="217" t="s">
        <v>13230</v>
      </c>
      <c r="U3771" s="217">
        <v>7620</v>
      </c>
      <c r="V3771" s="261">
        <v>45292</v>
      </c>
      <c r="W3771" s="217" t="s">
        <v>13229</v>
      </c>
      <c r="X3771" s="217">
        <v>6748</v>
      </c>
      <c r="Y3771" s="217">
        <v>872</v>
      </c>
      <c r="Z3771" s="261">
        <v>45291</v>
      </c>
      <c r="AC3771" s="217">
        <f>vykonyz.xlsx3[[#This Row],[Kod]]-vykonyz.xlsx[[#This Row],[Kod]]</f>
        <v>0</v>
      </c>
      <c r="AD3771" t="s">
        <v>13141</v>
      </c>
      <c r="AE3771" t="s">
        <v>5245</v>
      </c>
      <c r="AF3771" t="s">
        <v>50</v>
      </c>
      <c r="AG3771"/>
      <c r="AH3771" t="s">
        <v>13142</v>
      </c>
      <c r="AI3771"/>
      <c r="AJ3771" t="s">
        <v>53</v>
      </c>
      <c r="AK3771" t="s">
        <v>1488</v>
      </c>
      <c r="AL3771" t="s">
        <v>39</v>
      </c>
      <c r="AM3771" t="s">
        <v>33</v>
      </c>
      <c r="AN3771" t="s">
        <v>33</v>
      </c>
      <c r="AO3771"/>
      <c r="AP3771" t="s">
        <v>13231</v>
      </c>
      <c r="AQ3771"/>
      <c r="AR3771" t="s">
        <v>35</v>
      </c>
      <c r="AS3771" t="s">
        <v>35</v>
      </c>
    </row>
    <row r="3772" spans="1:45">
      <c r="A3772" s="264" t="s">
        <v>13144</v>
      </c>
      <c r="B3772" s="217" t="s">
        <v>864</v>
      </c>
      <c r="E3772" s="217" t="s">
        <v>13145</v>
      </c>
      <c r="F3772" s="217" t="s">
        <v>13232</v>
      </c>
      <c r="G3772" s="217" t="s">
        <v>53</v>
      </c>
      <c r="H3772" s="217" t="s">
        <v>1084</v>
      </c>
      <c r="I3772" s="217" t="s">
        <v>985</v>
      </c>
      <c r="J3772" s="217" t="s">
        <v>33</v>
      </c>
      <c r="K3772" s="217" t="s">
        <v>33</v>
      </c>
      <c r="M3772" s="217">
        <f t="shared" si="77"/>
        <v>477</v>
      </c>
      <c r="O3772" s="217" t="s">
        <v>35</v>
      </c>
      <c r="P3772" s="217" t="s">
        <v>35</v>
      </c>
      <c r="Q3772" s="217">
        <f>S5061-vykonyz.xlsx[[#This Row],[Kod]]</f>
        <v>19403</v>
      </c>
      <c r="R3772" s="217">
        <f>S3744-vykonyz.xlsx[[#This Row],[Kod]]</f>
        <v>0</v>
      </c>
      <c r="S3772" s="217" t="s">
        <v>13233</v>
      </c>
      <c r="T3772" s="217" t="s">
        <v>13234</v>
      </c>
      <c r="U3772" s="217">
        <v>7343</v>
      </c>
      <c r="V3772" s="261">
        <v>45292</v>
      </c>
      <c r="W3772" s="217" t="s">
        <v>13233</v>
      </c>
      <c r="X3772" s="217">
        <v>6471</v>
      </c>
      <c r="Y3772" s="217">
        <v>872</v>
      </c>
      <c r="Z3772" s="261">
        <v>45291</v>
      </c>
      <c r="AC3772" s="217">
        <f>vykonyz.xlsx3[[#This Row],[Kod]]-vykonyz.xlsx[[#This Row],[Kod]]</f>
        <v>0</v>
      </c>
      <c r="AD3772" t="s">
        <v>13144</v>
      </c>
      <c r="AE3772" t="s">
        <v>864</v>
      </c>
      <c r="AF3772"/>
      <c r="AG3772"/>
      <c r="AH3772" t="s">
        <v>13145</v>
      </c>
      <c r="AI3772" t="s">
        <v>13232</v>
      </c>
      <c r="AJ3772" t="s">
        <v>53</v>
      </c>
      <c r="AK3772" t="s">
        <v>1084</v>
      </c>
      <c r="AL3772" t="s">
        <v>985</v>
      </c>
      <c r="AM3772" t="s">
        <v>33</v>
      </c>
      <c r="AN3772" t="s">
        <v>33</v>
      </c>
      <c r="AO3772"/>
      <c r="AP3772" t="s">
        <v>1037</v>
      </c>
      <c r="AQ3772"/>
      <c r="AR3772" t="s">
        <v>35</v>
      </c>
      <c r="AS3772" t="s">
        <v>35</v>
      </c>
    </row>
    <row r="3773" spans="1:45">
      <c r="A3773" s="264" t="s">
        <v>13147</v>
      </c>
      <c r="B3773" s="217" t="s">
        <v>5228</v>
      </c>
      <c r="C3773" s="217" t="s">
        <v>611</v>
      </c>
      <c r="E3773" s="217" t="s">
        <v>13148</v>
      </c>
      <c r="F3773" s="217" t="s">
        <v>13211</v>
      </c>
      <c r="H3773" s="217" t="s">
        <v>985</v>
      </c>
      <c r="I3773" s="217" t="s">
        <v>985</v>
      </c>
      <c r="J3773" s="217" t="s">
        <v>33</v>
      </c>
      <c r="K3773" s="217" t="s">
        <v>33</v>
      </c>
      <c r="M3773" s="217">
        <f t="shared" si="77"/>
        <v>651</v>
      </c>
      <c r="O3773" s="217" t="s">
        <v>35</v>
      </c>
      <c r="P3773" s="217" t="s">
        <v>35</v>
      </c>
      <c r="Q3773" s="217">
        <f>S5062-vykonyz.xlsx[[#This Row],[Kod]]</f>
        <v>19404</v>
      </c>
      <c r="R3773" s="217">
        <f>S3745-vykonyz.xlsx[[#This Row],[Kod]]</f>
        <v>0</v>
      </c>
      <c r="S3773" s="217" t="s">
        <v>13235</v>
      </c>
      <c r="T3773" s="217" t="s">
        <v>13236</v>
      </c>
      <c r="U3773" s="217">
        <v>7458</v>
      </c>
      <c r="V3773" s="261">
        <v>45292</v>
      </c>
      <c r="W3773" s="217" t="s">
        <v>13235</v>
      </c>
      <c r="X3773" s="217">
        <v>6586</v>
      </c>
      <c r="Y3773" s="217">
        <v>872</v>
      </c>
      <c r="Z3773" s="261">
        <v>45291</v>
      </c>
      <c r="AC3773" s="217">
        <f>vykonyz.xlsx3[[#This Row],[Kod]]-vykonyz.xlsx[[#This Row],[Kod]]</f>
        <v>0</v>
      </c>
      <c r="AD3773" t="s">
        <v>13147</v>
      </c>
      <c r="AE3773" t="s">
        <v>5228</v>
      </c>
      <c r="AF3773" t="s">
        <v>611</v>
      </c>
      <c r="AG3773"/>
      <c r="AH3773" t="s">
        <v>13148</v>
      </c>
      <c r="AI3773" t="s">
        <v>13211</v>
      </c>
      <c r="AJ3773"/>
      <c r="AK3773" t="s">
        <v>985</v>
      </c>
      <c r="AL3773" t="s">
        <v>985</v>
      </c>
      <c r="AM3773" t="s">
        <v>33</v>
      </c>
      <c r="AN3773" t="s">
        <v>33</v>
      </c>
      <c r="AO3773"/>
      <c r="AP3773" t="s">
        <v>13237</v>
      </c>
      <c r="AQ3773"/>
      <c r="AR3773" t="s">
        <v>35</v>
      </c>
      <c r="AS3773" t="s">
        <v>35</v>
      </c>
    </row>
    <row r="3774" spans="1:45">
      <c r="A3774" s="264" t="s">
        <v>13238</v>
      </c>
      <c r="B3774" s="217" t="s">
        <v>5245</v>
      </c>
      <c r="C3774" s="217" t="s">
        <v>50</v>
      </c>
      <c r="E3774" s="217" t="s">
        <v>13239</v>
      </c>
      <c r="F3774" s="217" t="s">
        <v>13240</v>
      </c>
      <c r="G3774" s="217" t="s">
        <v>53</v>
      </c>
      <c r="H3774" s="217" t="s">
        <v>1492</v>
      </c>
      <c r="I3774" s="217" t="s">
        <v>5824</v>
      </c>
      <c r="J3774" s="217" t="s">
        <v>33</v>
      </c>
      <c r="K3774" s="217" t="s">
        <v>33</v>
      </c>
      <c r="M3774" s="217" t="s">
        <v>6006</v>
      </c>
      <c r="O3774" s="217" t="s">
        <v>35</v>
      </c>
      <c r="P3774" s="217" t="s">
        <v>35</v>
      </c>
      <c r="Q3774" s="217">
        <f>S3777-vykonyz.xlsx[[#This Row],[Kod]]</f>
        <v>53</v>
      </c>
      <c r="R3774" s="217">
        <f>S3774-vykonyz.xlsx[[#This Row],[Kod]]</f>
        <v>49</v>
      </c>
      <c r="S3774" s="217" t="s">
        <v>13241</v>
      </c>
      <c r="T3774" s="217" t="s">
        <v>13242</v>
      </c>
      <c r="U3774" s="217">
        <v>2272</v>
      </c>
      <c r="V3774" s="261">
        <v>45292</v>
      </c>
      <c r="W3774" s="217" t="s">
        <v>13241</v>
      </c>
      <c r="X3774" s="217">
        <v>2048</v>
      </c>
      <c r="Y3774" s="217">
        <v>224</v>
      </c>
      <c r="Z3774" s="261">
        <v>45291</v>
      </c>
      <c r="AC3774" s="217">
        <f>vykonyz.xlsx3[[#This Row],[Kod]]-vykonyz.xlsx[[#This Row],[Kod]]</f>
        <v>0</v>
      </c>
      <c r="AD3774" t="s">
        <v>13238</v>
      </c>
      <c r="AE3774" t="s">
        <v>5245</v>
      </c>
      <c r="AF3774" t="s">
        <v>50</v>
      </c>
      <c r="AG3774"/>
      <c r="AH3774" t="s">
        <v>13239</v>
      </c>
      <c r="AI3774" t="s">
        <v>13240</v>
      </c>
      <c r="AJ3774" t="s">
        <v>53</v>
      </c>
      <c r="AK3774" t="s">
        <v>1492</v>
      </c>
      <c r="AL3774" t="s">
        <v>5824</v>
      </c>
      <c r="AM3774" t="s">
        <v>33</v>
      </c>
      <c r="AN3774" t="s">
        <v>33</v>
      </c>
      <c r="AO3774"/>
      <c r="AP3774" t="s">
        <v>6006</v>
      </c>
      <c r="AQ3774"/>
      <c r="AR3774" t="s">
        <v>35</v>
      </c>
      <c r="AS3774" t="s">
        <v>35</v>
      </c>
    </row>
    <row r="3775" spans="1:45">
      <c r="A3775" s="264" t="s">
        <v>13150</v>
      </c>
      <c r="B3775" s="217" t="s">
        <v>5228</v>
      </c>
      <c r="C3775" s="217" t="s">
        <v>611</v>
      </c>
      <c r="E3775" s="217" t="s">
        <v>13151</v>
      </c>
      <c r="F3775" s="217" t="s">
        <v>13211</v>
      </c>
      <c r="H3775" s="217" t="s">
        <v>985</v>
      </c>
      <c r="I3775" s="217" t="s">
        <v>985</v>
      </c>
      <c r="J3775" s="217" t="s">
        <v>33</v>
      </c>
      <c r="K3775" s="217" t="s">
        <v>33</v>
      </c>
      <c r="M3775" s="217">
        <f t="shared" ref="M3775:M3826" si="78">U3746</f>
        <v>687</v>
      </c>
      <c r="O3775" s="217" t="s">
        <v>35</v>
      </c>
      <c r="P3775" s="217" t="s">
        <v>35</v>
      </c>
      <c r="Q3775" s="217">
        <f>S5063-vykonyz.xlsx[[#This Row],[Kod]]</f>
        <v>19404</v>
      </c>
      <c r="R3775" s="217">
        <f>S3746-vykonyz.xlsx[[#This Row],[Kod]]</f>
        <v>0</v>
      </c>
      <c r="S3775" s="217" t="s">
        <v>13243</v>
      </c>
      <c r="T3775" s="217" t="s">
        <v>13244</v>
      </c>
      <c r="U3775" s="217">
        <v>3598</v>
      </c>
      <c r="V3775" s="261">
        <v>45292</v>
      </c>
      <c r="W3775" s="217" t="s">
        <v>13243</v>
      </c>
      <c r="X3775" s="217">
        <v>3206</v>
      </c>
      <c r="Y3775" s="217">
        <v>392</v>
      </c>
      <c r="Z3775" s="261">
        <v>45291</v>
      </c>
      <c r="AC3775" s="217">
        <f>vykonyz.xlsx3[[#This Row],[Kod]]-vykonyz.xlsx[[#This Row],[Kod]]</f>
        <v>0</v>
      </c>
      <c r="AD3775" t="s">
        <v>13150</v>
      </c>
      <c r="AE3775" t="s">
        <v>5228</v>
      </c>
      <c r="AF3775" t="s">
        <v>611</v>
      </c>
      <c r="AG3775"/>
      <c r="AH3775" t="s">
        <v>13151</v>
      </c>
      <c r="AI3775" t="s">
        <v>13211</v>
      </c>
      <c r="AJ3775"/>
      <c r="AK3775" t="s">
        <v>985</v>
      </c>
      <c r="AL3775" t="s">
        <v>985</v>
      </c>
      <c r="AM3775" t="s">
        <v>33</v>
      </c>
      <c r="AN3775" t="s">
        <v>33</v>
      </c>
      <c r="AO3775"/>
      <c r="AP3775" t="s">
        <v>12512</v>
      </c>
      <c r="AQ3775"/>
      <c r="AR3775" t="s">
        <v>35</v>
      </c>
      <c r="AS3775" t="s">
        <v>35</v>
      </c>
    </row>
    <row r="3776" spans="1:45">
      <c r="A3776" s="264" t="s">
        <v>13154</v>
      </c>
      <c r="B3776" s="217" t="s">
        <v>5245</v>
      </c>
      <c r="C3776" s="217" t="s">
        <v>50</v>
      </c>
      <c r="E3776" s="217" t="s">
        <v>13155</v>
      </c>
      <c r="G3776" s="217" t="s">
        <v>28</v>
      </c>
      <c r="H3776" s="217" t="s">
        <v>5824</v>
      </c>
      <c r="I3776" s="217" t="s">
        <v>31</v>
      </c>
      <c r="J3776" s="217" t="s">
        <v>33</v>
      </c>
      <c r="K3776" s="217" t="s">
        <v>33</v>
      </c>
      <c r="M3776" s="217">
        <f t="shared" si="78"/>
        <v>12001</v>
      </c>
      <c r="O3776" s="217" t="s">
        <v>35</v>
      </c>
      <c r="P3776" s="217" t="s">
        <v>35</v>
      </c>
      <c r="Q3776" s="217">
        <f>S5064-vykonyz.xlsx[[#This Row],[Kod]]</f>
        <v>19404</v>
      </c>
      <c r="R3776" s="217">
        <f>S3747-vykonyz.xlsx[[#This Row],[Kod]]</f>
        <v>0</v>
      </c>
      <c r="S3776" s="217" t="s">
        <v>13245</v>
      </c>
      <c r="T3776" s="217" t="s">
        <v>13246</v>
      </c>
      <c r="U3776" s="217">
        <v>236</v>
      </c>
      <c r="V3776" s="261">
        <v>45292</v>
      </c>
      <c r="W3776" s="217" t="s">
        <v>13245</v>
      </c>
      <c r="X3776" s="217">
        <v>214</v>
      </c>
      <c r="Y3776" s="217">
        <v>22</v>
      </c>
      <c r="Z3776" s="261">
        <v>45291</v>
      </c>
      <c r="AC3776" s="217">
        <f>vykonyz.xlsx3[[#This Row],[Kod]]-vykonyz.xlsx[[#This Row],[Kod]]</f>
        <v>0</v>
      </c>
      <c r="AD3776" t="s">
        <v>13154</v>
      </c>
      <c r="AE3776" t="s">
        <v>5245</v>
      </c>
      <c r="AF3776" t="s">
        <v>50</v>
      </c>
      <c r="AG3776"/>
      <c r="AH3776" t="s">
        <v>13155</v>
      </c>
      <c r="AI3776"/>
      <c r="AJ3776" t="s">
        <v>28</v>
      </c>
      <c r="AK3776" t="s">
        <v>5824</v>
      </c>
      <c r="AL3776" t="s">
        <v>31</v>
      </c>
      <c r="AM3776" t="s">
        <v>33</v>
      </c>
      <c r="AN3776" t="s">
        <v>33</v>
      </c>
      <c r="AO3776"/>
      <c r="AP3776" t="s">
        <v>13247</v>
      </c>
      <c r="AQ3776"/>
      <c r="AR3776" t="s">
        <v>35</v>
      </c>
      <c r="AS3776" t="s">
        <v>35</v>
      </c>
    </row>
    <row r="3777" spans="1:45">
      <c r="A3777" s="264" t="s">
        <v>13157</v>
      </c>
      <c r="B3777" s="217" t="s">
        <v>5245</v>
      </c>
      <c r="C3777" s="217" t="s">
        <v>50</v>
      </c>
      <c r="E3777" s="217" t="s">
        <v>13158</v>
      </c>
      <c r="G3777" s="217" t="s">
        <v>28</v>
      </c>
      <c r="H3777" s="217" t="s">
        <v>108</v>
      </c>
      <c r="I3777" s="217" t="s">
        <v>6770</v>
      </c>
      <c r="J3777" s="217" t="s">
        <v>33</v>
      </c>
      <c r="K3777" s="217" t="s">
        <v>33</v>
      </c>
      <c r="M3777" s="217">
        <f t="shared" si="78"/>
        <v>9388</v>
      </c>
      <c r="O3777" s="217" t="s">
        <v>35</v>
      </c>
      <c r="P3777" s="217" t="s">
        <v>35</v>
      </c>
      <c r="Q3777" s="217">
        <f>S5065-vykonyz.xlsx[[#This Row],[Kod]]</f>
        <v>19404</v>
      </c>
      <c r="R3777" s="217">
        <f>S3748-vykonyz.xlsx[[#This Row],[Kod]]</f>
        <v>0</v>
      </c>
      <c r="S3777" s="217" t="s">
        <v>13248</v>
      </c>
      <c r="T3777" s="217" t="s">
        <v>13249</v>
      </c>
      <c r="U3777" s="217">
        <v>213</v>
      </c>
      <c r="V3777" s="261">
        <v>45292</v>
      </c>
      <c r="W3777" s="217" t="s">
        <v>13248</v>
      </c>
      <c r="X3777" s="217">
        <v>191</v>
      </c>
      <c r="Y3777" s="217">
        <v>22</v>
      </c>
      <c r="Z3777" s="261">
        <v>45291</v>
      </c>
      <c r="AC3777" s="217">
        <f>vykonyz.xlsx3[[#This Row],[Kod]]-vykonyz.xlsx[[#This Row],[Kod]]</f>
        <v>0</v>
      </c>
      <c r="AD3777" t="s">
        <v>13157</v>
      </c>
      <c r="AE3777" t="s">
        <v>5245</v>
      </c>
      <c r="AF3777" t="s">
        <v>50</v>
      </c>
      <c r="AG3777"/>
      <c r="AH3777" t="s">
        <v>13158</v>
      </c>
      <c r="AI3777"/>
      <c r="AJ3777" t="s">
        <v>28</v>
      </c>
      <c r="AK3777" t="s">
        <v>108</v>
      </c>
      <c r="AL3777" t="s">
        <v>6770</v>
      </c>
      <c r="AM3777" t="s">
        <v>33</v>
      </c>
      <c r="AN3777" t="s">
        <v>33</v>
      </c>
      <c r="AO3777"/>
      <c r="AP3777" t="s">
        <v>13250</v>
      </c>
      <c r="AQ3777"/>
      <c r="AR3777" t="s">
        <v>35</v>
      </c>
      <c r="AS3777" t="s">
        <v>35</v>
      </c>
    </row>
    <row r="3778" spans="1:45">
      <c r="A3778" s="264" t="s">
        <v>13161</v>
      </c>
      <c r="B3778" s="217" t="s">
        <v>5245</v>
      </c>
      <c r="C3778" s="217" t="s">
        <v>50</v>
      </c>
      <c r="E3778" s="217" t="s">
        <v>13162</v>
      </c>
      <c r="F3778" s="217" t="s">
        <v>13251</v>
      </c>
      <c r="H3778" s="217" t="s">
        <v>39</v>
      </c>
      <c r="I3778" s="217" t="s">
        <v>6213</v>
      </c>
      <c r="J3778" s="217" t="s">
        <v>33</v>
      </c>
      <c r="K3778" s="217" t="s">
        <v>33</v>
      </c>
      <c r="M3778" s="217">
        <f t="shared" si="78"/>
        <v>6824</v>
      </c>
      <c r="O3778" s="217" t="s">
        <v>35</v>
      </c>
      <c r="P3778" s="217" t="s">
        <v>35</v>
      </c>
      <c r="Q3778" s="217">
        <f>S5066-vykonyz.xlsx[[#This Row],[Kod]]</f>
        <v>19405</v>
      </c>
      <c r="R3778" s="217">
        <f>S3749-vykonyz.xlsx[[#This Row],[Kod]]</f>
        <v>0</v>
      </c>
      <c r="S3778" s="217" t="s">
        <v>13252</v>
      </c>
      <c r="T3778" s="217" t="s">
        <v>13253</v>
      </c>
      <c r="U3778" s="217">
        <v>5613</v>
      </c>
      <c r="V3778" s="261">
        <v>45292</v>
      </c>
      <c r="W3778" s="217" t="s">
        <v>13252</v>
      </c>
      <c r="X3778" s="217">
        <v>4958</v>
      </c>
      <c r="Y3778" s="217">
        <v>655</v>
      </c>
      <c r="Z3778" s="261">
        <v>45291</v>
      </c>
      <c r="AC3778" s="217">
        <f>vykonyz.xlsx3[[#This Row],[Kod]]-vykonyz.xlsx[[#This Row],[Kod]]</f>
        <v>0</v>
      </c>
      <c r="AD3778" t="s">
        <v>13161</v>
      </c>
      <c r="AE3778" t="s">
        <v>5245</v>
      </c>
      <c r="AF3778" t="s">
        <v>50</v>
      </c>
      <c r="AG3778"/>
      <c r="AH3778" t="s">
        <v>13162</v>
      </c>
      <c r="AI3778" t="s">
        <v>13251</v>
      </c>
      <c r="AJ3778"/>
      <c r="AK3778" t="s">
        <v>39</v>
      </c>
      <c r="AL3778" t="s">
        <v>6213</v>
      </c>
      <c r="AM3778" t="s">
        <v>33</v>
      </c>
      <c r="AN3778" t="s">
        <v>33</v>
      </c>
      <c r="AO3778"/>
      <c r="AP3778" t="s">
        <v>13254</v>
      </c>
      <c r="AQ3778"/>
      <c r="AR3778" t="s">
        <v>35</v>
      </c>
      <c r="AS3778" t="s">
        <v>35</v>
      </c>
    </row>
    <row r="3779" spans="1:45">
      <c r="A3779" s="264" t="s">
        <v>13164</v>
      </c>
      <c r="B3779" s="217" t="s">
        <v>5228</v>
      </c>
      <c r="C3779" s="217" t="s">
        <v>611</v>
      </c>
      <c r="E3779" s="217" t="s">
        <v>13165</v>
      </c>
      <c r="G3779" s="217" t="s">
        <v>28</v>
      </c>
      <c r="H3779" s="217" t="s">
        <v>77</v>
      </c>
      <c r="I3779" s="217" t="s">
        <v>7177</v>
      </c>
      <c r="J3779" s="217" t="s">
        <v>33</v>
      </c>
      <c r="K3779" s="217" t="s">
        <v>33</v>
      </c>
      <c r="M3779" s="217">
        <f t="shared" si="78"/>
        <v>4729</v>
      </c>
      <c r="O3779" s="217" t="s">
        <v>35</v>
      </c>
      <c r="P3779" s="217" t="s">
        <v>35</v>
      </c>
      <c r="Q3779" s="217">
        <f>S5067-vykonyz.xlsx[[#This Row],[Kod]]</f>
        <v>19406</v>
      </c>
      <c r="R3779" s="217">
        <f>S3750-vykonyz.xlsx[[#This Row],[Kod]]</f>
        <v>0</v>
      </c>
      <c r="S3779" s="217" t="s">
        <v>13255</v>
      </c>
      <c r="T3779" s="217" t="s">
        <v>13256</v>
      </c>
      <c r="U3779" s="217">
        <v>10466</v>
      </c>
      <c r="V3779" s="261">
        <v>45292</v>
      </c>
      <c r="W3779" s="217" t="s">
        <v>13255</v>
      </c>
      <c r="X3779" s="217">
        <v>9231</v>
      </c>
      <c r="Y3779" s="217">
        <v>1235</v>
      </c>
      <c r="Z3779" s="261">
        <v>45291</v>
      </c>
      <c r="AC3779" s="217">
        <f>vykonyz.xlsx3[[#This Row],[Kod]]-vykonyz.xlsx[[#This Row],[Kod]]</f>
        <v>0</v>
      </c>
      <c r="AD3779" t="s">
        <v>13164</v>
      </c>
      <c r="AE3779" t="s">
        <v>5228</v>
      </c>
      <c r="AF3779" t="s">
        <v>611</v>
      </c>
      <c r="AG3779"/>
      <c r="AH3779" t="s">
        <v>13165</v>
      </c>
      <c r="AI3779"/>
      <c r="AJ3779" t="s">
        <v>28</v>
      </c>
      <c r="AK3779" t="s">
        <v>77</v>
      </c>
      <c r="AL3779" t="s">
        <v>7177</v>
      </c>
      <c r="AM3779" t="s">
        <v>33</v>
      </c>
      <c r="AN3779" t="s">
        <v>33</v>
      </c>
      <c r="AO3779"/>
      <c r="AP3779" t="s">
        <v>13257</v>
      </c>
      <c r="AQ3779"/>
      <c r="AR3779" t="s">
        <v>35</v>
      </c>
      <c r="AS3779" t="s">
        <v>35</v>
      </c>
    </row>
    <row r="3780" spans="1:45">
      <c r="A3780" s="264" t="s">
        <v>13167</v>
      </c>
      <c r="B3780" s="217" t="s">
        <v>5245</v>
      </c>
      <c r="C3780" s="217" t="s">
        <v>50</v>
      </c>
      <c r="E3780" s="217" t="s">
        <v>13168</v>
      </c>
      <c r="G3780" s="217" t="s">
        <v>28</v>
      </c>
      <c r="H3780" s="217" t="s">
        <v>46</v>
      </c>
      <c r="I3780" s="217" t="s">
        <v>13258</v>
      </c>
      <c r="J3780" s="217" t="s">
        <v>33</v>
      </c>
      <c r="K3780" s="217" t="s">
        <v>33</v>
      </c>
      <c r="M3780" s="217">
        <f t="shared" si="78"/>
        <v>7602</v>
      </c>
      <c r="O3780" s="217" t="s">
        <v>35</v>
      </c>
      <c r="P3780" s="217" t="s">
        <v>35</v>
      </c>
      <c r="Q3780" s="217">
        <f>S5068-vykonyz.xlsx[[#This Row],[Kod]]</f>
        <v>19406</v>
      </c>
      <c r="R3780" s="217">
        <f>S3751-vykonyz.xlsx[[#This Row],[Kod]]</f>
        <v>0</v>
      </c>
      <c r="S3780" s="217" t="s">
        <v>13259</v>
      </c>
      <c r="T3780" s="217" t="s">
        <v>13260</v>
      </c>
      <c r="U3780" s="217">
        <v>418</v>
      </c>
      <c r="V3780" s="261">
        <v>45292</v>
      </c>
      <c r="W3780" s="217" t="s">
        <v>13259</v>
      </c>
      <c r="X3780" s="217">
        <v>367</v>
      </c>
      <c r="Y3780" s="217">
        <v>51</v>
      </c>
      <c r="Z3780" s="261">
        <v>45291</v>
      </c>
      <c r="AC3780" s="217">
        <f>vykonyz.xlsx3[[#This Row],[Kod]]-vykonyz.xlsx[[#This Row],[Kod]]</f>
        <v>0</v>
      </c>
      <c r="AD3780" t="s">
        <v>13167</v>
      </c>
      <c r="AE3780" t="s">
        <v>5245</v>
      </c>
      <c r="AF3780" t="s">
        <v>50</v>
      </c>
      <c r="AG3780"/>
      <c r="AH3780" t="s">
        <v>13168</v>
      </c>
      <c r="AI3780"/>
      <c r="AJ3780" t="s">
        <v>28</v>
      </c>
      <c r="AK3780" t="s">
        <v>46</v>
      </c>
      <c r="AL3780" t="s">
        <v>13258</v>
      </c>
      <c r="AM3780" t="s">
        <v>33</v>
      </c>
      <c r="AN3780" t="s">
        <v>33</v>
      </c>
      <c r="AO3780"/>
      <c r="AP3780" t="s">
        <v>13261</v>
      </c>
      <c r="AQ3780"/>
      <c r="AR3780" t="s">
        <v>35</v>
      </c>
      <c r="AS3780" t="s">
        <v>35</v>
      </c>
    </row>
    <row r="3781" spans="1:45">
      <c r="A3781" s="264" t="s">
        <v>13171</v>
      </c>
      <c r="B3781" s="217" t="s">
        <v>5245</v>
      </c>
      <c r="C3781" s="217" t="s">
        <v>50</v>
      </c>
      <c r="E3781" s="217" t="s">
        <v>13172</v>
      </c>
      <c r="G3781" s="217" t="s">
        <v>28</v>
      </c>
      <c r="H3781" s="217" t="s">
        <v>77</v>
      </c>
      <c r="I3781" s="217" t="s">
        <v>1848</v>
      </c>
      <c r="J3781" s="217" t="s">
        <v>33</v>
      </c>
      <c r="K3781" s="217" t="s">
        <v>33</v>
      </c>
      <c r="M3781" s="217">
        <f t="shared" si="78"/>
        <v>5612</v>
      </c>
      <c r="O3781" s="217" t="s">
        <v>35</v>
      </c>
      <c r="P3781" s="217" t="s">
        <v>35</v>
      </c>
      <c r="Q3781" s="217">
        <f>S5069-vykonyz.xlsx[[#This Row],[Kod]]</f>
        <v>19406</v>
      </c>
      <c r="R3781" s="217">
        <f>S3752-vykonyz.xlsx[[#This Row],[Kod]]</f>
        <v>0</v>
      </c>
      <c r="S3781" s="217" t="s">
        <v>13262</v>
      </c>
      <c r="T3781" s="217" t="s">
        <v>13263</v>
      </c>
      <c r="U3781" s="217">
        <v>209</v>
      </c>
      <c r="V3781" s="261">
        <v>45292</v>
      </c>
      <c r="W3781" s="217" t="s">
        <v>13262</v>
      </c>
      <c r="X3781" s="217">
        <v>183</v>
      </c>
      <c r="Y3781" s="217">
        <v>26</v>
      </c>
      <c r="Z3781" s="261">
        <v>45291</v>
      </c>
      <c r="AC3781" s="217">
        <f>vykonyz.xlsx3[[#This Row],[Kod]]-vykonyz.xlsx[[#This Row],[Kod]]</f>
        <v>0</v>
      </c>
      <c r="AD3781" t="s">
        <v>13171</v>
      </c>
      <c r="AE3781" t="s">
        <v>5245</v>
      </c>
      <c r="AF3781" t="s">
        <v>50</v>
      </c>
      <c r="AG3781"/>
      <c r="AH3781" t="s">
        <v>13172</v>
      </c>
      <c r="AI3781"/>
      <c r="AJ3781" t="s">
        <v>28</v>
      </c>
      <c r="AK3781" t="s">
        <v>77</v>
      </c>
      <c r="AL3781" t="s">
        <v>1848</v>
      </c>
      <c r="AM3781" t="s">
        <v>33</v>
      </c>
      <c r="AN3781" t="s">
        <v>33</v>
      </c>
      <c r="AO3781"/>
      <c r="AP3781" t="s">
        <v>13264</v>
      </c>
      <c r="AQ3781"/>
      <c r="AR3781" t="s">
        <v>35</v>
      </c>
      <c r="AS3781" t="s">
        <v>35</v>
      </c>
    </row>
    <row r="3782" spans="1:45">
      <c r="A3782" s="264" t="s">
        <v>13175</v>
      </c>
      <c r="B3782" s="217" t="s">
        <v>5245</v>
      </c>
      <c r="C3782" s="217" t="s">
        <v>50</v>
      </c>
      <c r="E3782" s="217" t="s">
        <v>13176</v>
      </c>
      <c r="H3782" s="217" t="s">
        <v>39</v>
      </c>
      <c r="I3782" s="217" t="s">
        <v>6213</v>
      </c>
      <c r="J3782" s="217" t="s">
        <v>33</v>
      </c>
      <c r="K3782" s="217" t="s">
        <v>33</v>
      </c>
      <c r="M3782" s="217">
        <f t="shared" si="78"/>
        <v>7627</v>
      </c>
      <c r="O3782" s="217" t="s">
        <v>35</v>
      </c>
      <c r="P3782" s="217" t="s">
        <v>35</v>
      </c>
      <c r="Q3782" s="217">
        <f>S5070-vykonyz.xlsx[[#This Row],[Kod]]</f>
        <v>19406</v>
      </c>
      <c r="R3782" s="217">
        <f>S3753-vykonyz.xlsx[[#This Row],[Kod]]</f>
        <v>0</v>
      </c>
      <c r="S3782" s="217" t="s">
        <v>13265</v>
      </c>
      <c r="T3782" s="217" t="s">
        <v>13266</v>
      </c>
      <c r="U3782" s="217">
        <v>2202</v>
      </c>
      <c r="V3782" s="261">
        <v>45292</v>
      </c>
      <c r="W3782" s="217" t="s">
        <v>13265</v>
      </c>
      <c r="X3782" s="217">
        <v>1971</v>
      </c>
      <c r="Y3782" s="217">
        <v>231</v>
      </c>
      <c r="Z3782" s="261">
        <v>45291</v>
      </c>
      <c r="AC3782" s="217">
        <f>vykonyz.xlsx3[[#This Row],[Kod]]-vykonyz.xlsx[[#This Row],[Kod]]</f>
        <v>0</v>
      </c>
      <c r="AD3782" t="s">
        <v>13175</v>
      </c>
      <c r="AE3782" t="s">
        <v>5245</v>
      </c>
      <c r="AF3782" t="s">
        <v>50</v>
      </c>
      <c r="AG3782"/>
      <c r="AH3782" t="s">
        <v>13176</v>
      </c>
      <c r="AI3782"/>
      <c r="AJ3782"/>
      <c r="AK3782" t="s">
        <v>39</v>
      </c>
      <c r="AL3782" t="s">
        <v>6213</v>
      </c>
      <c r="AM3782" t="s">
        <v>33</v>
      </c>
      <c r="AN3782" t="s">
        <v>33</v>
      </c>
      <c r="AO3782"/>
      <c r="AP3782" t="s">
        <v>13267</v>
      </c>
      <c r="AQ3782"/>
      <c r="AR3782" t="s">
        <v>35</v>
      </c>
      <c r="AS3782" t="s">
        <v>35</v>
      </c>
    </row>
    <row r="3783" spans="1:45">
      <c r="A3783" s="264" t="s">
        <v>13177</v>
      </c>
      <c r="B3783" s="217" t="s">
        <v>5245</v>
      </c>
      <c r="C3783" s="217" t="s">
        <v>50</v>
      </c>
      <c r="E3783" s="217" t="s">
        <v>13178</v>
      </c>
      <c r="F3783" s="217" t="s">
        <v>13268</v>
      </c>
      <c r="G3783" s="217" t="s">
        <v>53</v>
      </c>
      <c r="H3783" s="217" t="s">
        <v>1573</v>
      </c>
      <c r="I3783" s="217" t="s">
        <v>39</v>
      </c>
      <c r="J3783" s="217" t="s">
        <v>33</v>
      </c>
      <c r="K3783" s="217" t="s">
        <v>33</v>
      </c>
      <c r="M3783" s="217">
        <f t="shared" si="78"/>
        <v>4249</v>
      </c>
      <c r="O3783" s="217" t="s">
        <v>35</v>
      </c>
      <c r="P3783" s="217" t="s">
        <v>35</v>
      </c>
      <c r="Q3783" s="217">
        <f>S5071-vykonyz.xlsx[[#This Row],[Kod]]</f>
        <v>19407</v>
      </c>
      <c r="R3783" s="217">
        <f>S3754-vykonyz.xlsx[[#This Row],[Kod]]</f>
        <v>0</v>
      </c>
      <c r="S3783" s="217" t="s">
        <v>13269</v>
      </c>
      <c r="T3783" s="217" t="s">
        <v>13270</v>
      </c>
      <c r="U3783" s="217">
        <v>3733</v>
      </c>
      <c r="V3783" s="261">
        <v>45292</v>
      </c>
      <c r="W3783" s="217" t="s">
        <v>13269</v>
      </c>
      <c r="X3783" s="217">
        <v>3331</v>
      </c>
      <c r="Y3783" s="217">
        <v>402</v>
      </c>
      <c r="Z3783" s="261">
        <v>45291</v>
      </c>
      <c r="AC3783" s="217">
        <f>vykonyz.xlsx3[[#This Row],[Kod]]-vykonyz.xlsx[[#This Row],[Kod]]</f>
        <v>0</v>
      </c>
      <c r="AD3783" t="s">
        <v>13177</v>
      </c>
      <c r="AE3783" t="s">
        <v>5245</v>
      </c>
      <c r="AF3783" t="s">
        <v>50</v>
      </c>
      <c r="AG3783"/>
      <c r="AH3783" t="s">
        <v>13178</v>
      </c>
      <c r="AI3783" t="s">
        <v>13268</v>
      </c>
      <c r="AJ3783" t="s">
        <v>53</v>
      </c>
      <c r="AK3783" t="s">
        <v>1573</v>
      </c>
      <c r="AL3783" t="s">
        <v>39</v>
      </c>
      <c r="AM3783" t="s">
        <v>33</v>
      </c>
      <c r="AN3783" t="s">
        <v>33</v>
      </c>
      <c r="AO3783"/>
      <c r="AP3783" t="s">
        <v>13271</v>
      </c>
      <c r="AQ3783"/>
      <c r="AR3783" t="s">
        <v>35</v>
      </c>
      <c r="AS3783" t="s">
        <v>35</v>
      </c>
    </row>
    <row r="3784" spans="1:45">
      <c r="A3784" s="264" t="s">
        <v>13179</v>
      </c>
      <c r="B3784" s="217" t="s">
        <v>5245</v>
      </c>
      <c r="C3784" s="217" t="s">
        <v>50</v>
      </c>
      <c r="E3784" s="217" t="s">
        <v>13180</v>
      </c>
      <c r="G3784" s="217" t="s">
        <v>53</v>
      </c>
      <c r="H3784" s="217" t="s">
        <v>5824</v>
      </c>
      <c r="I3784" s="217" t="s">
        <v>31</v>
      </c>
      <c r="J3784" s="217" t="s">
        <v>33</v>
      </c>
      <c r="K3784" s="217" t="s">
        <v>33</v>
      </c>
      <c r="M3784" s="217">
        <f t="shared" si="78"/>
        <v>10689</v>
      </c>
      <c r="O3784" s="217" t="s">
        <v>35</v>
      </c>
      <c r="P3784" s="217" t="s">
        <v>35</v>
      </c>
      <c r="Q3784" s="217">
        <f>S5072-vykonyz.xlsx[[#This Row],[Kod]]</f>
        <v>19408</v>
      </c>
      <c r="R3784" s="217">
        <f>S3755-vykonyz.xlsx[[#This Row],[Kod]]</f>
        <v>0</v>
      </c>
      <c r="S3784" s="217" t="s">
        <v>13272</v>
      </c>
      <c r="T3784" s="217" t="s">
        <v>13273</v>
      </c>
      <c r="U3784" s="217">
        <v>5786</v>
      </c>
      <c r="V3784" s="261">
        <v>45292</v>
      </c>
      <c r="W3784" s="217" t="s">
        <v>13272</v>
      </c>
      <c r="X3784" s="217">
        <v>5132</v>
      </c>
      <c r="Y3784" s="217">
        <v>654</v>
      </c>
      <c r="Z3784" s="261">
        <v>45291</v>
      </c>
      <c r="AC3784" s="217">
        <f>vykonyz.xlsx3[[#This Row],[Kod]]-vykonyz.xlsx[[#This Row],[Kod]]</f>
        <v>0</v>
      </c>
      <c r="AD3784" t="s">
        <v>13179</v>
      </c>
      <c r="AE3784" t="s">
        <v>5245</v>
      </c>
      <c r="AF3784" t="s">
        <v>50</v>
      </c>
      <c r="AG3784"/>
      <c r="AH3784" t="s">
        <v>13180</v>
      </c>
      <c r="AI3784"/>
      <c r="AJ3784" t="s">
        <v>53</v>
      </c>
      <c r="AK3784" t="s">
        <v>5824</v>
      </c>
      <c r="AL3784" t="s">
        <v>31</v>
      </c>
      <c r="AM3784" t="s">
        <v>33</v>
      </c>
      <c r="AN3784" t="s">
        <v>33</v>
      </c>
      <c r="AO3784"/>
      <c r="AP3784" t="s">
        <v>13274</v>
      </c>
      <c r="AQ3784"/>
      <c r="AR3784" t="s">
        <v>35</v>
      </c>
      <c r="AS3784" t="s">
        <v>35</v>
      </c>
    </row>
    <row r="3785" spans="1:45">
      <c r="A3785" s="264" t="s">
        <v>13182</v>
      </c>
      <c r="B3785" s="217" t="s">
        <v>5245</v>
      </c>
      <c r="C3785" s="217" t="s">
        <v>50</v>
      </c>
      <c r="E3785" s="217" t="s">
        <v>13183</v>
      </c>
      <c r="G3785" s="217" t="s">
        <v>28</v>
      </c>
      <c r="H3785" s="217" t="s">
        <v>6848</v>
      </c>
      <c r="I3785" s="217" t="s">
        <v>9609</v>
      </c>
      <c r="J3785" s="217" t="s">
        <v>33</v>
      </c>
      <c r="K3785" s="217" t="s">
        <v>33</v>
      </c>
      <c r="M3785" s="217">
        <f t="shared" si="78"/>
        <v>11188</v>
      </c>
      <c r="O3785" s="217" t="s">
        <v>35</v>
      </c>
      <c r="P3785" s="217" t="s">
        <v>35</v>
      </c>
      <c r="Q3785" s="217">
        <f>S5073-vykonyz.xlsx[[#This Row],[Kod]]</f>
        <v>19408</v>
      </c>
      <c r="R3785" s="217">
        <f>S3756-vykonyz.xlsx[[#This Row],[Kod]]</f>
        <v>0</v>
      </c>
      <c r="S3785" s="217" t="s">
        <v>13275</v>
      </c>
      <c r="T3785" s="217" t="s">
        <v>13276</v>
      </c>
      <c r="U3785" s="217">
        <v>3515</v>
      </c>
      <c r="V3785" s="261">
        <v>45292</v>
      </c>
      <c r="W3785" s="217" t="s">
        <v>13275</v>
      </c>
      <c r="X3785" s="217">
        <v>3123</v>
      </c>
      <c r="Y3785" s="217">
        <v>392</v>
      </c>
      <c r="Z3785" s="261">
        <v>45291</v>
      </c>
      <c r="AC3785" s="217">
        <f>vykonyz.xlsx3[[#This Row],[Kod]]-vykonyz.xlsx[[#This Row],[Kod]]</f>
        <v>0</v>
      </c>
      <c r="AD3785" t="s">
        <v>13182</v>
      </c>
      <c r="AE3785" t="s">
        <v>5245</v>
      </c>
      <c r="AF3785" t="s">
        <v>50</v>
      </c>
      <c r="AG3785"/>
      <c r="AH3785" t="s">
        <v>13183</v>
      </c>
      <c r="AI3785"/>
      <c r="AJ3785" t="s">
        <v>28</v>
      </c>
      <c r="AK3785" t="s">
        <v>6848</v>
      </c>
      <c r="AL3785" t="s">
        <v>9609</v>
      </c>
      <c r="AM3785" t="s">
        <v>33</v>
      </c>
      <c r="AN3785" t="s">
        <v>33</v>
      </c>
      <c r="AO3785"/>
      <c r="AP3785" t="s">
        <v>13277</v>
      </c>
      <c r="AQ3785"/>
      <c r="AR3785" t="s">
        <v>35</v>
      </c>
      <c r="AS3785" t="s">
        <v>35</v>
      </c>
    </row>
    <row r="3786" spans="1:45">
      <c r="A3786" s="264" t="s">
        <v>13185</v>
      </c>
      <c r="B3786" s="217" t="s">
        <v>5228</v>
      </c>
      <c r="C3786" s="217" t="s">
        <v>611</v>
      </c>
      <c r="E3786" s="217" t="s">
        <v>13186</v>
      </c>
      <c r="H3786" s="217" t="s">
        <v>1573</v>
      </c>
      <c r="I3786" s="217" t="s">
        <v>39</v>
      </c>
      <c r="J3786" s="217" t="s">
        <v>33</v>
      </c>
      <c r="K3786" s="217" t="s">
        <v>33</v>
      </c>
      <c r="M3786" s="217">
        <f t="shared" si="78"/>
        <v>3238</v>
      </c>
      <c r="O3786" s="217" t="s">
        <v>35</v>
      </c>
      <c r="P3786" s="217" t="s">
        <v>35</v>
      </c>
      <c r="Q3786" s="217">
        <f>S5074-vykonyz.xlsx[[#This Row],[Kod]]</f>
        <v>19408</v>
      </c>
      <c r="R3786" s="217">
        <f>S3757-vykonyz.xlsx[[#This Row],[Kod]]</f>
        <v>0</v>
      </c>
      <c r="S3786" s="217" t="s">
        <v>13278</v>
      </c>
      <c r="T3786" s="217" t="s">
        <v>13279</v>
      </c>
      <c r="U3786" s="217">
        <v>1084</v>
      </c>
      <c r="V3786" s="261">
        <v>45292</v>
      </c>
      <c r="W3786" s="217" t="s">
        <v>13278</v>
      </c>
      <c r="X3786" s="217">
        <v>958</v>
      </c>
      <c r="Y3786" s="217">
        <v>126</v>
      </c>
      <c r="Z3786" s="261">
        <v>45291</v>
      </c>
      <c r="AC3786" s="217">
        <f>vykonyz.xlsx3[[#This Row],[Kod]]-vykonyz.xlsx[[#This Row],[Kod]]</f>
        <v>0</v>
      </c>
      <c r="AD3786" t="s">
        <v>13185</v>
      </c>
      <c r="AE3786" t="s">
        <v>5228</v>
      </c>
      <c r="AF3786" t="s">
        <v>611</v>
      </c>
      <c r="AG3786"/>
      <c r="AH3786" t="s">
        <v>13186</v>
      </c>
      <c r="AI3786"/>
      <c r="AJ3786"/>
      <c r="AK3786" t="s">
        <v>1573</v>
      </c>
      <c r="AL3786" t="s">
        <v>39</v>
      </c>
      <c r="AM3786" t="s">
        <v>33</v>
      </c>
      <c r="AN3786" t="s">
        <v>33</v>
      </c>
      <c r="AO3786"/>
      <c r="AP3786" t="s">
        <v>13280</v>
      </c>
      <c r="AQ3786"/>
      <c r="AR3786" t="s">
        <v>35</v>
      </c>
      <c r="AS3786" t="s">
        <v>35</v>
      </c>
    </row>
    <row r="3787" spans="1:45">
      <c r="A3787" s="264" t="s">
        <v>13189</v>
      </c>
      <c r="B3787" s="217" t="s">
        <v>5245</v>
      </c>
      <c r="C3787" s="217" t="s">
        <v>50</v>
      </c>
      <c r="E3787" s="217" t="s">
        <v>13190</v>
      </c>
      <c r="H3787" s="217" t="s">
        <v>10441</v>
      </c>
      <c r="I3787" s="217" t="s">
        <v>13281</v>
      </c>
      <c r="J3787" s="217" t="s">
        <v>33</v>
      </c>
      <c r="K3787" s="217" t="s">
        <v>33</v>
      </c>
      <c r="M3787" s="217">
        <f t="shared" si="78"/>
        <v>8242</v>
      </c>
      <c r="O3787" s="217" t="s">
        <v>35</v>
      </c>
      <c r="P3787" s="217" t="s">
        <v>35</v>
      </c>
      <c r="Q3787" s="217">
        <f>S5075-vykonyz.xlsx[[#This Row],[Kod]]</f>
        <v>19408</v>
      </c>
      <c r="R3787" s="217">
        <f>S3758-vykonyz.xlsx[[#This Row],[Kod]]</f>
        <v>0</v>
      </c>
      <c r="S3787" s="217" t="s">
        <v>13282</v>
      </c>
      <c r="T3787" s="217" t="s">
        <v>13283</v>
      </c>
      <c r="U3787" s="217">
        <v>3863</v>
      </c>
      <c r="V3787" s="261">
        <v>45292</v>
      </c>
      <c r="W3787" s="217" t="s">
        <v>13282</v>
      </c>
      <c r="X3787" s="217">
        <v>3417</v>
      </c>
      <c r="Y3787" s="217">
        <v>446</v>
      </c>
      <c r="Z3787" s="261">
        <v>45291</v>
      </c>
      <c r="AC3787" s="217">
        <f>vykonyz.xlsx3[[#This Row],[Kod]]-vykonyz.xlsx[[#This Row],[Kod]]</f>
        <v>0</v>
      </c>
      <c r="AD3787" t="s">
        <v>13189</v>
      </c>
      <c r="AE3787" t="s">
        <v>5245</v>
      </c>
      <c r="AF3787" t="s">
        <v>50</v>
      </c>
      <c r="AG3787"/>
      <c r="AH3787" t="s">
        <v>13190</v>
      </c>
      <c r="AI3787"/>
      <c r="AJ3787"/>
      <c r="AK3787" t="s">
        <v>10441</v>
      </c>
      <c r="AL3787" t="s">
        <v>13281</v>
      </c>
      <c r="AM3787" t="s">
        <v>33</v>
      </c>
      <c r="AN3787" t="s">
        <v>33</v>
      </c>
      <c r="AO3787"/>
      <c r="AP3787" t="s">
        <v>13284</v>
      </c>
      <c r="AQ3787"/>
      <c r="AR3787" t="s">
        <v>35</v>
      </c>
      <c r="AS3787" t="s">
        <v>35</v>
      </c>
    </row>
    <row r="3788" spans="1:45">
      <c r="A3788" s="264" t="s">
        <v>13191</v>
      </c>
      <c r="B3788" s="217" t="s">
        <v>5228</v>
      </c>
      <c r="C3788" s="217" t="s">
        <v>611</v>
      </c>
      <c r="E3788" s="217" t="s">
        <v>13192</v>
      </c>
      <c r="H3788" s="217" t="s">
        <v>1613</v>
      </c>
      <c r="I3788" s="217" t="s">
        <v>85</v>
      </c>
      <c r="J3788" s="217" t="s">
        <v>33</v>
      </c>
      <c r="K3788" s="217" t="s">
        <v>33</v>
      </c>
      <c r="M3788" s="217">
        <f t="shared" si="78"/>
        <v>4694</v>
      </c>
      <c r="O3788" s="217" t="s">
        <v>35</v>
      </c>
      <c r="P3788" s="217" t="s">
        <v>35</v>
      </c>
      <c r="Q3788" s="217">
        <f>S5076-vykonyz.xlsx[[#This Row],[Kod]]</f>
        <v>19408</v>
      </c>
      <c r="R3788" s="217">
        <f>S3759-vykonyz.xlsx[[#This Row],[Kod]]</f>
        <v>0</v>
      </c>
      <c r="S3788" s="217" t="s">
        <v>13285</v>
      </c>
      <c r="T3788" s="217" t="s">
        <v>13286</v>
      </c>
      <c r="U3788" s="217">
        <v>2010</v>
      </c>
      <c r="V3788" s="261">
        <v>45292</v>
      </c>
      <c r="W3788" s="217" t="s">
        <v>13285</v>
      </c>
      <c r="X3788" s="217">
        <v>1843</v>
      </c>
      <c r="Y3788" s="217">
        <v>167</v>
      </c>
      <c r="Z3788" s="261">
        <v>45291</v>
      </c>
      <c r="AC3788" s="217">
        <f>vykonyz.xlsx3[[#This Row],[Kod]]-vykonyz.xlsx[[#This Row],[Kod]]</f>
        <v>0</v>
      </c>
      <c r="AD3788" t="s">
        <v>13191</v>
      </c>
      <c r="AE3788" t="s">
        <v>5228</v>
      </c>
      <c r="AF3788" t="s">
        <v>611</v>
      </c>
      <c r="AG3788"/>
      <c r="AH3788" t="s">
        <v>13192</v>
      </c>
      <c r="AI3788"/>
      <c r="AJ3788"/>
      <c r="AK3788" t="s">
        <v>1613</v>
      </c>
      <c r="AL3788" t="s">
        <v>85</v>
      </c>
      <c r="AM3788" t="s">
        <v>33</v>
      </c>
      <c r="AN3788" t="s">
        <v>33</v>
      </c>
      <c r="AO3788"/>
      <c r="AP3788" t="s">
        <v>13287</v>
      </c>
      <c r="AQ3788"/>
      <c r="AR3788" t="s">
        <v>35</v>
      </c>
      <c r="AS3788" t="s">
        <v>35</v>
      </c>
    </row>
    <row r="3789" spans="1:45">
      <c r="A3789" s="264" t="s">
        <v>13194</v>
      </c>
      <c r="B3789" s="217" t="s">
        <v>5228</v>
      </c>
      <c r="C3789" s="217" t="s">
        <v>611</v>
      </c>
      <c r="E3789" s="217" t="s">
        <v>13195</v>
      </c>
      <c r="G3789" s="217" t="s">
        <v>28</v>
      </c>
      <c r="H3789" s="217" t="s">
        <v>981</v>
      </c>
      <c r="I3789" s="217" t="s">
        <v>1492</v>
      </c>
      <c r="J3789" s="217" t="s">
        <v>33</v>
      </c>
      <c r="K3789" s="217" t="s">
        <v>33</v>
      </c>
      <c r="M3789" s="217">
        <f t="shared" si="78"/>
        <v>1851</v>
      </c>
      <c r="O3789" s="217" t="s">
        <v>35</v>
      </c>
      <c r="P3789" s="217" t="s">
        <v>35</v>
      </c>
      <c r="Q3789" s="217">
        <f>S5077-vykonyz.xlsx[[#This Row],[Kod]]</f>
        <v>19408</v>
      </c>
      <c r="R3789" s="217">
        <f>S3760-vykonyz.xlsx[[#This Row],[Kod]]</f>
        <v>0</v>
      </c>
      <c r="S3789" s="217" t="s">
        <v>13288</v>
      </c>
      <c r="T3789" s="217" t="s">
        <v>13289</v>
      </c>
      <c r="U3789" s="217">
        <v>2923</v>
      </c>
      <c r="V3789" s="261">
        <v>45292</v>
      </c>
      <c r="W3789" s="217" t="s">
        <v>13288</v>
      </c>
      <c r="X3789" s="217">
        <v>2588</v>
      </c>
      <c r="Y3789" s="217">
        <v>335</v>
      </c>
      <c r="Z3789" s="261">
        <v>45291</v>
      </c>
      <c r="AC3789" s="217">
        <f>vykonyz.xlsx3[[#This Row],[Kod]]-vykonyz.xlsx[[#This Row],[Kod]]</f>
        <v>0</v>
      </c>
      <c r="AD3789" t="s">
        <v>13194</v>
      </c>
      <c r="AE3789" t="s">
        <v>5228</v>
      </c>
      <c r="AF3789" t="s">
        <v>611</v>
      </c>
      <c r="AG3789"/>
      <c r="AH3789" t="s">
        <v>13195</v>
      </c>
      <c r="AI3789"/>
      <c r="AJ3789" t="s">
        <v>28</v>
      </c>
      <c r="AK3789" t="s">
        <v>981</v>
      </c>
      <c r="AL3789" t="s">
        <v>1492</v>
      </c>
      <c r="AM3789" t="s">
        <v>33</v>
      </c>
      <c r="AN3789" t="s">
        <v>33</v>
      </c>
      <c r="AO3789"/>
      <c r="AP3789" t="s">
        <v>13290</v>
      </c>
      <c r="AQ3789"/>
      <c r="AR3789" t="s">
        <v>35</v>
      </c>
      <c r="AS3789" t="s">
        <v>35</v>
      </c>
    </row>
    <row r="3790" spans="1:45">
      <c r="A3790" s="264" t="s">
        <v>13197</v>
      </c>
      <c r="B3790" s="217" t="s">
        <v>5228</v>
      </c>
      <c r="C3790" s="217" t="s">
        <v>611</v>
      </c>
      <c r="E3790" s="217" t="s">
        <v>13198</v>
      </c>
      <c r="H3790" s="217" t="s">
        <v>1336</v>
      </c>
      <c r="I3790" s="217" t="s">
        <v>77</v>
      </c>
      <c r="J3790" s="217" t="s">
        <v>33</v>
      </c>
      <c r="K3790" s="217" t="s">
        <v>33</v>
      </c>
      <c r="M3790" s="217">
        <f t="shared" si="78"/>
        <v>2403</v>
      </c>
      <c r="O3790" s="217" t="s">
        <v>35</v>
      </c>
      <c r="P3790" s="217" t="s">
        <v>35</v>
      </c>
      <c r="Q3790" s="217">
        <f>S5078-vykonyz.xlsx[[#This Row],[Kod]]</f>
        <v>19408</v>
      </c>
      <c r="R3790" s="217">
        <f>S3761-vykonyz.xlsx[[#This Row],[Kod]]</f>
        <v>0</v>
      </c>
      <c r="S3790" s="217" t="s">
        <v>13291</v>
      </c>
      <c r="T3790" s="217" t="s">
        <v>13292</v>
      </c>
      <c r="U3790" s="217">
        <v>4012</v>
      </c>
      <c r="V3790" s="261">
        <v>45292</v>
      </c>
      <c r="W3790" s="217" t="s">
        <v>13291</v>
      </c>
      <c r="X3790" s="217">
        <v>3565</v>
      </c>
      <c r="Y3790" s="217">
        <v>447</v>
      </c>
      <c r="Z3790" s="261">
        <v>45291</v>
      </c>
      <c r="AC3790" s="217">
        <f>vykonyz.xlsx3[[#This Row],[Kod]]-vykonyz.xlsx[[#This Row],[Kod]]</f>
        <v>0</v>
      </c>
      <c r="AD3790" t="s">
        <v>13197</v>
      </c>
      <c r="AE3790" t="s">
        <v>5228</v>
      </c>
      <c r="AF3790" t="s">
        <v>611</v>
      </c>
      <c r="AG3790"/>
      <c r="AH3790" t="s">
        <v>13198</v>
      </c>
      <c r="AI3790"/>
      <c r="AJ3790"/>
      <c r="AK3790" t="s">
        <v>1336</v>
      </c>
      <c r="AL3790" t="s">
        <v>77</v>
      </c>
      <c r="AM3790" t="s">
        <v>33</v>
      </c>
      <c r="AN3790" t="s">
        <v>33</v>
      </c>
      <c r="AO3790"/>
      <c r="AP3790" t="s">
        <v>13293</v>
      </c>
      <c r="AQ3790"/>
      <c r="AR3790" t="s">
        <v>35</v>
      </c>
      <c r="AS3790" t="s">
        <v>35</v>
      </c>
    </row>
    <row r="3791" spans="1:45">
      <c r="A3791" s="264" t="s">
        <v>13201</v>
      </c>
      <c r="B3791" s="217" t="s">
        <v>5245</v>
      </c>
      <c r="C3791" s="217" t="s">
        <v>50</v>
      </c>
      <c r="E3791" s="217" t="s">
        <v>13202</v>
      </c>
      <c r="G3791" s="217" t="s">
        <v>28</v>
      </c>
      <c r="H3791" s="217" t="s">
        <v>7177</v>
      </c>
      <c r="I3791" s="217" t="s">
        <v>9270</v>
      </c>
      <c r="J3791" s="217" t="s">
        <v>33</v>
      </c>
      <c r="K3791" s="217" t="s">
        <v>33</v>
      </c>
      <c r="M3791" s="217">
        <f t="shared" si="78"/>
        <v>11271</v>
      </c>
      <c r="O3791" s="217" t="s">
        <v>35</v>
      </c>
      <c r="P3791" s="217" t="s">
        <v>35</v>
      </c>
      <c r="Q3791" s="217">
        <f>S5079-vykonyz.xlsx[[#This Row],[Kod]]</f>
        <v>19408</v>
      </c>
      <c r="R3791" s="217">
        <f>S3762-vykonyz.xlsx[[#This Row],[Kod]]</f>
        <v>0</v>
      </c>
      <c r="S3791" s="217" t="s">
        <v>13294</v>
      </c>
      <c r="T3791" s="217" t="s">
        <v>13295</v>
      </c>
      <c r="U3791" s="217">
        <v>8104</v>
      </c>
      <c r="V3791" s="261">
        <v>45292</v>
      </c>
      <c r="W3791" s="217" t="s">
        <v>13294</v>
      </c>
      <c r="X3791" s="217">
        <v>7189</v>
      </c>
      <c r="Y3791" s="217">
        <v>915</v>
      </c>
      <c r="Z3791" s="261">
        <v>45291</v>
      </c>
      <c r="AC3791" s="217">
        <f>vykonyz.xlsx3[[#This Row],[Kod]]-vykonyz.xlsx[[#This Row],[Kod]]</f>
        <v>0</v>
      </c>
      <c r="AD3791" t="s">
        <v>13201</v>
      </c>
      <c r="AE3791" t="s">
        <v>5245</v>
      </c>
      <c r="AF3791" t="s">
        <v>50</v>
      </c>
      <c r="AG3791"/>
      <c r="AH3791" t="s">
        <v>13202</v>
      </c>
      <c r="AI3791"/>
      <c r="AJ3791" t="s">
        <v>28</v>
      </c>
      <c r="AK3791" t="s">
        <v>7177</v>
      </c>
      <c r="AL3791" t="s">
        <v>9270</v>
      </c>
      <c r="AM3791" t="s">
        <v>33</v>
      </c>
      <c r="AN3791" t="s">
        <v>33</v>
      </c>
      <c r="AO3791"/>
      <c r="AP3791" t="s">
        <v>13296</v>
      </c>
      <c r="AQ3791"/>
      <c r="AR3791" t="s">
        <v>35</v>
      </c>
      <c r="AS3791" t="s">
        <v>35</v>
      </c>
    </row>
    <row r="3792" spans="1:45">
      <c r="A3792" s="264" t="s">
        <v>13205</v>
      </c>
      <c r="B3792" s="217" t="s">
        <v>5245</v>
      </c>
      <c r="C3792" s="217" t="s">
        <v>50</v>
      </c>
      <c r="E3792" s="217" t="s">
        <v>13206</v>
      </c>
      <c r="G3792" s="217" t="s">
        <v>1190</v>
      </c>
      <c r="H3792" s="217" t="s">
        <v>1492</v>
      </c>
      <c r="I3792" s="217" t="s">
        <v>5824</v>
      </c>
      <c r="J3792" s="217" t="s">
        <v>33</v>
      </c>
      <c r="K3792" s="217" t="s">
        <v>33</v>
      </c>
      <c r="M3792" s="217">
        <f t="shared" si="78"/>
        <v>5450</v>
      </c>
      <c r="O3792" s="217" t="s">
        <v>35</v>
      </c>
      <c r="P3792" s="217" t="s">
        <v>35</v>
      </c>
      <c r="Q3792" s="217">
        <f>S5080-vykonyz.xlsx[[#This Row],[Kod]]</f>
        <v>19409</v>
      </c>
      <c r="R3792" s="217">
        <f>S3763-vykonyz.xlsx[[#This Row],[Kod]]</f>
        <v>0</v>
      </c>
      <c r="S3792" s="217" t="s">
        <v>13297</v>
      </c>
      <c r="T3792" s="217" t="s">
        <v>13298</v>
      </c>
      <c r="U3792" s="217">
        <v>84</v>
      </c>
      <c r="V3792" s="261">
        <v>45292</v>
      </c>
      <c r="W3792" s="217" t="s">
        <v>13297</v>
      </c>
      <c r="X3792" s="217">
        <v>78</v>
      </c>
      <c r="Y3792" s="217">
        <v>6</v>
      </c>
      <c r="Z3792" s="261">
        <v>45291</v>
      </c>
      <c r="AC3792" s="217">
        <f>vykonyz.xlsx3[[#This Row],[Kod]]-vykonyz.xlsx[[#This Row],[Kod]]</f>
        <v>0</v>
      </c>
      <c r="AD3792" t="s">
        <v>13205</v>
      </c>
      <c r="AE3792" t="s">
        <v>5245</v>
      </c>
      <c r="AF3792" t="s">
        <v>50</v>
      </c>
      <c r="AG3792"/>
      <c r="AH3792" t="s">
        <v>13206</v>
      </c>
      <c r="AI3792"/>
      <c r="AJ3792" t="s">
        <v>1190</v>
      </c>
      <c r="AK3792" t="s">
        <v>1492</v>
      </c>
      <c r="AL3792" t="s">
        <v>5824</v>
      </c>
      <c r="AM3792" t="s">
        <v>33</v>
      </c>
      <c r="AN3792" t="s">
        <v>33</v>
      </c>
      <c r="AO3792"/>
      <c r="AP3792" t="s">
        <v>13299</v>
      </c>
      <c r="AQ3792"/>
      <c r="AR3792" t="s">
        <v>35</v>
      </c>
      <c r="AS3792" t="s">
        <v>35</v>
      </c>
    </row>
    <row r="3793" spans="1:45">
      <c r="A3793" s="264" t="s">
        <v>13208</v>
      </c>
      <c r="B3793" s="217" t="s">
        <v>5245</v>
      </c>
      <c r="C3793" s="217" t="s">
        <v>50</v>
      </c>
      <c r="E3793" s="217" t="s">
        <v>13209</v>
      </c>
      <c r="G3793" s="217" t="s">
        <v>28</v>
      </c>
      <c r="H3793" s="217" t="s">
        <v>5824</v>
      </c>
      <c r="I3793" s="217" t="s">
        <v>31</v>
      </c>
      <c r="J3793" s="217" t="s">
        <v>33</v>
      </c>
      <c r="K3793" s="217" t="s">
        <v>33</v>
      </c>
      <c r="M3793" s="217">
        <f t="shared" si="78"/>
        <v>10853</v>
      </c>
      <c r="O3793" s="217" t="s">
        <v>35</v>
      </c>
      <c r="P3793" s="217" t="s">
        <v>35</v>
      </c>
      <c r="Q3793" s="217">
        <f>S5081-vykonyz.xlsx[[#This Row],[Kod]]</f>
        <v>19410</v>
      </c>
      <c r="R3793" s="217">
        <f>S3764-vykonyz.xlsx[[#This Row],[Kod]]</f>
        <v>0</v>
      </c>
      <c r="S3793" s="217" t="s">
        <v>13300</v>
      </c>
      <c r="T3793" s="217" t="s">
        <v>13301</v>
      </c>
      <c r="U3793" s="217">
        <v>141</v>
      </c>
      <c r="V3793" s="261">
        <v>45292</v>
      </c>
      <c r="W3793" s="217" t="s">
        <v>13300</v>
      </c>
      <c r="X3793" s="217">
        <v>134</v>
      </c>
      <c r="Y3793" s="217">
        <v>7</v>
      </c>
      <c r="Z3793" s="261">
        <v>45291</v>
      </c>
      <c r="AC3793" s="217">
        <f>vykonyz.xlsx3[[#This Row],[Kod]]-vykonyz.xlsx[[#This Row],[Kod]]</f>
        <v>0</v>
      </c>
      <c r="AD3793" t="s">
        <v>13208</v>
      </c>
      <c r="AE3793" t="s">
        <v>5245</v>
      </c>
      <c r="AF3793" t="s">
        <v>50</v>
      </c>
      <c r="AG3793"/>
      <c r="AH3793" t="s">
        <v>13209</v>
      </c>
      <c r="AI3793"/>
      <c r="AJ3793" t="s">
        <v>28</v>
      </c>
      <c r="AK3793" t="s">
        <v>5824</v>
      </c>
      <c r="AL3793" t="s">
        <v>31</v>
      </c>
      <c r="AM3793" t="s">
        <v>33</v>
      </c>
      <c r="AN3793" t="s">
        <v>33</v>
      </c>
      <c r="AO3793"/>
      <c r="AP3793" t="s">
        <v>13302</v>
      </c>
      <c r="AQ3793"/>
      <c r="AR3793" t="s">
        <v>35</v>
      </c>
      <c r="AS3793" t="s">
        <v>35</v>
      </c>
    </row>
    <row r="3794" spans="1:45">
      <c r="A3794" s="264" t="s">
        <v>13212</v>
      </c>
      <c r="B3794" s="217" t="s">
        <v>5245</v>
      </c>
      <c r="C3794" s="217" t="s">
        <v>50</v>
      </c>
      <c r="E3794" s="217" t="s">
        <v>13213</v>
      </c>
      <c r="F3794" s="217" t="s">
        <v>13303</v>
      </c>
      <c r="H3794" s="217" t="s">
        <v>1290</v>
      </c>
      <c r="I3794" s="217" t="s">
        <v>1573</v>
      </c>
      <c r="J3794" s="217" t="s">
        <v>33</v>
      </c>
      <c r="K3794" s="217" t="s">
        <v>33</v>
      </c>
      <c r="M3794" s="217">
        <f t="shared" si="78"/>
        <v>2375</v>
      </c>
      <c r="O3794" s="217" t="s">
        <v>35</v>
      </c>
      <c r="P3794" s="217" t="s">
        <v>35</v>
      </c>
      <c r="Q3794" s="217">
        <f>S5082-vykonyz.xlsx[[#This Row],[Kod]]</f>
        <v>19411</v>
      </c>
      <c r="R3794" s="217">
        <f>S3765-vykonyz.xlsx[[#This Row],[Kod]]</f>
        <v>0</v>
      </c>
      <c r="S3794" s="217" t="s">
        <v>13304</v>
      </c>
      <c r="T3794" s="217" t="s">
        <v>13305</v>
      </c>
      <c r="U3794" s="217">
        <v>3736</v>
      </c>
      <c r="V3794" s="261">
        <v>45292</v>
      </c>
      <c r="W3794" s="217" t="s">
        <v>13304</v>
      </c>
      <c r="X3794" s="217">
        <v>3724</v>
      </c>
      <c r="Y3794" s="217">
        <v>12</v>
      </c>
      <c r="Z3794" s="261">
        <v>45291</v>
      </c>
      <c r="AC3794" s="217">
        <f>vykonyz.xlsx3[[#This Row],[Kod]]-vykonyz.xlsx[[#This Row],[Kod]]</f>
        <v>0</v>
      </c>
      <c r="AD3794" t="s">
        <v>13212</v>
      </c>
      <c r="AE3794" t="s">
        <v>5245</v>
      </c>
      <c r="AF3794" t="s">
        <v>50</v>
      </c>
      <c r="AG3794"/>
      <c r="AH3794" t="s">
        <v>13213</v>
      </c>
      <c r="AI3794" t="s">
        <v>13303</v>
      </c>
      <c r="AJ3794"/>
      <c r="AK3794" t="s">
        <v>1290</v>
      </c>
      <c r="AL3794" t="s">
        <v>1573</v>
      </c>
      <c r="AM3794" t="s">
        <v>33</v>
      </c>
      <c r="AN3794" t="s">
        <v>33</v>
      </c>
      <c r="AO3794"/>
      <c r="AP3794" t="s">
        <v>13306</v>
      </c>
      <c r="AQ3794"/>
      <c r="AR3794" t="s">
        <v>35</v>
      </c>
      <c r="AS3794" t="s">
        <v>35</v>
      </c>
    </row>
    <row r="3795" spans="1:45">
      <c r="A3795" s="264" t="s">
        <v>13215</v>
      </c>
      <c r="B3795" s="217" t="s">
        <v>5228</v>
      </c>
      <c r="C3795" s="217" t="s">
        <v>611</v>
      </c>
      <c r="E3795" s="217" t="s">
        <v>13216</v>
      </c>
      <c r="H3795" s="217" t="s">
        <v>5762</v>
      </c>
      <c r="I3795" s="217" t="s">
        <v>9206</v>
      </c>
      <c r="J3795" s="217" t="s">
        <v>33</v>
      </c>
      <c r="K3795" s="217" t="s">
        <v>33</v>
      </c>
      <c r="M3795" s="217">
        <f t="shared" si="78"/>
        <v>3729</v>
      </c>
      <c r="O3795" s="217" t="s">
        <v>35</v>
      </c>
      <c r="P3795" s="217" t="s">
        <v>35</v>
      </c>
      <c r="Q3795" s="217">
        <f>S5083-vykonyz.xlsx[[#This Row],[Kod]]</f>
        <v>19412</v>
      </c>
      <c r="R3795" s="217">
        <f>S3766-vykonyz.xlsx[[#This Row],[Kod]]</f>
        <v>0</v>
      </c>
      <c r="S3795" s="217" t="s">
        <v>13307</v>
      </c>
      <c r="T3795" s="217" t="s">
        <v>13308</v>
      </c>
      <c r="U3795" s="217">
        <v>76</v>
      </c>
      <c r="V3795" s="261">
        <v>45292</v>
      </c>
      <c r="W3795" s="217" t="s">
        <v>13307</v>
      </c>
      <c r="X3795" s="217">
        <v>71</v>
      </c>
      <c r="Y3795" s="217">
        <v>5</v>
      </c>
      <c r="Z3795" s="261">
        <v>45291</v>
      </c>
      <c r="AC3795" s="217">
        <f>vykonyz.xlsx3[[#This Row],[Kod]]-vykonyz.xlsx[[#This Row],[Kod]]</f>
        <v>0</v>
      </c>
      <c r="AD3795" t="s">
        <v>13215</v>
      </c>
      <c r="AE3795" t="s">
        <v>5228</v>
      </c>
      <c r="AF3795" t="s">
        <v>611</v>
      </c>
      <c r="AG3795"/>
      <c r="AH3795" t="s">
        <v>13216</v>
      </c>
      <c r="AI3795"/>
      <c r="AJ3795"/>
      <c r="AK3795" t="s">
        <v>5762</v>
      </c>
      <c r="AL3795" t="s">
        <v>9206</v>
      </c>
      <c r="AM3795" t="s">
        <v>33</v>
      </c>
      <c r="AN3795" t="s">
        <v>33</v>
      </c>
      <c r="AO3795"/>
      <c r="AP3795" t="s">
        <v>13309</v>
      </c>
      <c r="AQ3795"/>
      <c r="AR3795" t="s">
        <v>35</v>
      </c>
      <c r="AS3795" t="s">
        <v>35</v>
      </c>
    </row>
    <row r="3796" spans="1:45">
      <c r="A3796" s="264" t="s">
        <v>13217</v>
      </c>
      <c r="B3796" s="217" t="s">
        <v>5228</v>
      </c>
      <c r="C3796" s="217" t="s">
        <v>611</v>
      </c>
      <c r="E3796" s="217" t="s">
        <v>13218</v>
      </c>
      <c r="F3796" s="217" t="s">
        <v>12983</v>
      </c>
      <c r="H3796" s="217" t="s">
        <v>40</v>
      </c>
      <c r="I3796" s="217" t="s">
        <v>40</v>
      </c>
      <c r="J3796" s="217" t="s">
        <v>33</v>
      </c>
      <c r="K3796" s="217" t="s">
        <v>33</v>
      </c>
      <c r="M3796" s="217">
        <f t="shared" si="78"/>
        <v>516</v>
      </c>
      <c r="O3796" s="217" t="s">
        <v>35</v>
      </c>
      <c r="P3796" s="217" t="s">
        <v>35</v>
      </c>
      <c r="Q3796" s="217">
        <f>S5084-vykonyz.xlsx[[#This Row],[Kod]]</f>
        <v>19412</v>
      </c>
      <c r="R3796" s="217">
        <f>S3767-vykonyz.xlsx[[#This Row],[Kod]]</f>
        <v>0</v>
      </c>
      <c r="S3796" s="217" t="s">
        <v>13310</v>
      </c>
      <c r="T3796" s="217" t="s">
        <v>13311</v>
      </c>
      <c r="U3796" s="217">
        <v>52</v>
      </c>
      <c r="V3796" s="261">
        <v>45292</v>
      </c>
      <c r="W3796" s="217" t="s">
        <v>13310</v>
      </c>
      <c r="X3796" s="217">
        <v>46</v>
      </c>
      <c r="Y3796" s="217">
        <v>6</v>
      </c>
      <c r="Z3796" s="261">
        <v>45291</v>
      </c>
      <c r="AC3796" s="217">
        <f>vykonyz.xlsx3[[#This Row],[Kod]]-vykonyz.xlsx[[#This Row],[Kod]]</f>
        <v>0</v>
      </c>
      <c r="AD3796" t="s">
        <v>13217</v>
      </c>
      <c r="AE3796" t="s">
        <v>5228</v>
      </c>
      <c r="AF3796" t="s">
        <v>611</v>
      </c>
      <c r="AG3796"/>
      <c r="AH3796" t="s">
        <v>13218</v>
      </c>
      <c r="AI3796" t="s">
        <v>12983</v>
      </c>
      <c r="AJ3796"/>
      <c r="AK3796" t="s">
        <v>40</v>
      </c>
      <c r="AL3796" t="s">
        <v>40</v>
      </c>
      <c r="AM3796" t="s">
        <v>33</v>
      </c>
      <c r="AN3796" t="s">
        <v>33</v>
      </c>
      <c r="AO3796"/>
      <c r="AP3796" t="s">
        <v>9141</v>
      </c>
      <c r="AQ3796"/>
      <c r="AR3796" t="s">
        <v>35</v>
      </c>
      <c r="AS3796" t="s">
        <v>35</v>
      </c>
    </row>
    <row r="3797" spans="1:45">
      <c r="A3797" s="264" t="s">
        <v>13221</v>
      </c>
      <c r="B3797" s="217" t="s">
        <v>5228</v>
      </c>
      <c r="C3797" s="217" t="s">
        <v>611</v>
      </c>
      <c r="E3797" s="217" t="s">
        <v>13222</v>
      </c>
      <c r="H3797" s="217" t="s">
        <v>1084</v>
      </c>
      <c r="I3797" s="217" t="s">
        <v>1084</v>
      </c>
      <c r="J3797" s="217" t="s">
        <v>33</v>
      </c>
      <c r="K3797" s="217" t="s">
        <v>33</v>
      </c>
      <c r="M3797" s="217">
        <f t="shared" si="78"/>
        <v>399</v>
      </c>
      <c r="O3797" s="217" t="s">
        <v>35</v>
      </c>
      <c r="P3797" s="217" t="s">
        <v>35</v>
      </c>
      <c r="Q3797" s="217">
        <f>S5085-vykonyz.xlsx[[#This Row],[Kod]]</f>
        <v>19412</v>
      </c>
      <c r="R3797" s="217">
        <f>S3768-vykonyz.xlsx[[#This Row],[Kod]]</f>
        <v>0</v>
      </c>
      <c r="S3797" s="217" t="s">
        <v>13312</v>
      </c>
      <c r="T3797" s="217" t="s">
        <v>13313</v>
      </c>
      <c r="U3797" s="217">
        <v>7419</v>
      </c>
      <c r="V3797" s="261">
        <v>45292</v>
      </c>
      <c r="W3797" s="217" t="s">
        <v>13312</v>
      </c>
      <c r="X3797" s="217">
        <v>7102</v>
      </c>
      <c r="Y3797" s="217">
        <v>317</v>
      </c>
      <c r="Z3797" s="261">
        <v>45291</v>
      </c>
      <c r="AC3797" s="217">
        <f>vykonyz.xlsx3[[#This Row],[Kod]]-vykonyz.xlsx[[#This Row],[Kod]]</f>
        <v>0</v>
      </c>
      <c r="AD3797" t="s">
        <v>13221</v>
      </c>
      <c r="AE3797" t="s">
        <v>5228</v>
      </c>
      <c r="AF3797" t="s">
        <v>611</v>
      </c>
      <c r="AG3797"/>
      <c r="AH3797" t="s">
        <v>13222</v>
      </c>
      <c r="AI3797"/>
      <c r="AJ3797"/>
      <c r="AK3797" t="s">
        <v>1084</v>
      </c>
      <c r="AL3797" t="s">
        <v>1084</v>
      </c>
      <c r="AM3797" t="s">
        <v>33</v>
      </c>
      <c r="AN3797" t="s">
        <v>33</v>
      </c>
      <c r="AO3797"/>
      <c r="AP3797" t="s">
        <v>653</v>
      </c>
      <c r="AQ3797"/>
      <c r="AR3797" t="s">
        <v>35</v>
      </c>
      <c r="AS3797" t="s">
        <v>35</v>
      </c>
    </row>
    <row r="3798" spans="1:45">
      <c r="A3798" s="264" t="s">
        <v>13224</v>
      </c>
      <c r="B3798" s="217" t="s">
        <v>5233</v>
      </c>
      <c r="C3798" s="217" t="s">
        <v>50</v>
      </c>
      <c r="E3798" s="217" t="s">
        <v>13225</v>
      </c>
      <c r="H3798" s="217" t="s">
        <v>1290</v>
      </c>
      <c r="I3798" s="217" t="s">
        <v>1290</v>
      </c>
      <c r="J3798" s="217" t="s">
        <v>33</v>
      </c>
      <c r="K3798" s="217" t="s">
        <v>33</v>
      </c>
      <c r="M3798" s="217">
        <f t="shared" si="78"/>
        <v>730</v>
      </c>
      <c r="O3798" s="217" t="s">
        <v>35</v>
      </c>
      <c r="P3798" s="217" t="s">
        <v>35</v>
      </c>
      <c r="Q3798" s="217">
        <f>S5086-vykonyz.xlsx[[#This Row],[Kod]]</f>
        <v>19412</v>
      </c>
      <c r="R3798" s="217">
        <f>S3769-vykonyz.xlsx[[#This Row],[Kod]]</f>
        <v>0</v>
      </c>
      <c r="S3798" s="217" t="s">
        <v>13314</v>
      </c>
      <c r="T3798" s="217" t="s">
        <v>13315</v>
      </c>
      <c r="U3798" s="217">
        <v>523</v>
      </c>
      <c r="V3798" s="261">
        <v>45292</v>
      </c>
      <c r="W3798" s="217" t="s">
        <v>13314</v>
      </c>
      <c r="X3798" s="217">
        <v>455</v>
      </c>
      <c r="Y3798" s="217">
        <v>68</v>
      </c>
      <c r="Z3798" s="261">
        <v>45291</v>
      </c>
      <c r="AC3798" s="217">
        <f>vykonyz.xlsx3[[#This Row],[Kod]]-vykonyz.xlsx[[#This Row],[Kod]]</f>
        <v>0</v>
      </c>
      <c r="AD3798" t="s">
        <v>13224</v>
      </c>
      <c r="AE3798" t="s">
        <v>5233</v>
      </c>
      <c r="AF3798" t="s">
        <v>50</v>
      </c>
      <c r="AG3798"/>
      <c r="AH3798" t="s">
        <v>13225</v>
      </c>
      <c r="AI3798"/>
      <c r="AJ3798"/>
      <c r="AK3798" t="s">
        <v>1290</v>
      </c>
      <c r="AL3798" t="s">
        <v>1290</v>
      </c>
      <c r="AM3798" t="s">
        <v>33</v>
      </c>
      <c r="AN3798" t="s">
        <v>33</v>
      </c>
      <c r="AO3798"/>
      <c r="AP3798" t="s">
        <v>1606</v>
      </c>
      <c r="AQ3798"/>
      <c r="AR3798" t="s">
        <v>35</v>
      </c>
      <c r="AS3798" t="s">
        <v>35</v>
      </c>
    </row>
    <row r="3799" spans="1:45">
      <c r="A3799" s="264" t="s">
        <v>13227</v>
      </c>
      <c r="B3799" s="217" t="s">
        <v>5228</v>
      </c>
      <c r="C3799" s="217" t="s">
        <v>611</v>
      </c>
      <c r="E3799" s="217" t="s">
        <v>13228</v>
      </c>
      <c r="H3799" s="217" t="s">
        <v>1492</v>
      </c>
      <c r="I3799" s="217" t="s">
        <v>5824</v>
      </c>
      <c r="J3799" s="217" t="s">
        <v>33</v>
      </c>
      <c r="K3799" s="217" t="s">
        <v>33</v>
      </c>
      <c r="M3799" s="217">
        <f t="shared" si="78"/>
        <v>4227</v>
      </c>
      <c r="O3799" s="217" t="s">
        <v>35</v>
      </c>
      <c r="P3799" s="217" t="s">
        <v>35</v>
      </c>
      <c r="Q3799" s="217">
        <f>S5087-vykonyz.xlsx[[#This Row],[Kod]]</f>
        <v>19412</v>
      </c>
      <c r="R3799" s="217">
        <f>S3770-vykonyz.xlsx[[#This Row],[Kod]]</f>
        <v>0</v>
      </c>
      <c r="S3799" s="217" t="s">
        <v>13316</v>
      </c>
      <c r="T3799" s="217" t="s">
        <v>13317</v>
      </c>
      <c r="U3799" s="217">
        <v>394</v>
      </c>
      <c r="V3799" s="261">
        <v>45292</v>
      </c>
      <c r="W3799" s="217" t="s">
        <v>13316</v>
      </c>
      <c r="X3799" s="217">
        <v>344</v>
      </c>
      <c r="Y3799" s="217">
        <v>50</v>
      </c>
      <c r="Z3799" s="261">
        <v>45291</v>
      </c>
      <c r="AC3799" s="217">
        <f>vykonyz.xlsx3[[#This Row],[Kod]]-vykonyz.xlsx[[#This Row],[Kod]]</f>
        <v>0</v>
      </c>
      <c r="AD3799" t="s">
        <v>13227</v>
      </c>
      <c r="AE3799" t="s">
        <v>5228</v>
      </c>
      <c r="AF3799" t="s">
        <v>611</v>
      </c>
      <c r="AG3799"/>
      <c r="AH3799" t="s">
        <v>13228</v>
      </c>
      <c r="AI3799"/>
      <c r="AJ3799"/>
      <c r="AK3799" t="s">
        <v>1492</v>
      </c>
      <c r="AL3799" t="s">
        <v>5824</v>
      </c>
      <c r="AM3799" t="s">
        <v>33</v>
      </c>
      <c r="AN3799" t="s">
        <v>33</v>
      </c>
      <c r="AO3799"/>
      <c r="AP3799" t="s">
        <v>13318</v>
      </c>
      <c r="AQ3799"/>
      <c r="AR3799" t="s">
        <v>35</v>
      </c>
      <c r="AS3799" t="s">
        <v>35</v>
      </c>
    </row>
    <row r="3800" spans="1:45">
      <c r="A3800" s="264" t="s">
        <v>13229</v>
      </c>
      <c r="B3800" s="217" t="s">
        <v>5245</v>
      </c>
      <c r="C3800" s="217" t="s">
        <v>50</v>
      </c>
      <c r="E3800" s="217" t="s">
        <v>13230</v>
      </c>
      <c r="H3800" s="217" t="s">
        <v>108</v>
      </c>
      <c r="I3800" s="217" t="s">
        <v>6770</v>
      </c>
      <c r="J3800" s="217" t="s">
        <v>33</v>
      </c>
      <c r="K3800" s="217" t="s">
        <v>33</v>
      </c>
      <c r="M3800" s="217">
        <f t="shared" si="78"/>
        <v>7620</v>
      </c>
      <c r="O3800" s="217" t="s">
        <v>35</v>
      </c>
      <c r="P3800" s="217" t="s">
        <v>35</v>
      </c>
      <c r="Q3800" s="217">
        <f>S5088-vykonyz.xlsx[[#This Row],[Kod]]</f>
        <v>19412</v>
      </c>
      <c r="R3800" s="217">
        <f>S3771-vykonyz.xlsx[[#This Row],[Kod]]</f>
        <v>0</v>
      </c>
      <c r="S3800" s="217" t="s">
        <v>13319</v>
      </c>
      <c r="T3800" s="217" t="s">
        <v>13320</v>
      </c>
      <c r="U3800" s="217">
        <v>197</v>
      </c>
      <c r="V3800" s="261">
        <v>45292</v>
      </c>
      <c r="W3800" s="217" t="s">
        <v>13319</v>
      </c>
      <c r="X3800" s="217">
        <v>172</v>
      </c>
      <c r="Y3800" s="217">
        <v>25</v>
      </c>
      <c r="Z3800" s="261">
        <v>45291</v>
      </c>
      <c r="AC3800" s="217">
        <f>vykonyz.xlsx3[[#This Row],[Kod]]-vykonyz.xlsx[[#This Row],[Kod]]</f>
        <v>0</v>
      </c>
      <c r="AD3800" t="s">
        <v>13229</v>
      </c>
      <c r="AE3800" t="s">
        <v>5245</v>
      </c>
      <c r="AF3800" t="s">
        <v>50</v>
      </c>
      <c r="AG3800"/>
      <c r="AH3800" t="s">
        <v>13230</v>
      </c>
      <c r="AI3800"/>
      <c r="AJ3800"/>
      <c r="AK3800" t="s">
        <v>108</v>
      </c>
      <c r="AL3800" t="s">
        <v>6770</v>
      </c>
      <c r="AM3800" t="s">
        <v>33</v>
      </c>
      <c r="AN3800" t="s">
        <v>33</v>
      </c>
      <c r="AO3800"/>
      <c r="AP3800" t="s">
        <v>13321</v>
      </c>
      <c r="AQ3800"/>
      <c r="AR3800" t="s">
        <v>35</v>
      </c>
      <c r="AS3800" t="s">
        <v>35</v>
      </c>
    </row>
    <row r="3801" spans="1:45">
      <c r="A3801" s="264" t="s">
        <v>13233</v>
      </c>
      <c r="B3801" s="217" t="s">
        <v>5245</v>
      </c>
      <c r="C3801" s="217" t="s">
        <v>50</v>
      </c>
      <c r="E3801" s="217" t="s">
        <v>13234</v>
      </c>
      <c r="H3801" s="217" t="s">
        <v>108</v>
      </c>
      <c r="I3801" s="217" t="s">
        <v>6770</v>
      </c>
      <c r="J3801" s="217" t="s">
        <v>33</v>
      </c>
      <c r="K3801" s="217" t="s">
        <v>33</v>
      </c>
      <c r="M3801" s="217">
        <f t="shared" si="78"/>
        <v>7343</v>
      </c>
      <c r="O3801" s="217" t="s">
        <v>35</v>
      </c>
      <c r="P3801" s="217" t="s">
        <v>35</v>
      </c>
      <c r="Q3801" s="217">
        <f>S5089-vykonyz.xlsx[[#This Row],[Kod]]</f>
        <v>19412</v>
      </c>
      <c r="R3801" s="217">
        <f>S3772-vykonyz.xlsx[[#This Row],[Kod]]</f>
        <v>0</v>
      </c>
      <c r="S3801" s="217" t="s">
        <v>13322</v>
      </c>
      <c r="T3801" s="217" t="s">
        <v>13323</v>
      </c>
      <c r="U3801" s="217">
        <v>670</v>
      </c>
      <c r="V3801" s="261">
        <v>45292</v>
      </c>
      <c r="W3801" s="217" t="s">
        <v>13322</v>
      </c>
      <c r="X3801" s="217">
        <v>584</v>
      </c>
      <c r="Y3801" s="217">
        <v>86</v>
      </c>
      <c r="Z3801" s="261">
        <v>45291</v>
      </c>
      <c r="AC3801" s="217">
        <f>vykonyz.xlsx3[[#This Row],[Kod]]-vykonyz.xlsx[[#This Row],[Kod]]</f>
        <v>0</v>
      </c>
      <c r="AD3801" t="s">
        <v>13233</v>
      </c>
      <c r="AE3801" t="s">
        <v>5245</v>
      </c>
      <c r="AF3801" t="s">
        <v>50</v>
      </c>
      <c r="AG3801"/>
      <c r="AH3801" t="s">
        <v>13234</v>
      </c>
      <c r="AI3801"/>
      <c r="AJ3801"/>
      <c r="AK3801" t="s">
        <v>108</v>
      </c>
      <c r="AL3801" t="s">
        <v>6770</v>
      </c>
      <c r="AM3801" t="s">
        <v>33</v>
      </c>
      <c r="AN3801" t="s">
        <v>33</v>
      </c>
      <c r="AO3801"/>
      <c r="AP3801" t="s">
        <v>13324</v>
      </c>
      <c r="AQ3801"/>
      <c r="AR3801" t="s">
        <v>35</v>
      </c>
      <c r="AS3801" t="s">
        <v>35</v>
      </c>
    </row>
    <row r="3802" spans="1:45">
      <c r="A3802" s="264" t="s">
        <v>13235</v>
      </c>
      <c r="B3802" s="217" t="s">
        <v>5245</v>
      </c>
      <c r="C3802" s="217" t="s">
        <v>50</v>
      </c>
      <c r="E3802" s="217" t="s">
        <v>13236</v>
      </c>
      <c r="H3802" s="217" t="s">
        <v>108</v>
      </c>
      <c r="I3802" s="217" t="s">
        <v>6770</v>
      </c>
      <c r="J3802" s="217" t="s">
        <v>33</v>
      </c>
      <c r="K3802" s="217" t="s">
        <v>33</v>
      </c>
      <c r="M3802" s="217">
        <f t="shared" si="78"/>
        <v>7458</v>
      </c>
      <c r="O3802" s="217" t="s">
        <v>35</v>
      </c>
      <c r="P3802" s="217" t="s">
        <v>35</v>
      </c>
      <c r="Q3802" s="217">
        <f>S5090-vykonyz.xlsx[[#This Row],[Kod]]</f>
        <v>19412</v>
      </c>
      <c r="R3802" s="217">
        <f>S3773-vykonyz.xlsx[[#This Row],[Kod]]</f>
        <v>0</v>
      </c>
      <c r="S3802" s="217" t="s">
        <v>13325</v>
      </c>
      <c r="T3802" s="217" t="s">
        <v>13326</v>
      </c>
      <c r="U3802" s="217">
        <v>172</v>
      </c>
      <c r="V3802" s="261">
        <v>45292</v>
      </c>
      <c r="W3802" s="217" t="s">
        <v>13325</v>
      </c>
      <c r="X3802" s="217">
        <v>149</v>
      </c>
      <c r="Y3802" s="217">
        <v>23</v>
      </c>
      <c r="Z3802" s="261">
        <v>45291</v>
      </c>
      <c r="AC3802" s="217">
        <f>vykonyz.xlsx3[[#This Row],[Kod]]-vykonyz.xlsx[[#This Row],[Kod]]</f>
        <v>0</v>
      </c>
      <c r="AD3802" t="s">
        <v>13235</v>
      </c>
      <c r="AE3802" t="s">
        <v>5245</v>
      </c>
      <c r="AF3802" t="s">
        <v>50</v>
      </c>
      <c r="AG3802"/>
      <c r="AH3802" t="s">
        <v>13236</v>
      </c>
      <c r="AI3802"/>
      <c r="AJ3802"/>
      <c r="AK3802" t="s">
        <v>108</v>
      </c>
      <c r="AL3802" t="s">
        <v>6770</v>
      </c>
      <c r="AM3802" t="s">
        <v>33</v>
      </c>
      <c r="AN3802" t="s">
        <v>33</v>
      </c>
      <c r="AO3802"/>
      <c r="AP3802" t="s">
        <v>13327</v>
      </c>
      <c r="AQ3802"/>
      <c r="AR3802" t="s">
        <v>35</v>
      </c>
      <c r="AS3802" t="s">
        <v>35</v>
      </c>
    </row>
    <row r="3803" spans="1:45">
      <c r="A3803" s="264" t="s">
        <v>13241</v>
      </c>
      <c r="B3803" s="217" t="s">
        <v>5228</v>
      </c>
      <c r="C3803" s="217" t="s">
        <v>611</v>
      </c>
      <c r="E3803" s="217" t="s">
        <v>13242</v>
      </c>
      <c r="H3803" s="217" t="s">
        <v>981</v>
      </c>
      <c r="I3803" s="217" t="s">
        <v>1492</v>
      </c>
      <c r="J3803" s="217" t="s">
        <v>33</v>
      </c>
      <c r="K3803" s="217" t="s">
        <v>33</v>
      </c>
      <c r="M3803" s="217">
        <f t="shared" si="78"/>
        <v>2272</v>
      </c>
      <c r="O3803" s="217" t="s">
        <v>35</v>
      </c>
      <c r="P3803" s="217" t="s">
        <v>35</v>
      </c>
      <c r="Q3803" s="217">
        <f>S5091-vykonyz.xlsx[[#This Row],[Kod]]</f>
        <v>19412</v>
      </c>
      <c r="R3803" s="217">
        <f>S3774-vykonyz.xlsx[[#This Row],[Kod]]</f>
        <v>0</v>
      </c>
      <c r="S3803" s="217" t="s">
        <v>13328</v>
      </c>
      <c r="T3803" s="217" t="s">
        <v>13329</v>
      </c>
      <c r="U3803" s="217">
        <v>380</v>
      </c>
      <c r="V3803" s="261">
        <v>45292</v>
      </c>
      <c r="W3803" s="217" t="s">
        <v>13328</v>
      </c>
      <c r="X3803" s="217">
        <v>336</v>
      </c>
      <c r="Y3803" s="217">
        <v>44</v>
      </c>
      <c r="Z3803" s="261">
        <v>45291</v>
      </c>
      <c r="AC3803" s="217">
        <f>vykonyz.xlsx3[[#This Row],[Kod]]-vykonyz.xlsx[[#This Row],[Kod]]</f>
        <v>0</v>
      </c>
      <c r="AD3803" t="s">
        <v>13241</v>
      </c>
      <c r="AE3803" t="s">
        <v>5228</v>
      </c>
      <c r="AF3803" t="s">
        <v>611</v>
      </c>
      <c r="AG3803"/>
      <c r="AH3803" t="s">
        <v>13242</v>
      </c>
      <c r="AI3803"/>
      <c r="AJ3803"/>
      <c r="AK3803" t="s">
        <v>981</v>
      </c>
      <c r="AL3803" t="s">
        <v>1492</v>
      </c>
      <c r="AM3803" t="s">
        <v>33</v>
      </c>
      <c r="AN3803" t="s">
        <v>33</v>
      </c>
      <c r="AO3803"/>
      <c r="AP3803" t="s">
        <v>13330</v>
      </c>
      <c r="AQ3803"/>
      <c r="AR3803" t="s">
        <v>35</v>
      </c>
      <c r="AS3803" t="s">
        <v>35</v>
      </c>
    </row>
    <row r="3804" spans="1:45">
      <c r="A3804" s="264" t="s">
        <v>13243</v>
      </c>
      <c r="B3804" s="217" t="s">
        <v>5245</v>
      </c>
      <c r="C3804" s="217" t="s">
        <v>50</v>
      </c>
      <c r="E3804" s="217" t="s">
        <v>13244</v>
      </c>
      <c r="H3804" s="217" t="s">
        <v>1573</v>
      </c>
      <c r="I3804" s="217" t="s">
        <v>39</v>
      </c>
      <c r="J3804" s="217" t="s">
        <v>33</v>
      </c>
      <c r="K3804" s="217" t="s">
        <v>33</v>
      </c>
      <c r="M3804" s="217">
        <f t="shared" si="78"/>
        <v>3598</v>
      </c>
      <c r="O3804" s="217" t="s">
        <v>35</v>
      </c>
      <c r="P3804" s="217" t="s">
        <v>35</v>
      </c>
      <c r="Q3804" s="217">
        <f>S5092-vykonyz.xlsx[[#This Row],[Kod]]</f>
        <v>19412</v>
      </c>
      <c r="R3804" s="217">
        <f>S3775-vykonyz.xlsx[[#This Row],[Kod]]</f>
        <v>0</v>
      </c>
      <c r="S3804" s="217" t="s">
        <v>13331</v>
      </c>
      <c r="T3804" s="217" t="s">
        <v>13332</v>
      </c>
      <c r="U3804" s="217">
        <v>2432</v>
      </c>
      <c r="V3804" s="261">
        <v>45292</v>
      </c>
      <c r="W3804" s="217" t="s">
        <v>13331</v>
      </c>
      <c r="X3804" s="217">
        <v>2161</v>
      </c>
      <c r="Y3804" s="217">
        <v>271</v>
      </c>
      <c r="Z3804" s="261">
        <v>45291</v>
      </c>
      <c r="AC3804" s="217">
        <f>vykonyz.xlsx3[[#This Row],[Kod]]-vykonyz.xlsx[[#This Row],[Kod]]</f>
        <v>0</v>
      </c>
      <c r="AD3804" t="s">
        <v>13243</v>
      </c>
      <c r="AE3804" t="s">
        <v>5245</v>
      </c>
      <c r="AF3804" t="s">
        <v>50</v>
      </c>
      <c r="AG3804"/>
      <c r="AH3804" t="s">
        <v>13244</v>
      </c>
      <c r="AI3804"/>
      <c r="AJ3804"/>
      <c r="AK3804" t="s">
        <v>1573</v>
      </c>
      <c r="AL3804" t="s">
        <v>39</v>
      </c>
      <c r="AM3804" t="s">
        <v>33</v>
      </c>
      <c r="AN3804" t="s">
        <v>33</v>
      </c>
      <c r="AO3804"/>
      <c r="AP3804" t="s">
        <v>13333</v>
      </c>
      <c r="AQ3804"/>
      <c r="AR3804" t="s">
        <v>35</v>
      </c>
      <c r="AS3804" t="s">
        <v>35</v>
      </c>
    </row>
    <row r="3805" spans="1:45">
      <c r="A3805" s="264" t="s">
        <v>13245</v>
      </c>
      <c r="B3805" s="217" t="s">
        <v>864</v>
      </c>
      <c r="C3805" s="217" t="s">
        <v>50</v>
      </c>
      <c r="E3805" s="217" t="s">
        <v>13246</v>
      </c>
      <c r="F3805" s="217" t="s">
        <v>13334</v>
      </c>
      <c r="G3805" s="217" t="s">
        <v>28</v>
      </c>
      <c r="H3805" s="217" t="s">
        <v>989</v>
      </c>
      <c r="I3805" s="217" t="s">
        <v>989</v>
      </c>
      <c r="J3805" s="217" t="s">
        <v>33</v>
      </c>
      <c r="K3805" s="217" t="s">
        <v>33</v>
      </c>
      <c r="M3805" s="217">
        <f t="shared" si="78"/>
        <v>236</v>
      </c>
      <c r="O3805" s="217" t="s">
        <v>35</v>
      </c>
      <c r="P3805" s="217" t="s">
        <v>35</v>
      </c>
      <c r="Q3805" s="217">
        <f>S5093-vykonyz.xlsx[[#This Row],[Kod]]</f>
        <v>19413</v>
      </c>
      <c r="R3805" s="217">
        <f>S3776-vykonyz.xlsx[[#This Row],[Kod]]</f>
        <v>0</v>
      </c>
      <c r="S3805" s="217" t="s">
        <v>13335</v>
      </c>
      <c r="T3805" s="217" t="s">
        <v>13336</v>
      </c>
      <c r="U3805" s="217">
        <v>1125</v>
      </c>
      <c r="V3805" s="261">
        <v>45292</v>
      </c>
      <c r="W3805" s="217" t="s">
        <v>13335</v>
      </c>
      <c r="X3805" s="217">
        <v>989</v>
      </c>
      <c r="Y3805" s="217">
        <v>136</v>
      </c>
      <c r="Z3805" s="261">
        <v>45291</v>
      </c>
      <c r="AC3805" s="217">
        <f>vykonyz.xlsx3[[#This Row],[Kod]]-vykonyz.xlsx[[#This Row],[Kod]]</f>
        <v>0</v>
      </c>
      <c r="AD3805" t="s">
        <v>13245</v>
      </c>
      <c r="AE3805" t="s">
        <v>864</v>
      </c>
      <c r="AF3805" t="s">
        <v>50</v>
      </c>
      <c r="AG3805"/>
      <c r="AH3805" t="s">
        <v>13246</v>
      </c>
      <c r="AI3805" t="s">
        <v>13334</v>
      </c>
      <c r="AJ3805" t="s">
        <v>28</v>
      </c>
      <c r="AK3805" t="s">
        <v>989</v>
      </c>
      <c r="AL3805" t="s">
        <v>989</v>
      </c>
      <c r="AM3805" t="s">
        <v>33</v>
      </c>
      <c r="AN3805" t="s">
        <v>33</v>
      </c>
      <c r="AO3805"/>
      <c r="AP3805" t="s">
        <v>1814</v>
      </c>
      <c r="AQ3805"/>
      <c r="AR3805" t="s">
        <v>35</v>
      </c>
      <c r="AS3805" t="s">
        <v>35</v>
      </c>
    </row>
    <row r="3806" spans="1:45">
      <c r="A3806" s="264" t="s">
        <v>13248</v>
      </c>
      <c r="B3806" s="217" t="s">
        <v>864</v>
      </c>
      <c r="E3806" s="217" t="s">
        <v>13249</v>
      </c>
      <c r="H3806" s="217" t="s">
        <v>994</v>
      </c>
      <c r="I3806" s="217" t="s">
        <v>994</v>
      </c>
      <c r="J3806" s="217" t="s">
        <v>33</v>
      </c>
      <c r="K3806" s="217" t="s">
        <v>33</v>
      </c>
      <c r="M3806" s="217">
        <f t="shared" si="78"/>
        <v>213</v>
      </c>
      <c r="O3806" s="217" t="s">
        <v>35</v>
      </c>
      <c r="P3806" s="217" t="s">
        <v>35</v>
      </c>
      <c r="Q3806" s="217">
        <f>S5094-vykonyz.xlsx[[#This Row],[Kod]]</f>
        <v>19414</v>
      </c>
      <c r="R3806" s="217">
        <f>S3777-vykonyz.xlsx[[#This Row],[Kod]]</f>
        <v>0</v>
      </c>
      <c r="S3806" s="217" t="s">
        <v>13337</v>
      </c>
      <c r="T3806" s="217" t="s">
        <v>13338</v>
      </c>
      <c r="U3806" s="217">
        <v>516</v>
      </c>
      <c r="V3806" s="261">
        <v>45292</v>
      </c>
      <c r="W3806" s="217" t="s">
        <v>13337</v>
      </c>
      <c r="X3806" s="217">
        <v>448</v>
      </c>
      <c r="Y3806" s="217">
        <v>68</v>
      </c>
      <c r="Z3806" s="261">
        <v>45291</v>
      </c>
      <c r="AC3806" s="217">
        <f>vykonyz.xlsx3[[#This Row],[Kod]]-vykonyz.xlsx[[#This Row],[Kod]]</f>
        <v>0</v>
      </c>
      <c r="AD3806" t="s">
        <v>13248</v>
      </c>
      <c r="AE3806" t="s">
        <v>864</v>
      </c>
      <c r="AF3806"/>
      <c r="AG3806"/>
      <c r="AH3806" t="s">
        <v>13249</v>
      </c>
      <c r="AI3806"/>
      <c r="AJ3806"/>
      <c r="AK3806" t="s">
        <v>994</v>
      </c>
      <c r="AL3806" t="s">
        <v>994</v>
      </c>
      <c r="AM3806" t="s">
        <v>33</v>
      </c>
      <c r="AN3806" t="s">
        <v>33</v>
      </c>
      <c r="AO3806"/>
      <c r="AP3806" t="s">
        <v>1877</v>
      </c>
      <c r="AQ3806"/>
      <c r="AR3806" t="s">
        <v>35</v>
      </c>
      <c r="AS3806" t="s">
        <v>35</v>
      </c>
    </row>
    <row r="3807" spans="1:45">
      <c r="A3807" s="264" t="s">
        <v>13252</v>
      </c>
      <c r="B3807" s="217" t="s">
        <v>5245</v>
      </c>
      <c r="C3807" s="217" t="s">
        <v>50</v>
      </c>
      <c r="E3807" s="217" t="s">
        <v>13253</v>
      </c>
      <c r="H3807" s="217" t="s">
        <v>77</v>
      </c>
      <c r="I3807" s="217" t="s">
        <v>1848</v>
      </c>
      <c r="J3807" s="217" t="s">
        <v>33</v>
      </c>
      <c r="K3807" s="217" t="s">
        <v>33</v>
      </c>
      <c r="M3807" s="217">
        <f t="shared" si="78"/>
        <v>5613</v>
      </c>
      <c r="O3807" s="217" t="s">
        <v>35</v>
      </c>
      <c r="P3807" s="217" t="s">
        <v>35</v>
      </c>
      <c r="Q3807" s="217">
        <f>S5095-vykonyz.xlsx[[#This Row],[Kod]]</f>
        <v>19414</v>
      </c>
      <c r="R3807" s="217">
        <f>S3778-vykonyz.xlsx[[#This Row],[Kod]]</f>
        <v>0</v>
      </c>
      <c r="S3807" s="217" t="s">
        <v>13339</v>
      </c>
      <c r="T3807" s="217" t="s">
        <v>13340</v>
      </c>
      <c r="U3807" s="217">
        <v>416</v>
      </c>
      <c r="V3807" s="261">
        <v>45292</v>
      </c>
      <c r="W3807" s="217" t="s">
        <v>13339</v>
      </c>
      <c r="X3807" s="217">
        <v>371</v>
      </c>
      <c r="Y3807" s="217">
        <v>45</v>
      </c>
      <c r="Z3807" s="261">
        <v>45291</v>
      </c>
      <c r="AC3807" s="217">
        <f>vykonyz.xlsx3[[#This Row],[Kod]]-vykonyz.xlsx[[#This Row],[Kod]]</f>
        <v>0</v>
      </c>
      <c r="AD3807" t="s">
        <v>13252</v>
      </c>
      <c r="AE3807" t="s">
        <v>5245</v>
      </c>
      <c r="AF3807" t="s">
        <v>50</v>
      </c>
      <c r="AG3807"/>
      <c r="AH3807" t="s">
        <v>13253</v>
      </c>
      <c r="AI3807"/>
      <c r="AJ3807"/>
      <c r="AK3807" t="s">
        <v>77</v>
      </c>
      <c r="AL3807" t="s">
        <v>1848</v>
      </c>
      <c r="AM3807" t="s">
        <v>33</v>
      </c>
      <c r="AN3807" t="s">
        <v>33</v>
      </c>
      <c r="AO3807"/>
      <c r="AP3807" t="s">
        <v>13341</v>
      </c>
      <c r="AQ3807"/>
      <c r="AR3807" t="s">
        <v>35</v>
      </c>
      <c r="AS3807" t="s">
        <v>35</v>
      </c>
    </row>
    <row r="3808" spans="1:45">
      <c r="A3808" s="264" t="s">
        <v>13255</v>
      </c>
      <c r="B3808" s="217" t="s">
        <v>5245</v>
      </c>
      <c r="C3808" s="217" t="s">
        <v>50</v>
      </c>
      <c r="E3808" s="217" t="s">
        <v>13256</v>
      </c>
      <c r="H3808" s="217" t="s">
        <v>5824</v>
      </c>
      <c r="I3808" s="217" t="s">
        <v>31</v>
      </c>
      <c r="J3808" s="217" t="s">
        <v>33</v>
      </c>
      <c r="K3808" s="217" t="s">
        <v>33</v>
      </c>
      <c r="M3808" s="217">
        <f t="shared" si="78"/>
        <v>10466</v>
      </c>
      <c r="O3808" s="217" t="s">
        <v>35</v>
      </c>
      <c r="P3808" s="217" t="s">
        <v>35</v>
      </c>
      <c r="Q3808" s="217">
        <f>S5096-vykonyz.xlsx[[#This Row],[Kod]]</f>
        <v>19414</v>
      </c>
      <c r="R3808" s="217">
        <f>S3779-vykonyz.xlsx[[#This Row],[Kod]]</f>
        <v>0</v>
      </c>
      <c r="S3808" s="217" t="s">
        <v>13342</v>
      </c>
      <c r="T3808" s="217" t="s">
        <v>13343</v>
      </c>
      <c r="U3808" s="217">
        <v>575</v>
      </c>
      <c r="V3808" s="261">
        <v>45292</v>
      </c>
      <c r="W3808" s="217" t="s">
        <v>13342</v>
      </c>
      <c r="X3808" s="217">
        <v>512</v>
      </c>
      <c r="Y3808" s="217">
        <v>63</v>
      </c>
      <c r="Z3808" s="261">
        <v>45291</v>
      </c>
      <c r="AC3808" s="217">
        <f>vykonyz.xlsx3[[#This Row],[Kod]]-vykonyz.xlsx[[#This Row],[Kod]]</f>
        <v>0</v>
      </c>
      <c r="AD3808" t="s">
        <v>13255</v>
      </c>
      <c r="AE3808" t="s">
        <v>5245</v>
      </c>
      <c r="AF3808" t="s">
        <v>50</v>
      </c>
      <c r="AG3808"/>
      <c r="AH3808" t="s">
        <v>13256</v>
      </c>
      <c r="AI3808"/>
      <c r="AJ3808"/>
      <c r="AK3808" t="s">
        <v>5824</v>
      </c>
      <c r="AL3808" t="s">
        <v>31</v>
      </c>
      <c r="AM3808" t="s">
        <v>33</v>
      </c>
      <c r="AN3808" t="s">
        <v>33</v>
      </c>
      <c r="AO3808"/>
      <c r="AP3808" t="s">
        <v>13344</v>
      </c>
      <c r="AQ3808"/>
      <c r="AR3808" t="s">
        <v>35</v>
      </c>
      <c r="AS3808" t="s">
        <v>35</v>
      </c>
    </row>
    <row r="3809" spans="1:45">
      <c r="A3809" s="264" t="s">
        <v>13259</v>
      </c>
      <c r="B3809" s="217" t="s">
        <v>5233</v>
      </c>
      <c r="E3809" s="217" t="s">
        <v>13345</v>
      </c>
      <c r="F3809" s="217" t="s">
        <v>13346</v>
      </c>
      <c r="H3809" s="217" t="s">
        <v>1084</v>
      </c>
      <c r="I3809" s="217" t="s">
        <v>1084</v>
      </c>
      <c r="J3809" s="217" t="s">
        <v>33</v>
      </c>
      <c r="K3809" s="217" t="s">
        <v>33</v>
      </c>
      <c r="M3809" s="217">
        <f t="shared" si="78"/>
        <v>418</v>
      </c>
      <c r="O3809" s="217" t="s">
        <v>35</v>
      </c>
      <c r="P3809" s="217" t="s">
        <v>35</v>
      </c>
      <c r="Q3809" s="217">
        <f>S5097-vykonyz.xlsx[[#This Row],[Kod]]</f>
        <v>19424</v>
      </c>
      <c r="R3809" s="217">
        <f>S3780-vykonyz.xlsx[[#This Row],[Kod]]</f>
        <v>0</v>
      </c>
      <c r="S3809" s="217" t="s">
        <v>13347</v>
      </c>
      <c r="T3809" s="217" t="s">
        <v>13348</v>
      </c>
      <c r="U3809" s="217">
        <v>487</v>
      </c>
      <c r="V3809" s="261">
        <v>45292</v>
      </c>
      <c r="W3809" s="217" t="s">
        <v>13347</v>
      </c>
      <c r="X3809" s="217">
        <v>428</v>
      </c>
      <c r="Y3809" s="217">
        <v>59</v>
      </c>
      <c r="Z3809" s="261">
        <v>45291</v>
      </c>
      <c r="AC3809" s="217">
        <f>vykonyz.xlsx3[[#This Row],[Kod]]-vykonyz.xlsx[[#This Row],[Kod]]</f>
        <v>0</v>
      </c>
      <c r="AD3809" t="s">
        <v>13259</v>
      </c>
      <c r="AE3809" t="s">
        <v>5233</v>
      </c>
      <c r="AF3809"/>
      <c r="AG3809"/>
      <c r="AH3809" t="s">
        <v>13345</v>
      </c>
      <c r="AI3809" t="s">
        <v>13346</v>
      </c>
      <c r="AJ3809"/>
      <c r="AK3809" t="s">
        <v>1084</v>
      </c>
      <c r="AL3809" t="s">
        <v>1084</v>
      </c>
      <c r="AM3809" t="s">
        <v>33</v>
      </c>
      <c r="AN3809" t="s">
        <v>33</v>
      </c>
      <c r="AO3809"/>
      <c r="AP3809" t="s">
        <v>13349</v>
      </c>
      <c r="AQ3809"/>
      <c r="AR3809" t="s">
        <v>35</v>
      </c>
      <c r="AS3809" t="s">
        <v>35</v>
      </c>
    </row>
    <row r="3810" spans="1:45">
      <c r="A3810" s="264" t="s">
        <v>13262</v>
      </c>
      <c r="B3810" s="217" t="s">
        <v>5233</v>
      </c>
      <c r="E3810" s="217" t="s">
        <v>13263</v>
      </c>
      <c r="F3810" s="217" t="s">
        <v>13350</v>
      </c>
      <c r="H3810" s="217" t="s">
        <v>994</v>
      </c>
      <c r="I3810" s="217" t="s">
        <v>994</v>
      </c>
      <c r="J3810" s="217" t="s">
        <v>33</v>
      </c>
      <c r="K3810" s="217" t="s">
        <v>33</v>
      </c>
      <c r="M3810" s="217">
        <f t="shared" si="78"/>
        <v>209</v>
      </c>
      <c r="O3810" s="217" t="s">
        <v>35</v>
      </c>
      <c r="P3810" s="217" t="s">
        <v>35</v>
      </c>
      <c r="Q3810" s="217">
        <f>S5098-vykonyz.xlsx[[#This Row],[Kod]]</f>
        <v>19424</v>
      </c>
      <c r="R3810" s="217">
        <f>S3781-vykonyz.xlsx[[#This Row],[Kod]]</f>
        <v>0</v>
      </c>
      <c r="S3810" s="217" t="s">
        <v>13351</v>
      </c>
      <c r="T3810" s="217" t="s">
        <v>13352</v>
      </c>
      <c r="U3810" s="217">
        <v>984</v>
      </c>
      <c r="V3810" s="261">
        <v>45292</v>
      </c>
      <c r="W3810" s="217" t="s">
        <v>13351</v>
      </c>
      <c r="X3810" s="217">
        <v>872</v>
      </c>
      <c r="Y3810" s="217">
        <v>112</v>
      </c>
      <c r="Z3810" s="261">
        <v>45291</v>
      </c>
      <c r="AC3810" s="217">
        <f>vykonyz.xlsx3[[#This Row],[Kod]]-vykonyz.xlsx[[#This Row],[Kod]]</f>
        <v>0</v>
      </c>
      <c r="AD3810" t="s">
        <v>13262</v>
      </c>
      <c r="AE3810" t="s">
        <v>5233</v>
      </c>
      <c r="AF3810"/>
      <c r="AG3810"/>
      <c r="AH3810" t="s">
        <v>13263</v>
      </c>
      <c r="AI3810" t="s">
        <v>13350</v>
      </c>
      <c r="AJ3810"/>
      <c r="AK3810" t="s">
        <v>994</v>
      </c>
      <c r="AL3810" t="s">
        <v>994</v>
      </c>
      <c r="AM3810" t="s">
        <v>33</v>
      </c>
      <c r="AN3810" t="s">
        <v>33</v>
      </c>
      <c r="AO3810"/>
      <c r="AP3810" t="s">
        <v>7307</v>
      </c>
      <c r="AQ3810"/>
      <c r="AR3810" t="s">
        <v>35</v>
      </c>
      <c r="AS3810" t="s">
        <v>35</v>
      </c>
    </row>
    <row r="3811" spans="1:45">
      <c r="A3811" s="264" t="s">
        <v>13265</v>
      </c>
      <c r="B3811" s="217" t="s">
        <v>5228</v>
      </c>
      <c r="C3811" s="217" t="s">
        <v>611</v>
      </c>
      <c r="E3811" s="217" t="s">
        <v>13266</v>
      </c>
      <c r="H3811" s="217" t="s">
        <v>1573</v>
      </c>
      <c r="I3811" s="217" t="s">
        <v>39</v>
      </c>
      <c r="J3811" s="217" t="s">
        <v>33</v>
      </c>
      <c r="K3811" s="217" t="s">
        <v>33</v>
      </c>
      <c r="M3811" s="217">
        <f t="shared" si="78"/>
        <v>2202</v>
      </c>
      <c r="O3811" s="217" t="s">
        <v>35</v>
      </c>
      <c r="P3811" s="217" t="s">
        <v>35</v>
      </c>
      <c r="Q3811" s="217">
        <f>S5099-vykonyz.xlsx[[#This Row],[Kod]]</f>
        <v>19424</v>
      </c>
      <c r="R3811" s="217">
        <f>S3782-vykonyz.xlsx[[#This Row],[Kod]]</f>
        <v>0</v>
      </c>
      <c r="S3811" s="217" t="s">
        <v>13353</v>
      </c>
      <c r="T3811" s="217" t="s">
        <v>13354</v>
      </c>
      <c r="U3811" s="217">
        <v>610</v>
      </c>
      <c r="V3811" s="261">
        <v>45292</v>
      </c>
      <c r="W3811" s="217" t="s">
        <v>13353</v>
      </c>
      <c r="X3811" s="217">
        <v>536</v>
      </c>
      <c r="Y3811" s="217">
        <v>74</v>
      </c>
      <c r="Z3811" s="261">
        <v>45291</v>
      </c>
      <c r="AC3811" s="217">
        <f>vykonyz.xlsx3[[#This Row],[Kod]]-vykonyz.xlsx[[#This Row],[Kod]]</f>
        <v>0</v>
      </c>
      <c r="AD3811" t="s">
        <v>13265</v>
      </c>
      <c r="AE3811" t="s">
        <v>5228</v>
      </c>
      <c r="AF3811" t="s">
        <v>611</v>
      </c>
      <c r="AG3811"/>
      <c r="AH3811" t="s">
        <v>13266</v>
      </c>
      <c r="AI3811"/>
      <c r="AJ3811"/>
      <c r="AK3811" t="s">
        <v>1573</v>
      </c>
      <c r="AL3811" t="s">
        <v>39</v>
      </c>
      <c r="AM3811" t="s">
        <v>33</v>
      </c>
      <c r="AN3811" t="s">
        <v>33</v>
      </c>
      <c r="AO3811"/>
      <c r="AP3811" t="s">
        <v>12590</v>
      </c>
      <c r="AQ3811"/>
      <c r="AR3811" t="s">
        <v>35</v>
      </c>
      <c r="AS3811" t="s">
        <v>35</v>
      </c>
    </row>
    <row r="3812" spans="1:45">
      <c r="A3812" s="264" t="s">
        <v>13269</v>
      </c>
      <c r="B3812" s="217" t="s">
        <v>5228</v>
      </c>
      <c r="C3812" s="217" t="s">
        <v>611</v>
      </c>
      <c r="E3812" s="217" t="s">
        <v>13270</v>
      </c>
      <c r="H3812" s="217" t="s">
        <v>1492</v>
      </c>
      <c r="I3812" s="217" t="s">
        <v>5824</v>
      </c>
      <c r="J3812" s="217" t="s">
        <v>33</v>
      </c>
      <c r="K3812" s="217" t="s">
        <v>33</v>
      </c>
      <c r="M3812" s="217">
        <f t="shared" si="78"/>
        <v>3733</v>
      </c>
      <c r="O3812" s="217" t="s">
        <v>35</v>
      </c>
      <c r="P3812" s="217" t="s">
        <v>35</v>
      </c>
      <c r="Q3812" s="217">
        <f>S5100-vykonyz.xlsx[[#This Row],[Kod]]</f>
        <v>19426</v>
      </c>
      <c r="R3812" s="217">
        <f>S3783-vykonyz.xlsx[[#This Row],[Kod]]</f>
        <v>0</v>
      </c>
      <c r="S3812" s="217" t="s">
        <v>13355</v>
      </c>
      <c r="T3812" s="217" t="s">
        <v>13356</v>
      </c>
      <c r="U3812" s="217">
        <v>177</v>
      </c>
      <c r="V3812" s="261">
        <v>45292</v>
      </c>
      <c r="W3812" s="217" t="s">
        <v>13355</v>
      </c>
      <c r="X3812" s="217">
        <v>155</v>
      </c>
      <c r="Y3812" s="217">
        <v>22</v>
      </c>
      <c r="Z3812" s="261">
        <v>45291</v>
      </c>
      <c r="AC3812" s="217">
        <f>vykonyz.xlsx3[[#This Row],[Kod]]-vykonyz.xlsx[[#This Row],[Kod]]</f>
        <v>0</v>
      </c>
      <c r="AD3812" t="s">
        <v>13269</v>
      </c>
      <c r="AE3812" t="s">
        <v>5228</v>
      </c>
      <c r="AF3812" t="s">
        <v>611</v>
      </c>
      <c r="AG3812"/>
      <c r="AH3812" t="s">
        <v>13270</v>
      </c>
      <c r="AI3812"/>
      <c r="AJ3812"/>
      <c r="AK3812" t="s">
        <v>1492</v>
      </c>
      <c r="AL3812" t="s">
        <v>5824</v>
      </c>
      <c r="AM3812" t="s">
        <v>33</v>
      </c>
      <c r="AN3812" t="s">
        <v>33</v>
      </c>
      <c r="AO3812"/>
      <c r="AP3812" t="s">
        <v>13357</v>
      </c>
      <c r="AQ3812"/>
      <c r="AR3812" t="s">
        <v>35</v>
      </c>
      <c r="AS3812" t="s">
        <v>35</v>
      </c>
    </row>
    <row r="3813" spans="1:45">
      <c r="A3813" s="264" t="s">
        <v>13272</v>
      </c>
      <c r="B3813" s="217" t="s">
        <v>5245</v>
      </c>
      <c r="C3813" s="217" t="s">
        <v>50</v>
      </c>
      <c r="E3813" s="217" t="s">
        <v>13273</v>
      </c>
      <c r="H3813" s="217" t="s">
        <v>77</v>
      </c>
      <c r="I3813" s="217" t="s">
        <v>1848</v>
      </c>
      <c r="J3813" s="217" t="s">
        <v>33</v>
      </c>
      <c r="K3813" s="217" t="s">
        <v>33</v>
      </c>
      <c r="M3813" s="217">
        <f t="shared" si="78"/>
        <v>5786</v>
      </c>
      <c r="O3813" s="217" t="s">
        <v>35</v>
      </c>
      <c r="P3813" s="217" t="s">
        <v>35</v>
      </c>
      <c r="Q3813" s="217">
        <f>S5101-vykonyz.xlsx[[#This Row],[Kod]]</f>
        <v>19426</v>
      </c>
      <c r="R3813" s="217">
        <f>S3784-vykonyz.xlsx[[#This Row],[Kod]]</f>
        <v>0</v>
      </c>
      <c r="S3813" s="217" t="s">
        <v>13358</v>
      </c>
      <c r="T3813" s="217" t="s">
        <v>13359</v>
      </c>
      <c r="U3813" s="217">
        <v>2345</v>
      </c>
      <c r="V3813" s="261">
        <v>45292</v>
      </c>
      <c r="W3813" s="217" t="s">
        <v>13358</v>
      </c>
      <c r="X3813" s="217">
        <v>2141</v>
      </c>
      <c r="Y3813" s="217">
        <v>204</v>
      </c>
      <c r="Z3813" s="261">
        <v>45291</v>
      </c>
      <c r="AC3813" s="217">
        <f>vykonyz.xlsx3[[#This Row],[Kod]]-vykonyz.xlsx[[#This Row],[Kod]]</f>
        <v>0</v>
      </c>
      <c r="AD3813" t="s">
        <v>13272</v>
      </c>
      <c r="AE3813" t="s">
        <v>5245</v>
      </c>
      <c r="AF3813" t="s">
        <v>50</v>
      </c>
      <c r="AG3813"/>
      <c r="AH3813" t="s">
        <v>13273</v>
      </c>
      <c r="AI3813"/>
      <c r="AJ3813"/>
      <c r="AK3813" t="s">
        <v>77</v>
      </c>
      <c r="AL3813" t="s">
        <v>1848</v>
      </c>
      <c r="AM3813" t="s">
        <v>33</v>
      </c>
      <c r="AN3813" t="s">
        <v>33</v>
      </c>
      <c r="AO3813"/>
      <c r="AP3813" t="s">
        <v>13360</v>
      </c>
      <c r="AQ3813"/>
      <c r="AR3813" t="s">
        <v>35</v>
      </c>
      <c r="AS3813" t="s">
        <v>35</v>
      </c>
    </row>
    <row r="3814" spans="1:45">
      <c r="A3814" s="264" t="s">
        <v>13275</v>
      </c>
      <c r="B3814" s="217" t="s">
        <v>5245</v>
      </c>
      <c r="C3814" s="217" t="s">
        <v>50</v>
      </c>
      <c r="E3814" s="217" t="s">
        <v>13276</v>
      </c>
      <c r="H3814" s="217" t="s">
        <v>1573</v>
      </c>
      <c r="I3814" s="217" t="s">
        <v>39</v>
      </c>
      <c r="J3814" s="217" t="s">
        <v>33</v>
      </c>
      <c r="K3814" s="217" t="s">
        <v>33</v>
      </c>
      <c r="M3814" s="217">
        <f t="shared" si="78"/>
        <v>3515</v>
      </c>
      <c r="O3814" s="217" t="s">
        <v>35</v>
      </c>
      <c r="P3814" s="217" t="s">
        <v>35</v>
      </c>
      <c r="Q3814" s="217">
        <f>S5102-vykonyz.xlsx[[#This Row],[Kod]]</f>
        <v>19426</v>
      </c>
      <c r="R3814" s="217">
        <f>S3785-vykonyz.xlsx[[#This Row],[Kod]]</f>
        <v>0</v>
      </c>
      <c r="S3814" s="217" t="s">
        <v>13361</v>
      </c>
      <c r="T3814" s="217" t="s">
        <v>13362</v>
      </c>
      <c r="U3814" s="217">
        <v>2340</v>
      </c>
      <c r="V3814" s="261">
        <v>45292</v>
      </c>
      <c r="W3814" s="217" t="s">
        <v>13361</v>
      </c>
      <c r="X3814" s="217">
        <v>2137</v>
      </c>
      <c r="Y3814" s="217">
        <v>203</v>
      </c>
      <c r="Z3814" s="261">
        <v>45291</v>
      </c>
      <c r="AC3814" s="217">
        <f>vykonyz.xlsx3[[#This Row],[Kod]]-vykonyz.xlsx[[#This Row],[Kod]]</f>
        <v>0</v>
      </c>
      <c r="AD3814" t="s">
        <v>13275</v>
      </c>
      <c r="AE3814" t="s">
        <v>5245</v>
      </c>
      <c r="AF3814" t="s">
        <v>50</v>
      </c>
      <c r="AG3814"/>
      <c r="AH3814" t="s">
        <v>13276</v>
      </c>
      <c r="AI3814"/>
      <c r="AJ3814"/>
      <c r="AK3814" t="s">
        <v>1573</v>
      </c>
      <c r="AL3814" t="s">
        <v>39</v>
      </c>
      <c r="AM3814" t="s">
        <v>33</v>
      </c>
      <c r="AN3814" t="s">
        <v>33</v>
      </c>
      <c r="AO3814"/>
      <c r="AP3814" t="s">
        <v>5721</v>
      </c>
      <c r="AQ3814"/>
      <c r="AR3814" t="s">
        <v>35</v>
      </c>
      <c r="AS3814" t="s">
        <v>35</v>
      </c>
    </row>
    <row r="3815" spans="1:45">
      <c r="A3815" s="264" t="s">
        <v>13278</v>
      </c>
      <c r="B3815" s="217" t="s">
        <v>5228</v>
      </c>
      <c r="C3815" s="217" t="s">
        <v>611</v>
      </c>
      <c r="E3815" s="217" t="s">
        <v>13279</v>
      </c>
      <c r="G3815" s="217" t="s">
        <v>1190</v>
      </c>
      <c r="H3815" s="217" t="s">
        <v>981</v>
      </c>
      <c r="I3815" s="217" t="s">
        <v>981</v>
      </c>
      <c r="J3815" s="217" t="s">
        <v>33</v>
      </c>
      <c r="K3815" s="217" t="s">
        <v>33</v>
      </c>
      <c r="M3815" s="217">
        <f t="shared" si="78"/>
        <v>1084</v>
      </c>
      <c r="O3815" s="217" t="s">
        <v>35</v>
      </c>
      <c r="P3815" s="217" t="s">
        <v>35</v>
      </c>
      <c r="Q3815" s="217">
        <f>S5103-vykonyz.xlsx[[#This Row],[Kod]]</f>
        <v>19435</v>
      </c>
      <c r="R3815" s="217">
        <f>S3786-vykonyz.xlsx[[#This Row],[Kod]]</f>
        <v>0</v>
      </c>
      <c r="S3815" s="217" t="s">
        <v>13363</v>
      </c>
      <c r="T3815" s="217" t="s">
        <v>13364</v>
      </c>
      <c r="U3815" s="217">
        <v>1031</v>
      </c>
      <c r="V3815" s="261">
        <v>45292</v>
      </c>
      <c r="W3815" s="217" t="s">
        <v>13363</v>
      </c>
      <c r="X3815" s="217">
        <v>896</v>
      </c>
      <c r="Y3815" s="217">
        <v>135</v>
      </c>
      <c r="Z3815" s="261">
        <v>45291</v>
      </c>
      <c r="AC3815" s="217">
        <f>vykonyz.xlsx3[[#This Row],[Kod]]-vykonyz.xlsx[[#This Row],[Kod]]</f>
        <v>0</v>
      </c>
      <c r="AD3815" t="s">
        <v>13278</v>
      </c>
      <c r="AE3815" t="s">
        <v>5228</v>
      </c>
      <c r="AF3815" t="s">
        <v>611</v>
      </c>
      <c r="AG3815"/>
      <c r="AH3815" t="s">
        <v>13279</v>
      </c>
      <c r="AI3815"/>
      <c r="AJ3815" t="s">
        <v>1190</v>
      </c>
      <c r="AK3815" t="s">
        <v>981</v>
      </c>
      <c r="AL3815" t="s">
        <v>981</v>
      </c>
      <c r="AM3815" t="s">
        <v>33</v>
      </c>
      <c r="AN3815" t="s">
        <v>33</v>
      </c>
      <c r="AO3815"/>
      <c r="AP3815" t="s">
        <v>8258</v>
      </c>
      <c r="AQ3815"/>
      <c r="AR3815" t="s">
        <v>35</v>
      </c>
      <c r="AS3815" t="s">
        <v>35</v>
      </c>
    </row>
    <row r="3816" spans="1:45">
      <c r="A3816" s="264" t="s">
        <v>13282</v>
      </c>
      <c r="B3816" s="217" t="s">
        <v>5228</v>
      </c>
      <c r="C3816" s="217" t="s">
        <v>611</v>
      </c>
      <c r="E3816" s="217" t="s">
        <v>13283</v>
      </c>
      <c r="H3816" s="217" t="s">
        <v>1492</v>
      </c>
      <c r="I3816" s="217" t="s">
        <v>5824</v>
      </c>
      <c r="J3816" s="217" t="s">
        <v>33</v>
      </c>
      <c r="K3816" s="217" t="s">
        <v>33</v>
      </c>
      <c r="M3816" s="217">
        <f t="shared" si="78"/>
        <v>3863</v>
      </c>
      <c r="O3816" s="217" t="s">
        <v>35</v>
      </c>
      <c r="P3816" s="217" t="s">
        <v>35</v>
      </c>
      <c r="Q3816" s="217">
        <f>S5104-vykonyz.xlsx[[#This Row],[Kod]]</f>
        <v>19436</v>
      </c>
      <c r="R3816" s="217">
        <f>S3787-vykonyz.xlsx[[#This Row],[Kod]]</f>
        <v>0</v>
      </c>
      <c r="S3816" s="217" t="s">
        <v>13365</v>
      </c>
      <c r="T3816" s="217" t="s">
        <v>13366</v>
      </c>
      <c r="U3816" s="217">
        <v>516</v>
      </c>
      <c r="V3816" s="261">
        <v>45292</v>
      </c>
      <c r="W3816" s="217" t="s">
        <v>13365</v>
      </c>
      <c r="X3816" s="217">
        <v>448</v>
      </c>
      <c r="Y3816" s="217">
        <v>68</v>
      </c>
      <c r="Z3816" s="261">
        <v>45291</v>
      </c>
      <c r="AC3816" s="217">
        <f>vykonyz.xlsx3[[#This Row],[Kod]]-vykonyz.xlsx[[#This Row],[Kod]]</f>
        <v>0</v>
      </c>
      <c r="AD3816" t="s">
        <v>13282</v>
      </c>
      <c r="AE3816" t="s">
        <v>5228</v>
      </c>
      <c r="AF3816" t="s">
        <v>611</v>
      </c>
      <c r="AG3816"/>
      <c r="AH3816" t="s">
        <v>13283</v>
      </c>
      <c r="AI3816"/>
      <c r="AJ3816"/>
      <c r="AK3816" t="s">
        <v>1492</v>
      </c>
      <c r="AL3816" t="s">
        <v>5824</v>
      </c>
      <c r="AM3816" t="s">
        <v>33</v>
      </c>
      <c r="AN3816" t="s">
        <v>33</v>
      </c>
      <c r="AO3816"/>
      <c r="AP3816" t="s">
        <v>11035</v>
      </c>
      <c r="AQ3816"/>
      <c r="AR3816" t="s">
        <v>35</v>
      </c>
      <c r="AS3816" t="s">
        <v>35</v>
      </c>
    </row>
    <row r="3817" spans="1:45">
      <c r="A3817" s="264" t="s">
        <v>13285</v>
      </c>
      <c r="B3817" s="217" t="s">
        <v>5228</v>
      </c>
      <c r="C3817" s="217" t="s">
        <v>611</v>
      </c>
      <c r="E3817" s="217" t="s">
        <v>13286</v>
      </c>
      <c r="H3817" s="217" t="s">
        <v>1290</v>
      </c>
      <c r="I3817" s="217" t="s">
        <v>1573</v>
      </c>
      <c r="J3817" s="217" t="s">
        <v>33</v>
      </c>
      <c r="K3817" s="217" t="s">
        <v>33</v>
      </c>
      <c r="M3817" s="217">
        <f t="shared" si="78"/>
        <v>2010</v>
      </c>
      <c r="O3817" s="217" t="s">
        <v>35</v>
      </c>
      <c r="P3817" s="217" t="s">
        <v>35</v>
      </c>
      <c r="Q3817" s="217">
        <f>S5105-vykonyz.xlsx[[#This Row],[Kod]]</f>
        <v>19426</v>
      </c>
      <c r="R3817" s="217">
        <f>S3788-vykonyz.xlsx[[#This Row],[Kod]]</f>
        <v>0</v>
      </c>
      <c r="S3817" s="217" t="s">
        <v>13367</v>
      </c>
      <c r="T3817" s="217" t="s">
        <v>13368</v>
      </c>
      <c r="U3817" s="217">
        <v>344</v>
      </c>
      <c r="V3817" s="261">
        <v>45292</v>
      </c>
      <c r="W3817" s="217" t="s">
        <v>13367</v>
      </c>
      <c r="X3817" s="217">
        <v>299</v>
      </c>
      <c r="Y3817" s="217">
        <v>45</v>
      </c>
      <c r="Z3817" s="261">
        <v>45291</v>
      </c>
      <c r="AC3817" s="217">
        <f>vykonyz.xlsx3[[#This Row],[Kod]]-vykonyz.xlsx[[#This Row],[Kod]]</f>
        <v>0</v>
      </c>
      <c r="AD3817" t="s">
        <v>13285</v>
      </c>
      <c r="AE3817" t="s">
        <v>5228</v>
      </c>
      <c r="AF3817" t="s">
        <v>611</v>
      </c>
      <c r="AG3817"/>
      <c r="AH3817" t="s">
        <v>13286</v>
      </c>
      <c r="AI3817"/>
      <c r="AJ3817"/>
      <c r="AK3817" t="s">
        <v>1290</v>
      </c>
      <c r="AL3817" t="s">
        <v>1573</v>
      </c>
      <c r="AM3817" t="s">
        <v>33</v>
      </c>
      <c r="AN3817" t="s">
        <v>33</v>
      </c>
      <c r="AO3817"/>
      <c r="AP3817" t="s">
        <v>13369</v>
      </c>
      <c r="AQ3817"/>
      <c r="AR3817" t="s">
        <v>35</v>
      </c>
      <c r="AS3817" t="s">
        <v>35</v>
      </c>
    </row>
    <row r="3818" spans="1:45">
      <c r="A3818" s="264" t="s">
        <v>13288</v>
      </c>
      <c r="B3818" s="217" t="s">
        <v>5228</v>
      </c>
      <c r="C3818" s="217" t="s">
        <v>611</v>
      </c>
      <c r="E3818" s="217" t="s">
        <v>13289</v>
      </c>
      <c r="H3818" s="217" t="s">
        <v>1573</v>
      </c>
      <c r="I3818" s="217" t="s">
        <v>39</v>
      </c>
      <c r="J3818" s="217" t="s">
        <v>33</v>
      </c>
      <c r="K3818" s="217" t="s">
        <v>33</v>
      </c>
      <c r="M3818" s="217">
        <f t="shared" si="78"/>
        <v>2923</v>
      </c>
      <c r="O3818" s="217" t="s">
        <v>35</v>
      </c>
      <c r="P3818" s="217" t="s">
        <v>35</v>
      </c>
      <c r="Q3818" s="217">
        <f>S5106-vykonyz.xlsx[[#This Row],[Kod]]</f>
        <v>19426</v>
      </c>
      <c r="R3818" s="217">
        <f>S3789-vykonyz.xlsx[[#This Row],[Kod]]</f>
        <v>0</v>
      </c>
      <c r="S3818" s="217" t="s">
        <v>13370</v>
      </c>
      <c r="T3818" s="217" t="s">
        <v>13371</v>
      </c>
      <c r="U3818" s="217">
        <v>1031</v>
      </c>
      <c r="V3818" s="261">
        <v>45292</v>
      </c>
      <c r="W3818" s="217" t="s">
        <v>13370</v>
      </c>
      <c r="X3818" s="217">
        <v>896</v>
      </c>
      <c r="Y3818" s="217">
        <v>135</v>
      </c>
      <c r="Z3818" s="261">
        <v>45291</v>
      </c>
      <c r="AC3818" s="217">
        <f>vykonyz.xlsx3[[#This Row],[Kod]]-vykonyz.xlsx[[#This Row],[Kod]]</f>
        <v>0</v>
      </c>
      <c r="AD3818" t="s">
        <v>13288</v>
      </c>
      <c r="AE3818" t="s">
        <v>5228</v>
      </c>
      <c r="AF3818" t="s">
        <v>611</v>
      </c>
      <c r="AG3818"/>
      <c r="AH3818" t="s">
        <v>13289</v>
      </c>
      <c r="AI3818"/>
      <c r="AJ3818"/>
      <c r="AK3818" t="s">
        <v>1573</v>
      </c>
      <c r="AL3818" t="s">
        <v>39</v>
      </c>
      <c r="AM3818" t="s">
        <v>33</v>
      </c>
      <c r="AN3818" t="s">
        <v>33</v>
      </c>
      <c r="AO3818"/>
      <c r="AP3818" t="s">
        <v>13372</v>
      </c>
      <c r="AQ3818"/>
      <c r="AR3818" t="s">
        <v>35</v>
      </c>
      <c r="AS3818" t="s">
        <v>35</v>
      </c>
    </row>
    <row r="3819" spans="1:45">
      <c r="A3819" s="264" t="s">
        <v>13291</v>
      </c>
      <c r="B3819" s="217" t="s">
        <v>5228</v>
      </c>
      <c r="C3819" s="217" t="s">
        <v>611</v>
      </c>
      <c r="E3819" s="217" t="s">
        <v>13292</v>
      </c>
      <c r="F3819" s="217" t="s">
        <v>13373</v>
      </c>
      <c r="H3819" s="217" t="s">
        <v>1492</v>
      </c>
      <c r="I3819" s="217" t="s">
        <v>5824</v>
      </c>
      <c r="J3819" s="217" t="s">
        <v>33</v>
      </c>
      <c r="K3819" s="217" t="s">
        <v>33</v>
      </c>
      <c r="M3819" s="217">
        <f t="shared" si="78"/>
        <v>4012</v>
      </c>
      <c r="O3819" s="217" t="s">
        <v>35</v>
      </c>
      <c r="P3819" s="217" t="s">
        <v>35</v>
      </c>
      <c r="Q3819" s="217">
        <f>S5107-vykonyz.xlsx[[#This Row],[Kod]]</f>
        <v>19426</v>
      </c>
      <c r="R3819" s="217">
        <f>S3790-vykonyz.xlsx[[#This Row],[Kod]]</f>
        <v>0</v>
      </c>
      <c r="S3819" s="217" t="s">
        <v>13374</v>
      </c>
      <c r="T3819" s="217" t="s">
        <v>13375</v>
      </c>
      <c r="U3819" s="217">
        <v>516</v>
      </c>
      <c r="V3819" s="261">
        <v>45292</v>
      </c>
      <c r="W3819" s="217" t="s">
        <v>13374</v>
      </c>
      <c r="X3819" s="217">
        <v>448</v>
      </c>
      <c r="Y3819" s="217">
        <v>68</v>
      </c>
      <c r="Z3819" s="261">
        <v>45291</v>
      </c>
      <c r="AC3819" s="217">
        <f>vykonyz.xlsx3[[#This Row],[Kod]]-vykonyz.xlsx[[#This Row],[Kod]]</f>
        <v>0</v>
      </c>
      <c r="AD3819" t="s">
        <v>13291</v>
      </c>
      <c r="AE3819" t="s">
        <v>5228</v>
      </c>
      <c r="AF3819" t="s">
        <v>611</v>
      </c>
      <c r="AG3819"/>
      <c r="AH3819" t="s">
        <v>13292</v>
      </c>
      <c r="AI3819" t="s">
        <v>13373</v>
      </c>
      <c r="AJ3819"/>
      <c r="AK3819" t="s">
        <v>1492</v>
      </c>
      <c r="AL3819" t="s">
        <v>5824</v>
      </c>
      <c r="AM3819" t="s">
        <v>33</v>
      </c>
      <c r="AN3819" t="s">
        <v>33</v>
      </c>
      <c r="AO3819"/>
      <c r="AP3819" t="s">
        <v>12316</v>
      </c>
      <c r="AQ3819"/>
      <c r="AR3819" t="s">
        <v>35</v>
      </c>
      <c r="AS3819" t="s">
        <v>35</v>
      </c>
    </row>
    <row r="3820" spans="1:45">
      <c r="A3820" s="264" t="s">
        <v>13294</v>
      </c>
      <c r="B3820" s="217" t="s">
        <v>5245</v>
      </c>
      <c r="C3820" s="217" t="s">
        <v>50</v>
      </c>
      <c r="E3820" s="217" t="s">
        <v>13295</v>
      </c>
      <c r="F3820" s="217" t="s">
        <v>13376</v>
      </c>
      <c r="H3820" s="217" t="s">
        <v>5838</v>
      </c>
      <c r="I3820" s="217" t="s">
        <v>8572</v>
      </c>
      <c r="J3820" s="217" t="s">
        <v>33</v>
      </c>
      <c r="K3820" s="217" t="s">
        <v>33</v>
      </c>
      <c r="M3820" s="217">
        <f t="shared" si="78"/>
        <v>8104</v>
      </c>
      <c r="O3820" s="217" t="s">
        <v>35</v>
      </c>
      <c r="P3820" s="217" t="s">
        <v>35</v>
      </c>
      <c r="Q3820" s="217">
        <f>S5108-vykonyz.xlsx[[#This Row],[Kod]]</f>
        <v>19426</v>
      </c>
      <c r="R3820" s="217">
        <f>S3791-vykonyz.xlsx[[#This Row],[Kod]]</f>
        <v>0</v>
      </c>
      <c r="S3820" s="217" t="s">
        <v>13377</v>
      </c>
      <c r="T3820" s="217" t="s">
        <v>13378</v>
      </c>
      <c r="U3820" s="217">
        <v>401</v>
      </c>
      <c r="V3820" s="261">
        <v>45292</v>
      </c>
      <c r="W3820" s="217" t="s">
        <v>13377</v>
      </c>
      <c r="X3820" s="217">
        <v>350</v>
      </c>
      <c r="Y3820" s="217">
        <v>51</v>
      </c>
      <c r="Z3820" s="261">
        <v>45291</v>
      </c>
      <c r="AC3820" s="217">
        <f>vykonyz.xlsx3[[#This Row],[Kod]]-vykonyz.xlsx[[#This Row],[Kod]]</f>
        <v>0</v>
      </c>
      <c r="AD3820" t="s">
        <v>13294</v>
      </c>
      <c r="AE3820" t="s">
        <v>5245</v>
      </c>
      <c r="AF3820" t="s">
        <v>50</v>
      </c>
      <c r="AG3820"/>
      <c r="AH3820" t="s">
        <v>13295</v>
      </c>
      <c r="AI3820" t="s">
        <v>13376</v>
      </c>
      <c r="AJ3820"/>
      <c r="AK3820" t="s">
        <v>5838</v>
      </c>
      <c r="AL3820" t="s">
        <v>8572</v>
      </c>
      <c r="AM3820" t="s">
        <v>33</v>
      </c>
      <c r="AN3820" t="s">
        <v>33</v>
      </c>
      <c r="AO3820"/>
      <c r="AP3820" t="s">
        <v>13379</v>
      </c>
      <c r="AQ3820"/>
      <c r="AR3820" t="s">
        <v>35</v>
      </c>
      <c r="AS3820" t="s">
        <v>35</v>
      </c>
    </row>
    <row r="3821" spans="1:45">
      <c r="A3821" s="264" t="s">
        <v>13297</v>
      </c>
      <c r="B3821" s="217" t="s">
        <v>864</v>
      </c>
      <c r="C3821" s="217" t="s">
        <v>611</v>
      </c>
      <c r="E3821" s="217" t="s">
        <v>13298</v>
      </c>
      <c r="F3821" s="217" t="s">
        <v>13380</v>
      </c>
      <c r="G3821" s="217" t="s">
        <v>53</v>
      </c>
      <c r="H3821" s="217" t="s">
        <v>994</v>
      </c>
      <c r="I3821" s="217" t="s">
        <v>45</v>
      </c>
      <c r="J3821" s="217" t="s">
        <v>33</v>
      </c>
      <c r="K3821" s="217" t="s">
        <v>33</v>
      </c>
      <c r="M3821" s="217">
        <f t="shared" si="78"/>
        <v>84</v>
      </c>
      <c r="O3821" s="217" t="s">
        <v>35</v>
      </c>
      <c r="P3821" s="217" t="s">
        <v>35</v>
      </c>
      <c r="Q3821" s="217">
        <f>S5109-vykonyz.xlsx[[#This Row],[Kod]]</f>
        <v>19427</v>
      </c>
      <c r="R3821" s="217">
        <f>S3792-vykonyz.xlsx[[#This Row],[Kod]]</f>
        <v>0</v>
      </c>
      <c r="S3821" s="217" t="s">
        <v>13381</v>
      </c>
      <c r="T3821" s="217" t="s">
        <v>13382</v>
      </c>
      <c r="U3821" s="217">
        <v>771</v>
      </c>
      <c r="V3821" s="261">
        <v>45292</v>
      </c>
      <c r="W3821" s="217" t="s">
        <v>13381</v>
      </c>
      <c r="X3821" s="217">
        <v>674</v>
      </c>
      <c r="Y3821" s="217">
        <v>97</v>
      </c>
      <c r="Z3821" s="261">
        <v>45291</v>
      </c>
      <c r="AC3821" s="217">
        <f>vykonyz.xlsx3[[#This Row],[Kod]]-vykonyz.xlsx[[#This Row],[Kod]]</f>
        <v>0</v>
      </c>
      <c r="AD3821" t="s">
        <v>13297</v>
      </c>
      <c r="AE3821" t="s">
        <v>864</v>
      </c>
      <c r="AF3821" t="s">
        <v>611</v>
      </c>
      <c r="AG3821"/>
      <c r="AH3821" t="s">
        <v>13298</v>
      </c>
      <c r="AI3821" t="s">
        <v>13380</v>
      </c>
      <c r="AJ3821" t="s">
        <v>53</v>
      </c>
      <c r="AK3821" t="s">
        <v>994</v>
      </c>
      <c r="AL3821" t="s">
        <v>45</v>
      </c>
      <c r="AM3821" t="s">
        <v>33</v>
      </c>
      <c r="AN3821" t="s">
        <v>33</v>
      </c>
      <c r="AO3821"/>
      <c r="AP3821" t="s">
        <v>6636</v>
      </c>
      <c r="AQ3821"/>
      <c r="AR3821" t="s">
        <v>35</v>
      </c>
      <c r="AS3821" t="s">
        <v>35</v>
      </c>
    </row>
    <row r="3822" spans="1:45">
      <c r="A3822" s="264" t="s">
        <v>13300</v>
      </c>
      <c r="B3822" s="217" t="s">
        <v>864</v>
      </c>
      <c r="C3822" s="217" t="s">
        <v>50</v>
      </c>
      <c r="E3822" s="217" t="s">
        <v>13301</v>
      </c>
      <c r="F3822" s="217" t="s">
        <v>13383</v>
      </c>
      <c r="H3822" s="217" t="s">
        <v>994</v>
      </c>
      <c r="I3822" s="217" t="s">
        <v>45</v>
      </c>
      <c r="J3822" s="217" t="s">
        <v>33</v>
      </c>
      <c r="K3822" s="217" t="s">
        <v>33</v>
      </c>
      <c r="M3822" s="217">
        <f t="shared" si="78"/>
        <v>141</v>
      </c>
      <c r="O3822" s="217" t="s">
        <v>35</v>
      </c>
      <c r="P3822" s="217" t="s">
        <v>35</v>
      </c>
      <c r="Q3822" s="217">
        <f>S5110-vykonyz.xlsx[[#This Row],[Kod]]</f>
        <v>19428</v>
      </c>
      <c r="R3822" s="217">
        <f>S3793-vykonyz.xlsx[[#This Row],[Kod]]</f>
        <v>0</v>
      </c>
      <c r="S3822" s="217" t="s">
        <v>13384</v>
      </c>
      <c r="T3822" s="217" t="s">
        <v>13385</v>
      </c>
      <c r="U3822" s="217">
        <v>598</v>
      </c>
      <c r="V3822" s="261">
        <v>45292</v>
      </c>
      <c r="W3822" s="217" t="s">
        <v>13384</v>
      </c>
      <c r="X3822" s="217">
        <v>523</v>
      </c>
      <c r="Y3822" s="217">
        <v>75</v>
      </c>
      <c r="Z3822" s="261">
        <v>45291</v>
      </c>
      <c r="AC3822" s="217">
        <f>vykonyz.xlsx3[[#This Row],[Kod]]-vykonyz.xlsx[[#This Row],[Kod]]</f>
        <v>0</v>
      </c>
      <c r="AD3822" t="s">
        <v>13300</v>
      </c>
      <c r="AE3822" t="s">
        <v>864</v>
      </c>
      <c r="AF3822" t="s">
        <v>50</v>
      </c>
      <c r="AG3822"/>
      <c r="AH3822" t="s">
        <v>13301</v>
      </c>
      <c r="AI3822" t="s">
        <v>13383</v>
      </c>
      <c r="AJ3822"/>
      <c r="AK3822" t="s">
        <v>994</v>
      </c>
      <c r="AL3822" t="s">
        <v>45</v>
      </c>
      <c r="AM3822" t="s">
        <v>33</v>
      </c>
      <c r="AN3822" t="s">
        <v>33</v>
      </c>
      <c r="AO3822"/>
      <c r="AP3822" t="s">
        <v>1967</v>
      </c>
      <c r="AQ3822"/>
      <c r="AR3822" t="s">
        <v>35</v>
      </c>
      <c r="AS3822" t="s">
        <v>35</v>
      </c>
    </row>
    <row r="3823" spans="1:45">
      <c r="A3823" s="264" t="s">
        <v>13304</v>
      </c>
      <c r="B3823" s="217" t="s">
        <v>864</v>
      </c>
      <c r="C3823" s="217" t="s">
        <v>611</v>
      </c>
      <c r="E3823" s="217" t="s">
        <v>13305</v>
      </c>
      <c r="F3823" s="217" t="s">
        <v>13386</v>
      </c>
      <c r="H3823" s="217" t="s">
        <v>1084</v>
      </c>
      <c r="I3823" s="217" t="s">
        <v>45</v>
      </c>
      <c r="J3823" s="217" t="s">
        <v>33</v>
      </c>
      <c r="K3823" s="217" t="s">
        <v>33</v>
      </c>
      <c r="M3823" s="217">
        <f t="shared" si="78"/>
        <v>3736</v>
      </c>
      <c r="O3823" s="217" t="s">
        <v>35</v>
      </c>
      <c r="P3823" s="217" t="s">
        <v>35</v>
      </c>
      <c r="Q3823" s="217">
        <f>S5111-vykonyz.xlsx[[#This Row],[Kod]]</f>
        <v>19429</v>
      </c>
      <c r="R3823" s="217">
        <f>S3794-vykonyz.xlsx[[#This Row],[Kod]]</f>
        <v>0</v>
      </c>
      <c r="S3823" s="217" t="s">
        <v>13387</v>
      </c>
      <c r="T3823" s="217" t="s">
        <v>13388</v>
      </c>
      <c r="U3823" s="217">
        <v>516</v>
      </c>
      <c r="V3823" s="261">
        <v>45292</v>
      </c>
      <c r="W3823" s="217" t="s">
        <v>13387</v>
      </c>
      <c r="X3823" s="217">
        <v>448</v>
      </c>
      <c r="Y3823" s="217">
        <v>68</v>
      </c>
      <c r="Z3823" s="261">
        <v>45291</v>
      </c>
      <c r="AC3823" s="217">
        <f>vykonyz.xlsx3[[#This Row],[Kod]]-vykonyz.xlsx[[#This Row],[Kod]]</f>
        <v>0</v>
      </c>
      <c r="AD3823" t="s">
        <v>13304</v>
      </c>
      <c r="AE3823" t="s">
        <v>864</v>
      </c>
      <c r="AF3823" t="s">
        <v>611</v>
      </c>
      <c r="AG3823"/>
      <c r="AH3823" t="s">
        <v>13305</v>
      </c>
      <c r="AI3823" t="s">
        <v>13386</v>
      </c>
      <c r="AJ3823"/>
      <c r="AK3823" t="s">
        <v>1084</v>
      </c>
      <c r="AL3823" t="s">
        <v>45</v>
      </c>
      <c r="AM3823" t="s">
        <v>33</v>
      </c>
      <c r="AN3823" t="s">
        <v>33</v>
      </c>
      <c r="AO3823"/>
      <c r="AP3823" t="s">
        <v>13389</v>
      </c>
      <c r="AQ3823"/>
      <c r="AR3823" t="s">
        <v>35</v>
      </c>
      <c r="AS3823" t="s">
        <v>35</v>
      </c>
    </row>
    <row r="3824" spans="1:45">
      <c r="A3824" s="264" t="s">
        <v>13307</v>
      </c>
      <c r="B3824" s="217" t="s">
        <v>1136</v>
      </c>
      <c r="C3824" s="217" t="s">
        <v>50</v>
      </c>
      <c r="E3824" s="217" t="s">
        <v>13308</v>
      </c>
      <c r="G3824" s="217" t="s">
        <v>53</v>
      </c>
      <c r="H3824" s="217" t="s">
        <v>994</v>
      </c>
      <c r="I3824" s="217" t="s">
        <v>45</v>
      </c>
      <c r="J3824" s="217" t="s">
        <v>33</v>
      </c>
      <c r="K3824" s="217" t="s">
        <v>33</v>
      </c>
      <c r="M3824" s="217">
        <f t="shared" si="78"/>
        <v>76</v>
      </c>
      <c r="O3824" s="217" t="s">
        <v>35</v>
      </c>
      <c r="P3824" s="217" t="s">
        <v>35</v>
      </c>
      <c r="Q3824" s="217">
        <f>S5112-vykonyz.xlsx[[#This Row],[Kod]]</f>
        <v>19430</v>
      </c>
      <c r="R3824" s="217">
        <f>S3795-vykonyz.xlsx[[#This Row],[Kod]]</f>
        <v>0</v>
      </c>
      <c r="S3824" s="217" t="s">
        <v>13390</v>
      </c>
      <c r="T3824" s="217" t="s">
        <v>13391</v>
      </c>
      <c r="U3824" s="217">
        <v>269</v>
      </c>
      <c r="V3824" s="261">
        <v>45292</v>
      </c>
      <c r="W3824" s="217" t="s">
        <v>13390</v>
      </c>
      <c r="X3824" s="217">
        <v>239</v>
      </c>
      <c r="Y3824" s="217">
        <v>30</v>
      </c>
      <c r="Z3824" s="261">
        <v>45291</v>
      </c>
      <c r="AC3824" s="217">
        <f>vykonyz.xlsx3[[#This Row],[Kod]]-vykonyz.xlsx[[#This Row],[Kod]]</f>
        <v>0</v>
      </c>
      <c r="AD3824" t="s">
        <v>13307</v>
      </c>
      <c r="AE3824" t="s">
        <v>1136</v>
      </c>
      <c r="AF3824" t="s">
        <v>50</v>
      </c>
      <c r="AG3824"/>
      <c r="AH3824" t="s">
        <v>13308</v>
      </c>
      <c r="AI3824"/>
      <c r="AJ3824" t="s">
        <v>53</v>
      </c>
      <c r="AK3824" t="s">
        <v>994</v>
      </c>
      <c r="AL3824" t="s">
        <v>45</v>
      </c>
      <c r="AM3824" t="s">
        <v>33</v>
      </c>
      <c r="AN3824" t="s">
        <v>33</v>
      </c>
      <c r="AO3824"/>
      <c r="AP3824" t="s">
        <v>13392</v>
      </c>
      <c r="AQ3824"/>
      <c r="AR3824" t="s">
        <v>35</v>
      </c>
      <c r="AS3824" t="s">
        <v>35</v>
      </c>
    </row>
    <row r="3825" spans="1:45">
      <c r="A3825" s="264" t="s">
        <v>13310</v>
      </c>
      <c r="B3825" s="217" t="s">
        <v>864</v>
      </c>
      <c r="C3825" s="217" t="s">
        <v>611</v>
      </c>
      <c r="E3825" s="217" t="s">
        <v>13311</v>
      </c>
      <c r="F3825" s="217" t="s">
        <v>13393</v>
      </c>
      <c r="H3825" s="217" t="s">
        <v>994</v>
      </c>
      <c r="I3825" s="217" t="s">
        <v>45</v>
      </c>
      <c r="J3825" s="217" t="s">
        <v>33</v>
      </c>
      <c r="K3825" s="217" t="s">
        <v>33</v>
      </c>
      <c r="M3825" s="217">
        <f t="shared" si="78"/>
        <v>52</v>
      </c>
      <c r="O3825" s="217" t="s">
        <v>35</v>
      </c>
      <c r="P3825" s="217" t="s">
        <v>35</v>
      </c>
      <c r="Q3825" s="217">
        <f>S5113-vykonyz.xlsx[[#This Row],[Kod]]</f>
        <v>19430</v>
      </c>
      <c r="R3825" s="217">
        <f>S3796-vykonyz.xlsx[[#This Row],[Kod]]</f>
        <v>0</v>
      </c>
      <c r="S3825" s="217" t="s">
        <v>13394</v>
      </c>
      <c r="T3825" s="217" t="s">
        <v>13395</v>
      </c>
      <c r="U3825" s="217">
        <v>312</v>
      </c>
      <c r="V3825" s="261">
        <v>45292</v>
      </c>
      <c r="W3825" s="217" t="s">
        <v>13394</v>
      </c>
      <c r="X3825" s="217">
        <v>271</v>
      </c>
      <c r="Y3825" s="217">
        <v>41</v>
      </c>
      <c r="Z3825" s="261">
        <v>45291</v>
      </c>
      <c r="AC3825" s="217">
        <f>vykonyz.xlsx3[[#This Row],[Kod]]-vykonyz.xlsx[[#This Row],[Kod]]</f>
        <v>0</v>
      </c>
      <c r="AD3825" t="s">
        <v>13310</v>
      </c>
      <c r="AE3825" t="s">
        <v>864</v>
      </c>
      <c r="AF3825" t="s">
        <v>611</v>
      </c>
      <c r="AG3825"/>
      <c r="AH3825" t="s">
        <v>13311</v>
      </c>
      <c r="AI3825" t="s">
        <v>13393</v>
      </c>
      <c r="AJ3825"/>
      <c r="AK3825" t="s">
        <v>994</v>
      </c>
      <c r="AL3825" t="s">
        <v>45</v>
      </c>
      <c r="AM3825" t="s">
        <v>33</v>
      </c>
      <c r="AN3825" t="s">
        <v>33</v>
      </c>
      <c r="AO3825"/>
      <c r="AP3825" t="s">
        <v>4220</v>
      </c>
      <c r="AQ3825"/>
      <c r="AR3825" t="s">
        <v>35</v>
      </c>
      <c r="AS3825" t="s">
        <v>35</v>
      </c>
    </row>
    <row r="3826" spans="1:45">
      <c r="A3826" s="264" t="s">
        <v>13312</v>
      </c>
      <c r="B3826" s="217" t="s">
        <v>5245</v>
      </c>
      <c r="C3826" s="217" t="s">
        <v>611</v>
      </c>
      <c r="E3826" s="217" t="s">
        <v>13313</v>
      </c>
      <c r="F3826" s="217" t="s">
        <v>13396</v>
      </c>
      <c r="G3826" s="217" t="s">
        <v>53</v>
      </c>
      <c r="H3826" s="217" t="s">
        <v>1573</v>
      </c>
      <c r="I3826" s="217" t="s">
        <v>1573</v>
      </c>
      <c r="J3826" s="217" t="s">
        <v>33</v>
      </c>
      <c r="K3826" s="217" t="s">
        <v>33</v>
      </c>
      <c r="M3826" s="217">
        <f t="shared" si="78"/>
        <v>7419</v>
      </c>
      <c r="O3826" s="217" t="s">
        <v>35</v>
      </c>
      <c r="P3826" s="217" t="s">
        <v>35</v>
      </c>
      <c r="Q3826" s="217">
        <f>S5114-vykonyz.xlsx[[#This Row],[Kod]]</f>
        <v>19417</v>
      </c>
      <c r="R3826" s="217">
        <f>S3797-vykonyz.xlsx[[#This Row],[Kod]]</f>
        <v>0</v>
      </c>
      <c r="S3826" s="217" t="s">
        <v>13397</v>
      </c>
      <c r="T3826" s="217" t="s">
        <v>13398</v>
      </c>
      <c r="U3826" s="217">
        <v>516</v>
      </c>
      <c r="V3826" s="261">
        <v>45292</v>
      </c>
      <c r="W3826" s="217" t="s">
        <v>13397</v>
      </c>
      <c r="X3826" s="217">
        <v>448</v>
      </c>
      <c r="Y3826" s="217">
        <v>68</v>
      </c>
      <c r="Z3826" s="261">
        <v>45291</v>
      </c>
      <c r="AC3826" s="217">
        <f>vykonyz.xlsx3[[#This Row],[Kod]]-vykonyz.xlsx[[#This Row],[Kod]]</f>
        <v>0</v>
      </c>
      <c r="AD3826" t="s">
        <v>13312</v>
      </c>
      <c r="AE3826" t="s">
        <v>5245</v>
      </c>
      <c r="AF3826" t="s">
        <v>611</v>
      </c>
      <c r="AG3826"/>
      <c r="AH3826" t="s">
        <v>13313</v>
      </c>
      <c r="AI3826" t="s">
        <v>13396</v>
      </c>
      <c r="AJ3826" t="s">
        <v>53</v>
      </c>
      <c r="AK3826" t="s">
        <v>1573</v>
      </c>
      <c r="AL3826" t="s">
        <v>1573</v>
      </c>
      <c r="AM3826" t="s">
        <v>33</v>
      </c>
      <c r="AN3826" t="s">
        <v>33</v>
      </c>
      <c r="AO3826"/>
      <c r="AP3826" t="s">
        <v>13399</v>
      </c>
      <c r="AQ3826"/>
      <c r="AR3826" t="s">
        <v>35</v>
      </c>
      <c r="AS3826" t="s">
        <v>35</v>
      </c>
    </row>
    <row r="3827" spans="1:45">
      <c r="A3827" s="264" t="s">
        <v>13400</v>
      </c>
      <c r="B3827" s="217" t="s">
        <v>5914</v>
      </c>
      <c r="C3827" s="217" t="s">
        <v>50</v>
      </c>
      <c r="E3827" s="217" t="s">
        <v>13401</v>
      </c>
      <c r="F3827" s="217" t="s">
        <v>13402</v>
      </c>
      <c r="H3827" s="217" t="s">
        <v>981</v>
      </c>
      <c r="I3827" s="217" t="s">
        <v>981</v>
      </c>
      <c r="J3827" s="217" t="s">
        <v>33</v>
      </c>
      <c r="K3827" s="217" t="s">
        <v>33</v>
      </c>
      <c r="M3827" s="217" t="s">
        <v>9126</v>
      </c>
      <c r="O3827" s="217" t="s">
        <v>35</v>
      </c>
      <c r="P3827" s="217" t="s">
        <v>35</v>
      </c>
      <c r="Q3827" s="217">
        <f>S3830-vykonyz.xlsx[[#This Row],[Kod]]</f>
        <v>999</v>
      </c>
      <c r="R3827" s="217">
        <f>S3827-vykonyz.xlsx[[#This Row],[Kod]]</f>
        <v>307</v>
      </c>
      <c r="S3827" s="217" t="s">
        <v>13403</v>
      </c>
      <c r="T3827" s="217" t="s">
        <v>13404</v>
      </c>
      <c r="U3827" s="217">
        <v>387</v>
      </c>
      <c r="V3827" s="261">
        <v>45292</v>
      </c>
      <c r="W3827" s="217" t="s">
        <v>13403</v>
      </c>
      <c r="X3827" s="217">
        <v>342</v>
      </c>
      <c r="Y3827" s="217">
        <v>45</v>
      </c>
      <c r="Z3827" s="261">
        <v>45291</v>
      </c>
      <c r="AC3827" s="217">
        <f>vykonyz.xlsx3[[#This Row],[Kod]]-vykonyz.xlsx[[#This Row],[Kod]]</f>
        <v>0</v>
      </c>
      <c r="AD3827" t="s">
        <v>13400</v>
      </c>
      <c r="AE3827" t="s">
        <v>5914</v>
      </c>
      <c r="AF3827" t="s">
        <v>50</v>
      </c>
      <c r="AG3827"/>
      <c r="AH3827" t="s">
        <v>13401</v>
      </c>
      <c r="AI3827" t="s">
        <v>13402</v>
      </c>
      <c r="AJ3827"/>
      <c r="AK3827" t="s">
        <v>981</v>
      </c>
      <c r="AL3827" t="s">
        <v>981</v>
      </c>
      <c r="AM3827" t="s">
        <v>33</v>
      </c>
      <c r="AN3827" t="s">
        <v>33</v>
      </c>
      <c r="AO3827"/>
      <c r="AP3827" t="s">
        <v>9126</v>
      </c>
      <c r="AQ3827"/>
      <c r="AR3827" t="s">
        <v>35</v>
      </c>
      <c r="AS3827" t="s">
        <v>35</v>
      </c>
    </row>
    <row r="3828" spans="1:45">
      <c r="A3828" s="264" t="s">
        <v>13314</v>
      </c>
      <c r="B3828" s="217" t="s">
        <v>13405</v>
      </c>
      <c r="E3828" s="217" t="s">
        <v>13315</v>
      </c>
      <c r="H3828" s="217" t="s">
        <v>985</v>
      </c>
      <c r="I3828" s="217" t="s">
        <v>985</v>
      </c>
      <c r="J3828" s="217" t="s">
        <v>33</v>
      </c>
      <c r="K3828" s="217" t="s">
        <v>33</v>
      </c>
      <c r="M3828" s="217">
        <f>U3798</f>
        <v>523</v>
      </c>
      <c r="O3828" s="217" t="s">
        <v>35</v>
      </c>
      <c r="P3828" s="217" t="s">
        <v>35</v>
      </c>
      <c r="Q3828" s="217">
        <f>S5115-vykonyz.xlsx[[#This Row],[Kod]]</f>
        <v>19244</v>
      </c>
      <c r="R3828" s="217">
        <f>S3798-vykonyz.xlsx[[#This Row],[Kod]]</f>
        <v>0</v>
      </c>
      <c r="S3828" s="217" t="s">
        <v>13406</v>
      </c>
      <c r="T3828" s="217" t="s">
        <v>13407</v>
      </c>
      <c r="U3828" s="217">
        <v>198</v>
      </c>
      <c r="V3828" s="261">
        <v>45292</v>
      </c>
      <c r="W3828" s="217" t="s">
        <v>13406</v>
      </c>
      <c r="X3828" s="217">
        <v>176</v>
      </c>
      <c r="Y3828" s="217">
        <v>22</v>
      </c>
      <c r="Z3828" s="261">
        <v>45291</v>
      </c>
      <c r="AC3828" s="217">
        <f>vykonyz.xlsx3[[#This Row],[Kod]]-vykonyz.xlsx[[#This Row],[Kod]]</f>
        <v>0</v>
      </c>
      <c r="AD3828" t="s">
        <v>13314</v>
      </c>
      <c r="AE3828" t="s">
        <v>13405</v>
      </c>
      <c r="AF3828"/>
      <c r="AG3828"/>
      <c r="AH3828" t="s">
        <v>13315</v>
      </c>
      <c r="AI3828"/>
      <c r="AJ3828"/>
      <c r="AK3828" t="s">
        <v>985</v>
      </c>
      <c r="AL3828" t="s">
        <v>985</v>
      </c>
      <c r="AM3828" t="s">
        <v>33</v>
      </c>
      <c r="AN3828" t="s">
        <v>33</v>
      </c>
      <c r="AO3828"/>
      <c r="AP3828" t="s">
        <v>1721</v>
      </c>
      <c r="AQ3828"/>
      <c r="AR3828" t="s">
        <v>35</v>
      </c>
      <c r="AS3828" t="s">
        <v>35</v>
      </c>
    </row>
    <row r="3829" spans="1:45">
      <c r="A3829" s="264" t="s">
        <v>13316</v>
      </c>
      <c r="B3829" s="217" t="s">
        <v>13405</v>
      </c>
      <c r="E3829" s="217" t="s">
        <v>13317</v>
      </c>
      <c r="H3829" s="217" t="s">
        <v>1008</v>
      </c>
      <c r="I3829" s="217" t="s">
        <v>1008</v>
      </c>
      <c r="J3829" s="217" t="s">
        <v>33</v>
      </c>
      <c r="K3829" s="217" t="s">
        <v>33</v>
      </c>
      <c r="M3829" s="217">
        <f>U3799</f>
        <v>394</v>
      </c>
      <c r="O3829" s="217" t="s">
        <v>35</v>
      </c>
      <c r="P3829" s="217" t="s">
        <v>35</v>
      </c>
      <c r="Q3829" s="217">
        <f>S5116-vykonyz.xlsx[[#This Row],[Kod]]</f>
        <v>19245</v>
      </c>
      <c r="R3829" s="217">
        <f>S3799-vykonyz.xlsx[[#This Row],[Kod]]</f>
        <v>0</v>
      </c>
      <c r="S3829" s="217" t="s">
        <v>13408</v>
      </c>
      <c r="T3829" s="217" t="s">
        <v>13409</v>
      </c>
      <c r="U3829" s="217">
        <v>159</v>
      </c>
      <c r="V3829" s="261">
        <v>45292</v>
      </c>
      <c r="W3829" s="217" t="s">
        <v>13408</v>
      </c>
      <c r="X3829" s="217">
        <v>141</v>
      </c>
      <c r="Y3829" s="217">
        <v>18</v>
      </c>
      <c r="Z3829" s="261">
        <v>45291</v>
      </c>
      <c r="AC3829" s="217">
        <f>vykonyz.xlsx3[[#This Row],[Kod]]-vykonyz.xlsx[[#This Row],[Kod]]</f>
        <v>0</v>
      </c>
      <c r="AD3829" t="s">
        <v>13316</v>
      </c>
      <c r="AE3829" t="s">
        <v>13405</v>
      </c>
      <c r="AF3829"/>
      <c r="AG3829"/>
      <c r="AH3829" t="s">
        <v>13317</v>
      </c>
      <c r="AI3829" t="s">
        <v>13410</v>
      </c>
      <c r="AJ3829"/>
      <c r="AK3829" t="s">
        <v>1008</v>
      </c>
      <c r="AL3829" t="s">
        <v>1008</v>
      </c>
      <c r="AM3829" t="s">
        <v>33</v>
      </c>
      <c r="AN3829" t="s">
        <v>33</v>
      </c>
      <c r="AO3829"/>
      <c r="AP3829" t="s">
        <v>1371</v>
      </c>
      <c r="AQ3829"/>
      <c r="AR3829" t="s">
        <v>35</v>
      </c>
      <c r="AS3829" t="s">
        <v>35</v>
      </c>
    </row>
    <row r="3830" spans="1:45">
      <c r="A3830" s="264" t="s">
        <v>13319</v>
      </c>
      <c r="B3830" s="217" t="s">
        <v>13405</v>
      </c>
      <c r="E3830" s="217" t="s">
        <v>13320</v>
      </c>
      <c r="H3830" s="217" t="s">
        <v>989</v>
      </c>
      <c r="I3830" s="217" t="s">
        <v>989</v>
      </c>
      <c r="J3830" s="217" t="s">
        <v>33</v>
      </c>
      <c r="K3830" s="217" t="s">
        <v>33</v>
      </c>
      <c r="M3830" s="217">
        <f>U3800</f>
        <v>197</v>
      </c>
      <c r="O3830" s="217" t="s">
        <v>35</v>
      </c>
      <c r="P3830" s="217" t="s">
        <v>35</v>
      </c>
      <c r="Q3830" s="217">
        <f>S5117-vykonyz.xlsx[[#This Row],[Kod]]</f>
        <v>19246</v>
      </c>
      <c r="R3830" s="217">
        <f>S3800-vykonyz.xlsx[[#This Row],[Kod]]</f>
        <v>0</v>
      </c>
      <c r="S3830" s="217" t="s">
        <v>13411</v>
      </c>
      <c r="T3830" s="217" t="s">
        <v>13412</v>
      </c>
      <c r="U3830" s="217">
        <v>190</v>
      </c>
      <c r="V3830" s="261">
        <v>45292</v>
      </c>
      <c r="W3830" s="217" t="s">
        <v>13411</v>
      </c>
      <c r="X3830" s="217">
        <v>169</v>
      </c>
      <c r="Y3830" s="217">
        <v>21</v>
      </c>
      <c r="Z3830" s="261">
        <v>45291</v>
      </c>
      <c r="AC3830" s="217">
        <f>vykonyz.xlsx3[[#This Row],[Kod]]-vykonyz.xlsx[[#This Row],[Kod]]</f>
        <v>0</v>
      </c>
      <c r="AD3830" t="s">
        <v>13319</v>
      </c>
      <c r="AE3830" t="s">
        <v>13405</v>
      </c>
      <c r="AF3830"/>
      <c r="AG3830"/>
      <c r="AH3830" t="s">
        <v>13320</v>
      </c>
      <c r="AI3830"/>
      <c r="AJ3830"/>
      <c r="AK3830" t="s">
        <v>989</v>
      </c>
      <c r="AL3830" t="s">
        <v>989</v>
      </c>
      <c r="AM3830" t="s">
        <v>33</v>
      </c>
      <c r="AN3830" t="s">
        <v>33</v>
      </c>
      <c r="AO3830"/>
      <c r="AP3830" t="s">
        <v>13413</v>
      </c>
      <c r="AQ3830"/>
      <c r="AR3830" t="s">
        <v>35</v>
      </c>
      <c r="AS3830" t="s">
        <v>35</v>
      </c>
    </row>
    <row r="3831" spans="1:45">
      <c r="A3831" s="264" t="s">
        <v>13322</v>
      </c>
      <c r="B3831" s="217" t="s">
        <v>13405</v>
      </c>
      <c r="E3831" s="217" t="s">
        <v>13323</v>
      </c>
      <c r="F3831" s="217" t="s">
        <v>13414</v>
      </c>
      <c r="H3831" s="217" t="s">
        <v>985</v>
      </c>
      <c r="I3831" s="217" t="s">
        <v>985</v>
      </c>
      <c r="J3831" s="217" t="s">
        <v>33</v>
      </c>
      <c r="K3831" s="217" t="s">
        <v>33</v>
      </c>
      <c r="M3831" s="217">
        <f>U3801</f>
        <v>670</v>
      </c>
      <c r="O3831" s="217" t="s">
        <v>35</v>
      </c>
      <c r="P3831" s="217" t="s">
        <v>35</v>
      </c>
      <c r="Q3831" s="217">
        <f>S5118-vykonyz.xlsx[[#This Row],[Kod]]</f>
        <v>19246</v>
      </c>
      <c r="R3831" s="217">
        <f>S3801-vykonyz.xlsx[[#This Row],[Kod]]</f>
        <v>0</v>
      </c>
      <c r="S3831" s="217" t="s">
        <v>13415</v>
      </c>
      <c r="T3831" s="217" t="s">
        <v>13416</v>
      </c>
      <c r="U3831" s="217">
        <v>190</v>
      </c>
      <c r="V3831" s="261">
        <v>45292</v>
      </c>
      <c r="W3831" s="217" t="s">
        <v>13415</v>
      </c>
      <c r="X3831" s="217">
        <v>169</v>
      </c>
      <c r="Y3831" s="217">
        <v>21</v>
      </c>
      <c r="Z3831" s="261">
        <v>45291</v>
      </c>
      <c r="AC3831" s="217">
        <f>vykonyz.xlsx3[[#This Row],[Kod]]-vykonyz.xlsx[[#This Row],[Kod]]</f>
        <v>0</v>
      </c>
      <c r="AD3831" t="s">
        <v>13322</v>
      </c>
      <c r="AE3831" t="s">
        <v>13405</v>
      </c>
      <c r="AF3831"/>
      <c r="AG3831"/>
      <c r="AH3831" t="s">
        <v>13323</v>
      </c>
      <c r="AI3831" t="s">
        <v>13414</v>
      </c>
      <c r="AJ3831"/>
      <c r="AK3831" t="s">
        <v>985</v>
      </c>
      <c r="AL3831" t="s">
        <v>985</v>
      </c>
      <c r="AM3831" t="s">
        <v>33</v>
      </c>
      <c r="AN3831" t="s">
        <v>33</v>
      </c>
      <c r="AO3831"/>
      <c r="AP3831" t="s">
        <v>13417</v>
      </c>
      <c r="AQ3831"/>
      <c r="AR3831" t="s">
        <v>35</v>
      </c>
      <c r="AS3831" t="s">
        <v>35</v>
      </c>
    </row>
    <row r="3832" spans="1:45">
      <c r="A3832" s="264" t="s">
        <v>13418</v>
      </c>
      <c r="B3832" s="217" t="s">
        <v>5914</v>
      </c>
      <c r="C3832" s="217" t="s">
        <v>50</v>
      </c>
      <c r="E3832" s="217" t="s">
        <v>13419</v>
      </c>
      <c r="F3832" s="217" t="s">
        <v>13420</v>
      </c>
      <c r="H3832" s="217" t="s">
        <v>1008</v>
      </c>
      <c r="I3832" s="217" t="s">
        <v>1008</v>
      </c>
      <c r="J3832" s="217" t="s">
        <v>33</v>
      </c>
      <c r="K3832" s="217" t="s">
        <v>33</v>
      </c>
      <c r="M3832" s="217" t="s">
        <v>9141</v>
      </c>
      <c r="O3832" s="217" t="s">
        <v>35</v>
      </c>
      <c r="P3832" s="217" t="s">
        <v>35</v>
      </c>
      <c r="Q3832" s="217">
        <f>S3835-vykonyz.xlsx[[#This Row],[Kod]]</f>
        <v>1003</v>
      </c>
      <c r="R3832" s="217">
        <f>S3832-vykonyz.xlsx[[#This Row],[Kod]]</f>
        <v>997</v>
      </c>
      <c r="S3832" s="217" t="s">
        <v>13421</v>
      </c>
      <c r="T3832" s="217" t="s">
        <v>13422</v>
      </c>
      <c r="U3832" s="217">
        <v>59</v>
      </c>
      <c r="V3832" s="261">
        <v>45292</v>
      </c>
      <c r="W3832" s="217" t="s">
        <v>13421</v>
      </c>
      <c r="X3832" s="217">
        <v>52</v>
      </c>
      <c r="Y3832" s="217">
        <v>7</v>
      </c>
      <c r="Z3832" s="261">
        <v>45291</v>
      </c>
      <c r="AC3832" s="217">
        <f>vykonyz.xlsx3[[#This Row],[Kod]]-vykonyz.xlsx[[#This Row],[Kod]]</f>
        <v>0</v>
      </c>
      <c r="AD3832" t="s">
        <v>13418</v>
      </c>
      <c r="AE3832" t="s">
        <v>5914</v>
      </c>
      <c r="AF3832" t="s">
        <v>50</v>
      </c>
      <c r="AG3832"/>
      <c r="AH3832" t="s">
        <v>13419</v>
      </c>
      <c r="AI3832" t="s">
        <v>13420</v>
      </c>
      <c r="AJ3832"/>
      <c r="AK3832" t="s">
        <v>1008</v>
      </c>
      <c r="AL3832" t="s">
        <v>1008</v>
      </c>
      <c r="AM3832" t="s">
        <v>33</v>
      </c>
      <c r="AN3832" t="s">
        <v>33</v>
      </c>
      <c r="AO3832"/>
      <c r="AP3832" t="s">
        <v>9141</v>
      </c>
      <c r="AQ3832"/>
      <c r="AR3832" t="s">
        <v>35</v>
      </c>
      <c r="AS3832" t="s">
        <v>35</v>
      </c>
    </row>
    <row r="3833" spans="1:45">
      <c r="A3833" s="264" t="s">
        <v>13325</v>
      </c>
      <c r="B3833" s="217" t="s">
        <v>5914</v>
      </c>
      <c r="E3833" s="217" t="s">
        <v>13326</v>
      </c>
      <c r="F3833" s="217" t="s">
        <v>13423</v>
      </c>
      <c r="H3833" s="217" t="s">
        <v>994</v>
      </c>
      <c r="I3833" s="217" t="s">
        <v>994</v>
      </c>
      <c r="J3833" s="217" t="s">
        <v>33</v>
      </c>
      <c r="K3833" s="217" t="s">
        <v>33</v>
      </c>
      <c r="M3833" s="217">
        <f t="shared" ref="M3833:M3840" si="79">U3802</f>
        <v>172</v>
      </c>
      <c r="O3833" s="217" t="s">
        <v>35</v>
      </c>
      <c r="P3833" s="217" t="s">
        <v>35</v>
      </c>
      <c r="Q3833" s="217">
        <f>S5119-vykonyz.xlsx[[#This Row],[Kod]]</f>
        <v>19243</v>
      </c>
      <c r="R3833" s="217">
        <f>S3802-vykonyz.xlsx[[#This Row],[Kod]]</f>
        <v>0</v>
      </c>
      <c r="S3833" s="217" t="s">
        <v>13424</v>
      </c>
      <c r="T3833" s="217" t="s">
        <v>13425</v>
      </c>
      <c r="U3833" s="217">
        <v>187</v>
      </c>
      <c r="V3833" s="261">
        <v>45292</v>
      </c>
      <c r="W3833" s="217" t="s">
        <v>13424</v>
      </c>
      <c r="X3833" s="217">
        <v>166</v>
      </c>
      <c r="Y3833" s="217">
        <v>21</v>
      </c>
      <c r="Z3833" s="261">
        <v>45291</v>
      </c>
      <c r="AC3833" s="217">
        <f>vykonyz.xlsx3[[#This Row],[Kod]]-vykonyz.xlsx[[#This Row],[Kod]]</f>
        <v>0</v>
      </c>
      <c r="AD3833" t="s">
        <v>13325</v>
      </c>
      <c r="AE3833" t="s">
        <v>5914</v>
      </c>
      <c r="AF3833"/>
      <c r="AG3833"/>
      <c r="AH3833" t="s">
        <v>13326</v>
      </c>
      <c r="AI3833" t="s">
        <v>13423</v>
      </c>
      <c r="AJ3833"/>
      <c r="AK3833" t="s">
        <v>994</v>
      </c>
      <c r="AL3833" t="s">
        <v>994</v>
      </c>
      <c r="AM3833" t="s">
        <v>33</v>
      </c>
      <c r="AN3833" t="s">
        <v>33</v>
      </c>
      <c r="AO3833"/>
      <c r="AP3833" t="s">
        <v>8119</v>
      </c>
      <c r="AQ3833"/>
      <c r="AR3833" t="s">
        <v>35</v>
      </c>
      <c r="AS3833" t="s">
        <v>35</v>
      </c>
    </row>
    <row r="3834" spans="1:45">
      <c r="A3834" s="264" t="s">
        <v>13328</v>
      </c>
      <c r="B3834" s="217" t="s">
        <v>5914</v>
      </c>
      <c r="C3834" s="217" t="s">
        <v>50</v>
      </c>
      <c r="E3834" s="217" t="s">
        <v>13329</v>
      </c>
      <c r="H3834" s="217" t="s">
        <v>1008</v>
      </c>
      <c r="I3834" s="217" t="s">
        <v>989</v>
      </c>
      <c r="J3834" s="217" t="s">
        <v>33</v>
      </c>
      <c r="K3834" s="217" t="s">
        <v>33</v>
      </c>
      <c r="M3834" s="217">
        <f t="shared" si="79"/>
        <v>380</v>
      </c>
      <c r="O3834" s="217" t="s">
        <v>35</v>
      </c>
      <c r="P3834" s="217" t="s">
        <v>35</v>
      </c>
      <c r="Q3834" s="217">
        <f>S5120-vykonyz.xlsx[[#This Row],[Kod]]</f>
        <v>19158</v>
      </c>
      <c r="R3834" s="217">
        <f>S3803-vykonyz.xlsx[[#This Row],[Kod]]</f>
        <v>0</v>
      </c>
      <c r="S3834" s="217" t="s">
        <v>13426</v>
      </c>
      <c r="T3834" s="217" t="s">
        <v>13427</v>
      </c>
      <c r="U3834" s="217">
        <v>2379</v>
      </c>
      <c r="V3834" s="261">
        <v>45292</v>
      </c>
      <c r="W3834" s="217" t="s">
        <v>13426</v>
      </c>
      <c r="X3834" s="217">
        <v>2176</v>
      </c>
      <c r="Y3834" s="217">
        <v>203</v>
      </c>
      <c r="Z3834" s="261">
        <v>45291</v>
      </c>
      <c r="AC3834" s="217">
        <f>vykonyz.xlsx3[[#This Row],[Kod]]-vykonyz.xlsx[[#This Row],[Kod]]</f>
        <v>0</v>
      </c>
      <c r="AD3834" t="s">
        <v>13328</v>
      </c>
      <c r="AE3834" t="s">
        <v>5914</v>
      </c>
      <c r="AF3834" t="s">
        <v>50</v>
      </c>
      <c r="AG3834"/>
      <c r="AH3834" t="s">
        <v>13329</v>
      </c>
      <c r="AI3834"/>
      <c r="AJ3834"/>
      <c r="AK3834" t="s">
        <v>1008</v>
      </c>
      <c r="AL3834" t="s">
        <v>989</v>
      </c>
      <c r="AM3834" t="s">
        <v>33</v>
      </c>
      <c r="AN3834" t="s">
        <v>33</v>
      </c>
      <c r="AO3834"/>
      <c r="AP3834" t="s">
        <v>1503</v>
      </c>
      <c r="AQ3834"/>
      <c r="AR3834" t="s">
        <v>35</v>
      </c>
      <c r="AS3834" t="s">
        <v>35</v>
      </c>
    </row>
    <row r="3835" spans="1:45">
      <c r="A3835" s="264" t="s">
        <v>13331</v>
      </c>
      <c r="B3835" s="217" t="s">
        <v>5914</v>
      </c>
      <c r="C3835" s="217" t="s">
        <v>50</v>
      </c>
      <c r="E3835" s="217" t="s">
        <v>13332</v>
      </c>
      <c r="F3835" s="217" t="s">
        <v>13428</v>
      </c>
      <c r="H3835" s="217" t="s">
        <v>1492</v>
      </c>
      <c r="I3835" s="217" t="s">
        <v>1492</v>
      </c>
      <c r="J3835" s="217" t="s">
        <v>33</v>
      </c>
      <c r="K3835" s="217" t="s">
        <v>33</v>
      </c>
      <c r="M3835" s="217">
        <f t="shared" si="79"/>
        <v>2432</v>
      </c>
      <c r="O3835" s="217" t="s">
        <v>35</v>
      </c>
      <c r="P3835" s="217" t="s">
        <v>35</v>
      </c>
      <c r="Q3835" s="217">
        <f>S5121-vykonyz.xlsx[[#This Row],[Kod]]</f>
        <v>19158</v>
      </c>
      <c r="R3835" s="217">
        <f>S3804-vykonyz.xlsx[[#This Row],[Kod]]</f>
        <v>0</v>
      </c>
      <c r="S3835" s="217" t="s">
        <v>13429</v>
      </c>
      <c r="T3835" s="217" t="s">
        <v>13430</v>
      </c>
      <c r="U3835" s="217">
        <v>2930</v>
      </c>
      <c r="V3835" s="261">
        <v>45292</v>
      </c>
      <c r="W3835" s="217" t="s">
        <v>13429</v>
      </c>
      <c r="X3835" s="217">
        <v>2659</v>
      </c>
      <c r="Y3835" s="217">
        <v>271</v>
      </c>
      <c r="Z3835" s="261">
        <v>45291</v>
      </c>
      <c r="AC3835" s="217">
        <f>vykonyz.xlsx3[[#This Row],[Kod]]-vykonyz.xlsx[[#This Row],[Kod]]</f>
        <v>0</v>
      </c>
      <c r="AD3835" t="s">
        <v>13331</v>
      </c>
      <c r="AE3835" t="s">
        <v>5914</v>
      </c>
      <c r="AF3835" t="s">
        <v>50</v>
      </c>
      <c r="AG3835"/>
      <c r="AH3835" t="s">
        <v>13332</v>
      </c>
      <c r="AI3835" t="s">
        <v>13428</v>
      </c>
      <c r="AJ3835"/>
      <c r="AK3835" t="s">
        <v>1492</v>
      </c>
      <c r="AL3835" t="s">
        <v>1492</v>
      </c>
      <c r="AM3835" t="s">
        <v>33</v>
      </c>
      <c r="AN3835" t="s">
        <v>33</v>
      </c>
      <c r="AO3835"/>
      <c r="AP3835" t="s">
        <v>13431</v>
      </c>
      <c r="AQ3835"/>
      <c r="AR3835" t="s">
        <v>35</v>
      </c>
      <c r="AS3835" t="s">
        <v>35</v>
      </c>
    </row>
    <row r="3836" spans="1:45">
      <c r="A3836" s="264" t="s">
        <v>13335</v>
      </c>
      <c r="B3836" s="217" t="s">
        <v>5914</v>
      </c>
      <c r="C3836" s="217" t="s">
        <v>50</v>
      </c>
      <c r="E3836" s="217" t="s">
        <v>13336</v>
      </c>
      <c r="F3836" s="217" t="s">
        <v>13432</v>
      </c>
      <c r="H3836" s="217" t="s">
        <v>981</v>
      </c>
      <c r="I3836" s="217" t="s">
        <v>981</v>
      </c>
      <c r="J3836" s="217" t="s">
        <v>33</v>
      </c>
      <c r="K3836" s="217" t="s">
        <v>33</v>
      </c>
      <c r="M3836" s="217">
        <f t="shared" si="79"/>
        <v>1125</v>
      </c>
      <c r="O3836" s="217" t="s">
        <v>35</v>
      </c>
      <c r="P3836" s="217" t="s">
        <v>35</v>
      </c>
      <c r="Q3836" s="217">
        <f>S5122-vykonyz.xlsx[[#This Row],[Kod]]</f>
        <v>19159</v>
      </c>
      <c r="R3836" s="217">
        <f>S3805-vykonyz.xlsx[[#This Row],[Kod]]</f>
        <v>0</v>
      </c>
      <c r="S3836" s="217" t="s">
        <v>13433</v>
      </c>
      <c r="T3836" s="217" t="s">
        <v>13434</v>
      </c>
      <c r="U3836" s="217">
        <v>732</v>
      </c>
      <c r="V3836" s="261">
        <v>45292</v>
      </c>
      <c r="W3836" s="217" t="s">
        <v>13433</v>
      </c>
      <c r="X3836" s="217">
        <v>703</v>
      </c>
      <c r="Y3836" s="217">
        <v>29</v>
      </c>
      <c r="Z3836" s="261">
        <v>45291</v>
      </c>
      <c r="AC3836" s="217">
        <f>vykonyz.xlsx3[[#This Row],[Kod]]-vykonyz.xlsx[[#This Row],[Kod]]</f>
        <v>0</v>
      </c>
      <c r="AD3836" t="s">
        <v>13335</v>
      </c>
      <c r="AE3836" t="s">
        <v>5914</v>
      </c>
      <c r="AF3836" t="s">
        <v>50</v>
      </c>
      <c r="AG3836"/>
      <c r="AH3836" t="s">
        <v>13336</v>
      </c>
      <c r="AI3836" t="s">
        <v>13432</v>
      </c>
      <c r="AJ3836"/>
      <c r="AK3836" t="s">
        <v>981</v>
      </c>
      <c r="AL3836" t="s">
        <v>981</v>
      </c>
      <c r="AM3836" t="s">
        <v>33</v>
      </c>
      <c r="AN3836" t="s">
        <v>33</v>
      </c>
      <c r="AO3836"/>
      <c r="AP3836" t="s">
        <v>13143</v>
      </c>
      <c r="AQ3836"/>
      <c r="AR3836" t="s">
        <v>35</v>
      </c>
      <c r="AS3836" t="s">
        <v>35</v>
      </c>
    </row>
    <row r="3837" spans="1:45">
      <c r="A3837" s="264" t="s">
        <v>13337</v>
      </c>
      <c r="B3837" s="217" t="s">
        <v>5914</v>
      </c>
      <c r="C3837" s="217" t="s">
        <v>50</v>
      </c>
      <c r="E3837" s="217" t="s">
        <v>13338</v>
      </c>
      <c r="F3837" s="217" t="s">
        <v>13435</v>
      </c>
      <c r="H3837" s="217" t="s">
        <v>1008</v>
      </c>
      <c r="I3837" s="217" t="s">
        <v>1008</v>
      </c>
      <c r="J3837" s="217" t="s">
        <v>33</v>
      </c>
      <c r="K3837" s="217" t="s">
        <v>33</v>
      </c>
      <c r="M3837" s="217">
        <f t="shared" si="79"/>
        <v>516</v>
      </c>
      <c r="O3837" s="217" t="s">
        <v>35</v>
      </c>
      <c r="P3837" s="217" t="s">
        <v>35</v>
      </c>
      <c r="Q3837" s="217">
        <f>S5123-vykonyz.xlsx[[#This Row],[Kod]]</f>
        <v>19160</v>
      </c>
      <c r="R3837" s="217">
        <f>S3806-vykonyz.xlsx[[#This Row],[Kod]]</f>
        <v>0</v>
      </c>
      <c r="S3837" s="217" t="s">
        <v>13436</v>
      </c>
      <c r="T3837" s="217" t="s">
        <v>13437</v>
      </c>
      <c r="U3837" s="217">
        <v>1187</v>
      </c>
      <c r="V3837" s="261">
        <v>45292</v>
      </c>
      <c r="W3837" s="217" t="s">
        <v>13436</v>
      </c>
      <c r="X3837" s="217">
        <v>1051</v>
      </c>
      <c r="Y3837" s="217">
        <v>136</v>
      </c>
      <c r="Z3837" s="261">
        <v>45291</v>
      </c>
      <c r="AC3837" s="217">
        <f>vykonyz.xlsx3[[#This Row],[Kod]]-vykonyz.xlsx[[#This Row],[Kod]]</f>
        <v>0</v>
      </c>
      <c r="AD3837" t="s">
        <v>13337</v>
      </c>
      <c r="AE3837" t="s">
        <v>5914</v>
      </c>
      <c r="AF3837" t="s">
        <v>50</v>
      </c>
      <c r="AG3837"/>
      <c r="AH3837" t="s">
        <v>13338</v>
      </c>
      <c r="AI3837" t="s">
        <v>13435</v>
      </c>
      <c r="AJ3837"/>
      <c r="AK3837" t="s">
        <v>1008</v>
      </c>
      <c r="AL3837" t="s">
        <v>1008</v>
      </c>
      <c r="AM3837" t="s">
        <v>33</v>
      </c>
      <c r="AN3837" t="s">
        <v>33</v>
      </c>
      <c r="AO3837"/>
      <c r="AP3837" t="s">
        <v>9141</v>
      </c>
      <c r="AQ3837"/>
      <c r="AR3837" t="s">
        <v>35</v>
      </c>
      <c r="AS3837" t="s">
        <v>35</v>
      </c>
    </row>
    <row r="3838" spans="1:45">
      <c r="A3838" s="264" t="s">
        <v>13339</v>
      </c>
      <c r="B3838" s="217" t="s">
        <v>5914</v>
      </c>
      <c r="C3838" s="217" t="s">
        <v>50</v>
      </c>
      <c r="E3838" s="217" t="s">
        <v>13340</v>
      </c>
      <c r="F3838" s="217" t="s">
        <v>13438</v>
      </c>
      <c r="H3838" s="217" t="s">
        <v>1290</v>
      </c>
      <c r="I3838" s="217" t="s">
        <v>994</v>
      </c>
      <c r="J3838" s="217" t="s">
        <v>33</v>
      </c>
      <c r="K3838" s="217" t="s">
        <v>33</v>
      </c>
      <c r="M3838" s="217">
        <f t="shared" si="79"/>
        <v>416</v>
      </c>
      <c r="O3838" s="217" t="s">
        <v>35</v>
      </c>
      <c r="P3838" s="217" t="s">
        <v>35</v>
      </c>
      <c r="Q3838" s="217">
        <f>S5124-vykonyz.xlsx[[#This Row],[Kod]]</f>
        <v>19160</v>
      </c>
      <c r="R3838" s="217">
        <f>S3807-vykonyz.xlsx[[#This Row],[Kod]]</f>
        <v>0</v>
      </c>
      <c r="S3838" s="217" t="s">
        <v>13439</v>
      </c>
      <c r="T3838" s="217" t="s">
        <v>13440</v>
      </c>
      <c r="U3838" s="217">
        <v>80</v>
      </c>
      <c r="V3838" s="261">
        <v>45292</v>
      </c>
      <c r="W3838" s="217" t="s">
        <v>13439</v>
      </c>
      <c r="X3838" s="217">
        <v>70</v>
      </c>
      <c r="Y3838" s="217">
        <v>10</v>
      </c>
      <c r="Z3838" s="261">
        <v>45291</v>
      </c>
      <c r="AC3838" s="217">
        <f>vykonyz.xlsx3[[#This Row],[Kod]]-vykonyz.xlsx[[#This Row],[Kod]]</f>
        <v>0</v>
      </c>
      <c r="AD3838" t="s">
        <v>13339</v>
      </c>
      <c r="AE3838" t="s">
        <v>5914</v>
      </c>
      <c r="AF3838" t="s">
        <v>50</v>
      </c>
      <c r="AG3838"/>
      <c r="AH3838" t="s">
        <v>13340</v>
      </c>
      <c r="AI3838" t="s">
        <v>13438</v>
      </c>
      <c r="AJ3838"/>
      <c r="AK3838" t="s">
        <v>1290</v>
      </c>
      <c r="AL3838" t="s">
        <v>994</v>
      </c>
      <c r="AM3838" t="s">
        <v>33</v>
      </c>
      <c r="AN3838" t="s">
        <v>33</v>
      </c>
      <c r="AO3838"/>
      <c r="AP3838" t="s">
        <v>803</v>
      </c>
      <c r="AQ3838"/>
      <c r="AR3838" t="s">
        <v>35</v>
      </c>
      <c r="AS3838" t="s">
        <v>35</v>
      </c>
    </row>
    <row r="3839" spans="1:45">
      <c r="A3839" s="264" t="s">
        <v>13342</v>
      </c>
      <c r="B3839" s="217" t="s">
        <v>5914</v>
      </c>
      <c r="C3839" s="217" t="s">
        <v>50</v>
      </c>
      <c r="E3839" s="217" t="s">
        <v>13343</v>
      </c>
      <c r="F3839" s="217" t="s">
        <v>13441</v>
      </c>
      <c r="H3839" s="217" t="s">
        <v>981</v>
      </c>
      <c r="I3839" s="217" t="s">
        <v>989</v>
      </c>
      <c r="J3839" s="217" t="s">
        <v>33</v>
      </c>
      <c r="K3839" s="217" t="s">
        <v>33</v>
      </c>
      <c r="M3839" s="217">
        <f t="shared" si="79"/>
        <v>575</v>
      </c>
      <c r="O3839" s="217" t="s">
        <v>35</v>
      </c>
      <c r="P3839" s="217" t="s">
        <v>35</v>
      </c>
      <c r="Q3839" s="217">
        <f>S5125-vykonyz.xlsx[[#This Row],[Kod]]</f>
        <v>19160</v>
      </c>
      <c r="R3839" s="217">
        <f>S3808-vykonyz.xlsx[[#This Row],[Kod]]</f>
        <v>0</v>
      </c>
      <c r="S3839" s="217" t="s">
        <v>13442</v>
      </c>
      <c r="T3839" s="217" t="s">
        <v>13443</v>
      </c>
      <c r="U3839" s="217">
        <v>303</v>
      </c>
      <c r="V3839" s="261">
        <v>45292</v>
      </c>
      <c r="W3839" s="217" t="s">
        <v>13442</v>
      </c>
      <c r="X3839" s="217">
        <v>266</v>
      </c>
      <c r="Y3839" s="217">
        <v>37</v>
      </c>
      <c r="Z3839" s="261">
        <v>45291</v>
      </c>
      <c r="AC3839" s="217">
        <f>vykonyz.xlsx3[[#This Row],[Kod]]-vykonyz.xlsx[[#This Row],[Kod]]</f>
        <v>0</v>
      </c>
      <c r="AD3839" t="s">
        <v>13342</v>
      </c>
      <c r="AE3839" t="s">
        <v>5914</v>
      </c>
      <c r="AF3839" t="s">
        <v>50</v>
      </c>
      <c r="AG3839"/>
      <c r="AH3839" t="s">
        <v>13343</v>
      </c>
      <c r="AI3839" t="s">
        <v>13441</v>
      </c>
      <c r="AJ3839"/>
      <c r="AK3839" t="s">
        <v>981</v>
      </c>
      <c r="AL3839" t="s">
        <v>989</v>
      </c>
      <c r="AM3839" t="s">
        <v>33</v>
      </c>
      <c r="AN3839" t="s">
        <v>33</v>
      </c>
      <c r="AO3839"/>
      <c r="AP3839" t="s">
        <v>9089</v>
      </c>
      <c r="AQ3839"/>
      <c r="AR3839" t="s">
        <v>35</v>
      </c>
      <c r="AS3839" t="s">
        <v>35</v>
      </c>
    </row>
    <row r="3840" spans="1:45">
      <c r="A3840" s="264" t="s">
        <v>13347</v>
      </c>
      <c r="B3840" s="217" t="s">
        <v>5914</v>
      </c>
      <c r="C3840" s="217" t="s">
        <v>50</v>
      </c>
      <c r="E3840" s="217" t="s">
        <v>13444</v>
      </c>
      <c r="F3840" s="217" t="s">
        <v>13445</v>
      </c>
      <c r="H3840" s="217" t="s">
        <v>1008</v>
      </c>
      <c r="I3840" s="217" t="s">
        <v>40</v>
      </c>
      <c r="J3840" s="217" t="s">
        <v>33</v>
      </c>
      <c r="K3840" s="217" t="s">
        <v>33</v>
      </c>
      <c r="M3840" s="217">
        <f t="shared" si="79"/>
        <v>487</v>
      </c>
      <c r="O3840" s="217" t="s">
        <v>35</v>
      </c>
      <c r="P3840" s="217" t="s">
        <v>35</v>
      </c>
      <c r="Q3840" s="217">
        <f>S5126-vykonyz.xlsx[[#This Row],[Kod]]</f>
        <v>19160</v>
      </c>
      <c r="R3840" s="217">
        <f>S3809-vykonyz.xlsx[[#This Row],[Kod]]</f>
        <v>0</v>
      </c>
      <c r="S3840" s="217" t="s">
        <v>13446</v>
      </c>
      <c r="T3840" s="217" t="s">
        <v>13447</v>
      </c>
      <c r="U3840" s="217">
        <v>632</v>
      </c>
      <c r="V3840" s="261">
        <v>45292</v>
      </c>
      <c r="W3840" s="217" t="s">
        <v>13446</v>
      </c>
      <c r="X3840" s="217">
        <v>553</v>
      </c>
      <c r="Y3840" s="217">
        <v>79</v>
      </c>
      <c r="Z3840" s="261">
        <v>45291</v>
      </c>
      <c r="AC3840" s="217">
        <f>vykonyz.xlsx3[[#This Row],[Kod]]-vykonyz.xlsx[[#This Row],[Kod]]</f>
        <v>0</v>
      </c>
      <c r="AD3840" t="s">
        <v>13347</v>
      </c>
      <c r="AE3840" t="s">
        <v>5914</v>
      </c>
      <c r="AF3840" t="s">
        <v>50</v>
      </c>
      <c r="AG3840"/>
      <c r="AH3840" t="s">
        <v>13444</v>
      </c>
      <c r="AI3840" t="s">
        <v>13445</v>
      </c>
      <c r="AJ3840"/>
      <c r="AK3840" t="s">
        <v>1008</v>
      </c>
      <c r="AL3840" t="s">
        <v>40</v>
      </c>
      <c r="AM3840" t="s">
        <v>33</v>
      </c>
      <c r="AN3840" t="s">
        <v>33</v>
      </c>
      <c r="AO3840"/>
      <c r="AP3840" t="s">
        <v>13448</v>
      </c>
      <c r="AQ3840"/>
      <c r="AR3840" t="s">
        <v>35</v>
      </c>
      <c r="AS3840" t="s">
        <v>35</v>
      </c>
    </row>
    <row r="3841" spans="1:45">
      <c r="A3841" s="264" t="s">
        <v>13351</v>
      </c>
      <c r="B3841" s="217" t="s">
        <v>5914</v>
      </c>
      <c r="C3841" s="217" t="s">
        <v>50</v>
      </c>
      <c r="E3841" s="217" t="s">
        <v>13352</v>
      </c>
      <c r="F3841" s="217" t="s">
        <v>13449</v>
      </c>
      <c r="H3841" s="217" t="s">
        <v>1336</v>
      </c>
      <c r="I3841" s="217" t="s">
        <v>1336</v>
      </c>
      <c r="J3841" s="217" t="s">
        <v>33</v>
      </c>
      <c r="K3841" s="217" t="s">
        <v>33</v>
      </c>
      <c r="M3841" s="217">
        <f t="shared" ref="M3841:M3904" si="80">U3810</f>
        <v>984</v>
      </c>
      <c r="O3841" s="217" t="s">
        <v>35</v>
      </c>
      <c r="P3841" s="217" t="s">
        <v>35</v>
      </c>
      <c r="Q3841" s="217">
        <f>S5127-vykonyz.xlsx[[#This Row],[Kod]]</f>
        <v>19161</v>
      </c>
      <c r="R3841" s="217">
        <f>S3810-vykonyz.xlsx[[#This Row],[Kod]]</f>
        <v>0</v>
      </c>
      <c r="S3841" s="217" t="s">
        <v>13450</v>
      </c>
      <c r="T3841" s="217" t="s">
        <v>13451</v>
      </c>
      <c r="U3841" s="217">
        <v>524</v>
      </c>
      <c r="V3841" s="261">
        <v>45292</v>
      </c>
      <c r="W3841" s="217" t="s">
        <v>13450</v>
      </c>
      <c r="X3841" s="217">
        <v>456</v>
      </c>
      <c r="Y3841" s="217">
        <v>68</v>
      </c>
      <c r="Z3841" s="261">
        <v>45291</v>
      </c>
      <c r="AC3841" s="217">
        <f>vykonyz.xlsx3[[#This Row],[Kod]]-vykonyz.xlsx[[#This Row],[Kod]]</f>
        <v>0</v>
      </c>
      <c r="AD3841" t="s">
        <v>13351</v>
      </c>
      <c r="AE3841" t="s">
        <v>5914</v>
      </c>
      <c r="AF3841" t="s">
        <v>50</v>
      </c>
      <c r="AG3841"/>
      <c r="AH3841" t="s">
        <v>13352</v>
      </c>
      <c r="AI3841" t="s">
        <v>13449</v>
      </c>
      <c r="AJ3841"/>
      <c r="AK3841" t="s">
        <v>1336</v>
      </c>
      <c r="AL3841" t="s">
        <v>1336</v>
      </c>
      <c r="AM3841" t="s">
        <v>33</v>
      </c>
      <c r="AN3841" t="s">
        <v>33</v>
      </c>
      <c r="AO3841"/>
      <c r="AP3841" t="s">
        <v>12014</v>
      </c>
      <c r="AQ3841"/>
      <c r="AR3841" t="s">
        <v>35</v>
      </c>
      <c r="AS3841" t="s">
        <v>35</v>
      </c>
    </row>
    <row r="3842" spans="1:45">
      <c r="A3842" s="264" t="s">
        <v>13353</v>
      </c>
      <c r="B3842" s="217" t="s">
        <v>5914</v>
      </c>
      <c r="C3842" s="217" t="s">
        <v>50</v>
      </c>
      <c r="E3842" s="217" t="s">
        <v>13354</v>
      </c>
      <c r="H3842" s="217" t="s">
        <v>985</v>
      </c>
      <c r="I3842" s="217" t="s">
        <v>1008</v>
      </c>
      <c r="J3842" s="217" t="s">
        <v>33</v>
      </c>
      <c r="K3842" s="217" t="s">
        <v>33</v>
      </c>
      <c r="M3842" s="217">
        <f t="shared" si="80"/>
        <v>610</v>
      </c>
      <c r="O3842" s="217" t="s">
        <v>35</v>
      </c>
      <c r="P3842" s="217" t="s">
        <v>35</v>
      </c>
      <c r="Q3842" s="217">
        <f>S5128-vykonyz.xlsx[[#This Row],[Kod]]</f>
        <v>19162</v>
      </c>
      <c r="R3842" s="217">
        <f>S3811-vykonyz.xlsx[[#This Row],[Kod]]</f>
        <v>0</v>
      </c>
      <c r="S3842" s="217" t="s">
        <v>13452</v>
      </c>
      <c r="T3842" s="217" t="s">
        <v>13453</v>
      </c>
      <c r="U3842" s="217">
        <v>352</v>
      </c>
      <c r="V3842" s="261">
        <v>45292</v>
      </c>
      <c r="W3842" s="217" t="s">
        <v>13452</v>
      </c>
      <c r="X3842" s="217">
        <v>307</v>
      </c>
      <c r="Y3842" s="217">
        <v>45</v>
      </c>
      <c r="Z3842" s="261">
        <v>45291</v>
      </c>
      <c r="AC3842" s="217">
        <f>vykonyz.xlsx3[[#This Row],[Kod]]-vykonyz.xlsx[[#This Row],[Kod]]</f>
        <v>0</v>
      </c>
      <c r="AD3842" t="s">
        <v>13353</v>
      </c>
      <c r="AE3842" t="s">
        <v>5914</v>
      </c>
      <c r="AF3842" t="s">
        <v>50</v>
      </c>
      <c r="AG3842"/>
      <c r="AH3842" t="s">
        <v>13354</v>
      </c>
      <c r="AI3842"/>
      <c r="AJ3842"/>
      <c r="AK3842" t="s">
        <v>985</v>
      </c>
      <c r="AL3842" t="s">
        <v>1008</v>
      </c>
      <c r="AM3842" t="s">
        <v>33</v>
      </c>
      <c r="AN3842" t="s">
        <v>33</v>
      </c>
      <c r="AO3842"/>
      <c r="AP3842" t="s">
        <v>13454</v>
      </c>
      <c r="AQ3842"/>
      <c r="AR3842" t="s">
        <v>35</v>
      </c>
      <c r="AS3842" t="s">
        <v>35</v>
      </c>
    </row>
    <row r="3843" spans="1:45">
      <c r="A3843" s="264" t="s">
        <v>13355</v>
      </c>
      <c r="B3843" s="217" t="s">
        <v>5914</v>
      </c>
      <c r="E3843" s="217" t="s">
        <v>13356</v>
      </c>
      <c r="F3843" s="217" t="s">
        <v>13455</v>
      </c>
      <c r="H3843" s="217" t="s">
        <v>994</v>
      </c>
      <c r="I3843" s="217" t="s">
        <v>994</v>
      </c>
      <c r="J3843" s="217" t="s">
        <v>33</v>
      </c>
      <c r="K3843" s="217" t="s">
        <v>33</v>
      </c>
      <c r="M3843" s="217">
        <f t="shared" si="80"/>
        <v>177</v>
      </c>
      <c r="O3843" s="217" t="s">
        <v>35</v>
      </c>
      <c r="P3843" s="217" t="s">
        <v>35</v>
      </c>
      <c r="Q3843" s="217">
        <f>S5129-vykonyz.xlsx[[#This Row],[Kod]]</f>
        <v>19162</v>
      </c>
      <c r="R3843" s="217">
        <f>S3812-vykonyz.xlsx[[#This Row],[Kod]]</f>
        <v>0</v>
      </c>
      <c r="S3843" s="217" t="s">
        <v>13456</v>
      </c>
      <c r="T3843" s="217" t="s">
        <v>13457</v>
      </c>
      <c r="U3843" s="217">
        <v>176</v>
      </c>
      <c r="V3843" s="261">
        <v>45292</v>
      </c>
      <c r="W3843" s="217" t="s">
        <v>13456</v>
      </c>
      <c r="X3843" s="217">
        <v>153</v>
      </c>
      <c r="Y3843" s="217">
        <v>23</v>
      </c>
      <c r="Z3843" s="261">
        <v>45291</v>
      </c>
      <c r="AC3843" s="217">
        <f>vykonyz.xlsx3[[#This Row],[Kod]]-vykonyz.xlsx[[#This Row],[Kod]]</f>
        <v>0</v>
      </c>
      <c r="AD3843" t="s">
        <v>13355</v>
      </c>
      <c r="AE3843" t="s">
        <v>5914</v>
      </c>
      <c r="AF3843"/>
      <c r="AG3843"/>
      <c r="AH3843" t="s">
        <v>13356</v>
      </c>
      <c r="AI3843" t="s">
        <v>13455</v>
      </c>
      <c r="AJ3843"/>
      <c r="AK3843" t="s">
        <v>994</v>
      </c>
      <c r="AL3843" t="s">
        <v>994</v>
      </c>
      <c r="AM3843" t="s">
        <v>33</v>
      </c>
      <c r="AN3843" t="s">
        <v>33</v>
      </c>
      <c r="AO3843"/>
      <c r="AP3843" t="s">
        <v>7212</v>
      </c>
      <c r="AQ3843"/>
      <c r="AR3843" t="s">
        <v>35</v>
      </c>
      <c r="AS3843" t="s">
        <v>35</v>
      </c>
    </row>
    <row r="3844" spans="1:45">
      <c r="A3844" s="264" t="s">
        <v>13358</v>
      </c>
      <c r="B3844" s="217" t="s">
        <v>5914</v>
      </c>
      <c r="C3844" s="217" t="s">
        <v>50</v>
      </c>
      <c r="E3844" s="217" t="s">
        <v>13359</v>
      </c>
      <c r="H3844" s="217" t="s">
        <v>1573</v>
      </c>
      <c r="I3844" s="217" t="s">
        <v>1573</v>
      </c>
      <c r="J3844" s="217" t="s">
        <v>33</v>
      </c>
      <c r="K3844" s="217" t="s">
        <v>33</v>
      </c>
      <c r="M3844" s="217">
        <f t="shared" si="80"/>
        <v>2345</v>
      </c>
      <c r="O3844" s="217" t="s">
        <v>35</v>
      </c>
      <c r="P3844" s="217" t="s">
        <v>35</v>
      </c>
      <c r="Q3844" s="217">
        <f>S5130-vykonyz.xlsx[[#This Row],[Kod]]</f>
        <v>19162</v>
      </c>
      <c r="R3844" s="217">
        <f>S3813-vykonyz.xlsx[[#This Row],[Kod]]</f>
        <v>0</v>
      </c>
      <c r="S3844" s="217" t="s">
        <v>13458</v>
      </c>
      <c r="T3844" s="217" t="s">
        <v>13459</v>
      </c>
      <c r="U3844" s="217">
        <v>5434</v>
      </c>
      <c r="V3844" s="261">
        <v>45292</v>
      </c>
      <c r="W3844" s="217" t="s">
        <v>13458</v>
      </c>
      <c r="X3844" s="217">
        <v>4780</v>
      </c>
      <c r="Y3844" s="217">
        <v>654</v>
      </c>
      <c r="Z3844" s="261">
        <v>45291</v>
      </c>
      <c r="AC3844" s="217">
        <f>vykonyz.xlsx3[[#This Row],[Kod]]-vykonyz.xlsx[[#This Row],[Kod]]</f>
        <v>0</v>
      </c>
      <c r="AD3844" t="s">
        <v>13358</v>
      </c>
      <c r="AE3844" t="s">
        <v>5914</v>
      </c>
      <c r="AF3844" t="s">
        <v>50</v>
      </c>
      <c r="AG3844"/>
      <c r="AH3844" t="s">
        <v>13359</v>
      </c>
      <c r="AI3844"/>
      <c r="AJ3844"/>
      <c r="AK3844" t="s">
        <v>1573</v>
      </c>
      <c r="AL3844" t="s">
        <v>1573</v>
      </c>
      <c r="AM3844" t="s">
        <v>33</v>
      </c>
      <c r="AN3844" t="s">
        <v>33</v>
      </c>
      <c r="AO3844"/>
      <c r="AP3844" t="s">
        <v>13460</v>
      </c>
      <c r="AQ3844"/>
      <c r="AR3844" t="s">
        <v>35</v>
      </c>
      <c r="AS3844" t="s">
        <v>35</v>
      </c>
    </row>
    <row r="3845" spans="1:45">
      <c r="A3845" s="264" t="s">
        <v>13361</v>
      </c>
      <c r="B3845" s="217" t="s">
        <v>5914</v>
      </c>
      <c r="C3845" s="217" t="s">
        <v>50</v>
      </c>
      <c r="E3845" s="217" t="s">
        <v>13362</v>
      </c>
      <c r="H3845" s="217" t="s">
        <v>1573</v>
      </c>
      <c r="I3845" s="217" t="s">
        <v>1573</v>
      </c>
      <c r="J3845" s="217" t="s">
        <v>33</v>
      </c>
      <c r="K3845" s="217" t="s">
        <v>33</v>
      </c>
      <c r="M3845" s="217">
        <f t="shared" si="80"/>
        <v>2340</v>
      </c>
      <c r="O3845" s="217" t="s">
        <v>35</v>
      </c>
      <c r="P3845" s="217" t="s">
        <v>35</v>
      </c>
      <c r="Q3845" s="217">
        <f>S5131-vykonyz.xlsx[[#This Row],[Kod]]</f>
        <v>19162</v>
      </c>
      <c r="R3845" s="217">
        <f>S3814-vykonyz.xlsx[[#This Row],[Kod]]</f>
        <v>0</v>
      </c>
      <c r="S3845" s="217" t="s">
        <v>13461</v>
      </c>
      <c r="T3845" s="217" t="s">
        <v>13462</v>
      </c>
      <c r="U3845" s="217">
        <v>1341</v>
      </c>
      <c r="V3845" s="261">
        <v>45292</v>
      </c>
      <c r="W3845" s="217" t="s">
        <v>13461</v>
      </c>
      <c r="X3845" s="217">
        <v>1182</v>
      </c>
      <c r="Y3845" s="217">
        <v>159</v>
      </c>
      <c r="Z3845" s="261">
        <v>45291</v>
      </c>
      <c r="AC3845" s="217">
        <f>vykonyz.xlsx3[[#This Row],[Kod]]-vykonyz.xlsx[[#This Row],[Kod]]</f>
        <v>0</v>
      </c>
      <c r="AD3845" t="s">
        <v>13361</v>
      </c>
      <c r="AE3845" t="s">
        <v>5914</v>
      </c>
      <c r="AF3845" t="s">
        <v>50</v>
      </c>
      <c r="AG3845"/>
      <c r="AH3845" t="s">
        <v>13362</v>
      </c>
      <c r="AI3845"/>
      <c r="AJ3845"/>
      <c r="AK3845" t="s">
        <v>1573</v>
      </c>
      <c r="AL3845" t="s">
        <v>1573</v>
      </c>
      <c r="AM3845" t="s">
        <v>33</v>
      </c>
      <c r="AN3845" t="s">
        <v>33</v>
      </c>
      <c r="AO3845"/>
      <c r="AP3845" t="s">
        <v>13463</v>
      </c>
      <c r="AQ3845"/>
      <c r="AR3845" t="s">
        <v>35</v>
      </c>
      <c r="AS3845" t="s">
        <v>35</v>
      </c>
    </row>
    <row r="3846" spans="1:45">
      <c r="A3846" s="264" t="s">
        <v>13363</v>
      </c>
      <c r="B3846" s="217" t="s">
        <v>5914</v>
      </c>
      <c r="C3846" s="217" t="s">
        <v>50</v>
      </c>
      <c r="E3846" s="217" t="s">
        <v>13364</v>
      </c>
      <c r="F3846" s="217" t="s">
        <v>13464</v>
      </c>
      <c r="H3846" s="217" t="s">
        <v>981</v>
      </c>
      <c r="I3846" s="217" t="s">
        <v>981</v>
      </c>
      <c r="J3846" s="217" t="s">
        <v>33</v>
      </c>
      <c r="K3846" s="217" t="s">
        <v>33</v>
      </c>
      <c r="M3846" s="217">
        <f t="shared" si="80"/>
        <v>1031</v>
      </c>
      <c r="O3846" s="217" t="s">
        <v>35</v>
      </c>
      <c r="P3846" s="217" t="s">
        <v>35</v>
      </c>
      <c r="Q3846" s="217">
        <f>S5132-vykonyz.xlsx[[#This Row],[Kod]]</f>
        <v>19162</v>
      </c>
      <c r="R3846" s="217">
        <f>S3815-vykonyz.xlsx[[#This Row],[Kod]]</f>
        <v>0</v>
      </c>
      <c r="S3846" s="217" t="s">
        <v>13465</v>
      </c>
      <c r="T3846" s="217" t="s">
        <v>13466</v>
      </c>
      <c r="U3846" s="217">
        <v>524</v>
      </c>
      <c r="V3846" s="261">
        <v>45292</v>
      </c>
      <c r="W3846" s="217" t="s">
        <v>13465</v>
      </c>
      <c r="X3846" s="217">
        <v>456</v>
      </c>
      <c r="Y3846" s="217">
        <v>68</v>
      </c>
      <c r="Z3846" s="261">
        <v>45291</v>
      </c>
      <c r="AC3846" s="217">
        <f>vykonyz.xlsx3[[#This Row],[Kod]]-vykonyz.xlsx[[#This Row],[Kod]]</f>
        <v>0</v>
      </c>
      <c r="AD3846" t="s">
        <v>13363</v>
      </c>
      <c r="AE3846" t="s">
        <v>5914</v>
      </c>
      <c r="AF3846" t="s">
        <v>50</v>
      </c>
      <c r="AG3846"/>
      <c r="AH3846" t="s">
        <v>13364</v>
      </c>
      <c r="AI3846" t="s">
        <v>13464</v>
      </c>
      <c r="AJ3846"/>
      <c r="AK3846" t="s">
        <v>981</v>
      </c>
      <c r="AL3846" t="s">
        <v>981</v>
      </c>
      <c r="AM3846" t="s">
        <v>33</v>
      </c>
      <c r="AN3846" t="s">
        <v>33</v>
      </c>
      <c r="AO3846"/>
      <c r="AP3846" t="s">
        <v>9126</v>
      </c>
      <c r="AQ3846"/>
      <c r="AR3846" t="s">
        <v>35</v>
      </c>
      <c r="AS3846" t="s">
        <v>35</v>
      </c>
    </row>
    <row r="3847" spans="1:45">
      <c r="A3847" s="264" t="s">
        <v>13365</v>
      </c>
      <c r="B3847" s="217" t="s">
        <v>5914</v>
      </c>
      <c r="E3847" s="217" t="s">
        <v>13366</v>
      </c>
      <c r="F3847" s="217" t="s">
        <v>13467</v>
      </c>
      <c r="H3847" s="217" t="s">
        <v>1008</v>
      </c>
      <c r="I3847" s="217" t="s">
        <v>1008</v>
      </c>
      <c r="J3847" s="217" t="s">
        <v>33</v>
      </c>
      <c r="K3847" s="217" t="s">
        <v>33</v>
      </c>
      <c r="M3847" s="217">
        <f t="shared" si="80"/>
        <v>516</v>
      </c>
      <c r="O3847" s="217" t="s">
        <v>35</v>
      </c>
      <c r="P3847" s="217" t="s">
        <v>35</v>
      </c>
      <c r="Q3847" s="217">
        <f>S5133-vykonyz.xlsx[[#This Row],[Kod]]</f>
        <v>19164</v>
      </c>
      <c r="R3847" s="217">
        <f>S3816-vykonyz.xlsx[[#This Row],[Kod]]</f>
        <v>0</v>
      </c>
      <c r="S3847" s="217" t="s">
        <v>13468</v>
      </c>
      <c r="T3847" s="217" t="s">
        <v>13469</v>
      </c>
      <c r="U3847" s="217">
        <v>352</v>
      </c>
      <c r="V3847" s="261">
        <v>45292</v>
      </c>
      <c r="W3847" s="217" t="s">
        <v>13468</v>
      </c>
      <c r="X3847" s="217">
        <v>307</v>
      </c>
      <c r="Y3847" s="217">
        <v>45</v>
      </c>
      <c r="Z3847" s="261">
        <v>45291</v>
      </c>
      <c r="AC3847" s="217">
        <f>vykonyz.xlsx3[[#This Row],[Kod]]-vykonyz.xlsx[[#This Row],[Kod]]</f>
        <v>0</v>
      </c>
      <c r="AD3847" t="s">
        <v>13365</v>
      </c>
      <c r="AE3847" t="s">
        <v>5914</v>
      </c>
      <c r="AF3847"/>
      <c r="AG3847"/>
      <c r="AH3847" t="s">
        <v>13366</v>
      </c>
      <c r="AI3847" t="s">
        <v>13467</v>
      </c>
      <c r="AJ3847"/>
      <c r="AK3847" t="s">
        <v>1008</v>
      </c>
      <c r="AL3847" t="s">
        <v>1008</v>
      </c>
      <c r="AM3847" t="s">
        <v>33</v>
      </c>
      <c r="AN3847" t="s">
        <v>33</v>
      </c>
      <c r="AO3847"/>
      <c r="AP3847" t="s">
        <v>9141</v>
      </c>
      <c r="AQ3847"/>
      <c r="AR3847" t="s">
        <v>35</v>
      </c>
      <c r="AS3847" t="s">
        <v>35</v>
      </c>
    </row>
    <row r="3848" spans="1:45">
      <c r="A3848" s="264" t="s">
        <v>13367</v>
      </c>
      <c r="B3848" s="217" t="s">
        <v>5914</v>
      </c>
      <c r="E3848" s="217" t="s">
        <v>13368</v>
      </c>
      <c r="F3848" s="217" t="s">
        <v>13470</v>
      </c>
      <c r="H3848" s="217" t="s">
        <v>1084</v>
      </c>
      <c r="I3848" s="217" t="s">
        <v>1084</v>
      </c>
      <c r="J3848" s="217" t="s">
        <v>33</v>
      </c>
      <c r="K3848" s="217" t="s">
        <v>33</v>
      </c>
      <c r="M3848" s="217">
        <f t="shared" si="80"/>
        <v>344</v>
      </c>
      <c r="O3848" s="217" t="s">
        <v>35</v>
      </c>
      <c r="P3848" s="217" t="s">
        <v>35</v>
      </c>
      <c r="Q3848" s="217">
        <f>S5134-vykonyz.xlsx[[#This Row],[Kod]]</f>
        <v>19164</v>
      </c>
      <c r="R3848" s="217">
        <f>S3817-vykonyz.xlsx[[#This Row],[Kod]]</f>
        <v>0</v>
      </c>
      <c r="S3848" s="217" t="s">
        <v>13471</v>
      </c>
      <c r="T3848" s="217" t="s">
        <v>13472</v>
      </c>
      <c r="U3848" s="217">
        <v>176</v>
      </c>
      <c r="V3848" s="261">
        <v>45292</v>
      </c>
      <c r="W3848" s="217" t="s">
        <v>13471</v>
      </c>
      <c r="X3848" s="217">
        <v>153</v>
      </c>
      <c r="Y3848" s="217">
        <v>23</v>
      </c>
      <c r="Z3848" s="261">
        <v>45291</v>
      </c>
      <c r="AC3848" s="217">
        <f>vykonyz.xlsx3[[#This Row],[Kod]]-vykonyz.xlsx[[#This Row],[Kod]]</f>
        <v>0</v>
      </c>
      <c r="AD3848" t="s">
        <v>13367</v>
      </c>
      <c r="AE3848" t="s">
        <v>5914</v>
      </c>
      <c r="AF3848"/>
      <c r="AG3848"/>
      <c r="AH3848" t="s">
        <v>13368</v>
      </c>
      <c r="AI3848" t="s">
        <v>13470</v>
      </c>
      <c r="AJ3848"/>
      <c r="AK3848" t="s">
        <v>1084</v>
      </c>
      <c r="AL3848" t="s">
        <v>1084</v>
      </c>
      <c r="AM3848" t="s">
        <v>33</v>
      </c>
      <c r="AN3848" t="s">
        <v>33</v>
      </c>
      <c r="AO3848"/>
      <c r="AP3848" t="s">
        <v>1447</v>
      </c>
      <c r="AQ3848"/>
      <c r="AR3848" t="s">
        <v>35</v>
      </c>
      <c r="AS3848" t="s">
        <v>35</v>
      </c>
    </row>
    <row r="3849" spans="1:45">
      <c r="A3849" s="264" t="s">
        <v>13370</v>
      </c>
      <c r="B3849" s="217" t="s">
        <v>5914</v>
      </c>
      <c r="C3849" s="217" t="s">
        <v>50</v>
      </c>
      <c r="E3849" s="217" t="s">
        <v>13371</v>
      </c>
      <c r="F3849" s="217" t="s">
        <v>13473</v>
      </c>
      <c r="H3849" s="217" t="s">
        <v>981</v>
      </c>
      <c r="I3849" s="217" t="s">
        <v>981</v>
      </c>
      <c r="J3849" s="217" t="s">
        <v>33</v>
      </c>
      <c r="K3849" s="217" t="s">
        <v>33</v>
      </c>
      <c r="M3849" s="217">
        <f t="shared" si="80"/>
        <v>1031</v>
      </c>
      <c r="O3849" s="217" t="s">
        <v>35</v>
      </c>
      <c r="P3849" s="217" t="s">
        <v>35</v>
      </c>
      <c r="Q3849" s="217">
        <f>S5135-vykonyz.xlsx[[#This Row],[Kod]]</f>
        <v>19176</v>
      </c>
      <c r="R3849" s="217">
        <f>S3818-vykonyz.xlsx[[#This Row],[Kod]]</f>
        <v>0</v>
      </c>
      <c r="S3849" s="217" t="s">
        <v>13474</v>
      </c>
      <c r="T3849" s="217" t="s">
        <v>13475</v>
      </c>
      <c r="U3849" s="217">
        <v>714</v>
      </c>
      <c r="V3849" s="261">
        <v>45292</v>
      </c>
      <c r="W3849" s="217" t="s">
        <v>13474</v>
      </c>
      <c r="X3849" s="217">
        <v>623</v>
      </c>
      <c r="Y3849" s="217">
        <v>91</v>
      </c>
      <c r="Z3849" s="261">
        <v>45291</v>
      </c>
      <c r="AC3849" s="217">
        <f>vykonyz.xlsx3[[#This Row],[Kod]]-vykonyz.xlsx[[#This Row],[Kod]]</f>
        <v>0</v>
      </c>
      <c r="AD3849" t="s">
        <v>13370</v>
      </c>
      <c r="AE3849" t="s">
        <v>5914</v>
      </c>
      <c r="AF3849" t="s">
        <v>50</v>
      </c>
      <c r="AG3849"/>
      <c r="AH3849" t="s">
        <v>13371</v>
      </c>
      <c r="AI3849" t="s">
        <v>13473</v>
      </c>
      <c r="AJ3849"/>
      <c r="AK3849" t="s">
        <v>981</v>
      </c>
      <c r="AL3849" t="s">
        <v>981</v>
      </c>
      <c r="AM3849" t="s">
        <v>33</v>
      </c>
      <c r="AN3849" t="s">
        <v>33</v>
      </c>
      <c r="AO3849"/>
      <c r="AP3849" t="s">
        <v>9126</v>
      </c>
      <c r="AQ3849"/>
      <c r="AR3849" t="s">
        <v>35</v>
      </c>
      <c r="AS3849" t="s">
        <v>35</v>
      </c>
    </row>
    <row r="3850" spans="1:45">
      <c r="A3850" s="264" t="s">
        <v>13374</v>
      </c>
      <c r="B3850" s="217" t="s">
        <v>5914</v>
      </c>
      <c r="C3850" s="217" t="s">
        <v>50</v>
      </c>
      <c r="E3850" s="217" t="s">
        <v>13375</v>
      </c>
      <c r="F3850" s="217" t="s">
        <v>13476</v>
      </c>
      <c r="H3850" s="217" t="s">
        <v>1008</v>
      </c>
      <c r="I3850" s="217" t="s">
        <v>1008</v>
      </c>
      <c r="J3850" s="217" t="s">
        <v>33</v>
      </c>
      <c r="K3850" s="217" t="s">
        <v>33</v>
      </c>
      <c r="M3850" s="217">
        <f t="shared" si="80"/>
        <v>516</v>
      </c>
      <c r="O3850" s="217" t="s">
        <v>35</v>
      </c>
      <c r="P3850" s="217" t="s">
        <v>35</v>
      </c>
      <c r="Q3850" s="217">
        <f>S5136-vykonyz.xlsx[[#This Row],[Kod]]</f>
        <v>19176</v>
      </c>
      <c r="R3850" s="217">
        <f>S3819-vykonyz.xlsx[[#This Row],[Kod]]</f>
        <v>0</v>
      </c>
      <c r="S3850" s="217" t="s">
        <v>13477</v>
      </c>
      <c r="T3850" s="217" t="s">
        <v>13478</v>
      </c>
      <c r="U3850" s="217">
        <v>565</v>
      </c>
      <c r="V3850" s="261">
        <v>45292</v>
      </c>
      <c r="W3850" s="217" t="s">
        <v>13477</v>
      </c>
      <c r="X3850" s="217">
        <v>551</v>
      </c>
      <c r="Y3850" s="217">
        <v>14</v>
      </c>
      <c r="Z3850" s="261">
        <v>45291</v>
      </c>
      <c r="AC3850" s="217">
        <f>vykonyz.xlsx3[[#This Row],[Kod]]-vykonyz.xlsx[[#This Row],[Kod]]</f>
        <v>0</v>
      </c>
      <c r="AD3850" t="s">
        <v>13374</v>
      </c>
      <c r="AE3850" t="s">
        <v>5914</v>
      </c>
      <c r="AF3850" t="s">
        <v>50</v>
      </c>
      <c r="AG3850"/>
      <c r="AH3850" t="s">
        <v>13375</v>
      </c>
      <c r="AI3850" t="s">
        <v>13476</v>
      </c>
      <c r="AJ3850"/>
      <c r="AK3850" t="s">
        <v>1008</v>
      </c>
      <c r="AL3850" t="s">
        <v>1008</v>
      </c>
      <c r="AM3850" t="s">
        <v>33</v>
      </c>
      <c r="AN3850" t="s">
        <v>33</v>
      </c>
      <c r="AO3850"/>
      <c r="AP3850" t="s">
        <v>9141</v>
      </c>
      <c r="AQ3850"/>
      <c r="AR3850" t="s">
        <v>35</v>
      </c>
      <c r="AS3850" t="s">
        <v>35</v>
      </c>
    </row>
    <row r="3851" spans="1:45">
      <c r="A3851" s="264" t="s">
        <v>13377</v>
      </c>
      <c r="B3851" s="217" t="s">
        <v>13405</v>
      </c>
      <c r="E3851" s="217" t="s">
        <v>13479</v>
      </c>
      <c r="F3851" s="217" t="s">
        <v>13480</v>
      </c>
      <c r="H3851" s="217" t="s">
        <v>1008</v>
      </c>
      <c r="I3851" s="217" t="s">
        <v>1008</v>
      </c>
      <c r="J3851" s="217" t="s">
        <v>33</v>
      </c>
      <c r="K3851" s="217" t="s">
        <v>33</v>
      </c>
      <c r="M3851" s="217">
        <f t="shared" si="80"/>
        <v>401</v>
      </c>
      <c r="O3851" s="217" t="s">
        <v>35</v>
      </c>
      <c r="P3851" s="217" t="s">
        <v>35</v>
      </c>
      <c r="Q3851" s="217">
        <f>S5137-vykonyz.xlsx[[#This Row],[Kod]]</f>
        <v>19106</v>
      </c>
      <c r="R3851" s="217">
        <f>S3820-vykonyz.xlsx[[#This Row],[Kod]]</f>
        <v>0</v>
      </c>
      <c r="S3851" s="217" t="s">
        <v>13481</v>
      </c>
      <c r="T3851" s="217" t="s">
        <v>13482</v>
      </c>
      <c r="U3851" s="217">
        <v>395</v>
      </c>
      <c r="V3851" s="261">
        <v>45292</v>
      </c>
      <c r="W3851" s="217" t="s">
        <v>13481</v>
      </c>
      <c r="X3851" s="217">
        <v>351</v>
      </c>
      <c r="Y3851" s="217">
        <v>44</v>
      </c>
      <c r="Z3851" s="261">
        <v>45291</v>
      </c>
      <c r="AC3851" s="217">
        <f>vykonyz.xlsx3[[#This Row],[Kod]]-vykonyz.xlsx[[#This Row],[Kod]]</f>
        <v>0</v>
      </c>
      <c r="AD3851" t="s">
        <v>13377</v>
      </c>
      <c r="AE3851" t="s">
        <v>13405</v>
      </c>
      <c r="AF3851"/>
      <c r="AG3851"/>
      <c r="AH3851" t="s">
        <v>13479</v>
      </c>
      <c r="AI3851" t="s">
        <v>13480</v>
      </c>
      <c r="AJ3851"/>
      <c r="AK3851" t="s">
        <v>1008</v>
      </c>
      <c r="AL3851" t="s">
        <v>1008</v>
      </c>
      <c r="AM3851" t="s">
        <v>33</v>
      </c>
      <c r="AN3851" t="s">
        <v>33</v>
      </c>
      <c r="AO3851"/>
      <c r="AP3851" t="s">
        <v>7813</v>
      </c>
      <c r="AQ3851"/>
      <c r="AR3851" t="s">
        <v>35</v>
      </c>
      <c r="AS3851" t="s">
        <v>35</v>
      </c>
    </row>
    <row r="3852" spans="1:45">
      <c r="A3852" s="264" t="s">
        <v>13381</v>
      </c>
      <c r="B3852" s="217" t="s">
        <v>13405</v>
      </c>
      <c r="E3852" s="217" t="s">
        <v>13483</v>
      </c>
      <c r="F3852" s="217" t="s">
        <v>13484</v>
      </c>
      <c r="H3852" s="217" t="s">
        <v>1290</v>
      </c>
      <c r="I3852" s="217" t="s">
        <v>1290</v>
      </c>
      <c r="J3852" s="217" t="s">
        <v>33</v>
      </c>
      <c r="K3852" s="217" t="s">
        <v>33</v>
      </c>
      <c r="M3852" s="217">
        <f t="shared" si="80"/>
        <v>771</v>
      </c>
      <c r="O3852" s="217" t="s">
        <v>35</v>
      </c>
      <c r="P3852" s="217" t="s">
        <v>35</v>
      </c>
      <c r="Q3852" s="217">
        <f>S5138-vykonyz.xlsx[[#This Row],[Kod]]</f>
        <v>19106</v>
      </c>
      <c r="R3852" s="217">
        <f>S3821-vykonyz.xlsx[[#This Row],[Kod]]</f>
        <v>0</v>
      </c>
      <c r="S3852" s="217" t="s">
        <v>13485</v>
      </c>
      <c r="T3852" s="217" t="s">
        <v>13486</v>
      </c>
      <c r="U3852" s="217">
        <v>336</v>
      </c>
      <c r="V3852" s="261">
        <v>45292</v>
      </c>
      <c r="W3852" s="217" t="s">
        <v>13485</v>
      </c>
      <c r="X3852" s="217">
        <v>292</v>
      </c>
      <c r="Y3852" s="217">
        <v>44</v>
      </c>
      <c r="Z3852" s="261">
        <v>45291</v>
      </c>
      <c r="AC3852" s="217">
        <f>vykonyz.xlsx3[[#This Row],[Kod]]-vykonyz.xlsx[[#This Row],[Kod]]</f>
        <v>0</v>
      </c>
      <c r="AD3852" t="s">
        <v>13381</v>
      </c>
      <c r="AE3852" t="s">
        <v>13405</v>
      </c>
      <c r="AF3852"/>
      <c r="AG3852"/>
      <c r="AH3852" t="s">
        <v>13483</v>
      </c>
      <c r="AI3852" t="s">
        <v>13484</v>
      </c>
      <c r="AJ3852"/>
      <c r="AK3852" t="s">
        <v>1290</v>
      </c>
      <c r="AL3852" t="s">
        <v>1290</v>
      </c>
      <c r="AM3852" t="s">
        <v>33</v>
      </c>
      <c r="AN3852" t="s">
        <v>33</v>
      </c>
      <c r="AO3852"/>
      <c r="AP3852" t="s">
        <v>13487</v>
      </c>
      <c r="AQ3852"/>
      <c r="AR3852" t="s">
        <v>35</v>
      </c>
      <c r="AS3852" t="s">
        <v>35</v>
      </c>
    </row>
    <row r="3853" spans="1:45">
      <c r="A3853" s="264" t="s">
        <v>13384</v>
      </c>
      <c r="B3853" s="217" t="s">
        <v>13405</v>
      </c>
      <c r="E3853" s="217" t="s">
        <v>13488</v>
      </c>
      <c r="F3853" s="217" t="s">
        <v>13489</v>
      </c>
      <c r="H3853" s="217" t="s">
        <v>1290</v>
      </c>
      <c r="I3853" s="217" t="s">
        <v>1290</v>
      </c>
      <c r="J3853" s="217" t="s">
        <v>33</v>
      </c>
      <c r="K3853" s="217" t="s">
        <v>33</v>
      </c>
      <c r="M3853" s="217">
        <f t="shared" si="80"/>
        <v>598</v>
      </c>
      <c r="O3853" s="217" t="s">
        <v>35</v>
      </c>
      <c r="P3853" s="217" t="s">
        <v>35</v>
      </c>
      <c r="Q3853" s="217">
        <f>S5139-vykonyz.xlsx[[#This Row],[Kod]]</f>
        <v>19106</v>
      </c>
      <c r="R3853" s="217">
        <f>S3822-vykonyz.xlsx[[#This Row],[Kod]]</f>
        <v>0</v>
      </c>
      <c r="S3853" s="217" t="s">
        <v>13490</v>
      </c>
      <c r="T3853" s="217" t="s">
        <v>13491</v>
      </c>
      <c r="U3853" s="217">
        <v>123</v>
      </c>
      <c r="V3853" s="261">
        <v>45292</v>
      </c>
      <c r="W3853" s="217" t="s">
        <v>13490</v>
      </c>
      <c r="X3853" s="217">
        <v>108</v>
      </c>
      <c r="Y3853" s="217">
        <v>15</v>
      </c>
      <c r="Z3853" s="261">
        <v>45291</v>
      </c>
      <c r="AC3853" s="217">
        <f>vykonyz.xlsx3[[#This Row],[Kod]]-vykonyz.xlsx[[#This Row],[Kod]]</f>
        <v>0</v>
      </c>
      <c r="AD3853" t="s">
        <v>13384</v>
      </c>
      <c r="AE3853" t="s">
        <v>13405</v>
      </c>
      <c r="AF3853"/>
      <c r="AG3853"/>
      <c r="AH3853" t="s">
        <v>13488</v>
      </c>
      <c r="AI3853" t="s">
        <v>13489</v>
      </c>
      <c r="AJ3853"/>
      <c r="AK3853" t="s">
        <v>1290</v>
      </c>
      <c r="AL3853" t="s">
        <v>1290</v>
      </c>
      <c r="AM3853" t="s">
        <v>33</v>
      </c>
      <c r="AN3853" t="s">
        <v>33</v>
      </c>
      <c r="AO3853"/>
      <c r="AP3853" t="s">
        <v>1984</v>
      </c>
      <c r="AQ3853"/>
      <c r="AR3853" t="s">
        <v>35</v>
      </c>
      <c r="AS3853" t="s">
        <v>35</v>
      </c>
    </row>
    <row r="3854" spans="1:45">
      <c r="A3854" s="264" t="s">
        <v>13387</v>
      </c>
      <c r="B3854" s="217" t="s">
        <v>5914</v>
      </c>
      <c r="E3854" s="217" t="s">
        <v>13388</v>
      </c>
      <c r="F3854" s="217" t="s">
        <v>13492</v>
      </c>
      <c r="H3854" s="217" t="s">
        <v>1008</v>
      </c>
      <c r="I3854" s="217" t="s">
        <v>1008</v>
      </c>
      <c r="J3854" s="217" t="s">
        <v>33</v>
      </c>
      <c r="K3854" s="217" t="s">
        <v>33</v>
      </c>
      <c r="M3854" s="217">
        <f t="shared" si="80"/>
        <v>516</v>
      </c>
      <c r="O3854" s="217" t="s">
        <v>35</v>
      </c>
      <c r="P3854" s="217" t="s">
        <v>35</v>
      </c>
      <c r="Q3854" s="217">
        <f>S5140-vykonyz.xlsx[[#This Row],[Kod]]</f>
        <v>19012</v>
      </c>
      <c r="R3854" s="217">
        <f>S3823-vykonyz.xlsx[[#This Row],[Kod]]</f>
        <v>0</v>
      </c>
      <c r="S3854" s="217" t="s">
        <v>13493</v>
      </c>
      <c r="T3854" s="217" t="s">
        <v>13494</v>
      </c>
      <c r="U3854" s="217">
        <v>458</v>
      </c>
      <c r="V3854" s="261">
        <v>45292</v>
      </c>
      <c r="W3854" s="217" t="s">
        <v>13493</v>
      </c>
      <c r="X3854" s="217">
        <v>400</v>
      </c>
      <c r="Y3854" s="217">
        <v>58</v>
      </c>
      <c r="Z3854" s="261">
        <v>45291</v>
      </c>
      <c r="AC3854" s="217">
        <f>vykonyz.xlsx3[[#This Row],[Kod]]-vykonyz.xlsx[[#This Row],[Kod]]</f>
        <v>0</v>
      </c>
      <c r="AD3854" t="s">
        <v>13387</v>
      </c>
      <c r="AE3854" t="s">
        <v>5914</v>
      </c>
      <c r="AF3854"/>
      <c r="AG3854"/>
      <c r="AH3854" t="s">
        <v>13388</v>
      </c>
      <c r="AI3854" t="s">
        <v>13492</v>
      </c>
      <c r="AJ3854"/>
      <c r="AK3854" t="s">
        <v>1008</v>
      </c>
      <c r="AL3854" t="s">
        <v>1008</v>
      </c>
      <c r="AM3854" t="s">
        <v>33</v>
      </c>
      <c r="AN3854" t="s">
        <v>33</v>
      </c>
      <c r="AO3854"/>
      <c r="AP3854" t="s">
        <v>9141</v>
      </c>
      <c r="AQ3854"/>
      <c r="AR3854" t="s">
        <v>35</v>
      </c>
      <c r="AS3854" t="s">
        <v>35</v>
      </c>
    </row>
    <row r="3855" spans="1:45">
      <c r="A3855" s="264" t="s">
        <v>13390</v>
      </c>
      <c r="B3855" s="217" t="s">
        <v>5914</v>
      </c>
      <c r="C3855" s="217" t="s">
        <v>50</v>
      </c>
      <c r="E3855" s="217" t="s">
        <v>13391</v>
      </c>
      <c r="F3855" s="217" t="s">
        <v>13495</v>
      </c>
      <c r="H3855" s="217" t="s">
        <v>1084</v>
      </c>
      <c r="I3855" s="217" t="s">
        <v>1084</v>
      </c>
      <c r="J3855" s="217" t="s">
        <v>33</v>
      </c>
      <c r="K3855" s="217" t="s">
        <v>33</v>
      </c>
      <c r="M3855" s="217">
        <f t="shared" si="80"/>
        <v>269</v>
      </c>
      <c r="O3855" s="217" t="s">
        <v>35</v>
      </c>
      <c r="P3855" s="217" t="s">
        <v>35</v>
      </c>
      <c r="Q3855" s="217">
        <f>S5141-vykonyz.xlsx[[#This Row],[Kod]]</f>
        <v>19012</v>
      </c>
      <c r="R3855" s="217">
        <f>S3824-vykonyz.xlsx[[#This Row],[Kod]]</f>
        <v>0</v>
      </c>
      <c r="S3855" s="217" t="s">
        <v>13496</v>
      </c>
      <c r="T3855" s="217" t="s">
        <v>13497</v>
      </c>
      <c r="U3855" s="217">
        <v>230</v>
      </c>
      <c r="V3855" s="261">
        <v>45292</v>
      </c>
      <c r="W3855" s="217" t="s">
        <v>13496</v>
      </c>
      <c r="X3855" s="217">
        <v>201</v>
      </c>
      <c r="Y3855" s="217">
        <v>29</v>
      </c>
      <c r="Z3855" s="261">
        <v>45291</v>
      </c>
      <c r="AC3855" s="217">
        <f>vykonyz.xlsx3[[#This Row],[Kod]]-vykonyz.xlsx[[#This Row],[Kod]]</f>
        <v>0</v>
      </c>
      <c r="AD3855" t="s">
        <v>13390</v>
      </c>
      <c r="AE3855" t="s">
        <v>5914</v>
      </c>
      <c r="AF3855" t="s">
        <v>50</v>
      </c>
      <c r="AG3855"/>
      <c r="AH3855" t="s">
        <v>13391</v>
      </c>
      <c r="AI3855" t="s">
        <v>13495</v>
      </c>
      <c r="AJ3855"/>
      <c r="AK3855" t="s">
        <v>1084</v>
      </c>
      <c r="AL3855" t="s">
        <v>1084</v>
      </c>
      <c r="AM3855" t="s">
        <v>33</v>
      </c>
      <c r="AN3855" t="s">
        <v>33</v>
      </c>
      <c r="AO3855"/>
      <c r="AP3855" t="s">
        <v>11520</v>
      </c>
      <c r="AQ3855"/>
      <c r="AR3855" t="s">
        <v>35</v>
      </c>
      <c r="AS3855" t="s">
        <v>35</v>
      </c>
    </row>
    <row r="3856" spans="1:45">
      <c r="A3856" s="264" t="s">
        <v>13394</v>
      </c>
      <c r="B3856" s="217" t="s">
        <v>5914</v>
      </c>
      <c r="C3856" s="217" t="s">
        <v>50</v>
      </c>
      <c r="E3856" s="217" t="s">
        <v>13498</v>
      </c>
      <c r="F3856" s="217" t="s">
        <v>13499</v>
      </c>
      <c r="H3856" s="217" t="s">
        <v>1032</v>
      </c>
      <c r="I3856" s="217" t="s">
        <v>8963</v>
      </c>
      <c r="J3856" s="217" t="s">
        <v>33</v>
      </c>
      <c r="K3856" s="217" t="s">
        <v>33</v>
      </c>
      <c r="M3856" s="217">
        <f t="shared" si="80"/>
        <v>312</v>
      </c>
      <c r="O3856" s="217" t="s">
        <v>35</v>
      </c>
      <c r="P3856" s="217" t="s">
        <v>35</v>
      </c>
      <c r="Q3856" s="217">
        <f>S5142-vykonyz.xlsx[[#This Row],[Kod]]</f>
        <v>19012</v>
      </c>
      <c r="R3856" s="217">
        <f>S3825-vykonyz.xlsx[[#This Row],[Kod]]</f>
        <v>0</v>
      </c>
      <c r="S3856" s="217" t="s">
        <v>13500</v>
      </c>
      <c r="T3856" s="217" t="s">
        <v>13501</v>
      </c>
      <c r="U3856" s="217">
        <v>432</v>
      </c>
      <c r="V3856" s="261">
        <v>45292</v>
      </c>
      <c r="W3856" s="217" t="s">
        <v>13500</v>
      </c>
      <c r="X3856" s="217">
        <v>388</v>
      </c>
      <c r="Y3856" s="217">
        <v>44</v>
      </c>
      <c r="Z3856" s="261">
        <v>45291</v>
      </c>
      <c r="AC3856" s="217">
        <f>vykonyz.xlsx3[[#This Row],[Kod]]-vykonyz.xlsx[[#This Row],[Kod]]</f>
        <v>0</v>
      </c>
      <c r="AD3856" t="s">
        <v>13394</v>
      </c>
      <c r="AE3856" t="s">
        <v>5914</v>
      </c>
      <c r="AF3856" t="s">
        <v>50</v>
      </c>
      <c r="AG3856"/>
      <c r="AH3856" t="s">
        <v>13498</v>
      </c>
      <c r="AI3856" t="s">
        <v>13499</v>
      </c>
      <c r="AJ3856"/>
      <c r="AK3856" t="s">
        <v>1032</v>
      </c>
      <c r="AL3856" t="s">
        <v>8963</v>
      </c>
      <c r="AM3856" t="s">
        <v>33</v>
      </c>
      <c r="AN3856" t="s">
        <v>33</v>
      </c>
      <c r="AO3856"/>
      <c r="AP3856" t="s">
        <v>7445</v>
      </c>
      <c r="AQ3856"/>
      <c r="AR3856" t="s">
        <v>35</v>
      </c>
      <c r="AS3856" t="s">
        <v>35</v>
      </c>
    </row>
    <row r="3857" spans="1:45">
      <c r="A3857" s="264" t="s">
        <v>13397</v>
      </c>
      <c r="B3857" s="217" t="s">
        <v>5914</v>
      </c>
      <c r="E3857" s="217" t="s">
        <v>13398</v>
      </c>
      <c r="F3857" s="217" t="s">
        <v>13502</v>
      </c>
      <c r="H3857" s="217" t="s">
        <v>1008</v>
      </c>
      <c r="I3857" s="217" t="s">
        <v>1008</v>
      </c>
      <c r="J3857" s="217" t="s">
        <v>33</v>
      </c>
      <c r="K3857" s="217" t="s">
        <v>33</v>
      </c>
      <c r="M3857" s="217">
        <f t="shared" si="80"/>
        <v>516</v>
      </c>
      <c r="O3857" s="217" t="s">
        <v>35</v>
      </c>
      <c r="P3857" s="217" t="s">
        <v>35</v>
      </c>
      <c r="Q3857" s="217">
        <f>S5143-vykonyz.xlsx[[#This Row],[Kod]]</f>
        <v>19010</v>
      </c>
      <c r="R3857" s="217">
        <f>S3826-vykonyz.xlsx[[#This Row],[Kod]]</f>
        <v>0</v>
      </c>
      <c r="S3857" s="217" t="s">
        <v>13503</v>
      </c>
      <c r="T3857" s="217" t="s">
        <v>13504</v>
      </c>
      <c r="U3857" s="217">
        <v>436</v>
      </c>
      <c r="V3857" s="261">
        <v>45292</v>
      </c>
      <c r="W3857" s="217" t="s">
        <v>13503</v>
      </c>
      <c r="X3857" s="217">
        <v>406</v>
      </c>
      <c r="Y3857" s="217">
        <v>30</v>
      </c>
      <c r="Z3857" s="261">
        <v>45291</v>
      </c>
      <c r="AC3857" s="217">
        <f>vykonyz.xlsx3[[#This Row],[Kod]]-vykonyz.xlsx[[#This Row],[Kod]]</f>
        <v>0</v>
      </c>
      <c r="AD3857" t="s">
        <v>13397</v>
      </c>
      <c r="AE3857" t="s">
        <v>5914</v>
      </c>
      <c r="AF3857"/>
      <c r="AG3857"/>
      <c r="AH3857" t="s">
        <v>13398</v>
      </c>
      <c r="AI3857" t="s">
        <v>13502</v>
      </c>
      <c r="AJ3857"/>
      <c r="AK3857" t="s">
        <v>1008</v>
      </c>
      <c r="AL3857" t="s">
        <v>1008</v>
      </c>
      <c r="AM3857" t="s">
        <v>33</v>
      </c>
      <c r="AN3857" t="s">
        <v>33</v>
      </c>
      <c r="AO3857"/>
      <c r="AP3857" t="s">
        <v>9141</v>
      </c>
      <c r="AQ3857"/>
      <c r="AR3857" t="s">
        <v>35</v>
      </c>
      <c r="AS3857" t="s">
        <v>35</v>
      </c>
    </row>
    <row r="3858" spans="1:45">
      <c r="A3858" s="264" t="s">
        <v>13403</v>
      </c>
      <c r="B3858" s="217" t="s">
        <v>5914</v>
      </c>
      <c r="E3858" s="217" t="s">
        <v>13505</v>
      </c>
      <c r="F3858" s="217" t="s">
        <v>13506</v>
      </c>
      <c r="H3858" s="217" t="s">
        <v>1084</v>
      </c>
      <c r="I3858" s="217" t="s">
        <v>1084</v>
      </c>
      <c r="J3858" s="217" t="s">
        <v>33</v>
      </c>
      <c r="K3858" s="217" t="s">
        <v>33</v>
      </c>
      <c r="M3858" s="217">
        <f t="shared" si="80"/>
        <v>387</v>
      </c>
      <c r="O3858" s="217" t="s">
        <v>35</v>
      </c>
      <c r="P3858" s="217" t="s">
        <v>35</v>
      </c>
      <c r="Q3858" s="217">
        <f>S5144-vykonyz.xlsx[[#This Row],[Kod]]</f>
        <v>19010</v>
      </c>
      <c r="R3858" s="217">
        <f>S3827-vykonyz.xlsx[[#This Row],[Kod]]</f>
        <v>0</v>
      </c>
      <c r="S3858" s="217" t="s">
        <v>13507</v>
      </c>
      <c r="T3858" s="217" t="s">
        <v>13508</v>
      </c>
      <c r="U3858" s="217">
        <v>143</v>
      </c>
      <c r="V3858" s="261">
        <v>45292</v>
      </c>
      <c r="W3858" s="217" t="s">
        <v>13507</v>
      </c>
      <c r="X3858" s="217">
        <v>128</v>
      </c>
      <c r="Y3858" s="217">
        <v>15</v>
      </c>
      <c r="Z3858" s="261">
        <v>45291</v>
      </c>
      <c r="AC3858" s="217">
        <f>vykonyz.xlsx3[[#This Row],[Kod]]-vykonyz.xlsx[[#This Row],[Kod]]</f>
        <v>0</v>
      </c>
      <c r="AD3858" t="s">
        <v>13403</v>
      </c>
      <c r="AE3858" t="s">
        <v>5914</v>
      </c>
      <c r="AF3858"/>
      <c r="AG3858"/>
      <c r="AH3858" t="s">
        <v>13505</v>
      </c>
      <c r="AI3858" t="s">
        <v>13506</v>
      </c>
      <c r="AJ3858"/>
      <c r="AK3858" t="s">
        <v>1084</v>
      </c>
      <c r="AL3858" t="s">
        <v>1084</v>
      </c>
      <c r="AM3858" t="s">
        <v>33</v>
      </c>
      <c r="AN3858" t="s">
        <v>33</v>
      </c>
      <c r="AO3858"/>
      <c r="AP3858" t="s">
        <v>6436</v>
      </c>
      <c r="AQ3858"/>
      <c r="AR3858" t="s">
        <v>35</v>
      </c>
      <c r="AS3858" t="s">
        <v>35</v>
      </c>
    </row>
    <row r="3859" spans="1:45">
      <c r="A3859" s="264" t="s">
        <v>13406</v>
      </c>
      <c r="B3859" s="217" t="s">
        <v>5914</v>
      </c>
      <c r="C3859" s="217" t="s">
        <v>50</v>
      </c>
      <c r="E3859" s="217" t="s">
        <v>13407</v>
      </c>
      <c r="H3859" s="217" t="s">
        <v>989</v>
      </c>
      <c r="I3859" s="217" t="s">
        <v>989</v>
      </c>
      <c r="J3859" s="217" t="s">
        <v>33</v>
      </c>
      <c r="K3859" s="217" t="s">
        <v>33</v>
      </c>
      <c r="M3859" s="217">
        <f t="shared" si="80"/>
        <v>198</v>
      </c>
      <c r="O3859" s="217" t="s">
        <v>35</v>
      </c>
      <c r="P3859" s="217" t="s">
        <v>35</v>
      </c>
      <c r="Q3859" s="217">
        <f>S5145-vykonyz.xlsx[[#This Row],[Kod]]</f>
        <v>19010</v>
      </c>
      <c r="R3859" s="217">
        <f>S3828-vykonyz.xlsx[[#This Row],[Kod]]</f>
        <v>0</v>
      </c>
      <c r="S3859" s="217" t="s">
        <v>13509</v>
      </c>
      <c r="T3859" s="217" t="s">
        <v>13510</v>
      </c>
      <c r="U3859" s="217">
        <v>387</v>
      </c>
      <c r="V3859" s="261">
        <v>45292</v>
      </c>
      <c r="W3859" s="217" t="s">
        <v>13509</v>
      </c>
      <c r="X3859" s="217">
        <v>343</v>
      </c>
      <c r="Y3859" s="217">
        <v>44</v>
      </c>
      <c r="Z3859" s="261">
        <v>45291</v>
      </c>
      <c r="AC3859" s="217">
        <f>vykonyz.xlsx3[[#This Row],[Kod]]-vykonyz.xlsx[[#This Row],[Kod]]</f>
        <v>0</v>
      </c>
      <c r="AD3859" t="s">
        <v>13406</v>
      </c>
      <c r="AE3859" t="s">
        <v>5914</v>
      </c>
      <c r="AF3859" t="s">
        <v>50</v>
      </c>
      <c r="AG3859"/>
      <c r="AH3859" t="s">
        <v>13407</v>
      </c>
      <c r="AI3859"/>
      <c r="AJ3859"/>
      <c r="AK3859" t="s">
        <v>989</v>
      </c>
      <c r="AL3859" t="s">
        <v>989</v>
      </c>
      <c r="AM3859" t="s">
        <v>33</v>
      </c>
      <c r="AN3859" t="s">
        <v>33</v>
      </c>
      <c r="AO3859"/>
      <c r="AP3859" t="s">
        <v>1486</v>
      </c>
      <c r="AQ3859"/>
      <c r="AR3859" t="s">
        <v>35</v>
      </c>
      <c r="AS3859" t="s">
        <v>35</v>
      </c>
    </row>
    <row r="3860" spans="1:45">
      <c r="A3860" s="264" t="s">
        <v>13408</v>
      </c>
      <c r="B3860" s="217" t="s">
        <v>5914</v>
      </c>
      <c r="C3860" s="217" t="s">
        <v>50</v>
      </c>
      <c r="E3860" s="217" t="s">
        <v>13409</v>
      </c>
      <c r="F3860" s="217" t="s">
        <v>13511</v>
      </c>
      <c r="H3860" s="217" t="s">
        <v>989</v>
      </c>
      <c r="I3860" s="217" t="s">
        <v>1130</v>
      </c>
      <c r="J3860" s="217" t="s">
        <v>33</v>
      </c>
      <c r="K3860" s="217" t="s">
        <v>33</v>
      </c>
      <c r="M3860" s="217">
        <f t="shared" si="80"/>
        <v>159</v>
      </c>
      <c r="O3860" s="217" t="s">
        <v>35</v>
      </c>
      <c r="P3860" s="217" t="s">
        <v>35</v>
      </c>
      <c r="Q3860" s="217">
        <f>S5146-vykonyz.xlsx[[#This Row],[Kod]]</f>
        <v>18324</v>
      </c>
      <c r="R3860" s="217">
        <f>S3829-vykonyz.xlsx[[#This Row],[Kod]]</f>
        <v>0</v>
      </c>
      <c r="S3860" s="217" t="s">
        <v>13512</v>
      </c>
      <c r="T3860" s="217" t="s">
        <v>13513</v>
      </c>
      <c r="U3860" s="217">
        <v>56</v>
      </c>
      <c r="V3860" s="261">
        <v>45292</v>
      </c>
      <c r="W3860" s="217" t="s">
        <v>13512</v>
      </c>
      <c r="X3860" s="217">
        <v>49</v>
      </c>
      <c r="Y3860" s="217">
        <v>7</v>
      </c>
      <c r="Z3860" s="261">
        <v>45291</v>
      </c>
      <c r="AC3860" s="217">
        <f>vykonyz.xlsx3[[#This Row],[Kod]]-vykonyz.xlsx[[#This Row],[Kod]]</f>
        <v>0</v>
      </c>
      <c r="AD3860" t="s">
        <v>13408</v>
      </c>
      <c r="AE3860" t="s">
        <v>5914</v>
      </c>
      <c r="AF3860" t="s">
        <v>50</v>
      </c>
      <c r="AG3860"/>
      <c r="AH3860" t="s">
        <v>13409</v>
      </c>
      <c r="AI3860" t="s">
        <v>13511</v>
      </c>
      <c r="AJ3860"/>
      <c r="AK3860" t="s">
        <v>989</v>
      </c>
      <c r="AL3860" t="s">
        <v>1130</v>
      </c>
      <c r="AM3860" t="s">
        <v>33</v>
      </c>
      <c r="AN3860" t="s">
        <v>33</v>
      </c>
      <c r="AO3860"/>
      <c r="AP3860" t="s">
        <v>4153</v>
      </c>
      <c r="AQ3860"/>
      <c r="AR3860" t="s">
        <v>35</v>
      </c>
      <c r="AS3860" t="s">
        <v>35</v>
      </c>
    </row>
    <row r="3861" spans="1:45">
      <c r="A3861" s="264" t="s">
        <v>13411</v>
      </c>
      <c r="B3861" s="217" t="s">
        <v>5914</v>
      </c>
      <c r="C3861" s="217" t="s">
        <v>50</v>
      </c>
      <c r="E3861" s="217" t="s">
        <v>13412</v>
      </c>
      <c r="F3861" s="217" t="s">
        <v>13514</v>
      </c>
      <c r="H3861" s="217" t="s">
        <v>1084</v>
      </c>
      <c r="I3861" s="217" t="s">
        <v>1130</v>
      </c>
      <c r="J3861" s="217" t="s">
        <v>33</v>
      </c>
      <c r="K3861" s="217" t="s">
        <v>33</v>
      </c>
      <c r="M3861" s="217">
        <f t="shared" si="80"/>
        <v>190</v>
      </c>
      <c r="N3861" s="217" t="s">
        <v>914</v>
      </c>
      <c r="O3861" s="217" t="s">
        <v>35</v>
      </c>
      <c r="P3861" s="217" t="s">
        <v>35</v>
      </c>
      <c r="Q3861" s="217">
        <f>S5147-vykonyz.xlsx[[#This Row],[Kod]]</f>
        <v>18326</v>
      </c>
      <c r="R3861" s="217">
        <f>S3830-vykonyz.xlsx[[#This Row],[Kod]]</f>
        <v>0</v>
      </c>
      <c r="S3861" s="217" t="s">
        <v>13515</v>
      </c>
      <c r="T3861" s="217" t="s">
        <v>13516</v>
      </c>
      <c r="U3861" s="217">
        <v>95</v>
      </c>
      <c r="V3861" s="261">
        <v>45292</v>
      </c>
      <c r="W3861" s="217" t="s">
        <v>13515</v>
      </c>
      <c r="X3861" s="217">
        <v>83</v>
      </c>
      <c r="Y3861" s="217">
        <v>12</v>
      </c>
      <c r="Z3861" s="261">
        <v>45291</v>
      </c>
      <c r="AC3861" s="217">
        <f>vykonyz.xlsx3[[#This Row],[Kod]]-vykonyz.xlsx[[#This Row],[Kod]]</f>
        <v>0</v>
      </c>
      <c r="AD3861" t="s">
        <v>13411</v>
      </c>
      <c r="AE3861" t="s">
        <v>5914</v>
      </c>
      <c r="AF3861" t="s">
        <v>50</v>
      </c>
      <c r="AG3861"/>
      <c r="AH3861" t="s">
        <v>13412</v>
      </c>
      <c r="AI3861" t="s">
        <v>13514</v>
      </c>
      <c r="AJ3861"/>
      <c r="AK3861" t="s">
        <v>1084</v>
      </c>
      <c r="AL3861" t="s">
        <v>1130</v>
      </c>
      <c r="AM3861" t="s">
        <v>33</v>
      </c>
      <c r="AN3861" t="s">
        <v>33</v>
      </c>
      <c r="AO3861"/>
      <c r="AP3861" t="s">
        <v>4159</v>
      </c>
      <c r="AQ3861" t="s">
        <v>914</v>
      </c>
      <c r="AR3861" t="s">
        <v>35</v>
      </c>
      <c r="AS3861" t="s">
        <v>35</v>
      </c>
    </row>
    <row r="3862" spans="1:45">
      <c r="A3862" s="264" t="s">
        <v>13415</v>
      </c>
      <c r="B3862" s="217" t="s">
        <v>5914</v>
      </c>
      <c r="C3862" s="217" t="s">
        <v>50</v>
      </c>
      <c r="E3862" s="217" t="s">
        <v>13416</v>
      </c>
      <c r="F3862" s="217" t="s">
        <v>13517</v>
      </c>
      <c r="H3862" s="217" t="s">
        <v>1084</v>
      </c>
      <c r="I3862" s="217" t="s">
        <v>1130</v>
      </c>
      <c r="J3862" s="217" t="s">
        <v>33</v>
      </c>
      <c r="K3862" s="217" t="s">
        <v>33</v>
      </c>
      <c r="M3862" s="217">
        <f t="shared" si="80"/>
        <v>190</v>
      </c>
      <c r="O3862" s="217" t="s">
        <v>35</v>
      </c>
      <c r="P3862" s="217" t="s">
        <v>35</v>
      </c>
      <c r="Q3862" s="217">
        <f>S5148-vykonyz.xlsx[[#This Row],[Kod]]</f>
        <v>18328</v>
      </c>
      <c r="R3862" s="217">
        <f>S3831-vykonyz.xlsx[[#This Row],[Kod]]</f>
        <v>0</v>
      </c>
      <c r="S3862" s="217" t="s">
        <v>13518</v>
      </c>
      <c r="T3862" s="217" t="s">
        <v>13519</v>
      </c>
      <c r="U3862" s="217">
        <v>25</v>
      </c>
      <c r="V3862" s="261">
        <v>45292</v>
      </c>
      <c r="W3862" s="217" t="s">
        <v>13518</v>
      </c>
      <c r="X3862" s="217">
        <v>22</v>
      </c>
      <c r="Y3862" s="217">
        <v>3</v>
      </c>
      <c r="Z3862" s="261">
        <v>45291</v>
      </c>
      <c r="AC3862" s="217">
        <f>vykonyz.xlsx3[[#This Row],[Kod]]-vykonyz.xlsx[[#This Row],[Kod]]</f>
        <v>0</v>
      </c>
      <c r="AD3862" t="s">
        <v>13415</v>
      </c>
      <c r="AE3862" t="s">
        <v>5914</v>
      </c>
      <c r="AF3862" t="s">
        <v>50</v>
      </c>
      <c r="AG3862"/>
      <c r="AH3862" t="s">
        <v>13416</v>
      </c>
      <c r="AI3862" t="s">
        <v>13517</v>
      </c>
      <c r="AJ3862"/>
      <c r="AK3862" t="s">
        <v>1084</v>
      </c>
      <c r="AL3862" t="s">
        <v>1130</v>
      </c>
      <c r="AM3862" t="s">
        <v>33</v>
      </c>
      <c r="AN3862" t="s">
        <v>33</v>
      </c>
      <c r="AO3862"/>
      <c r="AP3862" t="s">
        <v>4159</v>
      </c>
      <c r="AQ3862"/>
      <c r="AR3862" t="s">
        <v>35</v>
      </c>
      <c r="AS3862" t="s">
        <v>35</v>
      </c>
    </row>
    <row r="3863" spans="1:45">
      <c r="A3863" s="264" t="s">
        <v>13421</v>
      </c>
      <c r="B3863" s="217" t="s">
        <v>5914</v>
      </c>
      <c r="E3863" s="217" t="s">
        <v>13422</v>
      </c>
      <c r="F3863" s="217" t="s">
        <v>13520</v>
      </c>
      <c r="H3863" s="217" t="s">
        <v>1130</v>
      </c>
      <c r="I3863" s="217" t="s">
        <v>1130</v>
      </c>
      <c r="J3863" s="217" t="s">
        <v>33</v>
      </c>
      <c r="K3863" s="217" t="s">
        <v>33</v>
      </c>
      <c r="M3863" s="217">
        <f t="shared" si="80"/>
        <v>59</v>
      </c>
      <c r="O3863" s="217" t="s">
        <v>35</v>
      </c>
      <c r="P3863" s="217" t="s">
        <v>35</v>
      </c>
      <c r="Q3863" s="217">
        <f>S5149-vykonyz.xlsx[[#This Row],[Kod]]</f>
        <v>18328</v>
      </c>
      <c r="R3863" s="217">
        <f>S3832-vykonyz.xlsx[[#This Row],[Kod]]</f>
        <v>0</v>
      </c>
      <c r="S3863" s="217" t="s">
        <v>13521</v>
      </c>
      <c r="T3863" s="217" t="s">
        <v>13522</v>
      </c>
      <c r="U3863" s="217">
        <v>42</v>
      </c>
      <c r="V3863" s="261">
        <v>45292</v>
      </c>
      <c r="W3863" s="217" t="s">
        <v>13521</v>
      </c>
      <c r="X3863" s="217">
        <v>38</v>
      </c>
      <c r="Y3863" s="217">
        <v>4</v>
      </c>
      <c r="Z3863" s="261">
        <v>45291</v>
      </c>
      <c r="AC3863" s="217">
        <f>vykonyz.xlsx3[[#This Row],[Kod]]-vykonyz.xlsx[[#This Row],[Kod]]</f>
        <v>0</v>
      </c>
      <c r="AD3863" t="s">
        <v>13421</v>
      </c>
      <c r="AE3863" t="s">
        <v>5914</v>
      </c>
      <c r="AF3863"/>
      <c r="AG3863"/>
      <c r="AH3863" t="s">
        <v>13422</v>
      </c>
      <c r="AI3863" t="s">
        <v>13520</v>
      </c>
      <c r="AJ3863"/>
      <c r="AK3863" t="s">
        <v>1130</v>
      </c>
      <c r="AL3863" t="s">
        <v>1130</v>
      </c>
      <c r="AM3863" t="s">
        <v>33</v>
      </c>
      <c r="AN3863" t="s">
        <v>33</v>
      </c>
      <c r="AO3863"/>
      <c r="AP3863" t="s">
        <v>13523</v>
      </c>
      <c r="AQ3863"/>
      <c r="AR3863" t="s">
        <v>35</v>
      </c>
      <c r="AS3863" t="s">
        <v>35</v>
      </c>
    </row>
    <row r="3864" spans="1:45">
      <c r="A3864" s="264" t="s">
        <v>13424</v>
      </c>
      <c r="B3864" s="217" t="s">
        <v>5914</v>
      </c>
      <c r="C3864" s="217" t="s">
        <v>50</v>
      </c>
      <c r="E3864" s="217" t="s">
        <v>13425</v>
      </c>
      <c r="F3864" s="217" t="s">
        <v>13524</v>
      </c>
      <c r="H3864" s="217" t="s">
        <v>1084</v>
      </c>
      <c r="I3864" s="217" t="s">
        <v>1130</v>
      </c>
      <c r="J3864" s="217" t="s">
        <v>33</v>
      </c>
      <c r="K3864" s="217" t="s">
        <v>33</v>
      </c>
      <c r="M3864" s="217">
        <f t="shared" si="80"/>
        <v>187</v>
      </c>
      <c r="O3864" s="217" t="s">
        <v>35</v>
      </c>
      <c r="P3864" s="217" t="s">
        <v>35</v>
      </c>
      <c r="Q3864" s="217">
        <f>S5150-vykonyz.xlsx[[#This Row],[Kod]]</f>
        <v>18330</v>
      </c>
      <c r="R3864" s="217">
        <f>S3833-vykonyz.xlsx[[#This Row],[Kod]]</f>
        <v>0</v>
      </c>
      <c r="S3864" s="217" t="s">
        <v>13525</v>
      </c>
      <c r="T3864" s="217" t="s">
        <v>13526</v>
      </c>
      <c r="U3864" s="217">
        <v>324</v>
      </c>
      <c r="V3864" s="261">
        <v>45292</v>
      </c>
      <c r="W3864" s="217" t="s">
        <v>13525</v>
      </c>
      <c r="X3864" s="217">
        <v>295</v>
      </c>
      <c r="Y3864" s="217">
        <v>29</v>
      </c>
      <c r="Z3864" s="261">
        <v>45291</v>
      </c>
      <c r="AC3864" s="217">
        <f>vykonyz.xlsx3[[#This Row],[Kod]]-vykonyz.xlsx[[#This Row],[Kod]]</f>
        <v>0</v>
      </c>
      <c r="AD3864" t="s">
        <v>13424</v>
      </c>
      <c r="AE3864" t="s">
        <v>5914</v>
      </c>
      <c r="AF3864" t="s">
        <v>50</v>
      </c>
      <c r="AG3864"/>
      <c r="AH3864" t="s">
        <v>13425</v>
      </c>
      <c r="AI3864" t="s">
        <v>13524</v>
      </c>
      <c r="AJ3864"/>
      <c r="AK3864" t="s">
        <v>1084</v>
      </c>
      <c r="AL3864" t="s">
        <v>1130</v>
      </c>
      <c r="AM3864" t="s">
        <v>33</v>
      </c>
      <c r="AN3864" t="s">
        <v>33</v>
      </c>
      <c r="AO3864"/>
      <c r="AP3864" t="s">
        <v>13527</v>
      </c>
      <c r="AQ3864"/>
      <c r="AR3864" t="s">
        <v>35</v>
      </c>
      <c r="AS3864" t="s">
        <v>35</v>
      </c>
    </row>
    <row r="3865" spans="1:45">
      <c r="A3865" s="264" t="s">
        <v>13426</v>
      </c>
      <c r="B3865" s="217" t="s">
        <v>5914</v>
      </c>
      <c r="C3865" s="217" t="s">
        <v>50</v>
      </c>
      <c r="E3865" s="217" t="s">
        <v>13427</v>
      </c>
      <c r="F3865" s="217" t="s">
        <v>13528</v>
      </c>
      <c r="H3865" s="217" t="s">
        <v>1573</v>
      </c>
      <c r="I3865" s="217" t="s">
        <v>1573</v>
      </c>
      <c r="J3865" s="217" t="s">
        <v>33</v>
      </c>
      <c r="K3865" s="217" t="s">
        <v>33</v>
      </c>
      <c r="M3865" s="217">
        <f t="shared" si="80"/>
        <v>2379</v>
      </c>
      <c r="O3865" s="217" t="s">
        <v>35</v>
      </c>
      <c r="P3865" s="217" t="s">
        <v>35</v>
      </c>
      <c r="Q3865" s="217">
        <f>S5151-vykonyz.xlsx[[#This Row],[Kod]]</f>
        <v>18330</v>
      </c>
      <c r="R3865" s="217">
        <f>S3834-vykonyz.xlsx[[#This Row],[Kod]]</f>
        <v>0</v>
      </c>
      <c r="S3865" s="217" t="s">
        <v>13529</v>
      </c>
      <c r="T3865" s="217" t="s">
        <v>13530</v>
      </c>
      <c r="U3865" s="217">
        <v>132</v>
      </c>
      <c r="V3865" s="261">
        <v>45292</v>
      </c>
      <c r="W3865" s="217" t="s">
        <v>13529</v>
      </c>
      <c r="X3865" s="217">
        <v>117</v>
      </c>
      <c r="Y3865" s="217">
        <v>15</v>
      </c>
      <c r="Z3865" s="261">
        <v>45291</v>
      </c>
      <c r="AC3865" s="217">
        <f>vykonyz.xlsx3[[#This Row],[Kod]]-vykonyz.xlsx[[#This Row],[Kod]]</f>
        <v>0</v>
      </c>
      <c r="AD3865" t="s">
        <v>13426</v>
      </c>
      <c r="AE3865" t="s">
        <v>5914</v>
      </c>
      <c r="AF3865" t="s">
        <v>50</v>
      </c>
      <c r="AG3865"/>
      <c r="AH3865" t="s">
        <v>13427</v>
      </c>
      <c r="AI3865" t="s">
        <v>13528</v>
      </c>
      <c r="AJ3865"/>
      <c r="AK3865" t="s">
        <v>1573</v>
      </c>
      <c r="AL3865" t="s">
        <v>1573</v>
      </c>
      <c r="AM3865" t="s">
        <v>33</v>
      </c>
      <c r="AN3865" t="s">
        <v>33</v>
      </c>
      <c r="AO3865"/>
      <c r="AP3865" t="s">
        <v>13531</v>
      </c>
      <c r="AQ3865"/>
      <c r="AR3865" t="s">
        <v>35</v>
      </c>
      <c r="AS3865" t="s">
        <v>35</v>
      </c>
    </row>
    <row r="3866" spans="1:45">
      <c r="A3866" s="264" t="s">
        <v>13429</v>
      </c>
      <c r="B3866" s="217" t="s">
        <v>5914</v>
      </c>
      <c r="C3866" s="217" t="s">
        <v>50</v>
      </c>
      <c r="E3866" s="217" t="s">
        <v>13532</v>
      </c>
      <c r="F3866" s="217" t="s">
        <v>13533</v>
      </c>
      <c r="H3866" s="217" t="s">
        <v>1492</v>
      </c>
      <c r="I3866" s="217" t="s">
        <v>1492</v>
      </c>
      <c r="J3866" s="217" t="s">
        <v>33</v>
      </c>
      <c r="K3866" s="217" t="s">
        <v>33</v>
      </c>
      <c r="M3866" s="217">
        <f t="shared" si="80"/>
        <v>2930</v>
      </c>
      <c r="O3866" s="217" t="s">
        <v>35</v>
      </c>
      <c r="P3866" s="217" t="s">
        <v>35</v>
      </c>
      <c r="Q3866" s="217">
        <f>S5152-vykonyz.xlsx[[#This Row],[Kod]]</f>
        <v>18330</v>
      </c>
      <c r="R3866" s="217">
        <f>S3835-vykonyz.xlsx[[#This Row],[Kod]]</f>
        <v>0</v>
      </c>
      <c r="S3866" s="217" t="s">
        <v>13534</v>
      </c>
      <c r="T3866" s="217" t="s">
        <v>13535</v>
      </c>
      <c r="U3866" s="217">
        <v>618</v>
      </c>
      <c r="V3866" s="261">
        <v>45292</v>
      </c>
      <c r="W3866" s="217" t="s">
        <v>13534</v>
      </c>
      <c r="X3866" s="217">
        <v>567</v>
      </c>
      <c r="Y3866" s="217">
        <v>51</v>
      </c>
      <c r="Z3866" s="261">
        <v>45291</v>
      </c>
      <c r="AC3866" s="217">
        <f>vykonyz.xlsx3[[#This Row],[Kod]]-vykonyz.xlsx[[#This Row],[Kod]]</f>
        <v>0</v>
      </c>
      <c r="AD3866" t="s">
        <v>13429</v>
      </c>
      <c r="AE3866" t="s">
        <v>5914</v>
      </c>
      <c r="AF3866" t="s">
        <v>50</v>
      </c>
      <c r="AG3866"/>
      <c r="AH3866" t="s">
        <v>13532</v>
      </c>
      <c r="AI3866" t="s">
        <v>13533</v>
      </c>
      <c r="AJ3866"/>
      <c r="AK3866" t="s">
        <v>1492</v>
      </c>
      <c r="AL3866" t="s">
        <v>1492</v>
      </c>
      <c r="AM3866" t="s">
        <v>33</v>
      </c>
      <c r="AN3866" t="s">
        <v>33</v>
      </c>
      <c r="AO3866"/>
      <c r="AP3866" t="s">
        <v>13536</v>
      </c>
      <c r="AQ3866"/>
      <c r="AR3866" t="s">
        <v>35</v>
      </c>
      <c r="AS3866" t="s">
        <v>35</v>
      </c>
    </row>
    <row r="3867" spans="1:45">
      <c r="A3867" s="264" t="s">
        <v>13433</v>
      </c>
      <c r="B3867" s="217" t="s">
        <v>5914</v>
      </c>
      <c r="C3867" s="217" t="s">
        <v>50</v>
      </c>
      <c r="E3867" s="217" t="s">
        <v>13537</v>
      </c>
      <c r="F3867" s="217" t="s">
        <v>13538</v>
      </c>
      <c r="H3867" s="217" t="s">
        <v>1084</v>
      </c>
      <c r="I3867" s="217" t="s">
        <v>994</v>
      </c>
      <c r="J3867" s="217" t="s">
        <v>33</v>
      </c>
      <c r="K3867" s="217" t="s">
        <v>33</v>
      </c>
      <c r="M3867" s="217">
        <f t="shared" si="80"/>
        <v>732</v>
      </c>
      <c r="O3867" s="217" t="s">
        <v>35</v>
      </c>
      <c r="P3867" s="217" t="s">
        <v>35</v>
      </c>
      <c r="Q3867" s="217">
        <f>S5153-vykonyz.xlsx[[#This Row],[Kod]]</f>
        <v>18331</v>
      </c>
      <c r="R3867" s="217">
        <f>S3836-vykonyz.xlsx[[#This Row],[Kod]]</f>
        <v>0</v>
      </c>
      <c r="S3867" s="217" t="s">
        <v>13539</v>
      </c>
      <c r="T3867" s="217" t="s">
        <v>13540</v>
      </c>
      <c r="U3867" s="217">
        <v>893</v>
      </c>
      <c r="V3867" s="261">
        <v>45292</v>
      </c>
      <c r="W3867" s="217" t="s">
        <v>13539</v>
      </c>
      <c r="X3867" s="217">
        <v>842</v>
      </c>
      <c r="Y3867" s="217">
        <v>51</v>
      </c>
      <c r="Z3867" s="261">
        <v>45291</v>
      </c>
      <c r="AC3867" s="217">
        <f>vykonyz.xlsx3[[#This Row],[Kod]]-vykonyz.xlsx[[#This Row],[Kod]]</f>
        <v>0</v>
      </c>
      <c r="AD3867" t="s">
        <v>13433</v>
      </c>
      <c r="AE3867" t="s">
        <v>5914</v>
      </c>
      <c r="AF3867" t="s">
        <v>50</v>
      </c>
      <c r="AG3867"/>
      <c r="AH3867" t="s">
        <v>13537</v>
      </c>
      <c r="AI3867" t="s">
        <v>13538</v>
      </c>
      <c r="AJ3867"/>
      <c r="AK3867" t="s">
        <v>1084</v>
      </c>
      <c r="AL3867" t="s">
        <v>994</v>
      </c>
      <c r="AM3867" t="s">
        <v>33</v>
      </c>
      <c r="AN3867" t="s">
        <v>33</v>
      </c>
      <c r="AO3867"/>
      <c r="AP3867" t="s">
        <v>7144</v>
      </c>
      <c r="AQ3867"/>
      <c r="AR3867" t="s">
        <v>35</v>
      </c>
      <c r="AS3867" t="s">
        <v>35</v>
      </c>
    </row>
    <row r="3868" spans="1:45">
      <c r="A3868" s="264" t="s">
        <v>13436</v>
      </c>
      <c r="B3868" s="217" t="s">
        <v>5914</v>
      </c>
      <c r="C3868" s="217" t="s">
        <v>50</v>
      </c>
      <c r="E3868" s="217" t="s">
        <v>13437</v>
      </c>
      <c r="H3868" s="217" t="s">
        <v>981</v>
      </c>
      <c r="I3868" s="217" t="s">
        <v>981</v>
      </c>
      <c r="J3868" s="217" t="s">
        <v>33</v>
      </c>
      <c r="K3868" s="217" t="s">
        <v>33</v>
      </c>
      <c r="M3868" s="217">
        <f t="shared" si="80"/>
        <v>1187</v>
      </c>
      <c r="O3868" s="217" t="s">
        <v>35</v>
      </c>
      <c r="P3868" s="217" t="s">
        <v>35</v>
      </c>
      <c r="Q3868" s="217">
        <f>S5154-vykonyz.xlsx[[#This Row],[Kod]]</f>
        <v>18332</v>
      </c>
      <c r="R3868" s="217">
        <f>S3837-vykonyz.xlsx[[#This Row],[Kod]]</f>
        <v>0</v>
      </c>
      <c r="S3868" s="217" t="s">
        <v>13541</v>
      </c>
      <c r="T3868" s="217" t="s">
        <v>13542</v>
      </c>
      <c r="U3868" s="217">
        <v>150</v>
      </c>
      <c r="V3868" s="261">
        <v>45292</v>
      </c>
      <c r="W3868" s="217" t="s">
        <v>13541</v>
      </c>
      <c r="X3868" s="217">
        <v>135</v>
      </c>
      <c r="Y3868" s="217">
        <v>15</v>
      </c>
      <c r="Z3868" s="261">
        <v>45291</v>
      </c>
      <c r="AC3868" s="217">
        <f>vykonyz.xlsx3[[#This Row],[Kod]]-vykonyz.xlsx[[#This Row],[Kod]]</f>
        <v>0</v>
      </c>
      <c r="AD3868" t="s">
        <v>13436</v>
      </c>
      <c r="AE3868" t="s">
        <v>5914</v>
      </c>
      <c r="AF3868" t="s">
        <v>50</v>
      </c>
      <c r="AG3868"/>
      <c r="AH3868" t="s">
        <v>13437</v>
      </c>
      <c r="AI3868"/>
      <c r="AJ3868"/>
      <c r="AK3868" t="s">
        <v>981</v>
      </c>
      <c r="AL3868" t="s">
        <v>981</v>
      </c>
      <c r="AM3868" t="s">
        <v>33</v>
      </c>
      <c r="AN3868" t="s">
        <v>33</v>
      </c>
      <c r="AO3868"/>
      <c r="AP3868" t="s">
        <v>2107</v>
      </c>
      <c r="AQ3868"/>
      <c r="AR3868" t="s">
        <v>35</v>
      </c>
      <c r="AS3868" t="s">
        <v>35</v>
      </c>
    </row>
    <row r="3869" spans="1:45">
      <c r="A3869" s="264" t="s">
        <v>13439</v>
      </c>
      <c r="B3869" s="217" t="s">
        <v>5914</v>
      </c>
      <c r="E3869" s="217" t="s">
        <v>13440</v>
      </c>
      <c r="H3869" s="217" t="s">
        <v>994</v>
      </c>
      <c r="I3869" s="217" t="s">
        <v>1130</v>
      </c>
      <c r="J3869" s="217" t="s">
        <v>33</v>
      </c>
      <c r="K3869" s="217" t="s">
        <v>33</v>
      </c>
      <c r="M3869" s="217">
        <f t="shared" si="80"/>
        <v>80</v>
      </c>
      <c r="O3869" s="217" t="s">
        <v>35</v>
      </c>
      <c r="P3869" s="217" t="s">
        <v>35</v>
      </c>
      <c r="Q3869" s="217">
        <f>S5155-vykonyz.xlsx[[#This Row],[Kod]]</f>
        <v>18332</v>
      </c>
      <c r="R3869" s="217">
        <f>S3838-vykonyz.xlsx[[#This Row],[Kod]]</f>
        <v>0</v>
      </c>
      <c r="S3869" s="217" t="s">
        <v>13543</v>
      </c>
      <c r="T3869" s="217" t="s">
        <v>13544</v>
      </c>
      <c r="U3869" s="217">
        <v>317</v>
      </c>
      <c r="V3869" s="261">
        <v>45292</v>
      </c>
      <c r="W3869" s="217" t="s">
        <v>13543</v>
      </c>
      <c r="X3869" s="217">
        <v>283</v>
      </c>
      <c r="Y3869" s="217">
        <v>34</v>
      </c>
      <c r="Z3869" s="261">
        <v>45291</v>
      </c>
      <c r="AC3869" s="217">
        <f>vykonyz.xlsx3[[#This Row],[Kod]]-vykonyz.xlsx[[#This Row],[Kod]]</f>
        <v>0</v>
      </c>
      <c r="AD3869" t="s">
        <v>13439</v>
      </c>
      <c r="AE3869" t="s">
        <v>5914</v>
      </c>
      <c r="AF3869"/>
      <c r="AG3869"/>
      <c r="AH3869" t="s">
        <v>13440</v>
      </c>
      <c r="AI3869"/>
      <c r="AJ3869"/>
      <c r="AK3869" t="s">
        <v>994</v>
      </c>
      <c r="AL3869" t="s">
        <v>1130</v>
      </c>
      <c r="AM3869" t="s">
        <v>33</v>
      </c>
      <c r="AN3869" t="s">
        <v>33</v>
      </c>
      <c r="AO3869"/>
      <c r="AP3869" t="s">
        <v>1998</v>
      </c>
      <c r="AQ3869"/>
      <c r="AR3869" t="s">
        <v>35</v>
      </c>
      <c r="AS3869" t="s">
        <v>35</v>
      </c>
    </row>
    <row r="3870" spans="1:45">
      <c r="A3870" s="264" t="s">
        <v>13442</v>
      </c>
      <c r="B3870" s="217" t="s">
        <v>5914</v>
      </c>
      <c r="C3870" s="217" t="s">
        <v>50</v>
      </c>
      <c r="E3870" s="217" t="s">
        <v>13443</v>
      </c>
      <c r="F3870" s="217" t="s">
        <v>13545</v>
      </c>
      <c r="H3870" s="217" t="s">
        <v>1008</v>
      </c>
      <c r="I3870" s="217" t="s">
        <v>1008</v>
      </c>
      <c r="J3870" s="217" t="s">
        <v>33</v>
      </c>
      <c r="K3870" s="217" t="s">
        <v>33</v>
      </c>
      <c r="M3870" s="217">
        <f t="shared" si="80"/>
        <v>303</v>
      </c>
      <c r="O3870" s="217" t="s">
        <v>35</v>
      </c>
      <c r="P3870" s="217" t="s">
        <v>35</v>
      </c>
      <c r="Q3870" s="217">
        <f>S5156-vykonyz.xlsx[[#This Row],[Kod]]</f>
        <v>18333</v>
      </c>
      <c r="R3870" s="217">
        <f>S3839-vykonyz.xlsx[[#This Row],[Kod]]</f>
        <v>0</v>
      </c>
      <c r="S3870" s="217" t="s">
        <v>13546</v>
      </c>
      <c r="T3870" s="217" t="s">
        <v>13547</v>
      </c>
      <c r="U3870" s="217">
        <v>203</v>
      </c>
      <c r="V3870" s="261">
        <v>45292</v>
      </c>
      <c r="W3870" s="217" t="s">
        <v>13546</v>
      </c>
      <c r="X3870" s="217">
        <v>181</v>
      </c>
      <c r="Y3870" s="217">
        <v>22</v>
      </c>
      <c r="Z3870" s="261">
        <v>45291</v>
      </c>
      <c r="AC3870" s="217">
        <f>vykonyz.xlsx3[[#This Row],[Kod]]-vykonyz.xlsx[[#This Row],[Kod]]</f>
        <v>0</v>
      </c>
      <c r="AD3870" t="s">
        <v>13442</v>
      </c>
      <c r="AE3870" t="s">
        <v>5914</v>
      </c>
      <c r="AF3870" t="s">
        <v>50</v>
      </c>
      <c r="AG3870"/>
      <c r="AH3870" t="s">
        <v>13443</v>
      </c>
      <c r="AI3870" t="s">
        <v>13545</v>
      </c>
      <c r="AJ3870"/>
      <c r="AK3870" t="s">
        <v>1008</v>
      </c>
      <c r="AL3870" t="s">
        <v>1008</v>
      </c>
      <c r="AM3870" t="s">
        <v>33</v>
      </c>
      <c r="AN3870" t="s">
        <v>33</v>
      </c>
      <c r="AO3870"/>
      <c r="AP3870" t="s">
        <v>719</v>
      </c>
      <c r="AQ3870"/>
      <c r="AR3870" t="s">
        <v>35</v>
      </c>
      <c r="AS3870" t="s">
        <v>35</v>
      </c>
    </row>
    <row r="3871" spans="1:45">
      <c r="A3871" s="264" t="s">
        <v>13446</v>
      </c>
      <c r="B3871" s="217" t="s">
        <v>5914</v>
      </c>
      <c r="C3871" s="217" t="s">
        <v>50</v>
      </c>
      <c r="E3871" s="217" t="s">
        <v>13447</v>
      </c>
      <c r="F3871" s="217" t="s">
        <v>13548</v>
      </c>
      <c r="H3871" s="217" t="s">
        <v>1150</v>
      </c>
      <c r="I3871" s="217" t="s">
        <v>1150</v>
      </c>
      <c r="J3871" s="217" t="s">
        <v>33</v>
      </c>
      <c r="K3871" s="217" t="s">
        <v>33</v>
      </c>
      <c r="M3871" s="217">
        <f t="shared" si="80"/>
        <v>632</v>
      </c>
      <c r="O3871" s="217" t="s">
        <v>35</v>
      </c>
      <c r="P3871" s="217" t="s">
        <v>35</v>
      </c>
      <c r="Q3871" s="217">
        <f>S5157-vykonyz.xlsx[[#This Row],[Kod]]</f>
        <v>18334</v>
      </c>
      <c r="R3871" s="217">
        <f>S3840-vykonyz.xlsx[[#This Row],[Kod]]</f>
        <v>0</v>
      </c>
      <c r="S3871" s="217" t="s">
        <v>13549</v>
      </c>
      <c r="T3871" s="217" t="s">
        <v>13550</v>
      </c>
      <c r="U3871" s="217">
        <v>240</v>
      </c>
      <c r="V3871" s="261">
        <v>45292</v>
      </c>
      <c r="W3871" s="217" t="s">
        <v>13549</v>
      </c>
      <c r="X3871" s="217">
        <v>225</v>
      </c>
      <c r="Y3871" s="217">
        <v>15</v>
      </c>
      <c r="Z3871" s="261">
        <v>45291</v>
      </c>
      <c r="AC3871" s="217">
        <f>vykonyz.xlsx3[[#This Row],[Kod]]-vykonyz.xlsx[[#This Row],[Kod]]</f>
        <v>0</v>
      </c>
      <c r="AD3871" t="s">
        <v>13446</v>
      </c>
      <c r="AE3871" t="s">
        <v>5914</v>
      </c>
      <c r="AF3871" t="s">
        <v>50</v>
      </c>
      <c r="AG3871"/>
      <c r="AH3871" t="s">
        <v>13447</v>
      </c>
      <c r="AI3871" t="s">
        <v>13548</v>
      </c>
      <c r="AJ3871"/>
      <c r="AK3871" t="s">
        <v>1150</v>
      </c>
      <c r="AL3871" t="s">
        <v>1150</v>
      </c>
      <c r="AM3871" t="s">
        <v>33</v>
      </c>
      <c r="AN3871" t="s">
        <v>33</v>
      </c>
      <c r="AO3871"/>
      <c r="AP3871" t="s">
        <v>10868</v>
      </c>
      <c r="AQ3871"/>
      <c r="AR3871" t="s">
        <v>35</v>
      </c>
      <c r="AS3871" t="s">
        <v>35</v>
      </c>
    </row>
    <row r="3872" spans="1:45">
      <c r="A3872" s="264" t="s">
        <v>13450</v>
      </c>
      <c r="B3872" s="217" t="s">
        <v>13551</v>
      </c>
      <c r="E3872" s="217" t="s">
        <v>13451</v>
      </c>
      <c r="H3872" s="217" t="s">
        <v>1008</v>
      </c>
      <c r="I3872" s="217" t="s">
        <v>1008</v>
      </c>
      <c r="J3872" s="217" t="s">
        <v>33</v>
      </c>
      <c r="K3872" s="217" t="s">
        <v>33</v>
      </c>
      <c r="M3872" s="217">
        <f t="shared" si="80"/>
        <v>524</v>
      </c>
      <c r="O3872" s="217" t="s">
        <v>35</v>
      </c>
      <c r="P3872" s="217" t="s">
        <v>35</v>
      </c>
      <c r="Q3872" s="217">
        <f>S5158-vykonyz.xlsx[[#This Row],[Kod]]</f>
        <v>17344</v>
      </c>
      <c r="R3872" s="217">
        <f>S3841-vykonyz.xlsx[[#This Row],[Kod]]</f>
        <v>0</v>
      </c>
      <c r="S3872" s="217" t="s">
        <v>13552</v>
      </c>
      <c r="T3872" s="217" t="s">
        <v>13553</v>
      </c>
      <c r="U3872" s="217">
        <v>191</v>
      </c>
      <c r="V3872" s="261">
        <v>45292</v>
      </c>
      <c r="W3872" s="217" t="s">
        <v>13552</v>
      </c>
      <c r="X3872" s="217">
        <v>169</v>
      </c>
      <c r="Y3872" s="217">
        <v>22</v>
      </c>
      <c r="Z3872" s="261">
        <v>45291</v>
      </c>
      <c r="AC3872" s="217">
        <f>vykonyz.xlsx3[[#This Row],[Kod]]-vykonyz.xlsx[[#This Row],[Kod]]</f>
        <v>0</v>
      </c>
      <c r="AD3872" t="s">
        <v>13450</v>
      </c>
      <c r="AE3872" t="s">
        <v>13551</v>
      </c>
      <c r="AF3872"/>
      <c r="AG3872"/>
      <c r="AH3872" t="s">
        <v>13451</v>
      </c>
      <c r="AI3872"/>
      <c r="AJ3872"/>
      <c r="AK3872" t="s">
        <v>1008</v>
      </c>
      <c r="AL3872" t="s">
        <v>1008</v>
      </c>
      <c r="AM3872" t="s">
        <v>33</v>
      </c>
      <c r="AN3872" t="s">
        <v>33</v>
      </c>
      <c r="AO3872"/>
      <c r="AP3872" t="s">
        <v>742</v>
      </c>
      <c r="AQ3872"/>
      <c r="AR3872" t="s">
        <v>35</v>
      </c>
      <c r="AS3872" t="s">
        <v>35</v>
      </c>
    </row>
    <row r="3873" spans="1:45">
      <c r="A3873" s="264" t="s">
        <v>13452</v>
      </c>
      <c r="B3873" s="217" t="s">
        <v>13551</v>
      </c>
      <c r="E3873" s="217" t="s">
        <v>13453</v>
      </c>
      <c r="H3873" s="217" t="s">
        <v>1084</v>
      </c>
      <c r="I3873" s="217" t="s">
        <v>1084</v>
      </c>
      <c r="J3873" s="217" t="s">
        <v>33</v>
      </c>
      <c r="K3873" s="217" t="s">
        <v>33</v>
      </c>
      <c r="M3873" s="217">
        <f t="shared" si="80"/>
        <v>352</v>
      </c>
      <c r="O3873" s="217" t="s">
        <v>35</v>
      </c>
      <c r="P3873" s="217" t="s">
        <v>35</v>
      </c>
      <c r="Q3873" s="217">
        <f>S5159-vykonyz.xlsx[[#This Row],[Kod]]</f>
        <v>17347</v>
      </c>
      <c r="R3873" s="217">
        <f>S3842-vykonyz.xlsx[[#This Row],[Kod]]</f>
        <v>0</v>
      </c>
      <c r="S3873" s="217" t="s">
        <v>13554</v>
      </c>
      <c r="T3873" s="217" t="s">
        <v>13555</v>
      </c>
      <c r="U3873" s="217">
        <v>169</v>
      </c>
      <c r="V3873" s="261">
        <v>45292</v>
      </c>
      <c r="W3873" s="217" t="s">
        <v>13554</v>
      </c>
      <c r="X3873" s="217">
        <v>146</v>
      </c>
      <c r="Y3873" s="217">
        <v>23</v>
      </c>
      <c r="Z3873" s="261">
        <v>45291</v>
      </c>
      <c r="AC3873" s="217">
        <f>vykonyz.xlsx3[[#This Row],[Kod]]-vykonyz.xlsx[[#This Row],[Kod]]</f>
        <v>0</v>
      </c>
      <c r="AD3873" t="s">
        <v>13452</v>
      </c>
      <c r="AE3873" t="s">
        <v>13551</v>
      </c>
      <c r="AF3873"/>
      <c r="AG3873"/>
      <c r="AH3873" t="s">
        <v>13453</v>
      </c>
      <c r="AI3873"/>
      <c r="AJ3873"/>
      <c r="AK3873" t="s">
        <v>1084</v>
      </c>
      <c r="AL3873" t="s">
        <v>1084</v>
      </c>
      <c r="AM3873" t="s">
        <v>33</v>
      </c>
      <c r="AN3873" t="s">
        <v>33</v>
      </c>
      <c r="AO3873"/>
      <c r="AP3873" t="s">
        <v>6531</v>
      </c>
      <c r="AQ3873"/>
      <c r="AR3873" t="s">
        <v>35</v>
      </c>
      <c r="AS3873" t="s">
        <v>35</v>
      </c>
    </row>
    <row r="3874" spans="1:45">
      <c r="A3874" s="264" t="s">
        <v>13456</v>
      </c>
      <c r="B3874" s="217" t="s">
        <v>13551</v>
      </c>
      <c r="E3874" s="217" t="s">
        <v>13457</v>
      </c>
      <c r="H3874" s="217" t="s">
        <v>994</v>
      </c>
      <c r="I3874" s="217" t="s">
        <v>994</v>
      </c>
      <c r="J3874" s="217" t="s">
        <v>33</v>
      </c>
      <c r="K3874" s="217" t="s">
        <v>33</v>
      </c>
      <c r="M3874" s="217">
        <f t="shared" si="80"/>
        <v>176</v>
      </c>
      <c r="O3874" s="217" t="s">
        <v>35</v>
      </c>
      <c r="P3874" s="217" t="s">
        <v>35</v>
      </c>
      <c r="Q3874" s="217">
        <f>S5160-vykonyz.xlsx[[#This Row],[Kod]]</f>
        <v>17348</v>
      </c>
      <c r="R3874" s="217">
        <f>S3843-vykonyz.xlsx[[#This Row],[Kod]]</f>
        <v>0</v>
      </c>
      <c r="S3874" s="217" t="s">
        <v>13556</v>
      </c>
      <c r="T3874" s="217" t="s">
        <v>13557</v>
      </c>
      <c r="U3874" s="217">
        <v>44</v>
      </c>
      <c r="V3874" s="261">
        <v>45292</v>
      </c>
      <c r="W3874" s="217" t="s">
        <v>13556</v>
      </c>
      <c r="X3874" s="217">
        <v>39</v>
      </c>
      <c r="Y3874" s="217">
        <v>5</v>
      </c>
      <c r="Z3874" s="261">
        <v>45291</v>
      </c>
      <c r="AC3874" s="217">
        <f>vykonyz.xlsx3[[#This Row],[Kod]]-vykonyz.xlsx[[#This Row],[Kod]]</f>
        <v>0</v>
      </c>
      <c r="AD3874" t="s">
        <v>13456</v>
      </c>
      <c r="AE3874" t="s">
        <v>13551</v>
      </c>
      <c r="AF3874"/>
      <c r="AG3874"/>
      <c r="AH3874" t="s">
        <v>13457</v>
      </c>
      <c r="AI3874"/>
      <c r="AJ3874"/>
      <c r="AK3874" t="s">
        <v>994</v>
      </c>
      <c r="AL3874" t="s">
        <v>994</v>
      </c>
      <c r="AM3874" t="s">
        <v>33</v>
      </c>
      <c r="AN3874" t="s">
        <v>33</v>
      </c>
      <c r="AO3874"/>
      <c r="AP3874" t="s">
        <v>6459</v>
      </c>
      <c r="AQ3874"/>
      <c r="AR3874" t="s">
        <v>35</v>
      </c>
      <c r="AS3874" t="s">
        <v>35</v>
      </c>
    </row>
    <row r="3875" spans="1:45">
      <c r="A3875" s="264" t="s">
        <v>13458</v>
      </c>
      <c r="B3875" s="217" t="s">
        <v>699</v>
      </c>
      <c r="C3875" s="217" t="s">
        <v>50</v>
      </c>
      <c r="E3875" s="217" t="s">
        <v>13459</v>
      </c>
      <c r="G3875" s="217" t="s">
        <v>53</v>
      </c>
      <c r="H3875" s="217" t="s">
        <v>77</v>
      </c>
      <c r="I3875" s="217" t="s">
        <v>1848</v>
      </c>
      <c r="J3875" s="217" t="s">
        <v>33</v>
      </c>
      <c r="K3875" s="217" t="s">
        <v>33</v>
      </c>
      <c r="M3875" s="217">
        <f t="shared" si="80"/>
        <v>5434</v>
      </c>
      <c r="O3875" s="217" t="s">
        <v>35</v>
      </c>
      <c r="P3875" s="217" t="s">
        <v>35</v>
      </c>
      <c r="Q3875" s="217">
        <f>S5161-vykonyz.xlsx[[#This Row],[Kod]]</f>
        <v>17260</v>
      </c>
      <c r="R3875" s="217">
        <f>S3844-vykonyz.xlsx[[#This Row],[Kod]]</f>
        <v>0</v>
      </c>
      <c r="S3875" s="217" t="s">
        <v>13558</v>
      </c>
      <c r="T3875" s="217" t="s">
        <v>13559</v>
      </c>
      <c r="U3875" s="217">
        <v>47</v>
      </c>
      <c r="V3875" s="261">
        <v>45292</v>
      </c>
      <c r="W3875" s="217" t="s">
        <v>13558</v>
      </c>
      <c r="X3875" s="217">
        <v>43</v>
      </c>
      <c r="Y3875" s="217">
        <v>4</v>
      </c>
      <c r="Z3875" s="261">
        <v>45291</v>
      </c>
      <c r="AC3875" s="217">
        <f>vykonyz.xlsx3[[#This Row],[Kod]]-vykonyz.xlsx[[#This Row],[Kod]]</f>
        <v>0</v>
      </c>
      <c r="AD3875" t="s">
        <v>13458</v>
      </c>
      <c r="AE3875" t="s">
        <v>699</v>
      </c>
      <c r="AF3875" t="s">
        <v>50</v>
      </c>
      <c r="AG3875"/>
      <c r="AH3875" t="s">
        <v>13459</v>
      </c>
      <c r="AI3875"/>
      <c r="AJ3875" t="s">
        <v>53</v>
      </c>
      <c r="AK3875" t="s">
        <v>77</v>
      </c>
      <c r="AL3875" t="s">
        <v>1848</v>
      </c>
      <c r="AM3875" t="s">
        <v>33</v>
      </c>
      <c r="AN3875" t="s">
        <v>33</v>
      </c>
      <c r="AO3875"/>
      <c r="AP3875" t="s">
        <v>13560</v>
      </c>
      <c r="AQ3875"/>
      <c r="AR3875" t="s">
        <v>35</v>
      </c>
      <c r="AS3875" t="s">
        <v>35</v>
      </c>
    </row>
    <row r="3876" spans="1:45">
      <c r="A3876" s="264" t="s">
        <v>13461</v>
      </c>
      <c r="B3876" s="217" t="s">
        <v>699</v>
      </c>
      <c r="C3876" s="217" t="s">
        <v>50</v>
      </c>
      <c r="E3876" s="217" t="s">
        <v>13462</v>
      </c>
      <c r="H3876" s="217" t="s">
        <v>1290</v>
      </c>
      <c r="I3876" s="217" t="s">
        <v>1290</v>
      </c>
      <c r="J3876" s="217" t="s">
        <v>33</v>
      </c>
      <c r="K3876" s="217" t="s">
        <v>33</v>
      </c>
      <c r="M3876" s="217">
        <f t="shared" si="80"/>
        <v>1341</v>
      </c>
      <c r="O3876" s="217" t="s">
        <v>35</v>
      </c>
      <c r="P3876" s="217" t="s">
        <v>35</v>
      </c>
      <c r="Q3876" s="217">
        <f>S5162-vykonyz.xlsx[[#This Row],[Kod]]</f>
        <v>17260</v>
      </c>
      <c r="R3876" s="217">
        <f>S3845-vykonyz.xlsx[[#This Row],[Kod]]</f>
        <v>0</v>
      </c>
      <c r="S3876" s="217" t="s">
        <v>13561</v>
      </c>
      <c r="T3876" s="217" t="s">
        <v>13562</v>
      </c>
      <c r="U3876" s="217">
        <v>784</v>
      </c>
      <c r="V3876" s="261">
        <v>45292</v>
      </c>
      <c r="W3876" s="217" t="s">
        <v>13561</v>
      </c>
      <c r="X3876" s="217">
        <v>700</v>
      </c>
      <c r="Y3876" s="217">
        <v>84</v>
      </c>
      <c r="Z3876" s="261">
        <v>45291</v>
      </c>
      <c r="AC3876" s="217">
        <f>vykonyz.xlsx3[[#This Row],[Kod]]-vykonyz.xlsx[[#This Row],[Kod]]</f>
        <v>0</v>
      </c>
      <c r="AD3876" t="s">
        <v>13461</v>
      </c>
      <c r="AE3876" t="s">
        <v>699</v>
      </c>
      <c r="AF3876" t="s">
        <v>50</v>
      </c>
      <c r="AG3876"/>
      <c r="AH3876" t="s">
        <v>13462</v>
      </c>
      <c r="AI3876"/>
      <c r="AJ3876"/>
      <c r="AK3876" t="s">
        <v>1290</v>
      </c>
      <c r="AL3876" t="s">
        <v>1290</v>
      </c>
      <c r="AM3876" t="s">
        <v>33</v>
      </c>
      <c r="AN3876" t="s">
        <v>33</v>
      </c>
      <c r="AO3876"/>
      <c r="AP3876" t="s">
        <v>8389</v>
      </c>
      <c r="AQ3876"/>
      <c r="AR3876" t="s">
        <v>35</v>
      </c>
      <c r="AS3876" t="s">
        <v>35</v>
      </c>
    </row>
    <row r="3877" spans="1:45">
      <c r="A3877" s="264" t="s">
        <v>13465</v>
      </c>
      <c r="B3877" s="217" t="s">
        <v>1525</v>
      </c>
      <c r="E3877" s="217" t="s">
        <v>13466</v>
      </c>
      <c r="H3877" s="217" t="s">
        <v>1008</v>
      </c>
      <c r="I3877" s="217" t="s">
        <v>1008</v>
      </c>
      <c r="J3877" s="217" t="s">
        <v>33</v>
      </c>
      <c r="K3877" s="217" t="s">
        <v>33</v>
      </c>
      <c r="M3877" s="217">
        <f t="shared" si="80"/>
        <v>524</v>
      </c>
      <c r="O3877" s="217" t="s">
        <v>35</v>
      </c>
      <c r="P3877" s="217" t="s">
        <v>35</v>
      </c>
      <c r="Q3877" s="217">
        <f>S5163-vykonyz.xlsx[[#This Row],[Kod]]</f>
        <v>16356</v>
      </c>
      <c r="R3877" s="217">
        <f>S3846-vykonyz.xlsx[[#This Row],[Kod]]</f>
        <v>0</v>
      </c>
      <c r="S3877" s="217" t="s">
        <v>13563</v>
      </c>
      <c r="T3877" s="217" t="s">
        <v>13564</v>
      </c>
      <c r="U3877" s="217">
        <v>983</v>
      </c>
      <c r="V3877" s="261">
        <v>45292</v>
      </c>
      <c r="W3877" s="217" t="s">
        <v>13563</v>
      </c>
      <c r="X3877" s="217">
        <v>881</v>
      </c>
      <c r="Y3877" s="217">
        <v>102</v>
      </c>
      <c r="Z3877" s="261">
        <v>45291</v>
      </c>
      <c r="AC3877" s="217">
        <f>vykonyz.xlsx3[[#This Row],[Kod]]-vykonyz.xlsx[[#This Row],[Kod]]</f>
        <v>0</v>
      </c>
      <c r="AD3877" t="s">
        <v>13465</v>
      </c>
      <c r="AE3877" t="s">
        <v>1525</v>
      </c>
      <c r="AF3877"/>
      <c r="AG3877"/>
      <c r="AH3877" t="s">
        <v>13466</v>
      </c>
      <c r="AI3877"/>
      <c r="AJ3877"/>
      <c r="AK3877" t="s">
        <v>1008</v>
      </c>
      <c r="AL3877" t="s">
        <v>1008</v>
      </c>
      <c r="AM3877" t="s">
        <v>33</v>
      </c>
      <c r="AN3877" t="s">
        <v>33</v>
      </c>
      <c r="AO3877"/>
      <c r="AP3877" t="s">
        <v>742</v>
      </c>
      <c r="AQ3877"/>
      <c r="AR3877" t="s">
        <v>35</v>
      </c>
      <c r="AS3877" t="s">
        <v>35</v>
      </c>
    </row>
    <row r="3878" spans="1:45">
      <c r="A3878" s="264" t="s">
        <v>13468</v>
      </c>
      <c r="B3878" s="217" t="s">
        <v>1525</v>
      </c>
      <c r="E3878" s="217" t="s">
        <v>13469</v>
      </c>
      <c r="H3878" s="217" t="s">
        <v>1084</v>
      </c>
      <c r="I3878" s="217" t="s">
        <v>1084</v>
      </c>
      <c r="J3878" s="217" t="s">
        <v>33</v>
      </c>
      <c r="K3878" s="217" t="s">
        <v>33</v>
      </c>
      <c r="M3878" s="217">
        <f t="shared" si="80"/>
        <v>352</v>
      </c>
      <c r="O3878" s="217" t="s">
        <v>35</v>
      </c>
      <c r="P3878" s="217" t="s">
        <v>35</v>
      </c>
      <c r="Q3878" s="217">
        <f>S5164-vykonyz.xlsx[[#This Row],[Kod]]</f>
        <v>16357</v>
      </c>
      <c r="R3878" s="217">
        <f>S3847-vykonyz.xlsx[[#This Row],[Kod]]</f>
        <v>0</v>
      </c>
      <c r="S3878" s="217" t="s">
        <v>13565</v>
      </c>
      <c r="T3878" s="217" t="s">
        <v>13566</v>
      </c>
      <c r="U3878" s="217">
        <v>1253</v>
      </c>
      <c r="V3878" s="261">
        <v>45292</v>
      </c>
      <c r="W3878" s="217" t="s">
        <v>13565</v>
      </c>
      <c r="X3878" s="217">
        <v>1117</v>
      </c>
      <c r="Y3878" s="217">
        <v>136</v>
      </c>
      <c r="Z3878" s="261">
        <v>45291</v>
      </c>
      <c r="AC3878" s="217">
        <f>vykonyz.xlsx3[[#This Row],[Kod]]-vykonyz.xlsx[[#This Row],[Kod]]</f>
        <v>0</v>
      </c>
      <c r="AD3878" t="s">
        <v>13468</v>
      </c>
      <c r="AE3878" t="s">
        <v>1525</v>
      </c>
      <c r="AF3878"/>
      <c r="AG3878"/>
      <c r="AH3878" t="s">
        <v>13469</v>
      </c>
      <c r="AI3878"/>
      <c r="AJ3878"/>
      <c r="AK3878" t="s">
        <v>1084</v>
      </c>
      <c r="AL3878" t="s">
        <v>1084</v>
      </c>
      <c r="AM3878" t="s">
        <v>33</v>
      </c>
      <c r="AN3878" t="s">
        <v>33</v>
      </c>
      <c r="AO3878"/>
      <c r="AP3878" t="s">
        <v>6531</v>
      </c>
      <c r="AQ3878"/>
      <c r="AR3878" t="s">
        <v>35</v>
      </c>
      <c r="AS3878" t="s">
        <v>35</v>
      </c>
    </row>
    <row r="3879" spans="1:45">
      <c r="A3879" s="264" t="s">
        <v>13471</v>
      </c>
      <c r="B3879" s="217" t="s">
        <v>1525</v>
      </c>
      <c r="E3879" s="217" t="s">
        <v>13472</v>
      </c>
      <c r="H3879" s="217" t="s">
        <v>994</v>
      </c>
      <c r="I3879" s="217" t="s">
        <v>994</v>
      </c>
      <c r="J3879" s="217" t="s">
        <v>33</v>
      </c>
      <c r="K3879" s="217" t="s">
        <v>33</v>
      </c>
      <c r="M3879" s="217">
        <f t="shared" si="80"/>
        <v>176</v>
      </c>
      <c r="O3879" s="217" t="s">
        <v>35</v>
      </c>
      <c r="P3879" s="217" t="s">
        <v>35</v>
      </c>
      <c r="Q3879" s="217">
        <f>S5165-vykonyz.xlsx[[#This Row],[Kod]]</f>
        <v>16358</v>
      </c>
      <c r="R3879" s="217">
        <f>S3848-vykonyz.xlsx[[#This Row],[Kod]]</f>
        <v>0</v>
      </c>
      <c r="S3879" s="217" t="s">
        <v>13567</v>
      </c>
      <c r="T3879" s="217" t="s">
        <v>13568</v>
      </c>
      <c r="U3879" s="217">
        <v>122</v>
      </c>
      <c r="V3879" s="261">
        <v>45292</v>
      </c>
      <c r="W3879" s="217" t="s">
        <v>13567</v>
      </c>
      <c r="X3879" s="217">
        <v>109</v>
      </c>
      <c r="Y3879" s="217">
        <v>13</v>
      </c>
      <c r="Z3879" s="261">
        <v>45291</v>
      </c>
      <c r="AC3879" s="217">
        <f>vykonyz.xlsx3[[#This Row],[Kod]]-vykonyz.xlsx[[#This Row],[Kod]]</f>
        <v>0</v>
      </c>
      <c r="AD3879" t="s">
        <v>13471</v>
      </c>
      <c r="AE3879" t="s">
        <v>1525</v>
      </c>
      <c r="AF3879"/>
      <c r="AG3879"/>
      <c r="AH3879" t="s">
        <v>13472</v>
      </c>
      <c r="AI3879"/>
      <c r="AJ3879"/>
      <c r="AK3879" t="s">
        <v>994</v>
      </c>
      <c r="AL3879" t="s">
        <v>994</v>
      </c>
      <c r="AM3879" t="s">
        <v>33</v>
      </c>
      <c r="AN3879" t="s">
        <v>33</v>
      </c>
      <c r="AO3879"/>
      <c r="AP3879" t="s">
        <v>6459</v>
      </c>
      <c r="AQ3879"/>
      <c r="AR3879" t="s">
        <v>35</v>
      </c>
      <c r="AS3879" t="s">
        <v>35</v>
      </c>
    </row>
    <row r="3880" spans="1:45">
      <c r="A3880" s="264" t="s">
        <v>13474</v>
      </c>
      <c r="B3880" s="217" t="s">
        <v>1525</v>
      </c>
      <c r="C3880" s="217" t="s">
        <v>28</v>
      </c>
      <c r="E3880" s="217" t="s">
        <v>13475</v>
      </c>
      <c r="F3880" s="217" t="s">
        <v>13569</v>
      </c>
      <c r="H3880" s="217" t="s">
        <v>985</v>
      </c>
      <c r="I3880" s="217" t="s">
        <v>985</v>
      </c>
      <c r="J3880" s="217" t="s">
        <v>33</v>
      </c>
      <c r="K3880" s="217" t="s">
        <v>33</v>
      </c>
      <c r="M3880" s="217">
        <f t="shared" si="80"/>
        <v>714</v>
      </c>
      <c r="O3880" s="217" t="s">
        <v>35</v>
      </c>
      <c r="P3880" s="217" t="s">
        <v>35</v>
      </c>
      <c r="Q3880" s="217">
        <f>S5166-vykonyz.xlsx[[#This Row],[Kod]]</f>
        <v>16353</v>
      </c>
      <c r="R3880" s="217">
        <f>S3849-vykonyz.xlsx[[#This Row],[Kod]]</f>
        <v>0</v>
      </c>
      <c r="S3880" s="217" t="s">
        <v>13570</v>
      </c>
      <c r="T3880" s="217" t="s">
        <v>13571</v>
      </c>
      <c r="U3880" s="217">
        <v>1112</v>
      </c>
      <c r="V3880" s="261">
        <v>45292</v>
      </c>
      <c r="W3880" s="217" t="s">
        <v>13570</v>
      </c>
      <c r="X3880" s="217">
        <v>983</v>
      </c>
      <c r="Y3880" s="217">
        <v>129</v>
      </c>
      <c r="Z3880" s="261">
        <v>45291</v>
      </c>
      <c r="AC3880" s="217">
        <f>vykonyz.xlsx3[[#This Row],[Kod]]-vykonyz.xlsx[[#This Row],[Kod]]</f>
        <v>0</v>
      </c>
      <c r="AD3880" t="s">
        <v>13474</v>
      </c>
      <c r="AE3880" t="s">
        <v>1525</v>
      </c>
      <c r="AF3880" t="s">
        <v>28</v>
      </c>
      <c r="AG3880"/>
      <c r="AH3880" t="s">
        <v>13475</v>
      </c>
      <c r="AI3880" t="s">
        <v>13569</v>
      </c>
      <c r="AJ3880"/>
      <c r="AK3880" t="s">
        <v>985</v>
      </c>
      <c r="AL3880" t="s">
        <v>985</v>
      </c>
      <c r="AM3880" t="s">
        <v>33</v>
      </c>
      <c r="AN3880" t="s">
        <v>33</v>
      </c>
      <c r="AO3880"/>
      <c r="AP3880" t="s">
        <v>13572</v>
      </c>
      <c r="AQ3880"/>
      <c r="AR3880" t="s">
        <v>35</v>
      </c>
      <c r="AS3880" t="s">
        <v>35</v>
      </c>
    </row>
    <row r="3881" spans="1:45">
      <c r="A3881" s="264" t="s">
        <v>13477</v>
      </c>
      <c r="B3881" s="217" t="s">
        <v>1525</v>
      </c>
      <c r="C3881" s="217" t="s">
        <v>50</v>
      </c>
      <c r="E3881" s="217" t="s">
        <v>13478</v>
      </c>
      <c r="F3881" s="217" t="s">
        <v>13573</v>
      </c>
      <c r="H3881" s="217" t="s">
        <v>994</v>
      </c>
      <c r="I3881" s="217" t="s">
        <v>994</v>
      </c>
      <c r="J3881" s="217" t="s">
        <v>33</v>
      </c>
      <c r="K3881" s="217" t="s">
        <v>33</v>
      </c>
      <c r="M3881" s="217">
        <f t="shared" si="80"/>
        <v>565</v>
      </c>
      <c r="O3881" s="217" t="s">
        <v>35</v>
      </c>
      <c r="P3881" s="217" t="s">
        <v>35</v>
      </c>
      <c r="Q3881" s="217">
        <f>S5167-vykonyz.xlsx[[#This Row],[Kod]]</f>
        <v>16274</v>
      </c>
      <c r="R3881" s="217">
        <f>S3850-vykonyz.xlsx[[#This Row],[Kod]]</f>
        <v>0</v>
      </c>
      <c r="S3881" s="217" t="s">
        <v>13574</v>
      </c>
      <c r="T3881" s="217" t="s">
        <v>13575</v>
      </c>
      <c r="U3881" s="217">
        <v>884</v>
      </c>
      <c r="V3881" s="261">
        <v>45292</v>
      </c>
      <c r="W3881" s="217" t="s">
        <v>13574</v>
      </c>
      <c r="X3881" s="217">
        <v>783</v>
      </c>
      <c r="Y3881" s="217">
        <v>101</v>
      </c>
      <c r="Z3881" s="261">
        <v>45291</v>
      </c>
      <c r="AC3881" s="217">
        <f>vykonyz.xlsx3[[#This Row],[Kod]]-vykonyz.xlsx[[#This Row],[Kod]]</f>
        <v>0</v>
      </c>
      <c r="AD3881" t="s">
        <v>13477</v>
      </c>
      <c r="AE3881" t="s">
        <v>1525</v>
      </c>
      <c r="AF3881" t="s">
        <v>50</v>
      </c>
      <c r="AG3881"/>
      <c r="AH3881" t="s">
        <v>13478</v>
      </c>
      <c r="AI3881" t="s">
        <v>13573</v>
      </c>
      <c r="AJ3881"/>
      <c r="AK3881" t="s">
        <v>994</v>
      </c>
      <c r="AL3881" t="s">
        <v>994</v>
      </c>
      <c r="AM3881" t="s">
        <v>33</v>
      </c>
      <c r="AN3881" t="s">
        <v>33</v>
      </c>
      <c r="AO3881"/>
      <c r="AP3881" t="s">
        <v>892</v>
      </c>
      <c r="AQ3881"/>
      <c r="AR3881" t="s">
        <v>35</v>
      </c>
      <c r="AS3881" t="s">
        <v>35</v>
      </c>
    </row>
    <row r="3882" spans="1:45">
      <c r="A3882" s="264" t="s">
        <v>13481</v>
      </c>
      <c r="B3882" s="217" t="s">
        <v>1525</v>
      </c>
      <c r="C3882" s="217" t="s">
        <v>50</v>
      </c>
      <c r="E3882" s="217" t="s">
        <v>13482</v>
      </c>
      <c r="F3882" s="217" t="s">
        <v>13576</v>
      </c>
      <c r="H3882" s="217" t="s">
        <v>1008</v>
      </c>
      <c r="I3882" s="217" t="s">
        <v>1008</v>
      </c>
      <c r="J3882" s="217" t="s">
        <v>33</v>
      </c>
      <c r="K3882" s="217" t="s">
        <v>33</v>
      </c>
      <c r="M3882" s="217">
        <f t="shared" si="80"/>
        <v>395</v>
      </c>
      <c r="O3882" s="217" t="s">
        <v>35</v>
      </c>
      <c r="P3882" s="217" t="s">
        <v>35</v>
      </c>
      <c r="Q3882" s="217">
        <f>S5168-vykonyz.xlsx[[#This Row],[Kod]]</f>
        <v>16274</v>
      </c>
      <c r="R3882" s="217">
        <f>S3851-vykonyz.xlsx[[#This Row],[Kod]]</f>
        <v>0</v>
      </c>
      <c r="S3882" s="217" t="s">
        <v>13577</v>
      </c>
      <c r="T3882" s="217" t="s">
        <v>13578</v>
      </c>
      <c r="U3882" s="217">
        <v>421</v>
      </c>
      <c r="V3882" s="261">
        <v>45292</v>
      </c>
      <c r="W3882" s="217" t="s">
        <v>13577</v>
      </c>
      <c r="X3882" s="217">
        <v>368</v>
      </c>
      <c r="Y3882" s="217">
        <v>53</v>
      </c>
      <c r="Z3882" s="261">
        <v>45291</v>
      </c>
      <c r="AC3882" s="217">
        <f>vykonyz.xlsx3[[#This Row],[Kod]]-vykonyz.xlsx[[#This Row],[Kod]]</f>
        <v>0</v>
      </c>
      <c r="AD3882" t="s">
        <v>13481</v>
      </c>
      <c r="AE3882" t="s">
        <v>1525</v>
      </c>
      <c r="AF3882" t="s">
        <v>50</v>
      </c>
      <c r="AG3882"/>
      <c r="AH3882" t="s">
        <v>13482</v>
      </c>
      <c r="AI3882" t="s">
        <v>13576</v>
      </c>
      <c r="AJ3882"/>
      <c r="AK3882" t="s">
        <v>1008</v>
      </c>
      <c r="AL3882" t="s">
        <v>1008</v>
      </c>
      <c r="AM3882" t="s">
        <v>33</v>
      </c>
      <c r="AN3882" t="s">
        <v>33</v>
      </c>
      <c r="AO3882"/>
      <c r="AP3882" t="s">
        <v>13579</v>
      </c>
      <c r="AQ3882"/>
      <c r="AR3882" t="s">
        <v>35</v>
      </c>
      <c r="AS3882" t="s">
        <v>35</v>
      </c>
    </row>
    <row r="3883" spans="1:45">
      <c r="A3883" s="264" t="s">
        <v>13485</v>
      </c>
      <c r="B3883" s="217" t="s">
        <v>1525</v>
      </c>
      <c r="C3883" s="217" t="s">
        <v>50</v>
      </c>
      <c r="E3883" s="217" t="s">
        <v>13486</v>
      </c>
      <c r="F3883" s="217" t="s">
        <v>13580</v>
      </c>
      <c r="H3883" s="217" t="s">
        <v>1008</v>
      </c>
      <c r="I3883" s="217" t="s">
        <v>1008</v>
      </c>
      <c r="J3883" s="217" t="s">
        <v>33</v>
      </c>
      <c r="K3883" s="217" t="s">
        <v>33</v>
      </c>
      <c r="M3883" s="217">
        <f t="shared" si="80"/>
        <v>336</v>
      </c>
      <c r="O3883" s="217" t="s">
        <v>35</v>
      </c>
      <c r="P3883" s="217" t="s">
        <v>35</v>
      </c>
      <c r="Q3883" s="217">
        <f>S5169-vykonyz.xlsx[[#This Row],[Kod]]</f>
        <v>16270</v>
      </c>
      <c r="R3883" s="217">
        <f>S3852-vykonyz.xlsx[[#This Row],[Kod]]</f>
        <v>0</v>
      </c>
      <c r="S3883" s="217" t="s">
        <v>13581</v>
      </c>
      <c r="T3883" s="217" t="s">
        <v>13582</v>
      </c>
      <c r="U3883" s="217">
        <v>1046</v>
      </c>
      <c r="V3883" s="261">
        <v>45292</v>
      </c>
      <c r="W3883" s="217" t="s">
        <v>13581</v>
      </c>
      <c r="X3883" s="217">
        <v>918</v>
      </c>
      <c r="Y3883" s="217">
        <v>128</v>
      </c>
      <c r="Z3883" s="261">
        <v>45291</v>
      </c>
      <c r="AC3883" s="217">
        <f>vykonyz.xlsx3[[#This Row],[Kod]]-vykonyz.xlsx[[#This Row],[Kod]]</f>
        <v>0</v>
      </c>
      <c r="AD3883" t="s">
        <v>13485</v>
      </c>
      <c r="AE3883" t="s">
        <v>1525</v>
      </c>
      <c r="AF3883" t="s">
        <v>50</v>
      </c>
      <c r="AG3883"/>
      <c r="AH3883" t="s">
        <v>13486</v>
      </c>
      <c r="AI3883" t="s">
        <v>13580</v>
      </c>
      <c r="AJ3883"/>
      <c r="AK3883" t="s">
        <v>1008</v>
      </c>
      <c r="AL3883" t="s">
        <v>1008</v>
      </c>
      <c r="AM3883" t="s">
        <v>33</v>
      </c>
      <c r="AN3883" t="s">
        <v>33</v>
      </c>
      <c r="AO3883"/>
      <c r="AP3883" t="s">
        <v>7572</v>
      </c>
      <c r="AQ3883"/>
      <c r="AR3883" t="s">
        <v>35</v>
      </c>
      <c r="AS3883" t="s">
        <v>35</v>
      </c>
    </row>
    <row r="3884" spans="1:45">
      <c r="A3884" s="264" t="s">
        <v>13490</v>
      </c>
      <c r="B3884" s="217" t="s">
        <v>1525</v>
      </c>
      <c r="C3884" s="217" t="s">
        <v>50</v>
      </c>
      <c r="E3884" s="217" t="s">
        <v>13583</v>
      </c>
      <c r="H3884" s="217" t="s">
        <v>994</v>
      </c>
      <c r="I3884" s="217" t="s">
        <v>994</v>
      </c>
      <c r="J3884" s="217" t="s">
        <v>33</v>
      </c>
      <c r="K3884" s="217" t="s">
        <v>33</v>
      </c>
      <c r="M3884" s="217">
        <f t="shared" si="80"/>
        <v>123</v>
      </c>
      <c r="O3884" s="217" t="s">
        <v>35</v>
      </c>
      <c r="P3884" s="217" t="s">
        <v>35</v>
      </c>
      <c r="Q3884" s="217">
        <f>S5170-vykonyz.xlsx[[#This Row],[Kod]]</f>
        <v>16270</v>
      </c>
      <c r="R3884" s="217">
        <f>S3853-vykonyz.xlsx[[#This Row],[Kod]]</f>
        <v>0</v>
      </c>
      <c r="S3884" s="217" t="s">
        <v>13584</v>
      </c>
      <c r="T3884" s="217" t="s">
        <v>13585</v>
      </c>
      <c r="U3884" s="217">
        <v>3684</v>
      </c>
      <c r="V3884" s="261">
        <v>45292</v>
      </c>
      <c r="W3884" s="217" t="s">
        <v>13584</v>
      </c>
      <c r="X3884" s="217">
        <v>3378</v>
      </c>
      <c r="Y3884" s="217">
        <v>306</v>
      </c>
      <c r="Z3884" s="261">
        <v>45291</v>
      </c>
      <c r="AC3884" s="217">
        <f>vykonyz.xlsx3[[#This Row],[Kod]]-vykonyz.xlsx[[#This Row],[Kod]]</f>
        <v>0</v>
      </c>
      <c r="AD3884" t="s">
        <v>13490</v>
      </c>
      <c r="AE3884" t="s">
        <v>1525</v>
      </c>
      <c r="AF3884" t="s">
        <v>50</v>
      </c>
      <c r="AG3884"/>
      <c r="AH3884" t="s">
        <v>13583</v>
      </c>
      <c r="AI3884"/>
      <c r="AJ3884"/>
      <c r="AK3884" t="s">
        <v>994</v>
      </c>
      <c r="AL3884" t="s">
        <v>994</v>
      </c>
      <c r="AM3884" t="s">
        <v>33</v>
      </c>
      <c r="AN3884" t="s">
        <v>33</v>
      </c>
      <c r="AO3884"/>
      <c r="AP3884" t="s">
        <v>13586</v>
      </c>
      <c r="AQ3884"/>
      <c r="AR3884" t="s">
        <v>35</v>
      </c>
      <c r="AS3884" t="s">
        <v>35</v>
      </c>
    </row>
    <row r="3885" spans="1:45">
      <c r="A3885" s="264" t="s">
        <v>13493</v>
      </c>
      <c r="B3885" s="217" t="s">
        <v>1525</v>
      </c>
      <c r="C3885" s="217" t="s">
        <v>50</v>
      </c>
      <c r="E3885" s="217" t="s">
        <v>13494</v>
      </c>
      <c r="F3885" s="217" t="s">
        <v>13587</v>
      </c>
      <c r="H3885" s="217" t="s">
        <v>985</v>
      </c>
      <c r="I3885" s="217" t="s">
        <v>985</v>
      </c>
      <c r="J3885" s="217" t="s">
        <v>33</v>
      </c>
      <c r="K3885" s="217" t="s">
        <v>33</v>
      </c>
      <c r="M3885" s="217">
        <f t="shared" si="80"/>
        <v>458</v>
      </c>
      <c r="O3885" s="217" t="s">
        <v>35</v>
      </c>
      <c r="P3885" s="217" t="s">
        <v>35</v>
      </c>
      <c r="Q3885" s="217">
        <f>S5171-vykonyz.xlsx[[#This Row],[Kod]]</f>
        <v>16270</v>
      </c>
      <c r="R3885" s="217">
        <f>S3854-vykonyz.xlsx[[#This Row],[Kod]]</f>
        <v>0</v>
      </c>
      <c r="S3885" s="217" t="s">
        <v>13588</v>
      </c>
      <c r="T3885" s="217" t="s">
        <v>13589</v>
      </c>
      <c r="U3885" s="217">
        <v>93</v>
      </c>
      <c r="V3885" s="261">
        <v>45292</v>
      </c>
      <c r="W3885" s="217" t="s">
        <v>13588</v>
      </c>
      <c r="X3885" s="217">
        <v>81</v>
      </c>
      <c r="Y3885" s="217">
        <v>12</v>
      </c>
      <c r="Z3885" s="261">
        <v>45291</v>
      </c>
      <c r="AC3885" s="217">
        <f>vykonyz.xlsx3[[#This Row],[Kod]]-vykonyz.xlsx[[#This Row],[Kod]]</f>
        <v>0</v>
      </c>
      <c r="AD3885" t="s">
        <v>13493</v>
      </c>
      <c r="AE3885" t="s">
        <v>1525</v>
      </c>
      <c r="AF3885" t="s">
        <v>50</v>
      </c>
      <c r="AG3885"/>
      <c r="AH3885" t="s">
        <v>13494</v>
      </c>
      <c r="AI3885" t="s">
        <v>13587</v>
      </c>
      <c r="AJ3885"/>
      <c r="AK3885" t="s">
        <v>985</v>
      </c>
      <c r="AL3885" t="s">
        <v>985</v>
      </c>
      <c r="AM3885" t="s">
        <v>33</v>
      </c>
      <c r="AN3885" t="s">
        <v>33</v>
      </c>
      <c r="AO3885"/>
      <c r="AP3885" t="s">
        <v>13590</v>
      </c>
      <c r="AQ3885"/>
      <c r="AR3885" t="s">
        <v>35</v>
      </c>
      <c r="AS3885" t="s">
        <v>35</v>
      </c>
    </row>
    <row r="3886" spans="1:45">
      <c r="A3886" s="264" t="s">
        <v>13496</v>
      </c>
      <c r="B3886" s="217" t="s">
        <v>1525</v>
      </c>
      <c r="C3886" s="217" t="s">
        <v>50</v>
      </c>
      <c r="E3886" s="217" t="s">
        <v>13497</v>
      </c>
      <c r="F3886" s="217" t="s">
        <v>13591</v>
      </c>
      <c r="G3886" s="217" t="s">
        <v>53</v>
      </c>
      <c r="H3886" s="217" t="s">
        <v>1084</v>
      </c>
      <c r="I3886" s="217" t="s">
        <v>1084</v>
      </c>
      <c r="J3886" s="217" t="s">
        <v>33</v>
      </c>
      <c r="K3886" s="217" t="s">
        <v>33</v>
      </c>
      <c r="M3886" s="217">
        <f t="shared" si="80"/>
        <v>230</v>
      </c>
      <c r="O3886" s="217" t="s">
        <v>35</v>
      </c>
      <c r="P3886" s="217" t="s">
        <v>35</v>
      </c>
      <c r="Q3886" s="217">
        <f>S5172-vykonyz.xlsx[[#This Row],[Kod]]</f>
        <v>16272</v>
      </c>
      <c r="R3886" s="217">
        <f>S3855-vykonyz.xlsx[[#This Row],[Kod]]</f>
        <v>0</v>
      </c>
      <c r="S3886" s="217" t="s">
        <v>13592</v>
      </c>
      <c r="T3886" s="217" t="s">
        <v>13593</v>
      </c>
      <c r="U3886" s="217">
        <v>36</v>
      </c>
      <c r="V3886" s="261">
        <v>45292</v>
      </c>
      <c r="W3886" s="217" t="s">
        <v>13592</v>
      </c>
      <c r="X3886" s="217">
        <v>32</v>
      </c>
      <c r="Y3886" s="217">
        <v>4</v>
      </c>
      <c r="Z3886" s="261">
        <v>45291</v>
      </c>
      <c r="AC3886" s="217">
        <f>vykonyz.xlsx3[[#This Row],[Kod]]-vykonyz.xlsx[[#This Row],[Kod]]</f>
        <v>0</v>
      </c>
      <c r="AD3886" t="s">
        <v>13496</v>
      </c>
      <c r="AE3886" t="s">
        <v>1525</v>
      </c>
      <c r="AF3886" t="s">
        <v>50</v>
      </c>
      <c r="AG3886"/>
      <c r="AH3886" t="s">
        <v>13497</v>
      </c>
      <c r="AI3886" t="s">
        <v>13591</v>
      </c>
      <c r="AJ3886" t="s">
        <v>53</v>
      </c>
      <c r="AK3886" t="s">
        <v>1084</v>
      </c>
      <c r="AL3886" t="s">
        <v>1084</v>
      </c>
      <c r="AM3886" t="s">
        <v>33</v>
      </c>
      <c r="AN3886" t="s">
        <v>33</v>
      </c>
      <c r="AO3886"/>
      <c r="AP3886" t="s">
        <v>1507</v>
      </c>
      <c r="AQ3886"/>
      <c r="AR3886" t="s">
        <v>35</v>
      </c>
      <c r="AS3886" t="s">
        <v>35</v>
      </c>
    </row>
    <row r="3887" spans="1:45">
      <c r="A3887" s="264" t="s">
        <v>13500</v>
      </c>
      <c r="B3887" s="217" t="s">
        <v>1525</v>
      </c>
      <c r="C3887" s="217" t="s">
        <v>50</v>
      </c>
      <c r="E3887" s="217" t="s">
        <v>13501</v>
      </c>
      <c r="F3887" s="217" t="s">
        <v>13594</v>
      </c>
      <c r="H3887" s="217" t="s">
        <v>1008</v>
      </c>
      <c r="I3887" s="217" t="s">
        <v>1008</v>
      </c>
      <c r="J3887" s="217" t="s">
        <v>33</v>
      </c>
      <c r="K3887" s="217" t="s">
        <v>33</v>
      </c>
      <c r="M3887" s="217">
        <f t="shared" si="80"/>
        <v>432</v>
      </c>
      <c r="O3887" s="217" t="s">
        <v>35</v>
      </c>
      <c r="P3887" s="217" t="s">
        <v>35</v>
      </c>
      <c r="Q3887" s="217">
        <f>S5173-vykonyz.xlsx[[#This Row],[Kod]]</f>
        <v>16272</v>
      </c>
      <c r="R3887" s="217">
        <f>S3856-vykonyz.xlsx[[#This Row],[Kod]]</f>
        <v>0</v>
      </c>
      <c r="S3887" s="217" t="s">
        <v>13595</v>
      </c>
      <c r="T3887" s="217" t="s">
        <v>13596</v>
      </c>
      <c r="U3887" s="217">
        <v>72</v>
      </c>
      <c r="V3887" s="261">
        <v>45292</v>
      </c>
      <c r="W3887" s="217" t="s">
        <v>13595</v>
      </c>
      <c r="X3887" s="217">
        <v>65</v>
      </c>
      <c r="Y3887" s="217">
        <v>7</v>
      </c>
      <c r="Z3887" s="261">
        <v>45291</v>
      </c>
      <c r="AC3887" s="217">
        <f>vykonyz.xlsx3[[#This Row],[Kod]]-vykonyz.xlsx[[#This Row],[Kod]]</f>
        <v>0</v>
      </c>
      <c r="AD3887" t="s">
        <v>13500</v>
      </c>
      <c r="AE3887" t="s">
        <v>1525</v>
      </c>
      <c r="AF3887" t="s">
        <v>50</v>
      </c>
      <c r="AG3887"/>
      <c r="AH3887" t="s">
        <v>13501</v>
      </c>
      <c r="AI3887" t="s">
        <v>13594</v>
      </c>
      <c r="AJ3887"/>
      <c r="AK3887" t="s">
        <v>1008</v>
      </c>
      <c r="AL3887" t="s">
        <v>1008</v>
      </c>
      <c r="AM3887" t="s">
        <v>33</v>
      </c>
      <c r="AN3887" t="s">
        <v>33</v>
      </c>
      <c r="AO3887"/>
      <c r="AP3887" t="s">
        <v>13597</v>
      </c>
      <c r="AQ3887"/>
      <c r="AR3887" t="s">
        <v>35</v>
      </c>
      <c r="AS3887" t="s">
        <v>35</v>
      </c>
    </row>
    <row r="3888" spans="1:45">
      <c r="A3888" s="264" t="s">
        <v>13503</v>
      </c>
      <c r="B3888" s="217" t="s">
        <v>1525</v>
      </c>
      <c r="C3888" s="217" t="s">
        <v>50</v>
      </c>
      <c r="E3888" s="217" t="s">
        <v>13504</v>
      </c>
      <c r="G3888" s="217" t="s">
        <v>1190</v>
      </c>
      <c r="H3888" s="217" t="s">
        <v>1084</v>
      </c>
      <c r="I3888" s="217" t="s">
        <v>1084</v>
      </c>
      <c r="J3888" s="217" t="s">
        <v>33</v>
      </c>
      <c r="K3888" s="217" t="s">
        <v>33</v>
      </c>
      <c r="M3888" s="217">
        <f t="shared" si="80"/>
        <v>436</v>
      </c>
      <c r="O3888" s="217" t="s">
        <v>35</v>
      </c>
      <c r="P3888" s="217" t="s">
        <v>35</v>
      </c>
      <c r="Q3888" s="217">
        <f>S5174-vykonyz.xlsx[[#This Row],[Kod]]</f>
        <v>16282</v>
      </c>
      <c r="R3888" s="217">
        <f>S3857-vykonyz.xlsx[[#This Row],[Kod]]</f>
        <v>0</v>
      </c>
      <c r="S3888" s="217" t="s">
        <v>13598</v>
      </c>
      <c r="T3888" s="217" t="s">
        <v>13599</v>
      </c>
      <c r="U3888" s="217">
        <v>266</v>
      </c>
      <c r="V3888" s="261">
        <v>45292</v>
      </c>
      <c r="W3888" s="217" t="s">
        <v>13598</v>
      </c>
      <c r="X3888" s="217">
        <v>235</v>
      </c>
      <c r="Y3888" s="217">
        <v>31</v>
      </c>
      <c r="Z3888" s="261">
        <v>45291</v>
      </c>
      <c r="AC3888" s="217">
        <f>vykonyz.xlsx3[[#This Row],[Kod]]-vykonyz.xlsx[[#This Row],[Kod]]</f>
        <v>0</v>
      </c>
      <c r="AD3888" t="s">
        <v>13503</v>
      </c>
      <c r="AE3888" t="s">
        <v>1525</v>
      </c>
      <c r="AF3888" t="s">
        <v>50</v>
      </c>
      <c r="AG3888"/>
      <c r="AH3888" t="s">
        <v>13504</v>
      </c>
      <c r="AI3888"/>
      <c r="AJ3888" t="s">
        <v>1190</v>
      </c>
      <c r="AK3888" t="s">
        <v>1084</v>
      </c>
      <c r="AL3888" t="s">
        <v>1084</v>
      </c>
      <c r="AM3888" t="s">
        <v>33</v>
      </c>
      <c r="AN3888" t="s">
        <v>33</v>
      </c>
      <c r="AO3888"/>
      <c r="AP3888" t="s">
        <v>13600</v>
      </c>
      <c r="AQ3888"/>
      <c r="AR3888" t="s">
        <v>35</v>
      </c>
      <c r="AS3888" t="s">
        <v>35</v>
      </c>
    </row>
    <row r="3889" spans="1:45">
      <c r="A3889" s="264" t="s">
        <v>13507</v>
      </c>
      <c r="B3889" s="217" t="s">
        <v>1525</v>
      </c>
      <c r="E3889" s="217" t="s">
        <v>13508</v>
      </c>
      <c r="H3889" s="217" t="s">
        <v>994</v>
      </c>
      <c r="I3889" s="217" t="s">
        <v>994</v>
      </c>
      <c r="J3889" s="217" t="s">
        <v>33</v>
      </c>
      <c r="K3889" s="217" t="s">
        <v>33</v>
      </c>
      <c r="M3889" s="217">
        <f t="shared" si="80"/>
        <v>143</v>
      </c>
      <c r="O3889" s="217" t="s">
        <v>35</v>
      </c>
      <c r="P3889" s="217" t="s">
        <v>35</v>
      </c>
      <c r="Q3889" s="217">
        <f>S5175-vykonyz.xlsx[[#This Row],[Kod]]</f>
        <v>16282</v>
      </c>
      <c r="R3889" s="217">
        <f>S3858-vykonyz.xlsx[[#This Row],[Kod]]</f>
        <v>0</v>
      </c>
      <c r="S3889" s="217" t="s">
        <v>13601</v>
      </c>
      <c r="T3889" s="217" t="s">
        <v>13602</v>
      </c>
      <c r="U3889" s="217">
        <v>350</v>
      </c>
      <c r="V3889" s="261">
        <v>45292</v>
      </c>
      <c r="W3889" s="217" t="s">
        <v>13601</v>
      </c>
      <c r="X3889" s="217">
        <v>321</v>
      </c>
      <c r="Y3889" s="217">
        <v>29</v>
      </c>
      <c r="Z3889" s="261">
        <v>45291</v>
      </c>
      <c r="AC3889" s="217">
        <f>vykonyz.xlsx3[[#This Row],[Kod]]-vykonyz.xlsx[[#This Row],[Kod]]</f>
        <v>0</v>
      </c>
      <c r="AD3889" t="s">
        <v>13507</v>
      </c>
      <c r="AE3889" t="s">
        <v>1525</v>
      </c>
      <c r="AF3889"/>
      <c r="AG3889"/>
      <c r="AH3889" t="s">
        <v>13508</v>
      </c>
      <c r="AI3889"/>
      <c r="AJ3889"/>
      <c r="AK3889" t="s">
        <v>994</v>
      </c>
      <c r="AL3889" t="s">
        <v>994</v>
      </c>
      <c r="AM3889" t="s">
        <v>33</v>
      </c>
      <c r="AN3889" t="s">
        <v>33</v>
      </c>
      <c r="AO3889"/>
      <c r="AP3889" t="s">
        <v>13603</v>
      </c>
      <c r="AQ3889"/>
      <c r="AR3889" t="s">
        <v>35</v>
      </c>
      <c r="AS3889" t="s">
        <v>35</v>
      </c>
    </row>
    <row r="3890" spans="1:45">
      <c r="A3890" s="264" t="s">
        <v>13509</v>
      </c>
      <c r="B3890" s="217" t="s">
        <v>1525</v>
      </c>
      <c r="E3890" s="217" t="s">
        <v>13510</v>
      </c>
      <c r="F3890" s="217" t="s">
        <v>13604</v>
      </c>
      <c r="H3890" s="217" t="s">
        <v>1008</v>
      </c>
      <c r="I3890" s="217" t="s">
        <v>1008</v>
      </c>
      <c r="J3890" s="217" t="s">
        <v>33</v>
      </c>
      <c r="K3890" s="217" t="s">
        <v>33</v>
      </c>
      <c r="M3890" s="217">
        <f t="shared" si="80"/>
        <v>387</v>
      </c>
      <c r="O3890" s="217" t="s">
        <v>35</v>
      </c>
      <c r="P3890" s="217" t="s">
        <v>35</v>
      </c>
      <c r="Q3890" s="217">
        <f>S5176-vykonyz.xlsx[[#This Row],[Kod]]</f>
        <v>16282</v>
      </c>
      <c r="R3890" s="217">
        <f>S3859-vykonyz.xlsx[[#This Row],[Kod]]</f>
        <v>0</v>
      </c>
      <c r="S3890" s="217" t="s">
        <v>13605</v>
      </c>
      <c r="T3890" s="217" t="s">
        <v>13606</v>
      </c>
      <c r="U3890" s="217">
        <v>240</v>
      </c>
      <c r="V3890" s="261">
        <v>45292</v>
      </c>
      <c r="W3890" s="217" t="s">
        <v>13605</v>
      </c>
      <c r="X3890" s="217">
        <v>211</v>
      </c>
      <c r="Y3890" s="217">
        <v>29</v>
      </c>
      <c r="Z3890" s="261">
        <v>45291</v>
      </c>
      <c r="AC3890" s="217">
        <f>vykonyz.xlsx3[[#This Row],[Kod]]-vykonyz.xlsx[[#This Row],[Kod]]</f>
        <v>0</v>
      </c>
      <c r="AD3890" t="s">
        <v>13509</v>
      </c>
      <c r="AE3890" t="s">
        <v>1525</v>
      </c>
      <c r="AF3890"/>
      <c r="AG3890"/>
      <c r="AH3890" t="s">
        <v>13510</v>
      </c>
      <c r="AI3890" t="s">
        <v>13604</v>
      </c>
      <c r="AJ3890"/>
      <c r="AK3890" t="s">
        <v>1008</v>
      </c>
      <c r="AL3890" t="s">
        <v>1008</v>
      </c>
      <c r="AM3890" t="s">
        <v>33</v>
      </c>
      <c r="AN3890" t="s">
        <v>33</v>
      </c>
      <c r="AO3890"/>
      <c r="AP3890" t="s">
        <v>6436</v>
      </c>
      <c r="AQ3890"/>
      <c r="AR3890" t="s">
        <v>35</v>
      </c>
      <c r="AS3890" t="s">
        <v>35</v>
      </c>
    </row>
    <row r="3891" spans="1:45">
      <c r="A3891" s="264" t="s">
        <v>13512</v>
      </c>
      <c r="B3891" s="217" t="s">
        <v>1525</v>
      </c>
      <c r="E3891" s="217" t="s">
        <v>13607</v>
      </c>
      <c r="H3891" s="217" t="s">
        <v>1130</v>
      </c>
      <c r="I3891" s="217" t="s">
        <v>1130</v>
      </c>
      <c r="J3891" s="217" t="s">
        <v>33</v>
      </c>
      <c r="K3891" s="217" t="s">
        <v>33</v>
      </c>
      <c r="M3891" s="217">
        <f t="shared" si="80"/>
        <v>56</v>
      </c>
      <c r="O3891" s="217" t="s">
        <v>35</v>
      </c>
      <c r="P3891" s="217" t="s">
        <v>35</v>
      </c>
      <c r="Q3891" s="217">
        <f>S5177-vykonyz.xlsx[[#This Row],[Kod]]</f>
        <v>16282</v>
      </c>
      <c r="R3891" s="217">
        <f>S3860-vykonyz.xlsx[[#This Row],[Kod]]</f>
        <v>0</v>
      </c>
      <c r="S3891" s="217" t="s">
        <v>13608</v>
      </c>
      <c r="T3891" s="217" t="s">
        <v>13609</v>
      </c>
      <c r="U3891" s="217">
        <v>2166</v>
      </c>
      <c r="V3891" s="261">
        <v>45292</v>
      </c>
      <c r="W3891" s="217" t="s">
        <v>13608</v>
      </c>
      <c r="X3891" s="217">
        <v>1996</v>
      </c>
      <c r="Y3891" s="217">
        <v>170</v>
      </c>
      <c r="Z3891" s="261">
        <v>45291</v>
      </c>
      <c r="AC3891" s="217">
        <f>vykonyz.xlsx3[[#This Row],[Kod]]-vykonyz.xlsx[[#This Row],[Kod]]</f>
        <v>0</v>
      </c>
      <c r="AD3891" t="s">
        <v>13512</v>
      </c>
      <c r="AE3891" t="s">
        <v>1525</v>
      </c>
      <c r="AF3891"/>
      <c r="AG3891"/>
      <c r="AH3891" t="s">
        <v>13607</v>
      </c>
      <c r="AI3891"/>
      <c r="AJ3891"/>
      <c r="AK3891" t="s">
        <v>1130</v>
      </c>
      <c r="AL3891" t="s">
        <v>1130</v>
      </c>
      <c r="AM3891" t="s">
        <v>33</v>
      </c>
      <c r="AN3891" t="s">
        <v>33</v>
      </c>
      <c r="AO3891"/>
      <c r="AP3891" t="s">
        <v>7680</v>
      </c>
      <c r="AQ3891"/>
      <c r="AR3891" t="s">
        <v>35</v>
      </c>
      <c r="AS3891" t="s">
        <v>35</v>
      </c>
    </row>
    <row r="3892" spans="1:45">
      <c r="A3892" s="264" t="s">
        <v>13515</v>
      </c>
      <c r="B3892" s="217" t="s">
        <v>1525</v>
      </c>
      <c r="E3892" s="217" t="s">
        <v>13516</v>
      </c>
      <c r="H3892" s="217" t="s">
        <v>1350</v>
      </c>
      <c r="I3892" s="217" t="s">
        <v>1350</v>
      </c>
      <c r="J3892" s="217" t="s">
        <v>33</v>
      </c>
      <c r="K3892" s="217" t="s">
        <v>33</v>
      </c>
      <c r="M3892" s="217">
        <f t="shared" si="80"/>
        <v>95</v>
      </c>
      <c r="O3892" s="217" t="s">
        <v>35</v>
      </c>
      <c r="P3892" s="217" t="s">
        <v>35</v>
      </c>
      <c r="Q3892" s="217">
        <f>S5178-vykonyz.xlsx[[#This Row],[Kod]]</f>
        <v>16282</v>
      </c>
      <c r="R3892" s="217">
        <f>S3861-vykonyz.xlsx[[#This Row],[Kod]]</f>
        <v>0</v>
      </c>
      <c r="S3892" s="217" t="s">
        <v>13610</v>
      </c>
      <c r="T3892" s="217" t="s">
        <v>13611</v>
      </c>
      <c r="U3892" s="217">
        <v>167</v>
      </c>
      <c r="V3892" s="261">
        <v>45292</v>
      </c>
      <c r="W3892" s="217" t="s">
        <v>13610</v>
      </c>
      <c r="X3892" s="217">
        <v>152</v>
      </c>
      <c r="Y3892" s="217">
        <v>15</v>
      </c>
      <c r="Z3892" s="261">
        <v>45291</v>
      </c>
      <c r="AC3892" s="217">
        <f>vykonyz.xlsx3[[#This Row],[Kod]]-vykonyz.xlsx[[#This Row],[Kod]]</f>
        <v>0</v>
      </c>
      <c r="AD3892" t="s">
        <v>13515</v>
      </c>
      <c r="AE3892" t="s">
        <v>1525</v>
      </c>
      <c r="AF3892"/>
      <c r="AG3892"/>
      <c r="AH3892" t="s">
        <v>13516</v>
      </c>
      <c r="AI3892"/>
      <c r="AJ3892"/>
      <c r="AK3892" t="s">
        <v>1350</v>
      </c>
      <c r="AL3892" t="s">
        <v>1350</v>
      </c>
      <c r="AM3892" t="s">
        <v>33</v>
      </c>
      <c r="AN3892" t="s">
        <v>33</v>
      </c>
      <c r="AO3892"/>
      <c r="AP3892" t="s">
        <v>1345</v>
      </c>
      <c r="AQ3892"/>
      <c r="AR3892" t="s">
        <v>35</v>
      </c>
      <c r="AS3892" t="s">
        <v>35</v>
      </c>
    </row>
    <row r="3893" spans="1:45">
      <c r="A3893" s="264" t="s">
        <v>13518</v>
      </c>
      <c r="B3893" s="217" t="s">
        <v>1525</v>
      </c>
      <c r="E3893" s="217" t="s">
        <v>13519</v>
      </c>
      <c r="H3893" s="217" t="s">
        <v>1125</v>
      </c>
      <c r="I3893" s="217" t="s">
        <v>1125</v>
      </c>
      <c r="J3893" s="217" t="s">
        <v>33</v>
      </c>
      <c r="K3893" s="217" t="s">
        <v>33</v>
      </c>
      <c r="M3893" s="217">
        <f t="shared" si="80"/>
        <v>25</v>
      </c>
      <c r="O3893" s="217" t="s">
        <v>35</v>
      </c>
      <c r="P3893" s="217" t="s">
        <v>35</v>
      </c>
      <c r="Q3893" s="217">
        <f>S5179-vykonyz.xlsx[[#This Row],[Kod]]</f>
        <v>16282</v>
      </c>
      <c r="R3893" s="217">
        <f>S3862-vykonyz.xlsx[[#This Row],[Kod]]</f>
        <v>0</v>
      </c>
      <c r="S3893" s="217" t="s">
        <v>13612</v>
      </c>
      <c r="T3893" s="217" t="s">
        <v>13613</v>
      </c>
      <c r="U3893" s="217">
        <v>1342</v>
      </c>
      <c r="V3893" s="261">
        <v>45292</v>
      </c>
      <c r="W3893" s="217" t="s">
        <v>13612</v>
      </c>
      <c r="X3893" s="217">
        <v>1290</v>
      </c>
      <c r="Y3893" s="217">
        <v>52</v>
      </c>
      <c r="Z3893" s="261">
        <v>45291</v>
      </c>
      <c r="AC3893" s="217">
        <f>vykonyz.xlsx3[[#This Row],[Kod]]-vykonyz.xlsx[[#This Row],[Kod]]</f>
        <v>0</v>
      </c>
      <c r="AD3893" t="s">
        <v>13518</v>
      </c>
      <c r="AE3893" t="s">
        <v>1525</v>
      </c>
      <c r="AF3893"/>
      <c r="AG3893"/>
      <c r="AH3893" t="s">
        <v>13519</v>
      </c>
      <c r="AI3893"/>
      <c r="AJ3893"/>
      <c r="AK3893" t="s">
        <v>1125</v>
      </c>
      <c r="AL3893" t="s">
        <v>1125</v>
      </c>
      <c r="AM3893" t="s">
        <v>33</v>
      </c>
      <c r="AN3893" t="s">
        <v>33</v>
      </c>
      <c r="AO3893"/>
      <c r="AP3893" t="s">
        <v>1899</v>
      </c>
      <c r="AQ3893"/>
      <c r="AR3893" t="s">
        <v>35</v>
      </c>
      <c r="AS3893" t="s">
        <v>35</v>
      </c>
    </row>
    <row r="3894" spans="1:45">
      <c r="A3894" s="264" t="s">
        <v>13521</v>
      </c>
      <c r="B3894" s="217" t="s">
        <v>1525</v>
      </c>
      <c r="C3894" s="217" t="s">
        <v>50</v>
      </c>
      <c r="E3894" s="217" t="s">
        <v>13522</v>
      </c>
      <c r="H3894" s="217" t="s">
        <v>6725</v>
      </c>
      <c r="I3894" s="217" t="s">
        <v>6725</v>
      </c>
      <c r="J3894" s="217" t="s">
        <v>33</v>
      </c>
      <c r="K3894" s="217" t="s">
        <v>33</v>
      </c>
      <c r="M3894" s="217">
        <f t="shared" si="80"/>
        <v>42</v>
      </c>
      <c r="O3894" s="217" t="s">
        <v>35</v>
      </c>
      <c r="P3894" s="217" t="s">
        <v>35</v>
      </c>
      <c r="Q3894" s="217">
        <f>S5180-vykonyz.xlsx[[#This Row],[Kod]]</f>
        <v>16282</v>
      </c>
      <c r="R3894" s="217">
        <f>S3863-vykonyz.xlsx[[#This Row],[Kod]]</f>
        <v>0</v>
      </c>
      <c r="S3894" s="217" t="s">
        <v>13614</v>
      </c>
      <c r="T3894" s="217" t="s">
        <v>13615</v>
      </c>
      <c r="U3894" s="217">
        <v>2056</v>
      </c>
      <c r="V3894" s="261">
        <v>45292</v>
      </c>
      <c r="W3894" s="217" t="s">
        <v>13614</v>
      </c>
      <c r="X3894" s="217">
        <v>1903</v>
      </c>
      <c r="Y3894" s="217">
        <v>153</v>
      </c>
      <c r="Z3894" s="261">
        <v>45291</v>
      </c>
      <c r="AC3894" s="217">
        <f>vykonyz.xlsx3[[#This Row],[Kod]]-vykonyz.xlsx[[#This Row],[Kod]]</f>
        <v>0</v>
      </c>
      <c r="AD3894" t="s">
        <v>13521</v>
      </c>
      <c r="AE3894" t="s">
        <v>1525</v>
      </c>
      <c r="AF3894" t="s">
        <v>50</v>
      </c>
      <c r="AG3894"/>
      <c r="AH3894" t="s">
        <v>13522</v>
      </c>
      <c r="AI3894"/>
      <c r="AJ3894"/>
      <c r="AK3894" t="s">
        <v>6725</v>
      </c>
      <c r="AL3894" t="s">
        <v>6725</v>
      </c>
      <c r="AM3894" t="s">
        <v>33</v>
      </c>
      <c r="AN3894" t="s">
        <v>33</v>
      </c>
      <c r="AO3894"/>
      <c r="AP3894" t="s">
        <v>4110</v>
      </c>
      <c r="AQ3894"/>
      <c r="AR3894" t="s">
        <v>35</v>
      </c>
      <c r="AS3894" t="s">
        <v>35</v>
      </c>
    </row>
    <row r="3895" spans="1:45">
      <c r="A3895" s="264" t="s">
        <v>13525</v>
      </c>
      <c r="B3895" s="217" t="s">
        <v>1525</v>
      </c>
      <c r="C3895" s="217" t="s">
        <v>50</v>
      </c>
      <c r="E3895" s="217" t="s">
        <v>13526</v>
      </c>
      <c r="F3895" s="217" t="s">
        <v>13616</v>
      </c>
      <c r="H3895" s="217" t="s">
        <v>1084</v>
      </c>
      <c r="I3895" s="217" t="s">
        <v>1084</v>
      </c>
      <c r="J3895" s="217" t="s">
        <v>33</v>
      </c>
      <c r="K3895" s="217" t="s">
        <v>33</v>
      </c>
      <c r="M3895" s="217">
        <f t="shared" si="80"/>
        <v>324</v>
      </c>
      <c r="O3895" s="217" t="s">
        <v>35</v>
      </c>
      <c r="P3895" s="217" t="s">
        <v>35</v>
      </c>
      <c r="Q3895" s="217">
        <f>S5181-vykonyz.xlsx[[#This Row],[Kod]]</f>
        <v>16282</v>
      </c>
      <c r="R3895" s="217">
        <f>S3864-vykonyz.xlsx[[#This Row],[Kod]]</f>
        <v>0</v>
      </c>
      <c r="S3895" s="217" t="s">
        <v>13617</v>
      </c>
      <c r="T3895" s="217" t="s">
        <v>13618</v>
      </c>
      <c r="U3895" s="217">
        <v>2299</v>
      </c>
      <c r="V3895" s="261">
        <v>45292</v>
      </c>
      <c r="W3895" s="217" t="s">
        <v>13617</v>
      </c>
      <c r="X3895" s="217">
        <v>2095</v>
      </c>
      <c r="Y3895" s="217">
        <v>204</v>
      </c>
      <c r="Z3895" s="261">
        <v>45291</v>
      </c>
      <c r="AC3895" s="217">
        <f>vykonyz.xlsx3[[#This Row],[Kod]]-vykonyz.xlsx[[#This Row],[Kod]]</f>
        <v>0</v>
      </c>
      <c r="AD3895" t="s">
        <v>13525</v>
      </c>
      <c r="AE3895" t="s">
        <v>1525</v>
      </c>
      <c r="AF3895" t="s">
        <v>50</v>
      </c>
      <c r="AG3895"/>
      <c r="AH3895" t="s">
        <v>13526</v>
      </c>
      <c r="AI3895" t="s">
        <v>13616</v>
      </c>
      <c r="AJ3895"/>
      <c r="AK3895" t="s">
        <v>1084</v>
      </c>
      <c r="AL3895" t="s">
        <v>1084</v>
      </c>
      <c r="AM3895" t="s">
        <v>33</v>
      </c>
      <c r="AN3895" t="s">
        <v>33</v>
      </c>
      <c r="AO3895"/>
      <c r="AP3895" t="s">
        <v>7119</v>
      </c>
      <c r="AQ3895"/>
      <c r="AR3895" t="s">
        <v>35</v>
      </c>
      <c r="AS3895" t="s">
        <v>35</v>
      </c>
    </row>
    <row r="3896" spans="1:45">
      <c r="A3896" s="264" t="s">
        <v>13529</v>
      </c>
      <c r="B3896" s="217" t="s">
        <v>1525</v>
      </c>
      <c r="E3896" s="217" t="s">
        <v>13530</v>
      </c>
      <c r="H3896" s="217" t="s">
        <v>994</v>
      </c>
      <c r="I3896" s="217" t="s">
        <v>994</v>
      </c>
      <c r="J3896" s="217" t="s">
        <v>33</v>
      </c>
      <c r="K3896" s="217" t="s">
        <v>33</v>
      </c>
      <c r="M3896" s="217">
        <f t="shared" si="80"/>
        <v>132</v>
      </c>
      <c r="O3896" s="217" t="s">
        <v>35</v>
      </c>
      <c r="P3896" s="217" t="s">
        <v>35</v>
      </c>
      <c r="Q3896" s="217">
        <f>S5182-vykonyz.xlsx[[#This Row],[Kod]]</f>
        <v>16282</v>
      </c>
      <c r="R3896" s="217">
        <f>S3865-vykonyz.xlsx[[#This Row],[Kod]]</f>
        <v>0</v>
      </c>
      <c r="S3896" s="217" t="s">
        <v>13619</v>
      </c>
      <c r="T3896" s="217" t="s">
        <v>13620</v>
      </c>
      <c r="U3896" s="217">
        <v>710</v>
      </c>
      <c r="V3896" s="261">
        <v>45292</v>
      </c>
      <c r="W3896" s="217" t="s">
        <v>13619</v>
      </c>
      <c r="X3896" s="217">
        <v>657</v>
      </c>
      <c r="Y3896" s="217">
        <v>53</v>
      </c>
      <c r="Z3896" s="261">
        <v>45291</v>
      </c>
      <c r="AC3896" s="217">
        <f>vykonyz.xlsx3[[#This Row],[Kod]]-vykonyz.xlsx[[#This Row],[Kod]]</f>
        <v>0</v>
      </c>
      <c r="AD3896" t="s">
        <v>13529</v>
      </c>
      <c r="AE3896" t="s">
        <v>1525</v>
      </c>
      <c r="AF3896"/>
      <c r="AG3896"/>
      <c r="AH3896" t="s">
        <v>13530</v>
      </c>
      <c r="AI3896"/>
      <c r="AJ3896"/>
      <c r="AK3896" t="s">
        <v>994</v>
      </c>
      <c r="AL3896" t="s">
        <v>994</v>
      </c>
      <c r="AM3896" t="s">
        <v>33</v>
      </c>
      <c r="AN3896" t="s">
        <v>33</v>
      </c>
      <c r="AO3896"/>
      <c r="AP3896" t="s">
        <v>1211</v>
      </c>
      <c r="AQ3896"/>
      <c r="AR3896" t="s">
        <v>35</v>
      </c>
      <c r="AS3896" t="s">
        <v>35</v>
      </c>
    </row>
    <row r="3897" spans="1:45">
      <c r="A3897" s="264" t="s">
        <v>13534</v>
      </c>
      <c r="B3897" s="217" t="s">
        <v>1525</v>
      </c>
      <c r="C3897" s="217" t="s">
        <v>50</v>
      </c>
      <c r="E3897" s="217" t="s">
        <v>13535</v>
      </c>
      <c r="F3897" s="217" t="s">
        <v>13621</v>
      </c>
      <c r="H3897" s="217" t="s">
        <v>1295</v>
      </c>
      <c r="I3897" s="217" t="s">
        <v>1295</v>
      </c>
      <c r="J3897" s="217" t="s">
        <v>33</v>
      </c>
      <c r="K3897" s="217" t="s">
        <v>33</v>
      </c>
      <c r="M3897" s="217">
        <f t="shared" si="80"/>
        <v>618</v>
      </c>
      <c r="O3897" s="217" t="s">
        <v>35</v>
      </c>
      <c r="P3897" s="217" t="s">
        <v>35</v>
      </c>
      <c r="Q3897" s="217">
        <f>S5183-vykonyz.xlsx[[#This Row],[Kod]]</f>
        <v>16282</v>
      </c>
      <c r="R3897" s="217">
        <f>S3866-vykonyz.xlsx[[#This Row],[Kod]]</f>
        <v>0</v>
      </c>
      <c r="S3897" s="217" t="s">
        <v>13622</v>
      </c>
      <c r="T3897" s="217" t="s">
        <v>13623</v>
      </c>
      <c r="U3897" s="217">
        <v>240</v>
      </c>
      <c r="V3897" s="261">
        <v>45292</v>
      </c>
      <c r="W3897" s="217" t="s">
        <v>13622</v>
      </c>
      <c r="X3897" s="217">
        <v>222</v>
      </c>
      <c r="Y3897" s="217">
        <v>18</v>
      </c>
      <c r="Z3897" s="261">
        <v>45291</v>
      </c>
      <c r="AC3897" s="217">
        <f>vykonyz.xlsx3[[#This Row],[Kod]]-vykonyz.xlsx[[#This Row],[Kod]]</f>
        <v>0</v>
      </c>
      <c r="AD3897" t="s">
        <v>13534</v>
      </c>
      <c r="AE3897" t="s">
        <v>1525</v>
      </c>
      <c r="AF3897" t="s">
        <v>50</v>
      </c>
      <c r="AG3897"/>
      <c r="AH3897" t="s">
        <v>13535</v>
      </c>
      <c r="AI3897" t="s">
        <v>13621</v>
      </c>
      <c r="AJ3897"/>
      <c r="AK3897" t="s">
        <v>1295</v>
      </c>
      <c r="AL3897" t="s">
        <v>1295</v>
      </c>
      <c r="AM3897" t="s">
        <v>33</v>
      </c>
      <c r="AN3897" t="s">
        <v>33</v>
      </c>
      <c r="AO3897"/>
      <c r="AP3897" t="s">
        <v>1386</v>
      </c>
      <c r="AQ3897"/>
      <c r="AR3897" t="s">
        <v>35</v>
      </c>
      <c r="AS3897" t="s">
        <v>35</v>
      </c>
    </row>
    <row r="3898" spans="1:45">
      <c r="A3898" s="264" t="s">
        <v>13539</v>
      </c>
      <c r="B3898" s="217" t="s">
        <v>1525</v>
      </c>
      <c r="C3898" s="217" t="s">
        <v>50</v>
      </c>
      <c r="E3898" s="217" t="s">
        <v>13540</v>
      </c>
      <c r="F3898" s="217" t="s">
        <v>13624</v>
      </c>
      <c r="H3898" s="217" t="s">
        <v>1295</v>
      </c>
      <c r="I3898" s="217" t="s">
        <v>1295</v>
      </c>
      <c r="J3898" s="217" t="s">
        <v>33</v>
      </c>
      <c r="K3898" s="217" t="s">
        <v>33</v>
      </c>
      <c r="M3898" s="217">
        <f t="shared" si="80"/>
        <v>893</v>
      </c>
      <c r="O3898" s="217" t="s">
        <v>35</v>
      </c>
      <c r="P3898" s="217" t="s">
        <v>35</v>
      </c>
      <c r="Q3898" s="217">
        <f>S5184-vykonyz.xlsx[[#This Row],[Kod]]</f>
        <v>16282</v>
      </c>
      <c r="R3898" s="217">
        <f>S3867-vykonyz.xlsx[[#This Row],[Kod]]</f>
        <v>0</v>
      </c>
      <c r="S3898" s="217" t="s">
        <v>13625</v>
      </c>
      <c r="T3898" s="217" t="s">
        <v>13626</v>
      </c>
      <c r="U3898" s="217">
        <v>5808</v>
      </c>
      <c r="V3898" s="261">
        <v>45292</v>
      </c>
      <c r="W3898" s="217" t="s">
        <v>13625</v>
      </c>
      <c r="X3898" s="217">
        <v>5132</v>
      </c>
      <c r="Y3898" s="217">
        <v>676</v>
      </c>
      <c r="Z3898" s="261">
        <v>45291</v>
      </c>
      <c r="AC3898" s="217">
        <f>vykonyz.xlsx3[[#This Row],[Kod]]-vykonyz.xlsx[[#This Row],[Kod]]</f>
        <v>0</v>
      </c>
      <c r="AD3898" t="s">
        <v>13539</v>
      </c>
      <c r="AE3898" t="s">
        <v>1525</v>
      </c>
      <c r="AF3898" t="s">
        <v>50</v>
      </c>
      <c r="AG3898"/>
      <c r="AH3898" t="s">
        <v>13540</v>
      </c>
      <c r="AI3898" t="s">
        <v>13624</v>
      </c>
      <c r="AJ3898"/>
      <c r="AK3898" t="s">
        <v>1295</v>
      </c>
      <c r="AL3898" t="s">
        <v>1295</v>
      </c>
      <c r="AM3898" t="s">
        <v>33</v>
      </c>
      <c r="AN3898" t="s">
        <v>33</v>
      </c>
      <c r="AO3898"/>
      <c r="AP3898" t="s">
        <v>909</v>
      </c>
      <c r="AQ3898"/>
      <c r="AR3898" t="s">
        <v>35</v>
      </c>
      <c r="AS3898" t="s">
        <v>35</v>
      </c>
    </row>
    <row r="3899" spans="1:45">
      <c r="A3899" s="264" t="s">
        <v>13541</v>
      </c>
      <c r="B3899" s="217" t="s">
        <v>1525</v>
      </c>
      <c r="E3899" s="217" t="s">
        <v>13542</v>
      </c>
      <c r="F3899" s="217" t="s">
        <v>13627</v>
      </c>
      <c r="H3899" s="217" t="s">
        <v>994</v>
      </c>
      <c r="I3899" s="217" t="s">
        <v>994</v>
      </c>
      <c r="J3899" s="217" t="s">
        <v>33</v>
      </c>
      <c r="K3899" s="217" t="s">
        <v>33</v>
      </c>
      <c r="M3899" s="217">
        <f t="shared" si="80"/>
        <v>150</v>
      </c>
      <c r="O3899" s="217" t="s">
        <v>35</v>
      </c>
      <c r="P3899" s="217" t="s">
        <v>35</v>
      </c>
      <c r="Q3899" s="217">
        <f>S5185-vykonyz.xlsx[[#This Row],[Kod]]</f>
        <v>16282</v>
      </c>
      <c r="R3899" s="217">
        <f>S3868-vykonyz.xlsx[[#This Row],[Kod]]</f>
        <v>0</v>
      </c>
      <c r="S3899" s="217" t="s">
        <v>13628</v>
      </c>
      <c r="T3899" s="217" t="s">
        <v>13629</v>
      </c>
      <c r="U3899" s="217">
        <v>1752</v>
      </c>
      <c r="V3899" s="261">
        <v>45292</v>
      </c>
      <c r="W3899" s="217" t="s">
        <v>13628</v>
      </c>
      <c r="X3899" s="217">
        <v>1650</v>
      </c>
      <c r="Y3899" s="217">
        <v>102</v>
      </c>
      <c r="Z3899" s="261">
        <v>45291</v>
      </c>
      <c r="AC3899" s="217">
        <f>vykonyz.xlsx3[[#This Row],[Kod]]-vykonyz.xlsx[[#This Row],[Kod]]</f>
        <v>0</v>
      </c>
      <c r="AD3899" t="s">
        <v>13541</v>
      </c>
      <c r="AE3899" t="s">
        <v>1525</v>
      </c>
      <c r="AF3899"/>
      <c r="AG3899"/>
      <c r="AH3899" t="s">
        <v>13542</v>
      </c>
      <c r="AI3899" t="s">
        <v>13627</v>
      </c>
      <c r="AJ3899"/>
      <c r="AK3899" t="s">
        <v>994</v>
      </c>
      <c r="AL3899" t="s">
        <v>994</v>
      </c>
      <c r="AM3899" t="s">
        <v>33</v>
      </c>
      <c r="AN3899" t="s">
        <v>33</v>
      </c>
      <c r="AO3899"/>
      <c r="AP3899" t="s">
        <v>639</v>
      </c>
      <c r="AQ3899"/>
      <c r="AR3899" t="s">
        <v>35</v>
      </c>
      <c r="AS3899" t="s">
        <v>35</v>
      </c>
    </row>
    <row r="3900" spans="1:45">
      <c r="A3900" s="264" t="s">
        <v>13543</v>
      </c>
      <c r="B3900" s="217" t="s">
        <v>1525</v>
      </c>
      <c r="C3900" s="217" t="s">
        <v>50</v>
      </c>
      <c r="E3900" s="217" t="s">
        <v>13544</v>
      </c>
      <c r="F3900" s="217" t="s">
        <v>13630</v>
      </c>
      <c r="H3900" s="217" t="s">
        <v>989</v>
      </c>
      <c r="I3900" s="217" t="s">
        <v>989</v>
      </c>
      <c r="J3900" s="217" t="s">
        <v>33</v>
      </c>
      <c r="K3900" s="217" t="s">
        <v>33</v>
      </c>
      <c r="M3900" s="217">
        <f t="shared" si="80"/>
        <v>317</v>
      </c>
      <c r="O3900" s="217" t="s">
        <v>35</v>
      </c>
      <c r="P3900" s="217" t="s">
        <v>35</v>
      </c>
      <c r="Q3900" s="217">
        <f>S5186-vykonyz.xlsx[[#This Row],[Kod]]</f>
        <v>16283</v>
      </c>
      <c r="R3900" s="217">
        <f>S3869-vykonyz.xlsx[[#This Row],[Kod]]</f>
        <v>0</v>
      </c>
      <c r="S3900" s="217" t="s">
        <v>13631</v>
      </c>
      <c r="T3900" s="217" t="s">
        <v>13632</v>
      </c>
      <c r="U3900" s="217">
        <v>5921</v>
      </c>
      <c r="V3900" s="261">
        <v>45292</v>
      </c>
      <c r="W3900" s="217" t="s">
        <v>13631</v>
      </c>
      <c r="X3900" s="217">
        <v>5615</v>
      </c>
      <c r="Y3900" s="217">
        <v>306</v>
      </c>
      <c r="Z3900" s="261">
        <v>45291</v>
      </c>
      <c r="AC3900" s="217">
        <f>vykonyz.xlsx3[[#This Row],[Kod]]-vykonyz.xlsx[[#This Row],[Kod]]</f>
        <v>0</v>
      </c>
      <c r="AD3900" t="s">
        <v>13543</v>
      </c>
      <c r="AE3900" t="s">
        <v>1525</v>
      </c>
      <c r="AF3900" t="s">
        <v>50</v>
      </c>
      <c r="AG3900"/>
      <c r="AH3900" t="s">
        <v>13544</v>
      </c>
      <c r="AI3900" t="s">
        <v>13630</v>
      </c>
      <c r="AJ3900"/>
      <c r="AK3900" t="s">
        <v>989</v>
      </c>
      <c r="AL3900" t="s">
        <v>989</v>
      </c>
      <c r="AM3900" t="s">
        <v>33</v>
      </c>
      <c r="AN3900" t="s">
        <v>33</v>
      </c>
      <c r="AO3900"/>
      <c r="AP3900" t="s">
        <v>9171</v>
      </c>
      <c r="AQ3900"/>
      <c r="AR3900" t="s">
        <v>35</v>
      </c>
      <c r="AS3900" t="s">
        <v>35</v>
      </c>
    </row>
    <row r="3901" spans="1:45">
      <c r="A3901" s="264" t="s">
        <v>13546</v>
      </c>
      <c r="B3901" s="217" t="s">
        <v>1525</v>
      </c>
      <c r="C3901" s="217" t="s">
        <v>50</v>
      </c>
      <c r="E3901" s="217" t="s">
        <v>13547</v>
      </c>
      <c r="F3901" s="217" t="s">
        <v>13633</v>
      </c>
      <c r="H3901" s="217" t="s">
        <v>989</v>
      </c>
      <c r="I3901" s="217" t="s">
        <v>989</v>
      </c>
      <c r="J3901" s="217" t="s">
        <v>33</v>
      </c>
      <c r="K3901" s="217" t="s">
        <v>33</v>
      </c>
      <c r="M3901" s="217">
        <f t="shared" si="80"/>
        <v>203</v>
      </c>
      <c r="O3901" s="217" t="s">
        <v>35</v>
      </c>
      <c r="P3901" s="217" t="s">
        <v>35</v>
      </c>
      <c r="Q3901" s="217">
        <f>S5187-vykonyz.xlsx[[#This Row],[Kod]]</f>
        <v>16284</v>
      </c>
      <c r="R3901" s="217">
        <f>S3870-vykonyz.xlsx[[#This Row],[Kod]]</f>
        <v>0</v>
      </c>
      <c r="S3901" s="217" t="s">
        <v>13634</v>
      </c>
      <c r="T3901" s="217" t="s">
        <v>13635</v>
      </c>
      <c r="U3901" s="217">
        <v>4697</v>
      </c>
      <c r="V3901" s="261">
        <v>45292</v>
      </c>
      <c r="W3901" s="217" t="s">
        <v>13634</v>
      </c>
      <c r="X3901" s="217">
        <v>4543</v>
      </c>
      <c r="Y3901" s="217">
        <v>154</v>
      </c>
      <c r="Z3901" s="261">
        <v>45291</v>
      </c>
      <c r="AC3901" s="217">
        <f>vykonyz.xlsx3[[#This Row],[Kod]]-vykonyz.xlsx[[#This Row],[Kod]]</f>
        <v>0</v>
      </c>
      <c r="AD3901" t="s">
        <v>13546</v>
      </c>
      <c r="AE3901" t="s">
        <v>1525</v>
      </c>
      <c r="AF3901" t="s">
        <v>50</v>
      </c>
      <c r="AG3901"/>
      <c r="AH3901" t="s">
        <v>13547</v>
      </c>
      <c r="AI3901" t="s">
        <v>13633</v>
      </c>
      <c r="AJ3901"/>
      <c r="AK3901" t="s">
        <v>989</v>
      </c>
      <c r="AL3901" t="s">
        <v>989</v>
      </c>
      <c r="AM3901" t="s">
        <v>33</v>
      </c>
      <c r="AN3901" t="s">
        <v>33</v>
      </c>
      <c r="AO3901"/>
      <c r="AP3901" t="s">
        <v>6869</v>
      </c>
      <c r="AQ3901"/>
      <c r="AR3901" t="s">
        <v>35</v>
      </c>
      <c r="AS3901" t="s">
        <v>35</v>
      </c>
    </row>
    <row r="3902" spans="1:45">
      <c r="A3902" s="264" t="s">
        <v>13549</v>
      </c>
      <c r="B3902" s="217" t="s">
        <v>1525</v>
      </c>
      <c r="C3902" s="217" t="s">
        <v>50</v>
      </c>
      <c r="E3902" s="217" t="s">
        <v>13550</v>
      </c>
      <c r="F3902" s="217" t="s">
        <v>13636</v>
      </c>
      <c r="H3902" s="217" t="s">
        <v>994</v>
      </c>
      <c r="I3902" s="217" t="s">
        <v>994</v>
      </c>
      <c r="J3902" s="217" t="s">
        <v>33</v>
      </c>
      <c r="K3902" s="217" t="s">
        <v>33</v>
      </c>
      <c r="M3902" s="217">
        <f t="shared" si="80"/>
        <v>240</v>
      </c>
      <c r="O3902" s="217" t="s">
        <v>35</v>
      </c>
      <c r="P3902" s="217" t="s">
        <v>35</v>
      </c>
      <c r="Q3902" s="217">
        <f>S5188-vykonyz.xlsx[[#This Row],[Kod]]</f>
        <v>16284</v>
      </c>
      <c r="R3902" s="217">
        <f>S3871-vykonyz.xlsx[[#This Row],[Kod]]</f>
        <v>0</v>
      </c>
      <c r="S3902" s="217" t="s">
        <v>13637</v>
      </c>
      <c r="T3902" s="217" t="s">
        <v>13638</v>
      </c>
      <c r="U3902" s="217">
        <v>1191</v>
      </c>
      <c r="V3902" s="261">
        <v>45292</v>
      </c>
      <c r="W3902" s="217" t="s">
        <v>13637</v>
      </c>
      <c r="X3902" s="217">
        <v>1182</v>
      </c>
      <c r="Y3902" s="217">
        <v>9</v>
      </c>
      <c r="Z3902" s="261">
        <v>45291</v>
      </c>
      <c r="AC3902" s="217">
        <f>vykonyz.xlsx3[[#This Row],[Kod]]-vykonyz.xlsx[[#This Row],[Kod]]</f>
        <v>0</v>
      </c>
      <c r="AD3902" t="s">
        <v>13549</v>
      </c>
      <c r="AE3902" t="s">
        <v>1525</v>
      </c>
      <c r="AF3902" t="s">
        <v>50</v>
      </c>
      <c r="AG3902"/>
      <c r="AH3902" t="s">
        <v>13550</v>
      </c>
      <c r="AI3902" t="s">
        <v>13636</v>
      </c>
      <c r="AJ3902"/>
      <c r="AK3902" t="s">
        <v>994</v>
      </c>
      <c r="AL3902" t="s">
        <v>994</v>
      </c>
      <c r="AM3902" t="s">
        <v>33</v>
      </c>
      <c r="AN3902" t="s">
        <v>33</v>
      </c>
      <c r="AO3902"/>
      <c r="AP3902" t="s">
        <v>13639</v>
      </c>
      <c r="AQ3902"/>
      <c r="AR3902" t="s">
        <v>35</v>
      </c>
      <c r="AS3902" t="s">
        <v>35</v>
      </c>
    </row>
    <row r="3903" spans="1:45">
      <c r="A3903" s="264" t="s">
        <v>13552</v>
      </c>
      <c r="B3903" s="217" t="s">
        <v>1525</v>
      </c>
      <c r="E3903" s="217" t="s">
        <v>13553</v>
      </c>
      <c r="F3903" s="217" t="s">
        <v>13640</v>
      </c>
      <c r="H3903" s="217" t="s">
        <v>989</v>
      </c>
      <c r="I3903" s="217" t="s">
        <v>989</v>
      </c>
      <c r="J3903" s="217" t="s">
        <v>33</v>
      </c>
      <c r="K3903" s="217" t="s">
        <v>33</v>
      </c>
      <c r="M3903" s="217">
        <f t="shared" si="80"/>
        <v>191</v>
      </c>
      <c r="O3903" s="217" t="s">
        <v>35</v>
      </c>
      <c r="P3903" s="217" t="s">
        <v>35</v>
      </c>
      <c r="Q3903" s="217">
        <f>S5189-vykonyz.xlsx[[#This Row],[Kod]]</f>
        <v>16284</v>
      </c>
      <c r="R3903" s="217">
        <f>S3872-vykonyz.xlsx[[#This Row],[Kod]]</f>
        <v>0</v>
      </c>
      <c r="S3903" s="217" t="s">
        <v>13641</v>
      </c>
      <c r="T3903" s="217" t="s">
        <v>13642</v>
      </c>
      <c r="U3903" s="217">
        <v>1318</v>
      </c>
      <c r="V3903" s="261">
        <v>45292</v>
      </c>
      <c r="W3903" s="217" t="s">
        <v>13641</v>
      </c>
      <c r="X3903" s="217">
        <v>1250</v>
      </c>
      <c r="Y3903" s="217">
        <v>68</v>
      </c>
      <c r="Z3903" s="261">
        <v>45291</v>
      </c>
      <c r="AC3903" s="217">
        <f>vykonyz.xlsx3[[#This Row],[Kod]]-vykonyz.xlsx[[#This Row],[Kod]]</f>
        <v>0</v>
      </c>
      <c r="AD3903" t="s">
        <v>13552</v>
      </c>
      <c r="AE3903" t="s">
        <v>1525</v>
      </c>
      <c r="AF3903"/>
      <c r="AG3903"/>
      <c r="AH3903" t="s">
        <v>13553</v>
      </c>
      <c r="AI3903" t="s">
        <v>13640</v>
      </c>
      <c r="AJ3903"/>
      <c r="AK3903" t="s">
        <v>989</v>
      </c>
      <c r="AL3903" t="s">
        <v>989</v>
      </c>
      <c r="AM3903" t="s">
        <v>33</v>
      </c>
      <c r="AN3903" t="s">
        <v>33</v>
      </c>
      <c r="AO3903"/>
      <c r="AP3903" t="s">
        <v>13126</v>
      </c>
      <c r="AQ3903"/>
      <c r="AR3903" t="s">
        <v>35</v>
      </c>
      <c r="AS3903" t="s">
        <v>35</v>
      </c>
    </row>
    <row r="3904" spans="1:45">
      <c r="A3904" s="264" t="s">
        <v>13554</v>
      </c>
      <c r="B3904" s="217" t="s">
        <v>1525</v>
      </c>
      <c r="C3904" s="217" t="s">
        <v>50</v>
      </c>
      <c r="E3904" s="217" t="s">
        <v>13555</v>
      </c>
      <c r="F3904" s="217" t="s">
        <v>13643</v>
      </c>
      <c r="H3904" s="217" t="s">
        <v>989</v>
      </c>
      <c r="I3904" s="217" t="s">
        <v>989</v>
      </c>
      <c r="J3904" s="217" t="s">
        <v>33</v>
      </c>
      <c r="K3904" s="217" t="s">
        <v>33</v>
      </c>
      <c r="M3904" s="217">
        <f t="shared" si="80"/>
        <v>169</v>
      </c>
      <c r="O3904" s="217" t="s">
        <v>35</v>
      </c>
      <c r="P3904" s="217" t="s">
        <v>35</v>
      </c>
      <c r="Q3904" s="217">
        <f>S5190-vykonyz.xlsx[[#This Row],[Kod]]</f>
        <v>16284</v>
      </c>
      <c r="R3904" s="217">
        <f>S3873-vykonyz.xlsx[[#This Row],[Kod]]</f>
        <v>0</v>
      </c>
      <c r="S3904" s="217" t="s">
        <v>13644</v>
      </c>
      <c r="T3904" s="217" t="s">
        <v>13645</v>
      </c>
      <c r="U3904" s="217">
        <v>14974</v>
      </c>
      <c r="V3904" s="261">
        <v>45292</v>
      </c>
      <c r="W3904" s="217" t="s">
        <v>13644</v>
      </c>
      <c r="X3904" s="217">
        <v>14656</v>
      </c>
      <c r="Y3904" s="217">
        <v>318</v>
      </c>
      <c r="Z3904" s="261">
        <v>45291</v>
      </c>
      <c r="AC3904" s="217">
        <f>vykonyz.xlsx3[[#This Row],[Kod]]-vykonyz.xlsx[[#This Row],[Kod]]</f>
        <v>0</v>
      </c>
      <c r="AD3904" t="s">
        <v>13554</v>
      </c>
      <c r="AE3904" t="s">
        <v>1525</v>
      </c>
      <c r="AF3904" t="s">
        <v>50</v>
      </c>
      <c r="AG3904"/>
      <c r="AH3904" t="s">
        <v>13555</v>
      </c>
      <c r="AI3904" t="s">
        <v>13643</v>
      </c>
      <c r="AJ3904"/>
      <c r="AK3904" t="s">
        <v>989</v>
      </c>
      <c r="AL3904" t="s">
        <v>989</v>
      </c>
      <c r="AM3904" t="s">
        <v>33</v>
      </c>
      <c r="AN3904" t="s">
        <v>33</v>
      </c>
      <c r="AO3904"/>
      <c r="AP3904" t="s">
        <v>798</v>
      </c>
      <c r="AQ3904"/>
      <c r="AR3904" t="s">
        <v>35</v>
      </c>
      <c r="AS3904" t="s">
        <v>35</v>
      </c>
    </row>
    <row r="3905" spans="1:45">
      <c r="A3905" s="264" t="s">
        <v>13556</v>
      </c>
      <c r="B3905" s="217" t="s">
        <v>1525</v>
      </c>
      <c r="C3905" s="217" t="s">
        <v>50</v>
      </c>
      <c r="E3905" s="217" t="s">
        <v>13557</v>
      </c>
      <c r="H3905" s="217" t="s">
        <v>6725</v>
      </c>
      <c r="I3905" s="217" t="s">
        <v>6725</v>
      </c>
      <c r="J3905" s="217" t="s">
        <v>33</v>
      </c>
      <c r="K3905" s="217" t="s">
        <v>33</v>
      </c>
      <c r="M3905" s="217">
        <f t="shared" ref="M3905:M3968" si="81">U3874</f>
        <v>44</v>
      </c>
      <c r="O3905" s="217" t="s">
        <v>35</v>
      </c>
      <c r="P3905" s="217" t="s">
        <v>35</v>
      </c>
      <c r="Q3905" s="217">
        <f>S5191-vykonyz.xlsx[[#This Row],[Kod]]</f>
        <v>16284</v>
      </c>
      <c r="R3905" s="217">
        <f>S3874-vykonyz.xlsx[[#This Row],[Kod]]</f>
        <v>0</v>
      </c>
      <c r="S3905" s="217" t="s">
        <v>13646</v>
      </c>
      <c r="T3905" s="217" t="s">
        <v>13647</v>
      </c>
      <c r="U3905" s="217">
        <v>9467</v>
      </c>
      <c r="V3905" s="261">
        <v>45292</v>
      </c>
      <c r="W3905" s="217" t="s">
        <v>13646</v>
      </c>
      <c r="X3905" s="217">
        <v>9324</v>
      </c>
      <c r="Y3905" s="217">
        <v>143</v>
      </c>
      <c r="Z3905" s="261">
        <v>45291</v>
      </c>
      <c r="AC3905" s="217">
        <f>vykonyz.xlsx3[[#This Row],[Kod]]-vykonyz.xlsx[[#This Row],[Kod]]</f>
        <v>0</v>
      </c>
      <c r="AD3905" t="s">
        <v>13556</v>
      </c>
      <c r="AE3905" t="s">
        <v>1525</v>
      </c>
      <c r="AF3905" t="s">
        <v>50</v>
      </c>
      <c r="AG3905"/>
      <c r="AH3905" t="s">
        <v>13557</v>
      </c>
      <c r="AI3905"/>
      <c r="AJ3905"/>
      <c r="AK3905" t="s">
        <v>6725</v>
      </c>
      <c r="AL3905" t="s">
        <v>6725</v>
      </c>
      <c r="AM3905" t="s">
        <v>33</v>
      </c>
      <c r="AN3905" t="s">
        <v>33</v>
      </c>
      <c r="AO3905"/>
      <c r="AP3905" t="s">
        <v>1891</v>
      </c>
      <c r="AQ3905"/>
      <c r="AR3905" t="s">
        <v>35</v>
      </c>
      <c r="AS3905" t="s">
        <v>35</v>
      </c>
    </row>
    <row r="3906" spans="1:45">
      <c r="A3906" s="264" t="s">
        <v>13558</v>
      </c>
      <c r="B3906" s="217" t="s">
        <v>1525</v>
      </c>
      <c r="C3906" s="217" t="s">
        <v>50</v>
      </c>
      <c r="E3906" s="217" t="s">
        <v>13559</v>
      </c>
      <c r="H3906" s="217" t="s">
        <v>6725</v>
      </c>
      <c r="I3906" s="217" t="s">
        <v>6725</v>
      </c>
      <c r="J3906" s="217" t="s">
        <v>33</v>
      </c>
      <c r="K3906" s="217" t="s">
        <v>33</v>
      </c>
      <c r="M3906" s="217">
        <f t="shared" si="81"/>
        <v>47</v>
      </c>
      <c r="O3906" s="217" t="s">
        <v>35</v>
      </c>
      <c r="P3906" s="217" t="s">
        <v>35</v>
      </c>
      <c r="Q3906" s="217">
        <f>S5192-vykonyz.xlsx[[#This Row],[Kod]]</f>
        <v>16284</v>
      </c>
      <c r="R3906" s="217">
        <f>S3875-vykonyz.xlsx[[#This Row],[Kod]]</f>
        <v>0</v>
      </c>
      <c r="S3906" s="217" t="s">
        <v>13648</v>
      </c>
      <c r="T3906" s="217" t="s">
        <v>13649</v>
      </c>
      <c r="U3906" s="217">
        <v>3471</v>
      </c>
      <c r="V3906" s="261">
        <v>45292</v>
      </c>
      <c r="W3906" s="217" t="s">
        <v>13648</v>
      </c>
      <c r="X3906" s="217">
        <v>3369</v>
      </c>
      <c r="Y3906" s="217">
        <v>102</v>
      </c>
      <c r="Z3906" s="261">
        <v>45291</v>
      </c>
      <c r="AC3906" s="217">
        <f>vykonyz.xlsx3[[#This Row],[Kod]]-vykonyz.xlsx[[#This Row],[Kod]]</f>
        <v>0</v>
      </c>
      <c r="AD3906" t="s">
        <v>13558</v>
      </c>
      <c r="AE3906" t="s">
        <v>1525</v>
      </c>
      <c r="AF3906" t="s">
        <v>50</v>
      </c>
      <c r="AG3906"/>
      <c r="AH3906" t="s">
        <v>13559</v>
      </c>
      <c r="AI3906"/>
      <c r="AJ3906"/>
      <c r="AK3906" t="s">
        <v>6725</v>
      </c>
      <c r="AL3906" t="s">
        <v>6725</v>
      </c>
      <c r="AM3906" t="s">
        <v>33</v>
      </c>
      <c r="AN3906" t="s">
        <v>33</v>
      </c>
      <c r="AO3906"/>
      <c r="AP3906" t="s">
        <v>1912</v>
      </c>
      <c r="AQ3906"/>
      <c r="AR3906" t="s">
        <v>35</v>
      </c>
      <c r="AS3906" t="s">
        <v>35</v>
      </c>
    </row>
    <row r="3907" spans="1:45">
      <c r="A3907" s="264" t="s">
        <v>13561</v>
      </c>
      <c r="B3907" s="217" t="s">
        <v>13650</v>
      </c>
      <c r="C3907" s="217" t="s">
        <v>50</v>
      </c>
      <c r="E3907" s="217" t="s">
        <v>13651</v>
      </c>
      <c r="F3907" s="217" t="s">
        <v>13652</v>
      </c>
      <c r="H3907" s="217" t="s">
        <v>1150</v>
      </c>
      <c r="I3907" s="217" t="s">
        <v>1150</v>
      </c>
      <c r="J3907" s="217" t="s">
        <v>33</v>
      </c>
      <c r="K3907" s="217" t="s">
        <v>33</v>
      </c>
      <c r="M3907" s="217">
        <f t="shared" si="81"/>
        <v>784</v>
      </c>
      <c r="O3907" s="217" t="s">
        <v>35</v>
      </c>
      <c r="P3907" s="217" t="s">
        <v>35</v>
      </c>
      <c r="Q3907" s="217">
        <f>S5193-vykonyz.xlsx[[#This Row],[Kod]]</f>
        <v>16278</v>
      </c>
      <c r="R3907" s="217">
        <f>S3876-vykonyz.xlsx[[#This Row],[Kod]]</f>
        <v>0</v>
      </c>
      <c r="S3907" s="217" t="s">
        <v>13653</v>
      </c>
      <c r="T3907" s="217" t="s">
        <v>13654</v>
      </c>
      <c r="U3907" s="217">
        <v>799</v>
      </c>
      <c r="V3907" s="261">
        <v>45292</v>
      </c>
      <c r="W3907" s="217" t="s">
        <v>13653</v>
      </c>
      <c r="X3907" s="217">
        <v>763</v>
      </c>
      <c r="Y3907" s="217">
        <v>36</v>
      </c>
      <c r="Z3907" s="261">
        <v>45291</v>
      </c>
      <c r="AC3907" s="217">
        <f>vykonyz.xlsx3[[#This Row],[Kod]]-vykonyz.xlsx[[#This Row],[Kod]]</f>
        <v>0</v>
      </c>
      <c r="AD3907" t="s">
        <v>13561</v>
      </c>
      <c r="AE3907" t="s">
        <v>13650</v>
      </c>
      <c r="AF3907" t="s">
        <v>50</v>
      </c>
      <c r="AG3907"/>
      <c r="AH3907" t="s">
        <v>13651</v>
      </c>
      <c r="AI3907" t="s">
        <v>13652</v>
      </c>
      <c r="AJ3907"/>
      <c r="AK3907" t="s">
        <v>1150</v>
      </c>
      <c r="AL3907" t="s">
        <v>1150</v>
      </c>
      <c r="AM3907" t="s">
        <v>33</v>
      </c>
      <c r="AN3907" t="s">
        <v>33</v>
      </c>
      <c r="AO3907"/>
      <c r="AP3907" t="s">
        <v>5615</v>
      </c>
      <c r="AQ3907"/>
      <c r="AR3907" t="s">
        <v>35</v>
      </c>
      <c r="AS3907" t="s">
        <v>35</v>
      </c>
    </row>
    <row r="3908" spans="1:45">
      <c r="A3908" s="264" t="s">
        <v>13563</v>
      </c>
      <c r="B3908" s="217" t="s">
        <v>13650</v>
      </c>
      <c r="C3908" s="217" t="s">
        <v>50</v>
      </c>
      <c r="E3908" s="217" t="s">
        <v>13655</v>
      </c>
      <c r="F3908" s="217" t="s">
        <v>13656</v>
      </c>
      <c r="H3908" s="217" t="s">
        <v>981</v>
      </c>
      <c r="I3908" s="217" t="s">
        <v>981</v>
      </c>
      <c r="J3908" s="217" t="s">
        <v>33</v>
      </c>
      <c r="K3908" s="217" t="s">
        <v>33</v>
      </c>
      <c r="M3908" s="217">
        <f t="shared" si="81"/>
        <v>983</v>
      </c>
      <c r="O3908" s="217" t="s">
        <v>35</v>
      </c>
      <c r="P3908" s="217" t="s">
        <v>35</v>
      </c>
      <c r="Q3908" s="217">
        <f>S5194-vykonyz.xlsx[[#This Row],[Kod]]</f>
        <v>16278</v>
      </c>
      <c r="R3908" s="217">
        <f>S3877-vykonyz.xlsx[[#This Row],[Kod]]</f>
        <v>0</v>
      </c>
      <c r="S3908" s="217" t="s">
        <v>13657</v>
      </c>
      <c r="T3908" s="217" t="s">
        <v>13658</v>
      </c>
      <c r="U3908" s="217">
        <v>512</v>
      </c>
      <c r="V3908" s="261">
        <v>45292</v>
      </c>
      <c r="W3908" s="217" t="s">
        <v>13657</v>
      </c>
      <c r="X3908" s="217">
        <v>477</v>
      </c>
      <c r="Y3908" s="217">
        <v>35</v>
      </c>
      <c r="Z3908" s="261">
        <v>45291</v>
      </c>
      <c r="AC3908" s="217">
        <f>vykonyz.xlsx3[[#This Row],[Kod]]-vykonyz.xlsx[[#This Row],[Kod]]</f>
        <v>0</v>
      </c>
      <c r="AD3908" t="s">
        <v>13563</v>
      </c>
      <c r="AE3908" t="s">
        <v>13650</v>
      </c>
      <c r="AF3908" t="s">
        <v>50</v>
      </c>
      <c r="AG3908"/>
      <c r="AH3908" t="s">
        <v>13655</v>
      </c>
      <c r="AI3908" t="s">
        <v>13656</v>
      </c>
      <c r="AJ3908"/>
      <c r="AK3908" t="s">
        <v>981</v>
      </c>
      <c r="AL3908" t="s">
        <v>981</v>
      </c>
      <c r="AM3908" t="s">
        <v>33</v>
      </c>
      <c r="AN3908" t="s">
        <v>33</v>
      </c>
      <c r="AO3908"/>
      <c r="AP3908" t="s">
        <v>8003</v>
      </c>
      <c r="AQ3908"/>
      <c r="AR3908" t="s">
        <v>35</v>
      </c>
      <c r="AS3908" t="s">
        <v>35</v>
      </c>
    </row>
    <row r="3909" spans="1:45">
      <c r="A3909" s="264" t="s">
        <v>13565</v>
      </c>
      <c r="B3909" s="217" t="s">
        <v>1525</v>
      </c>
      <c r="C3909" s="217" t="s">
        <v>50</v>
      </c>
      <c r="E3909" s="217" t="s">
        <v>13566</v>
      </c>
      <c r="F3909" s="217" t="s">
        <v>13659</v>
      </c>
      <c r="H3909" s="217" t="s">
        <v>981</v>
      </c>
      <c r="I3909" s="217" t="s">
        <v>981</v>
      </c>
      <c r="J3909" s="217" t="s">
        <v>33</v>
      </c>
      <c r="K3909" s="217" t="s">
        <v>33</v>
      </c>
      <c r="M3909" s="217">
        <f t="shared" si="81"/>
        <v>1253</v>
      </c>
      <c r="O3909" s="217" t="s">
        <v>35</v>
      </c>
      <c r="P3909" s="217" t="s">
        <v>35</v>
      </c>
      <c r="Q3909" s="217">
        <f>S5195-vykonyz.xlsx[[#This Row],[Kod]]</f>
        <v>16278</v>
      </c>
      <c r="R3909" s="217">
        <f>S3878-vykonyz.xlsx[[#This Row],[Kod]]</f>
        <v>0</v>
      </c>
      <c r="S3909" s="217" t="s">
        <v>13660</v>
      </c>
      <c r="T3909" s="217" t="s">
        <v>13661</v>
      </c>
      <c r="U3909" s="217">
        <v>1549</v>
      </c>
      <c r="V3909" s="261">
        <v>45292</v>
      </c>
      <c r="W3909" s="217" t="s">
        <v>13660</v>
      </c>
      <c r="X3909" s="217">
        <v>1488</v>
      </c>
      <c r="Y3909" s="217">
        <v>61</v>
      </c>
      <c r="Z3909" s="261">
        <v>45291</v>
      </c>
      <c r="AC3909" s="217">
        <f>vykonyz.xlsx3[[#This Row],[Kod]]-vykonyz.xlsx[[#This Row],[Kod]]</f>
        <v>0</v>
      </c>
      <c r="AD3909" t="s">
        <v>13565</v>
      </c>
      <c r="AE3909" t="s">
        <v>1525</v>
      </c>
      <c r="AF3909" t="s">
        <v>50</v>
      </c>
      <c r="AG3909"/>
      <c r="AH3909" t="s">
        <v>13566</v>
      </c>
      <c r="AI3909" t="s">
        <v>13659</v>
      </c>
      <c r="AJ3909"/>
      <c r="AK3909" t="s">
        <v>981</v>
      </c>
      <c r="AL3909" t="s">
        <v>981</v>
      </c>
      <c r="AM3909" t="s">
        <v>33</v>
      </c>
      <c r="AN3909" t="s">
        <v>33</v>
      </c>
      <c r="AO3909"/>
      <c r="AP3909" t="s">
        <v>13662</v>
      </c>
      <c r="AQ3909"/>
      <c r="AR3909" t="s">
        <v>35</v>
      </c>
      <c r="AS3909" t="s">
        <v>35</v>
      </c>
    </row>
    <row r="3910" spans="1:45">
      <c r="A3910" s="264" t="s">
        <v>13567</v>
      </c>
      <c r="B3910" s="217" t="s">
        <v>13650</v>
      </c>
      <c r="C3910" s="217" t="s">
        <v>50</v>
      </c>
      <c r="E3910" s="217" t="s">
        <v>13663</v>
      </c>
      <c r="F3910" s="217" t="s">
        <v>13664</v>
      </c>
      <c r="H3910" s="217" t="s">
        <v>7788</v>
      </c>
      <c r="I3910" s="217" t="s">
        <v>7788</v>
      </c>
      <c r="J3910" s="217" t="s">
        <v>33</v>
      </c>
      <c r="K3910" s="217" t="s">
        <v>33</v>
      </c>
      <c r="M3910" s="217">
        <f t="shared" si="81"/>
        <v>122</v>
      </c>
      <c r="O3910" s="217" t="s">
        <v>35</v>
      </c>
      <c r="P3910" s="217" t="s">
        <v>35</v>
      </c>
      <c r="Q3910" s="217">
        <f>S5196-vykonyz.xlsx[[#This Row],[Kod]]</f>
        <v>16255</v>
      </c>
      <c r="R3910" s="217">
        <f>S3879-vykonyz.xlsx[[#This Row],[Kod]]</f>
        <v>0</v>
      </c>
      <c r="S3910" s="217" t="s">
        <v>13665</v>
      </c>
      <c r="T3910" s="217" t="s">
        <v>13666</v>
      </c>
      <c r="U3910" s="217">
        <v>6777</v>
      </c>
      <c r="V3910" s="261">
        <v>45292</v>
      </c>
      <c r="W3910" s="217" t="s">
        <v>13665</v>
      </c>
      <c r="X3910" s="217">
        <v>6699</v>
      </c>
      <c r="Y3910" s="217">
        <v>78</v>
      </c>
      <c r="Z3910" s="261">
        <v>45291</v>
      </c>
      <c r="AC3910" s="217">
        <f>vykonyz.xlsx3[[#This Row],[Kod]]-vykonyz.xlsx[[#This Row],[Kod]]</f>
        <v>0</v>
      </c>
      <c r="AD3910" t="s">
        <v>13567</v>
      </c>
      <c r="AE3910" t="s">
        <v>13650</v>
      </c>
      <c r="AF3910" t="s">
        <v>50</v>
      </c>
      <c r="AG3910"/>
      <c r="AH3910" t="s">
        <v>13663</v>
      </c>
      <c r="AI3910" t="s">
        <v>13664</v>
      </c>
      <c r="AJ3910"/>
      <c r="AK3910" t="s">
        <v>7788</v>
      </c>
      <c r="AL3910" t="s">
        <v>7788</v>
      </c>
      <c r="AM3910" t="s">
        <v>33</v>
      </c>
      <c r="AN3910" t="s">
        <v>33</v>
      </c>
      <c r="AO3910"/>
      <c r="AP3910" t="s">
        <v>695</v>
      </c>
      <c r="AQ3910"/>
      <c r="AR3910" t="s">
        <v>35</v>
      </c>
      <c r="AS3910" t="s">
        <v>35</v>
      </c>
    </row>
    <row r="3911" spans="1:45">
      <c r="A3911" s="264" t="s">
        <v>13570</v>
      </c>
      <c r="B3911" s="217" t="s">
        <v>13650</v>
      </c>
      <c r="C3911" s="217" t="s">
        <v>50</v>
      </c>
      <c r="E3911" s="217" t="s">
        <v>13571</v>
      </c>
      <c r="F3911" s="217" t="s">
        <v>13667</v>
      </c>
      <c r="H3911" s="217" t="s">
        <v>981</v>
      </c>
      <c r="I3911" s="217" t="s">
        <v>981</v>
      </c>
      <c r="J3911" s="217" t="s">
        <v>33</v>
      </c>
      <c r="K3911" s="217" t="s">
        <v>33</v>
      </c>
      <c r="M3911" s="217">
        <f t="shared" si="81"/>
        <v>1112</v>
      </c>
      <c r="O3911" s="217" t="s">
        <v>35</v>
      </c>
      <c r="P3911" s="217" t="s">
        <v>35</v>
      </c>
      <c r="Q3911" s="217">
        <f>S5197-vykonyz.xlsx[[#This Row],[Kod]]</f>
        <v>16257</v>
      </c>
      <c r="R3911" s="217">
        <f>S3880-vykonyz.xlsx[[#This Row],[Kod]]</f>
        <v>0</v>
      </c>
      <c r="S3911" s="217" t="s">
        <v>13668</v>
      </c>
      <c r="T3911" s="217" t="s">
        <v>13669</v>
      </c>
      <c r="U3911" s="217">
        <v>4580</v>
      </c>
      <c r="V3911" s="261">
        <v>45292</v>
      </c>
      <c r="W3911" s="217" t="s">
        <v>13668</v>
      </c>
      <c r="X3911" s="217">
        <v>4439</v>
      </c>
      <c r="Y3911" s="217">
        <v>141</v>
      </c>
      <c r="Z3911" s="261">
        <v>45291</v>
      </c>
      <c r="AC3911" s="217">
        <f>vykonyz.xlsx3[[#This Row],[Kod]]-vykonyz.xlsx[[#This Row],[Kod]]</f>
        <v>0</v>
      </c>
      <c r="AD3911" t="s">
        <v>13570</v>
      </c>
      <c r="AE3911" t="s">
        <v>13650</v>
      </c>
      <c r="AF3911" t="s">
        <v>50</v>
      </c>
      <c r="AG3911"/>
      <c r="AH3911" t="s">
        <v>13571</v>
      </c>
      <c r="AI3911" t="s">
        <v>13667</v>
      </c>
      <c r="AJ3911"/>
      <c r="AK3911" t="s">
        <v>981</v>
      </c>
      <c r="AL3911" t="s">
        <v>981</v>
      </c>
      <c r="AM3911" t="s">
        <v>33</v>
      </c>
      <c r="AN3911" t="s">
        <v>33</v>
      </c>
      <c r="AO3911"/>
      <c r="AP3911" t="s">
        <v>13670</v>
      </c>
      <c r="AQ3911"/>
      <c r="AR3911" t="s">
        <v>35</v>
      </c>
      <c r="AS3911" t="s">
        <v>35</v>
      </c>
    </row>
    <row r="3912" spans="1:45">
      <c r="A3912" s="264" t="s">
        <v>13574</v>
      </c>
      <c r="B3912" s="217" t="s">
        <v>13650</v>
      </c>
      <c r="C3912" s="217" t="s">
        <v>50</v>
      </c>
      <c r="E3912" s="217" t="s">
        <v>13575</v>
      </c>
      <c r="F3912" s="217" t="s">
        <v>13671</v>
      </c>
      <c r="H3912" s="217" t="s">
        <v>981</v>
      </c>
      <c r="I3912" s="217" t="s">
        <v>981</v>
      </c>
      <c r="J3912" s="217" t="s">
        <v>33</v>
      </c>
      <c r="K3912" s="217" t="s">
        <v>33</v>
      </c>
      <c r="M3912" s="217">
        <f t="shared" si="81"/>
        <v>884</v>
      </c>
      <c r="O3912" s="217" t="s">
        <v>35</v>
      </c>
      <c r="P3912" s="217" t="s">
        <v>35</v>
      </c>
      <c r="Q3912" s="217">
        <f>S5198-vykonyz.xlsx[[#This Row],[Kod]]</f>
        <v>16257</v>
      </c>
      <c r="R3912" s="217">
        <f>S3881-vykonyz.xlsx[[#This Row],[Kod]]</f>
        <v>0</v>
      </c>
      <c r="S3912" s="217" t="s">
        <v>13672</v>
      </c>
      <c r="T3912" s="217" t="s">
        <v>13673</v>
      </c>
      <c r="U3912" s="217">
        <v>4988</v>
      </c>
      <c r="V3912" s="261">
        <v>45292</v>
      </c>
      <c r="W3912" s="217" t="s">
        <v>13672</v>
      </c>
      <c r="X3912" s="217">
        <v>4776</v>
      </c>
      <c r="Y3912" s="217">
        <v>212</v>
      </c>
      <c r="Z3912" s="261">
        <v>45291</v>
      </c>
      <c r="AC3912" s="217">
        <f>vykonyz.xlsx3[[#This Row],[Kod]]-vykonyz.xlsx[[#This Row],[Kod]]</f>
        <v>0</v>
      </c>
      <c r="AD3912" t="s">
        <v>13574</v>
      </c>
      <c r="AE3912" t="s">
        <v>13650</v>
      </c>
      <c r="AF3912" t="s">
        <v>50</v>
      </c>
      <c r="AG3912"/>
      <c r="AH3912" t="s">
        <v>13575</v>
      </c>
      <c r="AI3912" t="s">
        <v>13671</v>
      </c>
      <c r="AJ3912"/>
      <c r="AK3912" t="s">
        <v>981</v>
      </c>
      <c r="AL3912" t="s">
        <v>981</v>
      </c>
      <c r="AM3912" t="s">
        <v>33</v>
      </c>
      <c r="AN3912" t="s">
        <v>33</v>
      </c>
      <c r="AO3912"/>
      <c r="AP3912" t="s">
        <v>13674</v>
      </c>
      <c r="AQ3912"/>
      <c r="AR3912" t="s">
        <v>35</v>
      </c>
      <c r="AS3912" t="s">
        <v>35</v>
      </c>
    </row>
    <row r="3913" spans="1:45">
      <c r="A3913" s="264" t="s">
        <v>13577</v>
      </c>
      <c r="B3913" s="217" t="s">
        <v>13650</v>
      </c>
      <c r="C3913" s="217" t="s">
        <v>50</v>
      </c>
      <c r="E3913" s="217" t="s">
        <v>13675</v>
      </c>
      <c r="F3913" s="217" t="s">
        <v>13676</v>
      </c>
      <c r="H3913" s="217" t="s">
        <v>40</v>
      </c>
      <c r="I3913" s="217" t="s">
        <v>40</v>
      </c>
      <c r="J3913" s="217" t="s">
        <v>33</v>
      </c>
      <c r="K3913" s="217" t="s">
        <v>33</v>
      </c>
      <c r="M3913" s="217">
        <f t="shared" si="81"/>
        <v>421</v>
      </c>
      <c r="O3913" s="217" t="s">
        <v>35</v>
      </c>
      <c r="P3913" s="217" t="s">
        <v>35</v>
      </c>
      <c r="Q3913" s="217">
        <f>S5199-vykonyz.xlsx[[#This Row],[Kod]]</f>
        <v>16257</v>
      </c>
      <c r="R3913" s="217">
        <f>S3882-vykonyz.xlsx[[#This Row],[Kod]]</f>
        <v>0</v>
      </c>
      <c r="S3913" s="217" t="s">
        <v>13677</v>
      </c>
      <c r="T3913" s="217" t="s">
        <v>13678</v>
      </c>
      <c r="U3913" s="217">
        <v>254</v>
      </c>
      <c r="V3913" s="261">
        <v>45292</v>
      </c>
      <c r="W3913" s="217" t="s">
        <v>13677</v>
      </c>
      <c r="X3913" s="217">
        <v>227</v>
      </c>
      <c r="Y3913" s="217">
        <v>27</v>
      </c>
      <c r="Z3913" s="261">
        <v>45291</v>
      </c>
      <c r="AC3913" s="217">
        <f>vykonyz.xlsx3[[#This Row],[Kod]]-vykonyz.xlsx[[#This Row],[Kod]]</f>
        <v>0</v>
      </c>
      <c r="AD3913" t="s">
        <v>13577</v>
      </c>
      <c r="AE3913" t="s">
        <v>13650</v>
      </c>
      <c r="AF3913" t="s">
        <v>50</v>
      </c>
      <c r="AG3913"/>
      <c r="AH3913" t="s">
        <v>13675</v>
      </c>
      <c r="AI3913" t="s">
        <v>13676</v>
      </c>
      <c r="AJ3913"/>
      <c r="AK3913" t="s">
        <v>40</v>
      </c>
      <c r="AL3913" t="s">
        <v>40</v>
      </c>
      <c r="AM3913" t="s">
        <v>33</v>
      </c>
      <c r="AN3913" t="s">
        <v>33</v>
      </c>
      <c r="AO3913"/>
      <c r="AP3913" t="s">
        <v>4091</v>
      </c>
      <c r="AQ3913"/>
      <c r="AR3913" t="s">
        <v>35</v>
      </c>
      <c r="AS3913" t="s">
        <v>35</v>
      </c>
    </row>
    <row r="3914" spans="1:45">
      <c r="A3914" s="264" t="s">
        <v>13581</v>
      </c>
      <c r="B3914" s="217" t="s">
        <v>13650</v>
      </c>
      <c r="E3914" s="217" t="s">
        <v>13679</v>
      </c>
      <c r="F3914" s="217" t="s">
        <v>13680</v>
      </c>
      <c r="H3914" s="217" t="s">
        <v>981</v>
      </c>
      <c r="I3914" s="217" t="s">
        <v>981</v>
      </c>
      <c r="J3914" s="217" t="s">
        <v>33</v>
      </c>
      <c r="K3914" s="217" t="s">
        <v>33</v>
      </c>
      <c r="M3914" s="217">
        <f t="shared" si="81"/>
        <v>1046</v>
      </c>
      <c r="O3914" s="217" t="s">
        <v>35</v>
      </c>
      <c r="P3914" s="217" t="s">
        <v>35</v>
      </c>
      <c r="Q3914" s="217">
        <f>S5200-vykonyz.xlsx[[#This Row],[Kod]]</f>
        <v>16259</v>
      </c>
      <c r="R3914" s="217">
        <f>S3883-vykonyz.xlsx[[#This Row],[Kod]]</f>
        <v>0</v>
      </c>
      <c r="S3914" s="217" t="s">
        <v>13681</v>
      </c>
      <c r="T3914" s="217" t="s">
        <v>13682</v>
      </c>
      <c r="U3914" s="217">
        <v>5029</v>
      </c>
      <c r="V3914" s="261">
        <v>45292</v>
      </c>
      <c r="W3914" s="217" t="s">
        <v>13681</v>
      </c>
      <c r="X3914" s="217">
        <v>4923</v>
      </c>
      <c r="Y3914" s="217">
        <v>106</v>
      </c>
      <c r="Z3914" s="261">
        <v>45291</v>
      </c>
      <c r="AC3914" s="217">
        <f>vykonyz.xlsx3[[#This Row],[Kod]]-vykonyz.xlsx[[#This Row],[Kod]]</f>
        <v>0</v>
      </c>
      <c r="AD3914" t="s">
        <v>13581</v>
      </c>
      <c r="AE3914" t="s">
        <v>13650</v>
      </c>
      <c r="AF3914"/>
      <c r="AG3914"/>
      <c r="AH3914" t="s">
        <v>13679</v>
      </c>
      <c r="AI3914" t="s">
        <v>13680</v>
      </c>
      <c r="AJ3914"/>
      <c r="AK3914" t="s">
        <v>981</v>
      </c>
      <c r="AL3914" t="s">
        <v>981</v>
      </c>
      <c r="AM3914" t="s">
        <v>33</v>
      </c>
      <c r="AN3914" t="s">
        <v>33</v>
      </c>
      <c r="AO3914"/>
      <c r="AP3914" t="s">
        <v>828</v>
      </c>
      <c r="AQ3914"/>
      <c r="AR3914" t="s">
        <v>35</v>
      </c>
      <c r="AS3914" t="s">
        <v>35</v>
      </c>
    </row>
    <row r="3915" spans="1:45">
      <c r="A3915" s="264" t="s">
        <v>13584</v>
      </c>
      <c r="B3915" s="217" t="s">
        <v>13683</v>
      </c>
      <c r="C3915" s="217" t="s">
        <v>50</v>
      </c>
      <c r="E3915" s="217" t="s">
        <v>13585</v>
      </c>
      <c r="F3915" s="217" t="s">
        <v>13684</v>
      </c>
      <c r="H3915" s="217" t="s">
        <v>1573</v>
      </c>
      <c r="I3915" s="217" t="s">
        <v>39</v>
      </c>
      <c r="J3915" s="217" t="s">
        <v>33</v>
      </c>
      <c r="K3915" s="217" t="s">
        <v>33</v>
      </c>
      <c r="M3915" s="217">
        <f t="shared" si="81"/>
        <v>3684</v>
      </c>
      <c r="O3915" s="217" t="s">
        <v>35</v>
      </c>
      <c r="P3915" s="217" t="s">
        <v>35</v>
      </c>
      <c r="Q3915" s="217">
        <f>S5201-vykonyz.xlsx[[#This Row],[Kod]]</f>
        <v>16258</v>
      </c>
      <c r="R3915" s="217">
        <f>S3884-vykonyz.xlsx[[#This Row],[Kod]]</f>
        <v>0</v>
      </c>
      <c r="S3915" s="217" t="s">
        <v>13685</v>
      </c>
      <c r="T3915" s="217" t="s">
        <v>13686</v>
      </c>
      <c r="U3915" s="217">
        <v>3003</v>
      </c>
      <c r="V3915" s="261">
        <v>45292</v>
      </c>
      <c r="W3915" s="217" t="s">
        <v>13685</v>
      </c>
      <c r="X3915" s="217">
        <v>2952</v>
      </c>
      <c r="Y3915" s="217">
        <v>51</v>
      </c>
      <c r="Z3915" s="261">
        <v>45291</v>
      </c>
      <c r="AC3915" s="217">
        <f>vykonyz.xlsx3[[#This Row],[Kod]]-vykonyz.xlsx[[#This Row],[Kod]]</f>
        <v>0</v>
      </c>
      <c r="AD3915" t="s">
        <v>13584</v>
      </c>
      <c r="AE3915" t="s">
        <v>13683</v>
      </c>
      <c r="AF3915" t="s">
        <v>50</v>
      </c>
      <c r="AG3915"/>
      <c r="AH3915" t="s">
        <v>13585</v>
      </c>
      <c r="AI3915" t="s">
        <v>13684</v>
      </c>
      <c r="AJ3915"/>
      <c r="AK3915" t="s">
        <v>1573</v>
      </c>
      <c r="AL3915" t="s">
        <v>39</v>
      </c>
      <c r="AM3915" t="s">
        <v>33</v>
      </c>
      <c r="AN3915" t="s">
        <v>33</v>
      </c>
      <c r="AO3915"/>
      <c r="AP3915" t="s">
        <v>13687</v>
      </c>
      <c r="AQ3915"/>
      <c r="AR3915" t="s">
        <v>35</v>
      </c>
      <c r="AS3915" t="s">
        <v>35</v>
      </c>
    </row>
    <row r="3916" spans="1:45">
      <c r="A3916" s="264" t="s">
        <v>13588</v>
      </c>
      <c r="B3916" s="217" t="s">
        <v>1525</v>
      </c>
      <c r="C3916" s="217" t="s">
        <v>28</v>
      </c>
      <c r="E3916" s="217" t="s">
        <v>13589</v>
      </c>
      <c r="H3916" s="217" t="s">
        <v>1350</v>
      </c>
      <c r="I3916" s="217" t="s">
        <v>1350</v>
      </c>
      <c r="J3916" s="217" t="s">
        <v>33</v>
      </c>
      <c r="K3916" s="217" t="s">
        <v>33</v>
      </c>
      <c r="M3916" s="217">
        <f t="shared" si="81"/>
        <v>93</v>
      </c>
      <c r="O3916" s="217" t="s">
        <v>35</v>
      </c>
      <c r="P3916" s="217" t="s">
        <v>35</v>
      </c>
      <c r="Q3916" s="217">
        <f>S5202-vykonyz.xlsx[[#This Row],[Kod]]</f>
        <v>16258</v>
      </c>
      <c r="R3916" s="217">
        <f>S3885-vykonyz.xlsx[[#This Row],[Kod]]</f>
        <v>0</v>
      </c>
      <c r="S3916" s="217" t="s">
        <v>13688</v>
      </c>
      <c r="T3916" s="217" t="s">
        <v>13689</v>
      </c>
      <c r="U3916" s="217">
        <v>4498</v>
      </c>
      <c r="V3916" s="261">
        <v>45292</v>
      </c>
      <c r="W3916" s="217" t="s">
        <v>13688</v>
      </c>
      <c r="X3916" s="217">
        <v>4345</v>
      </c>
      <c r="Y3916" s="217">
        <v>153</v>
      </c>
      <c r="Z3916" s="261">
        <v>45291</v>
      </c>
      <c r="AC3916" s="217">
        <f>vykonyz.xlsx3[[#This Row],[Kod]]-vykonyz.xlsx[[#This Row],[Kod]]</f>
        <v>0</v>
      </c>
      <c r="AD3916" t="s">
        <v>13588</v>
      </c>
      <c r="AE3916" t="s">
        <v>1525</v>
      </c>
      <c r="AF3916" t="s">
        <v>28</v>
      </c>
      <c r="AG3916"/>
      <c r="AH3916" t="s">
        <v>13589</v>
      </c>
      <c r="AI3916"/>
      <c r="AJ3916"/>
      <c r="AK3916" t="s">
        <v>1350</v>
      </c>
      <c r="AL3916" t="s">
        <v>1350</v>
      </c>
      <c r="AM3916" t="s">
        <v>33</v>
      </c>
      <c r="AN3916" t="s">
        <v>33</v>
      </c>
      <c r="AO3916"/>
      <c r="AP3916" t="s">
        <v>13690</v>
      </c>
      <c r="AQ3916"/>
      <c r="AR3916" t="s">
        <v>35</v>
      </c>
      <c r="AS3916" t="s">
        <v>35</v>
      </c>
    </row>
    <row r="3917" spans="1:45">
      <c r="A3917" s="264" t="s">
        <v>13592</v>
      </c>
      <c r="B3917" s="217" t="s">
        <v>1525</v>
      </c>
      <c r="C3917" s="217" t="s">
        <v>28</v>
      </c>
      <c r="E3917" s="217" t="s">
        <v>13593</v>
      </c>
      <c r="H3917" s="217" t="s">
        <v>6725</v>
      </c>
      <c r="I3917" s="217" t="s">
        <v>6725</v>
      </c>
      <c r="J3917" s="217" t="s">
        <v>33</v>
      </c>
      <c r="K3917" s="217" t="s">
        <v>33</v>
      </c>
      <c r="M3917" s="217">
        <f t="shared" si="81"/>
        <v>36</v>
      </c>
      <c r="O3917" s="217" t="s">
        <v>35</v>
      </c>
      <c r="P3917" s="217" t="s">
        <v>35</v>
      </c>
      <c r="Q3917" s="217">
        <f>S5203-vykonyz.xlsx[[#This Row],[Kod]]</f>
        <v>16258</v>
      </c>
      <c r="R3917" s="217">
        <f>S3886-vykonyz.xlsx[[#This Row],[Kod]]</f>
        <v>0</v>
      </c>
      <c r="S3917" s="217" t="s">
        <v>13691</v>
      </c>
      <c r="T3917" s="217" t="s">
        <v>13692</v>
      </c>
      <c r="U3917" s="217">
        <v>4471</v>
      </c>
      <c r="V3917" s="261">
        <v>45292</v>
      </c>
      <c r="W3917" s="217" t="s">
        <v>13691</v>
      </c>
      <c r="X3917" s="217">
        <v>4436</v>
      </c>
      <c r="Y3917" s="217">
        <v>35</v>
      </c>
      <c r="Z3917" s="261">
        <v>45291</v>
      </c>
      <c r="AC3917" s="217">
        <f>vykonyz.xlsx3[[#This Row],[Kod]]-vykonyz.xlsx[[#This Row],[Kod]]</f>
        <v>0</v>
      </c>
      <c r="AD3917" t="s">
        <v>13592</v>
      </c>
      <c r="AE3917" t="s">
        <v>1525</v>
      </c>
      <c r="AF3917" t="s">
        <v>28</v>
      </c>
      <c r="AG3917"/>
      <c r="AH3917" t="s">
        <v>13593</v>
      </c>
      <c r="AI3917"/>
      <c r="AJ3917"/>
      <c r="AK3917" t="s">
        <v>6725</v>
      </c>
      <c r="AL3917" t="s">
        <v>6725</v>
      </c>
      <c r="AM3917" t="s">
        <v>33</v>
      </c>
      <c r="AN3917" t="s">
        <v>33</v>
      </c>
      <c r="AO3917"/>
      <c r="AP3917" t="s">
        <v>13693</v>
      </c>
      <c r="AQ3917"/>
      <c r="AR3917" t="s">
        <v>35</v>
      </c>
      <c r="AS3917" t="s">
        <v>35</v>
      </c>
    </row>
    <row r="3918" spans="1:45">
      <c r="A3918" s="264" t="s">
        <v>13595</v>
      </c>
      <c r="B3918" s="217" t="s">
        <v>1525</v>
      </c>
      <c r="C3918" s="217" t="s">
        <v>28</v>
      </c>
      <c r="E3918" s="217" t="s">
        <v>13596</v>
      </c>
      <c r="F3918" s="217" t="s">
        <v>13694</v>
      </c>
      <c r="G3918" s="217" t="s">
        <v>1190</v>
      </c>
      <c r="H3918" s="217" t="s">
        <v>1130</v>
      </c>
      <c r="I3918" s="217" t="s">
        <v>1130</v>
      </c>
      <c r="J3918" s="217" t="s">
        <v>33</v>
      </c>
      <c r="K3918" s="217" t="s">
        <v>33</v>
      </c>
      <c r="M3918" s="217">
        <f t="shared" si="81"/>
        <v>72</v>
      </c>
      <c r="O3918" s="217" t="s">
        <v>35</v>
      </c>
      <c r="P3918" s="217" t="s">
        <v>35</v>
      </c>
      <c r="Q3918" s="217">
        <f>S5204-vykonyz.xlsx[[#This Row],[Kod]]</f>
        <v>16260</v>
      </c>
      <c r="R3918" s="217">
        <f>S3887-vykonyz.xlsx[[#This Row],[Kod]]</f>
        <v>0</v>
      </c>
      <c r="S3918" s="217" t="s">
        <v>13695</v>
      </c>
      <c r="T3918" s="217" t="s">
        <v>13696</v>
      </c>
      <c r="U3918" s="217">
        <v>5472</v>
      </c>
      <c r="V3918" s="261">
        <v>45292</v>
      </c>
      <c r="W3918" s="217" t="s">
        <v>13695</v>
      </c>
      <c r="X3918" s="217">
        <v>5437</v>
      </c>
      <c r="Y3918" s="217">
        <v>35</v>
      </c>
      <c r="Z3918" s="261">
        <v>45291</v>
      </c>
      <c r="AC3918" s="217">
        <f>vykonyz.xlsx3[[#This Row],[Kod]]-vykonyz.xlsx[[#This Row],[Kod]]</f>
        <v>0</v>
      </c>
      <c r="AD3918" t="s">
        <v>13595</v>
      </c>
      <c r="AE3918" t="s">
        <v>1525</v>
      </c>
      <c r="AF3918" t="s">
        <v>28</v>
      </c>
      <c r="AG3918"/>
      <c r="AH3918" t="s">
        <v>13596</v>
      </c>
      <c r="AI3918" t="s">
        <v>13694</v>
      </c>
      <c r="AJ3918" t="s">
        <v>1190</v>
      </c>
      <c r="AK3918" t="s">
        <v>1130</v>
      </c>
      <c r="AL3918" t="s">
        <v>1130</v>
      </c>
      <c r="AM3918" t="s">
        <v>33</v>
      </c>
      <c r="AN3918" t="s">
        <v>33</v>
      </c>
      <c r="AO3918"/>
      <c r="AP3918" t="s">
        <v>13697</v>
      </c>
      <c r="AQ3918"/>
      <c r="AR3918" t="s">
        <v>35</v>
      </c>
      <c r="AS3918" t="s">
        <v>35</v>
      </c>
    </row>
    <row r="3919" spans="1:45">
      <c r="A3919" s="264" t="s">
        <v>13598</v>
      </c>
      <c r="B3919" s="217" t="s">
        <v>1525</v>
      </c>
      <c r="C3919" s="217" t="s">
        <v>50</v>
      </c>
      <c r="E3919" s="217" t="s">
        <v>13599</v>
      </c>
      <c r="F3919" s="217" t="s">
        <v>13698</v>
      </c>
      <c r="G3919" s="217" t="s">
        <v>53</v>
      </c>
      <c r="H3919" s="217" t="s">
        <v>994</v>
      </c>
      <c r="I3919" s="217" t="s">
        <v>1084</v>
      </c>
      <c r="J3919" s="217" t="s">
        <v>33</v>
      </c>
      <c r="K3919" s="217" t="s">
        <v>33</v>
      </c>
      <c r="M3919" s="217">
        <f t="shared" si="81"/>
        <v>266</v>
      </c>
      <c r="O3919" s="217" t="s">
        <v>35</v>
      </c>
      <c r="P3919" s="217" t="s">
        <v>35</v>
      </c>
      <c r="Q3919" s="217">
        <f>S5205-vykonyz.xlsx[[#This Row],[Kod]]</f>
        <v>16260</v>
      </c>
      <c r="R3919" s="217">
        <f>S3888-vykonyz.xlsx[[#This Row],[Kod]]</f>
        <v>0</v>
      </c>
      <c r="S3919" s="217" t="s">
        <v>13699</v>
      </c>
      <c r="T3919" s="217" t="s">
        <v>13700</v>
      </c>
      <c r="U3919" s="217">
        <v>6544</v>
      </c>
      <c r="V3919" s="261">
        <v>45292</v>
      </c>
      <c r="W3919" s="217" t="s">
        <v>13699</v>
      </c>
      <c r="X3919" s="217">
        <v>6340</v>
      </c>
      <c r="Y3919" s="217">
        <v>204</v>
      </c>
      <c r="Z3919" s="261">
        <v>45291</v>
      </c>
      <c r="AC3919" s="217">
        <f>vykonyz.xlsx3[[#This Row],[Kod]]-vykonyz.xlsx[[#This Row],[Kod]]</f>
        <v>0</v>
      </c>
      <c r="AD3919" t="s">
        <v>13598</v>
      </c>
      <c r="AE3919" t="s">
        <v>1525</v>
      </c>
      <c r="AF3919" t="s">
        <v>50</v>
      </c>
      <c r="AG3919"/>
      <c r="AH3919" t="s">
        <v>13599</v>
      </c>
      <c r="AI3919" t="s">
        <v>13698</v>
      </c>
      <c r="AJ3919" t="s">
        <v>53</v>
      </c>
      <c r="AK3919" t="s">
        <v>994</v>
      </c>
      <c r="AL3919" t="s">
        <v>1084</v>
      </c>
      <c r="AM3919" t="s">
        <v>33</v>
      </c>
      <c r="AN3919" t="s">
        <v>33</v>
      </c>
      <c r="AO3919"/>
      <c r="AP3919" t="s">
        <v>7568</v>
      </c>
      <c r="AQ3919"/>
      <c r="AR3919" t="s">
        <v>35</v>
      </c>
      <c r="AS3919" t="s">
        <v>35</v>
      </c>
    </row>
    <row r="3920" spans="1:45">
      <c r="A3920" s="264" t="s">
        <v>13601</v>
      </c>
      <c r="B3920" s="217" t="s">
        <v>1525</v>
      </c>
      <c r="C3920" s="217" t="s">
        <v>28</v>
      </c>
      <c r="E3920" s="217" t="s">
        <v>13602</v>
      </c>
      <c r="F3920" s="217" t="s">
        <v>13701</v>
      </c>
      <c r="H3920" s="217" t="s">
        <v>1084</v>
      </c>
      <c r="I3920" s="217" t="s">
        <v>1084</v>
      </c>
      <c r="J3920" s="217" t="s">
        <v>33</v>
      </c>
      <c r="K3920" s="217" t="s">
        <v>33</v>
      </c>
      <c r="M3920" s="217">
        <f t="shared" si="81"/>
        <v>350</v>
      </c>
      <c r="O3920" s="217" t="s">
        <v>35</v>
      </c>
      <c r="P3920" s="217" t="s">
        <v>35</v>
      </c>
      <c r="Q3920" s="217">
        <f>S5206-vykonyz.xlsx[[#This Row],[Kod]]</f>
        <v>16260</v>
      </c>
      <c r="R3920" s="217">
        <f>S3889-vykonyz.xlsx[[#This Row],[Kod]]</f>
        <v>0</v>
      </c>
      <c r="S3920" s="217" t="s">
        <v>13702</v>
      </c>
      <c r="T3920" s="217" t="s">
        <v>13703</v>
      </c>
      <c r="U3920" s="217">
        <v>4602</v>
      </c>
      <c r="V3920" s="261">
        <v>45292</v>
      </c>
      <c r="W3920" s="217" t="s">
        <v>13702</v>
      </c>
      <c r="X3920" s="217">
        <v>4415</v>
      </c>
      <c r="Y3920" s="217">
        <v>187</v>
      </c>
      <c r="Z3920" s="261">
        <v>45291</v>
      </c>
      <c r="AC3920" s="217">
        <f>vykonyz.xlsx3[[#This Row],[Kod]]-vykonyz.xlsx[[#This Row],[Kod]]</f>
        <v>0</v>
      </c>
      <c r="AD3920" t="s">
        <v>13601</v>
      </c>
      <c r="AE3920" t="s">
        <v>1525</v>
      </c>
      <c r="AF3920" t="s">
        <v>28</v>
      </c>
      <c r="AG3920"/>
      <c r="AH3920" t="s">
        <v>13602</v>
      </c>
      <c r="AI3920" t="s">
        <v>13701</v>
      </c>
      <c r="AJ3920"/>
      <c r="AK3920" t="s">
        <v>1084</v>
      </c>
      <c r="AL3920" t="s">
        <v>1084</v>
      </c>
      <c r="AM3920" t="s">
        <v>33</v>
      </c>
      <c r="AN3920" t="s">
        <v>33</v>
      </c>
      <c r="AO3920"/>
      <c r="AP3920" t="s">
        <v>4272</v>
      </c>
      <c r="AQ3920"/>
      <c r="AR3920" t="s">
        <v>35</v>
      </c>
      <c r="AS3920" t="s">
        <v>35</v>
      </c>
    </row>
    <row r="3921" spans="1:45">
      <c r="A3921" s="264" t="s">
        <v>13605</v>
      </c>
      <c r="B3921" s="217" t="s">
        <v>1525</v>
      </c>
      <c r="C3921" s="217" t="s">
        <v>28</v>
      </c>
      <c r="E3921" s="217" t="s">
        <v>13606</v>
      </c>
      <c r="F3921" s="217" t="s">
        <v>13704</v>
      </c>
      <c r="G3921" s="217" t="s">
        <v>53</v>
      </c>
      <c r="H3921" s="217" t="s">
        <v>1084</v>
      </c>
      <c r="I3921" s="217" t="s">
        <v>1084</v>
      </c>
      <c r="J3921" s="217" t="s">
        <v>33</v>
      </c>
      <c r="K3921" s="217" t="s">
        <v>33</v>
      </c>
      <c r="M3921" s="217">
        <f t="shared" si="81"/>
        <v>240</v>
      </c>
      <c r="N3921" s="217" t="s">
        <v>914</v>
      </c>
      <c r="O3921" s="217" t="s">
        <v>35</v>
      </c>
      <c r="P3921" s="217" t="s">
        <v>35</v>
      </c>
      <c r="Q3921" s="217">
        <f>S5207-vykonyz.xlsx[[#This Row],[Kod]]</f>
        <v>16261</v>
      </c>
      <c r="R3921" s="217">
        <f>S3890-vykonyz.xlsx[[#This Row],[Kod]]</f>
        <v>0</v>
      </c>
      <c r="S3921" s="217" t="s">
        <v>13705</v>
      </c>
      <c r="T3921" s="217" t="s">
        <v>13706</v>
      </c>
      <c r="U3921" s="217">
        <v>4116</v>
      </c>
      <c r="V3921" s="261">
        <v>45292</v>
      </c>
      <c r="W3921" s="217" t="s">
        <v>13705</v>
      </c>
      <c r="X3921" s="217">
        <v>4014</v>
      </c>
      <c r="Y3921" s="217">
        <v>102</v>
      </c>
      <c r="Z3921" s="261">
        <v>45291</v>
      </c>
      <c r="AC3921" s="217">
        <f>vykonyz.xlsx3[[#This Row],[Kod]]-vykonyz.xlsx[[#This Row],[Kod]]</f>
        <v>0</v>
      </c>
      <c r="AD3921" t="s">
        <v>13605</v>
      </c>
      <c r="AE3921" t="s">
        <v>1525</v>
      </c>
      <c r="AF3921" t="s">
        <v>28</v>
      </c>
      <c r="AG3921"/>
      <c r="AH3921" t="s">
        <v>13606</v>
      </c>
      <c r="AI3921" t="s">
        <v>13704</v>
      </c>
      <c r="AJ3921" t="s">
        <v>53</v>
      </c>
      <c r="AK3921" t="s">
        <v>1084</v>
      </c>
      <c r="AL3921" t="s">
        <v>1084</v>
      </c>
      <c r="AM3921" t="s">
        <v>33</v>
      </c>
      <c r="AN3921" t="s">
        <v>33</v>
      </c>
      <c r="AO3921"/>
      <c r="AP3921" t="s">
        <v>13639</v>
      </c>
      <c r="AQ3921" t="s">
        <v>914</v>
      </c>
      <c r="AR3921" t="s">
        <v>35</v>
      </c>
      <c r="AS3921" t="s">
        <v>35</v>
      </c>
    </row>
    <row r="3922" spans="1:45">
      <c r="A3922" s="264" t="s">
        <v>13608</v>
      </c>
      <c r="B3922" s="217" t="s">
        <v>13683</v>
      </c>
      <c r="C3922" s="217" t="s">
        <v>50</v>
      </c>
      <c r="E3922" s="217" t="s">
        <v>13609</v>
      </c>
      <c r="F3922" s="217" t="s">
        <v>13707</v>
      </c>
      <c r="G3922" s="217" t="s">
        <v>53</v>
      </c>
      <c r="H3922" s="217" t="s">
        <v>1150</v>
      </c>
      <c r="I3922" s="217" t="s">
        <v>1488</v>
      </c>
      <c r="J3922" s="217" t="s">
        <v>33</v>
      </c>
      <c r="K3922" s="217" t="s">
        <v>33</v>
      </c>
      <c r="M3922" s="217">
        <f t="shared" si="81"/>
        <v>2166</v>
      </c>
      <c r="O3922" s="217" t="s">
        <v>35</v>
      </c>
      <c r="P3922" s="217" t="s">
        <v>35</v>
      </c>
      <c r="Q3922" s="217">
        <f>S5208-vykonyz.xlsx[[#This Row],[Kod]]</f>
        <v>16262</v>
      </c>
      <c r="R3922" s="217">
        <f>S3891-vykonyz.xlsx[[#This Row],[Kod]]</f>
        <v>0</v>
      </c>
      <c r="S3922" s="217" t="s">
        <v>13708</v>
      </c>
      <c r="T3922" s="217" t="s">
        <v>13709</v>
      </c>
      <c r="U3922" s="217">
        <v>4268</v>
      </c>
      <c r="V3922" s="261">
        <v>45292</v>
      </c>
      <c r="W3922" s="217" t="s">
        <v>13708</v>
      </c>
      <c r="X3922" s="217">
        <v>4166</v>
      </c>
      <c r="Y3922" s="217">
        <v>102</v>
      </c>
      <c r="Z3922" s="261">
        <v>45291</v>
      </c>
      <c r="AC3922" s="217">
        <f>vykonyz.xlsx3[[#This Row],[Kod]]-vykonyz.xlsx[[#This Row],[Kod]]</f>
        <v>0</v>
      </c>
      <c r="AD3922" t="s">
        <v>13608</v>
      </c>
      <c r="AE3922" t="s">
        <v>13683</v>
      </c>
      <c r="AF3922" t="s">
        <v>50</v>
      </c>
      <c r="AG3922"/>
      <c r="AH3922" t="s">
        <v>13609</v>
      </c>
      <c r="AI3922" t="s">
        <v>13710</v>
      </c>
      <c r="AJ3922" t="s">
        <v>53</v>
      </c>
      <c r="AK3922" t="s">
        <v>1150</v>
      </c>
      <c r="AL3922" t="s">
        <v>1488</v>
      </c>
      <c r="AM3922" t="s">
        <v>33</v>
      </c>
      <c r="AN3922" t="s">
        <v>33</v>
      </c>
      <c r="AO3922"/>
      <c r="AP3922" t="s">
        <v>10564</v>
      </c>
      <c r="AQ3922"/>
      <c r="AR3922" t="s">
        <v>35</v>
      </c>
      <c r="AS3922" t="s">
        <v>35</v>
      </c>
    </row>
    <row r="3923" spans="1:45">
      <c r="A3923" s="264" t="s">
        <v>13610</v>
      </c>
      <c r="B3923" s="217" t="s">
        <v>1525</v>
      </c>
      <c r="E3923" s="217" t="s">
        <v>13611</v>
      </c>
      <c r="F3923" s="217" t="s">
        <v>13711</v>
      </c>
      <c r="H3923" s="217" t="s">
        <v>994</v>
      </c>
      <c r="I3923" s="217" t="s">
        <v>994</v>
      </c>
      <c r="J3923" s="217" t="s">
        <v>33</v>
      </c>
      <c r="K3923" s="217" t="s">
        <v>33</v>
      </c>
      <c r="M3923" s="217">
        <f t="shared" si="81"/>
        <v>167</v>
      </c>
      <c r="O3923" s="217" t="s">
        <v>35</v>
      </c>
      <c r="P3923" s="217" t="s">
        <v>35</v>
      </c>
      <c r="Q3923" s="217">
        <f>S5209-vykonyz.xlsx[[#This Row],[Kod]]</f>
        <v>16262</v>
      </c>
      <c r="R3923" s="217">
        <f>S3892-vykonyz.xlsx[[#This Row],[Kod]]</f>
        <v>0</v>
      </c>
      <c r="S3923" s="217" t="s">
        <v>13712</v>
      </c>
      <c r="T3923" s="217" t="s">
        <v>13713</v>
      </c>
      <c r="U3923" s="217">
        <v>987</v>
      </c>
      <c r="V3923" s="261">
        <v>45292</v>
      </c>
      <c r="W3923" s="217" t="s">
        <v>13712</v>
      </c>
      <c r="X3923" s="217">
        <v>949</v>
      </c>
      <c r="Y3923" s="217">
        <v>38</v>
      </c>
      <c r="Z3923" s="261">
        <v>45291</v>
      </c>
      <c r="AC3923" s="217">
        <f>vykonyz.xlsx3[[#This Row],[Kod]]-vykonyz.xlsx[[#This Row],[Kod]]</f>
        <v>0</v>
      </c>
      <c r="AD3923" t="s">
        <v>13610</v>
      </c>
      <c r="AE3923" t="s">
        <v>1525</v>
      </c>
      <c r="AF3923"/>
      <c r="AG3923"/>
      <c r="AH3923" t="s">
        <v>13611</v>
      </c>
      <c r="AI3923" t="s">
        <v>13711</v>
      </c>
      <c r="AJ3923"/>
      <c r="AK3923" t="s">
        <v>994</v>
      </c>
      <c r="AL3923" t="s">
        <v>994</v>
      </c>
      <c r="AM3923" t="s">
        <v>33</v>
      </c>
      <c r="AN3923" t="s">
        <v>33</v>
      </c>
      <c r="AO3923"/>
      <c r="AP3923" t="s">
        <v>4074</v>
      </c>
      <c r="AQ3923"/>
      <c r="AR3923" t="s">
        <v>35</v>
      </c>
      <c r="AS3923" t="s">
        <v>35</v>
      </c>
    </row>
    <row r="3924" spans="1:45">
      <c r="A3924" s="264" t="s">
        <v>13612</v>
      </c>
      <c r="B3924" s="217" t="s">
        <v>13683</v>
      </c>
      <c r="C3924" s="217" t="s">
        <v>50</v>
      </c>
      <c r="E3924" s="217" t="s">
        <v>13613</v>
      </c>
      <c r="F3924" s="217" t="s">
        <v>13714</v>
      </c>
      <c r="G3924" s="217" t="s">
        <v>1190</v>
      </c>
      <c r="H3924" s="217" t="s">
        <v>1084</v>
      </c>
      <c r="I3924" s="217" t="s">
        <v>1084</v>
      </c>
      <c r="J3924" s="217" t="s">
        <v>33</v>
      </c>
      <c r="K3924" s="217" t="s">
        <v>33</v>
      </c>
      <c r="M3924" s="217">
        <f t="shared" si="81"/>
        <v>1342</v>
      </c>
      <c r="O3924" s="217" t="s">
        <v>35</v>
      </c>
      <c r="P3924" s="217" t="s">
        <v>35</v>
      </c>
      <c r="Q3924" s="217">
        <f>S5210-vykonyz.xlsx[[#This Row],[Kod]]</f>
        <v>16260</v>
      </c>
      <c r="R3924" s="217">
        <f>S3893-vykonyz.xlsx[[#This Row],[Kod]]</f>
        <v>0</v>
      </c>
      <c r="S3924" s="217" t="s">
        <v>13715</v>
      </c>
      <c r="T3924" s="217" t="s">
        <v>13716</v>
      </c>
      <c r="U3924" s="217">
        <v>7897</v>
      </c>
      <c r="V3924" s="261">
        <v>45292</v>
      </c>
      <c r="W3924" s="217" t="s">
        <v>13715</v>
      </c>
      <c r="X3924" s="217">
        <v>7693</v>
      </c>
      <c r="Y3924" s="217">
        <v>204</v>
      </c>
      <c r="Z3924" s="261">
        <v>45291</v>
      </c>
      <c r="AC3924" s="217">
        <f>vykonyz.xlsx3[[#This Row],[Kod]]-vykonyz.xlsx[[#This Row],[Kod]]</f>
        <v>0</v>
      </c>
      <c r="AD3924" t="s">
        <v>13612</v>
      </c>
      <c r="AE3924" t="s">
        <v>13683</v>
      </c>
      <c r="AF3924" t="s">
        <v>50</v>
      </c>
      <c r="AG3924"/>
      <c r="AH3924" t="s">
        <v>13613</v>
      </c>
      <c r="AI3924" t="s">
        <v>13714</v>
      </c>
      <c r="AJ3924" t="s">
        <v>1190</v>
      </c>
      <c r="AK3924" t="s">
        <v>1084</v>
      </c>
      <c r="AL3924" t="s">
        <v>1084</v>
      </c>
      <c r="AM3924" t="s">
        <v>33</v>
      </c>
      <c r="AN3924" t="s">
        <v>33</v>
      </c>
      <c r="AO3924"/>
      <c r="AP3924" t="s">
        <v>13717</v>
      </c>
      <c r="AQ3924"/>
      <c r="AR3924" t="s">
        <v>35</v>
      </c>
      <c r="AS3924" t="s">
        <v>35</v>
      </c>
    </row>
    <row r="3925" spans="1:45">
      <c r="A3925" s="264" t="s">
        <v>13614</v>
      </c>
      <c r="B3925" s="217" t="s">
        <v>13683</v>
      </c>
      <c r="C3925" s="217" t="s">
        <v>50</v>
      </c>
      <c r="E3925" s="217" t="s">
        <v>13615</v>
      </c>
      <c r="F3925" s="217" t="s">
        <v>13718</v>
      </c>
      <c r="H3925" s="217" t="s">
        <v>1290</v>
      </c>
      <c r="I3925" s="217" t="s">
        <v>1573</v>
      </c>
      <c r="J3925" s="217" t="s">
        <v>33</v>
      </c>
      <c r="K3925" s="217" t="s">
        <v>33</v>
      </c>
      <c r="M3925" s="217">
        <f t="shared" si="81"/>
        <v>2056</v>
      </c>
      <c r="O3925" s="217" t="s">
        <v>35</v>
      </c>
      <c r="P3925" s="217" t="s">
        <v>35</v>
      </c>
      <c r="Q3925" s="217">
        <f>S5211-vykonyz.xlsx[[#This Row],[Kod]]</f>
        <v>16182</v>
      </c>
      <c r="R3925" s="217">
        <f>S3894-vykonyz.xlsx[[#This Row],[Kod]]</f>
        <v>0</v>
      </c>
      <c r="S3925" s="217" t="s">
        <v>13719</v>
      </c>
      <c r="T3925" s="217" t="s">
        <v>13720</v>
      </c>
      <c r="U3925" s="217">
        <v>3402</v>
      </c>
      <c r="V3925" s="261">
        <v>45292</v>
      </c>
      <c r="W3925" s="217" t="s">
        <v>13719</v>
      </c>
      <c r="X3925" s="217">
        <v>3096</v>
      </c>
      <c r="Y3925" s="217">
        <v>306</v>
      </c>
      <c r="Z3925" s="261">
        <v>45291</v>
      </c>
      <c r="AC3925" s="217">
        <f>vykonyz.xlsx3[[#This Row],[Kod]]-vykonyz.xlsx[[#This Row],[Kod]]</f>
        <v>0</v>
      </c>
      <c r="AD3925" t="s">
        <v>13614</v>
      </c>
      <c r="AE3925" t="s">
        <v>13683</v>
      </c>
      <c r="AF3925" t="s">
        <v>50</v>
      </c>
      <c r="AG3925"/>
      <c r="AH3925" t="s">
        <v>13615</v>
      </c>
      <c r="AI3925" t="s">
        <v>13718</v>
      </c>
      <c r="AJ3925"/>
      <c r="AK3925" t="s">
        <v>1290</v>
      </c>
      <c r="AL3925" t="s">
        <v>1573</v>
      </c>
      <c r="AM3925" t="s">
        <v>33</v>
      </c>
      <c r="AN3925" t="s">
        <v>33</v>
      </c>
      <c r="AO3925"/>
      <c r="AP3925" t="s">
        <v>12243</v>
      </c>
      <c r="AQ3925"/>
      <c r="AR3925" t="s">
        <v>35</v>
      </c>
      <c r="AS3925" t="s">
        <v>35</v>
      </c>
    </row>
    <row r="3926" spans="1:45">
      <c r="A3926" s="264" t="s">
        <v>13617</v>
      </c>
      <c r="B3926" s="217" t="s">
        <v>13683</v>
      </c>
      <c r="C3926" s="217" t="s">
        <v>50</v>
      </c>
      <c r="E3926" s="217" t="s">
        <v>13618</v>
      </c>
      <c r="F3926" s="217" t="s">
        <v>13721</v>
      </c>
      <c r="H3926" s="217" t="s">
        <v>981</v>
      </c>
      <c r="I3926" s="217" t="s">
        <v>1492</v>
      </c>
      <c r="J3926" s="217" t="s">
        <v>33</v>
      </c>
      <c r="K3926" s="217" t="s">
        <v>33</v>
      </c>
      <c r="M3926" s="217">
        <f t="shared" si="81"/>
        <v>2299</v>
      </c>
      <c r="O3926" s="217" t="s">
        <v>35</v>
      </c>
      <c r="P3926" s="217" t="s">
        <v>35</v>
      </c>
      <c r="Q3926" s="217">
        <f>S5212-vykonyz.xlsx[[#This Row],[Kod]]</f>
        <v>16182</v>
      </c>
      <c r="R3926" s="217">
        <f>S3895-vykonyz.xlsx[[#This Row],[Kod]]</f>
        <v>0</v>
      </c>
      <c r="S3926" s="217" t="s">
        <v>13722</v>
      </c>
      <c r="T3926" s="217" t="s">
        <v>13723</v>
      </c>
      <c r="U3926" s="217">
        <v>826</v>
      </c>
      <c r="V3926" s="261">
        <v>45292</v>
      </c>
      <c r="W3926" s="217" t="s">
        <v>13722</v>
      </c>
      <c r="X3926" s="217">
        <v>773</v>
      </c>
      <c r="Y3926" s="217">
        <v>53</v>
      </c>
      <c r="Z3926" s="261">
        <v>45291</v>
      </c>
      <c r="AC3926" s="217">
        <f>vykonyz.xlsx3[[#This Row],[Kod]]-vykonyz.xlsx[[#This Row],[Kod]]</f>
        <v>0</v>
      </c>
      <c r="AD3926" t="s">
        <v>13617</v>
      </c>
      <c r="AE3926" t="s">
        <v>13683</v>
      </c>
      <c r="AF3926" t="s">
        <v>50</v>
      </c>
      <c r="AG3926"/>
      <c r="AH3926" t="s">
        <v>13618</v>
      </c>
      <c r="AI3926" t="s">
        <v>13721</v>
      </c>
      <c r="AJ3926"/>
      <c r="AK3926" t="s">
        <v>981</v>
      </c>
      <c r="AL3926" t="s">
        <v>1492</v>
      </c>
      <c r="AM3926" t="s">
        <v>33</v>
      </c>
      <c r="AN3926" t="s">
        <v>33</v>
      </c>
      <c r="AO3926"/>
      <c r="AP3926" t="s">
        <v>13724</v>
      </c>
      <c r="AQ3926"/>
      <c r="AR3926" t="s">
        <v>35</v>
      </c>
      <c r="AS3926" t="s">
        <v>35</v>
      </c>
    </row>
    <row r="3927" spans="1:45">
      <c r="A3927" s="264" t="s">
        <v>13619</v>
      </c>
      <c r="B3927" s="217" t="s">
        <v>13683</v>
      </c>
      <c r="C3927" s="217" t="s">
        <v>50</v>
      </c>
      <c r="E3927" s="217" t="s">
        <v>13620</v>
      </c>
      <c r="F3927" s="217" t="s">
        <v>13725</v>
      </c>
      <c r="H3927" s="217" t="s">
        <v>1008</v>
      </c>
      <c r="I3927" s="217" t="s">
        <v>1008</v>
      </c>
      <c r="J3927" s="217" t="s">
        <v>33</v>
      </c>
      <c r="K3927" s="217" t="s">
        <v>33</v>
      </c>
      <c r="M3927" s="217">
        <f t="shared" si="81"/>
        <v>710</v>
      </c>
      <c r="O3927" s="217" t="s">
        <v>35</v>
      </c>
      <c r="P3927" s="217" t="s">
        <v>35</v>
      </c>
      <c r="Q3927" s="217">
        <f>S5213-vykonyz.xlsx[[#This Row],[Kod]]</f>
        <v>16182</v>
      </c>
      <c r="R3927" s="217">
        <f>S3896-vykonyz.xlsx[[#This Row],[Kod]]</f>
        <v>0</v>
      </c>
      <c r="S3927" s="217" t="s">
        <v>13726</v>
      </c>
      <c r="T3927" s="217" t="s">
        <v>13727</v>
      </c>
      <c r="U3927" s="217">
        <v>838</v>
      </c>
      <c r="V3927" s="261">
        <v>45292</v>
      </c>
      <c r="W3927" s="217" t="s">
        <v>13726</v>
      </c>
      <c r="X3927" s="217">
        <v>785</v>
      </c>
      <c r="Y3927" s="217">
        <v>53</v>
      </c>
      <c r="Z3927" s="261">
        <v>45291</v>
      </c>
      <c r="AC3927" s="217">
        <f>vykonyz.xlsx3[[#This Row],[Kod]]-vykonyz.xlsx[[#This Row],[Kod]]</f>
        <v>0</v>
      </c>
      <c r="AD3927" t="s">
        <v>13619</v>
      </c>
      <c r="AE3927" t="s">
        <v>13683</v>
      </c>
      <c r="AF3927" t="s">
        <v>50</v>
      </c>
      <c r="AG3927"/>
      <c r="AH3927" t="s">
        <v>13620</v>
      </c>
      <c r="AI3927" t="s">
        <v>13725</v>
      </c>
      <c r="AJ3927"/>
      <c r="AK3927" t="s">
        <v>1008</v>
      </c>
      <c r="AL3927" t="s">
        <v>1008</v>
      </c>
      <c r="AM3927" t="s">
        <v>33</v>
      </c>
      <c r="AN3927" t="s">
        <v>33</v>
      </c>
      <c r="AO3927"/>
      <c r="AP3927" t="s">
        <v>847</v>
      </c>
      <c r="AQ3927"/>
      <c r="AR3927" t="s">
        <v>35</v>
      </c>
      <c r="AS3927" t="s">
        <v>35</v>
      </c>
    </row>
    <row r="3928" spans="1:45">
      <c r="A3928" s="264" t="s">
        <v>13622</v>
      </c>
      <c r="B3928" s="217" t="s">
        <v>13683</v>
      </c>
      <c r="C3928" s="217" t="s">
        <v>50</v>
      </c>
      <c r="E3928" s="217" t="s">
        <v>13623</v>
      </c>
      <c r="F3928" s="217" t="s">
        <v>13728</v>
      </c>
      <c r="H3928" s="217" t="s">
        <v>994</v>
      </c>
      <c r="I3928" s="217" t="s">
        <v>994</v>
      </c>
      <c r="J3928" s="217" t="s">
        <v>33</v>
      </c>
      <c r="K3928" s="217" t="s">
        <v>33</v>
      </c>
      <c r="M3928" s="217">
        <f t="shared" si="81"/>
        <v>240</v>
      </c>
      <c r="O3928" s="217" t="s">
        <v>35</v>
      </c>
      <c r="P3928" s="217" t="s">
        <v>35</v>
      </c>
      <c r="Q3928" s="217">
        <f>S5214-vykonyz.xlsx[[#This Row],[Kod]]</f>
        <v>16182</v>
      </c>
      <c r="R3928" s="217">
        <f>S3897-vykonyz.xlsx[[#This Row],[Kod]]</f>
        <v>0</v>
      </c>
      <c r="S3928" s="217" t="s">
        <v>13729</v>
      </c>
      <c r="T3928" s="217" t="s">
        <v>13730</v>
      </c>
      <c r="U3928" s="217">
        <v>3677</v>
      </c>
      <c r="V3928" s="261">
        <v>45292</v>
      </c>
      <c r="W3928" s="217" t="s">
        <v>13729</v>
      </c>
      <c r="X3928" s="217">
        <v>3600</v>
      </c>
      <c r="Y3928" s="217">
        <v>77</v>
      </c>
      <c r="Z3928" s="261">
        <v>45291</v>
      </c>
      <c r="AC3928" s="217">
        <f>vykonyz.xlsx3[[#This Row],[Kod]]-vykonyz.xlsx[[#This Row],[Kod]]</f>
        <v>0</v>
      </c>
      <c r="AD3928" t="s">
        <v>13622</v>
      </c>
      <c r="AE3928" t="s">
        <v>13683</v>
      </c>
      <c r="AF3928" t="s">
        <v>50</v>
      </c>
      <c r="AG3928"/>
      <c r="AH3928" t="s">
        <v>13623</v>
      </c>
      <c r="AI3928" t="s">
        <v>13728</v>
      </c>
      <c r="AJ3928"/>
      <c r="AK3928" t="s">
        <v>994</v>
      </c>
      <c r="AL3928" t="s">
        <v>994</v>
      </c>
      <c r="AM3928" t="s">
        <v>33</v>
      </c>
      <c r="AN3928" t="s">
        <v>33</v>
      </c>
      <c r="AO3928"/>
      <c r="AP3928" t="s">
        <v>13639</v>
      </c>
      <c r="AQ3928"/>
      <c r="AR3928" t="s">
        <v>35</v>
      </c>
      <c r="AS3928" t="s">
        <v>35</v>
      </c>
    </row>
    <row r="3929" spans="1:45">
      <c r="A3929" s="264" t="s">
        <v>13625</v>
      </c>
      <c r="B3929" s="217" t="s">
        <v>13731</v>
      </c>
      <c r="C3929" s="217" t="s">
        <v>611</v>
      </c>
      <c r="E3929" s="217" t="s">
        <v>13626</v>
      </c>
      <c r="F3929" s="217" t="s">
        <v>13732</v>
      </c>
      <c r="H3929" s="217" t="s">
        <v>77</v>
      </c>
      <c r="I3929" s="217" t="s">
        <v>1848</v>
      </c>
      <c r="J3929" s="217" t="s">
        <v>33</v>
      </c>
      <c r="K3929" s="217" t="s">
        <v>33</v>
      </c>
      <c r="M3929" s="217">
        <f t="shared" si="81"/>
        <v>5808</v>
      </c>
      <c r="O3929" s="217" t="s">
        <v>35</v>
      </c>
      <c r="P3929" s="217" t="s">
        <v>35</v>
      </c>
      <c r="Q3929" s="217">
        <f>S5215-vykonyz.xlsx[[#This Row],[Kod]]</f>
        <v>16182</v>
      </c>
      <c r="R3929" s="217">
        <f>S3898-vykonyz.xlsx[[#This Row],[Kod]]</f>
        <v>0</v>
      </c>
      <c r="S3929" s="217" t="s">
        <v>13733</v>
      </c>
      <c r="T3929" s="217" t="s">
        <v>13734</v>
      </c>
      <c r="U3929" s="217">
        <v>2333</v>
      </c>
      <c r="V3929" s="261">
        <v>45292</v>
      </c>
      <c r="W3929" s="217" t="s">
        <v>13733</v>
      </c>
      <c r="X3929" s="217">
        <v>2256</v>
      </c>
      <c r="Y3929" s="217">
        <v>77</v>
      </c>
      <c r="Z3929" s="261">
        <v>45291</v>
      </c>
      <c r="AC3929" s="217">
        <f>vykonyz.xlsx3[[#This Row],[Kod]]-vykonyz.xlsx[[#This Row],[Kod]]</f>
        <v>0</v>
      </c>
      <c r="AD3929" t="s">
        <v>13625</v>
      </c>
      <c r="AE3929" t="s">
        <v>13731</v>
      </c>
      <c r="AF3929" t="s">
        <v>611</v>
      </c>
      <c r="AG3929"/>
      <c r="AH3929" t="s">
        <v>13626</v>
      </c>
      <c r="AI3929" t="s">
        <v>13732</v>
      </c>
      <c r="AJ3929"/>
      <c r="AK3929" t="s">
        <v>77</v>
      </c>
      <c r="AL3929" t="s">
        <v>1848</v>
      </c>
      <c r="AM3929" t="s">
        <v>33</v>
      </c>
      <c r="AN3929" t="s">
        <v>33</v>
      </c>
      <c r="AO3929"/>
      <c r="AP3929" t="s">
        <v>13735</v>
      </c>
      <c r="AQ3929"/>
      <c r="AR3929" t="s">
        <v>35</v>
      </c>
      <c r="AS3929" t="s">
        <v>35</v>
      </c>
    </row>
    <row r="3930" spans="1:45">
      <c r="A3930" s="264" t="s">
        <v>13628</v>
      </c>
      <c r="B3930" s="217" t="s">
        <v>13683</v>
      </c>
      <c r="C3930" s="217" t="s">
        <v>50</v>
      </c>
      <c r="E3930" s="217" t="s">
        <v>13629</v>
      </c>
      <c r="F3930" s="217" t="s">
        <v>13736</v>
      </c>
      <c r="H3930" s="217" t="s">
        <v>1008</v>
      </c>
      <c r="I3930" s="217" t="s">
        <v>981</v>
      </c>
      <c r="J3930" s="217" t="s">
        <v>33</v>
      </c>
      <c r="K3930" s="217" t="s">
        <v>33</v>
      </c>
      <c r="M3930" s="217">
        <f t="shared" si="81"/>
        <v>1752</v>
      </c>
      <c r="O3930" s="217" t="s">
        <v>35</v>
      </c>
      <c r="P3930" s="217" t="s">
        <v>35</v>
      </c>
      <c r="Q3930" s="217">
        <f>S5216-vykonyz.xlsx[[#This Row],[Kod]]</f>
        <v>16182</v>
      </c>
      <c r="R3930" s="217">
        <f>S3899-vykonyz.xlsx[[#This Row],[Kod]]</f>
        <v>0</v>
      </c>
      <c r="S3930" s="217" t="s">
        <v>13737</v>
      </c>
      <c r="T3930" s="217" t="s">
        <v>13738</v>
      </c>
      <c r="U3930" s="217">
        <v>431</v>
      </c>
      <c r="V3930" s="261">
        <v>45292</v>
      </c>
      <c r="W3930" s="217" t="s">
        <v>13737</v>
      </c>
      <c r="X3930" s="217">
        <v>380</v>
      </c>
      <c r="Y3930" s="217">
        <v>51</v>
      </c>
      <c r="Z3930" s="261">
        <v>45291</v>
      </c>
      <c r="AC3930" s="217">
        <f>vykonyz.xlsx3[[#This Row],[Kod]]-vykonyz.xlsx[[#This Row],[Kod]]</f>
        <v>0</v>
      </c>
      <c r="AD3930" t="s">
        <v>13628</v>
      </c>
      <c r="AE3930" t="s">
        <v>13683</v>
      </c>
      <c r="AF3930" t="s">
        <v>50</v>
      </c>
      <c r="AG3930"/>
      <c r="AH3930" t="s">
        <v>13629</v>
      </c>
      <c r="AI3930" t="s">
        <v>13739</v>
      </c>
      <c r="AJ3930"/>
      <c r="AK3930" t="s">
        <v>1008</v>
      </c>
      <c r="AL3930" t="s">
        <v>981</v>
      </c>
      <c r="AM3930" t="s">
        <v>33</v>
      </c>
      <c r="AN3930" t="s">
        <v>33</v>
      </c>
      <c r="AO3930"/>
      <c r="AP3930" t="s">
        <v>13740</v>
      </c>
      <c r="AQ3930"/>
      <c r="AR3930" t="s">
        <v>35</v>
      </c>
      <c r="AS3930" t="s">
        <v>35</v>
      </c>
    </row>
    <row r="3931" spans="1:45">
      <c r="A3931" s="264" t="s">
        <v>13631</v>
      </c>
      <c r="B3931" s="217" t="s">
        <v>13683</v>
      </c>
      <c r="C3931" s="217" t="s">
        <v>50</v>
      </c>
      <c r="E3931" s="217" t="s">
        <v>13632</v>
      </c>
      <c r="F3931" s="217" t="s">
        <v>13741</v>
      </c>
      <c r="H3931" s="217" t="s">
        <v>1573</v>
      </c>
      <c r="I3931" s="217" t="s">
        <v>39</v>
      </c>
      <c r="J3931" s="217" t="s">
        <v>33</v>
      </c>
      <c r="K3931" s="217" t="s">
        <v>33</v>
      </c>
      <c r="M3931" s="217">
        <f t="shared" si="81"/>
        <v>5921</v>
      </c>
      <c r="O3931" s="217" t="s">
        <v>35</v>
      </c>
      <c r="P3931" s="217" t="s">
        <v>35</v>
      </c>
      <c r="Q3931" s="217">
        <f>S5217-vykonyz.xlsx[[#This Row],[Kod]]</f>
        <v>16228</v>
      </c>
      <c r="R3931" s="217">
        <f>S3900-vykonyz.xlsx[[#This Row],[Kod]]</f>
        <v>0</v>
      </c>
      <c r="S3931" s="217" t="s">
        <v>13742</v>
      </c>
      <c r="T3931" s="217" t="s">
        <v>13743</v>
      </c>
      <c r="U3931" s="217">
        <v>2439</v>
      </c>
      <c r="V3931" s="261">
        <v>45292</v>
      </c>
      <c r="W3931" s="217" t="s">
        <v>13742</v>
      </c>
      <c r="X3931" s="217">
        <v>2202</v>
      </c>
      <c r="Y3931" s="217">
        <v>237</v>
      </c>
      <c r="Z3931" s="261">
        <v>45291</v>
      </c>
      <c r="AC3931" s="217">
        <f>vykonyz.xlsx3[[#This Row],[Kod]]-vykonyz.xlsx[[#This Row],[Kod]]</f>
        <v>0</v>
      </c>
      <c r="AD3931" t="s">
        <v>13631</v>
      </c>
      <c r="AE3931" t="s">
        <v>13683</v>
      </c>
      <c r="AF3931" t="s">
        <v>50</v>
      </c>
      <c r="AG3931"/>
      <c r="AH3931" t="s">
        <v>13632</v>
      </c>
      <c r="AI3931" t="s">
        <v>13741</v>
      </c>
      <c r="AJ3931"/>
      <c r="AK3931" t="s">
        <v>1573</v>
      </c>
      <c r="AL3931" t="s">
        <v>39</v>
      </c>
      <c r="AM3931" t="s">
        <v>33</v>
      </c>
      <c r="AN3931" t="s">
        <v>33</v>
      </c>
      <c r="AO3931"/>
      <c r="AP3931" t="s">
        <v>13744</v>
      </c>
      <c r="AQ3931"/>
      <c r="AR3931" t="s">
        <v>35</v>
      </c>
      <c r="AS3931" t="s">
        <v>35</v>
      </c>
    </row>
    <row r="3932" spans="1:45">
      <c r="A3932" s="264" t="s">
        <v>13634</v>
      </c>
      <c r="B3932" s="217" t="s">
        <v>13683</v>
      </c>
      <c r="C3932" s="217" t="s">
        <v>50</v>
      </c>
      <c r="E3932" s="217" t="s">
        <v>13635</v>
      </c>
      <c r="F3932" s="217" t="s">
        <v>13745</v>
      </c>
      <c r="G3932" s="217" t="s">
        <v>53</v>
      </c>
      <c r="H3932" s="217" t="s">
        <v>981</v>
      </c>
      <c r="I3932" s="217" t="s">
        <v>981</v>
      </c>
      <c r="J3932" s="217" t="s">
        <v>33</v>
      </c>
      <c r="K3932" s="217" t="s">
        <v>33</v>
      </c>
      <c r="M3932" s="217">
        <f t="shared" si="81"/>
        <v>4697</v>
      </c>
      <c r="O3932" s="217" t="s">
        <v>35</v>
      </c>
      <c r="P3932" s="217" t="s">
        <v>35</v>
      </c>
      <c r="Q3932" s="217">
        <f>S5218-vykonyz.xlsx[[#This Row],[Kod]]</f>
        <v>16229</v>
      </c>
      <c r="R3932" s="217">
        <f>S3901-vykonyz.xlsx[[#This Row],[Kod]]</f>
        <v>0</v>
      </c>
      <c r="S3932" s="217" t="s">
        <v>13746</v>
      </c>
      <c r="T3932" s="217" t="s">
        <v>13747</v>
      </c>
      <c r="U3932" s="217">
        <v>4138</v>
      </c>
      <c r="V3932" s="261">
        <v>45292</v>
      </c>
      <c r="W3932" s="217" t="s">
        <v>13746</v>
      </c>
      <c r="X3932" s="217">
        <v>3692</v>
      </c>
      <c r="Y3932" s="217">
        <v>446</v>
      </c>
      <c r="Z3932" s="261">
        <v>45291</v>
      </c>
      <c r="AC3932" s="217">
        <f>vykonyz.xlsx3[[#This Row],[Kod]]-vykonyz.xlsx[[#This Row],[Kod]]</f>
        <v>0</v>
      </c>
      <c r="AD3932" t="s">
        <v>13634</v>
      </c>
      <c r="AE3932" t="s">
        <v>13683</v>
      </c>
      <c r="AF3932" t="s">
        <v>50</v>
      </c>
      <c r="AG3932"/>
      <c r="AH3932" t="s">
        <v>13635</v>
      </c>
      <c r="AI3932" t="s">
        <v>13745</v>
      </c>
      <c r="AJ3932" t="s">
        <v>53</v>
      </c>
      <c r="AK3932" t="s">
        <v>981</v>
      </c>
      <c r="AL3932" t="s">
        <v>981</v>
      </c>
      <c r="AM3932" t="s">
        <v>33</v>
      </c>
      <c r="AN3932" t="s">
        <v>33</v>
      </c>
      <c r="AO3932"/>
      <c r="AP3932" t="s">
        <v>13748</v>
      </c>
      <c r="AQ3932"/>
      <c r="AR3932" t="s">
        <v>35</v>
      </c>
      <c r="AS3932" t="s">
        <v>35</v>
      </c>
    </row>
    <row r="3933" spans="1:45">
      <c r="A3933" s="264" t="s">
        <v>13637</v>
      </c>
      <c r="B3933" s="217" t="s">
        <v>13683</v>
      </c>
      <c r="C3933" s="217" t="s">
        <v>50</v>
      </c>
      <c r="E3933" s="217" t="s">
        <v>13638</v>
      </c>
      <c r="F3933" s="217" t="s">
        <v>13749</v>
      </c>
      <c r="H3933" s="217" t="s">
        <v>1130</v>
      </c>
      <c r="I3933" s="217" t="s">
        <v>1130</v>
      </c>
      <c r="J3933" s="217" t="s">
        <v>33</v>
      </c>
      <c r="K3933" s="217" t="s">
        <v>33</v>
      </c>
      <c r="M3933" s="217">
        <f t="shared" si="81"/>
        <v>1191</v>
      </c>
      <c r="O3933" s="217" t="s">
        <v>35</v>
      </c>
      <c r="P3933" s="217" t="s">
        <v>35</v>
      </c>
      <c r="Q3933" s="217">
        <f>S5219-vykonyz.xlsx[[#This Row],[Kod]]</f>
        <v>16230</v>
      </c>
      <c r="R3933" s="217">
        <f>S3902-vykonyz.xlsx[[#This Row],[Kod]]</f>
        <v>0</v>
      </c>
      <c r="S3933" s="217" t="s">
        <v>13750</v>
      </c>
      <c r="T3933" s="217" t="s">
        <v>13751</v>
      </c>
      <c r="U3933" s="217">
        <v>2801</v>
      </c>
      <c r="V3933" s="261">
        <v>45292</v>
      </c>
      <c r="W3933" s="217" t="s">
        <v>13750</v>
      </c>
      <c r="X3933" s="217">
        <v>2529</v>
      </c>
      <c r="Y3933" s="217">
        <v>272</v>
      </c>
      <c r="Z3933" s="261">
        <v>45291</v>
      </c>
      <c r="AC3933" s="217">
        <f>vykonyz.xlsx3[[#This Row],[Kod]]-vykonyz.xlsx[[#This Row],[Kod]]</f>
        <v>0</v>
      </c>
      <c r="AD3933" t="s">
        <v>13637</v>
      </c>
      <c r="AE3933" t="s">
        <v>13683</v>
      </c>
      <c r="AF3933" t="s">
        <v>50</v>
      </c>
      <c r="AG3933"/>
      <c r="AH3933" t="s">
        <v>13638</v>
      </c>
      <c r="AI3933" t="s">
        <v>13749</v>
      </c>
      <c r="AJ3933"/>
      <c r="AK3933" t="s">
        <v>1130</v>
      </c>
      <c r="AL3933" t="s">
        <v>1130</v>
      </c>
      <c r="AM3933" t="s">
        <v>33</v>
      </c>
      <c r="AN3933" t="s">
        <v>33</v>
      </c>
      <c r="AO3933"/>
      <c r="AP3933" t="s">
        <v>13752</v>
      </c>
      <c r="AQ3933"/>
      <c r="AR3933" t="s">
        <v>35</v>
      </c>
      <c r="AS3933" t="s">
        <v>35</v>
      </c>
    </row>
    <row r="3934" spans="1:45">
      <c r="A3934" s="264" t="s">
        <v>13641</v>
      </c>
      <c r="B3934" s="217" t="s">
        <v>13683</v>
      </c>
      <c r="C3934" s="217" t="s">
        <v>50</v>
      </c>
      <c r="E3934" s="217" t="s">
        <v>13642</v>
      </c>
      <c r="F3934" s="217" t="s">
        <v>13753</v>
      </c>
      <c r="H3934" s="217" t="s">
        <v>1084</v>
      </c>
      <c r="I3934" s="217" t="s">
        <v>985</v>
      </c>
      <c r="J3934" s="217" t="s">
        <v>33</v>
      </c>
      <c r="K3934" s="217" t="s">
        <v>33</v>
      </c>
      <c r="M3934" s="217">
        <f t="shared" si="81"/>
        <v>1318</v>
      </c>
      <c r="O3934" s="217" t="s">
        <v>35</v>
      </c>
      <c r="P3934" s="217" t="s">
        <v>35</v>
      </c>
      <c r="Q3934" s="217">
        <f>S5220-vykonyz.xlsx[[#This Row],[Kod]]</f>
        <v>16230</v>
      </c>
      <c r="R3934" s="217">
        <f>S3903-vykonyz.xlsx[[#This Row],[Kod]]</f>
        <v>0</v>
      </c>
      <c r="S3934" s="217" t="s">
        <v>13754</v>
      </c>
      <c r="T3934" s="217" t="s">
        <v>13755</v>
      </c>
      <c r="U3934" s="217">
        <v>4123</v>
      </c>
      <c r="V3934" s="261">
        <v>45292</v>
      </c>
      <c r="W3934" s="217" t="s">
        <v>13754</v>
      </c>
      <c r="X3934" s="217">
        <v>3676</v>
      </c>
      <c r="Y3934" s="217">
        <v>447</v>
      </c>
      <c r="Z3934" s="261">
        <v>45291</v>
      </c>
      <c r="AC3934" s="217">
        <f>vykonyz.xlsx3[[#This Row],[Kod]]-vykonyz.xlsx[[#This Row],[Kod]]</f>
        <v>0</v>
      </c>
      <c r="AD3934" t="s">
        <v>13641</v>
      </c>
      <c r="AE3934" t="s">
        <v>13683</v>
      </c>
      <c r="AF3934" t="s">
        <v>50</v>
      </c>
      <c r="AG3934"/>
      <c r="AH3934" t="s">
        <v>13642</v>
      </c>
      <c r="AI3934" t="s">
        <v>13753</v>
      </c>
      <c r="AJ3934"/>
      <c r="AK3934" t="s">
        <v>1084</v>
      </c>
      <c r="AL3934" t="s">
        <v>985</v>
      </c>
      <c r="AM3934" t="s">
        <v>33</v>
      </c>
      <c r="AN3934" t="s">
        <v>33</v>
      </c>
      <c r="AO3934"/>
      <c r="AP3934" t="s">
        <v>5868</v>
      </c>
      <c r="AQ3934"/>
      <c r="AR3934" t="s">
        <v>35</v>
      </c>
      <c r="AS3934" t="s">
        <v>35</v>
      </c>
    </row>
    <row r="3935" spans="1:45">
      <c r="A3935" s="264" t="s">
        <v>13644</v>
      </c>
      <c r="B3935" s="217" t="s">
        <v>13756</v>
      </c>
      <c r="C3935" s="217" t="s">
        <v>50</v>
      </c>
      <c r="E3935" s="217" t="s">
        <v>13645</v>
      </c>
      <c r="F3935" s="217" t="s">
        <v>13757</v>
      </c>
      <c r="G3935" s="217" t="s">
        <v>53</v>
      </c>
      <c r="H3935" s="217" t="s">
        <v>1573</v>
      </c>
      <c r="I3935" s="217" t="s">
        <v>1573</v>
      </c>
      <c r="J3935" s="217" t="s">
        <v>33</v>
      </c>
      <c r="K3935" s="217" t="s">
        <v>33</v>
      </c>
      <c r="M3935" s="217">
        <f t="shared" si="81"/>
        <v>14974</v>
      </c>
      <c r="O3935" s="217" t="s">
        <v>35</v>
      </c>
      <c r="P3935" s="217" t="s">
        <v>35</v>
      </c>
      <c r="Q3935" s="217">
        <f>S5221-vykonyz.xlsx[[#This Row],[Kod]]</f>
        <v>16230</v>
      </c>
      <c r="R3935" s="217">
        <f>S3904-vykonyz.xlsx[[#This Row],[Kod]]</f>
        <v>0</v>
      </c>
      <c r="S3935" s="217" t="s">
        <v>13758</v>
      </c>
      <c r="T3935" s="217" t="s">
        <v>13759</v>
      </c>
      <c r="U3935" s="217">
        <v>2099</v>
      </c>
      <c r="V3935" s="261">
        <v>45292</v>
      </c>
      <c r="W3935" s="217" t="s">
        <v>13758</v>
      </c>
      <c r="X3935" s="217">
        <v>1895</v>
      </c>
      <c r="Y3935" s="217">
        <v>204</v>
      </c>
      <c r="Z3935" s="261">
        <v>45291</v>
      </c>
      <c r="AC3935" s="217">
        <f>vykonyz.xlsx3[[#This Row],[Kod]]-vykonyz.xlsx[[#This Row],[Kod]]</f>
        <v>0</v>
      </c>
      <c r="AD3935" t="s">
        <v>13644</v>
      </c>
      <c r="AE3935" t="s">
        <v>13756</v>
      </c>
      <c r="AF3935" t="s">
        <v>50</v>
      </c>
      <c r="AG3935"/>
      <c r="AH3935" t="s">
        <v>13645</v>
      </c>
      <c r="AI3935" t="s">
        <v>13757</v>
      </c>
      <c r="AJ3935" t="s">
        <v>53</v>
      </c>
      <c r="AK3935" t="s">
        <v>1573</v>
      </c>
      <c r="AL3935" t="s">
        <v>1573</v>
      </c>
      <c r="AM3935" t="s">
        <v>33</v>
      </c>
      <c r="AN3935" t="s">
        <v>33</v>
      </c>
      <c r="AO3935"/>
      <c r="AP3935" t="s">
        <v>13760</v>
      </c>
      <c r="AQ3935"/>
      <c r="AR3935" t="s">
        <v>35</v>
      </c>
      <c r="AS3935" t="s">
        <v>35</v>
      </c>
    </row>
    <row r="3936" spans="1:45">
      <c r="A3936" s="264" t="s">
        <v>13646</v>
      </c>
      <c r="B3936" s="217" t="s">
        <v>1525</v>
      </c>
      <c r="C3936" s="217" t="s">
        <v>50</v>
      </c>
      <c r="E3936" s="217" t="s">
        <v>13647</v>
      </c>
      <c r="F3936" s="217" t="s">
        <v>13761</v>
      </c>
      <c r="H3936" s="217" t="s">
        <v>1479</v>
      </c>
      <c r="I3936" s="217" t="s">
        <v>1573</v>
      </c>
      <c r="J3936" s="217" t="s">
        <v>33</v>
      </c>
      <c r="K3936" s="217" t="s">
        <v>33</v>
      </c>
      <c r="M3936" s="217">
        <f t="shared" si="81"/>
        <v>9467</v>
      </c>
      <c r="O3936" s="217" t="s">
        <v>35</v>
      </c>
      <c r="P3936" s="217" t="s">
        <v>35</v>
      </c>
      <c r="Q3936" s="217">
        <f>S5222-vykonyz.xlsx[[#This Row],[Kod]]</f>
        <v>16231</v>
      </c>
      <c r="R3936" s="217">
        <f>S3905-vykonyz.xlsx[[#This Row],[Kod]]</f>
        <v>0</v>
      </c>
      <c r="S3936" s="217" t="s">
        <v>13762</v>
      </c>
      <c r="T3936" s="217" t="s">
        <v>13763</v>
      </c>
      <c r="U3936" s="217">
        <v>4293</v>
      </c>
      <c r="V3936" s="261">
        <v>45292</v>
      </c>
      <c r="W3936" s="217" t="s">
        <v>13762</v>
      </c>
      <c r="X3936" s="217">
        <v>3847</v>
      </c>
      <c r="Y3936" s="217">
        <v>446</v>
      </c>
      <c r="Z3936" s="261">
        <v>45291</v>
      </c>
      <c r="AC3936" s="217">
        <f>vykonyz.xlsx3[[#This Row],[Kod]]-vykonyz.xlsx[[#This Row],[Kod]]</f>
        <v>0</v>
      </c>
      <c r="AD3936" t="s">
        <v>13646</v>
      </c>
      <c r="AE3936" t="s">
        <v>1525</v>
      </c>
      <c r="AF3936" t="s">
        <v>50</v>
      </c>
      <c r="AG3936"/>
      <c r="AH3936" t="s">
        <v>13647</v>
      </c>
      <c r="AI3936" t="s">
        <v>13761</v>
      </c>
      <c r="AJ3936"/>
      <c r="AK3936" t="s">
        <v>1479</v>
      </c>
      <c r="AL3936" t="s">
        <v>1573</v>
      </c>
      <c r="AM3936" t="s">
        <v>33</v>
      </c>
      <c r="AN3936" t="s">
        <v>33</v>
      </c>
      <c r="AO3936"/>
      <c r="AP3936" t="s">
        <v>13764</v>
      </c>
      <c r="AQ3936"/>
      <c r="AR3936" t="s">
        <v>35</v>
      </c>
      <c r="AS3936" t="s">
        <v>35</v>
      </c>
    </row>
    <row r="3937" spans="1:45">
      <c r="A3937" s="264" t="s">
        <v>13648</v>
      </c>
      <c r="B3937" s="217" t="s">
        <v>13683</v>
      </c>
      <c r="C3937" s="217" t="s">
        <v>50</v>
      </c>
      <c r="E3937" s="217" t="s">
        <v>13649</v>
      </c>
      <c r="F3937" s="217" t="s">
        <v>13765</v>
      </c>
      <c r="H3937" s="217" t="s">
        <v>1008</v>
      </c>
      <c r="I3937" s="217" t="s">
        <v>981</v>
      </c>
      <c r="J3937" s="217" t="s">
        <v>33</v>
      </c>
      <c r="K3937" s="217" t="s">
        <v>33</v>
      </c>
      <c r="M3937" s="217">
        <f t="shared" si="81"/>
        <v>3471</v>
      </c>
      <c r="O3937" s="217" t="s">
        <v>35</v>
      </c>
      <c r="P3937" s="217" t="s">
        <v>35</v>
      </c>
      <c r="Q3937" s="217">
        <f>S5223-vykonyz.xlsx[[#This Row],[Kod]]</f>
        <v>16232</v>
      </c>
      <c r="R3937" s="217">
        <f>S3906-vykonyz.xlsx[[#This Row],[Kod]]</f>
        <v>0</v>
      </c>
      <c r="S3937" s="217" t="s">
        <v>13766</v>
      </c>
      <c r="T3937" s="217" t="s">
        <v>13767</v>
      </c>
      <c r="U3937" s="217">
        <v>166</v>
      </c>
      <c r="V3937" s="261">
        <v>45292</v>
      </c>
      <c r="W3937" s="217" t="s">
        <v>13766</v>
      </c>
      <c r="X3937" s="217">
        <v>148</v>
      </c>
      <c r="Y3937" s="217">
        <v>18</v>
      </c>
      <c r="Z3937" s="261">
        <v>45291</v>
      </c>
      <c r="AC3937" s="217">
        <f>vykonyz.xlsx3[[#This Row],[Kod]]-vykonyz.xlsx[[#This Row],[Kod]]</f>
        <v>0</v>
      </c>
      <c r="AD3937" t="s">
        <v>13648</v>
      </c>
      <c r="AE3937" t="s">
        <v>13683</v>
      </c>
      <c r="AF3937" t="s">
        <v>50</v>
      </c>
      <c r="AG3937"/>
      <c r="AH3937" t="s">
        <v>13649</v>
      </c>
      <c r="AI3937" t="s">
        <v>13765</v>
      </c>
      <c r="AJ3937"/>
      <c r="AK3937" t="s">
        <v>1008</v>
      </c>
      <c r="AL3937" t="s">
        <v>981</v>
      </c>
      <c r="AM3937" t="s">
        <v>33</v>
      </c>
      <c r="AN3937" t="s">
        <v>33</v>
      </c>
      <c r="AO3937"/>
      <c r="AP3937" t="s">
        <v>11736</v>
      </c>
      <c r="AQ3937"/>
      <c r="AR3937" t="s">
        <v>35</v>
      </c>
      <c r="AS3937" t="s">
        <v>35</v>
      </c>
    </row>
    <row r="3938" spans="1:45">
      <c r="A3938" s="264" t="s">
        <v>13653</v>
      </c>
      <c r="B3938" s="217" t="s">
        <v>13683</v>
      </c>
      <c r="C3938" s="217" t="s">
        <v>50</v>
      </c>
      <c r="E3938" s="217" t="s">
        <v>13654</v>
      </c>
      <c r="F3938" s="217" t="s">
        <v>13768</v>
      </c>
      <c r="H3938" s="217" t="s">
        <v>1084</v>
      </c>
      <c r="I3938" s="217" t="s">
        <v>1084</v>
      </c>
      <c r="J3938" s="217" t="s">
        <v>33</v>
      </c>
      <c r="K3938" s="217" t="s">
        <v>33</v>
      </c>
      <c r="M3938" s="217">
        <f t="shared" si="81"/>
        <v>799</v>
      </c>
      <c r="O3938" s="217" t="s">
        <v>35</v>
      </c>
      <c r="P3938" s="217" t="s">
        <v>35</v>
      </c>
      <c r="Q3938" s="217">
        <f>S5224-vykonyz.xlsx[[#This Row],[Kod]]</f>
        <v>16232</v>
      </c>
      <c r="R3938" s="217">
        <f>S3907-vykonyz.xlsx[[#This Row],[Kod]]</f>
        <v>0</v>
      </c>
      <c r="S3938" s="217" t="s">
        <v>13769</v>
      </c>
      <c r="T3938" s="217" t="s">
        <v>13770</v>
      </c>
      <c r="U3938" s="217">
        <v>276</v>
      </c>
      <c r="V3938" s="261">
        <v>45292</v>
      </c>
      <c r="W3938" s="217" t="s">
        <v>13769</v>
      </c>
      <c r="X3938" s="217">
        <v>249</v>
      </c>
      <c r="Y3938" s="217">
        <v>27</v>
      </c>
      <c r="Z3938" s="261">
        <v>45291</v>
      </c>
      <c r="AC3938" s="217">
        <f>vykonyz.xlsx3[[#This Row],[Kod]]-vykonyz.xlsx[[#This Row],[Kod]]</f>
        <v>0</v>
      </c>
      <c r="AD3938" t="s">
        <v>13653</v>
      </c>
      <c r="AE3938" t="s">
        <v>13683</v>
      </c>
      <c r="AF3938" t="s">
        <v>50</v>
      </c>
      <c r="AG3938"/>
      <c r="AH3938" t="s">
        <v>13654</v>
      </c>
      <c r="AI3938" t="s">
        <v>13768</v>
      </c>
      <c r="AJ3938"/>
      <c r="AK3938" t="s">
        <v>1084</v>
      </c>
      <c r="AL3938" t="s">
        <v>1084</v>
      </c>
      <c r="AM3938" t="s">
        <v>33</v>
      </c>
      <c r="AN3938" t="s">
        <v>33</v>
      </c>
      <c r="AO3938"/>
      <c r="AP3938" t="s">
        <v>2101</v>
      </c>
      <c r="AQ3938"/>
      <c r="AR3938" t="s">
        <v>35</v>
      </c>
      <c r="AS3938" t="s">
        <v>35</v>
      </c>
    </row>
    <row r="3939" spans="1:45">
      <c r="A3939" s="264" t="s">
        <v>13657</v>
      </c>
      <c r="B3939" s="217" t="s">
        <v>13683</v>
      </c>
      <c r="C3939" s="217" t="s">
        <v>50</v>
      </c>
      <c r="E3939" s="217" t="s">
        <v>13771</v>
      </c>
      <c r="F3939" s="217" t="s">
        <v>13772</v>
      </c>
      <c r="H3939" s="217" t="s">
        <v>1084</v>
      </c>
      <c r="I3939" s="217" t="s">
        <v>1084</v>
      </c>
      <c r="J3939" s="217" t="s">
        <v>33</v>
      </c>
      <c r="K3939" s="217" t="s">
        <v>33</v>
      </c>
      <c r="M3939" s="217">
        <f t="shared" si="81"/>
        <v>512</v>
      </c>
      <c r="O3939" s="217" t="s">
        <v>35</v>
      </c>
      <c r="P3939" s="217" t="s">
        <v>35</v>
      </c>
      <c r="Q3939" s="217">
        <f>S5225-vykonyz.xlsx[[#This Row],[Kod]]</f>
        <v>16232</v>
      </c>
      <c r="R3939" s="217">
        <f>S3908-vykonyz.xlsx[[#This Row],[Kod]]</f>
        <v>0</v>
      </c>
      <c r="S3939" s="217" t="s">
        <v>13773</v>
      </c>
      <c r="T3939" s="217" t="s">
        <v>13774</v>
      </c>
      <c r="U3939" s="217">
        <v>249</v>
      </c>
      <c r="V3939" s="261">
        <v>45292</v>
      </c>
      <c r="W3939" s="217" t="s">
        <v>13773</v>
      </c>
      <c r="X3939" s="217">
        <v>223</v>
      </c>
      <c r="Y3939" s="217">
        <v>26</v>
      </c>
      <c r="Z3939" s="261">
        <v>45291</v>
      </c>
      <c r="AC3939" s="217">
        <f>vykonyz.xlsx3[[#This Row],[Kod]]-vykonyz.xlsx[[#This Row],[Kod]]</f>
        <v>0</v>
      </c>
      <c r="AD3939" t="s">
        <v>13657</v>
      </c>
      <c r="AE3939" t="s">
        <v>13683</v>
      </c>
      <c r="AF3939" t="s">
        <v>50</v>
      </c>
      <c r="AG3939"/>
      <c r="AH3939" t="s">
        <v>13771</v>
      </c>
      <c r="AI3939" t="s">
        <v>13772</v>
      </c>
      <c r="AJ3939"/>
      <c r="AK3939" t="s">
        <v>1084</v>
      </c>
      <c r="AL3939" t="s">
        <v>1084</v>
      </c>
      <c r="AM3939" t="s">
        <v>33</v>
      </c>
      <c r="AN3939" t="s">
        <v>33</v>
      </c>
      <c r="AO3939"/>
      <c r="AP3939" t="s">
        <v>10275</v>
      </c>
      <c r="AQ3939"/>
      <c r="AR3939" t="s">
        <v>35</v>
      </c>
      <c r="AS3939" t="s">
        <v>35</v>
      </c>
    </row>
    <row r="3940" spans="1:45">
      <c r="A3940" s="264" t="s">
        <v>13660</v>
      </c>
      <c r="B3940" s="217" t="s">
        <v>13683</v>
      </c>
      <c r="C3940" s="217" t="s">
        <v>50</v>
      </c>
      <c r="E3940" s="217" t="s">
        <v>13661</v>
      </c>
      <c r="F3940" s="217" t="s">
        <v>13775</v>
      </c>
      <c r="H3940" s="217" t="s">
        <v>1084</v>
      </c>
      <c r="I3940" s="217" t="s">
        <v>985</v>
      </c>
      <c r="J3940" s="217" t="s">
        <v>33</v>
      </c>
      <c r="K3940" s="217" t="s">
        <v>33</v>
      </c>
      <c r="M3940" s="217">
        <f t="shared" si="81"/>
        <v>1549</v>
      </c>
      <c r="O3940" s="217" t="s">
        <v>35</v>
      </c>
      <c r="P3940" s="217" t="s">
        <v>35</v>
      </c>
      <c r="Q3940" s="217">
        <f>S5226-vykonyz.xlsx[[#This Row],[Kod]]</f>
        <v>16232</v>
      </c>
      <c r="R3940" s="217">
        <f>S3909-vykonyz.xlsx[[#This Row],[Kod]]</f>
        <v>0</v>
      </c>
      <c r="S3940" s="217" t="s">
        <v>13776</v>
      </c>
      <c r="T3940" s="217" t="s">
        <v>13777</v>
      </c>
      <c r="U3940" s="217">
        <v>66</v>
      </c>
      <c r="V3940" s="261">
        <v>45292</v>
      </c>
      <c r="W3940" s="217" t="s">
        <v>13776</v>
      </c>
      <c r="X3940" s="217">
        <v>59</v>
      </c>
      <c r="Y3940" s="217">
        <v>7</v>
      </c>
      <c r="Z3940" s="261">
        <v>45291</v>
      </c>
      <c r="AC3940" s="217">
        <f>vykonyz.xlsx3[[#This Row],[Kod]]-vykonyz.xlsx[[#This Row],[Kod]]</f>
        <v>0</v>
      </c>
      <c r="AD3940" t="s">
        <v>13660</v>
      </c>
      <c r="AE3940" t="s">
        <v>13683</v>
      </c>
      <c r="AF3940" t="s">
        <v>50</v>
      </c>
      <c r="AG3940"/>
      <c r="AH3940" t="s">
        <v>13661</v>
      </c>
      <c r="AI3940" t="s">
        <v>13775</v>
      </c>
      <c r="AJ3940"/>
      <c r="AK3940" t="s">
        <v>1084</v>
      </c>
      <c r="AL3940" t="s">
        <v>985</v>
      </c>
      <c r="AM3940" t="s">
        <v>33</v>
      </c>
      <c r="AN3940" t="s">
        <v>33</v>
      </c>
      <c r="AO3940"/>
      <c r="AP3940" t="s">
        <v>8515</v>
      </c>
      <c r="AQ3940"/>
      <c r="AR3940" t="s">
        <v>35</v>
      </c>
      <c r="AS3940" t="s">
        <v>35</v>
      </c>
    </row>
    <row r="3941" spans="1:45">
      <c r="A3941" s="264" t="s">
        <v>13665</v>
      </c>
      <c r="B3941" s="217" t="s">
        <v>13683</v>
      </c>
      <c r="C3941" s="217" t="s">
        <v>50</v>
      </c>
      <c r="E3941" s="217" t="s">
        <v>13666</v>
      </c>
      <c r="F3941" s="217" t="s">
        <v>13778</v>
      </c>
      <c r="H3941" s="217" t="s">
        <v>1008</v>
      </c>
      <c r="I3941" s="217" t="s">
        <v>1008</v>
      </c>
      <c r="J3941" s="217" t="s">
        <v>33</v>
      </c>
      <c r="K3941" s="217" t="s">
        <v>33</v>
      </c>
      <c r="M3941" s="217">
        <f t="shared" si="81"/>
        <v>6777</v>
      </c>
      <c r="O3941" s="217" t="s">
        <v>35</v>
      </c>
      <c r="P3941" s="217" t="s">
        <v>35</v>
      </c>
      <c r="Q3941" s="217">
        <f>S5227-vykonyz.xlsx[[#This Row],[Kod]]</f>
        <v>16233</v>
      </c>
      <c r="R3941" s="217">
        <f>S3910-vykonyz.xlsx[[#This Row],[Kod]]</f>
        <v>0</v>
      </c>
      <c r="S3941" s="217" t="s">
        <v>13779</v>
      </c>
      <c r="T3941" s="217" t="s">
        <v>13780</v>
      </c>
      <c r="U3941" s="217">
        <v>634</v>
      </c>
      <c r="V3941" s="261">
        <v>45292</v>
      </c>
      <c r="W3941" s="217" t="s">
        <v>13779</v>
      </c>
      <c r="X3941" s="217">
        <v>598</v>
      </c>
      <c r="Y3941" s="217">
        <v>36</v>
      </c>
      <c r="Z3941" s="261">
        <v>45291</v>
      </c>
      <c r="AC3941" s="217">
        <f>vykonyz.xlsx3[[#This Row],[Kod]]-vykonyz.xlsx[[#This Row],[Kod]]</f>
        <v>0</v>
      </c>
      <c r="AD3941" t="s">
        <v>13665</v>
      </c>
      <c r="AE3941" t="s">
        <v>13683</v>
      </c>
      <c r="AF3941" t="s">
        <v>50</v>
      </c>
      <c r="AG3941"/>
      <c r="AH3941" t="s">
        <v>13666</v>
      </c>
      <c r="AI3941" t="s">
        <v>13778</v>
      </c>
      <c r="AJ3941"/>
      <c r="AK3941" t="s">
        <v>1008</v>
      </c>
      <c r="AL3941" t="s">
        <v>1008</v>
      </c>
      <c r="AM3941" t="s">
        <v>33</v>
      </c>
      <c r="AN3941" t="s">
        <v>33</v>
      </c>
      <c r="AO3941"/>
      <c r="AP3941" t="s">
        <v>13781</v>
      </c>
      <c r="AQ3941"/>
      <c r="AR3941" t="s">
        <v>35</v>
      </c>
      <c r="AS3941" t="s">
        <v>35</v>
      </c>
    </row>
    <row r="3942" spans="1:45">
      <c r="A3942" s="264" t="s">
        <v>13668</v>
      </c>
      <c r="B3942" s="217" t="s">
        <v>13756</v>
      </c>
      <c r="C3942" s="217" t="s">
        <v>50</v>
      </c>
      <c r="E3942" s="217" t="s">
        <v>13669</v>
      </c>
      <c r="F3942" s="217" t="s">
        <v>13782</v>
      </c>
      <c r="G3942" s="217" t="s">
        <v>28</v>
      </c>
      <c r="H3942" s="217" t="s">
        <v>985</v>
      </c>
      <c r="I3942" s="217" t="s">
        <v>985</v>
      </c>
      <c r="J3942" s="217" t="s">
        <v>33</v>
      </c>
      <c r="K3942" s="217" t="s">
        <v>33</v>
      </c>
      <c r="M3942" s="217">
        <f t="shared" si="81"/>
        <v>4580</v>
      </c>
      <c r="O3942" s="217" t="s">
        <v>35</v>
      </c>
      <c r="P3942" s="217" t="s">
        <v>35</v>
      </c>
      <c r="Q3942" s="217">
        <f>S5228-vykonyz.xlsx[[#This Row],[Kod]]</f>
        <v>16234</v>
      </c>
      <c r="R3942" s="217">
        <f>S3911-vykonyz.xlsx[[#This Row],[Kod]]</f>
        <v>0</v>
      </c>
      <c r="S3942" s="217" t="s">
        <v>13783</v>
      </c>
      <c r="T3942" s="217" t="s">
        <v>13784</v>
      </c>
      <c r="U3942" s="217">
        <v>2098</v>
      </c>
      <c r="V3942" s="261">
        <v>45292</v>
      </c>
      <c r="W3942" s="217" t="s">
        <v>13783</v>
      </c>
      <c r="X3942" s="217">
        <v>1894</v>
      </c>
      <c r="Y3942" s="217">
        <v>204</v>
      </c>
      <c r="Z3942" s="261">
        <v>45291</v>
      </c>
      <c r="AC3942" s="217">
        <f>vykonyz.xlsx3[[#This Row],[Kod]]-vykonyz.xlsx[[#This Row],[Kod]]</f>
        <v>0</v>
      </c>
      <c r="AD3942" t="s">
        <v>13668</v>
      </c>
      <c r="AE3942" t="s">
        <v>13756</v>
      </c>
      <c r="AF3942" t="s">
        <v>50</v>
      </c>
      <c r="AG3942"/>
      <c r="AH3942" t="s">
        <v>13669</v>
      </c>
      <c r="AI3942" t="s">
        <v>13782</v>
      </c>
      <c r="AJ3942" t="s">
        <v>28</v>
      </c>
      <c r="AK3942" t="s">
        <v>985</v>
      </c>
      <c r="AL3942" t="s">
        <v>985</v>
      </c>
      <c r="AM3942" t="s">
        <v>33</v>
      </c>
      <c r="AN3942" t="s">
        <v>33</v>
      </c>
      <c r="AO3942"/>
      <c r="AP3942" t="s">
        <v>13785</v>
      </c>
      <c r="AQ3942"/>
      <c r="AR3942" t="s">
        <v>35</v>
      </c>
      <c r="AS3942" t="s">
        <v>35</v>
      </c>
    </row>
    <row r="3943" spans="1:45">
      <c r="A3943" s="264" t="s">
        <v>13672</v>
      </c>
      <c r="B3943" s="217" t="s">
        <v>13756</v>
      </c>
      <c r="C3943" s="217" t="s">
        <v>50</v>
      </c>
      <c r="E3943" s="217" t="s">
        <v>13673</v>
      </c>
      <c r="F3943" s="217" t="s">
        <v>13786</v>
      </c>
      <c r="G3943" s="217" t="s">
        <v>28</v>
      </c>
      <c r="H3943" s="217" t="s">
        <v>981</v>
      </c>
      <c r="I3943" s="217" t="s">
        <v>981</v>
      </c>
      <c r="J3943" s="217" t="s">
        <v>33</v>
      </c>
      <c r="K3943" s="217" t="s">
        <v>33</v>
      </c>
      <c r="M3943" s="217">
        <f t="shared" si="81"/>
        <v>4988</v>
      </c>
      <c r="O3943" s="217" t="s">
        <v>35</v>
      </c>
      <c r="P3943" s="217" t="s">
        <v>35</v>
      </c>
      <c r="Q3943" s="217">
        <f>S5229-vykonyz.xlsx[[#This Row],[Kod]]</f>
        <v>16235</v>
      </c>
      <c r="R3943" s="217">
        <f>S3912-vykonyz.xlsx[[#This Row],[Kod]]</f>
        <v>0</v>
      </c>
      <c r="S3943" s="217" t="s">
        <v>13787</v>
      </c>
      <c r="T3943" s="217" t="s">
        <v>13788</v>
      </c>
      <c r="U3943" s="217">
        <v>923</v>
      </c>
      <c r="V3943" s="261">
        <v>45292</v>
      </c>
      <c r="W3943" s="217" t="s">
        <v>13787</v>
      </c>
      <c r="X3943" s="217">
        <v>851</v>
      </c>
      <c r="Y3943" s="217">
        <v>72</v>
      </c>
      <c r="Z3943" s="261">
        <v>45291</v>
      </c>
      <c r="AC3943" s="217">
        <f>vykonyz.xlsx3[[#This Row],[Kod]]-vykonyz.xlsx[[#This Row],[Kod]]</f>
        <v>0</v>
      </c>
      <c r="AD3943" t="s">
        <v>13672</v>
      </c>
      <c r="AE3943" t="s">
        <v>13756</v>
      </c>
      <c r="AF3943" t="s">
        <v>50</v>
      </c>
      <c r="AG3943"/>
      <c r="AH3943" t="s">
        <v>13673</v>
      </c>
      <c r="AI3943" t="s">
        <v>13786</v>
      </c>
      <c r="AJ3943" t="s">
        <v>28</v>
      </c>
      <c r="AK3943" t="s">
        <v>981</v>
      </c>
      <c r="AL3943" t="s">
        <v>981</v>
      </c>
      <c r="AM3943" t="s">
        <v>33</v>
      </c>
      <c r="AN3943" t="s">
        <v>33</v>
      </c>
      <c r="AO3943"/>
      <c r="AP3943" t="s">
        <v>13789</v>
      </c>
      <c r="AQ3943"/>
      <c r="AR3943" t="s">
        <v>35</v>
      </c>
      <c r="AS3943" t="s">
        <v>35</v>
      </c>
    </row>
    <row r="3944" spans="1:45">
      <c r="A3944" s="264" t="s">
        <v>13677</v>
      </c>
      <c r="B3944" s="217" t="s">
        <v>13683</v>
      </c>
      <c r="C3944" s="217" t="s">
        <v>50</v>
      </c>
      <c r="E3944" s="217" t="s">
        <v>13678</v>
      </c>
      <c r="F3944" s="217" t="s">
        <v>13790</v>
      </c>
      <c r="H3944" s="217" t="s">
        <v>989</v>
      </c>
      <c r="I3944" s="217" t="s">
        <v>989</v>
      </c>
      <c r="J3944" s="217" t="s">
        <v>33</v>
      </c>
      <c r="K3944" s="217" t="s">
        <v>33</v>
      </c>
      <c r="M3944" s="217">
        <f t="shared" si="81"/>
        <v>254</v>
      </c>
      <c r="O3944" s="217" t="s">
        <v>35</v>
      </c>
      <c r="P3944" s="217" t="s">
        <v>35</v>
      </c>
      <c r="Q3944" s="217">
        <f>S5230-vykonyz.xlsx[[#This Row],[Kod]]</f>
        <v>16236</v>
      </c>
      <c r="R3944" s="217">
        <f>S3913-vykonyz.xlsx[[#This Row],[Kod]]</f>
        <v>0</v>
      </c>
      <c r="S3944" s="217" t="s">
        <v>13791</v>
      </c>
      <c r="T3944" s="217" t="s">
        <v>13792</v>
      </c>
      <c r="U3944" s="217">
        <v>713</v>
      </c>
      <c r="V3944" s="261">
        <v>45292</v>
      </c>
      <c r="W3944" s="217" t="s">
        <v>13791</v>
      </c>
      <c r="X3944" s="217">
        <v>668</v>
      </c>
      <c r="Y3944" s="217">
        <v>45</v>
      </c>
      <c r="Z3944" s="261">
        <v>45291</v>
      </c>
      <c r="AC3944" s="217">
        <f>vykonyz.xlsx3[[#This Row],[Kod]]-vykonyz.xlsx[[#This Row],[Kod]]</f>
        <v>0</v>
      </c>
      <c r="AD3944" t="s">
        <v>13677</v>
      </c>
      <c r="AE3944" t="s">
        <v>13683</v>
      </c>
      <c r="AF3944" t="s">
        <v>50</v>
      </c>
      <c r="AG3944"/>
      <c r="AH3944" t="s">
        <v>13678</v>
      </c>
      <c r="AI3944" t="s">
        <v>13790</v>
      </c>
      <c r="AJ3944"/>
      <c r="AK3944" t="s">
        <v>989</v>
      </c>
      <c r="AL3944" t="s">
        <v>989</v>
      </c>
      <c r="AM3944" t="s">
        <v>33</v>
      </c>
      <c r="AN3944" t="s">
        <v>33</v>
      </c>
      <c r="AO3944"/>
      <c r="AP3944" t="s">
        <v>993</v>
      </c>
      <c r="AQ3944"/>
      <c r="AR3944" t="s">
        <v>35</v>
      </c>
      <c r="AS3944" t="s">
        <v>35</v>
      </c>
    </row>
    <row r="3945" spans="1:45">
      <c r="A3945" s="264" t="s">
        <v>13681</v>
      </c>
      <c r="B3945" s="217" t="s">
        <v>13756</v>
      </c>
      <c r="C3945" s="217" t="s">
        <v>50</v>
      </c>
      <c r="E3945" s="217" t="s">
        <v>13682</v>
      </c>
      <c r="F3945" s="217" t="s">
        <v>13793</v>
      </c>
      <c r="G3945" s="217" t="s">
        <v>53</v>
      </c>
      <c r="H3945" s="217" t="s">
        <v>1008</v>
      </c>
      <c r="I3945" s="217" t="s">
        <v>1008</v>
      </c>
      <c r="J3945" s="217" t="s">
        <v>33</v>
      </c>
      <c r="K3945" s="217" t="s">
        <v>33</v>
      </c>
      <c r="M3945" s="217">
        <f t="shared" si="81"/>
        <v>5029</v>
      </c>
      <c r="O3945" s="217" t="s">
        <v>35</v>
      </c>
      <c r="P3945" s="217" t="s">
        <v>35</v>
      </c>
      <c r="Q3945" s="217">
        <f>S5231-vykonyz.xlsx[[#This Row],[Kod]]</f>
        <v>16237</v>
      </c>
      <c r="R3945" s="217">
        <f>S3914-vykonyz.xlsx[[#This Row],[Kod]]</f>
        <v>0</v>
      </c>
      <c r="S3945" s="217" t="s">
        <v>13794</v>
      </c>
      <c r="T3945" s="217" t="s">
        <v>13795</v>
      </c>
      <c r="U3945" s="217">
        <v>861</v>
      </c>
      <c r="V3945" s="261">
        <v>45292</v>
      </c>
      <c r="W3945" s="217" t="s">
        <v>13794</v>
      </c>
      <c r="X3945" s="217">
        <v>808</v>
      </c>
      <c r="Y3945" s="217">
        <v>53</v>
      </c>
      <c r="Z3945" s="261">
        <v>45291</v>
      </c>
      <c r="AC3945" s="217">
        <f>vykonyz.xlsx3[[#This Row],[Kod]]-vykonyz.xlsx[[#This Row],[Kod]]</f>
        <v>0</v>
      </c>
      <c r="AD3945" t="s">
        <v>13681</v>
      </c>
      <c r="AE3945" t="s">
        <v>13756</v>
      </c>
      <c r="AF3945" t="s">
        <v>50</v>
      </c>
      <c r="AG3945"/>
      <c r="AH3945" t="s">
        <v>13682</v>
      </c>
      <c r="AI3945" t="s">
        <v>13793</v>
      </c>
      <c r="AJ3945" t="s">
        <v>53</v>
      </c>
      <c r="AK3945" t="s">
        <v>1008</v>
      </c>
      <c r="AL3945" t="s">
        <v>1008</v>
      </c>
      <c r="AM3945" t="s">
        <v>33</v>
      </c>
      <c r="AN3945" t="s">
        <v>33</v>
      </c>
      <c r="AO3945"/>
      <c r="AP3945" t="s">
        <v>13796</v>
      </c>
      <c r="AQ3945"/>
      <c r="AR3945" t="s">
        <v>35</v>
      </c>
      <c r="AS3945" t="s">
        <v>35</v>
      </c>
    </row>
    <row r="3946" spans="1:45">
      <c r="A3946" s="264" t="s">
        <v>13685</v>
      </c>
      <c r="B3946" s="217" t="s">
        <v>13683</v>
      </c>
      <c r="C3946" s="217" t="s">
        <v>50</v>
      </c>
      <c r="E3946" s="217" t="s">
        <v>13686</v>
      </c>
      <c r="F3946" s="217" t="s">
        <v>13797</v>
      </c>
      <c r="H3946" s="217" t="s">
        <v>989</v>
      </c>
      <c r="I3946" s="217" t="s">
        <v>1008</v>
      </c>
      <c r="J3946" s="217" t="s">
        <v>33</v>
      </c>
      <c r="K3946" s="217" t="s">
        <v>33</v>
      </c>
      <c r="M3946" s="217">
        <f t="shared" si="81"/>
        <v>3003</v>
      </c>
      <c r="O3946" s="217" t="s">
        <v>35</v>
      </c>
      <c r="P3946" s="217" t="s">
        <v>35</v>
      </c>
      <c r="Q3946" s="217">
        <f>S5232-vykonyz.xlsx[[#This Row],[Kod]]</f>
        <v>16238</v>
      </c>
      <c r="R3946" s="217">
        <f>S3915-vykonyz.xlsx[[#This Row],[Kod]]</f>
        <v>0</v>
      </c>
      <c r="S3946" s="217" t="s">
        <v>13798</v>
      </c>
      <c r="T3946" s="217" t="s">
        <v>13799</v>
      </c>
      <c r="U3946" s="217">
        <v>1040</v>
      </c>
      <c r="V3946" s="261">
        <v>45292</v>
      </c>
      <c r="W3946" s="217" t="s">
        <v>13798</v>
      </c>
      <c r="X3946" s="217">
        <v>963</v>
      </c>
      <c r="Y3946" s="217">
        <v>77</v>
      </c>
      <c r="Z3946" s="261">
        <v>45291</v>
      </c>
      <c r="AC3946" s="217">
        <f>vykonyz.xlsx3[[#This Row],[Kod]]-vykonyz.xlsx[[#This Row],[Kod]]</f>
        <v>0</v>
      </c>
      <c r="AD3946" t="s">
        <v>13685</v>
      </c>
      <c r="AE3946" t="s">
        <v>13683</v>
      </c>
      <c r="AF3946" t="s">
        <v>50</v>
      </c>
      <c r="AG3946"/>
      <c r="AH3946" t="s">
        <v>13686</v>
      </c>
      <c r="AI3946" t="s">
        <v>13797</v>
      </c>
      <c r="AJ3946"/>
      <c r="AK3946" t="s">
        <v>989</v>
      </c>
      <c r="AL3946" t="s">
        <v>1008</v>
      </c>
      <c r="AM3946" t="s">
        <v>33</v>
      </c>
      <c r="AN3946" t="s">
        <v>33</v>
      </c>
      <c r="AO3946"/>
      <c r="AP3946" t="s">
        <v>13800</v>
      </c>
      <c r="AQ3946"/>
      <c r="AR3946" t="s">
        <v>35</v>
      </c>
      <c r="AS3946" t="s">
        <v>35</v>
      </c>
    </row>
    <row r="3947" spans="1:45">
      <c r="A3947" s="264" t="s">
        <v>13688</v>
      </c>
      <c r="B3947" s="217" t="s">
        <v>13683</v>
      </c>
      <c r="C3947" s="217" t="s">
        <v>50</v>
      </c>
      <c r="E3947" s="217" t="s">
        <v>13689</v>
      </c>
      <c r="F3947" s="217" t="s">
        <v>13801</v>
      </c>
      <c r="H3947" s="217" t="s">
        <v>1290</v>
      </c>
      <c r="I3947" s="217" t="s">
        <v>1573</v>
      </c>
      <c r="J3947" s="217" t="s">
        <v>33</v>
      </c>
      <c r="K3947" s="217" t="s">
        <v>33</v>
      </c>
      <c r="M3947" s="217">
        <f t="shared" si="81"/>
        <v>4498</v>
      </c>
      <c r="O3947" s="217" t="s">
        <v>35</v>
      </c>
      <c r="P3947" s="217" t="s">
        <v>35</v>
      </c>
      <c r="Q3947" s="217">
        <f>S5233-vykonyz.xlsx[[#This Row],[Kod]]</f>
        <v>16238</v>
      </c>
      <c r="R3947" s="217">
        <f>S3916-vykonyz.xlsx[[#This Row],[Kod]]</f>
        <v>0</v>
      </c>
      <c r="S3947" s="217" t="s">
        <v>13802</v>
      </c>
      <c r="T3947" s="217" t="s">
        <v>13803</v>
      </c>
      <c r="U3947" s="217">
        <v>2026</v>
      </c>
      <c r="V3947" s="261">
        <v>45292</v>
      </c>
      <c r="W3947" s="217" t="s">
        <v>13802</v>
      </c>
      <c r="X3947" s="217">
        <v>1822</v>
      </c>
      <c r="Y3947" s="217">
        <v>204</v>
      </c>
      <c r="Z3947" s="261">
        <v>45291</v>
      </c>
      <c r="AC3947" s="217">
        <f>vykonyz.xlsx3[[#This Row],[Kod]]-vykonyz.xlsx[[#This Row],[Kod]]</f>
        <v>0</v>
      </c>
      <c r="AD3947" t="s">
        <v>13688</v>
      </c>
      <c r="AE3947" t="s">
        <v>13683</v>
      </c>
      <c r="AF3947" t="s">
        <v>50</v>
      </c>
      <c r="AG3947"/>
      <c r="AH3947" t="s">
        <v>13689</v>
      </c>
      <c r="AI3947" t="s">
        <v>13801</v>
      </c>
      <c r="AJ3947"/>
      <c r="AK3947" t="s">
        <v>1290</v>
      </c>
      <c r="AL3947" t="s">
        <v>1573</v>
      </c>
      <c r="AM3947" t="s">
        <v>33</v>
      </c>
      <c r="AN3947" t="s">
        <v>33</v>
      </c>
      <c r="AO3947"/>
      <c r="AP3947" t="s">
        <v>13804</v>
      </c>
      <c r="AQ3947"/>
      <c r="AR3947" t="s">
        <v>35</v>
      </c>
      <c r="AS3947" t="s">
        <v>35</v>
      </c>
    </row>
    <row r="3948" spans="1:45">
      <c r="A3948" s="264" t="s">
        <v>13691</v>
      </c>
      <c r="B3948" s="217" t="s">
        <v>13756</v>
      </c>
      <c r="C3948" s="217" t="s">
        <v>50</v>
      </c>
      <c r="E3948" s="217" t="s">
        <v>13692</v>
      </c>
      <c r="H3948" s="217" t="s">
        <v>994</v>
      </c>
      <c r="I3948" s="217" t="s">
        <v>994</v>
      </c>
      <c r="J3948" s="217" t="s">
        <v>33</v>
      </c>
      <c r="K3948" s="217" t="s">
        <v>33</v>
      </c>
      <c r="M3948" s="217">
        <f t="shared" si="81"/>
        <v>4471</v>
      </c>
      <c r="O3948" s="217" t="s">
        <v>35</v>
      </c>
      <c r="P3948" s="217" t="s">
        <v>35</v>
      </c>
      <c r="Q3948" s="217">
        <f>S5234-vykonyz.xlsx[[#This Row],[Kod]]</f>
        <v>16237</v>
      </c>
      <c r="R3948" s="217">
        <f>S3917-vykonyz.xlsx[[#This Row],[Kod]]</f>
        <v>0</v>
      </c>
      <c r="S3948" s="217" t="s">
        <v>13805</v>
      </c>
      <c r="T3948" s="217" t="s">
        <v>13806</v>
      </c>
      <c r="U3948" s="217">
        <v>2773</v>
      </c>
      <c r="V3948" s="261">
        <v>45292</v>
      </c>
      <c r="W3948" s="217" t="s">
        <v>13805</v>
      </c>
      <c r="X3948" s="217">
        <v>2467</v>
      </c>
      <c r="Y3948" s="217">
        <v>306</v>
      </c>
      <c r="Z3948" s="261">
        <v>45291</v>
      </c>
      <c r="AC3948" s="217">
        <f>vykonyz.xlsx3[[#This Row],[Kod]]-vykonyz.xlsx[[#This Row],[Kod]]</f>
        <v>0</v>
      </c>
      <c r="AD3948" t="s">
        <v>13691</v>
      </c>
      <c r="AE3948" t="s">
        <v>13756</v>
      </c>
      <c r="AF3948" t="s">
        <v>50</v>
      </c>
      <c r="AG3948"/>
      <c r="AH3948" t="s">
        <v>13692</v>
      </c>
      <c r="AI3948"/>
      <c r="AJ3948"/>
      <c r="AK3948" t="s">
        <v>994</v>
      </c>
      <c r="AL3948" t="s">
        <v>994</v>
      </c>
      <c r="AM3948" t="s">
        <v>33</v>
      </c>
      <c r="AN3948" t="s">
        <v>33</v>
      </c>
      <c r="AO3948"/>
      <c r="AP3948" t="s">
        <v>13807</v>
      </c>
      <c r="AQ3948"/>
      <c r="AR3948" t="s">
        <v>35</v>
      </c>
      <c r="AS3948" t="s">
        <v>35</v>
      </c>
    </row>
    <row r="3949" spans="1:45">
      <c r="A3949" s="264" t="s">
        <v>13695</v>
      </c>
      <c r="B3949" s="217" t="s">
        <v>13756</v>
      </c>
      <c r="C3949" s="217" t="s">
        <v>50</v>
      </c>
      <c r="E3949" s="217" t="s">
        <v>13696</v>
      </c>
      <c r="H3949" s="217" t="s">
        <v>994</v>
      </c>
      <c r="I3949" s="217" t="s">
        <v>994</v>
      </c>
      <c r="J3949" s="217" t="s">
        <v>33</v>
      </c>
      <c r="K3949" s="217" t="s">
        <v>33</v>
      </c>
      <c r="M3949" s="217">
        <f t="shared" si="81"/>
        <v>5472</v>
      </c>
      <c r="O3949" s="217" t="s">
        <v>35</v>
      </c>
      <c r="P3949" s="217" t="s">
        <v>35</v>
      </c>
      <c r="Q3949" s="217">
        <f>S5482-vykonyz.xlsx[[#This Row],[Kod]]</f>
        <v>16763</v>
      </c>
      <c r="R3949" s="217">
        <f>S3918-vykonyz.xlsx[[#This Row],[Kod]]</f>
        <v>0</v>
      </c>
      <c r="S3949" s="217" t="s">
        <v>13808</v>
      </c>
      <c r="T3949" s="217" t="s">
        <v>13809</v>
      </c>
      <c r="U3949" s="217">
        <v>224</v>
      </c>
      <c r="V3949" s="261">
        <v>45292</v>
      </c>
      <c r="W3949" s="217" t="s">
        <v>13808</v>
      </c>
      <c r="X3949" s="217">
        <v>206</v>
      </c>
      <c r="Y3949" s="217">
        <v>18</v>
      </c>
      <c r="Z3949" s="261">
        <v>45291</v>
      </c>
      <c r="AC3949" s="217">
        <f>vykonyz.xlsx3[[#This Row],[Kod]]-vykonyz.xlsx[[#This Row],[Kod]]</f>
        <v>0</v>
      </c>
      <c r="AD3949" t="s">
        <v>13695</v>
      </c>
      <c r="AE3949" t="s">
        <v>13756</v>
      </c>
      <c r="AF3949" t="s">
        <v>50</v>
      </c>
      <c r="AG3949"/>
      <c r="AH3949" t="s">
        <v>13696</v>
      </c>
      <c r="AI3949"/>
      <c r="AJ3949"/>
      <c r="AK3949" t="s">
        <v>994</v>
      </c>
      <c r="AL3949" t="s">
        <v>994</v>
      </c>
      <c r="AM3949" t="s">
        <v>33</v>
      </c>
      <c r="AN3949" t="s">
        <v>33</v>
      </c>
      <c r="AO3949"/>
      <c r="AP3949" t="s">
        <v>13810</v>
      </c>
      <c r="AQ3949"/>
      <c r="AR3949" t="s">
        <v>35</v>
      </c>
      <c r="AS3949" t="s">
        <v>35</v>
      </c>
    </row>
    <row r="3950" spans="1:45">
      <c r="A3950" s="264" t="s">
        <v>13699</v>
      </c>
      <c r="B3950" s="217" t="s">
        <v>13683</v>
      </c>
      <c r="E3950" s="217" t="s">
        <v>13811</v>
      </c>
      <c r="F3950" s="217" t="s">
        <v>13812</v>
      </c>
      <c r="H3950" s="217" t="s">
        <v>981</v>
      </c>
      <c r="I3950" s="217" t="s">
        <v>1492</v>
      </c>
      <c r="J3950" s="217" t="s">
        <v>33</v>
      </c>
      <c r="K3950" s="217" t="s">
        <v>33</v>
      </c>
      <c r="M3950" s="217">
        <f t="shared" si="81"/>
        <v>6544</v>
      </c>
      <c r="O3950" s="217" t="s">
        <v>35</v>
      </c>
      <c r="P3950" s="217" t="s">
        <v>35</v>
      </c>
      <c r="Q3950" s="217">
        <f>S5483-vykonyz.xlsx[[#This Row],[Kod]]</f>
        <v>16764</v>
      </c>
      <c r="R3950" s="217">
        <f>S3919-vykonyz.xlsx[[#This Row],[Kod]]</f>
        <v>0</v>
      </c>
      <c r="S3950" s="217" t="s">
        <v>13813</v>
      </c>
      <c r="T3950" s="217" t="s">
        <v>13814</v>
      </c>
      <c r="U3950" s="217">
        <v>1325</v>
      </c>
      <c r="V3950" s="261">
        <v>45292</v>
      </c>
      <c r="W3950" s="217" t="s">
        <v>13813</v>
      </c>
      <c r="X3950" s="217">
        <v>1202</v>
      </c>
      <c r="Y3950" s="217">
        <v>123</v>
      </c>
      <c r="Z3950" s="261">
        <v>45291</v>
      </c>
      <c r="AC3950" s="217">
        <f>vykonyz.xlsx3[[#This Row],[Kod]]-vykonyz.xlsx[[#This Row],[Kod]]</f>
        <v>0</v>
      </c>
      <c r="AD3950" t="s">
        <v>13699</v>
      </c>
      <c r="AE3950" t="s">
        <v>13683</v>
      </c>
      <c r="AF3950"/>
      <c r="AG3950"/>
      <c r="AH3950" t="s">
        <v>13700</v>
      </c>
      <c r="AI3950" t="s">
        <v>13812</v>
      </c>
      <c r="AJ3950"/>
      <c r="AK3950" t="s">
        <v>981</v>
      </c>
      <c r="AL3950" t="s">
        <v>1492</v>
      </c>
      <c r="AM3950" t="s">
        <v>33</v>
      </c>
      <c r="AN3950" t="s">
        <v>33</v>
      </c>
      <c r="AO3950"/>
      <c r="AP3950" t="s">
        <v>11918</v>
      </c>
      <c r="AQ3950"/>
      <c r="AR3950" t="s">
        <v>35</v>
      </c>
      <c r="AS3950" t="s">
        <v>35</v>
      </c>
    </row>
    <row r="3951" spans="1:45">
      <c r="A3951" s="264" t="s">
        <v>13702</v>
      </c>
      <c r="B3951" s="217" t="s">
        <v>13683</v>
      </c>
      <c r="C3951" s="217" t="s">
        <v>50</v>
      </c>
      <c r="E3951" s="217" t="s">
        <v>13703</v>
      </c>
      <c r="F3951" s="217" t="s">
        <v>13815</v>
      </c>
      <c r="H3951" s="217" t="s">
        <v>1379</v>
      </c>
      <c r="I3951" s="217" t="s">
        <v>5762</v>
      </c>
      <c r="J3951" s="217" t="s">
        <v>33</v>
      </c>
      <c r="K3951" s="217" t="s">
        <v>33</v>
      </c>
      <c r="M3951" s="217">
        <f t="shared" si="81"/>
        <v>4602</v>
      </c>
      <c r="O3951" s="217" t="s">
        <v>35</v>
      </c>
      <c r="P3951" s="217" t="s">
        <v>35</v>
      </c>
      <c r="Q3951" s="217">
        <f>S5484-vykonyz.xlsx[[#This Row],[Kod]]</f>
        <v>16764</v>
      </c>
      <c r="R3951" s="217">
        <f>S3920-vykonyz.xlsx[[#This Row],[Kod]]</f>
        <v>0</v>
      </c>
      <c r="S3951" s="217" t="s">
        <v>13816</v>
      </c>
      <c r="T3951" s="217" t="s">
        <v>13817</v>
      </c>
      <c r="U3951" s="217">
        <v>1965</v>
      </c>
      <c r="V3951" s="261">
        <v>45292</v>
      </c>
      <c r="W3951" s="217" t="s">
        <v>13816</v>
      </c>
      <c r="X3951" s="217">
        <v>1761</v>
      </c>
      <c r="Y3951" s="217">
        <v>204</v>
      </c>
      <c r="Z3951" s="261">
        <v>45291</v>
      </c>
      <c r="AC3951" s="217">
        <f>vykonyz.xlsx3[[#This Row],[Kod]]-vykonyz.xlsx[[#This Row],[Kod]]</f>
        <v>0</v>
      </c>
      <c r="AD3951" t="s">
        <v>13702</v>
      </c>
      <c r="AE3951" t="s">
        <v>13683</v>
      </c>
      <c r="AF3951" t="s">
        <v>50</v>
      </c>
      <c r="AG3951"/>
      <c r="AH3951" t="s">
        <v>13703</v>
      </c>
      <c r="AI3951" t="s">
        <v>13815</v>
      </c>
      <c r="AJ3951"/>
      <c r="AK3951" t="s">
        <v>1379</v>
      </c>
      <c r="AL3951" t="s">
        <v>5762</v>
      </c>
      <c r="AM3951" t="s">
        <v>33</v>
      </c>
      <c r="AN3951" t="s">
        <v>33</v>
      </c>
      <c r="AO3951"/>
      <c r="AP3951" t="s">
        <v>13818</v>
      </c>
      <c r="AQ3951"/>
      <c r="AR3951" t="s">
        <v>35</v>
      </c>
      <c r="AS3951" t="s">
        <v>35</v>
      </c>
    </row>
    <row r="3952" spans="1:45">
      <c r="A3952" s="264" t="s">
        <v>13705</v>
      </c>
      <c r="B3952" s="217" t="s">
        <v>13683</v>
      </c>
      <c r="C3952" s="217" t="s">
        <v>50</v>
      </c>
      <c r="E3952" s="217" t="s">
        <v>13706</v>
      </c>
      <c r="F3952" s="217" t="s">
        <v>13819</v>
      </c>
      <c r="H3952" s="217" t="s">
        <v>1008</v>
      </c>
      <c r="I3952" s="217" t="s">
        <v>981</v>
      </c>
      <c r="J3952" s="217" t="s">
        <v>33</v>
      </c>
      <c r="K3952" s="217" t="s">
        <v>33</v>
      </c>
      <c r="M3952" s="217">
        <f t="shared" si="81"/>
        <v>4116</v>
      </c>
      <c r="O3952" s="217" t="s">
        <v>35</v>
      </c>
      <c r="P3952" s="217" t="s">
        <v>35</v>
      </c>
      <c r="Q3952" s="217">
        <f>S5485-vykonyz.xlsx[[#This Row],[Kod]]</f>
        <v>16764</v>
      </c>
      <c r="R3952" s="217">
        <f>S3921-vykonyz.xlsx[[#This Row],[Kod]]</f>
        <v>0</v>
      </c>
      <c r="S3952" s="217" t="s">
        <v>13820</v>
      </c>
      <c r="T3952" s="217" t="s">
        <v>13821</v>
      </c>
      <c r="U3952" s="217">
        <v>3574</v>
      </c>
      <c r="V3952" s="261">
        <v>45292</v>
      </c>
      <c r="W3952" s="217" t="s">
        <v>13820</v>
      </c>
      <c r="X3952" s="217">
        <v>3168</v>
      </c>
      <c r="Y3952" s="217">
        <v>406</v>
      </c>
      <c r="Z3952" s="261">
        <v>45291</v>
      </c>
      <c r="AC3952" s="217">
        <f>vykonyz.xlsx3[[#This Row],[Kod]]-vykonyz.xlsx[[#This Row],[Kod]]</f>
        <v>0</v>
      </c>
      <c r="AD3952" t="s">
        <v>13705</v>
      </c>
      <c r="AE3952" t="s">
        <v>13683</v>
      </c>
      <c r="AF3952" t="s">
        <v>50</v>
      </c>
      <c r="AG3952"/>
      <c r="AH3952" t="s">
        <v>13706</v>
      </c>
      <c r="AI3952" t="s">
        <v>13819</v>
      </c>
      <c r="AJ3952"/>
      <c r="AK3952" t="s">
        <v>1008</v>
      </c>
      <c r="AL3952" t="s">
        <v>981</v>
      </c>
      <c r="AM3952" t="s">
        <v>33</v>
      </c>
      <c r="AN3952" t="s">
        <v>33</v>
      </c>
      <c r="AO3952"/>
      <c r="AP3952" t="s">
        <v>13822</v>
      </c>
      <c r="AQ3952"/>
      <c r="AR3952" t="s">
        <v>35</v>
      </c>
      <c r="AS3952" t="s">
        <v>35</v>
      </c>
    </row>
    <row r="3953" spans="1:45">
      <c r="A3953" s="264" t="s">
        <v>13708</v>
      </c>
      <c r="B3953" s="217" t="s">
        <v>13683</v>
      </c>
      <c r="C3953" s="217" t="s">
        <v>50</v>
      </c>
      <c r="E3953" s="217" t="s">
        <v>13709</v>
      </c>
      <c r="F3953" s="217" t="s">
        <v>13823</v>
      </c>
      <c r="H3953" s="217" t="s">
        <v>1008</v>
      </c>
      <c r="I3953" s="217" t="s">
        <v>981</v>
      </c>
      <c r="J3953" s="217" t="s">
        <v>33</v>
      </c>
      <c r="K3953" s="217" t="s">
        <v>33</v>
      </c>
      <c r="M3953" s="217">
        <f t="shared" si="81"/>
        <v>4268</v>
      </c>
      <c r="O3953" s="217" t="s">
        <v>35</v>
      </c>
      <c r="P3953" s="217" t="s">
        <v>35</v>
      </c>
      <c r="Q3953" s="217">
        <f>S5486-vykonyz.xlsx[[#This Row],[Kod]]</f>
        <v>16764</v>
      </c>
      <c r="R3953" s="217">
        <f>S3922-vykonyz.xlsx[[#This Row],[Kod]]</f>
        <v>0</v>
      </c>
      <c r="S3953" s="217" t="s">
        <v>13824</v>
      </c>
      <c r="T3953" s="217" t="s">
        <v>13825</v>
      </c>
      <c r="U3953" s="217">
        <v>1015</v>
      </c>
      <c r="V3953" s="261">
        <v>45292</v>
      </c>
      <c r="W3953" s="217" t="s">
        <v>13824</v>
      </c>
      <c r="X3953" s="217">
        <v>947</v>
      </c>
      <c r="Y3953" s="217">
        <v>68</v>
      </c>
      <c r="Z3953" s="261">
        <v>45291</v>
      </c>
      <c r="AC3953" s="217">
        <f>vykonyz.xlsx3[[#This Row],[Kod]]-vykonyz.xlsx[[#This Row],[Kod]]</f>
        <v>0</v>
      </c>
      <c r="AD3953" t="s">
        <v>13708</v>
      </c>
      <c r="AE3953" t="s">
        <v>13683</v>
      </c>
      <c r="AF3953" t="s">
        <v>50</v>
      </c>
      <c r="AG3953"/>
      <c r="AH3953" t="s">
        <v>13709</v>
      </c>
      <c r="AI3953" t="s">
        <v>13823</v>
      </c>
      <c r="AJ3953"/>
      <c r="AK3953" t="s">
        <v>1008</v>
      </c>
      <c r="AL3953" t="s">
        <v>981</v>
      </c>
      <c r="AM3953" t="s">
        <v>33</v>
      </c>
      <c r="AN3953" t="s">
        <v>33</v>
      </c>
      <c r="AO3953"/>
      <c r="AP3953" t="s">
        <v>13826</v>
      </c>
      <c r="AQ3953"/>
      <c r="AR3953" t="s">
        <v>35</v>
      </c>
      <c r="AS3953" t="s">
        <v>35</v>
      </c>
    </row>
    <row r="3954" spans="1:45">
      <c r="A3954" s="264" t="s">
        <v>13712</v>
      </c>
      <c r="B3954" s="217" t="s">
        <v>13683</v>
      </c>
      <c r="C3954" s="217" t="s">
        <v>50</v>
      </c>
      <c r="E3954" s="217" t="s">
        <v>13713</v>
      </c>
      <c r="F3954" s="217" t="s">
        <v>13827</v>
      </c>
      <c r="H3954" s="217" t="s">
        <v>989</v>
      </c>
      <c r="I3954" s="217" t="s">
        <v>989</v>
      </c>
      <c r="J3954" s="217" t="s">
        <v>33</v>
      </c>
      <c r="K3954" s="217" t="s">
        <v>33</v>
      </c>
      <c r="M3954" s="217">
        <f t="shared" si="81"/>
        <v>987</v>
      </c>
      <c r="O3954" s="217" t="s">
        <v>35</v>
      </c>
      <c r="P3954" s="217" t="s">
        <v>35</v>
      </c>
      <c r="Q3954" s="217">
        <f>S5487-vykonyz.xlsx[[#This Row],[Kod]]</f>
        <v>16764</v>
      </c>
      <c r="R3954" s="217">
        <f>S3923-vykonyz.xlsx[[#This Row],[Kod]]</f>
        <v>0</v>
      </c>
      <c r="S3954" s="217" t="s">
        <v>13828</v>
      </c>
      <c r="T3954" s="217" t="s">
        <v>13829</v>
      </c>
      <c r="U3954" s="217">
        <v>5520</v>
      </c>
      <c r="V3954" s="261">
        <v>45292</v>
      </c>
      <c r="W3954" s="217" t="s">
        <v>13828</v>
      </c>
      <c r="X3954" s="217">
        <v>4997</v>
      </c>
      <c r="Y3954" s="217">
        <v>523</v>
      </c>
      <c r="Z3954" s="261">
        <v>45291</v>
      </c>
      <c r="AC3954" s="217">
        <f>vykonyz.xlsx3[[#This Row],[Kod]]-vykonyz.xlsx[[#This Row],[Kod]]</f>
        <v>0</v>
      </c>
      <c r="AD3954" t="s">
        <v>13712</v>
      </c>
      <c r="AE3954" t="s">
        <v>13683</v>
      </c>
      <c r="AF3954" t="s">
        <v>50</v>
      </c>
      <c r="AG3954"/>
      <c r="AH3954" t="s">
        <v>13713</v>
      </c>
      <c r="AI3954" t="s">
        <v>13827</v>
      </c>
      <c r="AJ3954"/>
      <c r="AK3954" t="s">
        <v>989</v>
      </c>
      <c r="AL3954" t="s">
        <v>989</v>
      </c>
      <c r="AM3954" t="s">
        <v>33</v>
      </c>
      <c r="AN3954" t="s">
        <v>33</v>
      </c>
      <c r="AO3954"/>
      <c r="AP3954" t="s">
        <v>6417</v>
      </c>
      <c r="AQ3954"/>
      <c r="AR3954" t="s">
        <v>35</v>
      </c>
      <c r="AS3954" t="s">
        <v>35</v>
      </c>
    </row>
    <row r="3955" spans="1:45">
      <c r="A3955" s="264" t="s">
        <v>13715</v>
      </c>
      <c r="B3955" s="217" t="s">
        <v>13683</v>
      </c>
      <c r="C3955" s="217" t="s">
        <v>50</v>
      </c>
      <c r="E3955" s="217" t="s">
        <v>13830</v>
      </c>
      <c r="F3955" s="217" t="s">
        <v>13831</v>
      </c>
      <c r="H3955" s="217" t="s">
        <v>981</v>
      </c>
      <c r="I3955" s="217" t="s">
        <v>1492</v>
      </c>
      <c r="J3955" s="217" t="s">
        <v>33</v>
      </c>
      <c r="K3955" s="217" t="s">
        <v>33</v>
      </c>
      <c r="M3955" s="217">
        <f t="shared" si="81"/>
        <v>7897</v>
      </c>
      <c r="O3955" s="217" t="s">
        <v>35</v>
      </c>
      <c r="P3955" s="217" t="s">
        <v>35</v>
      </c>
      <c r="Q3955" s="217">
        <f>S5488-vykonyz.xlsx[[#This Row],[Kod]]</f>
        <v>16764</v>
      </c>
      <c r="R3955" s="217">
        <f>S3924-vykonyz.xlsx[[#This Row],[Kod]]</f>
        <v>0</v>
      </c>
      <c r="S3955" s="217" t="s">
        <v>13832</v>
      </c>
      <c r="T3955" s="217" t="s">
        <v>13833</v>
      </c>
      <c r="U3955" s="217">
        <v>7664</v>
      </c>
      <c r="V3955" s="261">
        <v>45292</v>
      </c>
      <c r="W3955" s="217" t="s">
        <v>13832</v>
      </c>
      <c r="X3955" s="217">
        <v>7593</v>
      </c>
      <c r="Y3955" s="217">
        <v>71</v>
      </c>
      <c r="Z3955" s="261">
        <v>45291</v>
      </c>
      <c r="AC3955" s="217">
        <f>vykonyz.xlsx3[[#This Row],[Kod]]-vykonyz.xlsx[[#This Row],[Kod]]</f>
        <v>0</v>
      </c>
      <c r="AD3955" t="s">
        <v>13715</v>
      </c>
      <c r="AE3955" t="s">
        <v>13683</v>
      </c>
      <c r="AF3955" t="s">
        <v>50</v>
      </c>
      <c r="AG3955"/>
      <c r="AH3955" t="s">
        <v>13830</v>
      </c>
      <c r="AI3955" t="s">
        <v>13831</v>
      </c>
      <c r="AJ3955"/>
      <c r="AK3955" t="s">
        <v>981</v>
      </c>
      <c r="AL3955" t="s">
        <v>1492</v>
      </c>
      <c r="AM3955" t="s">
        <v>33</v>
      </c>
      <c r="AN3955" t="s">
        <v>33</v>
      </c>
      <c r="AO3955"/>
      <c r="AP3955" t="s">
        <v>13834</v>
      </c>
      <c r="AQ3955"/>
      <c r="AR3955" t="s">
        <v>35</v>
      </c>
      <c r="AS3955" t="s">
        <v>35</v>
      </c>
    </row>
    <row r="3956" spans="1:45">
      <c r="A3956" s="264" t="s">
        <v>13719</v>
      </c>
      <c r="B3956" s="217" t="s">
        <v>13683</v>
      </c>
      <c r="C3956" s="217" t="s">
        <v>50</v>
      </c>
      <c r="E3956" s="217" t="s">
        <v>13720</v>
      </c>
      <c r="F3956" s="217" t="s">
        <v>13835</v>
      </c>
      <c r="H3956" s="217" t="s">
        <v>1573</v>
      </c>
      <c r="I3956" s="217" t="s">
        <v>39</v>
      </c>
      <c r="J3956" s="217" t="s">
        <v>33</v>
      </c>
      <c r="K3956" s="217" t="s">
        <v>33</v>
      </c>
      <c r="M3956" s="217">
        <f t="shared" si="81"/>
        <v>3402</v>
      </c>
      <c r="O3956" s="217" t="s">
        <v>35</v>
      </c>
      <c r="P3956" s="217" t="s">
        <v>35</v>
      </c>
      <c r="Q3956" s="217">
        <f>S5489-vykonyz.xlsx[[#This Row],[Kod]]</f>
        <v>16764</v>
      </c>
      <c r="R3956" s="217">
        <f>S3925-vykonyz.xlsx[[#This Row],[Kod]]</f>
        <v>0</v>
      </c>
      <c r="S3956" s="217" t="s">
        <v>13836</v>
      </c>
      <c r="T3956" s="217" t="s">
        <v>13837</v>
      </c>
      <c r="U3956" s="217">
        <v>1674</v>
      </c>
      <c r="V3956" s="261">
        <v>45292</v>
      </c>
      <c r="W3956" s="217" t="s">
        <v>13836</v>
      </c>
      <c r="X3956" s="217">
        <v>1556</v>
      </c>
      <c r="Y3956" s="217">
        <v>118</v>
      </c>
      <c r="Z3956" s="261">
        <v>45291</v>
      </c>
      <c r="AC3956" s="217">
        <f>vykonyz.xlsx3[[#This Row],[Kod]]-vykonyz.xlsx[[#This Row],[Kod]]</f>
        <v>0</v>
      </c>
      <c r="AD3956" t="s">
        <v>13719</v>
      </c>
      <c r="AE3956" t="s">
        <v>13683</v>
      </c>
      <c r="AF3956" t="s">
        <v>50</v>
      </c>
      <c r="AG3956"/>
      <c r="AH3956" t="s">
        <v>13720</v>
      </c>
      <c r="AI3956" t="s">
        <v>13835</v>
      </c>
      <c r="AJ3956"/>
      <c r="AK3956" t="s">
        <v>1573</v>
      </c>
      <c r="AL3956" t="s">
        <v>39</v>
      </c>
      <c r="AM3956" t="s">
        <v>33</v>
      </c>
      <c r="AN3956" t="s">
        <v>33</v>
      </c>
      <c r="AO3956"/>
      <c r="AP3956" t="s">
        <v>5232</v>
      </c>
      <c r="AQ3956"/>
      <c r="AR3956" t="s">
        <v>35</v>
      </c>
      <c r="AS3956" t="s">
        <v>35</v>
      </c>
    </row>
    <row r="3957" spans="1:45">
      <c r="A3957" s="264" t="s">
        <v>13722</v>
      </c>
      <c r="B3957" s="217" t="s">
        <v>13683</v>
      </c>
      <c r="C3957" s="217" t="s">
        <v>50</v>
      </c>
      <c r="E3957" s="217" t="s">
        <v>13723</v>
      </c>
      <c r="F3957" s="217" t="s">
        <v>13838</v>
      </c>
      <c r="H3957" s="217" t="s">
        <v>1008</v>
      </c>
      <c r="I3957" s="217" t="s">
        <v>1008</v>
      </c>
      <c r="J3957" s="217" t="s">
        <v>33</v>
      </c>
      <c r="K3957" s="217" t="s">
        <v>33</v>
      </c>
      <c r="M3957" s="217">
        <f t="shared" si="81"/>
        <v>826</v>
      </c>
      <c r="O3957" s="217" t="s">
        <v>35</v>
      </c>
      <c r="P3957" s="217" t="s">
        <v>35</v>
      </c>
      <c r="Q3957" s="217">
        <f>S5490-vykonyz.xlsx[[#This Row],[Kod]]</f>
        <v>16764</v>
      </c>
      <c r="R3957" s="217">
        <f>S3926-vykonyz.xlsx[[#This Row],[Kod]]</f>
        <v>0</v>
      </c>
      <c r="S3957" s="217" t="s">
        <v>13839</v>
      </c>
      <c r="T3957" s="217" t="s">
        <v>13840</v>
      </c>
      <c r="U3957" s="217">
        <v>3765</v>
      </c>
      <c r="V3957" s="261">
        <v>45292</v>
      </c>
      <c r="W3957" s="217" t="s">
        <v>13839</v>
      </c>
      <c r="X3957" s="217">
        <v>3357</v>
      </c>
      <c r="Y3957" s="217">
        <v>408</v>
      </c>
      <c r="Z3957" s="261">
        <v>45291</v>
      </c>
      <c r="AC3957" s="217">
        <f>vykonyz.xlsx3[[#This Row],[Kod]]-vykonyz.xlsx[[#This Row],[Kod]]</f>
        <v>0</v>
      </c>
      <c r="AD3957" t="s">
        <v>13722</v>
      </c>
      <c r="AE3957" t="s">
        <v>13683</v>
      </c>
      <c r="AF3957" t="s">
        <v>50</v>
      </c>
      <c r="AG3957"/>
      <c r="AH3957" t="s">
        <v>13723</v>
      </c>
      <c r="AI3957" t="s">
        <v>13838</v>
      </c>
      <c r="AJ3957"/>
      <c r="AK3957" t="s">
        <v>1008</v>
      </c>
      <c r="AL3957" t="s">
        <v>1008</v>
      </c>
      <c r="AM3957" t="s">
        <v>33</v>
      </c>
      <c r="AN3957" t="s">
        <v>33</v>
      </c>
      <c r="AO3957"/>
      <c r="AP3957" t="s">
        <v>8466</v>
      </c>
      <c r="AQ3957"/>
      <c r="AR3957" t="s">
        <v>35</v>
      </c>
      <c r="AS3957" t="s">
        <v>35</v>
      </c>
    </row>
    <row r="3958" spans="1:45">
      <c r="A3958" s="264" t="s">
        <v>13726</v>
      </c>
      <c r="B3958" s="217" t="s">
        <v>13683</v>
      </c>
      <c r="C3958" s="217" t="s">
        <v>50</v>
      </c>
      <c r="E3958" s="217" t="s">
        <v>13727</v>
      </c>
      <c r="F3958" s="217" t="s">
        <v>13841</v>
      </c>
      <c r="H3958" s="217" t="s">
        <v>1008</v>
      </c>
      <c r="I3958" s="217" t="s">
        <v>1008</v>
      </c>
      <c r="J3958" s="217" t="s">
        <v>33</v>
      </c>
      <c r="K3958" s="217" t="s">
        <v>33</v>
      </c>
      <c r="M3958" s="217">
        <f t="shared" si="81"/>
        <v>838</v>
      </c>
      <c r="O3958" s="217" t="s">
        <v>35</v>
      </c>
      <c r="P3958" s="217" t="s">
        <v>35</v>
      </c>
      <c r="Q3958" s="217">
        <f>S5491-vykonyz.xlsx[[#This Row],[Kod]]</f>
        <v>16764</v>
      </c>
      <c r="R3958" s="217">
        <f>S3927-vykonyz.xlsx[[#This Row],[Kod]]</f>
        <v>0</v>
      </c>
      <c r="S3958" s="217" t="s">
        <v>13842</v>
      </c>
      <c r="T3958" s="217" t="s">
        <v>13843</v>
      </c>
      <c r="U3958" s="217">
        <v>260</v>
      </c>
      <c r="V3958" s="261">
        <v>45292</v>
      </c>
      <c r="W3958" s="217" t="s">
        <v>13842</v>
      </c>
      <c r="X3958" s="217">
        <v>242</v>
      </c>
      <c r="Y3958" s="217">
        <v>18</v>
      </c>
      <c r="Z3958" s="261">
        <v>45291</v>
      </c>
      <c r="AC3958" s="217">
        <f>vykonyz.xlsx3[[#This Row],[Kod]]-vykonyz.xlsx[[#This Row],[Kod]]</f>
        <v>0</v>
      </c>
      <c r="AD3958" t="s">
        <v>13726</v>
      </c>
      <c r="AE3958" t="s">
        <v>13683</v>
      </c>
      <c r="AF3958" t="s">
        <v>50</v>
      </c>
      <c r="AG3958"/>
      <c r="AH3958" t="s">
        <v>13727</v>
      </c>
      <c r="AI3958" t="s">
        <v>13841</v>
      </c>
      <c r="AJ3958"/>
      <c r="AK3958" t="s">
        <v>1008</v>
      </c>
      <c r="AL3958" t="s">
        <v>1008</v>
      </c>
      <c r="AM3958" t="s">
        <v>33</v>
      </c>
      <c r="AN3958" t="s">
        <v>33</v>
      </c>
      <c r="AO3958"/>
      <c r="AP3958" t="s">
        <v>11176</v>
      </c>
      <c r="AQ3958"/>
      <c r="AR3958" t="s">
        <v>35</v>
      </c>
      <c r="AS3958" t="s">
        <v>35</v>
      </c>
    </row>
    <row r="3959" spans="1:45">
      <c r="A3959" s="264" t="s">
        <v>13729</v>
      </c>
      <c r="B3959" s="217" t="s">
        <v>13683</v>
      </c>
      <c r="C3959" s="217" t="s">
        <v>50</v>
      </c>
      <c r="E3959" s="217" t="s">
        <v>13730</v>
      </c>
      <c r="F3959" s="217" t="s">
        <v>13844</v>
      </c>
      <c r="H3959" s="217" t="s">
        <v>1008</v>
      </c>
      <c r="I3959" s="217" t="s">
        <v>1008</v>
      </c>
      <c r="J3959" s="217" t="s">
        <v>33</v>
      </c>
      <c r="K3959" s="217" t="s">
        <v>33</v>
      </c>
      <c r="M3959" s="217">
        <f t="shared" si="81"/>
        <v>3677</v>
      </c>
      <c r="O3959" s="217" t="s">
        <v>35</v>
      </c>
      <c r="P3959" s="217" t="s">
        <v>35</v>
      </c>
      <c r="Q3959" s="217">
        <f>S5492-vykonyz.xlsx[[#This Row],[Kod]]</f>
        <v>16764</v>
      </c>
      <c r="R3959" s="217">
        <f>S3928-vykonyz.xlsx[[#This Row],[Kod]]</f>
        <v>0</v>
      </c>
      <c r="S3959" s="217" t="s">
        <v>13845</v>
      </c>
      <c r="T3959" s="217" t="s">
        <v>13846</v>
      </c>
      <c r="U3959" s="217">
        <v>177</v>
      </c>
      <c r="V3959" s="261">
        <v>45292</v>
      </c>
      <c r="W3959" s="217" t="s">
        <v>13845</v>
      </c>
      <c r="X3959" s="217">
        <v>159</v>
      </c>
      <c r="Y3959" s="217">
        <v>18</v>
      </c>
      <c r="Z3959" s="261">
        <v>45291</v>
      </c>
      <c r="AC3959" s="217">
        <f>vykonyz.xlsx3[[#This Row],[Kod]]-vykonyz.xlsx[[#This Row],[Kod]]</f>
        <v>0</v>
      </c>
      <c r="AD3959" t="s">
        <v>13729</v>
      </c>
      <c r="AE3959" t="s">
        <v>13683</v>
      </c>
      <c r="AF3959" t="s">
        <v>50</v>
      </c>
      <c r="AG3959"/>
      <c r="AH3959" t="s">
        <v>13730</v>
      </c>
      <c r="AI3959" t="s">
        <v>13844</v>
      </c>
      <c r="AJ3959"/>
      <c r="AK3959" t="s">
        <v>1008</v>
      </c>
      <c r="AL3959" t="s">
        <v>1008</v>
      </c>
      <c r="AM3959" t="s">
        <v>33</v>
      </c>
      <c r="AN3959" t="s">
        <v>33</v>
      </c>
      <c r="AO3959"/>
      <c r="AP3959" t="s">
        <v>13847</v>
      </c>
      <c r="AQ3959"/>
      <c r="AR3959" t="s">
        <v>35</v>
      </c>
      <c r="AS3959" t="s">
        <v>35</v>
      </c>
    </row>
    <row r="3960" spans="1:45">
      <c r="A3960" s="264" t="s">
        <v>13733</v>
      </c>
      <c r="B3960" s="217" t="s">
        <v>13683</v>
      </c>
      <c r="C3960" s="217" t="s">
        <v>50</v>
      </c>
      <c r="E3960" s="217" t="s">
        <v>13734</v>
      </c>
      <c r="F3960" s="217" t="s">
        <v>13848</v>
      </c>
      <c r="H3960" s="217" t="s">
        <v>1008</v>
      </c>
      <c r="I3960" s="217" t="s">
        <v>1008</v>
      </c>
      <c r="J3960" s="217" t="s">
        <v>33</v>
      </c>
      <c r="K3960" s="217" t="s">
        <v>33</v>
      </c>
      <c r="M3960" s="217">
        <f t="shared" si="81"/>
        <v>2333</v>
      </c>
      <c r="O3960" s="217" t="s">
        <v>35</v>
      </c>
      <c r="P3960" s="217" t="s">
        <v>35</v>
      </c>
      <c r="Q3960" s="217">
        <f>S5493-vykonyz.xlsx[[#This Row],[Kod]]</f>
        <v>16765</v>
      </c>
      <c r="R3960" s="217">
        <f>S3929-vykonyz.xlsx[[#This Row],[Kod]]</f>
        <v>0</v>
      </c>
      <c r="S3960" s="217" t="s">
        <v>13849</v>
      </c>
      <c r="T3960" s="217" t="s">
        <v>13850</v>
      </c>
      <c r="U3960" s="217">
        <v>13626</v>
      </c>
      <c r="V3960" s="261">
        <v>45292</v>
      </c>
      <c r="W3960" s="217" t="s">
        <v>13849</v>
      </c>
      <c r="X3960" s="217">
        <v>13203</v>
      </c>
      <c r="Y3960" s="217">
        <v>423</v>
      </c>
      <c r="Z3960" s="261">
        <v>45291</v>
      </c>
      <c r="AC3960" s="217">
        <f>vykonyz.xlsx3[[#This Row],[Kod]]-vykonyz.xlsx[[#This Row],[Kod]]</f>
        <v>0</v>
      </c>
      <c r="AD3960" t="s">
        <v>13733</v>
      </c>
      <c r="AE3960" t="s">
        <v>13683</v>
      </c>
      <c r="AF3960" t="s">
        <v>50</v>
      </c>
      <c r="AG3960"/>
      <c r="AH3960" t="s">
        <v>13734</v>
      </c>
      <c r="AI3960" t="s">
        <v>13848</v>
      </c>
      <c r="AJ3960"/>
      <c r="AK3960" t="s">
        <v>1008</v>
      </c>
      <c r="AL3960" t="s">
        <v>1008</v>
      </c>
      <c r="AM3960" t="s">
        <v>33</v>
      </c>
      <c r="AN3960" t="s">
        <v>33</v>
      </c>
      <c r="AO3960"/>
      <c r="AP3960" t="s">
        <v>13851</v>
      </c>
      <c r="AQ3960"/>
      <c r="AR3960" t="s">
        <v>35</v>
      </c>
      <c r="AS3960" t="s">
        <v>35</v>
      </c>
    </row>
    <row r="3961" spans="1:45">
      <c r="A3961" s="264" t="s">
        <v>13737</v>
      </c>
      <c r="B3961" s="217" t="s">
        <v>13683</v>
      </c>
      <c r="C3961" s="217" t="s">
        <v>50</v>
      </c>
      <c r="E3961" s="217" t="s">
        <v>13738</v>
      </c>
      <c r="F3961" s="217" t="s">
        <v>13852</v>
      </c>
      <c r="H3961" s="217" t="s">
        <v>989</v>
      </c>
      <c r="I3961" s="217" t="s">
        <v>1008</v>
      </c>
      <c r="J3961" s="217" t="s">
        <v>33</v>
      </c>
      <c r="K3961" s="217" t="s">
        <v>33</v>
      </c>
      <c r="M3961" s="217">
        <f t="shared" si="81"/>
        <v>431</v>
      </c>
      <c r="O3961" s="217" t="s">
        <v>35</v>
      </c>
      <c r="P3961" s="217" t="s">
        <v>35</v>
      </c>
      <c r="Q3961" s="217">
        <f>S5494-vykonyz.xlsx[[#This Row],[Kod]]</f>
        <v>16766</v>
      </c>
      <c r="R3961" s="217">
        <f>S3930-vykonyz.xlsx[[#This Row],[Kod]]</f>
        <v>0</v>
      </c>
      <c r="S3961" s="217" t="s">
        <v>13853</v>
      </c>
      <c r="T3961" s="217" t="s">
        <v>13854</v>
      </c>
      <c r="U3961" s="217">
        <v>15934</v>
      </c>
      <c r="V3961" s="261">
        <v>45292</v>
      </c>
      <c r="W3961" s="217" t="s">
        <v>13853</v>
      </c>
      <c r="X3961" s="217">
        <v>15722</v>
      </c>
      <c r="Y3961" s="217">
        <v>212</v>
      </c>
      <c r="Z3961" s="261">
        <v>45291</v>
      </c>
      <c r="AC3961" s="217">
        <f>vykonyz.xlsx3[[#This Row],[Kod]]-vykonyz.xlsx[[#This Row],[Kod]]</f>
        <v>0</v>
      </c>
      <c r="AD3961" t="s">
        <v>13737</v>
      </c>
      <c r="AE3961" t="s">
        <v>13683</v>
      </c>
      <c r="AF3961" t="s">
        <v>50</v>
      </c>
      <c r="AG3961"/>
      <c r="AH3961" t="s">
        <v>13738</v>
      </c>
      <c r="AI3961" t="s">
        <v>13852</v>
      </c>
      <c r="AJ3961"/>
      <c r="AK3961" t="s">
        <v>989</v>
      </c>
      <c r="AL3961" t="s">
        <v>1008</v>
      </c>
      <c r="AM3961" t="s">
        <v>33</v>
      </c>
      <c r="AN3961" t="s">
        <v>33</v>
      </c>
      <c r="AO3961"/>
      <c r="AP3961" t="s">
        <v>9018</v>
      </c>
      <c r="AQ3961"/>
      <c r="AR3961" t="s">
        <v>35</v>
      </c>
      <c r="AS3961" t="s">
        <v>35</v>
      </c>
    </row>
    <row r="3962" spans="1:45">
      <c r="A3962" s="264" t="s">
        <v>13742</v>
      </c>
      <c r="B3962" s="217" t="s">
        <v>13756</v>
      </c>
      <c r="C3962" s="217" t="s">
        <v>50</v>
      </c>
      <c r="E3962" s="217" t="s">
        <v>13743</v>
      </c>
      <c r="F3962" s="217" t="s">
        <v>13855</v>
      </c>
      <c r="G3962" s="217" t="s">
        <v>53</v>
      </c>
      <c r="H3962" s="217" t="s">
        <v>981</v>
      </c>
      <c r="I3962" s="217" t="s">
        <v>1488</v>
      </c>
      <c r="J3962" s="217" t="s">
        <v>33</v>
      </c>
      <c r="K3962" s="217" t="s">
        <v>33</v>
      </c>
      <c r="M3962" s="217">
        <f t="shared" si="81"/>
        <v>2439</v>
      </c>
      <c r="O3962" s="217" t="s">
        <v>35</v>
      </c>
      <c r="P3962" s="217" t="s">
        <v>35</v>
      </c>
      <c r="Q3962" s="217">
        <f>S5495-vykonyz.xlsx[[#This Row],[Kod]]</f>
        <v>16766</v>
      </c>
      <c r="R3962" s="217">
        <f>S3931-vykonyz.xlsx[[#This Row],[Kod]]</f>
        <v>0</v>
      </c>
      <c r="S3962" s="217" t="s">
        <v>13856</v>
      </c>
      <c r="T3962" s="217" t="s">
        <v>13857</v>
      </c>
      <c r="U3962" s="217">
        <v>766</v>
      </c>
      <c r="V3962" s="261">
        <v>45292</v>
      </c>
      <c r="W3962" s="217" t="s">
        <v>13856</v>
      </c>
      <c r="X3962" s="217">
        <v>712</v>
      </c>
      <c r="Y3962" s="217">
        <v>54</v>
      </c>
      <c r="Z3962" s="261">
        <v>45291</v>
      </c>
      <c r="AC3962" s="217">
        <f>vykonyz.xlsx3[[#This Row],[Kod]]-vykonyz.xlsx[[#This Row],[Kod]]</f>
        <v>0</v>
      </c>
      <c r="AD3962" t="s">
        <v>13742</v>
      </c>
      <c r="AE3962" t="s">
        <v>13756</v>
      </c>
      <c r="AF3962" t="s">
        <v>50</v>
      </c>
      <c r="AG3962"/>
      <c r="AH3962" t="s">
        <v>13743</v>
      </c>
      <c r="AI3962" t="s">
        <v>13855</v>
      </c>
      <c r="AJ3962" t="s">
        <v>53</v>
      </c>
      <c r="AK3962" t="s">
        <v>981</v>
      </c>
      <c r="AL3962" t="s">
        <v>1488</v>
      </c>
      <c r="AM3962" t="s">
        <v>33</v>
      </c>
      <c r="AN3962" t="s">
        <v>33</v>
      </c>
      <c r="AO3962"/>
      <c r="AP3962" t="s">
        <v>11072</v>
      </c>
      <c r="AQ3962"/>
      <c r="AR3962" t="s">
        <v>35</v>
      </c>
      <c r="AS3962" t="s">
        <v>35</v>
      </c>
    </row>
    <row r="3963" spans="1:45">
      <c r="A3963" s="264" t="s">
        <v>13746</v>
      </c>
      <c r="B3963" s="217" t="s">
        <v>13731</v>
      </c>
      <c r="C3963" s="217" t="s">
        <v>611</v>
      </c>
      <c r="E3963" s="217" t="s">
        <v>13747</v>
      </c>
      <c r="H3963" s="217" t="s">
        <v>1492</v>
      </c>
      <c r="I3963" s="217" t="s">
        <v>5824</v>
      </c>
      <c r="J3963" s="217" t="s">
        <v>33</v>
      </c>
      <c r="K3963" s="217" t="s">
        <v>33</v>
      </c>
      <c r="M3963" s="217">
        <f t="shared" si="81"/>
        <v>4138</v>
      </c>
      <c r="O3963" s="217" t="s">
        <v>35</v>
      </c>
      <c r="P3963" s="217" t="s">
        <v>35</v>
      </c>
      <c r="Q3963" s="217">
        <f>S5496-vykonyz.xlsx[[#This Row],[Kod]]</f>
        <v>16766</v>
      </c>
      <c r="R3963" s="217">
        <f>S3932-vykonyz.xlsx[[#This Row],[Kod]]</f>
        <v>0</v>
      </c>
      <c r="S3963" s="217" t="s">
        <v>13858</v>
      </c>
      <c r="T3963" s="217" t="s">
        <v>13859</v>
      </c>
      <c r="U3963" s="217">
        <v>3026</v>
      </c>
      <c r="V3963" s="261">
        <v>45292</v>
      </c>
      <c r="W3963" s="217" t="s">
        <v>13858</v>
      </c>
      <c r="X3963" s="217">
        <v>2720</v>
      </c>
      <c r="Y3963" s="217">
        <v>306</v>
      </c>
      <c r="Z3963" s="261">
        <v>45291</v>
      </c>
      <c r="AC3963" s="217">
        <f>vykonyz.xlsx3[[#This Row],[Kod]]-vykonyz.xlsx[[#This Row],[Kod]]</f>
        <v>0</v>
      </c>
      <c r="AD3963" t="s">
        <v>13746</v>
      </c>
      <c r="AE3963" t="s">
        <v>13731</v>
      </c>
      <c r="AF3963" t="s">
        <v>611</v>
      </c>
      <c r="AG3963"/>
      <c r="AH3963" t="s">
        <v>13747</v>
      </c>
      <c r="AI3963"/>
      <c r="AJ3963"/>
      <c r="AK3963" t="s">
        <v>1492</v>
      </c>
      <c r="AL3963" t="s">
        <v>5824</v>
      </c>
      <c r="AM3963" t="s">
        <v>33</v>
      </c>
      <c r="AN3963" t="s">
        <v>33</v>
      </c>
      <c r="AO3963"/>
      <c r="AP3963" t="s">
        <v>13860</v>
      </c>
      <c r="AQ3963"/>
      <c r="AR3963" t="s">
        <v>35</v>
      </c>
      <c r="AS3963" t="s">
        <v>35</v>
      </c>
    </row>
    <row r="3964" spans="1:45">
      <c r="A3964" s="264" t="s">
        <v>13750</v>
      </c>
      <c r="B3964" s="217" t="s">
        <v>13683</v>
      </c>
      <c r="C3964" s="217" t="s">
        <v>50</v>
      </c>
      <c r="E3964" s="217" t="s">
        <v>13751</v>
      </c>
      <c r="F3964" s="217" t="s">
        <v>13861</v>
      </c>
      <c r="H3964" s="217" t="s">
        <v>1336</v>
      </c>
      <c r="I3964" s="217" t="s">
        <v>1532</v>
      </c>
      <c r="J3964" s="217" t="s">
        <v>33</v>
      </c>
      <c r="K3964" s="217" t="s">
        <v>33</v>
      </c>
      <c r="M3964" s="217">
        <f t="shared" si="81"/>
        <v>2801</v>
      </c>
      <c r="O3964" s="217" t="s">
        <v>35</v>
      </c>
      <c r="P3964" s="217" t="s">
        <v>35</v>
      </c>
      <c r="Q3964" s="217">
        <f>S5497-vykonyz.xlsx[[#This Row],[Kod]]</f>
        <v>16766</v>
      </c>
      <c r="R3964" s="217">
        <f>S3933-vykonyz.xlsx[[#This Row],[Kod]]</f>
        <v>0</v>
      </c>
      <c r="S3964" s="217" t="s">
        <v>13862</v>
      </c>
      <c r="T3964" s="217" t="s">
        <v>13863</v>
      </c>
      <c r="U3964" s="217">
        <v>2679</v>
      </c>
      <c r="V3964" s="261">
        <v>45292</v>
      </c>
      <c r="W3964" s="217" t="s">
        <v>13862</v>
      </c>
      <c r="X3964" s="217">
        <v>2418</v>
      </c>
      <c r="Y3964" s="217">
        <v>261</v>
      </c>
      <c r="Z3964" s="261">
        <v>45291</v>
      </c>
      <c r="AC3964" s="217">
        <f>vykonyz.xlsx3[[#This Row],[Kod]]-vykonyz.xlsx[[#This Row],[Kod]]</f>
        <v>0</v>
      </c>
      <c r="AD3964" t="s">
        <v>13750</v>
      </c>
      <c r="AE3964" t="s">
        <v>13683</v>
      </c>
      <c r="AF3964" t="s">
        <v>50</v>
      </c>
      <c r="AG3964"/>
      <c r="AH3964" t="s">
        <v>13751</v>
      </c>
      <c r="AI3964" t="s">
        <v>13861</v>
      </c>
      <c r="AJ3964"/>
      <c r="AK3964" t="s">
        <v>1336</v>
      </c>
      <c r="AL3964" t="s">
        <v>1532</v>
      </c>
      <c r="AM3964" t="s">
        <v>33</v>
      </c>
      <c r="AN3964" t="s">
        <v>33</v>
      </c>
      <c r="AO3964"/>
      <c r="AP3964" t="s">
        <v>13864</v>
      </c>
      <c r="AQ3964"/>
      <c r="AR3964" t="s">
        <v>35</v>
      </c>
      <c r="AS3964" t="s">
        <v>35</v>
      </c>
    </row>
    <row r="3965" spans="1:45">
      <c r="A3965" s="264" t="s">
        <v>13754</v>
      </c>
      <c r="B3965" s="217" t="s">
        <v>13731</v>
      </c>
      <c r="C3965" s="217" t="s">
        <v>611</v>
      </c>
      <c r="E3965" s="217" t="s">
        <v>13755</v>
      </c>
      <c r="F3965" s="217" t="s">
        <v>13865</v>
      </c>
      <c r="H3965" s="217" t="s">
        <v>1492</v>
      </c>
      <c r="I3965" s="217" t="s">
        <v>5824</v>
      </c>
      <c r="J3965" s="217" t="s">
        <v>33</v>
      </c>
      <c r="K3965" s="217" t="s">
        <v>33</v>
      </c>
      <c r="M3965" s="217">
        <f t="shared" si="81"/>
        <v>4123</v>
      </c>
      <c r="O3965" s="217" t="s">
        <v>35</v>
      </c>
      <c r="P3965" s="217" t="s">
        <v>35</v>
      </c>
      <c r="Q3965" s="217">
        <f>S5498-vykonyz.xlsx[[#This Row],[Kod]]</f>
        <v>16766</v>
      </c>
      <c r="R3965" s="217">
        <f>S3934-vykonyz.xlsx[[#This Row],[Kod]]</f>
        <v>0</v>
      </c>
      <c r="S3965" s="217" t="s">
        <v>13866</v>
      </c>
      <c r="T3965" s="217" t="s">
        <v>13867</v>
      </c>
      <c r="U3965" s="217">
        <v>4095</v>
      </c>
      <c r="V3965" s="261">
        <v>45292</v>
      </c>
      <c r="W3965" s="217" t="s">
        <v>13866</v>
      </c>
      <c r="X3965" s="217">
        <v>3993</v>
      </c>
      <c r="Y3965" s="217">
        <v>102</v>
      </c>
      <c r="Z3965" s="261">
        <v>45291</v>
      </c>
      <c r="AC3965" s="217">
        <f>vykonyz.xlsx3[[#This Row],[Kod]]-vykonyz.xlsx[[#This Row],[Kod]]</f>
        <v>0</v>
      </c>
      <c r="AD3965" t="s">
        <v>13754</v>
      </c>
      <c r="AE3965" t="s">
        <v>13731</v>
      </c>
      <c r="AF3965" t="s">
        <v>611</v>
      </c>
      <c r="AG3965"/>
      <c r="AH3965" t="s">
        <v>13755</v>
      </c>
      <c r="AI3965" t="s">
        <v>13865</v>
      </c>
      <c r="AJ3965"/>
      <c r="AK3965" t="s">
        <v>1492</v>
      </c>
      <c r="AL3965" t="s">
        <v>5824</v>
      </c>
      <c r="AM3965" t="s">
        <v>33</v>
      </c>
      <c r="AN3965" t="s">
        <v>33</v>
      </c>
      <c r="AO3965"/>
      <c r="AP3965" t="s">
        <v>13868</v>
      </c>
      <c r="AQ3965"/>
      <c r="AR3965" t="s">
        <v>35</v>
      </c>
      <c r="AS3965" t="s">
        <v>35</v>
      </c>
    </row>
    <row r="3966" spans="1:45">
      <c r="A3966" s="264" t="s">
        <v>13758</v>
      </c>
      <c r="B3966" s="217" t="s">
        <v>13683</v>
      </c>
      <c r="C3966" s="217" t="s">
        <v>50</v>
      </c>
      <c r="E3966" s="217" t="s">
        <v>13869</v>
      </c>
      <c r="F3966" s="217" t="s">
        <v>13870</v>
      </c>
      <c r="H3966" s="217" t="s">
        <v>981</v>
      </c>
      <c r="I3966" s="217" t="s">
        <v>1492</v>
      </c>
      <c r="J3966" s="217" t="s">
        <v>33</v>
      </c>
      <c r="K3966" s="217" t="s">
        <v>33</v>
      </c>
      <c r="M3966" s="217">
        <f t="shared" si="81"/>
        <v>2099</v>
      </c>
      <c r="O3966" s="217" t="s">
        <v>35</v>
      </c>
      <c r="P3966" s="217" t="s">
        <v>35</v>
      </c>
      <c r="Q3966" s="217">
        <f>S5499-vykonyz.xlsx[[#This Row],[Kod]]</f>
        <v>16766</v>
      </c>
      <c r="R3966" s="217">
        <f>S3935-vykonyz.xlsx[[#This Row],[Kod]]</f>
        <v>0</v>
      </c>
      <c r="S3966" s="217" t="s">
        <v>13871</v>
      </c>
      <c r="T3966" s="217" t="s">
        <v>13872</v>
      </c>
      <c r="U3966" s="217">
        <v>163</v>
      </c>
      <c r="V3966" s="261">
        <v>45292</v>
      </c>
      <c r="W3966" s="217" t="s">
        <v>13871</v>
      </c>
      <c r="X3966" s="217">
        <v>146</v>
      </c>
      <c r="Y3966" s="217">
        <v>17</v>
      </c>
      <c r="Z3966" s="261">
        <v>45291</v>
      </c>
      <c r="AC3966" s="217">
        <f>vykonyz.xlsx3[[#This Row],[Kod]]-vykonyz.xlsx[[#This Row],[Kod]]</f>
        <v>0</v>
      </c>
      <c r="AD3966" t="s">
        <v>13758</v>
      </c>
      <c r="AE3966" t="s">
        <v>13683</v>
      </c>
      <c r="AF3966" t="s">
        <v>50</v>
      </c>
      <c r="AG3966"/>
      <c r="AH3966" t="s">
        <v>13869</v>
      </c>
      <c r="AI3966" t="s">
        <v>13870</v>
      </c>
      <c r="AJ3966"/>
      <c r="AK3966" t="s">
        <v>981</v>
      </c>
      <c r="AL3966" t="s">
        <v>1492</v>
      </c>
      <c r="AM3966" t="s">
        <v>33</v>
      </c>
      <c r="AN3966" t="s">
        <v>33</v>
      </c>
      <c r="AO3966"/>
      <c r="AP3966" t="s">
        <v>11061</v>
      </c>
      <c r="AQ3966"/>
      <c r="AR3966" t="s">
        <v>35</v>
      </c>
      <c r="AS3966" t="s">
        <v>35</v>
      </c>
    </row>
    <row r="3967" spans="1:45">
      <c r="A3967" s="264" t="s">
        <v>13762</v>
      </c>
      <c r="B3967" s="217" t="s">
        <v>13731</v>
      </c>
      <c r="C3967" s="217" t="s">
        <v>611</v>
      </c>
      <c r="E3967" s="217" t="s">
        <v>13763</v>
      </c>
      <c r="F3967" s="217" t="s">
        <v>13873</v>
      </c>
      <c r="G3967" s="217" t="s">
        <v>53</v>
      </c>
      <c r="H3967" s="217" t="s">
        <v>1492</v>
      </c>
      <c r="I3967" s="217" t="s">
        <v>5824</v>
      </c>
      <c r="J3967" s="217" t="s">
        <v>33</v>
      </c>
      <c r="K3967" s="217" t="s">
        <v>33</v>
      </c>
      <c r="M3967" s="217">
        <f t="shared" si="81"/>
        <v>4293</v>
      </c>
      <c r="O3967" s="217" t="s">
        <v>35</v>
      </c>
      <c r="P3967" s="217" t="s">
        <v>35</v>
      </c>
      <c r="Q3967" s="217">
        <f>S5500-vykonyz.xlsx[[#This Row],[Kod]]</f>
        <v>16766</v>
      </c>
      <c r="R3967" s="217">
        <f>S3936-vykonyz.xlsx[[#This Row],[Kod]]</f>
        <v>0</v>
      </c>
      <c r="S3967" s="217" t="s">
        <v>13874</v>
      </c>
      <c r="T3967" s="217" t="s">
        <v>13875</v>
      </c>
      <c r="U3967" s="217">
        <v>15206</v>
      </c>
      <c r="V3967" s="261">
        <v>45292</v>
      </c>
      <c r="W3967" s="217" t="s">
        <v>13874</v>
      </c>
      <c r="X3967" s="217">
        <v>14944</v>
      </c>
      <c r="Y3967" s="217">
        <v>262</v>
      </c>
      <c r="Z3967" s="261">
        <v>45291</v>
      </c>
      <c r="AC3967" s="217">
        <f>vykonyz.xlsx3[[#This Row],[Kod]]-vykonyz.xlsx[[#This Row],[Kod]]</f>
        <v>0</v>
      </c>
      <c r="AD3967" t="s">
        <v>13762</v>
      </c>
      <c r="AE3967" t="s">
        <v>13731</v>
      </c>
      <c r="AF3967" t="s">
        <v>611</v>
      </c>
      <c r="AG3967"/>
      <c r="AH3967" t="s">
        <v>13763</v>
      </c>
      <c r="AI3967" t="s">
        <v>13873</v>
      </c>
      <c r="AJ3967" t="s">
        <v>53</v>
      </c>
      <c r="AK3967" t="s">
        <v>1492</v>
      </c>
      <c r="AL3967" t="s">
        <v>5824</v>
      </c>
      <c r="AM3967" t="s">
        <v>33</v>
      </c>
      <c r="AN3967" t="s">
        <v>33</v>
      </c>
      <c r="AO3967"/>
      <c r="AP3967" t="s">
        <v>13876</v>
      </c>
      <c r="AQ3967"/>
      <c r="AR3967" t="s">
        <v>35</v>
      </c>
      <c r="AS3967" t="s">
        <v>35</v>
      </c>
    </row>
    <row r="3968" spans="1:45">
      <c r="A3968" s="264" t="s">
        <v>13766</v>
      </c>
      <c r="B3968" s="217" t="s">
        <v>13683</v>
      </c>
      <c r="C3968" s="217" t="s">
        <v>50</v>
      </c>
      <c r="E3968" s="217" t="s">
        <v>13767</v>
      </c>
      <c r="F3968" s="217" t="s">
        <v>13877</v>
      </c>
      <c r="H3968" s="217" t="s">
        <v>994</v>
      </c>
      <c r="I3968" s="217" t="s">
        <v>994</v>
      </c>
      <c r="J3968" s="217" t="s">
        <v>33</v>
      </c>
      <c r="K3968" s="217" t="s">
        <v>33</v>
      </c>
      <c r="M3968" s="217">
        <f t="shared" si="81"/>
        <v>166</v>
      </c>
      <c r="O3968" s="217" t="s">
        <v>35</v>
      </c>
      <c r="P3968" s="217" t="s">
        <v>35</v>
      </c>
      <c r="Q3968" s="217">
        <f>S5501-vykonyz.xlsx[[#This Row],[Kod]]</f>
        <v>16766</v>
      </c>
      <c r="R3968" s="217">
        <f>S3937-vykonyz.xlsx[[#This Row],[Kod]]</f>
        <v>0</v>
      </c>
      <c r="S3968" s="217" t="s">
        <v>13878</v>
      </c>
      <c r="T3968" s="217" t="s">
        <v>13879</v>
      </c>
      <c r="U3968" s="217">
        <v>1736</v>
      </c>
      <c r="V3968" s="261">
        <v>45292</v>
      </c>
      <c r="W3968" s="217" t="s">
        <v>13878</v>
      </c>
      <c r="X3968" s="217">
        <v>1633</v>
      </c>
      <c r="Y3968" s="217">
        <v>103</v>
      </c>
      <c r="Z3968" s="261">
        <v>45291</v>
      </c>
      <c r="AC3968" s="217">
        <f>vykonyz.xlsx3[[#This Row],[Kod]]-vykonyz.xlsx[[#This Row],[Kod]]</f>
        <v>0</v>
      </c>
      <c r="AD3968" t="s">
        <v>13766</v>
      </c>
      <c r="AE3968" t="s">
        <v>13683</v>
      </c>
      <c r="AF3968" t="s">
        <v>50</v>
      </c>
      <c r="AG3968"/>
      <c r="AH3968" t="s">
        <v>13767</v>
      </c>
      <c r="AI3968" t="s">
        <v>13877</v>
      </c>
      <c r="AJ3968"/>
      <c r="AK3968" t="s">
        <v>994</v>
      </c>
      <c r="AL3968" t="s">
        <v>994</v>
      </c>
      <c r="AM3968" t="s">
        <v>33</v>
      </c>
      <c r="AN3968" t="s">
        <v>33</v>
      </c>
      <c r="AO3968"/>
      <c r="AP3968" t="s">
        <v>13880</v>
      </c>
      <c r="AQ3968"/>
      <c r="AR3968" t="s">
        <v>35</v>
      </c>
      <c r="AS3968" t="s">
        <v>35</v>
      </c>
    </row>
    <row r="3969" spans="1:45">
      <c r="A3969" s="264" t="s">
        <v>13769</v>
      </c>
      <c r="B3969" s="217" t="s">
        <v>13683</v>
      </c>
      <c r="E3969" s="217" t="s">
        <v>13770</v>
      </c>
      <c r="H3969" s="217" t="s">
        <v>989</v>
      </c>
      <c r="I3969" s="217" t="s">
        <v>989</v>
      </c>
      <c r="J3969" s="217" t="s">
        <v>33</v>
      </c>
      <c r="K3969" s="217" t="s">
        <v>33</v>
      </c>
      <c r="M3969" s="217">
        <f t="shared" ref="M3969:M4011" si="82">U3938</f>
        <v>276</v>
      </c>
      <c r="O3969" s="217" t="s">
        <v>35</v>
      </c>
      <c r="P3969" s="217" t="s">
        <v>35</v>
      </c>
      <c r="Q3969" s="217">
        <f>S5502-vykonyz.xlsx[[#This Row],[Kod]]</f>
        <v>16768</v>
      </c>
      <c r="R3969" s="217">
        <f>S3938-vykonyz.xlsx[[#This Row],[Kod]]</f>
        <v>0</v>
      </c>
      <c r="S3969" s="217" t="s">
        <v>13881</v>
      </c>
      <c r="T3969" s="217" t="s">
        <v>13882</v>
      </c>
      <c r="U3969" s="217">
        <v>821</v>
      </c>
      <c r="V3969" s="261">
        <v>45292</v>
      </c>
      <c r="W3969" s="217" t="s">
        <v>13881</v>
      </c>
      <c r="X3969" s="217">
        <v>735</v>
      </c>
      <c r="Y3969" s="217">
        <v>86</v>
      </c>
      <c r="Z3969" s="261">
        <v>45291</v>
      </c>
      <c r="AC3969" s="217">
        <f>vykonyz.xlsx3[[#This Row],[Kod]]-vykonyz.xlsx[[#This Row],[Kod]]</f>
        <v>0</v>
      </c>
      <c r="AD3969" t="s">
        <v>13769</v>
      </c>
      <c r="AE3969" t="s">
        <v>13683</v>
      </c>
      <c r="AF3969"/>
      <c r="AG3969"/>
      <c r="AH3969" t="s">
        <v>13770</v>
      </c>
      <c r="AI3969"/>
      <c r="AJ3969"/>
      <c r="AK3969" t="s">
        <v>989</v>
      </c>
      <c r="AL3969" t="s">
        <v>989</v>
      </c>
      <c r="AM3969" t="s">
        <v>33</v>
      </c>
      <c r="AN3969" t="s">
        <v>33</v>
      </c>
      <c r="AO3969"/>
      <c r="AP3969" t="s">
        <v>13883</v>
      </c>
      <c r="AQ3969"/>
      <c r="AR3969" t="s">
        <v>35</v>
      </c>
      <c r="AS3969" t="s">
        <v>35</v>
      </c>
    </row>
    <row r="3970" spans="1:45">
      <c r="A3970" s="264" t="s">
        <v>13773</v>
      </c>
      <c r="B3970" s="217" t="s">
        <v>13683</v>
      </c>
      <c r="C3970" s="217" t="s">
        <v>50</v>
      </c>
      <c r="E3970" s="217" t="s">
        <v>13774</v>
      </c>
      <c r="F3970" s="217" t="s">
        <v>13884</v>
      </c>
      <c r="H3970" s="217" t="s">
        <v>989</v>
      </c>
      <c r="I3970" s="217" t="s">
        <v>989</v>
      </c>
      <c r="J3970" s="217" t="s">
        <v>33</v>
      </c>
      <c r="K3970" s="217" t="s">
        <v>33</v>
      </c>
      <c r="M3970" s="217">
        <f t="shared" si="82"/>
        <v>249</v>
      </c>
      <c r="O3970" s="217" t="s">
        <v>35</v>
      </c>
      <c r="P3970" s="217" t="s">
        <v>35</v>
      </c>
      <c r="Q3970" s="217">
        <f>S5503-vykonyz.xlsx[[#This Row],[Kod]]</f>
        <v>16768</v>
      </c>
      <c r="R3970" s="217">
        <f>S3939-vykonyz.xlsx[[#This Row],[Kod]]</f>
        <v>0</v>
      </c>
      <c r="S3970" s="217" t="s">
        <v>13885</v>
      </c>
      <c r="T3970" s="217" t="s">
        <v>13886</v>
      </c>
      <c r="U3970" s="217">
        <v>1205</v>
      </c>
      <c r="V3970" s="261">
        <v>45292</v>
      </c>
      <c r="W3970" s="217" t="s">
        <v>13885</v>
      </c>
      <c r="X3970" s="217">
        <v>1118</v>
      </c>
      <c r="Y3970" s="217">
        <v>87</v>
      </c>
      <c r="Z3970" s="261">
        <v>45291</v>
      </c>
      <c r="AC3970" s="217">
        <f>vykonyz.xlsx3[[#This Row],[Kod]]-vykonyz.xlsx[[#This Row],[Kod]]</f>
        <v>0</v>
      </c>
      <c r="AD3970" t="s">
        <v>13773</v>
      </c>
      <c r="AE3970" t="s">
        <v>13683</v>
      </c>
      <c r="AF3970" t="s">
        <v>50</v>
      </c>
      <c r="AG3970"/>
      <c r="AH3970" t="s">
        <v>13774</v>
      </c>
      <c r="AI3970" t="s">
        <v>13884</v>
      </c>
      <c r="AJ3970"/>
      <c r="AK3970" t="s">
        <v>989</v>
      </c>
      <c r="AL3970" t="s">
        <v>989</v>
      </c>
      <c r="AM3970" t="s">
        <v>33</v>
      </c>
      <c r="AN3970" t="s">
        <v>33</v>
      </c>
      <c r="AO3970"/>
      <c r="AP3970" t="s">
        <v>1706</v>
      </c>
      <c r="AQ3970"/>
      <c r="AR3970" t="s">
        <v>35</v>
      </c>
      <c r="AS3970" t="s">
        <v>35</v>
      </c>
    </row>
    <row r="3971" spans="1:45">
      <c r="A3971" s="264" t="s">
        <v>13776</v>
      </c>
      <c r="B3971" s="217" t="s">
        <v>1525</v>
      </c>
      <c r="E3971" s="217" t="s">
        <v>13777</v>
      </c>
      <c r="H3971" s="217" t="s">
        <v>1130</v>
      </c>
      <c r="I3971" s="217" t="s">
        <v>1130</v>
      </c>
      <c r="J3971" s="217" t="s">
        <v>33</v>
      </c>
      <c r="K3971" s="217" t="s">
        <v>33</v>
      </c>
      <c r="M3971" s="217">
        <f t="shared" si="82"/>
        <v>66</v>
      </c>
      <c r="O3971" s="217" t="s">
        <v>35</v>
      </c>
      <c r="P3971" s="217" t="s">
        <v>35</v>
      </c>
      <c r="Q3971" s="217">
        <f>S5504-vykonyz.xlsx[[#This Row],[Kod]]</f>
        <v>16768</v>
      </c>
      <c r="R3971" s="217">
        <f>S3940-vykonyz.xlsx[[#This Row],[Kod]]</f>
        <v>0</v>
      </c>
      <c r="S3971" s="217" t="s">
        <v>13887</v>
      </c>
      <c r="T3971" s="217" t="s">
        <v>13888</v>
      </c>
      <c r="U3971" s="217">
        <v>6737</v>
      </c>
      <c r="V3971" s="261">
        <v>45292</v>
      </c>
      <c r="W3971" s="217" t="s">
        <v>13887</v>
      </c>
      <c r="X3971" s="217">
        <v>6649</v>
      </c>
      <c r="Y3971" s="217">
        <v>88</v>
      </c>
      <c r="Z3971" s="261">
        <v>45291</v>
      </c>
      <c r="AC3971" s="217">
        <f>vykonyz.xlsx3[[#This Row],[Kod]]-vykonyz.xlsx[[#This Row],[Kod]]</f>
        <v>0</v>
      </c>
      <c r="AD3971" t="s">
        <v>13776</v>
      </c>
      <c r="AE3971" t="s">
        <v>1525</v>
      </c>
      <c r="AF3971"/>
      <c r="AG3971"/>
      <c r="AH3971" t="s">
        <v>13777</v>
      </c>
      <c r="AI3971"/>
      <c r="AJ3971"/>
      <c r="AK3971" t="s">
        <v>1130</v>
      </c>
      <c r="AL3971" t="s">
        <v>1130</v>
      </c>
      <c r="AM3971" t="s">
        <v>33</v>
      </c>
      <c r="AN3971" t="s">
        <v>33</v>
      </c>
      <c r="AO3971"/>
      <c r="AP3971" t="s">
        <v>13889</v>
      </c>
      <c r="AQ3971"/>
      <c r="AR3971" t="s">
        <v>35</v>
      </c>
      <c r="AS3971" t="s">
        <v>35</v>
      </c>
    </row>
    <row r="3972" spans="1:45">
      <c r="A3972" s="264" t="s">
        <v>13779</v>
      </c>
      <c r="B3972" s="217" t="s">
        <v>13683</v>
      </c>
      <c r="E3972" s="217" t="s">
        <v>13780</v>
      </c>
      <c r="F3972" s="217" t="s">
        <v>13890</v>
      </c>
      <c r="H3972" s="217" t="s">
        <v>1084</v>
      </c>
      <c r="I3972" s="217" t="s">
        <v>1084</v>
      </c>
      <c r="J3972" s="217" t="s">
        <v>33</v>
      </c>
      <c r="K3972" s="217" t="s">
        <v>33</v>
      </c>
      <c r="M3972" s="217">
        <f t="shared" si="82"/>
        <v>634</v>
      </c>
      <c r="O3972" s="217" t="s">
        <v>35</v>
      </c>
      <c r="P3972" s="217" t="s">
        <v>35</v>
      </c>
      <c r="Q3972" s="217">
        <f>S5505-vykonyz.xlsx[[#This Row],[Kod]]</f>
        <v>16768</v>
      </c>
      <c r="R3972" s="217">
        <f>S3941-vykonyz.xlsx[[#This Row],[Kod]]</f>
        <v>0</v>
      </c>
      <c r="S3972" s="217" t="s">
        <v>13891</v>
      </c>
      <c r="T3972" s="217" t="s">
        <v>13892</v>
      </c>
      <c r="U3972" s="217">
        <v>1816</v>
      </c>
      <c r="V3972" s="261">
        <v>45292</v>
      </c>
      <c r="W3972" s="217" t="s">
        <v>13891</v>
      </c>
      <c r="X3972" s="217">
        <v>1620</v>
      </c>
      <c r="Y3972" s="217">
        <v>196</v>
      </c>
      <c r="Z3972" s="261">
        <v>45291</v>
      </c>
      <c r="AC3972" s="217">
        <f>vykonyz.xlsx3[[#This Row],[Kod]]-vykonyz.xlsx[[#This Row],[Kod]]</f>
        <v>0</v>
      </c>
      <c r="AD3972" t="s">
        <v>13779</v>
      </c>
      <c r="AE3972" t="s">
        <v>13683</v>
      </c>
      <c r="AF3972"/>
      <c r="AG3972"/>
      <c r="AH3972" t="s">
        <v>13780</v>
      </c>
      <c r="AI3972" t="s">
        <v>13890</v>
      </c>
      <c r="AJ3972"/>
      <c r="AK3972" t="s">
        <v>1084</v>
      </c>
      <c r="AL3972" t="s">
        <v>1084</v>
      </c>
      <c r="AM3972" t="s">
        <v>33</v>
      </c>
      <c r="AN3972" t="s">
        <v>33</v>
      </c>
      <c r="AO3972"/>
      <c r="AP3972" t="s">
        <v>11524</v>
      </c>
      <c r="AQ3972"/>
      <c r="AR3972" t="s">
        <v>35</v>
      </c>
      <c r="AS3972" t="s">
        <v>35</v>
      </c>
    </row>
    <row r="3973" spans="1:45">
      <c r="A3973" s="264" t="s">
        <v>13783</v>
      </c>
      <c r="B3973" s="217" t="s">
        <v>13683</v>
      </c>
      <c r="E3973" s="217" t="s">
        <v>13784</v>
      </c>
      <c r="F3973" s="217" t="s">
        <v>13893</v>
      </c>
      <c r="G3973" s="217" t="s">
        <v>53</v>
      </c>
      <c r="H3973" s="217" t="s">
        <v>981</v>
      </c>
      <c r="I3973" s="217" t="s">
        <v>1492</v>
      </c>
      <c r="J3973" s="217" t="s">
        <v>33</v>
      </c>
      <c r="K3973" s="217" t="s">
        <v>33</v>
      </c>
      <c r="M3973" s="217">
        <f t="shared" si="82"/>
        <v>2098</v>
      </c>
      <c r="O3973" s="217" t="s">
        <v>35</v>
      </c>
      <c r="P3973" s="217" t="s">
        <v>35</v>
      </c>
      <c r="Q3973" s="217">
        <f>S5506-vykonyz.xlsx[[#This Row],[Kod]]</f>
        <v>16768</v>
      </c>
      <c r="R3973" s="217">
        <f>S3942-vykonyz.xlsx[[#This Row],[Kod]]</f>
        <v>0</v>
      </c>
      <c r="S3973" s="217" t="s">
        <v>13894</v>
      </c>
      <c r="T3973" s="217" t="s">
        <v>13895</v>
      </c>
      <c r="U3973" s="217">
        <v>1008</v>
      </c>
      <c r="V3973" s="261">
        <v>45292</v>
      </c>
      <c r="W3973" s="217" t="s">
        <v>13894</v>
      </c>
      <c r="X3973" s="217">
        <v>921</v>
      </c>
      <c r="Y3973" s="217">
        <v>87</v>
      </c>
      <c r="Z3973" s="261">
        <v>45291</v>
      </c>
      <c r="AC3973" s="217">
        <f>vykonyz.xlsx3[[#This Row],[Kod]]-vykonyz.xlsx[[#This Row],[Kod]]</f>
        <v>0</v>
      </c>
      <c r="AD3973" t="s">
        <v>13783</v>
      </c>
      <c r="AE3973" t="s">
        <v>13683</v>
      </c>
      <c r="AF3973"/>
      <c r="AG3973"/>
      <c r="AH3973" t="s">
        <v>13784</v>
      </c>
      <c r="AI3973" t="s">
        <v>13893</v>
      </c>
      <c r="AJ3973" t="s">
        <v>53</v>
      </c>
      <c r="AK3973" t="s">
        <v>981</v>
      </c>
      <c r="AL3973" t="s">
        <v>1492</v>
      </c>
      <c r="AM3973" t="s">
        <v>33</v>
      </c>
      <c r="AN3973" t="s">
        <v>33</v>
      </c>
      <c r="AO3973"/>
      <c r="AP3973" t="s">
        <v>13896</v>
      </c>
      <c r="AQ3973"/>
      <c r="AR3973" t="s">
        <v>35</v>
      </c>
      <c r="AS3973" t="s">
        <v>35</v>
      </c>
    </row>
    <row r="3974" spans="1:45">
      <c r="A3974" s="264" t="s">
        <v>13787</v>
      </c>
      <c r="B3974" s="217" t="s">
        <v>13683</v>
      </c>
      <c r="C3974" s="217" t="s">
        <v>50</v>
      </c>
      <c r="E3974" s="217" t="s">
        <v>13788</v>
      </c>
      <c r="F3974" s="217" t="s">
        <v>13897</v>
      </c>
      <c r="H3974" s="217" t="s">
        <v>985</v>
      </c>
      <c r="I3974" s="217" t="s">
        <v>985</v>
      </c>
      <c r="J3974" s="217" t="s">
        <v>33</v>
      </c>
      <c r="K3974" s="217" t="s">
        <v>33</v>
      </c>
      <c r="M3974" s="217">
        <f t="shared" si="82"/>
        <v>923</v>
      </c>
      <c r="O3974" s="217" t="s">
        <v>35</v>
      </c>
      <c r="P3974" s="217" t="s">
        <v>35</v>
      </c>
      <c r="Q3974" s="217">
        <f>S5507-vykonyz.xlsx[[#This Row],[Kod]]</f>
        <v>16768</v>
      </c>
      <c r="R3974" s="217">
        <f>S3943-vykonyz.xlsx[[#This Row],[Kod]]</f>
        <v>0</v>
      </c>
      <c r="S3974" s="217" t="s">
        <v>13898</v>
      </c>
      <c r="T3974" s="217" t="s">
        <v>13899</v>
      </c>
      <c r="U3974" s="217">
        <v>1161</v>
      </c>
      <c r="V3974" s="261">
        <v>45292</v>
      </c>
      <c r="W3974" s="217" t="s">
        <v>13898</v>
      </c>
      <c r="X3974" s="217">
        <v>1117</v>
      </c>
      <c r="Y3974" s="217">
        <v>44</v>
      </c>
      <c r="Z3974" s="261">
        <v>45291</v>
      </c>
      <c r="AC3974" s="217">
        <f>vykonyz.xlsx3[[#This Row],[Kod]]-vykonyz.xlsx[[#This Row],[Kod]]</f>
        <v>0</v>
      </c>
      <c r="AD3974" t="s">
        <v>13787</v>
      </c>
      <c r="AE3974" t="s">
        <v>13683</v>
      </c>
      <c r="AF3974" t="s">
        <v>50</v>
      </c>
      <c r="AG3974"/>
      <c r="AH3974" t="s">
        <v>13788</v>
      </c>
      <c r="AI3974" t="s">
        <v>13897</v>
      </c>
      <c r="AJ3974"/>
      <c r="AK3974" t="s">
        <v>985</v>
      </c>
      <c r="AL3974" t="s">
        <v>985</v>
      </c>
      <c r="AM3974" t="s">
        <v>33</v>
      </c>
      <c r="AN3974" t="s">
        <v>33</v>
      </c>
      <c r="AO3974"/>
      <c r="AP3974" t="s">
        <v>13900</v>
      </c>
      <c r="AQ3974"/>
      <c r="AR3974" t="s">
        <v>35</v>
      </c>
      <c r="AS3974" t="s">
        <v>35</v>
      </c>
    </row>
    <row r="3975" spans="1:45">
      <c r="A3975" s="264" t="s">
        <v>13791</v>
      </c>
      <c r="B3975" s="217" t="s">
        <v>13683</v>
      </c>
      <c r="E3975" s="217" t="s">
        <v>13792</v>
      </c>
      <c r="F3975" s="217" t="s">
        <v>13901</v>
      </c>
      <c r="H3975" s="217" t="s">
        <v>40</v>
      </c>
      <c r="I3975" s="217" t="s">
        <v>40</v>
      </c>
      <c r="J3975" s="217" t="s">
        <v>33</v>
      </c>
      <c r="K3975" s="217" t="s">
        <v>33</v>
      </c>
      <c r="M3975" s="217">
        <f t="shared" si="82"/>
        <v>713</v>
      </c>
      <c r="O3975" s="217" t="s">
        <v>35</v>
      </c>
      <c r="P3975" s="217" t="s">
        <v>35</v>
      </c>
      <c r="Q3975" s="217">
        <f>S5508-vykonyz.xlsx[[#This Row],[Kod]]</f>
        <v>16768</v>
      </c>
      <c r="R3975" s="217">
        <f>S3944-vykonyz.xlsx[[#This Row],[Kod]]</f>
        <v>0</v>
      </c>
      <c r="S3975" s="217" t="s">
        <v>13902</v>
      </c>
      <c r="T3975" s="217" t="s">
        <v>13903</v>
      </c>
      <c r="U3975" s="217">
        <v>2550</v>
      </c>
      <c r="V3975" s="261">
        <v>45292</v>
      </c>
      <c r="W3975" s="217" t="s">
        <v>13902</v>
      </c>
      <c r="X3975" s="217">
        <v>2419</v>
      </c>
      <c r="Y3975" s="217">
        <v>131</v>
      </c>
      <c r="Z3975" s="261">
        <v>45291</v>
      </c>
      <c r="AC3975" s="217">
        <f>vykonyz.xlsx3[[#This Row],[Kod]]-vykonyz.xlsx[[#This Row],[Kod]]</f>
        <v>0</v>
      </c>
      <c r="AD3975" t="s">
        <v>13791</v>
      </c>
      <c r="AE3975" t="s">
        <v>13683</v>
      </c>
      <c r="AF3975"/>
      <c r="AG3975"/>
      <c r="AH3975" t="s">
        <v>13792</v>
      </c>
      <c r="AI3975" t="s">
        <v>13901</v>
      </c>
      <c r="AJ3975"/>
      <c r="AK3975" t="s">
        <v>40</v>
      </c>
      <c r="AL3975" t="s">
        <v>40</v>
      </c>
      <c r="AM3975" t="s">
        <v>33</v>
      </c>
      <c r="AN3975" t="s">
        <v>33</v>
      </c>
      <c r="AO3975"/>
      <c r="AP3975" t="s">
        <v>818</v>
      </c>
      <c r="AQ3975"/>
      <c r="AR3975" t="s">
        <v>35</v>
      </c>
      <c r="AS3975" t="s">
        <v>35</v>
      </c>
    </row>
    <row r="3976" spans="1:45">
      <c r="A3976" s="264" t="s">
        <v>13794</v>
      </c>
      <c r="B3976" s="217" t="s">
        <v>13683</v>
      </c>
      <c r="E3976" s="217" t="s">
        <v>13904</v>
      </c>
      <c r="F3976" s="217" t="s">
        <v>13905</v>
      </c>
      <c r="H3976" s="217" t="s">
        <v>1008</v>
      </c>
      <c r="I3976" s="217" t="s">
        <v>1008</v>
      </c>
      <c r="J3976" s="217" t="s">
        <v>33</v>
      </c>
      <c r="K3976" s="217" t="s">
        <v>33</v>
      </c>
      <c r="M3976" s="217">
        <f t="shared" si="82"/>
        <v>861</v>
      </c>
      <c r="N3976" s="217" t="s">
        <v>53</v>
      </c>
      <c r="O3976" s="217" t="s">
        <v>35</v>
      </c>
      <c r="P3976" s="217" t="s">
        <v>35</v>
      </c>
      <c r="Q3976" s="217">
        <f>S5509-vykonyz.xlsx[[#This Row],[Kod]]</f>
        <v>16768</v>
      </c>
      <c r="R3976" s="217">
        <f>S3945-vykonyz.xlsx[[#This Row],[Kod]]</f>
        <v>0</v>
      </c>
      <c r="S3976" s="217" t="s">
        <v>13906</v>
      </c>
      <c r="T3976" s="217" t="s">
        <v>13907</v>
      </c>
      <c r="U3976" s="217">
        <v>852</v>
      </c>
      <c r="V3976" s="261">
        <v>45292</v>
      </c>
      <c r="W3976" s="217" t="s">
        <v>13906</v>
      </c>
      <c r="X3976" s="217">
        <v>786</v>
      </c>
      <c r="Y3976" s="217">
        <v>66</v>
      </c>
      <c r="Z3976" s="261">
        <v>45291</v>
      </c>
      <c r="AC3976" s="217">
        <f>vykonyz.xlsx3[[#This Row],[Kod]]-vykonyz.xlsx[[#This Row],[Kod]]</f>
        <v>0</v>
      </c>
      <c r="AD3976" t="s">
        <v>13794</v>
      </c>
      <c r="AE3976" t="s">
        <v>13683</v>
      </c>
      <c r="AF3976"/>
      <c r="AG3976"/>
      <c r="AH3976" t="s">
        <v>13904</v>
      </c>
      <c r="AI3976" t="s">
        <v>13905</v>
      </c>
      <c r="AJ3976"/>
      <c r="AK3976" t="s">
        <v>1008</v>
      </c>
      <c r="AL3976" t="s">
        <v>1008</v>
      </c>
      <c r="AM3976" t="s">
        <v>33</v>
      </c>
      <c r="AN3976" t="s">
        <v>33</v>
      </c>
      <c r="AO3976"/>
      <c r="AP3976" t="s">
        <v>6979</v>
      </c>
      <c r="AQ3976" t="s">
        <v>53</v>
      </c>
      <c r="AR3976" t="s">
        <v>35</v>
      </c>
      <c r="AS3976" t="s">
        <v>35</v>
      </c>
    </row>
    <row r="3977" spans="1:45">
      <c r="A3977" s="264" t="s">
        <v>13798</v>
      </c>
      <c r="B3977" s="217" t="s">
        <v>13683</v>
      </c>
      <c r="C3977" s="217" t="s">
        <v>50</v>
      </c>
      <c r="E3977" s="217" t="s">
        <v>13908</v>
      </c>
      <c r="F3977" s="217" t="s">
        <v>13909</v>
      </c>
      <c r="G3977" s="217" t="s">
        <v>53</v>
      </c>
      <c r="H3977" s="217" t="s">
        <v>1008</v>
      </c>
      <c r="I3977" s="217" t="s">
        <v>1008</v>
      </c>
      <c r="J3977" s="217" t="s">
        <v>33</v>
      </c>
      <c r="K3977" s="217" t="s">
        <v>33</v>
      </c>
      <c r="M3977" s="217">
        <f t="shared" si="82"/>
        <v>1040</v>
      </c>
      <c r="O3977" s="217" t="s">
        <v>35</v>
      </c>
      <c r="P3977" s="217" t="s">
        <v>35</v>
      </c>
      <c r="Q3977" s="217">
        <f>S5510-vykonyz.xlsx[[#This Row],[Kod]]</f>
        <v>16758</v>
      </c>
      <c r="R3977" s="217">
        <f>S3946-vykonyz.xlsx[[#This Row],[Kod]]</f>
        <v>0</v>
      </c>
      <c r="S3977" s="217" t="s">
        <v>13910</v>
      </c>
      <c r="T3977" s="217" t="s">
        <v>13911</v>
      </c>
      <c r="U3977" s="217">
        <v>540</v>
      </c>
      <c r="V3977" s="261">
        <v>45292</v>
      </c>
      <c r="W3977" s="217" t="s">
        <v>13910</v>
      </c>
      <c r="X3977" s="217">
        <v>478</v>
      </c>
      <c r="Y3977" s="217">
        <v>62</v>
      </c>
      <c r="Z3977" s="261">
        <v>45291</v>
      </c>
      <c r="AC3977" s="217">
        <f>vykonyz.xlsx3[[#This Row],[Kod]]-vykonyz.xlsx[[#This Row],[Kod]]</f>
        <v>0</v>
      </c>
      <c r="AD3977" t="s">
        <v>13798</v>
      </c>
      <c r="AE3977" t="s">
        <v>13683</v>
      </c>
      <c r="AF3977" t="s">
        <v>50</v>
      </c>
      <c r="AG3977"/>
      <c r="AH3977" t="s">
        <v>13908</v>
      </c>
      <c r="AI3977" t="s">
        <v>13909</v>
      </c>
      <c r="AJ3977" t="s">
        <v>53</v>
      </c>
      <c r="AK3977" t="s">
        <v>1008</v>
      </c>
      <c r="AL3977" t="s">
        <v>1008</v>
      </c>
      <c r="AM3977" t="s">
        <v>33</v>
      </c>
      <c r="AN3977" t="s">
        <v>33</v>
      </c>
      <c r="AO3977"/>
      <c r="AP3977" t="s">
        <v>6994</v>
      </c>
      <c r="AQ3977"/>
      <c r="AR3977" t="s">
        <v>35</v>
      </c>
      <c r="AS3977" t="s">
        <v>35</v>
      </c>
    </row>
    <row r="3978" spans="1:45">
      <c r="A3978" s="264" t="s">
        <v>13802</v>
      </c>
      <c r="B3978" s="217" t="s">
        <v>13683</v>
      </c>
      <c r="C3978" s="217" t="s">
        <v>50</v>
      </c>
      <c r="E3978" s="217" t="s">
        <v>13803</v>
      </c>
      <c r="F3978" s="217" t="s">
        <v>13912</v>
      </c>
      <c r="H3978" s="217" t="s">
        <v>981</v>
      </c>
      <c r="I3978" s="217" t="s">
        <v>1492</v>
      </c>
      <c r="J3978" s="217" t="s">
        <v>33</v>
      </c>
      <c r="K3978" s="217" t="s">
        <v>33</v>
      </c>
      <c r="M3978" s="217">
        <f t="shared" si="82"/>
        <v>2026</v>
      </c>
      <c r="O3978" s="217" t="s">
        <v>35</v>
      </c>
      <c r="P3978" s="217" t="s">
        <v>35</v>
      </c>
      <c r="Q3978" s="217">
        <f>S5511-vykonyz.xlsx[[#This Row],[Kod]]</f>
        <v>16758</v>
      </c>
      <c r="R3978" s="217">
        <f>S3947-vykonyz.xlsx[[#This Row],[Kod]]</f>
        <v>0</v>
      </c>
      <c r="S3978" s="217" t="s">
        <v>13913</v>
      </c>
      <c r="T3978" s="217" t="s">
        <v>13914</v>
      </c>
      <c r="U3978" s="217">
        <v>524</v>
      </c>
      <c r="V3978" s="261">
        <v>45292</v>
      </c>
      <c r="W3978" s="217" t="s">
        <v>13913</v>
      </c>
      <c r="X3978" s="217">
        <v>456</v>
      </c>
      <c r="Y3978" s="217">
        <v>68</v>
      </c>
      <c r="Z3978" s="261">
        <v>45291</v>
      </c>
      <c r="AC3978" s="217">
        <f>vykonyz.xlsx3[[#This Row],[Kod]]-vykonyz.xlsx[[#This Row],[Kod]]</f>
        <v>0</v>
      </c>
      <c r="AD3978" t="s">
        <v>13802</v>
      </c>
      <c r="AE3978" t="s">
        <v>13683</v>
      </c>
      <c r="AF3978" t="s">
        <v>50</v>
      </c>
      <c r="AG3978"/>
      <c r="AH3978" t="s">
        <v>13803</v>
      </c>
      <c r="AI3978" t="s">
        <v>13912</v>
      </c>
      <c r="AJ3978"/>
      <c r="AK3978" t="s">
        <v>981</v>
      </c>
      <c r="AL3978" t="s">
        <v>1492</v>
      </c>
      <c r="AM3978" t="s">
        <v>33</v>
      </c>
      <c r="AN3978" t="s">
        <v>33</v>
      </c>
      <c r="AO3978"/>
      <c r="AP3978" t="s">
        <v>13915</v>
      </c>
      <c r="AQ3978"/>
      <c r="AR3978" t="s">
        <v>35</v>
      </c>
      <c r="AS3978" t="s">
        <v>35</v>
      </c>
    </row>
    <row r="3979" spans="1:45">
      <c r="A3979" s="264" t="s">
        <v>13805</v>
      </c>
      <c r="B3979" s="217" t="s">
        <v>13683</v>
      </c>
      <c r="C3979" s="217" t="s">
        <v>50</v>
      </c>
      <c r="E3979" s="217" t="s">
        <v>13806</v>
      </c>
      <c r="H3979" s="217" t="s">
        <v>1573</v>
      </c>
      <c r="I3979" s="217" t="s">
        <v>39</v>
      </c>
      <c r="J3979" s="217" t="s">
        <v>33</v>
      </c>
      <c r="K3979" s="217" t="s">
        <v>33</v>
      </c>
      <c r="M3979" s="217">
        <f t="shared" si="82"/>
        <v>2773</v>
      </c>
      <c r="N3979" s="217" t="s">
        <v>53</v>
      </c>
      <c r="O3979" s="217" t="s">
        <v>35</v>
      </c>
      <c r="P3979" s="217" t="s">
        <v>35</v>
      </c>
      <c r="Q3979" s="217">
        <f>S5512-vykonyz.xlsx[[#This Row],[Kod]]</f>
        <v>16759</v>
      </c>
      <c r="R3979" s="217">
        <f>S3948-vykonyz.xlsx[[#This Row],[Kod]]</f>
        <v>0</v>
      </c>
      <c r="S3979" s="217" t="s">
        <v>13916</v>
      </c>
      <c r="T3979" s="217" t="s">
        <v>13917</v>
      </c>
      <c r="U3979" s="217">
        <v>352</v>
      </c>
      <c r="V3979" s="261">
        <v>45292</v>
      </c>
      <c r="W3979" s="217" t="s">
        <v>13916</v>
      </c>
      <c r="X3979" s="217">
        <v>307</v>
      </c>
      <c r="Y3979" s="217">
        <v>45</v>
      </c>
      <c r="Z3979" s="261">
        <v>45291</v>
      </c>
      <c r="AC3979" s="217">
        <f>vykonyz.xlsx3[[#This Row],[Kod]]-vykonyz.xlsx[[#This Row],[Kod]]</f>
        <v>0</v>
      </c>
      <c r="AD3979" t="s">
        <v>13805</v>
      </c>
      <c r="AE3979" t="s">
        <v>13683</v>
      </c>
      <c r="AF3979" t="s">
        <v>50</v>
      </c>
      <c r="AG3979"/>
      <c r="AH3979" t="s">
        <v>13806</v>
      </c>
      <c r="AI3979"/>
      <c r="AJ3979"/>
      <c r="AK3979" t="s">
        <v>1573</v>
      </c>
      <c r="AL3979" t="s">
        <v>39</v>
      </c>
      <c r="AM3979" t="s">
        <v>33</v>
      </c>
      <c r="AN3979" t="s">
        <v>33</v>
      </c>
      <c r="AO3979"/>
      <c r="AP3979" t="s">
        <v>13918</v>
      </c>
      <c r="AQ3979" t="s">
        <v>53</v>
      </c>
      <c r="AR3979" t="s">
        <v>35</v>
      </c>
      <c r="AS3979" t="s">
        <v>35</v>
      </c>
    </row>
    <row r="3980" spans="1:45">
      <c r="A3980" s="264" t="s">
        <v>13808</v>
      </c>
      <c r="B3980" s="217" t="s">
        <v>13683</v>
      </c>
      <c r="E3980" s="217" t="s">
        <v>13809</v>
      </c>
      <c r="F3980" s="217" t="s">
        <v>13919</v>
      </c>
      <c r="H3980" s="217" t="s">
        <v>994</v>
      </c>
      <c r="I3980" s="217" t="s">
        <v>994</v>
      </c>
      <c r="J3980" s="217" t="s">
        <v>33</v>
      </c>
      <c r="K3980" s="217" t="s">
        <v>33</v>
      </c>
      <c r="M3980" s="217">
        <f t="shared" si="82"/>
        <v>224</v>
      </c>
      <c r="O3980" s="217" t="s">
        <v>35</v>
      </c>
      <c r="P3980" s="217" t="s">
        <v>35</v>
      </c>
      <c r="Q3980" s="217">
        <f>S5513-vykonyz.xlsx[[#This Row],[Kod]]</f>
        <v>16760</v>
      </c>
      <c r="R3980" s="217">
        <f>S3949-vykonyz.xlsx[[#This Row],[Kod]]</f>
        <v>0</v>
      </c>
      <c r="S3980" s="217" t="s">
        <v>13920</v>
      </c>
      <c r="T3980" s="217" t="s">
        <v>13921</v>
      </c>
      <c r="U3980" s="217">
        <v>176</v>
      </c>
      <c r="V3980" s="261">
        <v>45292</v>
      </c>
      <c r="W3980" s="217" t="s">
        <v>13920</v>
      </c>
      <c r="X3980" s="217">
        <v>153</v>
      </c>
      <c r="Y3980" s="217">
        <v>23</v>
      </c>
      <c r="Z3980" s="261">
        <v>45291</v>
      </c>
      <c r="AC3980" s="217">
        <f>vykonyz.xlsx3[[#This Row],[Kod]]-vykonyz.xlsx[[#This Row],[Kod]]</f>
        <v>0</v>
      </c>
      <c r="AD3980" t="s">
        <v>13808</v>
      </c>
      <c r="AE3980" t="s">
        <v>13683</v>
      </c>
      <c r="AF3980"/>
      <c r="AG3980"/>
      <c r="AH3980" t="s">
        <v>13809</v>
      </c>
      <c r="AI3980" t="s">
        <v>13919</v>
      </c>
      <c r="AJ3980"/>
      <c r="AK3980" t="s">
        <v>994</v>
      </c>
      <c r="AL3980" t="s">
        <v>994</v>
      </c>
      <c r="AM3980" t="s">
        <v>33</v>
      </c>
      <c r="AN3980" t="s">
        <v>33</v>
      </c>
      <c r="AO3980"/>
      <c r="AP3980" t="s">
        <v>1798</v>
      </c>
      <c r="AQ3980"/>
      <c r="AR3980" t="s">
        <v>35</v>
      </c>
      <c r="AS3980" t="s">
        <v>35</v>
      </c>
    </row>
    <row r="3981" spans="1:45">
      <c r="A3981" s="264" t="s">
        <v>13813</v>
      </c>
      <c r="B3981" s="217" t="s">
        <v>13756</v>
      </c>
      <c r="C3981" s="217" t="s">
        <v>50</v>
      </c>
      <c r="E3981" s="217" t="s">
        <v>13814</v>
      </c>
      <c r="H3981" s="217" t="s">
        <v>1290</v>
      </c>
      <c r="I3981" s="217" t="s">
        <v>1290</v>
      </c>
      <c r="J3981" s="217" t="s">
        <v>33</v>
      </c>
      <c r="K3981" s="217" t="s">
        <v>33</v>
      </c>
      <c r="M3981" s="217">
        <f t="shared" si="82"/>
        <v>1325</v>
      </c>
      <c r="O3981" s="217" t="s">
        <v>35</v>
      </c>
      <c r="P3981" s="217" t="s">
        <v>35</v>
      </c>
      <c r="Q3981" s="217">
        <f>S5514-vykonyz.xlsx[[#This Row],[Kod]]</f>
        <v>16760</v>
      </c>
      <c r="R3981" s="217">
        <f>S3950-vykonyz.xlsx[[#This Row],[Kod]]</f>
        <v>0</v>
      </c>
      <c r="S3981" s="217" t="s">
        <v>13922</v>
      </c>
      <c r="T3981" s="217" t="s">
        <v>13923</v>
      </c>
      <c r="U3981" s="217">
        <v>861</v>
      </c>
      <c r="V3981" s="261">
        <v>45292</v>
      </c>
      <c r="W3981" s="217" t="s">
        <v>13922</v>
      </c>
      <c r="X3981" s="217">
        <v>831</v>
      </c>
      <c r="Y3981" s="217">
        <v>30</v>
      </c>
      <c r="Z3981" s="261">
        <v>45291</v>
      </c>
      <c r="AC3981" s="217">
        <f>vykonyz.xlsx3[[#This Row],[Kod]]-vykonyz.xlsx[[#This Row],[Kod]]</f>
        <v>0</v>
      </c>
      <c r="AD3981" t="s">
        <v>13813</v>
      </c>
      <c r="AE3981" t="s">
        <v>13756</v>
      </c>
      <c r="AF3981" t="s">
        <v>50</v>
      </c>
      <c r="AG3981"/>
      <c r="AH3981" t="s">
        <v>13814</v>
      </c>
      <c r="AI3981"/>
      <c r="AJ3981"/>
      <c r="AK3981" t="s">
        <v>1290</v>
      </c>
      <c r="AL3981" t="s">
        <v>1290</v>
      </c>
      <c r="AM3981" t="s">
        <v>33</v>
      </c>
      <c r="AN3981" t="s">
        <v>33</v>
      </c>
      <c r="AO3981"/>
      <c r="AP3981" t="s">
        <v>13924</v>
      </c>
      <c r="AQ3981"/>
      <c r="AR3981" t="s">
        <v>35</v>
      </c>
      <c r="AS3981" t="s">
        <v>35</v>
      </c>
    </row>
    <row r="3982" spans="1:45">
      <c r="A3982" s="264" t="s">
        <v>13816</v>
      </c>
      <c r="B3982" s="217" t="s">
        <v>13683</v>
      </c>
      <c r="C3982" s="217" t="s">
        <v>50</v>
      </c>
      <c r="E3982" s="217" t="s">
        <v>13817</v>
      </c>
      <c r="G3982" s="217" t="s">
        <v>53</v>
      </c>
      <c r="H3982" s="217" t="s">
        <v>981</v>
      </c>
      <c r="I3982" s="217" t="s">
        <v>1492</v>
      </c>
      <c r="J3982" s="217" t="s">
        <v>33</v>
      </c>
      <c r="K3982" s="217" t="s">
        <v>33</v>
      </c>
      <c r="M3982" s="217">
        <f t="shared" si="82"/>
        <v>1965</v>
      </c>
      <c r="O3982" s="217" t="s">
        <v>35</v>
      </c>
      <c r="P3982" s="217" t="s">
        <v>35</v>
      </c>
      <c r="Q3982" s="217">
        <f>S5515-vykonyz.xlsx[[#This Row],[Kod]]</f>
        <v>16759</v>
      </c>
      <c r="R3982" s="217">
        <f>S3951-vykonyz.xlsx[[#This Row],[Kod]]</f>
        <v>0</v>
      </c>
      <c r="S3982" s="217" t="s">
        <v>13925</v>
      </c>
      <c r="T3982" s="217" t="s">
        <v>13926</v>
      </c>
      <c r="U3982" s="217">
        <v>1061</v>
      </c>
      <c r="V3982" s="261">
        <v>45292</v>
      </c>
      <c r="W3982" s="217" t="s">
        <v>13925</v>
      </c>
      <c r="X3982" s="217">
        <v>1017</v>
      </c>
      <c r="Y3982" s="217">
        <v>44</v>
      </c>
      <c r="Z3982" s="261">
        <v>45291</v>
      </c>
      <c r="AC3982" s="217">
        <f>vykonyz.xlsx3[[#This Row],[Kod]]-vykonyz.xlsx[[#This Row],[Kod]]</f>
        <v>0</v>
      </c>
      <c r="AD3982" t="s">
        <v>13816</v>
      </c>
      <c r="AE3982" t="s">
        <v>13683</v>
      </c>
      <c r="AF3982" t="s">
        <v>50</v>
      </c>
      <c r="AG3982"/>
      <c r="AH3982" t="s">
        <v>13817</v>
      </c>
      <c r="AI3982"/>
      <c r="AJ3982" t="s">
        <v>53</v>
      </c>
      <c r="AK3982" t="s">
        <v>981</v>
      </c>
      <c r="AL3982" t="s">
        <v>1492</v>
      </c>
      <c r="AM3982" t="s">
        <v>33</v>
      </c>
      <c r="AN3982" t="s">
        <v>33</v>
      </c>
      <c r="AO3982"/>
      <c r="AP3982" t="s">
        <v>6311</v>
      </c>
      <c r="AQ3982"/>
      <c r="AR3982" t="s">
        <v>35</v>
      </c>
      <c r="AS3982" t="s">
        <v>35</v>
      </c>
    </row>
    <row r="3983" spans="1:45">
      <c r="A3983" s="264" t="s">
        <v>13820</v>
      </c>
      <c r="B3983" s="217" t="s">
        <v>13731</v>
      </c>
      <c r="C3983" s="217" t="s">
        <v>611</v>
      </c>
      <c r="E3983" s="217" t="s">
        <v>13821</v>
      </c>
      <c r="G3983" s="217" t="s">
        <v>53</v>
      </c>
      <c r="H3983" s="217" t="s">
        <v>1573</v>
      </c>
      <c r="I3983" s="217" t="s">
        <v>39</v>
      </c>
      <c r="J3983" s="217" t="s">
        <v>33</v>
      </c>
      <c r="K3983" s="217" t="s">
        <v>33</v>
      </c>
      <c r="M3983" s="217">
        <f t="shared" si="82"/>
        <v>3574</v>
      </c>
      <c r="O3983" s="217" t="s">
        <v>35</v>
      </c>
      <c r="P3983" s="217" t="s">
        <v>35</v>
      </c>
      <c r="Q3983" s="217">
        <f>S5516-vykonyz.xlsx[[#This Row],[Kod]]</f>
        <v>16759</v>
      </c>
      <c r="R3983" s="217">
        <f>S3952-vykonyz.xlsx[[#This Row],[Kod]]</f>
        <v>0</v>
      </c>
      <c r="S3983" s="217" t="s">
        <v>13927</v>
      </c>
      <c r="T3983" s="217" t="s">
        <v>13928</v>
      </c>
      <c r="U3983" s="217">
        <v>587</v>
      </c>
      <c r="V3983" s="261">
        <v>45292</v>
      </c>
      <c r="W3983" s="217" t="s">
        <v>13927</v>
      </c>
      <c r="X3983" s="217">
        <v>543</v>
      </c>
      <c r="Y3983" s="217">
        <v>44</v>
      </c>
      <c r="Z3983" s="261">
        <v>45291</v>
      </c>
      <c r="AC3983" s="217">
        <f>vykonyz.xlsx3[[#This Row],[Kod]]-vykonyz.xlsx[[#This Row],[Kod]]</f>
        <v>0</v>
      </c>
      <c r="AD3983" t="s">
        <v>13820</v>
      </c>
      <c r="AE3983" t="s">
        <v>13731</v>
      </c>
      <c r="AF3983" t="s">
        <v>611</v>
      </c>
      <c r="AG3983"/>
      <c r="AH3983" t="s">
        <v>13821</v>
      </c>
      <c r="AI3983"/>
      <c r="AJ3983" t="s">
        <v>53</v>
      </c>
      <c r="AK3983" t="s">
        <v>1573</v>
      </c>
      <c r="AL3983" t="s">
        <v>39</v>
      </c>
      <c r="AM3983" t="s">
        <v>33</v>
      </c>
      <c r="AN3983" t="s">
        <v>33</v>
      </c>
      <c r="AO3983"/>
      <c r="AP3983" t="s">
        <v>13929</v>
      </c>
      <c r="AQ3983"/>
      <c r="AR3983" t="s">
        <v>35</v>
      </c>
      <c r="AS3983" t="s">
        <v>35</v>
      </c>
    </row>
    <row r="3984" spans="1:45">
      <c r="A3984" s="264" t="s">
        <v>13824</v>
      </c>
      <c r="B3984" s="217" t="s">
        <v>13683</v>
      </c>
      <c r="C3984" s="217" t="s">
        <v>50</v>
      </c>
      <c r="E3984" s="217" t="s">
        <v>13825</v>
      </c>
      <c r="F3984" s="217" t="s">
        <v>13930</v>
      </c>
      <c r="H3984" s="217" t="s">
        <v>1084</v>
      </c>
      <c r="I3984" s="217" t="s">
        <v>985</v>
      </c>
      <c r="J3984" s="217" t="s">
        <v>33</v>
      </c>
      <c r="K3984" s="217" t="s">
        <v>33</v>
      </c>
      <c r="M3984" s="217">
        <f t="shared" si="82"/>
        <v>1015</v>
      </c>
      <c r="O3984" s="217" t="s">
        <v>35</v>
      </c>
      <c r="P3984" s="217" t="s">
        <v>35</v>
      </c>
      <c r="Q3984" s="217">
        <f>S5517-vykonyz.xlsx[[#This Row],[Kod]]</f>
        <v>16758</v>
      </c>
      <c r="R3984" s="217">
        <f>S3953-vykonyz.xlsx[[#This Row],[Kod]]</f>
        <v>0</v>
      </c>
      <c r="S3984" s="217" t="s">
        <v>13931</v>
      </c>
      <c r="T3984" s="217" t="s">
        <v>13932</v>
      </c>
      <c r="U3984" s="217">
        <v>1484</v>
      </c>
      <c r="V3984" s="261">
        <v>45292</v>
      </c>
      <c r="W3984" s="217" t="s">
        <v>13931</v>
      </c>
      <c r="X3984" s="217">
        <v>1396</v>
      </c>
      <c r="Y3984" s="217">
        <v>88</v>
      </c>
      <c r="Z3984" s="261">
        <v>45291</v>
      </c>
      <c r="AC3984" s="217">
        <f>vykonyz.xlsx3[[#This Row],[Kod]]-vykonyz.xlsx[[#This Row],[Kod]]</f>
        <v>0</v>
      </c>
      <c r="AD3984" t="s">
        <v>13824</v>
      </c>
      <c r="AE3984" t="s">
        <v>13683</v>
      </c>
      <c r="AF3984" t="s">
        <v>50</v>
      </c>
      <c r="AG3984"/>
      <c r="AH3984" t="s">
        <v>13825</v>
      </c>
      <c r="AI3984" t="s">
        <v>13930</v>
      </c>
      <c r="AJ3984"/>
      <c r="AK3984" t="s">
        <v>1084</v>
      </c>
      <c r="AL3984" t="s">
        <v>985</v>
      </c>
      <c r="AM3984" t="s">
        <v>33</v>
      </c>
      <c r="AN3984" t="s">
        <v>33</v>
      </c>
      <c r="AO3984"/>
      <c r="AP3984" t="s">
        <v>827</v>
      </c>
      <c r="AQ3984"/>
      <c r="AR3984" t="s">
        <v>35</v>
      </c>
      <c r="AS3984" t="s">
        <v>35</v>
      </c>
    </row>
    <row r="3985" spans="1:45">
      <c r="A3985" s="264" t="s">
        <v>13828</v>
      </c>
      <c r="B3985" s="217" t="s">
        <v>13756</v>
      </c>
      <c r="C3985" s="217" t="s">
        <v>50</v>
      </c>
      <c r="E3985" s="217" t="s">
        <v>13829</v>
      </c>
      <c r="F3985" s="217" t="s">
        <v>13933</v>
      </c>
      <c r="H3985" s="217" t="s">
        <v>1492</v>
      </c>
      <c r="I3985" s="217" t="s">
        <v>5824</v>
      </c>
      <c r="J3985" s="217" t="s">
        <v>33</v>
      </c>
      <c r="K3985" s="217" t="s">
        <v>33</v>
      </c>
      <c r="M3985" s="217">
        <f t="shared" si="82"/>
        <v>5520</v>
      </c>
      <c r="O3985" s="217" t="s">
        <v>35</v>
      </c>
      <c r="P3985" s="217" t="s">
        <v>35</v>
      </c>
      <c r="Q3985" s="217">
        <f>S5518-vykonyz.xlsx[[#This Row],[Kod]]</f>
        <v>16758</v>
      </c>
      <c r="R3985" s="217">
        <f>S3954-vykonyz.xlsx[[#This Row],[Kod]]</f>
        <v>0</v>
      </c>
      <c r="S3985" s="217" t="s">
        <v>13934</v>
      </c>
      <c r="T3985" s="217" t="s">
        <v>13935</v>
      </c>
      <c r="U3985" s="217">
        <v>2264</v>
      </c>
      <c r="V3985" s="261">
        <v>45292</v>
      </c>
      <c r="W3985" s="217" t="s">
        <v>13934</v>
      </c>
      <c r="X3985" s="217">
        <v>2061</v>
      </c>
      <c r="Y3985" s="217">
        <v>203</v>
      </c>
      <c r="Z3985" s="261">
        <v>45291</v>
      </c>
      <c r="AC3985" s="217">
        <f>vykonyz.xlsx3[[#This Row],[Kod]]-vykonyz.xlsx[[#This Row],[Kod]]</f>
        <v>0</v>
      </c>
      <c r="AD3985" t="s">
        <v>13828</v>
      </c>
      <c r="AE3985" t="s">
        <v>13756</v>
      </c>
      <c r="AF3985" t="s">
        <v>50</v>
      </c>
      <c r="AG3985"/>
      <c r="AH3985" t="s">
        <v>13829</v>
      </c>
      <c r="AI3985" t="s">
        <v>13933</v>
      </c>
      <c r="AJ3985"/>
      <c r="AK3985" t="s">
        <v>1492</v>
      </c>
      <c r="AL3985" t="s">
        <v>5824</v>
      </c>
      <c r="AM3985" t="s">
        <v>33</v>
      </c>
      <c r="AN3985" t="s">
        <v>33</v>
      </c>
      <c r="AO3985"/>
      <c r="AP3985" t="s">
        <v>13936</v>
      </c>
      <c r="AQ3985"/>
      <c r="AR3985" t="s">
        <v>35</v>
      </c>
      <c r="AS3985" t="s">
        <v>35</v>
      </c>
    </row>
    <row r="3986" spans="1:45">
      <c r="A3986" s="264" t="s">
        <v>13832</v>
      </c>
      <c r="B3986" s="217" t="s">
        <v>13756</v>
      </c>
      <c r="C3986" s="217" t="s">
        <v>50</v>
      </c>
      <c r="E3986" s="217" t="s">
        <v>13833</v>
      </c>
      <c r="F3986" s="217" t="s">
        <v>13937</v>
      </c>
      <c r="G3986" s="217" t="s">
        <v>53</v>
      </c>
      <c r="H3986" s="217" t="s">
        <v>1084</v>
      </c>
      <c r="I3986" s="217" t="s">
        <v>1084</v>
      </c>
      <c r="J3986" s="217" t="s">
        <v>33</v>
      </c>
      <c r="K3986" s="217" t="s">
        <v>33</v>
      </c>
      <c r="M3986" s="217">
        <f t="shared" si="82"/>
        <v>7664</v>
      </c>
      <c r="O3986" s="217" t="s">
        <v>35</v>
      </c>
      <c r="P3986" s="217" t="s">
        <v>35</v>
      </c>
      <c r="Q3986" s="217">
        <f>S5519-vykonyz.xlsx[[#This Row],[Kod]]</f>
        <v>16758</v>
      </c>
      <c r="R3986" s="217">
        <f>S3955-vykonyz.xlsx[[#This Row],[Kod]]</f>
        <v>0</v>
      </c>
      <c r="S3986" s="217" t="s">
        <v>13938</v>
      </c>
      <c r="T3986" s="217" t="s">
        <v>13939</v>
      </c>
      <c r="U3986" s="217">
        <v>1749</v>
      </c>
      <c r="V3986" s="261">
        <v>45292</v>
      </c>
      <c r="W3986" s="217" t="s">
        <v>13938</v>
      </c>
      <c r="X3986" s="217">
        <v>1613</v>
      </c>
      <c r="Y3986" s="217">
        <v>136</v>
      </c>
      <c r="Z3986" s="261">
        <v>45291</v>
      </c>
      <c r="AC3986" s="217">
        <f>vykonyz.xlsx3[[#This Row],[Kod]]-vykonyz.xlsx[[#This Row],[Kod]]</f>
        <v>0</v>
      </c>
      <c r="AD3986" t="s">
        <v>13832</v>
      </c>
      <c r="AE3986" t="s">
        <v>13756</v>
      </c>
      <c r="AF3986" t="s">
        <v>50</v>
      </c>
      <c r="AG3986"/>
      <c r="AH3986" t="s">
        <v>13833</v>
      </c>
      <c r="AI3986" t="s">
        <v>13937</v>
      </c>
      <c r="AJ3986" t="s">
        <v>53</v>
      </c>
      <c r="AK3986" t="s">
        <v>1084</v>
      </c>
      <c r="AL3986" t="s">
        <v>1084</v>
      </c>
      <c r="AM3986" t="s">
        <v>33</v>
      </c>
      <c r="AN3986" t="s">
        <v>33</v>
      </c>
      <c r="AO3986"/>
      <c r="AP3986" t="s">
        <v>10133</v>
      </c>
      <c r="AQ3986"/>
      <c r="AR3986" t="s">
        <v>35</v>
      </c>
      <c r="AS3986" t="s">
        <v>35</v>
      </c>
    </row>
    <row r="3987" spans="1:45">
      <c r="A3987" s="264" t="s">
        <v>13836</v>
      </c>
      <c r="B3987" s="217" t="s">
        <v>13683</v>
      </c>
      <c r="C3987" s="217" t="s">
        <v>50</v>
      </c>
      <c r="E3987" s="217" t="s">
        <v>13837</v>
      </c>
      <c r="F3987" s="217" t="s">
        <v>13940</v>
      </c>
      <c r="H3987" s="217" t="s">
        <v>1290</v>
      </c>
      <c r="I3987" s="217" t="s">
        <v>1573</v>
      </c>
      <c r="J3987" s="217" t="s">
        <v>33</v>
      </c>
      <c r="K3987" s="217" t="s">
        <v>33</v>
      </c>
      <c r="M3987" s="217">
        <f t="shared" si="82"/>
        <v>1674</v>
      </c>
      <c r="O3987" s="217" t="s">
        <v>35</v>
      </c>
      <c r="P3987" s="217" t="s">
        <v>35</v>
      </c>
      <c r="Q3987" s="217">
        <f>S5520-vykonyz.xlsx[[#This Row],[Kod]]</f>
        <v>16758</v>
      </c>
      <c r="R3987" s="217">
        <f>S3956-vykonyz.xlsx[[#This Row],[Kod]]</f>
        <v>0</v>
      </c>
      <c r="S3987" s="217" t="s">
        <v>13941</v>
      </c>
      <c r="T3987" s="217" t="s">
        <v>13942</v>
      </c>
      <c r="U3987" s="217">
        <v>355</v>
      </c>
      <c r="V3987" s="261">
        <v>45292</v>
      </c>
      <c r="W3987" s="217" t="s">
        <v>13941</v>
      </c>
      <c r="X3987" s="217">
        <v>311</v>
      </c>
      <c r="Y3987" s="217">
        <v>44</v>
      </c>
      <c r="Z3987" s="261">
        <v>45291</v>
      </c>
      <c r="AC3987" s="217">
        <f>vykonyz.xlsx3[[#This Row],[Kod]]-vykonyz.xlsx[[#This Row],[Kod]]</f>
        <v>0</v>
      </c>
      <c r="AD3987" t="s">
        <v>13836</v>
      </c>
      <c r="AE3987" t="s">
        <v>13683</v>
      </c>
      <c r="AF3987" t="s">
        <v>50</v>
      </c>
      <c r="AG3987"/>
      <c r="AH3987" t="s">
        <v>13837</v>
      </c>
      <c r="AI3987" t="s">
        <v>13940</v>
      </c>
      <c r="AJ3987"/>
      <c r="AK3987" t="s">
        <v>1290</v>
      </c>
      <c r="AL3987" t="s">
        <v>1573</v>
      </c>
      <c r="AM3987" t="s">
        <v>33</v>
      </c>
      <c r="AN3987" t="s">
        <v>33</v>
      </c>
      <c r="AO3987"/>
      <c r="AP3987" t="s">
        <v>13943</v>
      </c>
      <c r="AQ3987"/>
      <c r="AR3987" t="s">
        <v>35</v>
      </c>
      <c r="AS3987" t="s">
        <v>35</v>
      </c>
    </row>
    <row r="3988" spans="1:45">
      <c r="A3988" s="264" t="s">
        <v>13839</v>
      </c>
      <c r="B3988" s="217" t="s">
        <v>13683</v>
      </c>
      <c r="C3988" s="217" t="s">
        <v>50</v>
      </c>
      <c r="E3988" s="217" t="s">
        <v>13840</v>
      </c>
      <c r="F3988" s="217" t="s">
        <v>13944</v>
      </c>
      <c r="H3988" s="217" t="s">
        <v>1492</v>
      </c>
      <c r="I3988" s="217" t="s">
        <v>5824</v>
      </c>
      <c r="J3988" s="217" t="s">
        <v>33</v>
      </c>
      <c r="K3988" s="217" t="s">
        <v>33</v>
      </c>
      <c r="M3988" s="217">
        <f t="shared" si="82"/>
        <v>3765</v>
      </c>
      <c r="O3988" s="217" t="s">
        <v>35</v>
      </c>
      <c r="P3988" s="217" t="s">
        <v>35</v>
      </c>
      <c r="Q3988" s="217">
        <f>S5521-vykonyz.xlsx[[#This Row],[Kod]]</f>
        <v>16758</v>
      </c>
      <c r="R3988" s="217">
        <f>S3957-vykonyz.xlsx[[#This Row],[Kod]]</f>
        <v>0</v>
      </c>
      <c r="S3988" s="217" t="s">
        <v>13945</v>
      </c>
      <c r="T3988" s="217" t="s">
        <v>13946</v>
      </c>
      <c r="U3988" s="217">
        <v>407</v>
      </c>
      <c r="V3988" s="261">
        <v>45292</v>
      </c>
      <c r="W3988" s="217" t="s">
        <v>13945</v>
      </c>
      <c r="X3988" s="217">
        <v>362</v>
      </c>
      <c r="Y3988" s="217">
        <v>45</v>
      </c>
      <c r="Z3988" s="261">
        <v>45291</v>
      </c>
      <c r="AC3988" s="217">
        <f>vykonyz.xlsx3[[#This Row],[Kod]]-vykonyz.xlsx[[#This Row],[Kod]]</f>
        <v>0</v>
      </c>
      <c r="AD3988" t="s">
        <v>13839</v>
      </c>
      <c r="AE3988" t="s">
        <v>13683</v>
      </c>
      <c r="AF3988" t="s">
        <v>50</v>
      </c>
      <c r="AG3988"/>
      <c r="AH3988" t="s">
        <v>13840</v>
      </c>
      <c r="AI3988" t="s">
        <v>13944</v>
      </c>
      <c r="AJ3988"/>
      <c r="AK3988" t="s">
        <v>1492</v>
      </c>
      <c r="AL3988" t="s">
        <v>5824</v>
      </c>
      <c r="AM3988" t="s">
        <v>33</v>
      </c>
      <c r="AN3988" t="s">
        <v>33</v>
      </c>
      <c r="AO3988"/>
      <c r="AP3988" t="s">
        <v>13947</v>
      </c>
      <c r="AQ3988"/>
      <c r="AR3988" t="s">
        <v>35</v>
      </c>
      <c r="AS3988" t="s">
        <v>35</v>
      </c>
    </row>
    <row r="3989" spans="1:45">
      <c r="A3989" s="264" t="s">
        <v>13842</v>
      </c>
      <c r="B3989" s="217" t="s">
        <v>13683</v>
      </c>
      <c r="C3989" s="217" t="s">
        <v>50</v>
      </c>
      <c r="E3989" s="217" t="s">
        <v>13843</v>
      </c>
      <c r="H3989" s="217" t="s">
        <v>994</v>
      </c>
      <c r="I3989" s="217" t="s">
        <v>994</v>
      </c>
      <c r="J3989" s="217" t="s">
        <v>33</v>
      </c>
      <c r="K3989" s="217" t="s">
        <v>33</v>
      </c>
      <c r="M3989" s="217">
        <f t="shared" si="82"/>
        <v>260</v>
      </c>
      <c r="O3989" s="217" t="s">
        <v>35</v>
      </c>
      <c r="P3989" s="217" t="s">
        <v>35</v>
      </c>
      <c r="Q3989" s="217">
        <f>S5522-vykonyz.xlsx[[#This Row],[Kod]]</f>
        <v>16758</v>
      </c>
      <c r="R3989" s="217">
        <f>S3958-vykonyz.xlsx[[#This Row],[Kod]]</f>
        <v>0</v>
      </c>
      <c r="S3989" s="217" t="s">
        <v>13948</v>
      </c>
      <c r="T3989" s="217" t="s">
        <v>13949</v>
      </c>
      <c r="U3989" s="217">
        <v>208</v>
      </c>
      <c r="V3989" s="261">
        <v>45292</v>
      </c>
      <c r="W3989" s="217" t="s">
        <v>13948</v>
      </c>
      <c r="X3989" s="217">
        <v>186</v>
      </c>
      <c r="Y3989" s="217">
        <v>22</v>
      </c>
      <c r="Z3989" s="261">
        <v>45291</v>
      </c>
      <c r="AC3989" s="217">
        <f>vykonyz.xlsx3[[#This Row],[Kod]]-vykonyz.xlsx[[#This Row],[Kod]]</f>
        <v>0</v>
      </c>
      <c r="AD3989" t="s">
        <v>13842</v>
      </c>
      <c r="AE3989" t="s">
        <v>13683</v>
      </c>
      <c r="AF3989" t="s">
        <v>50</v>
      </c>
      <c r="AG3989"/>
      <c r="AH3989" t="s">
        <v>13843</v>
      </c>
      <c r="AI3989"/>
      <c r="AJ3989"/>
      <c r="AK3989" t="s">
        <v>994</v>
      </c>
      <c r="AL3989" t="s">
        <v>994</v>
      </c>
      <c r="AM3989" t="s">
        <v>33</v>
      </c>
      <c r="AN3989" t="s">
        <v>33</v>
      </c>
      <c r="AO3989"/>
      <c r="AP3989" t="s">
        <v>5747</v>
      </c>
      <c r="AQ3989"/>
      <c r="AR3989" t="s">
        <v>35</v>
      </c>
      <c r="AS3989" t="s">
        <v>35</v>
      </c>
    </row>
    <row r="3990" spans="1:45">
      <c r="A3990" s="264" t="s">
        <v>13845</v>
      </c>
      <c r="B3990" s="217" t="s">
        <v>13683</v>
      </c>
      <c r="E3990" s="217" t="s">
        <v>13846</v>
      </c>
      <c r="H3990" s="217" t="s">
        <v>994</v>
      </c>
      <c r="I3990" s="217" t="s">
        <v>994</v>
      </c>
      <c r="J3990" s="217" t="s">
        <v>33</v>
      </c>
      <c r="K3990" s="217" t="s">
        <v>33</v>
      </c>
      <c r="M3990" s="217">
        <f t="shared" si="82"/>
        <v>177</v>
      </c>
      <c r="O3990" s="217" t="s">
        <v>35</v>
      </c>
      <c r="P3990" s="217" t="s">
        <v>35</v>
      </c>
      <c r="Q3990" s="217">
        <f>S5529-vykonyz.xlsx[[#This Row],[Kod]]</f>
        <v>17676</v>
      </c>
      <c r="R3990" s="217">
        <f>S3959-vykonyz.xlsx[[#This Row],[Kod]]</f>
        <v>0</v>
      </c>
      <c r="S3990" s="217" t="s">
        <v>13950</v>
      </c>
      <c r="T3990" s="217" t="s">
        <v>13951</v>
      </c>
      <c r="U3990" s="217">
        <v>911</v>
      </c>
      <c r="V3990" s="261">
        <v>45292</v>
      </c>
      <c r="W3990" s="217" t="s">
        <v>13950</v>
      </c>
      <c r="X3990" s="217">
        <v>867</v>
      </c>
      <c r="Y3990" s="217">
        <v>44</v>
      </c>
      <c r="Z3990" s="261">
        <v>45291</v>
      </c>
      <c r="AC3990" s="217">
        <f>vykonyz.xlsx3[[#This Row],[Kod]]-vykonyz.xlsx[[#This Row],[Kod]]</f>
        <v>0</v>
      </c>
      <c r="AD3990" t="s">
        <v>13845</v>
      </c>
      <c r="AE3990" t="s">
        <v>13683</v>
      </c>
      <c r="AF3990"/>
      <c r="AG3990"/>
      <c r="AH3990" t="s">
        <v>13846</v>
      </c>
      <c r="AI3990"/>
      <c r="AJ3990"/>
      <c r="AK3990" t="s">
        <v>994</v>
      </c>
      <c r="AL3990" t="s">
        <v>994</v>
      </c>
      <c r="AM3990" t="s">
        <v>33</v>
      </c>
      <c r="AN3990" t="s">
        <v>33</v>
      </c>
      <c r="AO3990"/>
      <c r="AP3990" t="s">
        <v>7212</v>
      </c>
      <c r="AQ3990"/>
      <c r="AR3990" t="s">
        <v>35</v>
      </c>
      <c r="AS3990" t="s">
        <v>35</v>
      </c>
    </row>
    <row r="3991" spans="1:45">
      <c r="A3991" s="264" t="s">
        <v>13849</v>
      </c>
      <c r="B3991" s="217" t="s">
        <v>13756</v>
      </c>
      <c r="C3991" s="217" t="s">
        <v>50</v>
      </c>
      <c r="E3991" s="217" t="s">
        <v>13850</v>
      </c>
      <c r="F3991" s="217" t="s">
        <v>13952</v>
      </c>
      <c r="G3991" s="217" t="s">
        <v>53</v>
      </c>
      <c r="H3991" s="217" t="s">
        <v>1492</v>
      </c>
      <c r="I3991" s="217" t="s">
        <v>1492</v>
      </c>
      <c r="J3991" s="217" t="s">
        <v>33</v>
      </c>
      <c r="K3991" s="217" t="s">
        <v>33</v>
      </c>
      <c r="M3991" s="217">
        <f t="shared" si="82"/>
        <v>13626</v>
      </c>
      <c r="O3991" s="217" t="s">
        <v>35</v>
      </c>
      <c r="P3991" s="217" t="s">
        <v>35</v>
      </c>
      <c r="Q3991" s="217">
        <f>S5530-vykonyz.xlsx[[#This Row],[Kod]]</f>
        <v>17676</v>
      </c>
      <c r="R3991" s="217">
        <f>S3960-vykonyz.xlsx[[#This Row],[Kod]]</f>
        <v>0</v>
      </c>
      <c r="S3991" s="217" t="s">
        <v>13953</v>
      </c>
      <c r="T3991" s="217" t="s">
        <v>13954</v>
      </c>
      <c r="U3991" s="217">
        <v>1895</v>
      </c>
      <c r="V3991" s="261">
        <v>45292</v>
      </c>
      <c r="W3991" s="217" t="s">
        <v>13953</v>
      </c>
      <c r="X3991" s="217">
        <v>1760</v>
      </c>
      <c r="Y3991" s="217">
        <v>135</v>
      </c>
      <c r="Z3991" s="261">
        <v>45291</v>
      </c>
      <c r="AC3991" s="217">
        <f>vykonyz.xlsx3[[#This Row],[Kod]]-vykonyz.xlsx[[#This Row],[Kod]]</f>
        <v>0</v>
      </c>
      <c r="AD3991" t="s">
        <v>13849</v>
      </c>
      <c r="AE3991" t="s">
        <v>13756</v>
      </c>
      <c r="AF3991" t="s">
        <v>50</v>
      </c>
      <c r="AG3991"/>
      <c r="AH3991" t="s">
        <v>13850</v>
      </c>
      <c r="AI3991" t="s">
        <v>13952</v>
      </c>
      <c r="AJ3991" t="s">
        <v>53</v>
      </c>
      <c r="AK3991" t="s">
        <v>1492</v>
      </c>
      <c r="AL3991" t="s">
        <v>1492</v>
      </c>
      <c r="AM3991" t="s">
        <v>33</v>
      </c>
      <c r="AN3991" t="s">
        <v>33</v>
      </c>
      <c r="AO3991"/>
      <c r="AP3991" t="s">
        <v>13955</v>
      </c>
      <c r="AQ3991"/>
      <c r="AR3991" t="s">
        <v>35</v>
      </c>
      <c r="AS3991" t="s">
        <v>35</v>
      </c>
    </row>
    <row r="3992" spans="1:45">
      <c r="A3992" s="264" t="s">
        <v>13853</v>
      </c>
      <c r="B3992" s="217" t="s">
        <v>13756</v>
      </c>
      <c r="C3992" s="217" t="s">
        <v>50</v>
      </c>
      <c r="E3992" s="217" t="s">
        <v>13854</v>
      </c>
      <c r="F3992" s="217" t="s">
        <v>13956</v>
      </c>
      <c r="G3992" s="217" t="s">
        <v>53</v>
      </c>
      <c r="H3992" s="217" t="s">
        <v>981</v>
      </c>
      <c r="I3992" s="217" t="s">
        <v>981</v>
      </c>
      <c r="J3992" s="217" t="s">
        <v>33</v>
      </c>
      <c r="K3992" s="217" t="s">
        <v>33</v>
      </c>
      <c r="M3992" s="217">
        <f t="shared" si="82"/>
        <v>15934</v>
      </c>
      <c r="O3992" s="217" t="s">
        <v>35</v>
      </c>
      <c r="P3992" s="217" t="s">
        <v>35</v>
      </c>
      <c r="Q3992" s="217">
        <f>S5531-vykonyz.xlsx[[#This Row],[Kod]]</f>
        <v>17677</v>
      </c>
      <c r="R3992" s="217">
        <f>S3961-vykonyz.xlsx[[#This Row],[Kod]]</f>
        <v>0</v>
      </c>
      <c r="S3992" s="217" t="s">
        <v>13957</v>
      </c>
      <c r="T3992" s="217" t="s">
        <v>13958</v>
      </c>
      <c r="U3992" s="217">
        <v>889</v>
      </c>
      <c r="V3992" s="261">
        <v>45292</v>
      </c>
      <c r="W3992" s="217" t="s">
        <v>13957</v>
      </c>
      <c r="X3992" s="217">
        <v>845</v>
      </c>
      <c r="Y3992" s="217">
        <v>44</v>
      </c>
      <c r="Z3992" s="261">
        <v>45291</v>
      </c>
      <c r="AC3992" s="217">
        <f>vykonyz.xlsx3[[#This Row],[Kod]]-vykonyz.xlsx[[#This Row],[Kod]]</f>
        <v>0</v>
      </c>
      <c r="AD3992" t="s">
        <v>13853</v>
      </c>
      <c r="AE3992" t="s">
        <v>13756</v>
      </c>
      <c r="AF3992" t="s">
        <v>50</v>
      </c>
      <c r="AG3992"/>
      <c r="AH3992" t="s">
        <v>13854</v>
      </c>
      <c r="AI3992" t="s">
        <v>13956</v>
      </c>
      <c r="AJ3992" t="s">
        <v>53</v>
      </c>
      <c r="AK3992" t="s">
        <v>981</v>
      </c>
      <c r="AL3992" t="s">
        <v>981</v>
      </c>
      <c r="AM3992" t="s">
        <v>33</v>
      </c>
      <c r="AN3992" t="s">
        <v>33</v>
      </c>
      <c r="AO3992"/>
      <c r="AP3992" t="s">
        <v>13959</v>
      </c>
      <c r="AQ3992"/>
      <c r="AR3992" t="s">
        <v>35</v>
      </c>
      <c r="AS3992" t="s">
        <v>35</v>
      </c>
    </row>
    <row r="3993" spans="1:45">
      <c r="A3993" s="264" t="s">
        <v>13856</v>
      </c>
      <c r="B3993" s="217" t="s">
        <v>13683</v>
      </c>
      <c r="C3993" s="217" t="s">
        <v>50</v>
      </c>
      <c r="E3993" s="217" t="s">
        <v>13857</v>
      </c>
      <c r="F3993" s="217" t="s">
        <v>13960</v>
      </c>
      <c r="H3993" s="217" t="s">
        <v>1008</v>
      </c>
      <c r="I3993" s="217" t="s">
        <v>1008</v>
      </c>
      <c r="J3993" s="217" t="s">
        <v>33</v>
      </c>
      <c r="K3993" s="217" t="s">
        <v>33</v>
      </c>
      <c r="M3993" s="217">
        <f t="shared" si="82"/>
        <v>766</v>
      </c>
      <c r="O3993" s="217" t="s">
        <v>35</v>
      </c>
      <c r="P3993" s="217" t="s">
        <v>35</v>
      </c>
      <c r="Q3993" s="217">
        <f>S5532-vykonyz.xlsx[[#This Row],[Kod]]</f>
        <v>17678</v>
      </c>
      <c r="R3993" s="217">
        <f>S3962-vykonyz.xlsx[[#This Row],[Kod]]</f>
        <v>0</v>
      </c>
      <c r="S3993" s="217" t="s">
        <v>13961</v>
      </c>
      <c r="T3993" s="217" t="s">
        <v>13962</v>
      </c>
      <c r="U3993" s="217">
        <v>246</v>
      </c>
      <c r="V3993" s="261">
        <v>45292</v>
      </c>
      <c r="W3993" s="217" t="s">
        <v>13961</v>
      </c>
      <c r="X3993" s="217">
        <v>224</v>
      </c>
      <c r="Y3993" s="217">
        <v>22</v>
      </c>
      <c r="Z3993" s="261">
        <v>45291</v>
      </c>
      <c r="AC3993" s="217">
        <f>vykonyz.xlsx3[[#This Row],[Kod]]-vykonyz.xlsx[[#This Row],[Kod]]</f>
        <v>0</v>
      </c>
      <c r="AD3993" t="s">
        <v>13856</v>
      </c>
      <c r="AE3993" t="s">
        <v>13683</v>
      </c>
      <c r="AF3993" t="s">
        <v>50</v>
      </c>
      <c r="AG3993"/>
      <c r="AH3993" t="s">
        <v>13857</v>
      </c>
      <c r="AI3993" t="s">
        <v>13963</v>
      </c>
      <c r="AJ3993"/>
      <c r="AK3993" t="s">
        <v>1008</v>
      </c>
      <c r="AL3993" t="s">
        <v>1008</v>
      </c>
      <c r="AM3993" t="s">
        <v>33</v>
      </c>
      <c r="AN3993" t="s">
        <v>33</v>
      </c>
      <c r="AO3993"/>
      <c r="AP3993" t="s">
        <v>13964</v>
      </c>
      <c r="AQ3993"/>
      <c r="AR3993" t="s">
        <v>35</v>
      </c>
      <c r="AS3993" t="s">
        <v>35</v>
      </c>
    </row>
    <row r="3994" spans="1:45">
      <c r="A3994" s="264" t="s">
        <v>13858</v>
      </c>
      <c r="B3994" s="217" t="s">
        <v>13683</v>
      </c>
      <c r="C3994" s="217" t="s">
        <v>50</v>
      </c>
      <c r="E3994" s="217" t="s">
        <v>13859</v>
      </c>
      <c r="F3994" s="217" t="s">
        <v>13965</v>
      </c>
      <c r="G3994" s="217" t="s">
        <v>53</v>
      </c>
      <c r="H3994" s="217" t="s">
        <v>1573</v>
      </c>
      <c r="I3994" s="217" t="s">
        <v>39</v>
      </c>
      <c r="J3994" s="217" t="s">
        <v>33</v>
      </c>
      <c r="K3994" s="217" t="s">
        <v>33</v>
      </c>
      <c r="M3994" s="217">
        <f t="shared" si="82"/>
        <v>3026</v>
      </c>
      <c r="O3994" s="217" t="s">
        <v>35</v>
      </c>
      <c r="P3994" s="217" t="s">
        <v>35</v>
      </c>
      <c r="Q3994" s="217">
        <f>S5533-vykonyz.xlsx[[#This Row],[Kod]]</f>
        <v>17678</v>
      </c>
      <c r="R3994" s="217">
        <f>S3963-vykonyz.xlsx[[#This Row],[Kod]]</f>
        <v>0</v>
      </c>
      <c r="S3994" s="217" t="s">
        <v>13966</v>
      </c>
      <c r="T3994" s="217" t="s">
        <v>13967</v>
      </c>
      <c r="U3994" s="217">
        <v>458</v>
      </c>
      <c r="V3994" s="261">
        <v>45292</v>
      </c>
      <c r="W3994" s="217" t="s">
        <v>13966</v>
      </c>
      <c r="X3994" s="217">
        <v>402</v>
      </c>
      <c r="Y3994" s="217">
        <v>56</v>
      </c>
      <c r="Z3994" s="261">
        <v>45291</v>
      </c>
      <c r="AC3994" s="217">
        <f>vykonyz.xlsx3[[#This Row],[Kod]]-vykonyz.xlsx[[#This Row],[Kod]]</f>
        <v>0</v>
      </c>
      <c r="AD3994" t="s">
        <v>13858</v>
      </c>
      <c r="AE3994" t="s">
        <v>13683</v>
      </c>
      <c r="AF3994" t="s">
        <v>50</v>
      </c>
      <c r="AG3994"/>
      <c r="AH3994" t="s">
        <v>13859</v>
      </c>
      <c r="AI3994" t="s">
        <v>13965</v>
      </c>
      <c r="AJ3994" t="s">
        <v>53</v>
      </c>
      <c r="AK3994" t="s">
        <v>1573</v>
      </c>
      <c r="AL3994" t="s">
        <v>39</v>
      </c>
      <c r="AM3994" t="s">
        <v>33</v>
      </c>
      <c r="AN3994" t="s">
        <v>33</v>
      </c>
      <c r="AO3994"/>
      <c r="AP3994" t="s">
        <v>13968</v>
      </c>
      <c r="AQ3994"/>
      <c r="AR3994" t="s">
        <v>35</v>
      </c>
      <c r="AS3994" t="s">
        <v>35</v>
      </c>
    </row>
    <row r="3995" spans="1:45">
      <c r="A3995" s="264" t="s">
        <v>13862</v>
      </c>
      <c r="B3995" s="217" t="s">
        <v>13756</v>
      </c>
      <c r="C3995" s="217" t="s">
        <v>50</v>
      </c>
      <c r="E3995" s="217" t="s">
        <v>13863</v>
      </c>
      <c r="F3995" s="217" t="s">
        <v>13969</v>
      </c>
      <c r="H3995" s="217" t="s">
        <v>981</v>
      </c>
      <c r="I3995" s="217" t="s">
        <v>1492</v>
      </c>
      <c r="J3995" s="217" t="s">
        <v>33</v>
      </c>
      <c r="K3995" s="217" t="s">
        <v>33</v>
      </c>
      <c r="M3995" s="217">
        <f t="shared" si="82"/>
        <v>2679</v>
      </c>
      <c r="O3995" s="217" t="s">
        <v>35</v>
      </c>
      <c r="P3995" s="217" t="s">
        <v>35</v>
      </c>
      <c r="Q3995" s="217">
        <f>S5534-vykonyz.xlsx[[#This Row],[Kod]]</f>
        <v>17678</v>
      </c>
      <c r="R3995" s="217">
        <f>S3964-vykonyz.xlsx[[#This Row],[Kod]]</f>
        <v>0</v>
      </c>
      <c r="S3995" s="217" t="s">
        <v>13970</v>
      </c>
      <c r="T3995" s="217" t="s">
        <v>13971</v>
      </c>
      <c r="U3995" s="217">
        <v>110</v>
      </c>
      <c r="V3995" s="261">
        <v>45292</v>
      </c>
      <c r="W3995" s="217" t="s">
        <v>13970</v>
      </c>
      <c r="X3995" s="217">
        <v>104</v>
      </c>
      <c r="Y3995" s="217">
        <v>6</v>
      </c>
      <c r="Z3995" s="261">
        <v>45291</v>
      </c>
      <c r="AC3995" s="217">
        <f>vykonyz.xlsx3[[#This Row],[Kod]]-vykonyz.xlsx[[#This Row],[Kod]]</f>
        <v>0</v>
      </c>
      <c r="AD3995" t="s">
        <v>13862</v>
      </c>
      <c r="AE3995" t="s">
        <v>13756</v>
      </c>
      <c r="AF3995" t="s">
        <v>50</v>
      </c>
      <c r="AG3995"/>
      <c r="AH3995" t="s">
        <v>13863</v>
      </c>
      <c r="AI3995" t="s">
        <v>13969</v>
      </c>
      <c r="AJ3995"/>
      <c r="AK3995" t="s">
        <v>981</v>
      </c>
      <c r="AL3995" t="s">
        <v>1492</v>
      </c>
      <c r="AM3995" t="s">
        <v>33</v>
      </c>
      <c r="AN3995" t="s">
        <v>33</v>
      </c>
      <c r="AO3995"/>
      <c r="AP3995" t="s">
        <v>13972</v>
      </c>
      <c r="AQ3995"/>
      <c r="AR3995" t="s">
        <v>35</v>
      </c>
      <c r="AS3995" t="s">
        <v>35</v>
      </c>
    </row>
    <row r="3996" spans="1:45">
      <c r="A3996" s="264" t="s">
        <v>13866</v>
      </c>
      <c r="B3996" s="217" t="s">
        <v>13683</v>
      </c>
      <c r="C3996" s="217" t="s">
        <v>50</v>
      </c>
      <c r="E3996" s="217" t="s">
        <v>13867</v>
      </c>
      <c r="F3996" s="217" t="s">
        <v>13973</v>
      </c>
      <c r="H3996" s="217" t="s">
        <v>1008</v>
      </c>
      <c r="I3996" s="217" t="s">
        <v>981</v>
      </c>
      <c r="J3996" s="217" t="s">
        <v>33</v>
      </c>
      <c r="K3996" s="217" t="s">
        <v>33</v>
      </c>
      <c r="M3996" s="217">
        <f t="shared" si="82"/>
        <v>4095</v>
      </c>
      <c r="O3996" s="217" t="s">
        <v>35</v>
      </c>
      <c r="P3996" s="217" t="s">
        <v>35</v>
      </c>
      <c r="Q3996" s="217">
        <f>S5535-vykonyz.xlsx[[#This Row],[Kod]]</f>
        <v>17678</v>
      </c>
      <c r="R3996" s="217">
        <f>S3965-vykonyz.xlsx[[#This Row],[Kod]]</f>
        <v>0</v>
      </c>
      <c r="S3996" s="217" t="s">
        <v>13974</v>
      </c>
      <c r="T3996" s="217" t="s">
        <v>13975</v>
      </c>
      <c r="U3996" s="217">
        <v>381</v>
      </c>
      <c r="V3996" s="261">
        <v>45292</v>
      </c>
      <c r="W3996" s="217" t="s">
        <v>13974</v>
      </c>
      <c r="X3996" s="217">
        <v>359</v>
      </c>
      <c r="Y3996" s="217">
        <v>22</v>
      </c>
      <c r="Z3996" s="261">
        <v>45291</v>
      </c>
      <c r="AC3996" s="217">
        <f>vykonyz.xlsx3[[#This Row],[Kod]]-vykonyz.xlsx[[#This Row],[Kod]]</f>
        <v>0</v>
      </c>
      <c r="AD3996" t="s">
        <v>13866</v>
      </c>
      <c r="AE3996" t="s">
        <v>13683</v>
      </c>
      <c r="AF3996" t="s">
        <v>50</v>
      </c>
      <c r="AG3996"/>
      <c r="AH3996" t="s">
        <v>13867</v>
      </c>
      <c r="AI3996" t="s">
        <v>13973</v>
      </c>
      <c r="AJ3996"/>
      <c r="AK3996" t="s">
        <v>1008</v>
      </c>
      <c r="AL3996" t="s">
        <v>981</v>
      </c>
      <c r="AM3996" t="s">
        <v>33</v>
      </c>
      <c r="AN3996" t="s">
        <v>33</v>
      </c>
      <c r="AO3996"/>
      <c r="AP3996" t="s">
        <v>13976</v>
      </c>
      <c r="AQ3996"/>
      <c r="AR3996" t="s">
        <v>35</v>
      </c>
      <c r="AS3996" t="s">
        <v>35</v>
      </c>
    </row>
    <row r="3997" spans="1:45">
      <c r="A3997" s="264" t="s">
        <v>13871</v>
      </c>
      <c r="B3997" s="217" t="s">
        <v>13683</v>
      </c>
      <c r="C3997" s="217" t="s">
        <v>28</v>
      </c>
      <c r="E3997" s="217" t="s">
        <v>13872</v>
      </c>
      <c r="F3997" s="217" t="s">
        <v>13977</v>
      </c>
      <c r="H3997" s="217" t="s">
        <v>994</v>
      </c>
      <c r="I3997" s="217" t="s">
        <v>994</v>
      </c>
      <c r="J3997" s="217" t="s">
        <v>33</v>
      </c>
      <c r="K3997" s="217" t="s">
        <v>33</v>
      </c>
      <c r="M3997" s="217">
        <f t="shared" si="82"/>
        <v>163</v>
      </c>
      <c r="O3997" s="217" t="s">
        <v>35</v>
      </c>
      <c r="P3997" s="217" t="s">
        <v>35</v>
      </c>
      <c r="Q3997" s="217">
        <f>S5536-vykonyz.xlsx[[#This Row],[Kod]]</f>
        <v>17677</v>
      </c>
      <c r="R3997" s="217">
        <f>S3966-vykonyz.xlsx[[#This Row],[Kod]]</f>
        <v>0</v>
      </c>
      <c r="S3997" s="217" t="s">
        <v>13978</v>
      </c>
      <c r="T3997" s="217" t="s">
        <v>13979</v>
      </c>
      <c r="U3997" s="217">
        <v>831</v>
      </c>
      <c r="V3997" s="261">
        <v>45292</v>
      </c>
      <c r="W3997" s="217" t="s">
        <v>13978</v>
      </c>
      <c r="X3997" s="217">
        <v>802</v>
      </c>
      <c r="Y3997" s="217">
        <v>29</v>
      </c>
      <c r="Z3997" s="261">
        <v>45291</v>
      </c>
      <c r="AC3997" s="217">
        <f>vykonyz.xlsx3[[#This Row],[Kod]]-vykonyz.xlsx[[#This Row],[Kod]]</f>
        <v>0</v>
      </c>
      <c r="AD3997" t="s">
        <v>13871</v>
      </c>
      <c r="AE3997" t="s">
        <v>13683</v>
      </c>
      <c r="AF3997" t="s">
        <v>28</v>
      </c>
      <c r="AG3997"/>
      <c r="AH3997" t="s">
        <v>13872</v>
      </c>
      <c r="AI3997" t="s">
        <v>13977</v>
      </c>
      <c r="AJ3997"/>
      <c r="AK3997" t="s">
        <v>994</v>
      </c>
      <c r="AL3997" t="s">
        <v>994</v>
      </c>
      <c r="AM3997" t="s">
        <v>33</v>
      </c>
      <c r="AN3997" t="s">
        <v>33</v>
      </c>
      <c r="AO3997"/>
      <c r="AP3997" t="s">
        <v>6455</v>
      </c>
      <c r="AQ3997"/>
      <c r="AR3997" t="s">
        <v>35</v>
      </c>
      <c r="AS3997" t="s">
        <v>35</v>
      </c>
    </row>
    <row r="3998" spans="1:45">
      <c r="A3998" s="264" t="s">
        <v>13874</v>
      </c>
      <c r="B3998" s="217" t="s">
        <v>13756</v>
      </c>
      <c r="C3998" s="217" t="s">
        <v>50</v>
      </c>
      <c r="E3998" s="217" t="s">
        <v>13875</v>
      </c>
      <c r="F3998" s="217" t="s">
        <v>13980</v>
      </c>
      <c r="H3998" s="217" t="s">
        <v>981</v>
      </c>
      <c r="I3998" s="217" t="s">
        <v>1492</v>
      </c>
      <c r="J3998" s="217" t="s">
        <v>33</v>
      </c>
      <c r="K3998" s="217" t="s">
        <v>33</v>
      </c>
      <c r="M3998" s="217">
        <f t="shared" si="82"/>
        <v>15206</v>
      </c>
      <c r="O3998" s="217" t="s">
        <v>35</v>
      </c>
      <c r="P3998" s="217" t="s">
        <v>35</v>
      </c>
      <c r="Q3998" s="217">
        <f>S5537-vykonyz.xlsx[[#This Row],[Kod]]</f>
        <v>17676</v>
      </c>
      <c r="R3998" s="217">
        <f>S3967-vykonyz.xlsx[[#This Row],[Kod]]</f>
        <v>0</v>
      </c>
      <c r="S3998" s="217" t="s">
        <v>13981</v>
      </c>
      <c r="T3998" s="217" t="s">
        <v>13982</v>
      </c>
      <c r="U3998" s="217">
        <v>152</v>
      </c>
      <c r="V3998" s="261">
        <v>45292</v>
      </c>
      <c r="W3998" s="217" t="s">
        <v>13981</v>
      </c>
      <c r="X3998" s="217">
        <v>135</v>
      </c>
      <c r="Y3998" s="217">
        <v>17</v>
      </c>
      <c r="Z3998" s="261">
        <v>45291</v>
      </c>
      <c r="AC3998" s="217">
        <f>vykonyz.xlsx3[[#This Row],[Kod]]-vykonyz.xlsx[[#This Row],[Kod]]</f>
        <v>0</v>
      </c>
      <c r="AD3998" t="s">
        <v>13874</v>
      </c>
      <c r="AE3998" t="s">
        <v>13756</v>
      </c>
      <c r="AF3998" t="s">
        <v>50</v>
      </c>
      <c r="AG3998"/>
      <c r="AH3998" t="s">
        <v>13875</v>
      </c>
      <c r="AI3998" t="s">
        <v>13980</v>
      </c>
      <c r="AJ3998"/>
      <c r="AK3998" t="s">
        <v>981</v>
      </c>
      <c r="AL3998" t="s">
        <v>1492</v>
      </c>
      <c r="AM3998" t="s">
        <v>33</v>
      </c>
      <c r="AN3998" t="s">
        <v>33</v>
      </c>
      <c r="AO3998"/>
      <c r="AP3998" t="s">
        <v>13983</v>
      </c>
      <c r="AQ3998"/>
      <c r="AR3998" t="s">
        <v>35</v>
      </c>
      <c r="AS3998" t="s">
        <v>35</v>
      </c>
    </row>
    <row r="3999" spans="1:45">
      <c r="A3999" s="264" t="s">
        <v>13878</v>
      </c>
      <c r="B3999" s="217" t="s">
        <v>13683</v>
      </c>
      <c r="C3999" s="217" t="s">
        <v>50</v>
      </c>
      <c r="E3999" s="217" t="s">
        <v>13879</v>
      </c>
      <c r="F3999" s="217" t="s">
        <v>13984</v>
      </c>
      <c r="G3999" s="217" t="s">
        <v>53</v>
      </c>
      <c r="H3999" s="217" t="s">
        <v>985</v>
      </c>
      <c r="I3999" s="217" t="s">
        <v>985</v>
      </c>
      <c r="J3999" s="217" t="s">
        <v>33</v>
      </c>
      <c r="K3999" s="217" t="s">
        <v>33</v>
      </c>
      <c r="M3999" s="217">
        <f t="shared" si="82"/>
        <v>1736</v>
      </c>
      <c r="O3999" s="217" t="s">
        <v>35</v>
      </c>
      <c r="P3999" s="217" t="s">
        <v>35</v>
      </c>
      <c r="Q3999" s="217">
        <f>S5538-vykonyz.xlsx[[#This Row],[Kod]]</f>
        <v>17676</v>
      </c>
      <c r="R3999" s="217">
        <f>S3968-vykonyz.xlsx[[#This Row],[Kod]]</f>
        <v>0</v>
      </c>
      <c r="S3999" s="217" t="s">
        <v>13985</v>
      </c>
      <c r="T3999" s="217" t="s">
        <v>13986</v>
      </c>
      <c r="U3999" s="217">
        <v>810</v>
      </c>
      <c r="V3999" s="261">
        <v>45292</v>
      </c>
      <c r="W3999" s="217" t="s">
        <v>13985</v>
      </c>
      <c r="X3999" s="217">
        <v>733</v>
      </c>
      <c r="Y3999" s="217">
        <v>77</v>
      </c>
      <c r="Z3999" s="261">
        <v>45291</v>
      </c>
      <c r="AC3999" s="217">
        <f>vykonyz.xlsx3[[#This Row],[Kod]]-vykonyz.xlsx[[#This Row],[Kod]]</f>
        <v>0</v>
      </c>
      <c r="AD3999" t="s">
        <v>13878</v>
      </c>
      <c r="AE3999" t="s">
        <v>13683</v>
      </c>
      <c r="AF3999" t="s">
        <v>50</v>
      </c>
      <c r="AG3999"/>
      <c r="AH3999" t="s">
        <v>13879</v>
      </c>
      <c r="AI3999" t="s">
        <v>13984</v>
      </c>
      <c r="AJ3999" t="s">
        <v>53</v>
      </c>
      <c r="AK3999" t="s">
        <v>985</v>
      </c>
      <c r="AL3999" t="s">
        <v>985</v>
      </c>
      <c r="AM3999" t="s">
        <v>33</v>
      </c>
      <c r="AN3999" t="s">
        <v>33</v>
      </c>
      <c r="AO3999"/>
      <c r="AP3999" t="s">
        <v>13987</v>
      </c>
      <c r="AQ3999"/>
      <c r="AR3999" t="s">
        <v>35</v>
      </c>
      <c r="AS3999" t="s">
        <v>35</v>
      </c>
    </row>
    <row r="4000" spans="1:45">
      <c r="A4000" s="264" t="s">
        <v>13881</v>
      </c>
      <c r="B4000" s="217" t="s">
        <v>13683</v>
      </c>
      <c r="C4000" s="217" t="s">
        <v>50</v>
      </c>
      <c r="E4000" s="217" t="s">
        <v>13882</v>
      </c>
      <c r="F4000" s="217" t="s">
        <v>13988</v>
      </c>
      <c r="G4000" s="217" t="s">
        <v>1190</v>
      </c>
      <c r="H4000" s="217" t="s">
        <v>985</v>
      </c>
      <c r="I4000" s="217" t="s">
        <v>1008</v>
      </c>
      <c r="J4000" s="217" t="s">
        <v>33</v>
      </c>
      <c r="K4000" s="217" t="s">
        <v>33</v>
      </c>
      <c r="M4000" s="217">
        <f t="shared" si="82"/>
        <v>821</v>
      </c>
      <c r="O4000" s="217" t="s">
        <v>35</v>
      </c>
      <c r="P4000" s="217" t="s">
        <v>35</v>
      </c>
      <c r="Q4000" s="217">
        <f>S5539-vykonyz.xlsx[[#This Row],[Kod]]</f>
        <v>17676</v>
      </c>
      <c r="R4000" s="217">
        <f>S3969-vykonyz.xlsx[[#This Row],[Kod]]</f>
        <v>0</v>
      </c>
      <c r="S4000" s="217" t="s">
        <v>13989</v>
      </c>
      <c r="T4000" s="217" t="s">
        <v>13990</v>
      </c>
      <c r="U4000" s="217">
        <v>268</v>
      </c>
      <c r="V4000" s="261">
        <v>45292</v>
      </c>
      <c r="W4000" s="217" t="s">
        <v>13989</v>
      </c>
      <c r="X4000" s="217">
        <v>242</v>
      </c>
      <c r="Y4000" s="217">
        <v>26</v>
      </c>
      <c r="Z4000" s="261">
        <v>45291</v>
      </c>
      <c r="AC4000" s="217">
        <f>vykonyz.xlsx3[[#This Row],[Kod]]-vykonyz.xlsx[[#This Row],[Kod]]</f>
        <v>0</v>
      </c>
      <c r="AD4000" t="s">
        <v>13881</v>
      </c>
      <c r="AE4000" t="s">
        <v>13683</v>
      </c>
      <c r="AF4000" t="s">
        <v>50</v>
      </c>
      <c r="AG4000"/>
      <c r="AH4000" t="s">
        <v>13882</v>
      </c>
      <c r="AI4000" t="s">
        <v>13988</v>
      </c>
      <c r="AJ4000" t="s">
        <v>1190</v>
      </c>
      <c r="AK4000" t="s">
        <v>985</v>
      </c>
      <c r="AL4000" t="s">
        <v>1008</v>
      </c>
      <c r="AM4000" t="s">
        <v>33</v>
      </c>
      <c r="AN4000" t="s">
        <v>33</v>
      </c>
      <c r="AO4000"/>
      <c r="AP4000" t="s">
        <v>8452</v>
      </c>
      <c r="AQ4000"/>
      <c r="AR4000" t="s">
        <v>35</v>
      </c>
      <c r="AS4000" t="s">
        <v>35</v>
      </c>
    </row>
    <row r="4001" spans="1:45">
      <c r="A4001" s="264" t="s">
        <v>13885</v>
      </c>
      <c r="B4001" s="217" t="s">
        <v>13756</v>
      </c>
      <c r="C4001" s="217" t="s">
        <v>50</v>
      </c>
      <c r="E4001" s="217" t="s">
        <v>13886</v>
      </c>
      <c r="F4001" s="217" t="s">
        <v>13991</v>
      </c>
      <c r="G4001" s="217" t="s">
        <v>53</v>
      </c>
      <c r="H4001" s="217" t="s">
        <v>1084</v>
      </c>
      <c r="I4001" s="217" t="s">
        <v>985</v>
      </c>
      <c r="J4001" s="217" t="s">
        <v>33</v>
      </c>
      <c r="K4001" s="217" t="s">
        <v>33</v>
      </c>
      <c r="M4001" s="217">
        <f t="shared" si="82"/>
        <v>1205</v>
      </c>
      <c r="O4001" s="217" t="s">
        <v>35</v>
      </c>
      <c r="P4001" s="217" t="s">
        <v>35</v>
      </c>
      <c r="Q4001" s="217">
        <f>S5540-vykonyz.xlsx[[#This Row],[Kod]]</f>
        <v>17668</v>
      </c>
      <c r="R4001" s="217">
        <f>S3970-vykonyz.xlsx[[#This Row],[Kod]]</f>
        <v>0</v>
      </c>
      <c r="S4001" s="217" t="s">
        <v>13992</v>
      </c>
      <c r="T4001" s="217" t="s">
        <v>13993</v>
      </c>
      <c r="U4001" s="217">
        <v>465</v>
      </c>
      <c r="V4001" s="261">
        <v>45292</v>
      </c>
      <c r="W4001" s="217" t="s">
        <v>13992</v>
      </c>
      <c r="X4001" s="217">
        <v>411</v>
      </c>
      <c r="Y4001" s="217">
        <v>54</v>
      </c>
      <c r="Z4001" s="261">
        <v>45291</v>
      </c>
      <c r="AC4001" s="217">
        <f>vykonyz.xlsx3[[#This Row],[Kod]]-vykonyz.xlsx[[#This Row],[Kod]]</f>
        <v>0</v>
      </c>
      <c r="AD4001" t="s">
        <v>13885</v>
      </c>
      <c r="AE4001" t="s">
        <v>13756</v>
      </c>
      <c r="AF4001" t="s">
        <v>50</v>
      </c>
      <c r="AG4001"/>
      <c r="AH4001" t="s">
        <v>13886</v>
      </c>
      <c r="AI4001" t="s">
        <v>13991</v>
      </c>
      <c r="AJ4001" t="s">
        <v>53</v>
      </c>
      <c r="AK4001" t="s">
        <v>1084</v>
      </c>
      <c r="AL4001" t="s">
        <v>985</v>
      </c>
      <c r="AM4001" t="s">
        <v>33</v>
      </c>
      <c r="AN4001" t="s">
        <v>33</v>
      </c>
      <c r="AO4001"/>
      <c r="AP4001" t="s">
        <v>13994</v>
      </c>
      <c r="AQ4001"/>
      <c r="AR4001" t="s">
        <v>35</v>
      </c>
      <c r="AS4001" t="s">
        <v>35</v>
      </c>
    </row>
    <row r="4002" spans="1:45">
      <c r="A4002" s="264" t="s">
        <v>13887</v>
      </c>
      <c r="B4002" s="217" t="s">
        <v>13756</v>
      </c>
      <c r="C4002" s="217" t="s">
        <v>50</v>
      </c>
      <c r="E4002" s="217" t="s">
        <v>13888</v>
      </c>
      <c r="F4002" s="217" t="s">
        <v>13995</v>
      </c>
      <c r="H4002" s="217" t="s">
        <v>1084</v>
      </c>
      <c r="I4002" s="217" t="s">
        <v>985</v>
      </c>
      <c r="J4002" s="217" t="s">
        <v>33</v>
      </c>
      <c r="K4002" s="217" t="s">
        <v>33</v>
      </c>
      <c r="M4002" s="217">
        <f t="shared" si="82"/>
        <v>6737</v>
      </c>
      <c r="O4002" s="217" t="s">
        <v>35</v>
      </c>
      <c r="P4002" s="217" t="s">
        <v>35</v>
      </c>
      <c r="Q4002" s="217">
        <f>S5541-vykonyz.xlsx[[#This Row],[Kod]]</f>
        <v>17666</v>
      </c>
      <c r="R4002" s="217">
        <f>S3971-vykonyz.xlsx[[#This Row],[Kod]]</f>
        <v>0</v>
      </c>
      <c r="S4002" s="217" t="s">
        <v>13996</v>
      </c>
      <c r="T4002" s="217" t="s">
        <v>13997</v>
      </c>
      <c r="U4002" s="217">
        <v>68</v>
      </c>
      <c r="V4002" s="261">
        <v>45292</v>
      </c>
      <c r="W4002" s="217" t="s">
        <v>13996</v>
      </c>
      <c r="X4002" s="217">
        <v>61</v>
      </c>
      <c r="Y4002" s="217">
        <v>7</v>
      </c>
      <c r="Z4002" s="261">
        <v>45291</v>
      </c>
      <c r="AC4002" s="217">
        <f>vykonyz.xlsx3[[#This Row],[Kod]]-vykonyz.xlsx[[#This Row],[Kod]]</f>
        <v>0</v>
      </c>
      <c r="AD4002" t="s">
        <v>13887</v>
      </c>
      <c r="AE4002" t="s">
        <v>13756</v>
      </c>
      <c r="AF4002" t="s">
        <v>50</v>
      </c>
      <c r="AG4002"/>
      <c r="AH4002" t="s">
        <v>13888</v>
      </c>
      <c r="AI4002" t="s">
        <v>13995</v>
      </c>
      <c r="AJ4002"/>
      <c r="AK4002" t="s">
        <v>1084</v>
      </c>
      <c r="AL4002" t="s">
        <v>985</v>
      </c>
      <c r="AM4002" t="s">
        <v>33</v>
      </c>
      <c r="AN4002" t="s">
        <v>33</v>
      </c>
      <c r="AO4002"/>
      <c r="AP4002" t="s">
        <v>13998</v>
      </c>
      <c r="AQ4002"/>
      <c r="AR4002" t="s">
        <v>35</v>
      </c>
      <c r="AS4002" t="s">
        <v>35</v>
      </c>
    </row>
    <row r="4003" spans="1:45">
      <c r="A4003" s="264" t="s">
        <v>13891</v>
      </c>
      <c r="B4003" s="217" t="s">
        <v>13756</v>
      </c>
      <c r="C4003" s="217" t="s">
        <v>50</v>
      </c>
      <c r="E4003" s="217" t="s">
        <v>13892</v>
      </c>
      <c r="F4003" s="217" t="s">
        <v>13999</v>
      </c>
      <c r="H4003" s="217" t="s">
        <v>1290</v>
      </c>
      <c r="I4003" s="217" t="s">
        <v>1573</v>
      </c>
      <c r="J4003" s="217" t="s">
        <v>33</v>
      </c>
      <c r="K4003" s="217" t="s">
        <v>33</v>
      </c>
      <c r="M4003" s="217">
        <f t="shared" si="82"/>
        <v>1816</v>
      </c>
      <c r="O4003" s="217" t="s">
        <v>35</v>
      </c>
      <c r="P4003" s="217" t="s">
        <v>35</v>
      </c>
      <c r="Q4003" s="217">
        <f>S5542-vykonyz.xlsx[[#This Row],[Kod]]</f>
        <v>17666</v>
      </c>
      <c r="R4003" s="217">
        <f>S3972-vykonyz.xlsx[[#This Row],[Kod]]</f>
        <v>0</v>
      </c>
      <c r="S4003" s="217" t="s">
        <v>14000</v>
      </c>
      <c r="T4003" s="217" t="s">
        <v>14001</v>
      </c>
      <c r="U4003" s="217">
        <v>271</v>
      </c>
      <c r="V4003" s="261">
        <v>45292</v>
      </c>
      <c r="W4003" s="217" t="s">
        <v>14000</v>
      </c>
      <c r="X4003" s="217">
        <v>244</v>
      </c>
      <c r="Y4003" s="217">
        <v>27</v>
      </c>
      <c r="Z4003" s="261">
        <v>45291</v>
      </c>
      <c r="AC4003" s="217">
        <f>vykonyz.xlsx3[[#This Row],[Kod]]-vykonyz.xlsx[[#This Row],[Kod]]</f>
        <v>0</v>
      </c>
      <c r="AD4003" t="s">
        <v>13891</v>
      </c>
      <c r="AE4003" t="s">
        <v>13756</v>
      </c>
      <c r="AF4003" t="s">
        <v>50</v>
      </c>
      <c r="AG4003"/>
      <c r="AH4003" t="s">
        <v>13892</v>
      </c>
      <c r="AI4003" t="s">
        <v>13999</v>
      </c>
      <c r="AJ4003"/>
      <c r="AK4003" t="s">
        <v>1290</v>
      </c>
      <c r="AL4003" t="s">
        <v>1573</v>
      </c>
      <c r="AM4003" t="s">
        <v>33</v>
      </c>
      <c r="AN4003" t="s">
        <v>33</v>
      </c>
      <c r="AO4003"/>
      <c r="AP4003" t="s">
        <v>14002</v>
      </c>
      <c r="AQ4003"/>
      <c r="AR4003" t="s">
        <v>35</v>
      </c>
      <c r="AS4003" t="s">
        <v>35</v>
      </c>
    </row>
    <row r="4004" spans="1:45">
      <c r="A4004" s="264" t="s">
        <v>13894</v>
      </c>
      <c r="B4004" s="217" t="s">
        <v>13756</v>
      </c>
      <c r="C4004" s="217" t="s">
        <v>50</v>
      </c>
      <c r="E4004" s="217" t="s">
        <v>13895</v>
      </c>
      <c r="F4004" s="217" t="s">
        <v>14003</v>
      </c>
      <c r="G4004" s="217" t="s">
        <v>53</v>
      </c>
      <c r="H4004" s="217" t="s">
        <v>1084</v>
      </c>
      <c r="I4004" s="217" t="s">
        <v>985</v>
      </c>
      <c r="J4004" s="217" t="s">
        <v>33</v>
      </c>
      <c r="K4004" s="217" t="s">
        <v>33</v>
      </c>
      <c r="M4004" s="217">
        <f t="shared" si="82"/>
        <v>1008</v>
      </c>
      <c r="O4004" s="217" t="s">
        <v>35</v>
      </c>
      <c r="P4004" s="217" t="s">
        <v>35</v>
      </c>
      <c r="Q4004" s="217">
        <f>S5543-vykonyz.xlsx[[#This Row],[Kod]]</f>
        <v>17664</v>
      </c>
      <c r="R4004" s="217">
        <f>S3973-vykonyz.xlsx[[#This Row],[Kod]]</f>
        <v>0</v>
      </c>
      <c r="S4004" s="217" t="s">
        <v>14004</v>
      </c>
      <c r="T4004" s="217" t="s">
        <v>14005</v>
      </c>
      <c r="U4004" s="217">
        <v>1317</v>
      </c>
      <c r="V4004" s="261">
        <v>45292</v>
      </c>
      <c r="W4004" s="217" t="s">
        <v>14004</v>
      </c>
      <c r="X4004" s="217">
        <v>1229</v>
      </c>
      <c r="Y4004" s="217">
        <v>88</v>
      </c>
      <c r="Z4004" s="261">
        <v>45291</v>
      </c>
      <c r="AC4004" s="217">
        <f>vykonyz.xlsx3[[#This Row],[Kod]]-vykonyz.xlsx[[#This Row],[Kod]]</f>
        <v>0</v>
      </c>
      <c r="AD4004" t="s">
        <v>13894</v>
      </c>
      <c r="AE4004" t="s">
        <v>13756</v>
      </c>
      <c r="AF4004" t="s">
        <v>50</v>
      </c>
      <c r="AG4004"/>
      <c r="AH4004" t="s">
        <v>13895</v>
      </c>
      <c r="AI4004" t="s">
        <v>14003</v>
      </c>
      <c r="AJ4004" t="s">
        <v>53</v>
      </c>
      <c r="AK4004" t="s">
        <v>1084</v>
      </c>
      <c r="AL4004" t="s">
        <v>985</v>
      </c>
      <c r="AM4004" t="s">
        <v>33</v>
      </c>
      <c r="AN4004" t="s">
        <v>33</v>
      </c>
      <c r="AO4004"/>
      <c r="AP4004" t="s">
        <v>14006</v>
      </c>
      <c r="AQ4004"/>
      <c r="AR4004" t="s">
        <v>35</v>
      </c>
      <c r="AS4004" t="s">
        <v>35</v>
      </c>
    </row>
    <row r="4005" spans="1:45">
      <c r="A4005" s="264" t="s">
        <v>13898</v>
      </c>
      <c r="B4005" s="217" t="s">
        <v>13756</v>
      </c>
      <c r="C4005" s="217" t="s">
        <v>50</v>
      </c>
      <c r="E4005" s="217" t="s">
        <v>13899</v>
      </c>
      <c r="F4005" s="217" t="s">
        <v>14007</v>
      </c>
      <c r="G4005" s="217" t="s">
        <v>53</v>
      </c>
      <c r="H4005" s="217" t="s">
        <v>994</v>
      </c>
      <c r="I4005" s="217" t="s">
        <v>1084</v>
      </c>
      <c r="J4005" s="217" t="s">
        <v>33</v>
      </c>
      <c r="K4005" s="217" t="s">
        <v>33</v>
      </c>
      <c r="M4005" s="217">
        <f t="shared" si="82"/>
        <v>1161</v>
      </c>
      <c r="O4005" s="217" t="s">
        <v>35</v>
      </c>
      <c r="P4005" s="217" t="s">
        <v>35</v>
      </c>
      <c r="Q4005" s="217">
        <f>S5544-vykonyz.xlsx[[#This Row],[Kod]]</f>
        <v>17664</v>
      </c>
      <c r="R4005" s="217">
        <f>S3974-vykonyz.xlsx[[#This Row],[Kod]]</f>
        <v>0</v>
      </c>
      <c r="S4005" s="217" t="s">
        <v>14008</v>
      </c>
      <c r="T4005" s="217" t="s">
        <v>14009</v>
      </c>
      <c r="U4005" s="217">
        <v>236</v>
      </c>
      <c r="V4005" s="261">
        <v>45292</v>
      </c>
      <c r="W4005" s="217" t="s">
        <v>14008</v>
      </c>
      <c r="X4005" s="217">
        <v>207</v>
      </c>
      <c r="Y4005" s="217">
        <v>29</v>
      </c>
      <c r="Z4005" s="261">
        <v>45291</v>
      </c>
      <c r="AC4005" s="217">
        <f>vykonyz.xlsx3[[#This Row],[Kod]]-vykonyz.xlsx[[#This Row],[Kod]]</f>
        <v>0</v>
      </c>
      <c r="AD4005" t="s">
        <v>13898</v>
      </c>
      <c r="AE4005" t="s">
        <v>13756</v>
      </c>
      <c r="AF4005" t="s">
        <v>50</v>
      </c>
      <c r="AG4005"/>
      <c r="AH4005" t="s">
        <v>13899</v>
      </c>
      <c r="AI4005" t="s">
        <v>14007</v>
      </c>
      <c r="AJ4005" t="s">
        <v>53</v>
      </c>
      <c r="AK4005" t="s">
        <v>994</v>
      </c>
      <c r="AL4005" t="s">
        <v>1084</v>
      </c>
      <c r="AM4005" t="s">
        <v>33</v>
      </c>
      <c r="AN4005" t="s">
        <v>33</v>
      </c>
      <c r="AO4005"/>
      <c r="AP4005" t="s">
        <v>14010</v>
      </c>
      <c r="AQ4005"/>
      <c r="AR4005" t="s">
        <v>35</v>
      </c>
      <c r="AS4005" t="s">
        <v>35</v>
      </c>
    </row>
    <row r="4006" spans="1:45">
      <c r="A4006" s="264" t="s">
        <v>13902</v>
      </c>
      <c r="B4006" s="217" t="s">
        <v>13756</v>
      </c>
      <c r="C4006" s="217" t="s">
        <v>50</v>
      </c>
      <c r="E4006" s="217" t="s">
        <v>13903</v>
      </c>
      <c r="F4006" s="217" t="s">
        <v>14011</v>
      </c>
      <c r="G4006" s="217" t="s">
        <v>53</v>
      </c>
      <c r="H4006" s="217" t="s">
        <v>1008</v>
      </c>
      <c r="I4006" s="217" t="s">
        <v>981</v>
      </c>
      <c r="J4006" s="217" t="s">
        <v>33</v>
      </c>
      <c r="K4006" s="217" t="s">
        <v>33</v>
      </c>
      <c r="M4006" s="217">
        <f t="shared" si="82"/>
        <v>2550</v>
      </c>
      <c r="O4006" s="217" t="s">
        <v>35</v>
      </c>
      <c r="P4006" s="217" t="s">
        <v>35</v>
      </c>
      <c r="Q4006" s="217">
        <f>S5545-vykonyz.xlsx[[#This Row],[Kod]]</f>
        <v>17664</v>
      </c>
      <c r="R4006" s="217">
        <f>S3975-vykonyz.xlsx[[#This Row],[Kod]]</f>
        <v>0</v>
      </c>
      <c r="S4006" s="217" t="s">
        <v>14012</v>
      </c>
      <c r="T4006" s="217" t="s">
        <v>14013</v>
      </c>
      <c r="U4006" s="217">
        <v>313</v>
      </c>
      <c r="V4006" s="261">
        <v>45292</v>
      </c>
      <c r="W4006" s="217" t="s">
        <v>14012</v>
      </c>
      <c r="X4006" s="217">
        <v>286</v>
      </c>
      <c r="Y4006" s="217">
        <v>27</v>
      </c>
      <c r="Z4006" s="261">
        <v>45291</v>
      </c>
      <c r="AC4006" s="217">
        <f>vykonyz.xlsx3[[#This Row],[Kod]]-vykonyz.xlsx[[#This Row],[Kod]]</f>
        <v>0</v>
      </c>
      <c r="AD4006" t="s">
        <v>13902</v>
      </c>
      <c r="AE4006" t="s">
        <v>13756</v>
      </c>
      <c r="AF4006" t="s">
        <v>50</v>
      </c>
      <c r="AG4006"/>
      <c r="AH4006" t="s">
        <v>13903</v>
      </c>
      <c r="AI4006" t="s">
        <v>14011</v>
      </c>
      <c r="AJ4006" t="s">
        <v>53</v>
      </c>
      <c r="AK4006" t="s">
        <v>1008</v>
      </c>
      <c r="AL4006" t="s">
        <v>981</v>
      </c>
      <c r="AM4006" t="s">
        <v>33</v>
      </c>
      <c r="AN4006" t="s">
        <v>33</v>
      </c>
      <c r="AO4006"/>
      <c r="AP4006" t="s">
        <v>14014</v>
      </c>
      <c r="AQ4006"/>
      <c r="AR4006" t="s">
        <v>35</v>
      </c>
      <c r="AS4006" t="s">
        <v>35</v>
      </c>
    </row>
    <row r="4007" spans="1:45">
      <c r="A4007" s="264" t="s">
        <v>13906</v>
      </c>
      <c r="B4007" s="217" t="s">
        <v>13756</v>
      </c>
      <c r="C4007" s="217" t="s">
        <v>50</v>
      </c>
      <c r="E4007" s="217" t="s">
        <v>13907</v>
      </c>
      <c r="F4007" s="217" t="s">
        <v>14015</v>
      </c>
      <c r="G4007" s="217" t="s">
        <v>53</v>
      </c>
      <c r="H4007" s="217" t="s">
        <v>989</v>
      </c>
      <c r="I4007" s="217" t="s">
        <v>1008</v>
      </c>
      <c r="J4007" s="217" t="s">
        <v>33</v>
      </c>
      <c r="K4007" s="217" t="s">
        <v>33</v>
      </c>
      <c r="M4007" s="217">
        <f t="shared" si="82"/>
        <v>852</v>
      </c>
      <c r="O4007" s="217" t="s">
        <v>35</v>
      </c>
      <c r="P4007" s="217" t="s">
        <v>35</v>
      </c>
      <c r="Q4007" s="217">
        <f>S5546-vykonyz.xlsx[[#This Row],[Kod]]</f>
        <v>17664</v>
      </c>
      <c r="R4007" s="217">
        <f>S3976-vykonyz.xlsx[[#This Row],[Kod]]</f>
        <v>0</v>
      </c>
      <c r="S4007" s="217" t="s">
        <v>14016</v>
      </c>
      <c r="T4007" s="217" t="s">
        <v>14017</v>
      </c>
      <c r="U4007" s="217">
        <v>4851</v>
      </c>
      <c r="V4007" s="261">
        <v>45292</v>
      </c>
      <c r="W4007" s="217" t="s">
        <v>14016</v>
      </c>
      <c r="X4007" s="217">
        <v>4634</v>
      </c>
      <c r="Y4007" s="217">
        <v>217</v>
      </c>
      <c r="Z4007" s="261">
        <v>45291</v>
      </c>
      <c r="AC4007" s="217">
        <f>vykonyz.xlsx3[[#This Row],[Kod]]-vykonyz.xlsx[[#This Row],[Kod]]</f>
        <v>0</v>
      </c>
      <c r="AD4007" t="s">
        <v>13906</v>
      </c>
      <c r="AE4007" t="s">
        <v>13756</v>
      </c>
      <c r="AF4007" t="s">
        <v>50</v>
      </c>
      <c r="AG4007"/>
      <c r="AH4007" t="s">
        <v>13907</v>
      </c>
      <c r="AI4007" t="s">
        <v>14015</v>
      </c>
      <c r="AJ4007" t="s">
        <v>53</v>
      </c>
      <c r="AK4007" t="s">
        <v>989</v>
      </c>
      <c r="AL4007" t="s">
        <v>1008</v>
      </c>
      <c r="AM4007" t="s">
        <v>33</v>
      </c>
      <c r="AN4007" t="s">
        <v>33</v>
      </c>
      <c r="AO4007"/>
      <c r="AP4007" t="s">
        <v>11249</v>
      </c>
      <c r="AQ4007"/>
      <c r="AR4007" t="s">
        <v>35</v>
      </c>
      <c r="AS4007" t="s">
        <v>35</v>
      </c>
    </row>
    <row r="4008" spans="1:45">
      <c r="A4008" s="264" t="s">
        <v>13910</v>
      </c>
      <c r="B4008" s="217" t="s">
        <v>1525</v>
      </c>
      <c r="C4008" s="217" t="s">
        <v>50</v>
      </c>
      <c r="E4008" s="217" t="s">
        <v>13911</v>
      </c>
      <c r="H4008" s="217" t="s">
        <v>59</v>
      </c>
      <c r="I4008" s="217" t="s">
        <v>1084</v>
      </c>
      <c r="J4008" s="217" t="s">
        <v>33</v>
      </c>
      <c r="K4008" s="217" t="s">
        <v>33</v>
      </c>
      <c r="M4008" s="217">
        <f t="shared" si="82"/>
        <v>540</v>
      </c>
      <c r="O4008" s="217" t="s">
        <v>35</v>
      </c>
      <c r="P4008" s="217" t="s">
        <v>35</v>
      </c>
      <c r="Q4008" s="217">
        <f>S5547-vykonyz.xlsx[[#This Row],[Kod]]</f>
        <v>17632</v>
      </c>
      <c r="R4008" s="217">
        <f>S3977-vykonyz.xlsx[[#This Row],[Kod]]</f>
        <v>0</v>
      </c>
      <c r="S4008" s="217" t="s">
        <v>14018</v>
      </c>
      <c r="T4008" s="217" t="s">
        <v>14019</v>
      </c>
      <c r="U4008" s="217">
        <v>10498</v>
      </c>
      <c r="V4008" s="261">
        <v>45292</v>
      </c>
      <c r="W4008" s="217" t="s">
        <v>14018</v>
      </c>
      <c r="X4008" s="217">
        <v>9958</v>
      </c>
      <c r="Y4008" s="217">
        <v>540</v>
      </c>
      <c r="Z4008" s="261">
        <v>45291</v>
      </c>
      <c r="AC4008" s="217">
        <f>vykonyz.xlsx3[[#This Row],[Kod]]-vykonyz.xlsx[[#This Row],[Kod]]</f>
        <v>0</v>
      </c>
      <c r="AD4008" t="s">
        <v>13910</v>
      </c>
      <c r="AE4008" t="s">
        <v>1525</v>
      </c>
      <c r="AF4008" t="s">
        <v>50</v>
      </c>
      <c r="AG4008"/>
      <c r="AH4008" t="s">
        <v>13911</v>
      </c>
      <c r="AI4008"/>
      <c r="AJ4008"/>
      <c r="AK4008" t="s">
        <v>59</v>
      </c>
      <c r="AL4008" t="s">
        <v>1084</v>
      </c>
      <c r="AM4008" t="s">
        <v>33</v>
      </c>
      <c r="AN4008" t="s">
        <v>33</v>
      </c>
      <c r="AO4008"/>
      <c r="AP4008" t="s">
        <v>572</v>
      </c>
      <c r="AQ4008"/>
      <c r="AR4008" t="s">
        <v>35</v>
      </c>
      <c r="AS4008" t="s">
        <v>35</v>
      </c>
    </row>
    <row r="4009" spans="1:45">
      <c r="A4009" s="264" t="s">
        <v>13913</v>
      </c>
      <c r="B4009" s="217" t="s">
        <v>5062</v>
      </c>
      <c r="E4009" s="217" t="s">
        <v>13914</v>
      </c>
      <c r="H4009" s="217" t="s">
        <v>1008</v>
      </c>
      <c r="I4009" s="217" t="s">
        <v>1008</v>
      </c>
      <c r="J4009" s="217" t="s">
        <v>33</v>
      </c>
      <c r="K4009" s="217" t="s">
        <v>33</v>
      </c>
      <c r="M4009" s="217">
        <f t="shared" si="82"/>
        <v>524</v>
      </c>
      <c r="O4009" s="217" t="s">
        <v>35</v>
      </c>
      <c r="P4009" s="217" t="s">
        <v>35</v>
      </c>
      <c r="Q4009" s="217">
        <f>S5548-vykonyz.xlsx[[#This Row],[Kod]]</f>
        <v>17126</v>
      </c>
      <c r="R4009" s="217">
        <f>S3978-vykonyz.xlsx[[#This Row],[Kod]]</f>
        <v>0</v>
      </c>
      <c r="S4009" s="217" t="s">
        <v>14020</v>
      </c>
      <c r="T4009" s="217" t="s">
        <v>14021</v>
      </c>
      <c r="U4009" s="217">
        <v>687</v>
      </c>
      <c r="V4009" s="261">
        <v>45292</v>
      </c>
      <c r="W4009" s="217" t="s">
        <v>14020</v>
      </c>
      <c r="X4009" s="217">
        <v>633</v>
      </c>
      <c r="Y4009" s="217">
        <v>54</v>
      </c>
      <c r="Z4009" s="261">
        <v>45291</v>
      </c>
      <c r="AC4009" s="217">
        <f>vykonyz.xlsx3[[#This Row],[Kod]]-vykonyz.xlsx[[#This Row],[Kod]]</f>
        <v>0</v>
      </c>
      <c r="AD4009" t="s">
        <v>13913</v>
      </c>
      <c r="AE4009" t="s">
        <v>5062</v>
      </c>
      <c r="AF4009"/>
      <c r="AG4009"/>
      <c r="AH4009" t="s">
        <v>13914</v>
      </c>
      <c r="AI4009"/>
      <c r="AJ4009"/>
      <c r="AK4009" t="s">
        <v>1008</v>
      </c>
      <c r="AL4009" t="s">
        <v>1008</v>
      </c>
      <c r="AM4009" t="s">
        <v>33</v>
      </c>
      <c r="AN4009" t="s">
        <v>33</v>
      </c>
      <c r="AO4009"/>
      <c r="AP4009" t="s">
        <v>742</v>
      </c>
      <c r="AQ4009"/>
      <c r="AR4009" t="s">
        <v>35</v>
      </c>
      <c r="AS4009" t="s">
        <v>35</v>
      </c>
    </row>
    <row r="4010" spans="1:45">
      <c r="A4010" s="264" t="s">
        <v>13916</v>
      </c>
      <c r="B4010" s="217" t="s">
        <v>5062</v>
      </c>
      <c r="E4010" s="217" t="s">
        <v>13917</v>
      </c>
      <c r="H4010" s="217" t="s">
        <v>1084</v>
      </c>
      <c r="I4010" s="217" t="s">
        <v>1084</v>
      </c>
      <c r="J4010" s="217" t="s">
        <v>33</v>
      </c>
      <c r="K4010" s="217" t="s">
        <v>33</v>
      </c>
      <c r="M4010" s="217">
        <f t="shared" si="82"/>
        <v>352</v>
      </c>
      <c r="O4010" s="217" t="s">
        <v>35</v>
      </c>
      <c r="P4010" s="217" t="s">
        <v>35</v>
      </c>
      <c r="Q4010" s="217">
        <f>S5549-vykonyz.xlsx[[#This Row],[Kod]]</f>
        <v>17127</v>
      </c>
      <c r="R4010" s="217">
        <f>S3979-vykonyz.xlsx[[#This Row],[Kod]]</f>
        <v>0</v>
      </c>
      <c r="S4010" s="217" t="s">
        <v>14022</v>
      </c>
      <c r="T4010" s="217" t="s">
        <v>14023</v>
      </c>
      <c r="U4010" s="217">
        <v>391</v>
      </c>
      <c r="V4010" s="261">
        <v>45292</v>
      </c>
      <c r="W4010" s="217" t="s">
        <v>14022</v>
      </c>
      <c r="X4010" s="217">
        <v>364</v>
      </c>
      <c r="Y4010" s="217">
        <v>27</v>
      </c>
      <c r="Z4010" s="261">
        <v>45291</v>
      </c>
      <c r="AC4010" s="217">
        <f>vykonyz.xlsx3[[#This Row],[Kod]]-vykonyz.xlsx[[#This Row],[Kod]]</f>
        <v>0</v>
      </c>
      <c r="AD4010" t="s">
        <v>13916</v>
      </c>
      <c r="AE4010" t="s">
        <v>5062</v>
      </c>
      <c r="AF4010"/>
      <c r="AG4010"/>
      <c r="AH4010" t="s">
        <v>13917</v>
      </c>
      <c r="AI4010"/>
      <c r="AJ4010"/>
      <c r="AK4010" t="s">
        <v>1084</v>
      </c>
      <c r="AL4010" t="s">
        <v>1084</v>
      </c>
      <c r="AM4010" t="s">
        <v>33</v>
      </c>
      <c r="AN4010" t="s">
        <v>33</v>
      </c>
      <c r="AO4010"/>
      <c r="AP4010" t="s">
        <v>6531</v>
      </c>
      <c r="AQ4010"/>
      <c r="AR4010" t="s">
        <v>35</v>
      </c>
      <c r="AS4010" t="s">
        <v>35</v>
      </c>
    </row>
    <row r="4011" spans="1:45">
      <c r="A4011" s="264" t="s">
        <v>13920</v>
      </c>
      <c r="B4011" s="217" t="s">
        <v>5062</v>
      </c>
      <c r="E4011" s="217" t="s">
        <v>13921</v>
      </c>
      <c r="H4011" s="217" t="s">
        <v>994</v>
      </c>
      <c r="I4011" s="217" t="s">
        <v>994</v>
      </c>
      <c r="J4011" s="217" t="s">
        <v>33</v>
      </c>
      <c r="K4011" s="217" t="s">
        <v>33</v>
      </c>
      <c r="M4011" s="217">
        <f t="shared" si="82"/>
        <v>176</v>
      </c>
      <c r="O4011" s="217" t="s">
        <v>35</v>
      </c>
      <c r="P4011" s="217" t="s">
        <v>35</v>
      </c>
      <c r="Q4011" s="217">
        <f>S5550-vykonyz.xlsx[[#This Row],[Kod]]</f>
        <v>17128</v>
      </c>
      <c r="R4011" s="217">
        <f>S3980-vykonyz.xlsx[[#This Row],[Kod]]</f>
        <v>0</v>
      </c>
      <c r="S4011" s="217" t="s">
        <v>14024</v>
      </c>
      <c r="T4011" s="217" t="s">
        <v>14025</v>
      </c>
      <c r="U4011" s="217">
        <v>1072</v>
      </c>
      <c r="V4011" s="261">
        <v>45292</v>
      </c>
      <c r="W4011" s="217" t="s">
        <v>14024</v>
      </c>
      <c r="X4011" s="217">
        <v>1019</v>
      </c>
      <c r="Y4011" s="217">
        <v>53</v>
      </c>
      <c r="Z4011" s="261">
        <v>45291</v>
      </c>
      <c r="AC4011" s="217">
        <f>vykonyz.xlsx3[[#This Row],[Kod]]-vykonyz.xlsx[[#This Row],[Kod]]</f>
        <v>0</v>
      </c>
      <c r="AD4011" t="s">
        <v>13920</v>
      </c>
      <c r="AE4011" t="s">
        <v>5062</v>
      </c>
      <c r="AF4011"/>
      <c r="AG4011"/>
      <c r="AH4011" t="s">
        <v>13921</v>
      </c>
      <c r="AI4011"/>
      <c r="AJ4011"/>
      <c r="AK4011" t="s">
        <v>994</v>
      </c>
      <c r="AL4011" t="s">
        <v>994</v>
      </c>
      <c r="AM4011" t="s">
        <v>33</v>
      </c>
      <c r="AN4011" t="s">
        <v>33</v>
      </c>
      <c r="AO4011"/>
      <c r="AP4011" t="s">
        <v>6459</v>
      </c>
      <c r="AQ4011"/>
      <c r="AR4011" t="s">
        <v>35</v>
      </c>
      <c r="AS4011" t="s">
        <v>35</v>
      </c>
    </row>
    <row r="4012" spans="1:45">
      <c r="A4012" s="264" t="s">
        <v>14026</v>
      </c>
      <c r="B4012" s="217" t="s">
        <v>5062</v>
      </c>
      <c r="C4012" s="217" t="s">
        <v>50</v>
      </c>
      <c r="E4012" s="217" t="s">
        <v>14027</v>
      </c>
      <c r="F4012" s="217" t="s">
        <v>14028</v>
      </c>
      <c r="H4012" s="217" t="s">
        <v>1084</v>
      </c>
      <c r="I4012" s="217" t="s">
        <v>1084</v>
      </c>
      <c r="J4012" s="217" t="s">
        <v>33</v>
      </c>
      <c r="K4012" s="217" t="s">
        <v>33</v>
      </c>
      <c r="M4012" s="217" t="s">
        <v>1717</v>
      </c>
      <c r="O4012" s="217" t="s">
        <v>35</v>
      </c>
      <c r="P4012" s="217" t="s">
        <v>35</v>
      </c>
      <c r="Q4012" s="217">
        <f>S4015-vykonyz.xlsx[[#This Row],[Kod]]</f>
        <v>288</v>
      </c>
      <c r="R4012" s="217">
        <f>S4012-vykonyz.xlsx[[#This Row],[Kod]]</f>
        <v>230</v>
      </c>
      <c r="S4012" s="217" t="s">
        <v>14029</v>
      </c>
      <c r="T4012" s="217" t="s">
        <v>14030</v>
      </c>
      <c r="U4012" s="217">
        <v>1568</v>
      </c>
      <c r="V4012" s="261">
        <v>45292</v>
      </c>
      <c r="W4012" s="217" t="s">
        <v>14029</v>
      </c>
      <c r="X4012" s="217">
        <v>1414</v>
      </c>
      <c r="Y4012" s="217">
        <v>154</v>
      </c>
      <c r="Z4012" s="261">
        <v>45291</v>
      </c>
      <c r="AC4012" s="217">
        <f>vykonyz.xlsx3[[#This Row],[Kod]]-vykonyz.xlsx[[#This Row],[Kod]]</f>
        <v>0</v>
      </c>
      <c r="AD4012" t="s">
        <v>14026</v>
      </c>
      <c r="AE4012" t="s">
        <v>5062</v>
      </c>
      <c r="AF4012" t="s">
        <v>50</v>
      </c>
      <c r="AG4012"/>
      <c r="AH4012" t="s">
        <v>14027</v>
      </c>
      <c r="AI4012" t="s">
        <v>14028</v>
      </c>
      <c r="AJ4012"/>
      <c r="AK4012" t="s">
        <v>1084</v>
      </c>
      <c r="AL4012" t="s">
        <v>1084</v>
      </c>
      <c r="AM4012" t="s">
        <v>33</v>
      </c>
      <c r="AN4012" t="s">
        <v>33</v>
      </c>
      <c r="AO4012"/>
      <c r="AP4012" t="s">
        <v>1717</v>
      </c>
      <c r="AQ4012"/>
      <c r="AR4012" t="s">
        <v>35</v>
      </c>
      <c r="AS4012" t="s">
        <v>35</v>
      </c>
    </row>
    <row r="4013" spans="1:45">
      <c r="A4013" s="264" t="s">
        <v>14031</v>
      </c>
      <c r="B4013" s="217" t="s">
        <v>5062</v>
      </c>
      <c r="C4013" s="217" t="s">
        <v>50</v>
      </c>
      <c r="E4013" s="217" t="s">
        <v>14032</v>
      </c>
      <c r="F4013" s="217" t="s">
        <v>14033</v>
      </c>
      <c r="H4013" s="217" t="s">
        <v>989</v>
      </c>
      <c r="I4013" s="217" t="s">
        <v>989</v>
      </c>
      <c r="J4013" s="217" t="s">
        <v>33</v>
      </c>
      <c r="K4013" s="217" t="s">
        <v>33</v>
      </c>
      <c r="M4013" s="217" t="s">
        <v>6877</v>
      </c>
      <c r="O4013" s="217" t="s">
        <v>35</v>
      </c>
      <c r="P4013" s="217" t="s">
        <v>35</v>
      </c>
      <c r="Q4013" s="217">
        <f>S4015-vykonyz.xlsx[[#This Row],[Kod]]</f>
        <v>286</v>
      </c>
      <c r="R4013" s="217">
        <f>S4012-vykonyz.xlsx[[#This Row],[Kod]]</f>
        <v>228</v>
      </c>
      <c r="S4013" s="217" t="s">
        <v>14034</v>
      </c>
      <c r="T4013" s="217" t="s">
        <v>14035</v>
      </c>
      <c r="U4013" s="217">
        <v>6696</v>
      </c>
      <c r="V4013" s="261">
        <v>45292</v>
      </c>
      <c r="W4013" s="217" t="s">
        <v>14034</v>
      </c>
      <c r="X4013" s="217">
        <v>6439</v>
      </c>
      <c r="Y4013" s="217">
        <v>257</v>
      </c>
      <c r="Z4013" s="261">
        <v>45291</v>
      </c>
      <c r="AC4013" s="217">
        <f>vykonyz.xlsx3[[#This Row],[Kod]]-vykonyz.xlsx[[#This Row],[Kod]]</f>
        <v>0</v>
      </c>
      <c r="AD4013" t="s">
        <v>14031</v>
      </c>
      <c r="AE4013" t="s">
        <v>5062</v>
      </c>
      <c r="AF4013" t="s">
        <v>50</v>
      </c>
      <c r="AG4013"/>
      <c r="AH4013" t="s">
        <v>14032</v>
      </c>
      <c r="AI4013" t="s">
        <v>14033</v>
      </c>
      <c r="AJ4013"/>
      <c r="AK4013" t="s">
        <v>989</v>
      </c>
      <c r="AL4013" t="s">
        <v>989</v>
      </c>
      <c r="AM4013" t="s">
        <v>33</v>
      </c>
      <c r="AN4013" t="s">
        <v>33</v>
      </c>
      <c r="AO4013"/>
      <c r="AP4013" t="s">
        <v>6877</v>
      </c>
      <c r="AQ4013"/>
      <c r="AR4013" t="s">
        <v>35</v>
      </c>
      <c r="AS4013" t="s">
        <v>35</v>
      </c>
    </row>
    <row r="4014" spans="1:45">
      <c r="A4014" s="264" t="s">
        <v>14036</v>
      </c>
      <c r="B4014" s="217" t="s">
        <v>5062</v>
      </c>
      <c r="C4014" s="217" t="s">
        <v>50</v>
      </c>
      <c r="E4014" s="217" t="s">
        <v>14037</v>
      </c>
      <c r="F4014" s="217" t="s">
        <v>14038</v>
      </c>
      <c r="H4014" s="217" t="s">
        <v>1084</v>
      </c>
      <c r="I4014" s="217" t="s">
        <v>1084</v>
      </c>
      <c r="J4014" s="217" t="s">
        <v>33</v>
      </c>
      <c r="K4014" s="217" t="s">
        <v>33</v>
      </c>
      <c r="M4014" s="217" t="s">
        <v>1717</v>
      </c>
      <c r="O4014" s="217" t="s">
        <v>35</v>
      </c>
      <c r="P4014" s="217" t="s">
        <v>35</v>
      </c>
      <c r="Q4014" s="217">
        <f>S4015-vykonyz.xlsx[[#This Row],[Kod]]</f>
        <v>284</v>
      </c>
      <c r="R4014" s="217">
        <f>S4012-vykonyz.xlsx[[#This Row],[Kod]]</f>
        <v>226</v>
      </c>
      <c r="S4014" s="217" t="s">
        <v>14039</v>
      </c>
      <c r="T4014" s="217" t="s">
        <v>14040</v>
      </c>
      <c r="U4014" s="217">
        <v>19861</v>
      </c>
      <c r="V4014" s="261">
        <v>45292</v>
      </c>
      <c r="W4014" s="217" t="s">
        <v>14039</v>
      </c>
      <c r="X4014" s="217">
        <v>18030</v>
      </c>
      <c r="Y4014" s="217">
        <v>1831</v>
      </c>
      <c r="Z4014" s="261">
        <v>45291</v>
      </c>
      <c r="AC4014" s="217">
        <f>vykonyz.xlsx3[[#This Row],[Kod]]-vykonyz.xlsx[[#This Row],[Kod]]</f>
        <v>0</v>
      </c>
      <c r="AD4014" t="s">
        <v>14036</v>
      </c>
      <c r="AE4014" t="s">
        <v>5062</v>
      </c>
      <c r="AF4014" t="s">
        <v>50</v>
      </c>
      <c r="AG4014"/>
      <c r="AH4014" t="s">
        <v>14037</v>
      </c>
      <c r="AI4014" t="s">
        <v>14038</v>
      </c>
      <c r="AJ4014"/>
      <c r="AK4014" t="s">
        <v>1084</v>
      </c>
      <c r="AL4014" t="s">
        <v>1084</v>
      </c>
      <c r="AM4014" t="s">
        <v>33</v>
      </c>
      <c r="AN4014" t="s">
        <v>33</v>
      </c>
      <c r="AO4014"/>
      <c r="AP4014" t="s">
        <v>1717</v>
      </c>
      <c r="AQ4014"/>
      <c r="AR4014" t="s">
        <v>35</v>
      </c>
      <c r="AS4014" t="s">
        <v>35</v>
      </c>
    </row>
    <row r="4015" spans="1:45">
      <c r="A4015" s="264" t="s">
        <v>14041</v>
      </c>
      <c r="B4015" s="217" t="s">
        <v>5062</v>
      </c>
      <c r="C4015" s="217" t="s">
        <v>50</v>
      </c>
      <c r="E4015" s="217" t="s">
        <v>14042</v>
      </c>
      <c r="F4015" s="217" t="s">
        <v>14043</v>
      </c>
      <c r="H4015" s="217" t="s">
        <v>1084</v>
      </c>
      <c r="I4015" s="217" t="s">
        <v>1084</v>
      </c>
      <c r="J4015" s="217" t="s">
        <v>33</v>
      </c>
      <c r="K4015" s="217" t="s">
        <v>33</v>
      </c>
      <c r="M4015" s="217" t="s">
        <v>1717</v>
      </c>
      <c r="O4015" s="217" t="s">
        <v>35</v>
      </c>
      <c r="P4015" s="217" t="s">
        <v>35</v>
      </c>
      <c r="Q4015" s="217">
        <f>S4015-vykonyz.xlsx[[#This Row],[Kod]]</f>
        <v>282</v>
      </c>
      <c r="R4015" s="217">
        <f>S4012-vykonyz.xlsx[[#This Row],[Kod]]</f>
        <v>224</v>
      </c>
      <c r="S4015" s="217" t="s">
        <v>14044</v>
      </c>
      <c r="T4015" s="217" t="s">
        <v>14045</v>
      </c>
      <c r="U4015" s="217">
        <v>16704</v>
      </c>
      <c r="V4015" s="261">
        <v>45292</v>
      </c>
      <c r="W4015" s="217" t="s">
        <v>14044</v>
      </c>
      <c r="X4015" s="217">
        <v>15134</v>
      </c>
      <c r="Y4015" s="217">
        <v>1570</v>
      </c>
      <c r="Z4015" s="261">
        <v>45291</v>
      </c>
      <c r="AC4015" s="217">
        <f>vykonyz.xlsx3[[#This Row],[Kod]]-vykonyz.xlsx[[#This Row],[Kod]]</f>
        <v>0</v>
      </c>
      <c r="AD4015" t="s">
        <v>14041</v>
      </c>
      <c r="AE4015" t="s">
        <v>5062</v>
      </c>
      <c r="AF4015" t="s">
        <v>50</v>
      </c>
      <c r="AG4015"/>
      <c r="AH4015" t="s">
        <v>14042</v>
      </c>
      <c r="AI4015" t="s">
        <v>14043</v>
      </c>
      <c r="AJ4015"/>
      <c r="AK4015" t="s">
        <v>1084</v>
      </c>
      <c r="AL4015" t="s">
        <v>1084</v>
      </c>
      <c r="AM4015" t="s">
        <v>33</v>
      </c>
      <c r="AN4015" t="s">
        <v>33</v>
      </c>
      <c r="AO4015"/>
      <c r="AP4015" t="s">
        <v>1717</v>
      </c>
      <c r="AQ4015"/>
      <c r="AR4015" t="s">
        <v>35</v>
      </c>
      <c r="AS4015" t="s">
        <v>35</v>
      </c>
    </row>
    <row r="4016" spans="1:45">
      <c r="A4016" s="264" t="s">
        <v>13922</v>
      </c>
      <c r="B4016" s="217" t="s">
        <v>5062</v>
      </c>
      <c r="C4016" s="217" t="s">
        <v>50</v>
      </c>
      <c r="E4016" s="217" t="s">
        <v>13923</v>
      </c>
      <c r="F4016" s="217" t="s">
        <v>14046</v>
      </c>
      <c r="G4016" s="217" t="s">
        <v>53</v>
      </c>
      <c r="H4016" s="217" t="s">
        <v>1084</v>
      </c>
      <c r="I4016" s="217" t="s">
        <v>1084</v>
      </c>
      <c r="J4016" s="217" t="s">
        <v>33</v>
      </c>
      <c r="K4016" s="217" t="s">
        <v>33</v>
      </c>
      <c r="M4016" s="217">
        <f t="shared" ref="M4016:M4036" si="83">U3981</f>
        <v>861</v>
      </c>
      <c r="O4016" s="217" t="s">
        <v>35</v>
      </c>
      <c r="P4016" s="217" t="s">
        <v>35</v>
      </c>
      <c r="Q4016" s="217">
        <f>S5551-vykonyz.xlsx[[#This Row],[Kod]]</f>
        <v>17040</v>
      </c>
      <c r="R4016" s="217">
        <f>S3981-vykonyz.xlsx[[#This Row],[Kod]]</f>
        <v>0</v>
      </c>
      <c r="S4016" s="217" t="s">
        <v>14047</v>
      </c>
      <c r="T4016" s="217" t="s">
        <v>14048</v>
      </c>
      <c r="U4016" s="217">
        <v>371</v>
      </c>
      <c r="V4016" s="261">
        <v>45292</v>
      </c>
      <c r="W4016" s="217" t="s">
        <v>14047</v>
      </c>
      <c r="X4016" s="217">
        <v>349</v>
      </c>
      <c r="Y4016" s="217">
        <v>22</v>
      </c>
      <c r="Z4016" s="261">
        <v>45291</v>
      </c>
      <c r="AC4016" s="217">
        <f>vykonyz.xlsx3[[#This Row],[Kod]]-vykonyz.xlsx[[#This Row],[Kod]]</f>
        <v>0</v>
      </c>
      <c r="AD4016" t="s">
        <v>13922</v>
      </c>
      <c r="AE4016" t="s">
        <v>5062</v>
      </c>
      <c r="AF4016" t="s">
        <v>50</v>
      </c>
      <c r="AG4016"/>
      <c r="AH4016" t="s">
        <v>13923</v>
      </c>
      <c r="AI4016" t="s">
        <v>14046</v>
      </c>
      <c r="AJ4016" t="s">
        <v>53</v>
      </c>
      <c r="AK4016" t="s">
        <v>1084</v>
      </c>
      <c r="AL4016" t="s">
        <v>1084</v>
      </c>
      <c r="AM4016" t="s">
        <v>33</v>
      </c>
      <c r="AN4016" t="s">
        <v>33</v>
      </c>
      <c r="AO4016"/>
      <c r="AP4016" t="s">
        <v>6979</v>
      </c>
      <c r="AQ4016"/>
      <c r="AR4016" t="s">
        <v>35</v>
      </c>
      <c r="AS4016" t="s">
        <v>35</v>
      </c>
    </row>
    <row r="4017" spans="1:45">
      <c r="A4017" s="264" t="s">
        <v>13925</v>
      </c>
      <c r="B4017" s="217" t="s">
        <v>5062</v>
      </c>
      <c r="C4017" s="217" t="s">
        <v>50</v>
      </c>
      <c r="E4017" s="217" t="s">
        <v>13926</v>
      </c>
      <c r="F4017" s="217" t="s">
        <v>14046</v>
      </c>
      <c r="H4017" s="217" t="s">
        <v>1008</v>
      </c>
      <c r="I4017" s="217" t="s">
        <v>1008</v>
      </c>
      <c r="J4017" s="217" t="s">
        <v>33</v>
      </c>
      <c r="K4017" s="217" t="s">
        <v>33</v>
      </c>
      <c r="M4017" s="217">
        <f t="shared" si="83"/>
        <v>1061</v>
      </c>
      <c r="O4017" s="217" t="s">
        <v>35</v>
      </c>
      <c r="P4017" s="217" t="s">
        <v>35</v>
      </c>
      <c r="Q4017" s="217">
        <f>S5552-vykonyz.xlsx[[#This Row],[Kod]]</f>
        <v>17041</v>
      </c>
      <c r="R4017" s="217">
        <f>S3982-vykonyz.xlsx[[#This Row],[Kod]]</f>
        <v>0</v>
      </c>
      <c r="S4017" s="217" t="s">
        <v>14049</v>
      </c>
      <c r="T4017" s="217" t="s">
        <v>14050</v>
      </c>
      <c r="U4017" s="217">
        <v>344</v>
      </c>
      <c r="V4017" s="261">
        <v>45292</v>
      </c>
      <c r="W4017" s="217" t="s">
        <v>14049</v>
      </c>
      <c r="X4017" s="217">
        <v>299</v>
      </c>
      <c r="Y4017" s="217">
        <v>45</v>
      </c>
      <c r="Z4017" s="261">
        <v>45291</v>
      </c>
      <c r="AC4017" s="217">
        <f>vykonyz.xlsx3[[#This Row],[Kod]]-vykonyz.xlsx[[#This Row],[Kod]]</f>
        <v>0</v>
      </c>
      <c r="AD4017" t="s">
        <v>13925</v>
      </c>
      <c r="AE4017" t="s">
        <v>5062</v>
      </c>
      <c r="AF4017" t="s">
        <v>50</v>
      </c>
      <c r="AG4017"/>
      <c r="AH4017" t="s">
        <v>13926</v>
      </c>
      <c r="AI4017" t="s">
        <v>14046</v>
      </c>
      <c r="AJ4017"/>
      <c r="AK4017" t="s">
        <v>1008</v>
      </c>
      <c r="AL4017" t="s">
        <v>1008</v>
      </c>
      <c r="AM4017" t="s">
        <v>33</v>
      </c>
      <c r="AN4017" t="s">
        <v>33</v>
      </c>
      <c r="AO4017"/>
      <c r="AP4017" t="s">
        <v>14051</v>
      </c>
      <c r="AQ4017"/>
      <c r="AR4017" t="s">
        <v>35</v>
      </c>
      <c r="AS4017" t="s">
        <v>35</v>
      </c>
    </row>
    <row r="4018" spans="1:45">
      <c r="A4018" s="264" t="s">
        <v>13927</v>
      </c>
      <c r="B4018" s="217" t="s">
        <v>5062</v>
      </c>
      <c r="C4018" s="217" t="s">
        <v>50</v>
      </c>
      <c r="E4018" s="217" t="s">
        <v>13928</v>
      </c>
      <c r="F4018" s="217" t="s">
        <v>14052</v>
      </c>
      <c r="G4018" s="217" t="s">
        <v>1190</v>
      </c>
      <c r="H4018" s="217" t="s">
        <v>1008</v>
      </c>
      <c r="I4018" s="217" t="s">
        <v>1008</v>
      </c>
      <c r="J4018" s="217" t="s">
        <v>33</v>
      </c>
      <c r="K4018" s="217" t="s">
        <v>33</v>
      </c>
      <c r="M4018" s="217">
        <f t="shared" si="83"/>
        <v>587</v>
      </c>
      <c r="O4018" s="217" t="s">
        <v>35</v>
      </c>
      <c r="P4018" s="217" t="s">
        <v>35</v>
      </c>
      <c r="Q4018" s="217">
        <f>S5553-vykonyz.xlsx[[#This Row],[Kod]]</f>
        <v>17042</v>
      </c>
      <c r="R4018" s="217">
        <f>S3983-vykonyz.xlsx[[#This Row],[Kod]]</f>
        <v>0</v>
      </c>
      <c r="S4018" s="217" t="s">
        <v>14053</v>
      </c>
      <c r="T4018" s="217" t="s">
        <v>14054</v>
      </c>
      <c r="U4018" s="217">
        <v>353</v>
      </c>
      <c r="V4018" s="261">
        <v>45292</v>
      </c>
      <c r="W4018" s="217" t="s">
        <v>14053</v>
      </c>
      <c r="X4018" s="217">
        <v>326</v>
      </c>
      <c r="Y4018" s="217">
        <v>27</v>
      </c>
      <c r="Z4018" s="261">
        <v>45291</v>
      </c>
      <c r="AC4018" s="217">
        <f>vykonyz.xlsx3[[#This Row],[Kod]]-vykonyz.xlsx[[#This Row],[Kod]]</f>
        <v>0</v>
      </c>
      <c r="AD4018" t="s">
        <v>13927</v>
      </c>
      <c r="AE4018" t="s">
        <v>5062</v>
      </c>
      <c r="AF4018" t="s">
        <v>50</v>
      </c>
      <c r="AG4018"/>
      <c r="AH4018" t="s">
        <v>13928</v>
      </c>
      <c r="AI4018" t="s">
        <v>14052</v>
      </c>
      <c r="AJ4018" t="s">
        <v>1190</v>
      </c>
      <c r="AK4018" t="s">
        <v>1008</v>
      </c>
      <c r="AL4018" t="s">
        <v>1008</v>
      </c>
      <c r="AM4018" t="s">
        <v>33</v>
      </c>
      <c r="AN4018" t="s">
        <v>33</v>
      </c>
      <c r="AO4018"/>
      <c r="AP4018" t="s">
        <v>624</v>
      </c>
      <c r="AQ4018"/>
      <c r="AR4018" t="s">
        <v>35</v>
      </c>
      <c r="AS4018" t="s">
        <v>35</v>
      </c>
    </row>
    <row r="4019" spans="1:45">
      <c r="A4019" s="264" t="s">
        <v>13931</v>
      </c>
      <c r="B4019" s="217" t="s">
        <v>5062</v>
      </c>
      <c r="C4019" s="217" t="s">
        <v>50</v>
      </c>
      <c r="E4019" s="217" t="s">
        <v>13932</v>
      </c>
      <c r="F4019" s="217" t="s">
        <v>14055</v>
      </c>
      <c r="H4019" s="217" t="s">
        <v>981</v>
      </c>
      <c r="I4019" s="217" t="s">
        <v>981</v>
      </c>
      <c r="J4019" s="217" t="s">
        <v>33</v>
      </c>
      <c r="K4019" s="217" t="s">
        <v>33</v>
      </c>
      <c r="M4019" s="217">
        <f t="shared" si="83"/>
        <v>1484</v>
      </c>
      <c r="O4019" s="217" t="s">
        <v>35</v>
      </c>
      <c r="P4019" s="217" t="s">
        <v>35</v>
      </c>
      <c r="Q4019" s="217">
        <f>S5554-vykonyz.xlsx[[#This Row],[Kod]]</f>
        <v>17042</v>
      </c>
      <c r="R4019" s="217">
        <f>S3984-vykonyz.xlsx[[#This Row],[Kod]]</f>
        <v>0</v>
      </c>
      <c r="S4019" s="217" t="s">
        <v>14056</v>
      </c>
      <c r="T4019" s="217" t="s">
        <v>14057</v>
      </c>
      <c r="U4019" s="217">
        <v>1605</v>
      </c>
      <c r="V4019" s="261">
        <v>45292</v>
      </c>
      <c r="W4019" s="217" t="s">
        <v>14056</v>
      </c>
      <c r="X4019" s="217">
        <v>1498</v>
      </c>
      <c r="Y4019" s="217">
        <v>107</v>
      </c>
      <c r="Z4019" s="261">
        <v>45291</v>
      </c>
      <c r="AC4019" s="217">
        <f>vykonyz.xlsx3[[#This Row],[Kod]]-vykonyz.xlsx[[#This Row],[Kod]]</f>
        <v>0</v>
      </c>
      <c r="AD4019" t="s">
        <v>13931</v>
      </c>
      <c r="AE4019" t="s">
        <v>5062</v>
      </c>
      <c r="AF4019" t="s">
        <v>50</v>
      </c>
      <c r="AG4019"/>
      <c r="AH4019" t="s">
        <v>13932</v>
      </c>
      <c r="AI4019" t="s">
        <v>14055</v>
      </c>
      <c r="AJ4019"/>
      <c r="AK4019" t="s">
        <v>981</v>
      </c>
      <c r="AL4019" t="s">
        <v>981</v>
      </c>
      <c r="AM4019" t="s">
        <v>33</v>
      </c>
      <c r="AN4019" t="s">
        <v>33</v>
      </c>
      <c r="AO4019"/>
      <c r="AP4019" t="s">
        <v>14058</v>
      </c>
      <c r="AQ4019"/>
      <c r="AR4019" t="s">
        <v>35</v>
      </c>
      <c r="AS4019" t="s">
        <v>35</v>
      </c>
    </row>
    <row r="4020" spans="1:45">
      <c r="A4020" s="264" t="s">
        <v>13934</v>
      </c>
      <c r="B4020" s="217" t="s">
        <v>5062</v>
      </c>
      <c r="C4020" s="217" t="s">
        <v>50</v>
      </c>
      <c r="E4020" s="217" t="s">
        <v>14059</v>
      </c>
      <c r="F4020" s="217" t="s">
        <v>14060</v>
      </c>
      <c r="G4020" s="217" t="s">
        <v>53</v>
      </c>
      <c r="H4020" s="217" t="s">
        <v>1573</v>
      </c>
      <c r="I4020" s="217" t="s">
        <v>1573</v>
      </c>
      <c r="J4020" s="217" t="s">
        <v>33</v>
      </c>
      <c r="K4020" s="217" t="s">
        <v>33</v>
      </c>
      <c r="M4020" s="217">
        <f t="shared" si="83"/>
        <v>2264</v>
      </c>
      <c r="O4020" s="217" t="s">
        <v>35</v>
      </c>
      <c r="P4020" s="217" t="s">
        <v>35</v>
      </c>
      <c r="Q4020" s="217">
        <f>S5555-vykonyz.xlsx[[#This Row],[Kod]]</f>
        <v>17042</v>
      </c>
      <c r="R4020" s="217">
        <f>S3985-vykonyz.xlsx[[#This Row],[Kod]]</f>
        <v>0</v>
      </c>
      <c r="S4020" s="217" t="s">
        <v>14061</v>
      </c>
      <c r="T4020" s="217" t="s">
        <v>14062</v>
      </c>
      <c r="U4020" s="217">
        <v>3240</v>
      </c>
      <c r="V4020" s="261">
        <v>45292</v>
      </c>
      <c r="W4020" s="217" t="s">
        <v>14061</v>
      </c>
      <c r="X4020" s="217">
        <v>2888</v>
      </c>
      <c r="Y4020" s="217">
        <v>352</v>
      </c>
      <c r="Z4020" s="261">
        <v>45291</v>
      </c>
      <c r="AC4020" s="217">
        <f>vykonyz.xlsx3[[#This Row],[Kod]]-vykonyz.xlsx[[#This Row],[Kod]]</f>
        <v>0</v>
      </c>
      <c r="AD4020" t="s">
        <v>13934</v>
      </c>
      <c r="AE4020" t="s">
        <v>5062</v>
      </c>
      <c r="AF4020" t="s">
        <v>50</v>
      </c>
      <c r="AG4020"/>
      <c r="AH4020" t="s">
        <v>14059</v>
      </c>
      <c r="AI4020" t="s">
        <v>14060</v>
      </c>
      <c r="AJ4020" t="s">
        <v>53</v>
      </c>
      <c r="AK4020" t="s">
        <v>1573</v>
      </c>
      <c r="AL4020" t="s">
        <v>1573</v>
      </c>
      <c r="AM4020" t="s">
        <v>33</v>
      </c>
      <c r="AN4020" t="s">
        <v>33</v>
      </c>
      <c r="AO4020"/>
      <c r="AP4020" t="s">
        <v>14063</v>
      </c>
      <c r="AQ4020"/>
      <c r="AR4020" t="s">
        <v>35</v>
      </c>
      <c r="AS4020" t="s">
        <v>35</v>
      </c>
    </row>
    <row r="4021" spans="1:45">
      <c r="A4021" s="264" t="s">
        <v>13938</v>
      </c>
      <c r="B4021" s="217" t="s">
        <v>5062</v>
      </c>
      <c r="C4021" s="217" t="s">
        <v>50</v>
      </c>
      <c r="E4021" s="217" t="s">
        <v>14064</v>
      </c>
      <c r="F4021" s="217" t="s">
        <v>14065</v>
      </c>
      <c r="G4021" s="217" t="s">
        <v>53</v>
      </c>
      <c r="H4021" s="217" t="s">
        <v>981</v>
      </c>
      <c r="I4021" s="217" t="s">
        <v>981</v>
      </c>
      <c r="J4021" s="217" t="s">
        <v>33</v>
      </c>
      <c r="K4021" s="217" t="s">
        <v>33</v>
      </c>
      <c r="M4021" s="217">
        <f t="shared" si="83"/>
        <v>1749</v>
      </c>
      <c r="O4021" s="217" t="s">
        <v>35</v>
      </c>
      <c r="P4021" s="217" t="s">
        <v>35</v>
      </c>
      <c r="Q4021" s="217">
        <f>S5556-vykonyz.xlsx[[#This Row],[Kod]]</f>
        <v>17043</v>
      </c>
      <c r="R4021" s="217">
        <f>S3986-vykonyz.xlsx[[#This Row],[Kod]]</f>
        <v>0</v>
      </c>
      <c r="S4021" s="217" t="s">
        <v>14066</v>
      </c>
      <c r="T4021" s="217" t="s">
        <v>14067</v>
      </c>
      <c r="U4021" s="217">
        <v>797</v>
      </c>
      <c r="V4021" s="261">
        <v>45292</v>
      </c>
      <c r="W4021" s="217" t="s">
        <v>14066</v>
      </c>
      <c r="X4021" s="217">
        <v>734</v>
      </c>
      <c r="Y4021" s="217">
        <v>63</v>
      </c>
      <c r="Z4021" s="261">
        <v>45291</v>
      </c>
      <c r="AC4021" s="217">
        <f>vykonyz.xlsx3[[#This Row],[Kod]]-vykonyz.xlsx[[#This Row],[Kod]]</f>
        <v>0</v>
      </c>
      <c r="AD4021" t="s">
        <v>13938</v>
      </c>
      <c r="AE4021" t="s">
        <v>5062</v>
      </c>
      <c r="AF4021" t="s">
        <v>50</v>
      </c>
      <c r="AG4021"/>
      <c r="AH4021" t="s">
        <v>14064</v>
      </c>
      <c r="AI4021" t="s">
        <v>14065</v>
      </c>
      <c r="AJ4021" t="s">
        <v>53</v>
      </c>
      <c r="AK4021" t="s">
        <v>981</v>
      </c>
      <c r="AL4021" t="s">
        <v>981</v>
      </c>
      <c r="AM4021" t="s">
        <v>33</v>
      </c>
      <c r="AN4021" t="s">
        <v>33</v>
      </c>
      <c r="AO4021"/>
      <c r="AP4021" t="s">
        <v>14068</v>
      </c>
      <c r="AQ4021"/>
      <c r="AR4021" t="s">
        <v>35</v>
      </c>
      <c r="AS4021" t="s">
        <v>35</v>
      </c>
    </row>
    <row r="4022" spans="1:45">
      <c r="A4022" s="264" t="s">
        <v>13941</v>
      </c>
      <c r="B4022" s="217" t="s">
        <v>5062</v>
      </c>
      <c r="E4022" s="217" t="s">
        <v>13942</v>
      </c>
      <c r="G4022" s="217" t="s">
        <v>1190</v>
      </c>
      <c r="H4022" s="217" t="s">
        <v>1008</v>
      </c>
      <c r="I4022" s="217" t="s">
        <v>1008</v>
      </c>
      <c r="J4022" s="217" t="s">
        <v>33</v>
      </c>
      <c r="K4022" s="217" t="s">
        <v>33</v>
      </c>
      <c r="M4022" s="217">
        <f t="shared" si="83"/>
        <v>355</v>
      </c>
      <c r="O4022" s="217" t="s">
        <v>35</v>
      </c>
      <c r="P4022" s="217" t="s">
        <v>35</v>
      </c>
      <c r="Q4022" s="217">
        <f>S5557-vykonyz.xlsx[[#This Row],[Kod]]</f>
        <v>17044</v>
      </c>
      <c r="R4022" s="217">
        <f>S3987-vykonyz.xlsx[[#This Row],[Kod]]</f>
        <v>0</v>
      </c>
      <c r="S4022" s="217" t="s">
        <v>14069</v>
      </c>
      <c r="T4022" s="217" t="s">
        <v>14070</v>
      </c>
      <c r="U4022" s="217">
        <v>232</v>
      </c>
      <c r="V4022" s="261">
        <v>45292</v>
      </c>
      <c r="W4022" s="217" t="s">
        <v>14069</v>
      </c>
      <c r="X4022" s="217">
        <v>206</v>
      </c>
      <c r="Y4022" s="217">
        <v>26</v>
      </c>
      <c r="Z4022" s="261">
        <v>45291</v>
      </c>
      <c r="AC4022" s="217">
        <f>vykonyz.xlsx3[[#This Row],[Kod]]-vykonyz.xlsx[[#This Row],[Kod]]</f>
        <v>0</v>
      </c>
      <c r="AD4022" t="s">
        <v>13941</v>
      </c>
      <c r="AE4022" t="s">
        <v>5062</v>
      </c>
      <c r="AF4022"/>
      <c r="AG4022"/>
      <c r="AH4022" t="s">
        <v>13942</v>
      </c>
      <c r="AI4022"/>
      <c r="AJ4022" t="s">
        <v>1190</v>
      </c>
      <c r="AK4022" t="s">
        <v>1008</v>
      </c>
      <c r="AL4022" t="s">
        <v>1008</v>
      </c>
      <c r="AM4022" t="s">
        <v>33</v>
      </c>
      <c r="AN4022" t="s">
        <v>33</v>
      </c>
      <c r="AO4022"/>
      <c r="AP4022" t="s">
        <v>7586</v>
      </c>
      <c r="AQ4022"/>
      <c r="AR4022" t="s">
        <v>35</v>
      </c>
      <c r="AS4022" t="s">
        <v>35</v>
      </c>
    </row>
    <row r="4023" spans="1:45">
      <c r="A4023" s="264" t="s">
        <v>13945</v>
      </c>
      <c r="B4023" s="217" t="s">
        <v>5062</v>
      </c>
      <c r="E4023" s="217" t="s">
        <v>13946</v>
      </c>
      <c r="G4023" s="217" t="s">
        <v>1190</v>
      </c>
      <c r="H4023" s="217" t="s">
        <v>1008</v>
      </c>
      <c r="I4023" s="217" t="s">
        <v>1008</v>
      </c>
      <c r="J4023" s="217" t="s">
        <v>33</v>
      </c>
      <c r="K4023" s="217" t="s">
        <v>33</v>
      </c>
      <c r="M4023" s="217">
        <f t="shared" si="83"/>
        <v>407</v>
      </c>
      <c r="O4023" s="217" t="s">
        <v>35</v>
      </c>
      <c r="P4023" s="217" t="s">
        <v>35</v>
      </c>
      <c r="Q4023" s="217">
        <f>S5558-vykonyz.xlsx[[#This Row],[Kod]]</f>
        <v>17044</v>
      </c>
      <c r="R4023" s="217">
        <f>S3988-vykonyz.xlsx[[#This Row],[Kod]]</f>
        <v>0</v>
      </c>
      <c r="S4023" s="217" t="s">
        <v>14071</v>
      </c>
      <c r="T4023" s="217" t="s">
        <v>14072</v>
      </c>
      <c r="U4023" s="217">
        <v>3560</v>
      </c>
      <c r="V4023" s="261">
        <v>45292</v>
      </c>
      <c r="W4023" s="217" t="s">
        <v>14071</v>
      </c>
      <c r="X4023" s="217">
        <v>3225</v>
      </c>
      <c r="Y4023" s="217">
        <v>335</v>
      </c>
      <c r="Z4023" s="261">
        <v>45291</v>
      </c>
      <c r="AC4023" s="217">
        <f>vykonyz.xlsx3[[#This Row],[Kod]]-vykonyz.xlsx[[#This Row],[Kod]]</f>
        <v>0</v>
      </c>
      <c r="AD4023" t="s">
        <v>13945</v>
      </c>
      <c r="AE4023" t="s">
        <v>5062</v>
      </c>
      <c r="AF4023"/>
      <c r="AG4023"/>
      <c r="AH4023" t="s">
        <v>13946</v>
      </c>
      <c r="AI4023"/>
      <c r="AJ4023" t="s">
        <v>1190</v>
      </c>
      <c r="AK4023" t="s">
        <v>1008</v>
      </c>
      <c r="AL4023" t="s">
        <v>1008</v>
      </c>
      <c r="AM4023" t="s">
        <v>33</v>
      </c>
      <c r="AN4023" t="s">
        <v>33</v>
      </c>
      <c r="AO4023"/>
      <c r="AP4023" t="s">
        <v>8228</v>
      </c>
      <c r="AQ4023"/>
      <c r="AR4023" t="s">
        <v>35</v>
      </c>
      <c r="AS4023" t="s">
        <v>35</v>
      </c>
    </row>
    <row r="4024" spans="1:45">
      <c r="A4024" s="264" t="s">
        <v>13948</v>
      </c>
      <c r="B4024" s="217" t="s">
        <v>5062</v>
      </c>
      <c r="C4024" s="217" t="s">
        <v>50</v>
      </c>
      <c r="E4024" s="217" t="s">
        <v>13949</v>
      </c>
      <c r="F4024" s="217" t="s">
        <v>14073</v>
      </c>
      <c r="H4024" s="217" t="s">
        <v>989</v>
      </c>
      <c r="I4024" s="217" t="s">
        <v>989</v>
      </c>
      <c r="J4024" s="217" t="s">
        <v>33</v>
      </c>
      <c r="K4024" s="217" t="s">
        <v>33</v>
      </c>
      <c r="M4024" s="217">
        <f t="shared" si="83"/>
        <v>208</v>
      </c>
      <c r="O4024" s="217" t="s">
        <v>35</v>
      </c>
      <c r="P4024" s="217" t="s">
        <v>35</v>
      </c>
      <c r="Q4024" s="217">
        <f>S5559-vykonyz.xlsx[[#This Row],[Kod]]</f>
        <v>17044</v>
      </c>
      <c r="R4024" s="217">
        <f>S3989-vykonyz.xlsx[[#This Row],[Kod]]</f>
        <v>0</v>
      </c>
      <c r="S4024" s="217" t="s">
        <v>14074</v>
      </c>
      <c r="T4024" s="217" t="s">
        <v>14075</v>
      </c>
      <c r="U4024" s="217">
        <v>604</v>
      </c>
      <c r="V4024" s="261">
        <v>45292</v>
      </c>
      <c r="W4024" s="217" t="s">
        <v>14074</v>
      </c>
      <c r="X4024" s="217">
        <v>540</v>
      </c>
      <c r="Y4024" s="217">
        <v>64</v>
      </c>
      <c r="Z4024" s="261">
        <v>45291</v>
      </c>
      <c r="AC4024" s="217">
        <f>vykonyz.xlsx3[[#This Row],[Kod]]-vykonyz.xlsx[[#This Row],[Kod]]</f>
        <v>0</v>
      </c>
      <c r="AD4024" t="s">
        <v>13948</v>
      </c>
      <c r="AE4024" t="s">
        <v>5062</v>
      </c>
      <c r="AF4024" t="s">
        <v>50</v>
      </c>
      <c r="AG4024"/>
      <c r="AH4024" t="s">
        <v>13949</v>
      </c>
      <c r="AI4024" t="s">
        <v>14073</v>
      </c>
      <c r="AJ4024"/>
      <c r="AK4024" t="s">
        <v>989</v>
      </c>
      <c r="AL4024" t="s">
        <v>989</v>
      </c>
      <c r="AM4024" t="s">
        <v>33</v>
      </c>
      <c r="AN4024" t="s">
        <v>33</v>
      </c>
      <c r="AO4024"/>
      <c r="AP4024" t="s">
        <v>644</v>
      </c>
      <c r="AQ4024"/>
      <c r="AR4024" t="s">
        <v>35</v>
      </c>
      <c r="AS4024" t="s">
        <v>35</v>
      </c>
    </row>
    <row r="4025" spans="1:45">
      <c r="A4025" s="264" t="s">
        <v>13950</v>
      </c>
      <c r="B4025" s="217" t="s">
        <v>5062</v>
      </c>
      <c r="C4025" s="217" t="s">
        <v>50</v>
      </c>
      <c r="E4025" s="217" t="s">
        <v>13951</v>
      </c>
      <c r="F4025" s="217" t="s">
        <v>14076</v>
      </c>
      <c r="G4025" s="217" t="s">
        <v>53</v>
      </c>
      <c r="H4025" s="217" t="s">
        <v>1008</v>
      </c>
      <c r="I4025" s="217" t="s">
        <v>1008</v>
      </c>
      <c r="J4025" s="217" t="s">
        <v>33</v>
      </c>
      <c r="K4025" s="217" t="s">
        <v>33</v>
      </c>
      <c r="M4025" s="217">
        <f t="shared" si="83"/>
        <v>911</v>
      </c>
      <c r="O4025" s="217" t="s">
        <v>35</v>
      </c>
      <c r="P4025" s="217" t="s">
        <v>35</v>
      </c>
      <c r="Q4025" s="217">
        <f>S5560-vykonyz.xlsx[[#This Row],[Kod]]</f>
        <v>17044</v>
      </c>
      <c r="R4025" s="217">
        <f>S3990-vykonyz.xlsx[[#This Row],[Kod]]</f>
        <v>0</v>
      </c>
      <c r="S4025" s="217" t="s">
        <v>14077</v>
      </c>
      <c r="T4025" s="217" t="s">
        <v>14078</v>
      </c>
      <c r="U4025" s="217">
        <v>3879</v>
      </c>
      <c r="V4025" s="261">
        <v>45292</v>
      </c>
      <c r="W4025" s="217" t="s">
        <v>14077</v>
      </c>
      <c r="X4025" s="217">
        <v>3545</v>
      </c>
      <c r="Y4025" s="217">
        <v>334</v>
      </c>
      <c r="Z4025" s="261">
        <v>45291</v>
      </c>
      <c r="AC4025" s="217">
        <f>vykonyz.xlsx3[[#This Row],[Kod]]-vykonyz.xlsx[[#This Row],[Kod]]</f>
        <v>0</v>
      </c>
      <c r="AD4025" t="s">
        <v>13950</v>
      </c>
      <c r="AE4025" t="s">
        <v>5062</v>
      </c>
      <c r="AF4025" t="s">
        <v>50</v>
      </c>
      <c r="AG4025"/>
      <c r="AH4025" t="s">
        <v>13951</v>
      </c>
      <c r="AI4025" t="s">
        <v>14076</v>
      </c>
      <c r="AJ4025" t="s">
        <v>53</v>
      </c>
      <c r="AK4025" t="s">
        <v>1008</v>
      </c>
      <c r="AL4025" t="s">
        <v>1008</v>
      </c>
      <c r="AM4025" t="s">
        <v>33</v>
      </c>
      <c r="AN4025" t="s">
        <v>33</v>
      </c>
      <c r="AO4025"/>
      <c r="AP4025" t="s">
        <v>1790</v>
      </c>
      <c r="AQ4025"/>
      <c r="AR4025" t="s">
        <v>35</v>
      </c>
      <c r="AS4025" t="s">
        <v>35</v>
      </c>
    </row>
    <row r="4026" spans="1:45">
      <c r="A4026" s="264" t="s">
        <v>13953</v>
      </c>
      <c r="B4026" s="217" t="s">
        <v>5062</v>
      </c>
      <c r="C4026" s="217" t="s">
        <v>50</v>
      </c>
      <c r="E4026" s="217" t="s">
        <v>13954</v>
      </c>
      <c r="F4026" s="217" t="s">
        <v>14079</v>
      </c>
      <c r="G4026" s="217" t="s">
        <v>53</v>
      </c>
      <c r="H4026" s="217" t="s">
        <v>981</v>
      </c>
      <c r="I4026" s="217" t="s">
        <v>981</v>
      </c>
      <c r="J4026" s="217" t="s">
        <v>33</v>
      </c>
      <c r="K4026" s="217" t="s">
        <v>33</v>
      </c>
      <c r="M4026" s="217">
        <f t="shared" si="83"/>
        <v>1895</v>
      </c>
      <c r="O4026" s="217" t="s">
        <v>35</v>
      </c>
      <c r="P4026" s="217" t="s">
        <v>35</v>
      </c>
      <c r="Q4026" s="217">
        <f>S5561-vykonyz.xlsx[[#This Row],[Kod]]</f>
        <v>17044</v>
      </c>
      <c r="R4026" s="217">
        <f>S3991-vykonyz.xlsx[[#This Row],[Kod]]</f>
        <v>0</v>
      </c>
      <c r="S4026" s="217" t="s">
        <v>14080</v>
      </c>
      <c r="T4026" s="217" t="s">
        <v>14081</v>
      </c>
      <c r="U4026" s="217">
        <v>6925</v>
      </c>
      <c r="V4026" s="261">
        <v>45292</v>
      </c>
      <c r="W4026" s="217" t="s">
        <v>14080</v>
      </c>
      <c r="X4026" s="217">
        <v>6367</v>
      </c>
      <c r="Y4026" s="217">
        <v>558</v>
      </c>
      <c r="Z4026" s="261">
        <v>45291</v>
      </c>
      <c r="AC4026" s="217">
        <f>vykonyz.xlsx3[[#This Row],[Kod]]-vykonyz.xlsx[[#This Row],[Kod]]</f>
        <v>0</v>
      </c>
      <c r="AD4026" t="s">
        <v>13953</v>
      </c>
      <c r="AE4026" t="s">
        <v>5062</v>
      </c>
      <c r="AF4026" t="s">
        <v>50</v>
      </c>
      <c r="AG4026"/>
      <c r="AH4026" t="s">
        <v>13954</v>
      </c>
      <c r="AI4026" t="s">
        <v>14079</v>
      </c>
      <c r="AJ4026" t="s">
        <v>53</v>
      </c>
      <c r="AK4026" t="s">
        <v>981</v>
      </c>
      <c r="AL4026" t="s">
        <v>981</v>
      </c>
      <c r="AM4026" t="s">
        <v>33</v>
      </c>
      <c r="AN4026" t="s">
        <v>33</v>
      </c>
      <c r="AO4026"/>
      <c r="AP4026" t="s">
        <v>11571</v>
      </c>
      <c r="AQ4026"/>
      <c r="AR4026" t="s">
        <v>35</v>
      </c>
      <c r="AS4026" t="s">
        <v>35</v>
      </c>
    </row>
    <row r="4027" spans="1:45">
      <c r="A4027" s="264" t="s">
        <v>13957</v>
      </c>
      <c r="B4027" s="217" t="s">
        <v>5062</v>
      </c>
      <c r="C4027" s="217" t="s">
        <v>50</v>
      </c>
      <c r="E4027" s="217" t="s">
        <v>13958</v>
      </c>
      <c r="F4027" s="217" t="s">
        <v>14082</v>
      </c>
      <c r="G4027" s="217" t="s">
        <v>53</v>
      </c>
      <c r="H4027" s="217" t="s">
        <v>1008</v>
      </c>
      <c r="I4027" s="217" t="s">
        <v>1008</v>
      </c>
      <c r="J4027" s="217" t="s">
        <v>33</v>
      </c>
      <c r="K4027" s="217" t="s">
        <v>33</v>
      </c>
      <c r="M4027" s="217">
        <f t="shared" si="83"/>
        <v>889</v>
      </c>
      <c r="O4027" s="217" t="s">
        <v>35</v>
      </c>
      <c r="P4027" s="217" t="s">
        <v>35</v>
      </c>
      <c r="Q4027" s="217">
        <f>S5562-vykonyz.xlsx[[#This Row],[Kod]]</f>
        <v>17044</v>
      </c>
      <c r="R4027" s="217">
        <f>S3992-vykonyz.xlsx[[#This Row],[Kod]]</f>
        <v>0</v>
      </c>
      <c r="S4027" s="217" t="s">
        <v>14083</v>
      </c>
      <c r="T4027" s="217" t="s">
        <v>14084</v>
      </c>
      <c r="U4027" s="217">
        <v>7453</v>
      </c>
      <c r="V4027" s="261">
        <v>45292</v>
      </c>
      <c r="W4027" s="217" t="s">
        <v>14083</v>
      </c>
      <c r="X4027" s="217">
        <v>6783</v>
      </c>
      <c r="Y4027" s="217">
        <v>670</v>
      </c>
      <c r="Z4027" s="261">
        <v>45291</v>
      </c>
      <c r="AC4027" s="217">
        <f>vykonyz.xlsx3[[#This Row],[Kod]]-vykonyz.xlsx[[#This Row],[Kod]]</f>
        <v>0</v>
      </c>
      <c r="AD4027" t="s">
        <v>13957</v>
      </c>
      <c r="AE4027" t="s">
        <v>5062</v>
      </c>
      <c r="AF4027" t="s">
        <v>50</v>
      </c>
      <c r="AG4027"/>
      <c r="AH4027" t="s">
        <v>13958</v>
      </c>
      <c r="AI4027" t="s">
        <v>14082</v>
      </c>
      <c r="AJ4027" t="s">
        <v>53</v>
      </c>
      <c r="AK4027" t="s">
        <v>1008</v>
      </c>
      <c r="AL4027" t="s">
        <v>1008</v>
      </c>
      <c r="AM4027" t="s">
        <v>33</v>
      </c>
      <c r="AN4027" t="s">
        <v>33</v>
      </c>
      <c r="AO4027"/>
      <c r="AP4027" t="s">
        <v>10364</v>
      </c>
      <c r="AQ4027"/>
      <c r="AR4027" t="s">
        <v>35</v>
      </c>
      <c r="AS4027" t="s">
        <v>35</v>
      </c>
    </row>
    <row r="4028" spans="1:45">
      <c r="A4028" s="264" t="s">
        <v>13961</v>
      </c>
      <c r="B4028" s="217" t="s">
        <v>5062</v>
      </c>
      <c r="E4028" s="217" t="s">
        <v>13962</v>
      </c>
      <c r="F4028" s="217" t="s">
        <v>14085</v>
      </c>
      <c r="H4028" s="217" t="s">
        <v>989</v>
      </c>
      <c r="I4028" s="217" t="s">
        <v>989</v>
      </c>
      <c r="J4028" s="217" t="s">
        <v>33</v>
      </c>
      <c r="K4028" s="217" t="s">
        <v>33</v>
      </c>
      <c r="M4028" s="217">
        <f t="shared" si="83"/>
        <v>246</v>
      </c>
      <c r="O4028" s="217" t="s">
        <v>35</v>
      </c>
      <c r="P4028" s="217" t="s">
        <v>35</v>
      </c>
      <c r="Q4028" s="217">
        <f>S5563-vykonyz.xlsx[[#This Row],[Kod]]</f>
        <v>17044</v>
      </c>
      <c r="R4028" s="217">
        <f>S3993-vykonyz.xlsx[[#This Row],[Kod]]</f>
        <v>0</v>
      </c>
      <c r="S4028" s="217" t="s">
        <v>14086</v>
      </c>
      <c r="T4028" s="217" t="s">
        <v>14087</v>
      </c>
      <c r="U4028" s="217">
        <v>3490</v>
      </c>
      <c r="V4028" s="261">
        <v>45292</v>
      </c>
      <c r="W4028" s="217" t="s">
        <v>14086</v>
      </c>
      <c r="X4028" s="217">
        <v>3155</v>
      </c>
      <c r="Y4028" s="217">
        <v>335</v>
      </c>
      <c r="Z4028" s="261">
        <v>45291</v>
      </c>
      <c r="AC4028" s="217">
        <f>vykonyz.xlsx3[[#This Row],[Kod]]-vykonyz.xlsx[[#This Row],[Kod]]</f>
        <v>0</v>
      </c>
      <c r="AD4028" t="s">
        <v>13961</v>
      </c>
      <c r="AE4028" t="s">
        <v>5062</v>
      </c>
      <c r="AF4028"/>
      <c r="AG4028"/>
      <c r="AH4028" t="s">
        <v>13962</v>
      </c>
      <c r="AI4028" t="s">
        <v>14085</v>
      </c>
      <c r="AJ4028"/>
      <c r="AK4028" t="s">
        <v>989</v>
      </c>
      <c r="AL4028" t="s">
        <v>989</v>
      </c>
      <c r="AM4028" t="s">
        <v>33</v>
      </c>
      <c r="AN4028" t="s">
        <v>33</v>
      </c>
      <c r="AO4028"/>
      <c r="AP4028" t="s">
        <v>1003</v>
      </c>
      <c r="AQ4028"/>
      <c r="AR4028" t="s">
        <v>35</v>
      </c>
      <c r="AS4028" t="s">
        <v>35</v>
      </c>
    </row>
    <row r="4029" spans="1:45">
      <c r="A4029" s="264" t="s">
        <v>13966</v>
      </c>
      <c r="B4029" s="217" t="s">
        <v>5062</v>
      </c>
      <c r="E4029" s="217" t="s">
        <v>14088</v>
      </c>
      <c r="F4029" s="217" t="s">
        <v>14089</v>
      </c>
      <c r="H4029" s="217" t="s">
        <v>40</v>
      </c>
      <c r="I4029" s="217" t="s">
        <v>40</v>
      </c>
      <c r="J4029" s="217" t="s">
        <v>33</v>
      </c>
      <c r="K4029" s="217" t="s">
        <v>33</v>
      </c>
      <c r="M4029" s="217">
        <f t="shared" si="83"/>
        <v>458</v>
      </c>
      <c r="O4029" s="217" t="s">
        <v>35</v>
      </c>
      <c r="P4029" s="217" t="s">
        <v>35</v>
      </c>
      <c r="Q4029" s="217">
        <f>S5564-vykonyz.xlsx[[#This Row],[Kod]]</f>
        <v>17044</v>
      </c>
      <c r="R4029" s="217">
        <f>S3994-vykonyz.xlsx[[#This Row],[Kod]]</f>
        <v>0</v>
      </c>
      <c r="S4029" s="217" t="s">
        <v>14090</v>
      </c>
      <c r="T4029" s="217" t="s">
        <v>14091</v>
      </c>
      <c r="U4029" s="217">
        <v>5527</v>
      </c>
      <c r="V4029" s="261">
        <v>45292</v>
      </c>
      <c r="W4029" s="217" t="s">
        <v>14090</v>
      </c>
      <c r="X4029" s="217">
        <v>4969</v>
      </c>
      <c r="Y4029" s="217">
        <v>558</v>
      </c>
      <c r="Z4029" s="261">
        <v>45291</v>
      </c>
      <c r="AC4029" s="217">
        <f>vykonyz.xlsx3[[#This Row],[Kod]]-vykonyz.xlsx[[#This Row],[Kod]]</f>
        <v>0</v>
      </c>
      <c r="AD4029" t="s">
        <v>13966</v>
      </c>
      <c r="AE4029" t="s">
        <v>5062</v>
      </c>
      <c r="AF4029"/>
      <c r="AG4029"/>
      <c r="AH4029" t="s">
        <v>14088</v>
      </c>
      <c r="AI4029" t="s">
        <v>14089</v>
      </c>
      <c r="AJ4029"/>
      <c r="AK4029" t="s">
        <v>40</v>
      </c>
      <c r="AL4029" t="s">
        <v>40</v>
      </c>
      <c r="AM4029" t="s">
        <v>33</v>
      </c>
      <c r="AN4029" t="s">
        <v>33</v>
      </c>
      <c r="AO4029"/>
      <c r="AP4029" t="s">
        <v>13590</v>
      </c>
      <c r="AQ4029"/>
      <c r="AR4029" t="s">
        <v>35</v>
      </c>
      <c r="AS4029" t="s">
        <v>35</v>
      </c>
    </row>
    <row r="4030" spans="1:45">
      <c r="A4030" s="264" t="s">
        <v>13970</v>
      </c>
      <c r="B4030" s="217" t="s">
        <v>5062</v>
      </c>
      <c r="C4030" s="217" t="s">
        <v>28</v>
      </c>
      <c r="E4030" s="217" t="s">
        <v>13971</v>
      </c>
      <c r="H4030" s="217" t="s">
        <v>1130</v>
      </c>
      <c r="I4030" s="217" t="s">
        <v>1130</v>
      </c>
      <c r="J4030" s="217" t="s">
        <v>33</v>
      </c>
      <c r="K4030" s="217" t="s">
        <v>33</v>
      </c>
      <c r="M4030" s="217">
        <f t="shared" si="83"/>
        <v>110</v>
      </c>
      <c r="O4030" s="217" t="s">
        <v>35</v>
      </c>
      <c r="P4030" s="217" t="s">
        <v>35</v>
      </c>
      <c r="Q4030" s="217">
        <f>S5565-vykonyz.xlsx[[#This Row],[Kod]]</f>
        <v>16970</v>
      </c>
      <c r="R4030" s="217">
        <f>S3995-vykonyz.xlsx[[#This Row],[Kod]]</f>
        <v>0</v>
      </c>
      <c r="S4030" s="217" t="s">
        <v>14092</v>
      </c>
      <c r="T4030" s="217" t="s">
        <v>14093</v>
      </c>
      <c r="U4030" s="217">
        <v>5688</v>
      </c>
      <c r="V4030" s="261">
        <v>45292</v>
      </c>
      <c r="W4030" s="217" t="s">
        <v>14092</v>
      </c>
      <c r="X4030" s="217">
        <v>5130</v>
      </c>
      <c r="Y4030" s="217">
        <v>558</v>
      </c>
      <c r="Z4030" s="261">
        <v>45291</v>
      </c>
      <c r="AC4030" s="217">
        <f>vykonyz.xlsx3[[#This Row],[Kod]]-vykonyz.xlsx[[#This Row],[Kod]]</f>
        <v>0</v>
      </c>
      <c r="AD4030" t="s">
        <v>13970</v>
      </c>
      <c r="AE4030" t="s">
        <v>5062</v>
      </c>
      <c r="AF4030" t="s">
        <v>28</v>
      </c>
      <c r="AG4030"/>
      <c r="AH4030" t="s">
        <v>13971</v>
      </c>
      <c r="AI4030"/>
      <c r="AJ4030"/>
      <c r="AK4030" t="s">
        <v>1130</v>
      </c>
      <c r="AL4030" t="s">
        <v>1130</v>
      </c>
      <c r="AM4030" t="s">
        <v>33</v>
      </c>
      <c r="AN4030" t="s">
        <v>33</v>
      </c>
      <c r="AO4030"/>
      <c r="AP4030" t="s">
        <v>4237</v>
      </c>
      <c r="AQ4030"/>
      <c r="AR4030" t="s">
        <v>35</v>
      </c>
      <c r="AS4030" t="s">
        <v>35</v>
      </c>
    </row>
    <row r="4031" spans="1:45">
      <c r="A4031" s="264" t="s">
        <v>13974</v>
      </c>
      <c r="B4031" s="217" t="s">
        <v>5062</v>
      </c>
      <c r="E4031" s="217" t="s">
        <v>13975</v>
      </c>
      <c r="F4031" s="217" t="s">
        <v>14094</v>
      </c>
      <c r="H4031" s="217" t="s">
        <v>989</v>
      </c>
      <c r="I4031" s="217" t="s">
        <v>989</v>
      </c>
      <c r="J4031" s="217" t="s">
        <v>33</v>
      </c>
      <c r="K4031" s="217" t="s">
        <v>33</v>
      </c>
      <c r="M4031" s="217">
        <f t="shared" si="83"/>
        <v>381</v>
      </c>
      <c r="O4031" s="217" t="s">
        <v>35</v>
      </c>
      <c r="P4031" s="217" t="s">
        <v>35</v>
      </c>
      <c r="Q4031" s="217">
        <f>S5566-vykonyz.xlsx[[#This Row],[Kod]]</f>
        <v>16970</v>
      </c>
      <c r="R4031" s="217">
        <f>S3996-vykonyz.xlsx[[#This Row],[Kod]]</f>
        <v>0</v>
      </c>
      <c r="S4031" s="217" t="s">
        <v>14095</v>
      </c>
      <c r="T4031" s="217" t="s">
        <v>14096</v>
      </c>
      <c r="U4031" s="217">
        <v>6965</v>
      </c>
      <c r="V4031" s="261">
        <v>45292</v>
      </c>
      <c r="W4031" s="217" t="s">
        <v>14095</v>
      </c>
      <c r="X4031" s="217">
        <v>6296</v>
      </c>
      <c r="Y4031" s="217">
        <v>669</v>
      </c>
      <c r="Z4031" s="261">
        <v>45291</v>
      </c>
      <c r="AC4031" s="217">
        <f>vykonyz.xlsx3[[#This Row],[Kod]]-vykonyz.xlsx[[#This Row],[Kod]]</f>
        <v>0</v>
      </c>
      <c r="AD4031" t="s">
        <v>13974</v>
      </c>
      <c r="AE4031" t="s">
        <v>5062</v>
      </c>
      <c r="AF4031"/>
      <c r="AG4031"/>
      <c r="AH4031" t="s">
        <v>13975</v>
      </c>
      <c r="AI4031" t="s">
        <v>14094</v>
      </c>
      <c r="AJ4031"/>
      <c r="AK4031" t="s">
        <v>989</v>
      </c>
      <c r="AL4031" t="s">
        <v>989</v>
      </c>
      <c r="AM4031" t="s">
        <v>33</v>
      </c>
      <c r="AN4031" t="s">
        <v>33</v>
      </c>
      <c r="AO4031"/>
      <c r="AP4031" t="s">
        <v>1391</v>
      </c>
      <c r="AQ4031"/>
      <c r="AR4031" t="s">
        <v>35</v>
      </c>
      <c r="AS4031" t="s">
        <v>35</v>
      </c>
    </row>
    <row r="4032" spans="1:45">
      <c r="A4032" s="264" t="s">
        <v>13978</v>
      </c>
      <c r="B4032" s="217" t="s">
        <v>5062</v>
      </c>
      <c r="E4032" s="217" t="s">
        <v>14097</v>
      </c>
      <c r="F4032" s="217" t="s">
        <v>14098</v>
      </c>
      <c r="G4032" s="217" t="s">
        <v>28</v>
      </c>
      <c r="H4032" s="217" t="s">
        <v>1084</v>
      </c>
      <c r="I4032" s="217" t="s">
        <v>1084</v>
      </c>
      <c r="J4032" s="217" t="s">
        <v>33</v>
      </c>
      <c r="K4032" s="217" t="s">
        <v>33</v>
      </c>
      <c r="M4032" s="217">
        <f t="shared" si="83"/>
        <v>831</v>
      </c>
      <c r="O4032" s="217" t="s">
        <v>35</v>
      </c>
      <c r="P4032" s="217" t="s">
        <v>35</v>
      </c>
      <c r="Q4032" s="217">
        <f>S5567-vykonyz.xlsx[[#This Row],[Kod]]</f>
        <v>16970</v>
      </c>
      <c r="R4032" s="217">
        <f>S3997-vykonyz.xlsx[[#This Row],[Kod]]</f>
        <v>0</v>
      </c>
      <c r="S4032" s="217" t="s">
        <v>14099</v>
      </c>
      <c r="T4032" s="217" t="s">
        <v>14100</v>
      </c>
      <c r="U4032" s="217">
        <v>11659</v>
      </c>
      <c r="V4032" s="261">
        <v>45292</v>
      </c>
      <c r="W4032" s="217" t="s">
        <v>14099</v>
      </c>
      <c r="X4032" s="217">
        <v>10543</v>
      </c>
      <c r="Y4032" s="217">
        <v>1116</v>
      </c>
      <c r="Z4032" s="261">
        <v>45291</v>
      </c>
      <c r="AC4032" s="217">
        <f>vykonyz.xlsx3[[#This Row],[Kod]]-vykonyz.xlsx[[#This Row],[Kod]]</f>
        <v>0</v>
      </c>
      <c r="AD4032" t="s">
        <v>13978</v>
      </c>
      <c r="AE4032" t="s">
        <v>5062</v>
      </c>
      <c r="AF4032"/>
      <c r="AG4032"/>
      <c r="AH4032" t="s">
        <v>14097</v>
      </c>
      <c r="AI4032" t="s">
        <v>14098</v>
      </c>
      <c r="AJ4032" t="s">
        <v>28</v>
      </c>
      <c r="AK4032" t="s">
        <v>1084</v>
      </c>
      <c r="AL4032" t="s">
        <v>1084</v>
      </c>
      <c r="AM4032" t="s">
        <v>33</v>
      </c>
      <c r="AN4032" t="s">
        <v>33</v>
      </c>
      <c r="AO4032"/>
      <c r="AP4032" t="s">
        <v>4060</v>
      </c>
      <c r="AQ4032"/>
      <c r="AR4032" t="s">
        <v>35</v>
      </c>
      <c r="AS4032" t="s">
        <v>35</v>
      </c>
    </row>
    <row r="4033" spans="1:45">
      <c r="A4033" s="264" t="s">
        <v>13981</v>
      </c>
      <c r="B4033" s="217" t="s">
        <v>5062</v>
      </c>
      <c r="E4033" s="217" t="s">
        <v>14101</v>
      </c>
      <c r="G4033" s="217" t="s">
        <v>28</v>
      </c>
      <c r="H4033" s="217" t="s">
        <v>1032</v>
      </c>
      <c r="I4033" s="217" t="s">
        <v>1032</v>
      </c>
      <c r="J4033" s="217" t="s">
        <v>33</v>
      </c>
      <c r="K4033" s="217" t="s">
        <v>33</v>
      </c>
      <c r="M4033" s="217">
        <f t="shared" si="83"/>
        <v>152</v>
      </c>
      <c r="O4033" s="217" t="s">
        <v>35</v>
      </c>
      <c r="P4033" s="217" t="s">
        <v>35</v>
      </c>
      <c r="Q4033" s="217">
        <f>S5568-vykonyz.xlsx[[#This Row],[Kod]]</f>
        <v>16970</v>
      </c>
      <c r="R4033" s="217">
        <f>S3998-vykonyz.xlsx[[#This Row],[Kod]]</f>
        <v>0</v>
      </c>
      <c r="S4033" s="217" t="s">
        <v>14102</v>
      </c>
      <c r="T4033" s="217" t="s">
        <v>14103</v>
      </c>
      <c r="U4033" s="217">
        <v>9798</v>
      </c>
      <c r="V4033" s="261">
        <v>45292</v>
      </c>
      <c r="W4033" s="217" t="s">
        <v>14102</v>
      </c>
      <c r="X4033" s="217">
        <v>8905</v>
      </c>
      <c r="Y4033" s="217">
        <v>893</v>
      </c>
      <c r="Z4033" s="261">
        <v>45291</v>
      </c>
      <c r="AC4033" s="217">
        <f>vykonyz.xlsx3[[#This Row],[Kod]]-vykonyz.xlsx[[#This Row],[Kod]]</f>
        <v>0</v>
      </c>
      <c r="AD4033" t="s">
        <v>13981</v>
      </c>
      <c r="AE4033" t="s">
        <v>5062</v>
      </c>
      <c r="AF4033"/>
      <c r="AG4033"/>
      <c r="AH4033" t="s">
        <v>14101</v>
      </c>
      <c r="AI4033"/>
      <c r="AJ4033" t="s">
        <v>28</v>
      </c>
      <c r="AK4033" t="s">
        <v>1032</v>
      </c>
      <c r="AL4033" t="s">
        <v>1032</v>
      </c>
      <c r="AM4033" t="s">
        <v>33</v>
      </c>
      <c r="AN4033" t="s">
        <v>33</v>
      </c>
      <c r="AO4033"/>
      <c r="AP4033" t="s">
        <v>1863</v>
      </c>
      <c r="AQ4033"/>
      <c r="AR4033" t="s">
        <v>35</v>
      </c>
      <c r="AS4033" t="s">
        <v>35</v>
      </c>
    </row>
    <row r="4034" spans="1:45">
      <c r="A4034" s="264" t="s">
        <v>13985</v>
      </c>
      <c r="B4034" s="217" t="s">
        <v>14104</v>
      </c>
      <c r="C4034" s="217" t="s">
        <v>50</v>
      </c>
      <c r="E4034" s="217" t="s">
        <v>14105</v>
      </c>
      <c r="F4034" s="217" t="s">
        <v>14106</v>
      </c>
      <c r="G4034" s="217" t="s">
        <v>28</v>
      </c>
      <c r="H4034" s="217" t="s">
        <v>1008</v>
      </c>
      <c r="I4034" s="217" t="s">
        <v>1008</v>
      </c>
      <c r="J4034" s="217" t="s">
        <v>33</v>
      </c>
      <c r="K4034" s="217" t="s">
        <v>33</v>
      </c>
      <c r="M4034" s="217">
        <f t="shared" si="83"/>
        <v>810</v>
      </c>
      <c r="O4034" s="217" t="s">
        <v>35</v>
      </c>
      <c r="P4034" s="217" t="s">
        <v>35</v>
      </c>
      <c r="Q4034" s="217">
        <f>S5569-vykonyz.xlsx[[#This Row],[Kod]]</f>
        <v>16970</v>
      </c>
      <c r="R4034" s="217">
        <f>S3999-vykonyz.xlsx[[#This Row],[Kod]]</f>
        <v>0</v>
      </c>
      <c r="S4034" s="217" t="s">
        <v>14107</v>
      </c>
      <c r="T4034" s="217" t="s">
        <v>14108</v>
      </c>
      <c r="U4034" s="217">
        <v>7440</v>
      </c>
      <c r="V4034" s="261">
        <v>45292</v>
      </c>
      <c r="W4034" s="217" t="s">
        <v>14107</v>
      </c>
      <c r="X4034" s="217">
        <v>6771</v>
      </c>
      <c r="Y4034" s="217">
        <v>669</v>
      </c>
      <c r="Z4034" s="261">
        <v>45291</v>
      </c>
      <c r="AC4034" s="217">
        <f>vykonyz.xlsx3[[#This Row],[Kod]]-vykonyz.xlsx[[#This Row],[Kod]]</f>
        <v>0</v>
      </c>
      <c r="AD4034" t="s">
        <v>13985</v>
      </c>
      <c r="AE4034" t="s">
        <v>14104</v>
      </c>
      <c r="AF4034" t="s">
        <v>50</v>
      </c>
      <c r="AG4034"/>
      <c r="AH4034" t="s">
        <v>14105</v>
      </c>
      <c r="AI4034" t="s">
        <v>14109</v>
      </c>
      <c r="AJ4034" t="s">
        <v>28</v>
      </c>
      <c r="AK4034" t="s">
        <v>1008</v>
      </c>
      <c r="AL4034" t="s">
        <v>1008</v>
      </c>
      <c r="AM4034" t="s">
        <v>33</v>
      </c>
      <c r="AN4034" t="s">
        <v>33</v>
      </c>
      <c r="AO4034"/>
      <c r="AP4034" t="s">
        <v>14110</v>
      </c>
      <c r="AQ4034"/>
      <c r="AR4034" t="s">
        <v>35</v>
      </c>
      <c r="AS4034" t="s">
        <v>35</v>
      </c>
    </row>
    <row r="4035" spans="1:45">
      <c r="A4035" s="264" t="s">
        <v>13989</v>
      </c>
      <c r="B4035" s="217" t="s">
        <v>14104</v>
      </c>
      <c r="E4035" s="217" t="s">
        <v>13990</v>
      </c>
      <c r="H4035" s="217" t="s">
        <v>989</v>
      </c>
      <c r="I4035" s="217" t="s">
        <v>989</v>
      </c>
      <c r="J4035" s="217" t="s">
        <v>33</v>
      </c>
      <c r="K4035" s="217" t="s">
        <v>33</v>
      </c>
      <c r="M4035" s="217">
        <f t="shared" si="83"/>
        <v>268</v>
      </c>
      <c r="O4035" s="217" t="s">
        <v>35</v>
      </c>
      <c r="P4035" s="217" t="s">
        <v>35</v>
      </c>
      <c r="Q4035" s="217">
        <f>S5570-vykonyz.xlsx[[#This Row],[Kod]]</f>
        <v>16970</v>
      </c>
      <c r="R4035" s="217">
        <f>S4000-vykonyz.xlsx[[#This Row],[Kod]]</f>
        <v>0</v>
      </c>
      <c r="S4035" s="217" t="s">
        <v>14111</v>
      </c>
      <c r="T4035" s="217" t="s">
        <v>14112</v>
      </c>
      <c r="U4035" s="217">
        <v>11155</v>
      </c>
      <c r="V4035" s="261">
        <v>45292</v>
      </c>
      <c r="W4035" s="217" t="s">
        <v>14111</v>
      </c>
      <c r="X4035" s="217">
        <v>10262</v>
      </c>
      <c r="Y4035" s="217">
        <v>893</v>
      </c>
      <c r="Z4035" s="261">
        <v>45291</v>
      </c>
      <c r="AC4035" s="217">
        <f>vykonyz.xlsx3[[#This Row],[Kod]]-vykonyz.xlsx[[#This Row],[Kod]]</f>
        <v>0</v>
      </c>
      <c r="AD4035" t="s">
        <v>13989</v>
      </c>
      <c r="AE4035" t="s">
        <v>14104</v>
      </c>
      <c r="AF4035"/>
      <c r="AG4035"/>
      <c r="AH4035" t="s">
        <v>13990</v>
      </c>
      <c r="AI4035"/>
      <c r="AJ4035"/>
      <c r="AK4035" t="s">
        <v>989</v>
      </c>
      <c r="AL4035" t="s">
        <v>989</v>
      </c>
      <c r="AM4035" t="s">
        <v>33</v>
      </c>
      <c r="AN4035" t="s">
        <v>33</v>
      </c>
      <c r="AO4035"/>
      <c r="AP4035" t="s">
        <v>948</v>
      </c>
      <c r="AQ4035"/>
      <c r="AR4035" t="s">
        <v>35</v>
      </c>
      <c r="AS4035" t="s">
        <v>35</v>
      </c>
    </row>
    <row r="4036" spans="1:45">
      <c r="A4036" s="264" t="s">
        <v>13992</v>
      </c>
      <c r="B4036" s="217" t="s">
        <v>14104</v>
      </c>
      <c r="E4036" s="217" t="s">
        <v>13993</v>
      </c>
      <c r="F4036" s="217" t="s">
        <v>14113</v>
      </c>
      <c r="H4036" s="217" t="s">
        <v>1008</v>
      </c>
      <c r="I4036" s="217" t="s">
        <v>1008</v>
      </c>
      <c r="J4036" s="217" t="s">
        <v>33</v>
      </c>
      <c r="K4036" s="217" t="s">
        <v>33</v>
      </c>
      <c r="M4036" s="217">
        <f t="shared" si="83"/>
        <v>465</v>
      </c>
      <c r="O4036" s="217" t="s">
        <v>35</v>
      </c>
      <c r="P4036" s="217" t="s">
        <v>35</v>
      </c>
      <c r="Q4036" s="217">
        <f>S5571-vykonyz.xlsx[[#This Row],[Kod]]</f>
        <v>16970</v>
      </c>
      <c r="R4036" s="217">
        <f>S4001-vykonyz.xlsx[[#This Row],[Kod]]</f>
        <v>0</v>
      </c>
      <c r="S4036" s="217" t="s">
        <v>14114</v>
      </c>
      <c r="T4036" s="217" t="s">
        <v>14115</v>
      </c>
      <c r="U4036" s="217">
        <v>7427</v>
      </c>
      <c r="V4036" s="261">
        <v>45292</v>
      </c>
      <c r="W4036" s="217" t="s">
        <v>14114</v>
      </c>
      <c r="X4036" s="217">
        <v>6758</v>
      </c>
      <c r="Y4036" s="217">
        <v>669</v>
      </c>
      <c r="Z4036" s="261">
        <v>45291</v>
      </c>
      <c r="AC4036" s="217">
        <f>vykonyz.xlsx3[[#This Row],[Kod]]-vykonyz.xlsx[[#This Row],[Kod]]</f>
        <v>0</v>
      </c>
      <c r="AD4036" t="s">
        <v>13992</v>
      </c>
      <c r="AE4036" t="s">
        <v>14104</v>
      </c>
      <c r="AF4036"/>
      <c r="AG4036"/>
      <c r="AH4036" t="s">
        <v>13993</v>
      </c>
      <c r="AI4036" t="s">
        <v>14116</v>
      </c>
      <c r="AJ4036"/>
      <c r="AK4036" t="s">
        <v>1008</v>
      </c>
      <c r="AL4036" t="s">
        <v>1008</v>
      </c>
      <c r="AM4036" t="s">
        <v>33</v>
      </c>
      <c r="AN4036" t="s">
        <v>33</v>
      </c>
      <c r="AO4036"/>
      <c r="AP4036" t="s">
        <v>1410</v>
      </c>
      <c r="AQ4036"/>
      <c r="AR4036" t="s">
        <v>35</v>
      </c>
      <c r="AS4036" t="s">
        <v>35</v>
      </c>
    </row>
    <row r="4037" spans="1:45">
      <c r="A4037" s="264" t="s">
        <v>13996</v>
      </c>
      <c r="B4037" s="217" t="s">
        <v>14104</v>
      </c>
      <c r="E4037" s="217" t="s">
        <v>13997</v>
      </c>
      <c r="H4037" s="217" t="s">
        <v>1130</v>
      </c>
      <c r="I4037" s="217" t="s">
        <v>1130</v>
      </c>
      <c r="J4037" s="217" t="s">
        <v>33</v>
      </c>
      <c r="K4037" s="217" t="s">
        <v>33</v>
      </c>
      <c r="M4037" s="217">
        <f t="shared" ref="M4037:M4100" si="84">U4002</f>
        <v>68</v>
      </c>
      <c r="O4037" s="217" t="s">
        <v>35</v>
      </c>
      <c r="P4037" s="217" t="s">
        <v>35</v>
      </c>
      <c r="Q4037" s="217">
        <f>S5572-vykonyz.xlsx[[#This Row],[Kod]]</f>
        <v>16970</v>
      </c>
      <c r="R4037" s="217">
        <f>S4002-vykonyz.xlsx[[#This Row],[Kod]]</f>
        <v>0</v>
      </c>
      <c r="S4037" s="217" t="s">
        <v>14117</v>
      </c>
      <c r="T4037" s="217" t="s">
        <v>14118</v>
      </c>
      <c r="U4037" s="217">
        <v>4841</v>
      </c>
      <c r="V4037" s="261">
        <v>45292</v>
      </c>
      <c r="W4037" s="217" t="s">
        <v>14117</v>
      </c>
      <c r="X4037" s="217">
        <v>4395</v>
      </c>
      <c r="Y4037" s="217">
        <v>446</v>
      </c>
      <c r="Z4037" s="261">
        <v>45291</v>
      </c>
      <c r="AC4037" s="217">
        <f>vykonyz.xlsx3[[#This Row],[Kod]]-vykonyz.xlsx[[#This Row],[Kod]]</f>
        <v>0</v>
      </c>
      <c r="AD4037" t="s">
        <v>13996</v>
      </c>
      <c r="AE4037" t="s">
        <v>14104</v>
      </c>
      <c r="AF4037"/>
      <c r="AG4037"/>
      <c r="AH4037" t="s">
        <v>13997</v>
      </c>
      <c r="AI4037"/>
      <c r="AJ4037"/>
      <c r="AK4037" t="s">
        <v>1130</v>
      </c>
      <c r="AL4037" t="s">
        <v>1130</v>
      </c>
      <c r="AM4037" t="s">
        <v>33</v>
      </c>
      <c r="AN4037" t="s">
        <v>33</v>
      </c>
      <c r="AO4037"/>
      <c r="AP4037" t="s">
        <v>14119</v>
      </c>
      <c r="AQ4037"/>
      <c r="AR4037" t="s">
        <v>35</v>
      </c>
      <c r="AS4037" t="s">
        <v>35</v>
      </c>
    </row>
    <row r="4038" spans="1:45">
      <c r="A4038" s="264" t="s">
        <v>14000</v>
      </c>
      <c r="B4038" s="217" t="s">
        <v>14104</v>
      </c>
      <c r="C4038" s="217" t="s">
        <v>50</v>
      </c>
      <c r="E4038" s="217" t="s">
        <v>14001</v>
      </c>
      <c r="H4038" s="217" t="s">
        <v>989</v>
      </c>
      <c r="I4038" s="217" t="s">
        <v>989</v>
      </c>
      <c r="J4038" s="217" t="s">
        <v>33</v>
      </c>
      <c r="K4038" s="217" t="s">
        <v>33</v>
      </c>
      <c r="M4038" s="217">
        <f t="shared" si="84"/>
        <v>271</v>
      </c>
      <c r="O4038" s="217" t="s">
        <v>35</v>
      </c>
      <c r="P4038" s="217" t="s">
        <v>35</v>
      </c>
      <c r="Q4038" s="217">
        <f>S5573-vykonyz.xlsx[[#This Row],[Kod]]</f>
        <v>16970</v>
      </c>
      <c r="R4038" s="217">
        <f>S4003-vykonyz.xlsx[[#This Row],[Kod]]</f>
        <v>0</v>
      </c>
      <c r="S4038" s="217" t="s">
        <v>14120</v>
      </c>
      <c r="T4038" s="217" t="s">
        <v>14121</v>
      </c>
      <c r="U4038" s="217">
        <v>6488</v>
      </c>
      <c r="V4038" s="261">
        <v>45292</v>
      </c>
      <c r="W4038" s="217" t="s">
        <v>14120</v>
      </c>
      <c r="X4038" s="217">
        <v>5819</v>
      </c>
      <c r="Y4038" s="217">
        <v>669</v>
      </c>
      <c r="Z4038" s="261">
        <v>45291</v>
      </c>
      <c r="AC4038" s="217">
        <f>vykonyz.xlsx3[[#This Row],[Kod]]-vykonyz.xlsx[[#This Row],[Kod]]</f>
        <v>0</v>
      </c>
      <c r="AD4038" t="s">
        <v>14000</v>
      </c>
      <c r="AE4038" t="s">
        <v>14104</v>
      </c>
      <c r="AF4038" t="s">
        <v>50</v>
      </c>
      <c r="AG4038"/>
      <c r="AH4038" t="s">
        <v>14001</v>
      </c>
      <c r="AI4038"/>
      <c r="AJ4038"/>
      <c r="AK4038" t="s">
        <v>989</v>
      </c>
      <c r="AL4038" t="s">
        <v>989</v>
      </c>
      <c r="AM4038" t="s">
        <v>33</v>
      </c>
      <c r="AN4038" t="s">
        <v>33</v>
      </c>
      <c r="AO4038"/>
      <c r="AP4038" t="s">
        <v>6604</v>
      </c>
      <c r="AQ4038"/>
      <c r="AR4038" t="s">
        <v>35</v>
      </c>
      <c r="AS4038" t="s">
        <v>35</v>
      </c>
    </row>
    <row r="4039" spans="1:45">
      <c r="A4039" s="264" t="s">
        <v>14004</v>
      </c>
      <c r="B4039" s="217" t="s">
        <v>14104</v>
      </c>
      <c r="C4039" s="217" t="s">
        <v>50</v>
      </c>
      <c r="E4039" s="217" t="s">
        <v>14005</v>
      </c>
      <c r="H4039" s="217" t="s">
        <v>1008</v>
      </c>
      <c r="I4039" s="217" t="s">
        <v>981</v>
      </c>
      <c r="J4039" s="217" t="s">
        <v>33</v>
      </c>
      <c r="K4039" s="217" t="s">
        <v>33</v>
      </c>
      <c r="M4039" s="217">
        <f t="shared" si="84"/>
        <v>1317</v>
      </c>
      <c r="O4039" s="217" t="s">
        <v>35</v>
      </c>
      <c r="P4039" s="217" t="s">
        <v>35</v>
      </c>
      <c r="Q4039" s="217">
        <f>S5574-vykonyz.xlsx[[#This Row],[Kod]]</f>
        <v>16970</v>
      </c>
      <c r="R4039" s="217">
        <f>S4004-vykonyz.xlsx[[#This Row],[Kod]]</f>
        <v>0</v>
      </c>
      <c r="S4039" s="217" t="s">
        <v>14122</v>
      </c>
      <c r="T4039" s="217" t="s">
        <v>14123</v>
      </c>
      <c r="U4039" s="217">
        <v>6707</v>
      </c>
      <c r="V4039" s="261">
        <v>45292</v>
      </c>
      <c r="W4039" s="217" t="s">
        <v>14122</v>
      </c>
      <c r="X4039" s="217">
        <v>6037</v>
      </c>
      <c r="Y4039" s="217">
        <v>670</v>
      </c>
      <c r="Z4039" s="261">
        <v>45291</v>
      </c>
      <c r="AC4039" s="217">
        <f>vykonyz.xlsx3[[#This Row],[Kod]]-vykonyz.xlsx[[#This Row],[Kod]]</f>
        <v>0</v>
      </c>
      <c r="AD4039" t="s">
        <v>14004</v>
      </c>
      <c r="AE4039" t="s">
        <v>14104</v>
      </c>
      <c r="AF4039" t="s">
        <v>50</v>
      </c>
      <c r="AG4039"/>
      <c r="AH4039" t="s">
        <v>14005</v>
      </c>
      <c r="AI4039"/>
      <c r="AJ4039"/>
      <c r="AK4039" t="s">
        <v>1008</v>
      </c>
      <c r="AL4039" t="s">
        <v>981</v>
      </c>
      <c r="AM4039" t="s">
        <v>33</v>
      </c>
      <c r="AN4039" t="s">
        <v>33</v>
      </c>
      <c r="AO4039"/>
      <c r="AP4039" t="s">
        <v>14124</v>
      </c>
      <c r="AQ4039"/>
      <c r="AR4039" t="s">
        <v>35</v>
      </c>
      <c r="AS4039" t="s">
        <v>35</v>
      </c>
    </row>
    <row r="4040" spans="1:45">
      <c r="A4040" s="264" t="s">
        <v>14008</v>
      </c>
      <c r="B4040" s="217" t="s">
        <v>5062</v>
      </c>
      <c r="E4040" s="217" t="s">
        <v>14009</v>
      </c>
      <c r="G4040" s="217" t="s">
        <v>1190</v>
      </c>
      <c r="H4040" s="217" t="s">
        <v>1084</v>
      </c>
      <c r="I4040" s="217" t="s">
        <v>1084</v>
      </c>
      <c r="J4040" s="217" t="s">
        <v>33</v>
      </c>
      <c r="K4040" s="217" t="s">
        <v>33</v>
      </c>
      <c r="M4040" s="217">
        <f t="shared" si="84"/>
        <v>236</v>
      </c>
      <c r="N4040" s="217" t="s">
        <v>53</v>
      </c>
      <c r="O4040" s="217" t="s">
        <v>35</v>
      </c>
      <c r="P4040" s="217" t="s">
        <v>35</v>
      </c>
      <c r="Q4040" s="217">
        <f>S5575-vykonyz.xlsx[[#This Row],[Kod]]</f>
        <v>16980</v>
      </c>
      <c r="R4040" s="217">
        <f>S4005-vykonyz.xlsx[[#This Row],[Kod]]</f>
        <v>0</v>
      </c>
      <c r="S4040" s="217" t="s">
        <v>14125</v>
      </c>
      <c r="T4040" s="217" t="s">
        <v>14126</v>
      </c>
      <c r="U4040" s="217">
        <v>1258</v>
      </c>
      <c r="V4040" s="261">
        <v>45292</v>
      </c>
      <c r="W4040" s="217" t="s">
        <v>14125</v>
      </c>
      <c r="X4040" s="217">
        <v>1195</v>
      </c>
      <c r="Y4040" s="217">
        <v>63</v>
      </c>
      <c r="Z4040" s="261">
        <v>45291</v>
      </c>
      <c r="AC4040" s="217">
        <f>vykonyz.xlsx3[[#This Row],[Kod]]-vykonyz.xlsx[[#This Row],[Kod]]</f>
        <v>0</v>
      </c>
      <c r="AD4040" t="s">
        <v>14008</v>
      </c>
      <c r="AE4040" t="s">
        <v>5062</v>
      </c>
      <c r="AF4040"/>
      <c r="AG4040"/>
      <c r="AH4040" t="s">
        <v>14009</v>
      </c>
      <c r="AI4040"/>
      <c r="AJ4040" t="s">
        <v>1190</v>
      </c>
      <c r="AK4040" t="s">
        <v>1084</v>
      </c>
      <c r="AL4040" t="s">
        <v>1084</v>
      </c>
      <c r="AM4040" t="s">
        <v>33</v>
      </c>
      <c r="AN4040" t="s">
        <v>33</v>
      </c>
      <c r="AO4040"/>
      <c r="AP4040" t="s">
        <v>1814</v>
      </c>
      <c r="AQ4040" t="s">
        <v>53</v>
      </c>
      <c r="AR4040" t="s">
        <v>35</v>
      </c>
      <c r="AS4040" t="s">
        <v>35</v>
      </c>
    </row>
    <row r="4041" spans="1:45">
      <c r="A4041" s="264" t="s">
        <v>14012</v>
      </c>
      <c r="B4041" s="217" t="s">
        <v>14104</v>
      </c>
      <c r="E4041" s="217" t="s">
        <v>14013</v>
      </c>
      <c r="H4041" s="217" t="s">
        <v>989</v>
      </c>
      <c r="I4041" s="217" t="s">
        <v>989</v>
      </c>
      <c r="J4041" s="217" t="s">
        <v>33</v>
      </c>
      <c r="K4041" s="217" t="s">
        <v>33</v>
      </c>
      <c r="M4041" s="217">
        <f t="shared" si="84"/>
        <v>313</v>
      </c>
      <c r="O4041" s="217" t="s">
        <v>35</v>
      </c>
      <c r="P4041" s="217" t="s">
        <v>35</v>
      </c>
      <c r="Q4041" s="217">
        <f>S5576-vykonyz.xlsx[[#This Row],[Kod]]</f>
        <v>16980</v>
      </c>
      <c r="R4041" s="217">
        <f>S4006-vykonyz.xlsx[[#This Row],[Kod]]</f>
        <v>0</v>
      </c>
      <c r="S4041" s="217" t="s">
        <v>14127</v>
      </c>
      <c r="T4041" s="217" t="s">
        <v>14128</v>
      </c>
      <c r="U4041" s="217">
        <v>392</v>
      </c>
      <c r="V4041" s="261">
        <v>45292</v>
      </c>
      <c r="W4041" s="217" t="s">
        <v>14127</v>
      </c>
      <c r="X4041" s="217">
        <v>357</v>
      </c>
      <c r="Y4041" s="217">
        <v>35</v>
      </c>
      <c r="Z4041" s="261">
        <v>45291</v>
      </c>
      <c r="AC4041" s="217">
        <f>vykonyz.xlsx3[[#This Row],[Kod]]-vykonyz.xlsx[[#This Row],[Kod]]</f>
        <v>0</v>
      </c>
      <c r="AD4041" t="s">
        <v>14012</v>
      </c>
      <c r="AE4041" t="s">
        <v>14104</v>
      </c>
      <c r="AF4041"/>
      <c r="AG4041"/>
      <c r="AH4041" t="s">
        <v>14013</v>
      </c>
      <c r="AI4041"/>
      <c r="AJ4041"/>
      <c r="AK4041" t="s">
        <v>989</v>
      </c>
      <c r="AL4041" t="s">
        <v>989</v>
      </c>
      <c r="AM4041" t="s">
        <v>33</v>
      </c>
      <c r="AN4041" t="s">
        <v>33</v>
      </c>
      <c r="AO4041"/>
      <c r="AP4041" t="s">
        <v>14129</v>
      </c>
      <c r="AQ4041"/>
      <c r="AR4041" t="s">
        <v>35</v>
      </c>
      <c r="AS4041" t="s">
        <v>35</v>
      </c>
    </row>
    <row r="4042" spans="1:45">
      <c r="A4042" s="264" t="s">
        <v>14016</v>
      </c>
      <c r="B4042" s="217" t="s">
        <v>5531</v>
      </c>
      <c r="C4042" s="217" t="s">
        <v>50</v>
      </c>
      <c r="E4042" s="217" t="s">
        <v>14017</v>
      </c>
      <c r="F4042" s="217" t="s">
        <v>14130</v>
      </c>
      <c r="H4042" s="217" t="s">
        <v>1479</v>
      </c>
      <c r="I4042" s="217" t="s">
        <v>1553</v>
      </c>
      <c r="J4042" s="217" t="s">
        <v>33</v>
      </c>
      <c r="K4042" s="217" t="s">
        <v>33</v>
      </c>
      <c r="M4042" s="217">
        <f t="shared" si="84"/>
        <v>4851</v>
      </c>
      <c r="O4042" s="217" t="s">
        <v>35</v>
      </c>
      <c r="P4042" s="217" t="s">
        <v>35</v>
      </c>
      <c r="Q4042" s="217">
        <f>S5577-vykonyz.xlsx[[#This Row],[Kod]]</f>
        <v>16980</v>
      </c>
      <c r="R4042" s="217">
        <f>S4007-vykonyz.xlsx[[#This Row],[Kod]]</f>
        <v>0</v>
      </c>
      <c r="S4042" s="217" t="s">
        <v>14131</v>
      </c>
      <c r="T4042" s="217" t="s">
        <v>14132</v>
      </c>
      <c r="U4042" s="217">
        <v>5504</v>
      </c>
      <c r="V4042" s="261">
        <v>45292</v>
      </c>
      <c r="W4042" s="217" t="s">
        <v>14131</v>
      </c>
      <c r="X4042" s="217">
        <v>4946</v>
      </c>
      <c r="Y4042" s="217">
        <v>558</v>
      </c>
      <c r="Z4042" s="261">
        <v>45291</v>
      </c>
      <c r="AC4042" s="217">
        <f>vykonyz.xlsx3[[#This Row],[Kod]]-vykonyz.xlsx[[#This Row],[Kod]]</f>
        <v>0</v>
      </c>
      <c r="AD4042" t="s">
        <v>14016</v>
      </c>
      <c r="AE4042" t="s">
        <v>5531</v>
      </c>
      <c r="AF4042" t="s">
        <v>50</v>
      </c>
      <c r="AG4042"/>
      <c r="AH4042" t="s">
        <v>14017</v>
      </c>
      <c r="AI4042" t="s">
        <v>14130</v>
      </c>
      <c r="AJ4042"/>
      <c r="AK4042" t="s">
        <v>1479</v>
      </c>
      <c r="AL4042" t="s">
        <v>1553</v>
      </c>
      <c r="AM4042" t="s">
        <v>33</v>
      </c>
      <c r="AN4042" t="s">
        <v>33</v>
      </c>
      <c r="AO4042"/>
      <c r="AP4042" t="s">
        <v>14133</v>
      </c>
      <c r="AQ4042"/>
      <c r="AR4042" t="s">
        <v>35</v>
      </c>
      <c r="AS4042" t="s">
        <v>35</v>
      </c>
    </row>
    <row r="4043" spans="1:45">
      <c r="A4043" s="264" t="s">
        <v>14018</v>
      </c>
      <c r="B4043" s="217" t="s">
        <v>5531</v>
      </c>
      <c r="C4043" s="217" t="s">
        <v>50</v>
      </c>
      <c r="E4043" s="217" t="s">
        <v>14019</v>
      </c>
      <c r="F4043" s="217" t="s">
        <v>14134</v>
      </c>
      <c r="H4043" s="217" t="s">
        <v>77</v>
      </c>
      <c r="I4043" s="217" t="s">
        <v>1532</v>
      </c>
      <c r="J4043" s="217" t="s">
        <v>33</v>
      </c>
      <c r="K4043" s="217" t="s">
        <v>33</v>
      </c>
      <c r="M4043" s="217">
        <f t="shared" si="84"/>
        <v>10498</v>
      </c>
      <c r="O4043" s="217" t="s">
        <v>35</v>
      </c>
      <c r="P4043" s="217" t="s">
        <v>35</v>
      </c>
      <c r="Q4043" s="217">
        <f>S5578-vykonyz.xlsx[[#This Row],[Kod]]</f>
        <v>16980</v>
      </c>
      <c r="R4043" s="217">
        <f>S4008-vykonyz.xlsx[[#This Row],[Kod]]</f>
        <v>0</v>
      </c>
      <c r="S4043" s="217" t="s">
        <v>14135</v>
      </c>
      <c r="T4043" s="217" t="s">
        <v>14136</v>
      </c>
      <c r="U4043" s="217">
        <v>3789</v>
      </c>
      <c r="V4043" s="261">
        <v>45292</v>
      </c>
      <c r="W4043" s="217" t="s">
        <v>14135</v>
      </c>
      <c r="X4043" s="217">
        <v>3454</v>
      </c>
      <c r="Y4043" s="217">
        <v>335</v>
      </c>
      <c r="Z4043" s="261">
        <v>45291</v>
      </c>
      <c r="AC4043" s="217">
        <f>vykonyz.xlsx3[[#This Row],[Kod]]-vykonyz.xlsx[[#This Row],[Kod]]</f>
        <v>0</v>
      </c>
      <c r="AD4043" t="s">
        <v>14018</v>
      </c>
      <c r="AE4043" t="s">
        <v>5531</v>
      </c>
      <c r="AF4043" t="s">
        <v>50</v>
      </c>
      <c r="AG4043"/>
      <c r="AH4043" t="s">
        <v>14019</v>
      </c>
      <c r="AI4043" t="s">
        <v>14134</v>
      </c>
      <c r="AJ4043"/>
      <c r="AK4043" t="s">
        <v>77</v>
      </c>
      <c r="AL4043" t="s">
        <v>1532</v>
      </c>
      <c r="AM4043" t="s">
        <v>33</v>
      </c>
      <c r="AN4043" t="s">
        <v>33</v>
      </c>
      <c r="AO4043"/>
      <c r="AP4043" t="s">
        <v>14137</v>
      </c>
      <c r="AQ4043"/>
      <c r="AR4043" t="s">
        <v>35</v>
      </c>
      <c r="AS4043" t="s">
        <v>35</v>
      </c>
    </row>
    <row r="4044" spans="1:45">
      <c r="A4044" s="264" t="s">
        <v>14020</v>
      </c>
      <c r="B4044" s="217" t="s">
        <v>14104</v>
      </c>
      <c r="E4044" s="217" t="s">
        <v>14021</v>
      </c>
      <c r="H4044" s="217" t="s">
        <v>1008</v>
      </c>
      <c r="I4044" s="217" t="s">
        <v>1008</v>
      </c>
      <c r="J4044" s="217" t="s">
        <v>33</v>
      </c>
      <c r="K4044" s="217" t="s">
        <v>33</v>
      </c>
      <c r="M4044" s="217">
        <f t="shared" si="84"/>
        <v>687</v>
      </c>
      <c r="O4044" s="217" t="s">
        <v>35</v>
      </c>
      <c r="P4044" s="217" t="s">
        <v>35</v>
      </c>
      <c r="Q4044" s="217">
        <f>S5579-vykonyz.xlsx[[#This Row],[Kod]]</f>
        <v>16968</v>
      </c>
      <c r="R4044" s="217">
        <f>S4009-vykonyz.xlsx[[#This Row],[Kod]]</f>
        <v>0</v>
      </c>
      <c r="S4044" s="217" t="s">
        <v>14138</v>
      </c>
      <c r="T4044" s="217" t="s">
        <v>14139</v>
      </c>
      <c r="U4044" s="217">
        <v>5052</v>
      </c>
      <c r="V4044" s="261">
        <v>45292</v>
      </c>
      <c r="W4044" s="217" t="s">
        <v>14138</v>
      </c>
      <c r="X4044" s="217">
        <v>4605</v>
      </c>
      <c r="Y4044" s="217">
        <v>447</v>
      </c>
      <c r="Z4044" s="261">
        <v>45291</v>
      </c>
      <c r="AC4044" s="217">
        <f>vykonyz.xlsx3[[#This Row],[Kod]]-vykonyz.xlsx[[#This Row],[Kod]]</f>
        <v>0</v>
      </c>
      <c r="AD4044" t="s">
        <v>14020</v>
      </c>
      <c r="AE4044" t="s">
        <v>14104</v>
      </c>
      <c r="AF4044"/>
      <c r="AG4044"/>
      <c r="AH4044" t="s">
        <v>14021</v>
      </c>
      <c r="AI4044"/>
      <c r="AJ4044"/>
      <c r="AK4044" t="s">
        <v>1008</v>
      </c>
      <c r="AL4044" t="s">
        <v>1008</v>
      </c>
      <c r="AM4044" t="s">
        <v>33</v>
      </c>
      <c r="AN4044" t="s">
        <v>33</v>
      </c>
      <c r="AO4044"/>
      <c r="AP4044" t="s">
        <v>12512</v>
      </c>
      <c r="AQ4044"/>
      <c r="AR4044" t="s">
        <v>35</v>
      </c>
      <c r="AS4044" t="s">
        <v>35</v>
      </c>
    </row>
    <row r="4045" spans="1:45">
      <c r="A4045" s="264" t="s">
        <v>14022</v>
      </c>
      <c r="B4045" s="217" t="s">
        <v>14104</v>
      </c>
      <c r="E4045" s="217" t="s">
        <v>14023</v>
      </c>
      <c r="H4045" s="217" t="s">
        <v>989</v>
      </c>
      <c r="I4045" s="217" t="s">
        <v>989</v>
      </c>
      <c r="J4045" s="217" t="s">
        <v>33</v>
      </c>
      <c r="K4045" s="217" t="s">
        <v>33</v>
      </c>
      <c r="M4045" s="217">
        <f t="shared" si="84"/>
        <v>391</v>
      </c>
      <c r="O4045" s="217" t="s">
        <v>35</v>
      </c>
      <c r="P4045" s="217" t="s">
        <v>35</v>
      </c>
      <c r="Q4045" s="217">
        <f>S5580-vykonyz.xlsx[[#This Row],[Kod]]</f>
        <v>16968</v>
      </c>
      <c r="R4045" s="217">
        <f>S4010-vykonyz.xlsx[[#This Row],[Kod]]</f>
        <v>0</v>
      </c>
      <c r="S4045" s="217" t="s">
        <v>14140</v>
      </c>
      <c r="T4045" s="217" t="s">
        <v>14141</v>
      </c>
      <c r="U4045" s="217">
        <v>6392</v>
      </c>
      <c r="V4045" s="261">
        <v>45292</v>
      </c>
      <c r="W4045" s="217" t="s">
        <v>14140</v>
      </c>
      <c r="X4045" s="217">
        <v>5945</v>
      </c>
      <c r="Y4045" s="217">
        <v>447</v>
      </c>
      <c r="Z4045" s="261">
        <v>45291</v>
      </c>
      <c r="AC4045" s="217">
        <f>vykonyz.xlsx3[[#This Row],[Kod]]-vykonyz.xlsx[[#This Row],[Kod]]</f>
        <v>0</v>
      </c>
      <c r="AD4045" t="s">
        <v>14022</v>
      </c>
      <c r="AE4045" t="s">
        <v>14104</v>
      </c>
      <c r="AF4045"/>
      <c r="AG4045"/>
      <c r="AH4045" t="s">
        <v>14023</v>
      </c>
      <c r="AI4045"/>
      <c r="AJ4045"/>
      <c r="AK4045" t="s">
        <v>989</v>
      </c>
      <c r="AL4045" t="s">
        <v>989</v>
      </c>
      <c r="AM4045" t="s">
        <v>33</v>
      </c>
      <c r="AN4045" t="s">
        <v>33</v>
      </c>
      <c r="AO4045"/>
      <c r="AP4045" t="s">
        <v>1364</v>
      </c>
      <c r="AQ4045"/>
      <c r="AR4045" t="s">
        <v>35</v>
      </c>
      <c r="AS4045" t="s">
        <v>35</v>
      </c>
    </row>
    <row r="4046" spans="1:45">
      <c r="A4046" s="264" t="s">
        <v>14024</v>
      </c>
      <c r="B4046" s="217" t="s">
        <v>14104</v>
      </c>
      <c r="E4046" s="217" t="s">
        <v>14025</v>
      </c>
      <c r="F4046" s="217" t="s">
        <v>14142</v>
      </c>
      <c r="H4046" s="217" t="s">
        <v>1008</v>
      </c>
      <c r="I4046" s="217" t="s">
        <v>1008</v>
      </c>
      <c r="J4046" s="217" t="s">
        <v>33</v>
      </c>
      <c r="K4046" s="217" t="s">
        <v>33</v>
      </c>
      <c r="M4046" s="217">
        <f t="shared" si="84"/>
        <v>1072</v>
      </c>
      <c r="O4046" s="217" t="s">
        <v>35</v>
      </c>
      <c r="P4046" s="217" t="s">
        <v>35</v>
      </c>
      <c r="Q4046" s="217">
        <f>S5581-vykonyz.xlsx[[#This Row],[Kod]]</f>
        <v>16968</v>
      </c>
      <c r="R4046" s="217">
        <f>S4011-vykonyz.xlsx[[#This Row],[Kod]]</f>
        <v>0</v>
      </c>
      <c r="S4046" s="217" t="s">
        <v>14143</v>
      </c>
      <c r="T4046" s="217" t="s">
        <v>14144</v>
      </c>
      <c r="U4046" s="217">
        <v>11468</v>
      </c>
      <c r="V4046" s="261">
        <v>45292</v>
      </c>
      <c r="W4046" s="217" t="s">
        <v>14143</v>
      </c>
      <c r="X4046" s="217">
        <v>10575</v>
      </c>
      <c r="Y4046" s="217">
        <v>893</v>
      </c>
      <c r="Z4046" s="261">
        <v>45291</v>
      </c>
      <c r="AC4046" s="217">
        <f>vykonyz.xlsx3[[#This Row],[Kod]]-vykonyz.xlsx[[#This Row],[Kod]]</f>
        <v>0</v>
      </c>
      <c r="AD4046" t="s">
        <v>14024</v>
      </c>
      <c r="AE4046" t="s">
        <v>14104</v>
      </c>
      <c r="AF4046"/>
      <c r="AG4046"/>
      <c r="AH4046" t="s">
        <v>14025</v>
      </c>
      <c r="AI4046" t="s">
        <v>14142</v>
      </c>
      <c r="AJ4046"/>
      <c r="AK4046" t="s">
        <v>1008</v>
      </c>
      <c r="AL4046" t="s">
        <v>1008</v>
      </c>
      <c r="AM4046" t="s">
        <v>33</v>
      </c>
      <c r="AN4046" t="s">
        <v>33</v>
      </c>
      <c r="AO4046"/>
      <c r="AP4046" t="s">
        <v>924</v>
      </c>
      <c r="AQ4046"/>
      <c r="AR4046" t="s">
        <v>35</v>
      </c>
      <c r="AS4046" t="s">
        <v>35</v>
      </c>
    </row>
    <row r="4047" spans="1:45">
      <c r="A4047" s="264" t="s">
        <v>14029</v>
      </c>
      <c r="B4047" s="217" t="s">
        <v>14104</v>
      </c>
      <c r="E4047" s="217" t="s">
        <v>14030</v>
      </c>
      <c r="F4047" s="217" t="s">
        <v>14145</v>
      </c>
      <c r="H4047" s="217" t="s">
        <v>981</v>
      </c>
      <c r="I4047" s="217" t="s">
        <v>981</v>
      </c>
      <c r="J4047" s="217" t="s">
        <v>33</v>
      </c>
      <c r="K4047" s="217" t="s">
        <v>33</v>
      </c>
      <c r="M4047" s="217">
        <f t="shared" si="84"/>
        <v>1568</v>
      </c>
      <c r="O4047" s="217" t="s">
        <v>35</v>
      </c>
      <c r="P4047" s="217" t="s">
        <v>35</v>
      </c>
      <c r="Q4047" s="217">
        <f>S5582-vykonyz.xlsx[[#This Row],[Kod]]</f>
        <v>16968</v>
      </c>
      <c r="R4047" s="217">
        <f>S4012-vykonyz.xlsx[[#This Row],[Kod]]</f>
        <v>0</v>
      </c>
      <c r="S4047" s="217" t="s">
        <v>14146</v>
      </c>
      <c r="T4047" s="217" t="s">
        <v>14147</v>
      </c>
      <c r="U4047" s="217">
        <v>2329</v>
      </c>
      <c r="V4047" s="261">
        <v>45292</v>
      </c>
      <c r="W4047" s="217" t="s">
        <v>14146</v>
      </c>
      <c r="X4047" s="217">
        <v>2162</v>
      </c>
      <c r="Y4047" s="217">
        <v>167</v>
      </c>
      <c r="Z4047" s="261">
        <v>45291</v>
      </c>
      <c r="AC4047" s="217">
        <f>vykonyz.xlsx3[[#This Row],[Kod]]-vykonyz.xlsx[[#This Row],[Kod]]</f>
        <v>0</v>
      </c>
      <c r="AD4047" t="s">
        <v>14029</v>
      </c>
      <c r="AE4047" t="s">
        <v>14104</v>
      </c>
      <c r="AF4047"/>
      <c r="AG4047"/>
      <c r="AH4047" t="s">
        <v>14030</v>
      </c>
      <c r="AI4047" t="s">
        <v>14145</v>
      </c>
      <c r="AJ4047"/>
      <c r="AK4047" t="s">
        <v>981</v>
      </c>
      <c r="AL4047" t="s">
        <v>981</v>
      </c>
      <c r="AM4047" t="s">
        <v>33</v>
      </c>
      <c r="AN4047" t="s">
        <v>33</v>
      </c>
      <c r="AO4047"/>
      <c r="AP4047" t="s">
        <v>9298</v>
      </c>
      <c r="AQ4047"/>
      <c r="AR4047" t="s">
        <v>35</v>
      </c>
      <c r="AS4047" t="s">
        <v>35</v>
      </c>
    </row>
    <row r="4048" spans="1:45">
      <c r="A4048" s="264" t="s">
        <v>14034</v>
      </c>
      <c r="B4048" s="217" t="s">
        <v>14104</v>
      </c>
      <c r="E4048" s="217" t="s">
        <v>14035</v>
      </c>
      <c r="F4048" s="217" t="s">
        <v>14148</v>
      </c>
      <c r="H4048" s="217" t="s">
        <v>1488</v>
      </c>
      <c r="I4048" s="217" t="s">
        <v>1488</v>
      </c>
      <c r="J4048" s="217" t="s">
        <v>33</v>
      </c>
      <c r="K4048" s="217" t="s">
        <v>33</v>
      </c>
      <c r="M4048" s="217">
        <f t="shared" si="84"/>
        <v>6696</v>
      </c>
      <c r="O4048" s="217" t="s">
        <v>35</v>
      </c>
      <c r="P4048" s="217" t="s">
        <v>35</v>
      </c>
      <c r="Q4048" s="217">
        <f>S5583-vykonyz.xlsx[[#This Row],[Kod]]</f>
        <v>16968</v>
      </c>
      <c r="R4048" s="217">
        <f>S4013-vykonyz.xlsx[[#This Row],[Kod]]</f>
        <v>0</v>
      </c>
      <c r="S4048" s="217" t="s">
        <v>14149</v>
      </c>
      <c r="T4048" s="217" t="s">
        <v>14150</v>
      </c>
      <c r="U4048" s="217">
        <v>7627</v>
      </c>
      <c r="V4048" s="261">
        <v>45292</v>
      </c>
      <c r="W4048" s="217" t="s">
        <v>14149</v>
      </c>
      <c r="X4048" s="217">
        <v>6957</v>
      </c>
      <c r="Y4048" s="217">
        <v>670</v>
      </c>
      <c r="Z4048" s="261">
        <v>45291</v>
      </c>
      <c r="AC4048" s="217">
        <f>vykonyz.xlsx3[[#This Row],[Kod]]-vykonyz.xlsx[[#This Row],[Kod]]</f>
        <v>0</v>
      </c>
      <c r="AD4048" t="s">
        <v>14034</v>
      </c>
      <c r="AE4048" t="s">
        <v>14104</v>
      </c>
      <c r="AF4048"/>
      <c r="AG4048"/>
      <c r="AH4048" t="s">
        <v>14035</v>
      </c>
      <c r="AI4048" t="s">
        <v>14148</v>
      </c>
      <c r="AJ4048"/>
      <c r="AK4048" t="s">
        <v>1488</v>
      </c>
      <c r="AL4048" t="s">
        <v>1488</v>
      </c>
      <c r="AM4048" t="s">
        <v>33</v>
      </c>
      <c r="AN4048" t="s">
        <v>33</v>
      </c>
      <c r="AO4048"/>
      <c r="AP4048" t="s">
        <v>14151</v>
      </c>
      <c r="AQ4048"/>
      <c r="AR4048" t="s">
        <v>35</v>
      </c>
      <c r="AS4048" t="s">
        <v>35</v>
      </c>
    </row>
    <row r="4049" spans="1:45">
      <c r="A4049" s="264" t="s">
        <v>14039</v>
      </c>
      <c r="B4049" s="217" t="s">
        <v>5531</v>
      </c>
      <c r="C4049" s="217" t="s">
        <v>611</v>
      </c>
      <c r="E4049" s="217" t="s">
        <v>14040</v>
      </c>
      <c r="G4049" s="217" t="s">
        <v>28</v>
      </c>
      <c r="H4049" s="217" t="s">
        <v>8572</v>
      </c>
      <c r="I4049" s="217" t="s">
        <v>8609</v>
      </c>
      <c r="J4049" s="217" t="s">
        <v>33</v>
      </c>
      <c r="K4049" s="217" t="s">
        <v>33</v>
      </c>
      <c r="M4049" s="217">
        <f t="shared" si="84"/>
        <v>19861</v>
      </c>
      <c r="O4049" s="217" t="s">
        <v>35</v>
      </c>
      <c r="P4049" s="217" t="s">
        <v>35</v>
      </c>
      <c r="Q4049" s="217">
        <f>S5584-vykonyz.xlsx[[#This Row],[Kod]]</f>
        <v>16918</v>
      </c>
      <c r="R4049" s="217">
        <f>S4014-vykonyz.xlsx[[#This Row],[Kod]]</f>
        <v>0</v>
      </c>
      <c r="S4049" s="217" t="s">
        <v>14152</v>
      </c>
      <c r="T4049" s="217" t="s">
        <v>14153</v>
      </c>
      <c r="U4049" s="217">
        <v>2203</v>
      </c>
      <c r="V4049" s="261">
        <v>45292</v>
      </c>
      <c r="W4049" s="217" t="s">
        <v>14152</v>
      </c>
      <c r="X4049" s="217">
        <v>2029</v>
      </c>
      <c r="Y4049" s="217">
        <v>174</v>
      </c>
      <c r="Z4049" s="261">
        <v>45291</v>
      </c>
      <c r="AC4049" s="217">
        <f>vykonyz.xlsx3[[#This Row],[Kod]]-vykonyz.xlsx[[#This Row],[Kod]]</f>
        <v>0</v>
      </c>
      <c r="AD4049" t="s">
        <v>14039</v>
      </c>
      <c r="AE4049" t="s">
        <v>5531</v>
      </c>
      <c r="AF4049" t="s">
        <v>611</v>
      </c>
      <c r="AG4049"/>
      <c r="AH4049" t="s">
        <v>14040</v>
      </c>
      <c r="AI4049"/>
      <c r="AJ4049" t="s">
        <v>28</v>
      </c>
      <c r="AK4049" t="s">
        <v>8572</v>
      </c>
      <c r="AL4049" t="s">
        <v>8609</v>
      </c>
      <c r="AM4049" t="s">
        <v>33</v>
      </c>
      <c r="AN4049" t="s">
        <v>33</v>
      </c>
      <c r="AO4049"/>
      <c r="AP4049" t="s">
        <v>14154</v>
      </c>
      <c r="AQ4049"/>
      <c r="AR4049" t="s">
        <v>35</v>
      </c>
      <c r="AS4049" t="s">
        <v>35</v>
      </c>
    </row>
    <row r="4050" spans="1:45">
      <c r="A4050" s="264" t="s">
        <v>14044</v>
      </c>
      <c r="B4050" s="217" t="s">
        <v>5531</v>
      </c>
      <c r="C4050" s="217" t="s">
        <v>611</v>
      </c>
      <c r="E4050" s="217" t="s">
        <v>14045</v>
      </c>
      <c r="G4050" s="217" t="s">
        <v>28</v>
      </c>
      <c r="H4050" s="217" t="s">
        <v>6213</v>
      </c>
      <c r="I4050" s="217" t="s">
        <v>6214</v>
      </c>
      <c r="J4050" s="217" t="s">
        <v>33</v>
      </c>
      <c r="K4050" s="217" t="s">
        <v>33</v>
      </c>
      <c r="M4050" s="217">
        <f t="shared" si="84"/>
        <v>16704</v>
      </c>
      <c r="O4050" s="217" t="s">
        <v>35</v>
      </c>
      <c r="P4050" s="217" t="s">
        <v>35</v>
      </c>
      <c r="Q4050" s="217">
        <f>S5585-vykonyz.xlsx[[#This Row],[Kod]]</f>
        <v>16916</v>
      </c>
      <c r="R4050" s="217">
        <f>S4015-vykonyz.xlsx[[#This Row],[Kod]]</f>
        <v>0</v>
      </c>
      <c r="S4050" s="217" t="s">
        <v>14155</v>
      </c>
      <c r="T4050" s="217" t="s">
        <v>14156</v>
      </c>
      <c r="U4050" s="217">
        <v>1440</v>
      </c>
      <c r="V4050" s="261">
        <v>45292</v>
      </c>
      <c r="W4050" s="217" t="s">
        <v>14155</v>
      </c>
      <c r="X4050" s="217">
        <v>1377</v>
      </c>
      <c r="Y4050" s="217">
        <v>63</v>
      </c>
      <c r="Z4050" s="261">
        <v>45291</v>
      </c>
      <c r="AC4050" s="217">
        <f>vykonyz.xlsx3[[#This Row],[Kod]]-vykonyz.xlsx[[#This Row],[Kod]]</f>
        <v>0</v>
      </c>
      <c r="AD4050" t="s">
        <v>14044</v>
      </c>
      <c r="AE4050" t="s">
        <v>5531</v>
      </c>
      <c r="AF4050" t="s">
        <v>611</v>
      </c>
      <c r="AG4050"/>
      <c r="AH4050" t="s">
        <v>14045</v>
      </c>
      <c r="AI4050"/>
      <c r="AJ4050" t="s">
        <v>28</v>
      </c>
      <c r="AK4050" t="s">
        <v>6213</v>
      </c>
      <c r="AL4050" t="s">
        <v>6214</v>
      </c>
      <c r="AM4050" t="s">
        <v>33</v>
      </c>
      <c r="AN4050" t="s">
        <v>33</v>
      </c>
      <c r="AO4050"/>
      <c r="AP4050" t="s">
        <v>14157</v>
      </c>
      <c r="AQ4050"/>
      <c r="AR4050" t="s">
        <v>35</v>
      </c>
      <c r="AS4050" t="s">
        <v>35</v>
      </c>
    </row>
    <row r="4051" spans="1:45">
      <c r="A4051" s="264" t="s">
        <v>14047</v>
      </c>
      <c r="B4051" s="217" t="s">
        <v>5062</v>
      </c>
      <c r="E4051" s="217" t="s">
        <v>14048</v>
      </c>
      <c r="G4051" s="217" t="s">
        <v>53</v>
      </c>
      <c r="H4051" s="217" t="s">
        <v>989</v>
      </c>
      <c r="I4051" s="217" t="s">
        <v>989</v>
      </c>
      <c r="J4051" s="217" t="s">
        <v>33</v>
      </c>
      <c r="K4051" s="217" t="s">
        <v>33</v>
      </c>
      <c r="M4051" s="217">
        <f t="shared" si="84"/>
        <v>371</v>
      </c>
      <c r="O4051" s="217" t="s">
        <v>35</v>
      </c>
      <c r="P4051" s="217" t="s">
        <v>35</v>
      </c>
      <c r="Q4051" s="217">
        <f>S5586-vykonyz.xlsx[[#This Row],[Kod]]</f>
        <v>16916</v>
      </c>
      <c r="R4051" s="217">
        <f>S4016-vykonyz.xlsx[[#This Row],[Kod]]</f>
        <v>0</v>
      </c>
      <c r="S4051" s="217" t="s">
        <v>14158</v>
      </c>
      <c r="T4051" s="217" t="s">
        <v>14159</v>
      </c>
      <c r="U4051" s="217">
        <v>5959</v>
      </c>
      <c r="V4051" s="261">
        <v>45292</v>
      </c>
      <c r="W4051" s="217" t="s">
        <v>14158</v>
      </c>
      <c r="X4051" s="217">
        <v>5401</v>
      </c>
      <c r="Y4051" s="217">
        <v>558</v>
      </c>
      <c r="Z4051" s="261">
        <v>45291</v>
      </c>
      <c r="AC4051" s="217">
        <f>vykonyz.xlsx3[[#This Row],[Kod]]-vykonyz.xlsx[[#This Row],[Kod]]</f>
        <v>0</v>
      </c>
      <c r="AD4051" t="s">
        <v>14047</v>
      </c>
      <c r="AE4051" t="s">
        <v>5062</v>
      </c>
      <c r="AF4051"/>
      <c r="AG4051"/>
      <c r="AH4051" t="s">
        <v>14048</v>
      </c>
      <c r="AI4051"/>
      <c r="AJ4051" t="s">
        <v>53</v>
      </c>
      <c r="AK4051" t="s">
        <v>989</v>
      </c>
      <c r="AL4051" t="s">
        <v>989</v>
      </c>
      <c r="AM4051" t="s">
        <v>33</v>
      </c>
      <c r="AN4051" t="s">
        <v>33</v>
      </c>
      <c r="AO4051"/>
      <c r="AP4051" t="s">
        <v>2110</v>
      </c>
      <c r="AQ4051"/>
      <c r="AR4051" t="s">
        <v>35</v>
      </c>
      <c r="AS4051" t="s">
        <v>35</v>
      </c>
    </row>
    <row r="4052" spans="1:45">
      <c r="A4052" s="264" t="s">
        <v>14049</v>
      </c>
      <c r="B4052" s="217" t="s">
        <v>5062</v>
      </c>
      <c r="C4052" s="217" t="s">
        <v>28</v>
      </c>
      <c r="E4052" s="217" t="s">
        <v>14160</v>
      </c>
      <c r="F4052" s="217" t="s">
        <v>14161</v>
      </c>
      <c r="H4052" s="217" t="s">
        <v>1084</v>
      </c>
      <c r="I4052" s="217" t="s">
        <v>1084</v>
      </c>
      <c r="J4052" s="217" t="s">
        <v>33</v>
      </c>
      <c r="K4052" s="217" t="s">
        <v>33</v>
      </c>
      <c r="M4052" s="217">
        <f t="shared" si="84"/>
        <v>344</v>
      </c>
      <c r="O4052" s="217" t="s">
        <v>35</v>
      </c>
      <c r="P4052" s="217" t="s">
        <v>35</v>
      </c>
      <c r="Q4052" s="217">
        <f>S5587-vykonyz.xlsx[[#This Row],[Kod]]</f>
        <v>16917</v>
      </c>
      <c r="R4052" s="217">
        <f>S4017-vykonyz.xlsx[[#This Row],[Kod]]</f>
        <v>0</v>
      </c>
      <c r="S4052" s="217" t="s">
        <v>14162</v>
      </c>
      <c r="T4052" s="217" t="s">
        <v>14163</v>
      </c>
      <c r="U4052" s="217">
        <v>3401</v>
      </c>
      <c r="V4052" s="261">
        <v>45292</v>
      </c>
      <c r="W4052" s="217" t="s">
        <v>14162</v>
      </c>
      <c r="X4052" s="217">
        <v>3067</v>
      </c>
      <c r="Y4052" s="217">
        <v>334</v>
      </c>
      <c r="Z4052" s="261">
        <v>45291</v>
      </c>
      <c r="AC4052" s="217">
        <f>vykonyz.xlsx3[[#This Row],[Kod]]-vykonyz.xlsx[[#This Row],[Kod]]</f>
        <v>0</v>
      </c>
      <c r="AD4052" t="s">
        <v>14049</v>
      </c>
      <c r="AE4052" t="s">
        <v>5062</v>
      </c>
      <c r="AF4052" t="s">
        <v>28</v>
      </c>
      <c r="AG4052"/>
      <c r="AH4052" t="s">
        <v>14160</v>
      </c>
      <c r="AI4052" t="s">
        <v>14161</v>
      </c>
      <c r="AJ4052"/>
      <c r="AK4052" t="s">
        <v>1084</v>
      </c>
      <c r="AL4052" t="s">
        <v>1084</v>
      </c>
      <c r="AM4052" t="s">
        <v>33</v>
      </c>
      <c r="AN4052" t="s">
        <v>33</v>
      </c>
      <c r="AO4052"/>
      <c r="AP4052" t="s">
        <v>1447</v>
      </c>
      <c r="AQ4052"/>
      <c r="AR4052" t="s">
        <v>35</v>
      </c>
      <c r="AS4052" t="s">
        <v>35</v>
      </c>
    </row>
    <row r="4053" spans="1:45">
      <c r="A4053" s="264" t="s">
        <v>14053</v>
      </c>
      <c r="B4053" s="217" t="s">
        <v>14104</v>
      </c>
      <c r="E4053" s="217" t="s">
        <v>14054</v>
      </c>
      <c r="H4053" s="217" t="s">
        <v>989</v>
      </c>
      <c r="I4053" s="217" t="s">
        <v>989</v>
      </c>
      <c r="J4053" s="217" t="s">
        <v>33</v>
      </c>
      <c r="K4053" s="217" t="s">
        <v>33</v>
      </c>
      <c r="M4053" s="217">
        <f t="shared" si="84"/>
        <v>353</v>
      </c>
      <c r="O4053" s="217" t="s">
        <v>35</v>
      </c>
      <c r="P4053" s="217" t="s">
        <v>35</v>
      </c>
      <c r="Q4053" s="217">
        <f>S5588-vykonyz.xlsx[[#This Row],[Kod]]</f>
        <v>16918</v>
      </c>
      <c r="R4053" s="217">
        <f>S4018-vykonyz.xlsx[[#This Row],[Kod]]</f>
        <v>0</v>
      </c>
      <c r="S4053" s="217" t="s">
        <v>14164</v>
      </c>
      <c r="T4053" s="217" t="s">
        <v>14165</v>
      </c>
      <c r="U4053" s="217">
        <v>4684</v>
      </c>
      <c r="V4053" s="261">
        <v>45292</v>
      </c>
      <c r="W4053" s="217" t="s">
        <v>14164</v>
      </c>
      <c r="X4053" s="217">
        <v>4238</v>
      </c>
      <c r="Y4053" s="217">
        <v>446</v>
      </c>
      <c r="Z4053" s="261">
        <v>45291</v>
      </c>
      <c r="AC4053" s="217">
        <f>vykonyz.xlsx3[[#This Row],[Kod]]-vykonyz.xlsx[[#This Row],[Kod]]</f>
        <v>0</v>
      </c>
      <c r="AD4053" t="s">
        <v>14053</v>
      </c>
      <c r="AE4053" t="s">
        <v>14104</v>
      </c>
      <c r="AF4053"/>
      <c r="AG4053"/>
      <c r="AH4053" t="s">
        <v>14054</v>
      </c>
      <c r="AI4053"/>
      <c r="AJ4053"/>
      <c r="AK4053" t="s">
        <v>989</v>
      </c>
      <c r="AL4053" t="s">
        <v>989</v>
      </c>
      <c r="AM4053" t="s">
        <v>33</v>
      </c>
      <c r="AN4053" t="s">
        <v>33</v>
      </c>
      <c r="AO4053"/>
      <c r="AP4053" t="s">
        <v>1846</v>
      </c>
      <c r="AQ4053"/>
      <c r="AR4053" t="s">
        <v>35</v>
      </c>
      <c r="AS4053" t="s">
        <v>35</v>
      </c>
    </row>
    <row r="4054" spans="1:45">
      <c r="A4054" s="264" t="s">
        <v>14056</v>
      </c>
      <c r="B4054" s="217" t="s">
        <v>14104</v>
      </c>
      <c r="E4054" s="217" t="s">
        <v>14057</v>
      </c>
      <c r="H4054" s="217" t="s">
        <v>981</v>
      </c>
      <c r="I4054" s="217" t="s">
        <v>981</v>
      </c>
      <c r="J4054" s="217" t="s">
        <v>33</v>
      </c>
      <c r="K4054" s="217" t="s">
        <v>33</v>
      </c>
      <c r="M4054" s="217">
        <f t="shared" si="84"/>
        <v>1605</v>
      </c>
      <c r="O4054" s="217" t="s">
        <v>35</v>
      </c>
      <c r="P4054" s="217" t="s">
        <v>35</v>
      </c>
      <c r="Q4054" s="217">
        <f>S5589-vykonyz.xlsx[[#This Row],[Kod]]</f>
        <v>16916</v>
      </c>
      <c r="R4054" s="217">
        <f>S4019-vykonyz.xlsx[[#This Row],[Kod]]</f>
        <v>0</v>
      </c>
      <c r="S4054" s="217" t="s">
        <v>14166</v>
      </c>
      <c r="T4054" s="217" t="s">
        <v>14167</v>
      </c>
      <c r="U4054" s="217">
        <v>1211</v>
      </c>
      <c r="V4054" s="261">
        <v>45292</v>
      </c>
      <c r="W4054" s="217" t="s">
        <v>14166</v>
      </c>
      <c r="X4054" s="217">
        <v>1148</v>
      </c>
      <c r="Y4054" s="217">
        <v>63</v>
      </c>
      <c r="Z4054" s="261">
        <v>45291</v>
      </c>
      <c r="AC4054" s="217">
        <f>vykonyz.xlsx3[[#This Row],[Kod]]-vykonyz.xlsx[[#This Row],[Kod]]</f>
        <v>0</v>
      </c>
      <c r="AD4054" t="s">
        <v>14056</v>
      </c>
      <c r="AE4054" t="s">
        <v>14104</v>
      </c>
      <c r="AF4054"/>
      <c r="AG4054"/>
      <c r="AH4054" t="s">
        <v>14057</v>
      </c>
      <c r="AI4054"/>
      <c r="AJ4054"/>
      <c r="AK4054" t="s">
        <v>981</v>
      </c>
      <c r="AL4054" t="s">
        <v>981</v>
      </c>
      <c r="AM4054" t="s">
        <v>33</v>
      </c>
      <c r="AN4054" t="s">
        <v>33</v>
      </c>
      <c r="AO4054"/>
      <c r="AP4054" t="s">
        <v>7944</v>
      </c>
      <c r="AQ4054"/>
      <c r="AR4054" t="s">
        <v>35</v>
      </c>
      <c r="AS4054" t="s">
        <v>35</v>
      </c>
    </row>
    <row r="4055" spans="1:45">
      <c r="A4055" s="264" t="s">
        <v>14061</v>
      </c>
      <c r="B4055" s="217" t="s">
        <v>14168</v>
      </c>
      <c r="C4055" s="217" t="s">
        <v>611</v>
      </c>
      <c r="E4055" s="217" t="s">
        <v>14062</v>
      </c>
      <c r="H4055" s="217" t="s">
        <v>1492</v>
      </c>
      <c r="I4055" s="217" t="s">
        <v>5824</v>
      </c>
      <c r="J4055" s="217" t="s">
        <v>33</v>
      </c>
      <c r="K4055" s="217" t="s">
        <v>33</v>
      </c>
      <c r="M4055" s="217">
        <f t="shared" si="84"/>
        <v>3240</v>
      </c>
      <c r="O4055" s="217" t="s">
        <v>35</v>
      </c>
      <c r="P4055" s="217" t="s">
        <v>35</v>
      </c>
      <c r="Q4055" s="217">
        <f>S5590-vykonyz.xlsx[[#This Row],[Kod]]</f>
        <v>16916</v>
      </c>
      <c r="R4055" s="217">
        <f>S4020-vykonyz.xlsx[[#This Row],[Kod]]</f>
        <v>0</v>
      </c>
      <c r="S4055" s="217" t="s">
        <v>14169</v>
      </c>
      <c r="T4055" s="217" t="s">
        <v>14170</v>
      </c>
      <c r="U4055" s="217">
        <v>819</v>
      </c>
      <c r="V4055" s="261">
        <v>45292</v>
      </c>
      <c r="W4055" s="217" t="s">
        <v>14169</v>
      </c>
      <c r="X4055" s="217">
        <v>755</v>
      </c>
      <c r="Y4055" s="217">
        <v>64</v>
      </c>
      <c r="Z4055" s="261">
        <v>45291</v>
      </c>
      <c r="AC4055" s="217">
        <f>vykonyz.xlsx3[[#This Row],[Kod]]-vykonyz.xlsx[[#This Row],[Kod]]</f>
        <v>0</v>
      </c>
      <c r="AD4055" t="s">
        <v>14061</v>
      </c>
      <c r="AE4055" t="s">
        <v>14168</v>
      </c>
      <c r="AF4055" t="s">
        <v>611</v>
      </c>
      <c r="AG4055"/>
      <c r="AH4055" t="s">
        <v>14062</v>
      </c>
      <c r="AI4055"/>
      <c r="AJ4055"/>
      <c r="AK4055" t="s">
        <v>1492</v>
      </c>
      <c r="AL4055" t="s">
        <v>5824</v>
      </c>
      <c r="AM4055" t="s">
        <v>33</v>
      </c>
      <c r="AN4055" t="s">
        <v>33</v>
      </c>
      <c r="AO4055"/>
      <c r="AP4055" t="s">
        <v>14171</v>
      </c>
      <c r="AQ4055"/>
      <c r="AR4055" t="s">
        <v>35</v>
      </c>
      <c r="AS4055" t="s">
        <v>35</v>
      </c>
    </row>
    <row r="4056" spans="1:45">
      <c r="A4056" s="264" t="s">
        <v>14066</v>
      </c>
      <c r="B4056" s="217" t="s">
        <v>14168</v>
      </c>
      <c r="C4056" s="217" t="s">
        <v>611</v>
      </c>
      <c r="E4056" s="217" t="s">
        <v>14067</v>
      </c>
      <c r="H4056" s="217" t="s">
        <v>1008</v>
      </c>
      <c r="I4056" s="217" t="s">
        <v>1008</v>
      </c>
      <c r="J4056" s="217" t="s">
        <v>33</v>
      </c>
      <c r="K4056" s="217" t="s">
        <v>33</v>
      </c>
      <c r="M4056" s="217">
        <f t="shared" si="84"/>
        <v>797</v>
      </c>
      <c r="O4056" s="217" t="s">
        <v>35</v>
      </c>
      <c r="P4056" s="217" t="s">
        <v>35</v>
      </c>
      <c r="Q4056" s="217">
        <f>S5591-vykonyz.xlsx[[#This Row],[Kod]]</f>
        <v>16916</v>
      </c>
      <c r="R4056" s="217">
        <f>S4021-vykonyz.xlsx[[#This Row],[Kod]]</f>
        <v>0</v>
      </c>
      <c r="S4056" s="217" t="s">
        <v>14172</v>
      </c>
      <c r="T4056" s="217" t="s">
        <v>14173</v>
      </c>
      <c r="U4056" s="217">
        <v>528</v>
      </c>
      <c r="V4056" s="261">
        <v>45292</v>
      </c>
      <c r="W4056" s="217" t="s">
        <v>14172</v>
      </c>
      <c r="X4056" s="217">
        <v>493</v>
      </c>
      <c r="Y4056" s="217">
        <v>35</v>
      </c>
      <c r="Z4056" s="261">
        <v>45291</v>
      </c>
      <c r="AC4056" s="217">
        <f>vykonyz.xlsx3[[#This Row],[Kod]]-vykonyz.xlsx[[#This Row],[Kod]]</f>
        <v>0</v>
      </c>
      <c r="AD4056" t="s">
        <v>14066</v>
      </c>
      <c r="AE4056" t="s">
        <v>14168</v>
      </c>
      <c r="AF4056" t="s">
        <v>611</v>
      </c>
      <c r="AG4056"/>
      <c r="AH4056" t="s">
        <v>14067</v>
      </c>
      <c r="AI4056"/>
      <c r="AJ4056"/>
      <c r="AK4056" t="s">
        <v>1008</v>
      </c>
      <c r="AL4056" t="s">
        <v>1008</v>
      </c>
      <c r="AM4056" t="s">
        <v>33</v>
      </c>
      <c r="AN4056" t="s">
        <v>33</v>
      </c>
      <c r="AO4056"/>
      <c r="AP4056" t="s">
        <v>14174</v>
      </c>
      <c r="AQ4056"/>
      <c r="AR4056" t="s">
        <v>35</v>
      </c>
      <c r="AS4056" t="s">
        <v>35</v>
      </c>
    </row>
    <row r="4057" spans="1:45">
      <c r="A4057" s="264" t="s">
        <v>14069</v>
      </c>
      <c r="B4057" s="217" t="s">
        <v>14104</v>
      </c>
      <c r="E4057" s="217" t="s">
        <v>14070</v>
      </c>
      <c r="H4057" s="217" t="s">
        <v>989</v>
      </c>
      <c r="I4057" s="217" t="s">
        <v>989</v>
      </c>
      <c r="J4057" s="217" t="s">
        <v>33</v>
      </c>
      <c r="K4057" s="217" t="s">
        <v>33</v>
      </c>
      <c r="M4057" s="217">
        <f t="shared" si="84"/>
        <v>232</v>
      </c>
      <c r="O4057" s="217" t="s">
        <v>35</v>
      </c>
      <c r="P4057" s="217" t="s">
        <v>35</v>
      </c>
      <c r="Q4057" s="217">
        <f>S5592-vykonyz.xlsx[[#This Row],[Kod]]</f>
        <v>16916</v>
      </c>
      <c r="R4057" s="217">
        <f>S4022-vykonyz.xlsx[[#This Row],[Kod]]</f>
        <v>0</v>
      </c>
      <c r="S4057" s="217" t="s">
        <v>14175</v>
      </c>
      <c r="T4057" s="217" t="s">
        <v>14176</v>
      </c>
      <c r="U4057" s="217">
        <v>262</v>
      </c>
      <c r="V4057" s="261">
        <v>45292</v>
      </c>
      <c r="W4057" s="217" t="s">
        <v>14175</v>
      </c>
      <c r="X4057" s="217">
        <v>244</v>
      </c>
      <c r="Y4057" s="217">
        <v>18</v>
      </c>
      <c r="Z4057" s="261">
        <v>45291</v>
      </c>
      <c r="AC4057" s="217">
        <f>vykonyz.xlsx3[[#This Row],[Kod]]-vykonyz.xlsx[[#This Row],[Kod]]</f>
        <v>0</v>
      </c>
      <c r="AD4057" t="s">
        <v>14069</v>
      </c>
      <c r="AE4057" t="s">
        <v>14104</v>
      </c>
      <c r="AF4057"/>
      <c r="AG4057"/>
      <c r="AH4057" t="s">
        <v>14070</v>
      </c>
      <c r="AI4057"/>
      <c r="AJ4057"/>
      <c r="AK4057" t="s">
        <v>989</v>
      </c>
      <c r="AL4057" t="s">
        <v>989</v>
      </c>
      <c r="AM4057" t="s">
        <v>33</v>
      </c>
      <c r="AN4057" t="s">
        <v>33</v>
      </c>
      <c r="AO4057"/>
      <c r="AP4057" t="s">
        <v>1544</v>
      </c>
      <c r="AQ4057"/>
      <c r="AR4057" t="s">
        <v>35</v>
      </c>
      <c r="AS4057" t="s">
        <v>35</v>
      </c>
    </row>
    <row r="4058" spans="1:45">
      <c r="A4058" s="264" t="s">
        <v>14071</v>
      </c>
      <c r="B4058" s="217" t="s">
        <v>14168</v>
      </c>
      <c r="C4058" s="217" t="s">
        <v>611</v>
      </c>
      <c r="E4058" s="217" t="s">
        <v>14072</v>
      </c>
      <c r="H4058" s="217" t="s">
        <v>1573</v>
      </c>
      <c r="I4058" s="217" t="s">
        <v>39</v>
      </c>
      <c r="J4058" s="217" t="s">
        <v>33</v>
      </c>
      <c r="K4058" s="217" t="s">
        <v>33</v>
      </c>
      <c r="M4058" s="217">
        <f t="shared" si="84"/>
        <v>3560</v>
      </c>
      <c r="O4058" s="217" t="s">
        <v>35</v>
      </c>
      <c r="P4058" s="217" t="s">
        <v>35</v>
      </c>
      <c r="Q4058" s="217">
        <f>S5593-vykonyz.xlsx[[#This Row],[Kod]]</f>
        <v>16916</v>
      </c>
      <c r="R4058" s="217">
        <f>S4023-vykonyz.xlsx[[#This Row],[Kod]]</f>
        <v>0</v>
      </c>
      <c r="S4058" s="217" t="s">
        <v>14177</v>
      </c>
      <c r="T4058" s="217" t="s">
        <v>14178</v>
      </c>
      <c r="U4058" s="217">
        <v>532</v>
      </c>
      <c r="V4058" s="261">
        <v>45292</v>
      </c>
      <c r="W4058" s="217" t="s">
        <v>14177</v>
      </c>
      <c r="X4058" s="217">
        <v>496</v>
      </c>
      <c r="Y4058" s="217">
        <v>36</v>
      </c>
      <c r="Z4058" s="261">
        <v>45291</v>
      </c>
      <c r="AC4058" s="217">
        <f>vykonyz.xlsx3[[#This Row],[Kod]]-vykonyz.xlsx[[#This Row],[Kod]]</f>
        <v>0</v>
      </c>
      <c r="AD4058" t="s">
        <v>14071</v>
      </c>
      <c r="AE4058" t="s">
        <v>14168</v>
      </c>
      <c r="AF4058" t="s">
        <v>611</v>
      </c>
      <c r="AG4058"/>
      <c r="AH4058" t="s">
        <v>14072</v>
      </c>
      <c r="AI4058"/>
      <c r="AJ4058"/>
      <c r="AK4058" t="s">
        <v>1573</v>
      </c>
      <c r="AL4058" t="s">
        <v>39</v>
      </c>
      <c r="AM4058" t="s">
        <v>33</v>
      </c>
      <c r="AN4058" t="s">
        <v>33</v>
      </c>
      <c r="AO4058"/>
      <c r="AP4058" t="s">
        <v>14179</v>
      </c>
      <c r="AQ4058"/>
      <c r="AR4058" t="s">
        <v>35</v>
      </c>
      <c r="AS4058" t="s">
        <v>35</v>
      </c>
    </row>
    <row r="4059" spans="1:45">
      <c r="A4059" s="264" t="s">
        <v>14074</v>
      </c>
      <c r="B4059" s="217" t="s">
        <v>14168</v>
      </c>
      <c r="C4059" s="217" t="s">
        <v>611</v>
      </c>
      <c r="E4059" s="217" t="s">
        <v>14075</v>
      </c>
      <c r="F4059" s="217" t="s">
        <v>14180</v>
      </c>
      <c r="G4059" s="217" t="s">
        <v>53</v>
      </c>
      <c r="H4059" s="217" t="s">
        <v>1008</v>
      </c>
      <c r="I4059" s="217" t="s">
        <v>1008</v>
      </c>
      <c r="J4059" s="217" t="s">
        <v>33</v>
      </c>
      <c r="K4059" s="217" t="s">
        <v>33</v>
      </c>
      <c r="M4059" s="217">
        <f t="shared" si="84"/>
        <v>604</v>
      </c>
      <c r="O4059" s="217" t="s">
        <v>35</v>
      </c>
      <c r="P4059" s="217" t="s">
        <v>35</v>
      </c>
      <c r="Q4059" s="217">
        <f>S5594-vykonyz.xlsx[[#This Row],[Kod]]</f>
        <v>16916</v>
      </c>
      <c r="R4059" s="217">
        <f>S4024-vykonyz.xlsx[[#This Row],[Kod]]</f>
        <v>0</v>
      </c>
      <c r="S4059" s="217" t="s">
        <v>14181</v>
      </c>
      <c r="T4059" s="217" t="s">
        <v>14182</v>
      </c>
      <c r="U4059" s="217">
        <v>1351</v>
      </c>
      <c r="V4059" s="261">
        <v>45292</v>
      </c>
      <c r="W4059" s="217" t="s">
        <v>14181</v>
      </c>
      <c r="X4059" s="217">
        <v>1219</v>
      </c>
      <c r="Y4059" s="217">
        <v>132</v>
      </c>
      <c r="Z4059" s="261">
        <v>45291</v>
      </c>
      <c r="AC4059" s="217">
        <f>vykonyz.xlsx3[[#This Row],[Kod]]-vykonyz.xlsx[[#This Row],[Kod]]</f>
        <v>0</v>
      </c>
      <c r="AD4059" t="s">
        <v>14074</v>
      </c>
      <c r="AE4059" t="s">
        <v>14168</v>
      </c>
      <c r="AF4059" t="s">
        <v>611</v>
      </c>
      <c r="AG4059"/>
      <c r="AH4059" t="s">
        <v>14075</v>
      </c>
      <c r="AI4059" t="s">
        <v>14180</v>
      </c>
      <c r="AJ4059" t="s">
        <v>53</v>
      </c>
      <c r="AK4059" t="s">
        <v>1008</v>
      </c>
      <c r="AL4059" t="s">
        <v>1008</v>
      </c>
      <c r="AM4059" t="s">
        <v>33</v>
      </c>
      <c r="AN4059" t="s">
        <v>33</v>
      </c>
      <c r="AO4059"/>
      <c r="AP4059" t="s">
        <v>4726</v>
      </c>
      <c r="AQ4059"/>
      <c r="AR4059" t="s">
        <v>35</v>
      </c>
      <c r="AS4059" t="s">
        <v>35</v>
      </c>
    </row>
    <row r="4060" spans="1:45">
      <c r="A4060" s="264" t="s">
        <v>14077</v>
      </c>
      <c r="B4060" s="217" t="s">
        <v>14168</v>
      </c>
      <c r="C4060" s="217" t="s">
        <v>611</v>
      </c>
      <c r="E4060" s="217" t="s">
        <v>14183</v>
      </c>
      <c r="G4060" s="217" t="s">
        <v>1190</v>
      </c>
      <c r="H4060" s="217" t="s">
        <v>1573</v>
      </c>
      <c r="I4060" s="217" t="s">
        <v>39</v>
      </c>
      <c r="J4060" s="217" t="s">
        <v>33</v>
      </c>
      <c r="K4060" s="217" t="s">
        <v>33</v>
      </c>
      <c r="M4060" s="217">
        <f t="shared" si="84"/>
        <v>3879</v>
      </c>
      <c r="O4060" s="217" t="s">
        <v>35</v>
      </c>
      <c r="P4060" s="217" t="s">
        <v>35</v>
      </c>
      <c r="Q4060" s="217">
        <f>S5595-vykonyz.xlsx[[#This Row],[Kod]]</f>
        <v>16916</v>
      </c>
      <c r="R4060" s="217">
        <f>S4025-vykonyz.xlsx[[#This Row],[Kod]]</f>
        <v>0</v>
      </c>
      <c r="S4060" s="217" t="s">
        <v>14184</v>
      </c>
      <c r="T4060" s="217" t="s">
        <v>14185</v>
      </c>
      <c r="U4060" s="217">
        <v>2345</v>
      </c>
      <c r="V4060" s="261">
        <v>45292</v>
      </c>
      <c r="W4060" s="217" t="s">
        <v>14184</v>
      </c>
      <c r="X4060" s="217">
        <v>2122</v>
      </c>
      <c r="Y4060" s="217">
        <v>223</v>
      </c>
      <c r="Z4060" s="261">
        <v>45291</v>
      </c>
      <c r="AC4060" s="217">
        <f>vykonyz.xlsx3[[#This Row],[Kod]]-vykonyz.xlsx[[#This Row],[Kod]]</f>
        <v>0</v>
      </c>
      <c r="AD4060" t="s">
        <v>14077</v>
      </c>
      <c r="AE4060" t="s">
        <v>14168</v>
      </c>
      <c r="AF4060" t="s">
        <v>611</v>
      </c>
      <c r="AG4060"/>
      <c r="AH4060" t="s">
        <v>14183</v>
      </c>
      <c r="AI4060"/>
      <c r="AJ4060" t="s">
        <v>1190</v>
      </c>
      <c r="AK4060" t="s">
        <v>1573</v>
      </c>
      <c r="AL4060" t="s">
        <v>39</v>
      </c>
      <c r="AM4060" t="s">
        <v>33</v>
      </c>
      <c r="AN4060" t="s">
        <v>33</v>
      </c>
      <c r="AO4060"/>
      <c r="AP4060" t="s">
        <v>10688</v>
      </c>
      <c r="AQ4060"/>
      <c r="AR4060" t="s">
        <v>35</v>
      </c>
      <c r="AS4060" t="s">
        <v>35</v>
      </c>
    </row>
    <row r="4061" spans="1:45">
      <c r="A4061" s="264" t="s">
        <v>14080</v>
      </c>
      <c r="B4061" s="217" t="s">
        <v>14168</v>
      </c>
      <c r="C4061" s="217" t="s">
        <v>611</v>
      </c>
      <c r="E4061" s="217" t="s">
        <v>14081</v>
      </c>
      <c r="F4061" s="217" t="s">
        <v>14186</v>
      </c>
      <c r="G4061" s="217" t="s">
        <v>53</v>
      </c>
      <c r="H4061" s="217" t="s">
        <v>77</v>
      </c>
      <c r="I4061" s="217" t="s">
        <v>1848</v>
      </c>
      <c r="J4061" s="217" t="s">
        <v>33</v>
      </c>
      <c r="K4061" s="217" t="s">
        <v>33</v>
      </c>
      <c r="M4061" s="217">
        <f t="shared" si="84"/>
        <v>6925</v>
      </c>
      <c r="O4061" s="217" t="s">
        <v>35</v>
      </c>
      <c r="P4061" s="217" t="s">
        <v>35</v>
      </c>
      <c r="Q4061" s="217">
        <f>S5596-vykonyz.xlsx[[#This Row],[Kod]]</f>
        <v>16916</v>
      </c>
      <c r="R4061" s="217">
        <f>S4026-vykonyz.xlsx[[#This Row],[Kod]]</f>
        <v>0</v>
      </c>
      <c r="S4061" s="217" t="s">
        <v>14187</v>
      </c>
      <c r="T4061" s="217" t="s">
        <v>14188</v>
      </c>
      <c r="U4061" s="217">
        <v>4115</v>
      </c>
      <c r="V4061" s="261">
        <v>45292</v>
      </c>
      <c r="W4061" s="217" t="s">
        <v>14187</v>
      </c>
      <c r="X4061" s="217">
        <v>3836</v>
      </c>
      <c r="Y4061" s="217">
        <v>279</v>
      </c>
      <c r="Z4061" s="261">
        <v>45291</v>
      </c>
      <c r="AC4061" s="217">
        <f>vykonyz.xlsx3[[#This Row],[Kod]]-vykonyz.xlsx[[#This Row],[Kod]]</f>
        <v>0</v>
      </c>
      <c r="AD4061" t="s">
        <v>14080</v>
      </c>
      <c r="AE4061" t="s">
        <v>14168</v>
      </c>
      <c r="AF4061" t="s">
        <v>611</v>
      </c>
      <c r="AG4061"/>
      <c r="AH4061" t="s">
        <v>14081</v>
      </c>
      <c r="AI4061" t="s">
        <v>14186</v>
      </c>
      <c r="AJ4061" t="s">
        <v>53</v>
      </c>
      <c r="AK4061" t="s">
        <v>77</v>
      </c>
      <c r="AL4061" t="s">
        <v>1848</v>
      </c>
      <c r="AM4061" t="s">
        <v>33</v>
      </c>
      <c r="AN4061" t="s">
        <v>33</v>
      </c>
      <c r="AO4061"/>
      <c r="AP4061" t="s">
        <v>14189</v>
      </c>
      <c r="AQ4061"/>
      <c r="AR4061" t="s">
        <v>35</v>
      </c>
      <c r="AS4061" t="s">
        <v>35</v>
      </c>
    </row>
    <row r="4062" spans="1:45">
      <c r="A4062" s="264" t="s">
        <v>14083</v>
      </c>
      <c r="B4062" s="217" t="s">
        <v>14168</v>
      </c>
      <c r="C4062" s="217" t="s">
        <v>611</v>
      </c>
      <c r="E4062" s="217" t="s">
        <v>14084</v>
      </c>
      <c r="H4062" s="217" t="s">
        <v>39</v>
      </c>
      <c r="I4062" s="217" t="s">
        <v>6213</v>
      </c>
      <c r="J4062" s="217" t="s">
        <v>33</v>
      </c>
      <c r="K4062" s="217" t="s">
        <v>33</v>
      </c>
      <c r="M4062" s="217">
        <f t="shared" si="84"/>
        <v>7453</v>
      </c>
      <c r="O4062" s="217" t="s">
        <v>35</v>
      </c>
      <c r="P4062" s="217" t="s">
        <v>35</v>
      </c>
      <c r="Q4062" s="217">
        <f>S5597-vykonyz.xlsx[[#This Row],[Kod]]</f>
        <v>16916</v>
      </c>
      <c r="R4062" s="217">
        <f>S4027-vykonyz.xlsx[[#This Row],[Kod]]</f>
        <v>0</v>
      </c>
      <c r="S4062" s="217" t="s">
        <v>14190</v>
      </c>
      <c r="T4062" s="217" t="s">
        <v>14191</v>
      </c>
      <c r="U4062" s="217">
        <v>1623</v>
      </c>
      <c r="V4062" s="261">
        <v>45292</v>
      </c>
      <c r="W4062" s="217" t="s">
        <v>14190</v>
      </c>
      <c r="X4062" s="217">
        <v>1491</v>
      </c>
      <c r="Y4062" s="217">
        <v>132</v>
      </c>
      <c r="Z4062" s="261">
        <v>45291</v>
      </c>
      <c r="AC4062" s="217">
        <f>vykonyz.xlsx3[[#This Row],[Kod]]-vykonyz.xlsx[[#This Row],[Kod]]</f>
        <v>0</v>
      </c>
      <c r="AD4062" t="s">
        <v>14083</v>
      </c>
      <c r="AE4062" t="s">
        <v>14168</v>
      </c>
      <c r="AF4062" t="s">
        <v>611</v>
      </c>
      <c r="AG4062"/>
      <c r="AH4062" t="s">
        <v>14084</v>
      </c>
      <c r="AI4062"/>
      <c r="AJ4062"/>
      <c r="AK4062" t="s">
        <v>39</v>
      </c>
      <c r="AL4062" t="s">
        <v>6213</v>
      </c>
      <c r="AM4062" t="s">
        <v>33</v>
      </c>
      <c r="AN4062" t="s">
        <v>33</v>
      </c>
      <c r="AO4062"/>
      <c r="AP4062" t="s">
        <v>9285</v>
      </c>
      <c r="AQ4062"/>
      <c r="AR4062" t="s">
        <v>35</v>
      </c>
      <c r="AS4062" t="s">
        <v>35</v>
      </c>
    </row>
    <row r="4063" spans="1:45">
      <c r="A4063" s="264" t="s">
        <v>14086</v>
      </c>
      <c r="B4063" s="217" t="s">
        <v>14168</v>
      </c>
      <c r="C4063" s="217" t="s">
        <v>611</v>
      </c>
      <c r="E4063" s="217" t="s">
        <v>14087</v>
      </c>
      <c r="G4063" s="217" t="s">
        <v>53</v>
      </c>
      <c r="H4063" s="217" t="s">
        <v>1573</v>
      </c>
      <c r="I4063" s="217" t="s">
        <v>39</v>
      </c>
      <c r="J4063" s="217" t="s">
        <v>33</v>
      </c>
      <c r="K4063" s="217" t="s">
        <v>33</v>
      </c>
      <c r="M4063" s="217">
        <f t="shared" si="84"/>
        <v>3490</v>
      </c>
      <c r="O4063" s="217" t="s">
        <v>35</v>
      </c>
      <c r="P4063" s="217" t="s">
        <v>35</v>
      </c>
      <c r="Q4063" s="217">
        <f>S5598-vykonyz.xlsx[[#This Row],[Kod]]</f>
        <v>16916</v>
      </c>
      <c r="R4063" s="217">
        <f>S4028-vykonyz.xlsx[[#This Row],[Kod]]</f>
        <v>0</v>
      </c>
      <c r="S4063" s="217" t="s">
        <v>14192</v>
      </c>
      <c r="T4063" s="217" t="s">
        <v>14193</v>
      </c>
      <c r="U4063" s="217">
        <v>4992</v>
      </c>
      <c r="V4063" s="261">
        <v>45292</v>
      </c>
      <c r="W4063" s="217" t="s">
        <v>14192</v>
      </c>
      <c r="X4063" s="217">
        <v>4434</v>
      </c>
      <c r="Y4063" s="217">
        <v>558</v>
      </c>
      <c r="Z4063" s="261">
        <v>45291</v>
      </c>
      <c r="AC4063" s="217">
        <f>vykonyz.xlsx3[[#This Row],[Kod]]-vykonyz.xlsx[[#This Row],[Kod]]</f>
        <v>0</v>
      </c>
      <c r="AD4063" t="s">
        <v>14086</v>
      </c>
      <c r="AE4063" t="s">
        <v>14168</v>
      </c>
      <c r="AF4063" t="s">
        <v>611</v>
      </c>
      <c r="AG4063"/>
      <c r="AH4063" t="s">
        <v>14087</v>
      </c>
      <c r="AI4063"/>
      <c r="AJ4063" t="s">
        <v>53</v>
      </c>
      <c r="AK4063" t="s">
        <v>1573</v>
      </c>
      <c r="AL4063" t="s">
        <v>39</v>
      </c>
      <c r="AM4063" t="s">
        <v>33</v>
      </c>
      <c r="AN4063" t="s">
        <v>33</v>
      </c>
      <c r="AO4063"/>
      <c r="AP4063" t="s">
        <v>14194</v>
      </c>
      <c r="AQ4063"/>
      <c r="AR4063" t="s">
        <v>35</v>
      </c>
      <c r="AS4063" t="s">
        <v>35</v>
      </c>
    </row>
    <row r="4064" spans="1:45">
      <c r="A4064" s="264" t="s">
        <v>14090</v>
      </c>
      <c r="B4064" s="217" t="s">
        <v>14168</v>
      </c>
      <c r="C4064" s="217" t="s">
        <v>611</v>
      </c>
      <c r="E4064" s="217" t="s">
        <v>14091</v>
      </c>
      <c r="G4064" s="217" t="s">
        <v>53</v>
      </c>
      <c r="H4064" s="217" t="s">
        <v>77</v>
      </c>
      <c r="I4064" s="217" t="s">
        <v>1848</v>
      </c>
      <c r="J4064" s="217" t="s">
        <v>33</v>
      </c>
      <c r="K4064" s="217" t="s">
        <v>33</v>
      </c>
      <c r="M4064" s="217">
        <f t="shared" si="84"/>
        <v>5527</v>
      </c>
      <c r="O4064" s="217" t="s">
        <v>35</v>
      </c>
      <c r="P4064" s="217" t="s">
        <v>35</v>
      </c>
      <c r="Q4064" s="217">
        <f>S5599-vykonyz.xlsx[[#This Row],[Kod]]</f>
        <v>16916</v>
      </c>
      <c r="R4064" s="217">
        <f>S4029-vykonyz.xlsx[[#This Row],[Kod]]</f>
        <v>0</v>
      </c>
      <c r="S4064" s="217" t="s">
        <v>14195</v>
      </c>
      <c r="T4064" s="217" t="s">
        <v>14196</v>
      </c>
      <c r="U4064" s="217">
        <v>2828</v>
      </c>
      <c r="V4064" s="261">
        <v>45292</v>
      </c>
      <c r="W4064" s="217" t="s">
        <v>14195</v>
      </c>
      <c r="X4064" s="217">
        <v>2568</v>
      </c>
      <c r="Y4064" s="217">
        <v>260</v>
      </c>
      <c r="Z4064" s="261">
        <v>45291</v>
      </c>
      <c r="AC4064" s="217">
        <f>vykonyz.xlsx3[[#This Row],[Kod]]-vykonyz.xlsx[[#This Row],[Kod]]</f>
        <v>0</v>
      </c>
      <c r="AD4064" t="s">
        <v>14090</v>
      </c>
      <c r="AE4064" t="s">
        <v>14168</v>
      </c>
      <c r="AF4064" t="s">
        <v>611</v>
      </c>
      <c r="AG4064"/>
      <c r="AH4064" t="s">
        <v>14091</v>
      </c>
      <c r="AI4064"/>
      <c r="AJ4064" t="s">
        <v>53</v>
      </c>
      <c r="AK4064" t="s">
        <v>77</v>
      </c>
      <c r="AL4064" t="s">
        <v>1848</v>
      </c>
      <c r="AM4064" t="s">
        <v>33</v>
      </c>
      <c r="AN4064" t="s">
        <v>33</v>
      </c>
      <c r="AO4064"/>
      <c r="AP4064" t="s">
        <v>14197</v>
      </c>
      <c r="AQ4064"/>
      <c r="AR4064" t="s">
        <v>35</v>
      </c>
      <c r="AS4064" t="s">
        <v>35</v>
      </c>
    </row>
    <row r="4065" spans="1:45">
      <c r="A4065" s="264" t="s">
        <v>14092</v>
      </c>
      <c r="B4065" s="217" t="s">
        <v>14168</v>
      </c>
      <c r="C4065" s="217" t="s">
        <v>611</v>
      </c>
      <c r="E4065" s="217" t="s">
        <v>14093</v>
      </c>
      <c r="G4065" s="217" t="s">
        <v>53</v>
      </c>
      <c r="H4065" s="217" t="s">
        <v>77</v>
      </c>
      <c r="I4065" s="217" t="s">
        <v>1848</v>
      </c>
      <c r="J4065" s="217" t="s">
        <v>33</v>
      </c>
      <c r="K4065" s="217" t="s">
        <v>33</v>
      </c>
      <c r="M4065" s="217">
        <f t="shared" si="84"/>
        <v>5688</v>
      </c>
      <c r="O4065" s="217" t="s">
        <v>35</v>
      </c>
      <c r="P4065" s="217" t="s">
        <v>35</v>
      </c>
      <c r="Q4065" s="217">
        <f>S5600-vykonyz.xlsx[[#This Row],[Kod]]</f>
        <v>16916</v>
      </c>
      <c r="R4065" s="217">
        <f>S4030-vykonyz.xlsx[[#This Row],[Kod]]</f>
        <v>0</v>
      </c>
      <c r="S4065" s="217" t="s">
        <v>14198</v>
      </c>
      <c r="T4065" s="217" t="s">
        <v>14199</v>
      </c>
      <c r="U4065" s="217">
        <v>4811</v>
      </c>
      <c r="V4065" s="261">
        <v>45292</v>
      </c>
      <c r="W4065" s="217" t="s">
        <v>14198</v>
      </c>
      <c r="X4065" s="217">
        <v>4364</v>
      </c>
      <c r="Y4065" s="217">
        <v>447</v>
      </c>
      <c r="Z4065" s="261">
        <v>45291</v>
      </c>
      <c r="AC4065" s="217">
        <f>vykonyz.xlsx3[[#This Row],[Kod]]-vykonyz.xlsx[[#This Row],[Kod]]</f>
        <v>0</v>
      </c>
      <c r="AD4065" t="s">
        <v>14092</v>
      </c>
      <c r="AE4065" t="s">
        <v>14168</v>
      </c>
      <c r="AF4065" t="s">
        <v>611</v>
      </c>
      <c r="AG4065"/>
      <c r="AH4065" t="s">
        <v>14093</v>
      </c>
      <c r="AI4065"/>
      <c r="AJ4065" t="s">
        <v>53</v>
      </c>
      <c r="AK4065" t="s">
        <v>77</v>
      </c>
      <c r="AL4065" t="s">
        <v>1848</v>
      </c>
      <c r="AM4065" t="s">
        <v>33</v>
      </c>
      <c r="AN4065" t="s">
        <v>33</v>
      </c>
      <c r="AO4065"/>
      <c r="AP4065" t="s">
        <v>9853</v>
      </c>
      <c r="AQ4065"/>
      <c r="AR4065" t="s">
        <v>35</v>
      </c>
      <c r="AS4065" t="s">
        <v>35</v>
      </c>
    </row>
    <row r="4066" spans="1:45">
      <c r="A4066" s="264" t="s">
        <v>14095</v>
      </c>
      <c r="B4066" s="217" t="s">
        <v>14168</v>
      </c>
      <c r="C4066" s="217" t="s">
        <v>611</v>
      </c>
      <c r="E4066" s="217" t="s">
        <v>14096</v>
      </c>
      <c r="G4066" s="217" t="s">
        <v>53</v>
      </c>
      <c r="H4066" s="217" t="s">
        <v>39</v>
      </c>
      <c r="I4066" s="217" t="s">
        <v>6213</v>
      </c>
      <c r="J4066" s="217" t="s">
        <v>33</v>
      </c>
      <c r="K4066" s="217" t="s">
        <v>33</v>
      </c>
      <c r="M4066" s="217">
        <f t="shared" si="84"/>
        <v>6965</v>
      </c>
      <c r="O4066" s="217" t="s">
        <v>35</v>
      </c>
      <c r="P4066" s="217" t="s">
        <v>35</v>
      </c>
      <c r="Q4066" s="217">
        <f>S5601-vykonyz.xlsx[[#This Row],[Kod]]</f>
        <v>16916</v>
      </c>
      <c r="R4066" s="217">
        <f>S4031-vykonyz.xlsx[[#This Row],[Kod]]</f>
        <v>0</v>
      </c>
      <c r="S4066" s="217" t="s">
        <v>14200</v>
      </c>
      <c r="T4066" s="217" t="s">
        <v>14201</v>
      </c>
      <c r="U4066" s="217">
        <v>212</v>
      </c>
      <c r="V4066" s="261">
        <v>45292</v>
      </c>
      <c r="W4066" s="217" t="s">
        <v>14200</v>
      </c>
      <c r="X4066" s="217">
        <v>185</v>
      </c>
      <c r="Y4066" s="217">
        <v>27</v>
      </c>
      <c r="Z4066" s="261">
        <v>45291</v>
      </c>
      <c r="AC4066" s="217">
        <f>vykonyz.xlsx3[[#This Row],[Kod]]-vykonyz.xlsx[[#This Row],[Kod]]</f>
        <v>0</v>
      </c>
      <c r="AD4066" t="s">
        <v>14095</v>
      </c>
      <c r="AE4066" t="s">
        <v>14168</v>
      </c>
      <c r="AF4066" t="s">
        <v>611</v>
      </c>
      <c r="AG4066"/>
      <c r="AH4066" t="s">
        <v>14096</v>
      </c>
      <c r="AI4066"/>
      <c r="AJ4066" t="s">
        <v>53</v>
      </c>
      <c r="AK4066" t="s">
        <v>39</v>
      </c>
      <c r="AL4066" t="s">
        <v>6213</v>
      </c>
      <c r="AM4066" t="s">
        <v>33</v>
      </c>
      <c r="AN4066" t="s">
        <v>33</v>
      </c>
      <c r="AO4066"/>
      <c r="AP4066" t="s">
        <v>14202</v>
      </c>
      <c r="AQ4066"/>
      <c r="AR4066" t="s">
        <v>35</v>
      </c>
      <c r="AS4066" t="s">
        <v>35</v>
      </c>
    </row>
    <row r="4067" spans="1:45">
      <c r="A4067" s="264" t="s">
        <v>14099</v>
      </c>
      <c r="B4067" s="217" t="s">
        <v>14168</v>
      </c>
      <c r="C4067" s="217" t="s">
        <v>611</v>
      </c>
      <c r="E4067" s="217" t="s">
        <v>14100</v>
      </c>
      <c r="G4067" s="217" t="s">
        <v>28</v>
      </c>
      <c r="H4067" s="217" t="s">
        <v>1848</v>
      </c>
      <c r="I4067" s="217" t="s">
        <v>6207</v>
      </c>
      <c r="J4067" s="217" t="s">
        <v>33</v>
      </c>
      <c r="K4067" s="217" t="s">
        <v>33</v>
      </c>
      <c r="M4067" s="217">
        <f t="shared" si="84"/>
        <v>11659</v>
      </c>
      <c r="O4067" s="217" t="s">
        <v>35</v>
      </c>
      <c r="P4067" s="217" t="s">
        <v>35</v>
      </c>
      <c r="Q4067" s="217">
        <f>S5602-vykonyz.xlsx[[#This Row],[Kod]]</f>
        <v>16916</v>
      </c>
      <c r="R4067" s="217">
        <f>S4032-vykonyz.xlsx[[#This Row],[Kod]]</f>
        <v>0</v>
      </c>
      <c r="S4067" s="217" t="s">
        <v>14203</v>
      </c>
      <c r="T4067" s="217" t="s">
        <v>14204</v>
      </c>
      <c r="U4067" s="217">
        <v>766</v>
      </c>
      <c r="V4067" s="261">
        <v>45292</v>
      </c>
      <c r="W4067" s="217" t="s">
        <v>14203</v>
      </c>
      <c r="X4067" s="217">
        <v>731</v>
      </c>
      <c r="Y4067" s="217">
        <v>35</v>
      </c>
      <c r="Z4067" s="261">
        <v>45291</v>
      </c>
      <c r="AC4067" s="217">
        <f>vykonyz.xlsx3[[#This Row],[Kod]]-vykonyz.xlsx[[#This Row],[Kod]]</f>
        <v>0</v>
      </c>
      <c r="AD4067" t="s">
        <v>14099</v>
      </c>
      <c r="AE4067" t="s">
        <v>14168</v>
      </c>
      <c r="AF4067" t="s">
        <v>611</v>
      </c>
      <c r="AG4067"/>
      <c r="AH4067" t="s">
        <v>14100</v>
      </c>
      <c r="AI4067"/>
      <c r="AJ4067" t="s">
        <v>28</v>
      </c>
      <c r="AK4067" t="s">
        <v>1848</v>
      </c>
      <c r="AL4067" t="s">
        <v>6207</v>
      </c>
      <c r="AM4067" t="s">
        <v>33</v>
      </c>
      <c r="AN4067" t="s">
        <v>33</v>
      </c>
      <c r="AO4067"/>
      <c r="AP4067" t="s">
        <v>14205</v>
      </c>
      <c r="AQ4067"/>
      <c r="AR4067" t="s">
        <v>35</v>
      </c>
      <c r="AS4067" t="s">
        <v>35</v>
      </c>
    </row>
    <row r="4068" spans="1:45">
      <c r="A4068" s="264" t="s">
        <v>14102</v>
      </c>
      <c r="B4068" s="217" t="s">
        <v>14168</v>
      </c>
      <c r="C4068" s="217" t="s">
        <v>611</v>
      </c>
      <c r="E4068" s="217" t="s">
        <v>14103</v>
      </c>
      <c r="G4068" s="217" t="s">
        <v>28</v>
      </c>
      <c r="H4068" s="217" t="s">
        <v>5824</v>
      </c>
      <c r="I4068" s="217" t="s">
        <v>31</v>
      </c>
      <c r="J4068" s="217" t="s">
        <v>33</v>
      </c>
      <c r="K4068" s="217" t="s">
        <v>33</v>
      </c>
      <c r="M4068" s="217">
        <f t="shared" si="84"/>
        <v>9798</v>
      </c>
      <c r="O4068" s="217" t="s">
        <v>35</v>
      </c>
      <c r="P4068" s="217" t="s">
        <v>35</v>
      </c>
      <c r="Q4068" s="217">
        <f>S5603-vykonyz.xlsx[[#This Row],[Kod]]</f>
        <v>16916</v>
      </c>
      <c r="R4068" s="217">
        <f>S4033-vykonyz.xlsx[[#This Row],[Kod]]</f>
        <v>0</v>
      </c>
      <c r="S4068" s="217" t="s">
        <v>14206</v>
      </c>
      <c r="T4068" s="217" t="s">
        <v>14207</v>
      </c>
      <c r="U4068" s="217">
        <v>2255</v>
      </c>
      <c r="V4068" s="261">
        <v>45292</v>
      </c>
      <c r="W4068" s="217" t="s">
        <v>14206</v>
      </c>
      <c r="X4068" s="217">
        <v>2081</v>
      </c>
      <c r="Y4068" s="217">
        <v>174</v>
      </c>
      <c r="Z4068" s="261">
        <v>45291</v>
      </c>
      <c r="AC4068" s="217">
        <f>vykonyz.xlsx3[[#This Row],[Kod]]-vykonyz.xlsx[[#This Row],[Kod]]</f>
        <v>0</v>
      </c>
      <c r="AD4068" t="s">
        <v>14102</v>
      </c>
      <c r="AE4068" t="s">
        <v>14168</v>
      </c>
      <c r="AF4068" t="s">
        <v>611</v>
      </c>
      <c r="AG4068"/>
      <c r="AH4068" t="s">
        <v>14103</v>
      </c>
      <c r="AI4068"/>
      <c r="AJ4068" t="s">
        <v>28</v>
      </c>
      <c r="AK4068" t="s">
        <v>5824</v>
      </c>
      <c r="AL4068" t="s">
        <v>31</v>
      </c>
      <c r="AM4068" t="s">
        <v>33</v>
      </c>
      <c r="AN4068" t="s">
        <v>33</v>
      </c>
      <c r="AO4068"/>
      <c r="AP4068" t="s">
        <v>4559</v>
      </c>
      <c r="AQ4068"/>
      <c r="AR4068" t="s">
        <v>35</v>
      </c>
      <c r="AS4068" t="s">
        <v>35</v>
      </c>
    </row>
    <row r="4069" spans="1:45">
      <c r="A4069" s="264" t="s">
        <v>14107</v>
      </c>
      <c r="B4069" s="217" t="s">
        <v>14168</v>
      </c>
      <c r="C4069" s="217" t="s">
        <v>611</v>
      </c>
      <c r="E4069" s="217" t="s">
        <v>14108</v>
      </c>
      <c r="G4069" s="217" t="s">
        <v>28</v>
      </c>
      <c r="H4069" s="217" t="s">
        <v>39</v>
      </c>
      <c r="I4069" s="217" t="s">
        <v>6213</v>
      </c>
      <c r="J4069" s="217" t="s">
        <v>33</v>
      </c>
      <c r="K4069" s="217" t="s">
        <v>33</v>
      </c>
      <c r="M4069" s="217">
        <f t="shared" si="84"/>
        <v>7440</v>
      </c>
      <c r="O4069" s="217" t="s">
        <v>35</v>
      </c>
      <c r="P4069" s="217" t="s">
        <v>35</v>
      </c>
      <c r="Q4069" s="217">
        <f>S5604-vykonyz.xlsx[[#This Row],[Kod]]</f>
        <v>16916</v>
      </c>
      <c r="R4069" s="217">
        <f>S4034-vykonyz.xlsx[[#This Row],[Kod]]</f>
        <v>0</v>
      </c>
      <c r="S4069" s="217" t="s">
        <v>14208</v>
      </c>
      <c r="T4069" s="217" t="s">
        <v>14209</v>
      </c>
      <c r="U4069" s="217">
        <v>4555</v>
      </c>
      <c r="V4069" s="261">
        <v>45292</v>
      </c>
      <c r="W4069" s="217" t="s">
        <v>14208</v>
      </c>
      <c r="X4069" s="217">
        <v>4108</v>
      </c>
      <c r="Y4069" s="217">
        <v>447</v>
      </c>
      <c r="Z4069" s="261">
        <v>45291</v>
      </c>
      <c r="AC4069" s="217">
        <f>vykonyz.xlsx3[[#This Row],[Kod]]-vykonyz.xlsx[[#This Row],[Kod]]</f>
        <v>0</v>
      </c>
      <c r="AD4069" t="s">
        <v>14107</v>
      </c>
      <c r="AE4069" t="s">
        <v>14168</v>
      </c>
      <c r="AF4069" t="s">
        <v>611</v>
      </c>
      <c r="AG4069"/>
      <c r="AH4069" t="s">
        <v>14108</v>
      </c>
      <c r="AI4069"/>
      <c r="AJ4069" t="s">
        <v>28</v>
      </c>
      <c r="AK4069" t="s">
        <v>39</v>
      </c>
      <c r="AL4069" t="s">
        <v>6213</v>
      </c>
      <c r="AM4069" t="s">
        <v>33</v>
      </c>
      <c r="AN4069" t="s">
        <v>33</v>
      </c>
      <c r="AO4069"/>
      <c r="AP4069" t="s">
        <v>14210</v>
      </c>
      <c r="AQ4069"/>
      <c r="AR4069" t="s">
        <v>35</v>
      </c>
      <c r="AS4069" t="s">
        <v>35</v>
      </c>
    </row>
    <row r="4070" spans="1:45">
      <c r="A4070" s="264" t="s">
        <v>14111</v>
      </c>
      <c r="B4070" s="217" t="s">
        <v>14168</v>
      </c>
      <c r="C4070" s="217" t="s">
        <v>611</v>
      </c>
      <c r="E4070" s="217" t="s">
        <v>14112</v>
      </c>
      <c r="G4070" s="217" t="s">
        <v>28</v>
      </c>
      <c r="H4070" s="217" t="s">
        <v>5824</v>
      </c>
      <c r="I4070" s="217" t="s">
        <v>31</v>
      </c>
      <c r="J4070" s="217" t="s">
        <v>33</v>
      </c>
      <c r="K4070" s="217" t="s">
        <v>33</v>
      </c>
      <c r="M4070" s="217">
        <f t="shared" si="84"/>
        <v>11155</v>
      </c>
      <c r="O4070" s="217" t="s">
        <v>35</v>
      </c>
      <c r="P4070" s="217" t="s">
        <v>35</v>
      </c>
      <c r="Q4070" s="217">
        <f>S5605-vykonyz.xlsx[[#This Row],[Kod]]</f>
        <v>16917</v>
      </c>
      <c r="R4070" s="217">
        <f>S4035-vykonyz.xlsx[[#This Row],[Kod]]</f>
        <v>0</v>
      </c>
      <c r="S4070" s="217" t="s">
        <v>14211</v>
      </c>
      <c r="T4070" s="217" t="s">
        <v>14212</v>
      </c>
      <c r="U4070" s="217">
        <v>2307</v>
      </c>
      <c r="V4070" s="261">
        <v>45292</v>
      </c>
      <c r="W4070" s="217" t="s">
        <v>14211</v>
      </c>
      <c r="X4070" s="217">
        <v>2090</v>
      </c>
      <c r="Y4070" s="217">
        <v>217</v>
      </c>
      <c r="Z4070" s="261">
        <v>45291</v>
      </c>
      <c r="AC4070" s="217">
        <f>vykonyz.xlsx3[[#This Row],[Kod]]-vykonyz.xlsx[[#This Row],[Kod]]</f>
        <v>0</v>
      </c>
      <c r="AD4070" t="s">
        <v>14111</v>
      </c>
      <c r="AE4070" t="s">
        <v>14168</v>
      </c>
      <c r="AF4070" t="s">
        <v>611</v>
      </c>
      <c r="AG4070"/>
      <c r="AH4070" t="s">
        <v>14112</v>
      </c>
      <c r="AI4070"/>
      <c r="AJ4070" t="s">
        <v>28</v>
      </c>
      <c r="AK4070" t="s">
        <v>5824</v>
      </c>
      <c r="AL4070" t="s">
        <v>31</v>
      </c>
      <c r="AM4070" t="s">
        <v>33</v>
      </c>
      <c r="AN4070" t="s">
        <v>33</v>
      </c>
      <c r="AO4070"/>
      <c r="AP4070" t="s">
        <v>14213</v>
      </c>
      <c r="AQ4070"/>
      <c r="AR4070" t="s">
        <v>35</v>
      </c>
      <c r="AS4070" t="s">
        <v>35</v>
      </c>
    </row>
    <row r="4071" spans="1:45">
      <c r="A4071" s="264" t="s">
        <v>14114</v>
      </c>
      <c r="B4071" s="217" t="s">
        <v>14168</v>
      </c>
      <c r="C4071" s="217" t="s">
        <v>611</v>
      </c>
      <c r="E4071" s="217" t="s">
        <v>14115</v>
      </c>
      <c r="H4071" s="217" t="s">
        <v>39</v>
      </c>
      <c r="I4071" s="217" t="s">
        <v>6213</v>
      </c>
      <c r="J4071" s="217" t="s">
        <v>33</v>
      </c>
      <c r="K4071" s="217" t="s">
        <v>33</v>
      </c>
      <c r="M4071" s="217">
        <f t="shared" si="84"/>
        <v>7427</v>
      </c>
      <c r="O4071" s="217" t="s">
        <v>35</v>
      </c>
      <c r="P4071" s="217" t="s">
        <v>35</v>
      </c>
      <c r="Q4071" s="217">
        <f>S5606-vykonyz.xlsx[[#This Row],[Kod]]</f>
        <v>16918</v>
      </c>
      <c r="R4071" s="217">
        <f>S4036-vykonyz.xlsx[[#This Row],[Kod]]</f>
        <v>0</v>
      </c>
      <c r="S4071" s="217" t="s">
        <v>14214</v>
      </c>
      <c r="T4071" s="217" t="s">
        <v>14215</v>
      </c>
      <c r="U4071" s="217">
        <v>669</v>
      </c>
      <c r="V4071" s="261">
        <v>45292</v>
      </c>
      <c r="W4071" s="217" t="s">
        <v>14214</v>
      </c>
      <c r="X4071" s="217">
        <v>606</v>
      </c>
      <c r="Y4071" s="217">
        <v>63</v>
      </c>
      <c r="Z4071" s="261">
        <v>45291</v>
      </c>
      <c r="AC4071" s="217">
        <f>vykonyz.xlsx3[[#This Row],[Kod]]-vykonyz.xlsx[[#This Row],[Kod]]</f>
        <v>0</v>
      </c>
      <c r="AD4071" t="s">
        <v>14114</v>
      </c>
      <c r="AE4071" t="s">
        <v>14168</v>
      </c>
      <c r="AF4071" t="s">
        <v>611</v>
      </c>
      <c r="AG4071"/>
      <c r="AH4071" t="s">
        <v>14115</v>
      </c>
      <c r="AI4071"/>
      <c r="AJ4071"/>
      <c r="AK4071" t="s">
        <v>39</v>
      </c>
      <c r="AL4071" t="s">
        <v>6213</v>
      </c>
      <c r="AM4071" t="s">
        <v>33</v>
      </c>
      <c r="AN4071" t="s">
        <v>33</v>
      </c>
      <c r="AO4071"/>
      <c r="AP4071" t="s">
        <v>14216</v>
      </c>
      <c r="AQ4071"/>
      <c r="AR4071" t="s">
        <v>35</v>
      </c>
      <c r="AS4071" t="s">
        <v>35</v>
      </c>
    </row>
    <row r="4072" spans="1:45">
      <c r="A4072" s="264" t="s">
        <v>14117</v>
      </c>
      <c r="B4072" s="217" t="s">
        <v>14168</v>
      </c>
      <c r="C4072" s="217" t="s">
        <v>611</v>
      </c>
      <c r="E4072" s="217" t="s">
        <v>14118</v>
      </c>
      <c r="G4072" s="217" t="s">
        <v>53</v>
      </c>
      <c r="H4072" s="217" t="s">
        <v>1492</v>
      </c>
      <c r="I4072" s="217" t="s">
        <v>5824</v>
      </c>
      <c r="J4072" s="217" t="s">
        <v>33</v>
      </c>
      <c r="K4072" s="217" t="s">
        <v>33</v>
      </c>
      <c r="M4072" s="217">
        <f t="shared" si="84"/>
        <v>4841</v>
      </c>
      <c r="O4072" s="217" t="s">
        <v>35</v>
      </c>
      <c r="P4072" s="217" t="s">
        <v>35</v>
      </c>
      <c r="Q4072" s="217">
        <f>S5607-vykonyz.xlsx[[#This Row],[Kod]]</f>
        <v>16924</v>
      </c>
      <c r="R4072" s="217">
        <f>S4037-vykonyz.xlsx[[#This Row],[Kod]]</f>
        <v>0</v>
      </c>
      <c r="S4072" s="217" t="s">
        <v>14217</v>
      </c>
      <c r="T4072" s="217" t="s">
        <v>14218</v>
      </c>
      <c r="U4072" s="217">
        <v>2280</v>
      </c>
      <c r="V4072" s="261">
        <v>45292</v>
      </c>
      <c r="W4072" s="217" t="s">
        <v>14217</v>
      </c>
      <c r="X4072" s="217">
        <v>2185</v>
      </c>
      <c r="Y4072" s="217">
        <v>95</v>
      </c>
      <c r="Z4072" s="261">
        <v>45291</v>
      </c>
      <c r="AC4072" s="217">
        <f>vykonyz.xlsx3[[#This Row],[Kod]]-vykonyz.xlsx[[#This Row],[Kod]]</f>
        <v>0</v>
      </c>
      <c r="AD4072" t="s">
        <v>14117</v>
      </c>
      <c r="AE4072" t="s">
        <v>14168</v>
      </c>
      <c r="AF4072" t="s">
        <v>611</v>
      </c>
      <c r="AG4072"/>
      <c r="AH4072" t="s">
        <v>14118</v>
      </c>
      <c r="AI4072"/>
      <c r="AJ4072" t="s">
        <v>53</v>
      </c>
      <c r="AK4072" t="s">
        <v>1492</v>
      </c>
      <c r="AL4072" t="s">
        <v>5824</v>
      </c>
      <c r="AM4072" t="s">
        <v>33</v>
      </c>
      <c r="AN4072" t="s">
        <v>33</v>
      </c>
      <c r="AO4072"/>
      <c r="AP4072" t="s">
        <v>14219</v>
      </c>
      <c r="AQ4072"/>
      <c r="AR4072" t="s">
        <v>35</v>
      </c>
      <c r="AS4072" t="s">
        <v>35</v>
      </c>
    </row>
    <row r="4073" spans="1:45">
      <c r="A4073" s="264" t="s">
        <v>14120</v>
      </c>
      <c r="B4073" s="217" t="s">
        <v>14168</v>
      </c>
      <c r="C4073" s="217" t="s">
        <v>611</v>
      </c>
      <c r="E4073" s="217" t="s">
        <v>14121</v>
      </c>
      <c r="H4073" s="217" t="s">
        <v>39</v>
      </c>
      <c r="I4073" s="217" t="s">
        <v>6213</v>
      </c>
      <c r="J4073" s="217" t="s">
        <v>33</v>
      </c>
      <c r="K4073" s="217" t="s">
        <v>33</v>
      </c>
      <c r="M4073" s="217">
        <f t="shared" si="84"/>
        <v>6488</v>
      </c>
      <c r="O4073" s="217" t="s">
        <v>35</v>
      </c>
      <c r="P4073" s="217" t="s">
        <v>35</v>
      </c>
      <c r="Q4073" s="217">
        <f>S5608-vykonyz.xlsx[[#This Row],[Kod]]</f>
        <v>17752</v>
      </c>
      <c r="R4073" s="217">
        <f>S4038-vykonyz.xlsx[[#This Row],[Kod]]</f>
        <v>0</v>
      </c>
      <c r="S4073" s="217" t="s">
        <v>14220</v>
      </c>
      <c r="T4073" s="217" t="s">
        <v>14221</v>
      </c>
      <c r="U4073" s="217">
        <v>9317</v>
      </c>
      <c r="V4073" s="261">
        <v>45292</v>
      </c>
      <c r="W4073" s="217" t="s">
        <v>14220</v>
      </c>
      <c r="X4073" s="217">
        <v>8424</v>
      </c>
      <c r="Y4073" s="217">
        <v>893</v>
      </c>
      <c r="Z4073" s="261">
        <v>45291</v>
      </c>
      <c r="AC4073" s="217">
        <f>vykonyz.xlsx3[[#This Row],[Kod]]-vykonyz.xlsx[[#This Row],[Kod]]</f>
        <v>0</v>
      </c>
      <c r="AD4073" t="s">
        <v>14120</v>
      </c>
      <c r="AE4073" t="s">
        <v>14168</v>
      </c>
      <c r="AF4073" t="s">
        <v>611</v>
      </c>
      <c r="AG4073"/>
      <c r="AH4073" t="s">
        <v>14121</v>
      </c>
      <c r="AI4073"/>
      <c r="AJ4073"/>
      <c r="AK4073" t="s">
        <v>39</v>
      </c>
      <c r="AL4073" t="s">
        <v>6213</v>
      </c>
      <c r="AM4073" t="s">
        <v>33</v>
      </c>
      <c r="AN4073" t="s">
        <v>33</v>
      </c>
      <c r="AO4073"/>
      <c r="AP4073" t="s">
        <v>14222</v>
      </c>
      <c r="AQ4073"/>
      <c r="AR4073" t="s">
        <v>35</v>
      </c>
      <c r="AS4073" t="s">
        <v>35</v>
      </c>
    </row>
    <row r="4074" spans="1:45">
      <c r="A4074" s="264" t="s">
        <v>14122</v>
      </c>
      <c r="B4074" s="217" t="s">
        <v>14168</v>
      </c>
      <c r="C4074" s="217" t="s">
        <v>611</v>
      </c>
      <c r="E4074" s="217" t="s">
        <v>14123</v>
      </c>
      <c r="H4074" s="217" t="s">
        <v>39</v>
      </c>
      <c r="I4074" s="217" t="s">
        <v>6213</v>
      </c>
      <c r="J4074" s="217" t="s">
        <v>33</v>
      </c>
      <c r="K4074" s="217" t="s">
        <v>33</v>
      </c>
      <c r="M4074" s="217">
        <f t="shared" si="84"/>
        <v>6707</v>
      </c>
      <c r="O4074" s="217" t="s">
        <v>35</v>
      </c>
      <c r="P4074" s="217" t="s">
        <v>35</v>
      </c>
      <c r="Q4074" s="217">
        <f>S5609-vykonyz.xlsx[[#This Row],[Kod]]</f>
        <v>17752</v>
      </c>
      <c r="R4074" s="217">
        <f>S4039-vykonyz.xlsx[[#This Row],[Kod]]</f>
        <v>0</v>
      </c>
      <c r="S4074" s="217" t="s">
        <v>14223</v>
      </c>
      <c r="T4074" s="217" t="s">
        <v>14224</v>
      </c>
      <c r="U4074" s="217">
        <v>761</v>
      </c>
      <c r="V4074" s="261">
        <v>45292</v>
      </c>
      <c r="W4074" s="217" t="s">
        <v>14223</v>
      </c>
      <c r="X4074" s="217">
        <v>719</v>
      </c>
      <c r="Y4074" s="217">
        <v>42</v>
      </c>
      <c r="Z4074" s="261">
        <v>45291</v>
      </c>
      <c r="AC4074" s="217">
        <f>vykonyz.xlsx3[[#This Row],[Kod]]-vykonyz.xlsx[[#This Row],[Kod]]</f>
        <v>0</v>
      </c>
      <c r="AD4074" t="s">
        <v>14122</v>
      </c>
      <c r="AE4074" t="s">
        <v>14168</v>
      </c>
      <c r="AF4074" t="s">
        <v>611</v>
      </c>
      <c r="AG4074"/>
      <c r="AH4074" t="s">
        <v>14123</v>
      </c>
      <c r="AI4074"/>
      <c r="AJ4074"/>
      <c r="AK4074" t="s">
        <v>39</v>
      </c>
      <c r="AL4074" t="s">
        <v>6213</v>
      </c>
      <c r="AM4074" t="s">
        <v>33</v>
      </c>
      <c r="AN4074" t="s">
        <v>33</v>
      </c>
      <c r="AO4074"/>
      <c r="AP4074" t="s">
        <v>14225</v>
      </c>
      <c r="AQ4074"/>
      <c r="AR4074" t="s">
        <v>35</v>
      </c>
      <c r="AS4074" t="s">
        <v>35</v>
      </c>
    </row>
    <row r="4075" spans="1:45">
      <c r="A4075" s="264" t="s">
        <v>14125</v>
      </c>
      <c r="B4075" s="217" t="s">
        <v>14168</v>
      </c>
      <c r="C4075" s="217" t="s">
        <v>611</v>
      </c>
      <c r="E4075" s="217" t="s">
        <v>14226</v>
      </c>
      <c r="H4075" s="217" t="s">
        <v>1008</v>
      </c>
      <c r="I4075" s="217" t="s">
        <v>1008</v>
      </c>
      <c r="J4075" s="217" t="s">
        <v>33</v>
      </c>
      <c r="K4075" s="217" t="s">
        <v>33</v>
      </c>
      <c r="M4075" s="217">
        <f t="shared" si="84"/>
        <v>1258</v>
      </c>
      <c r="O4075" s="217" t="s">
        <v>35</v>
      </c>
      <c r="P4075" s="217" t="s">
        <v>35</v>
      </c>
      <c r="Q4075" s="217">
        <f>S5610-vykonyz.xlsx[[#This Row],[Kod]]</f>
        <v>17752</v>
      </c>
      <c r="R4075" s="217">
        <f>S4040-vykonyz.xlsx[[#This Row],[Kod]]</f>
        <v>0</v>
      </c>
      <c r="S4075" s="217" t="s">
        <v>14227</v>
      </c>
      <c r="T4075" s="217" t="s">
        <v>14228</v>
      </c>
      <c r="U4075" s="217">
        <v>991</v>
      </c>
      <c r="V4075" s="261">
        <v>45292</v>
      </c>
      <c r="W4075" s="217" t="s">
        <v>14227</v>
      </c>
      <c r="X4075" s="217">
        <v>928</v>
      </c>
      <c r="Y4075" s="217">
        <v>63</v>
      </c>
      <c r="Z4075" s="261">
        <v>45291</v>
      </c>
      <c r="AC4075" s="217">
        <f>vykonyz.xlsx3[[#This Row],[Kod]]-vykonyz.xlsx[[#This Row],[Kod]]</f>
        <v>0</v>
      </c>
      <c r="AD4075" t="s">
        <v>14125</v>
      </c>
      <c r="AE4075" t="s">
        <v>14168</v>
      </c>
      <c r="AF4075" t="s">
        <v>611</v>
      </c>
      <c r="AG4075"/>
      <c r="AH4075" t="s">
        <v>14226</v>
      </c>
      <c r="AI4075"/>
      <c r="AJ4075"/>
      <c r="AK4075" t="s">
        <v>1008</v>
      </c>
      <c r="AL4075" t="s">
        <v>1008</v>
      </c>
      <c r="AM4075" t="s">
        <v>33</v>
      </c>
      <c r="AN4075" t="s">
        <v>33</v>
      </c>
      <c r="AO4075"/>
      <c r="AP4075" t="s">
        <v>14229</v>
      </c>
      <c r="AQ4075"/>
      <c r="AR4075" t="s">
        <v>35</v>
      </c>
      <c r="AS4075" t="s">
        <v>35</v>
      </c>
    </row>
    <row r="4076" spans="1:45">
      <c r="A4076" s="264" t="s">
        <v>14127</v>
      </c>
      <c r="B4076" s="217" t="s">
        <v>14104</v>
      </c>
      <c r="E4076" s="217" t="s">
        <v>14128</v>
      </c>
      <c r="G4076" s="217" t="s">
        <v>53</v>
      </c>
      <c r="H4076" s="217" t="s">
        <v>1084</v>
      </c>
      <c r="I4076" s="217" t="s">
        <v>1084</v>
      </c>
      <c r="J4076" s="217" t="s">
        <v>33</v>
      </c>
      <c r="K4076" s="217" t="s">
        <v>33</v>
      </c>
      <c r="M4076" s="217">
        <f t="shared" si="84"/>
        <v>392</v>
      </c>
      <c r="O4076" s="217" t="s">
        <v>35</v>
      </c>
      <c r="P4076" s="217" t="s">
        <v>35</v>
      </c>
      <c r="Q4076" s="217">
        <f>S5611-vykonyz.xlsx[[#This Row],[Kod]]</f>
        <v>17756</v>
      </c>
      <c r="R4076" s="217">
        <f>S4041-vykonyz.xlsx[[#This Row],[Kod]]</f>
        <v>0</v>
      </c>
      <c r="S4076" s="217" t="s">
        <v>14230</v>
      </c>
      <c r="T4076" s="217" t="s">
        <v>14231</v>
      </c>
      <c r="U4076" s="217">
        <v>571</v>
      </c>
      <c r="V4076" s="261">
        <v>45292</v>
      </c>
      <c r="W4076" s="217" t="s">
        <v>14230</v>
      </c>
      <c r="X4076" s="217">
        <v>535</v>
      </c>
      <c r="Y4076" s="217">
        <v>36</v>
      </c>
      <c r="Z4076" s="261">
        <v>45291</v>
      </c>
      <c r="AC4076" s="217">
        <f>vykonyz.xlsx3[[#This Row],[Kod]]-vykonyz.xlsx[[#This Row],[Kod]]</f>
        <v>0</v>
      </c>
      <c r="AD4076" t="s">
        <v>14127</v>
      </c>
      <c r="AE4076" t="s">
        <v>14104</v>
      </c>
      <c r="AF4076"/>
      <c r="AG4076"/>
      <c r="AH4076" t="s">
        <v>14128</v>
      </c>
      <c r="AI4076"/>
      <c r="AJ4076" t="s">
        <v>53</v>
      </c>
      <c r="AK4076" t="s">
        <v>1084</v>
      </c>
      <c r="AL4076" t="s">
        <v>1084</v>
      </c>
      <c r="AM4076" t="s">
        <v>33</v>
      </c>
      <c r="AN4076" t="s">
        <v>33</v>
      </c>
      <c r="AO4076"/>
      <c r="AP4076" t="s">
        <v>2012</v>
      </c>
      <c r="AQ4076"/>
      <c r="AR4076" t="s">
        <v>35</v>
      </c>
      <c r="AS4076" t="s">
        <v>35</v>
      </c>
    </row>
    <row r="4077" spans="1:45">
      <c r="A4077" s="264" t="s">
        <v>14131</v>
      </c>
      <c r="B4077" s="217" t="s">
        <v>14168</v>
      </c>
      <c r="C4077" s="217" t="s">
        <v>611</v>
      </c>
      <c r="E4077" s="217" t="s">
        <v>14132</v>
      </c>
      <c r="H4077" s="217" t="s">
        <v>77</v>
      </c>
      <c r="I4077" s="217" t="s">
        <v>1848</v>
      </c>
      <c r="J4077" s="217" t="s">
        <v>33</v>
      </c>
      <c r="K4077" s="217" t="s">
        <v>33</v>
      </c>
      <c r="M4077" s="217">
        <f t="shared" si="84"/>
        <v>5504</v>
      </c>
      <c r="O4077" s="217" t="s">
        <v>35</v>
      </c>
      <c r="P4077" s="217" t="s">
        <v>35</v>
      </c>
      <c r="Q4077" s="217">
        <f>S5612-vykonyz.xlsx[[#This Row],[Kod]]</f>
        <v>17758</v>
      </c>
      <c r="R4077" s="217">
        <f>S4042-vykonyz.xlsx[[#This Row],[Kod]]</f>
        <v>0</v>
      </c>
      <c r="S4077" s="217" t="s">
        <v>14232</v>
      </c>
      <c r="T4077" s="217" t="s">
        <v>14233</v>
      </c>
      <c r="U4077" s="217">
        <v>842</v>
      </c>
      <c r="V4077" s="261">
        <v>45292</v>
      </c>
      <c r="W4077" s="217" t="s">
        <v>14232</v>
      </c>
      <c r="X4077" s="217">
        <v>779</v>
      </c>
      <c r="Y4077" s="217">
        <v>63</v>
      </c>
      <c r="Z4077" s="261">
        <v>45291</v>
      </c>
      <c r="AC4077" s="217">
        <f>vykonyz.xlsx3[[#This Row],[Kod]]-vykonyz.xlsx[[#This Row],[Kod]]</f>
        <v>0</v>
      </c>
      <c r="AD4077" t="s">
        <v>14131</v>
      </c>
      <c r="AE4077" t="s">
        <v>14168</v>
      </c>
      <c r="AF4077" t="s">
        <v>611</v>
      </c>
      <c r="AG4077"/>
      <c r="AH4077" t="s">
        <v>14132</v>
      </c>
      <c r="AI4077"/>
      <c r="AJ4077"/>
      <c r="AK4077" t="s">
        <v>77</v>
      </c>
      <c r="AL4077" t="s">
        <v>1848</v>
      </c>
      <c r="AM4077" t="s">
        <v>33</v>
      </c>
      <c r="AN4077" t="s">
        <v>33</v>
      </c>
      <c r="AO4077"/>
      <c r="AP4077" t="s">
        <v>14234</v>
      </c>
      <c r="AQ4077"/>
      <c r="AR4077" t="s">
        <v>35</v>
      </c>
      <c r="AS4077" t="s">
        <v>35</v>
      </c>
    </row>
    <row r="4078" spans="1:45">
      <c r="A4078" s="264" t="s">
        <v>14135</v>
      </c>
      <c r="B4078" s="217" t="s">
        <v>14168</v>
      </c>
      <c r="C4078" s="217" t="s">
        <v>611</v>
      </c>
      <c r="E4078" s="217" t="s">
        <v>14136</v>
      </c>
      <c r="H4078" s="217" t="s">
        <v>1573</v>
      </c>
      <c r="I4078" s="217" t="s">
        <v>39</v>
      </c>
      <c r="J4078" s="217" t="s">
        <v>33</v>
      </c>
      <c r="K4078" s="217" t="s">
        <v>33</v>
      </c>
      <c r="M4078" s="217">
        <f t="shared" si="84"/>
        <v>3789</v>
      </c>
      <c r="O4078" s="217" t="s">
        <v>35</v>
      </c>
      <c r="P4078" s="217" t="s">
        <v>35</v>
      </c>
      <c r="Q4078" s="217">
        <f>S5613-vykonyz.xlsx[[#This Row],[Kod]]</f>
        <v>17758</v>
      </c>
      <c r="R4078" s="217">
        <f>S4043-vykonyz.xlsx[[#This Row],[Kod]]</f>
        <v>0</v>
      </c>
      <c r="S4078" s="217" t="s">
        <v>14235</v>
      </c>
      <c r="T4078" s="217" t="s">
        <v>14236</v>
      </c>
      <c r="U4078" s="217">
        <v>1204</v>
      </c>
      <c r="V4078" s="261">
        <v>45292</v>
      </c>
      <c r="W4078" s="217" t="s">
        <v>14235</v>
      </c>
      <c r="X4078" s="217">
        <v>1110</v>
      </c>
      <c r="Y4078" s="217">
        <v>94</v>
      </c>
      <c r="Z4078" s="261">
        <v>45291</v>
      </c>
      <c r="AC4078" s="217">
        <f>vykonyz.xlsx3[[#This Row],[Kod]]-vykonyz.xlsx[[#This Row],[Kod]]</f>
        <v>0</v>
      </c>
      <c r="AD4078" t="s">
        <v>14135</v>
      </c>
      <c r="AE4078" t="s">
        <v>14168</v>
      </c>
      <c r="AF4078" t="s">
        <v>611</v>
      </c>
      <c r="AG4078"/>
      <c r="AH4078" t="s">
        <v>14136</v>
      </c>
      <c r="AI4078"/>
      <c r="AJ4078"/>
      <c r="AK4078" t="s">
        <v>1573</v>
      </c>
      <c r="AL4078" t="s">
        <v>39</v>
      </c>
      <c r="AM4078" t="s">
        <v>33</v>
      </c>
      <c r="AN4078" t="s">
        <v>33</v>
      </c>
      <c r="AO4078"/>
      <c r="AP4078" t="s">
        <v>14237</v>
      </c>
      <c r="AQ4078"/>
      <c r="AR4078" t="s">
        <v>35</v>
      </c>
      <c r="AS4078" t="s">
        <v>35</v>
      </c>
    </row>
    <row r="4079" spans="1:45">
      <c r="A4079" s="264" t="s">
        <v>14138</v>
      </c>
      <c r="B4079" s="217" t="s">
        <v>14168</v>
      </c>
      <c r="C4079" s="217" t="s">
        <v>611</v>
      </c>
      <c r="E4079" s="217" t="s">
        <v>14139</v>
      </c>
      <c r="G4079" s="217" t="s">
        <v>53</v>
      </c>
      <c r="H4079" s="217" t="s">
        <v>1492</v>
      </c>
      <c r="I4079" s="217" t="s">
        <v>5824</v>
      </c>
      <c r="J4079" s="217" t="s">
        <v>33</v>
      </c>
      <c r="K4079" s="217" t="s">
        <v>33</v>
      </c>
      <c r="M4079" s="217">
        <f t="shared" si="84"/>
        <v>5052</v>
      </c>
      <c r="O4079" s="217" t="s">
        <v>35</v>
      </c>
      <c r="P4079" s="217" t="s">
        <v>35</v>
      </c>
      <c r="Q4079" s="217">
        <f>S5614-vykonyz.xlsx[[#This Row],[Kod]]</f>
        <v>17758</v>
      </c>
      <c r="R4079" s="217">
        <f>S4044-vykonyz.xlsx[[#This Row],[Kod]]</f>
        <v>0</v>
      </c>
      <c r="S4079" s="217" t="s">
        <v>14238</v>
      </c>
      <c r="T4079" s="217" t="s">
        <v>14239</v>
      </c>
      <c r="U4079" s="217">
        <v>8855</v>
      </c>
      <c r="V4079" s="261">
        <v>45292</v>
      </c>
      <c r="W4079" s="217" t="s">
        <v>14238</v>
      </c>
      <c r="X4079" s="217">
        <v>8185</v>
      </c>
      <c r="Y4079" s="217">
        <v>670</v>
      </c>
      <c r="Z4079" s="261">
        <v>45291</v>
      </c>
      <c r="AC4079" s="217">
        <f>vykonyz.xlsx3[[#This Row],[Kod]]-vykonyz.xlsx[[#This Row],[Kod]]</f>
        <v>0</v>
      </c>
      <c r="AD4079" t="s">
        <v>14138</v>
      </c>
      <c r="AE4079" t="s">
        <v>14168</v>
      </c>
      <c r="AF4079" t="s">
        <v>611</v>
      </c>
      <c r="AG4079"/>
      <c r="AH4079" t="s">
        <v>14139</v>
      </c>
      <c r="AI4079"/>
      <c r="AJ4079" t="s">
        <v>53</v>
      </c>
      <c r="AK4079" t="s">
        <v>1492</v>
      </c>
      <c r="AL4079" t="s">
        <v>5824</v>
      </c>
      <c r="AM4079" t="s">
        <v>33</v>
      </c>
      <c r="AN4079" t="s">
        <v>33</v>
      </c>
      <c r="AO4079"/>
      <c r="AP4079" t="s">
        <v>14240</v>
      </c>
      <c r="AQ4079"/>
      <c r="AR4079" t="s">
        <v>35</v>
      </c>
      <c r="AS4079" t="s">
        <v>35</v>
      </c>
    </row>
    <row r="4080" spans="1:45">
      <c r="A4080" s="264" t="s">
        <v>14140</v>
      </c>
      <c r="B4080" s="217" t="s">
        <v>14168</v>
      </c>
      <c r="C4080" s="217" t="s">
        <v>611</v>
      </c>
      <c r="E4080" s="217" t="s">
        <v>14141</v>
      </c>
      <c r="H4080" s="217" t="s">
        <v>1492</v>
      </c>
      <c r="I4080" s="217" t="s">
        <v>5824</v>
      </c>
      <c r="J4080" s="217" t="s">
        <v>33</v>
      </c>
      <c r="K4080" s="217" t="s">
        <v>33</v>
      </c>
      <c r="M4080" s="217">
        <f t="shared" si="84"/>
        <v>6392</v>
      </c>
      <c r="O4080" s="217" t="s">
        <v>35</v>
      </c>
      <c r="P4080" s="217" t="s">
        <v>35</v>
      </c>
      <c r="Q4080" s="217">
        <f>S5615-vykonyz.xlsx[[#This Row],[Kod]]</f>
        <v>17760</v>
      </c>
      <c r="R4080" s="217">
        <f>S4045-vykonyz.xlsx[[#This Row],[Kod]]</f>
        <v>0</v>
      </c>
      <c r="S4080" s="217" t="s">
        <v>14241</v>
      </c>
      <c r="T4080" s="217" t="s">
        <v>14242</v>
      </c>
      <c r="U4080" s="217">
        <v>5330</v>
      </c>
      <c r="V4080" s="261">
        <v>45292</v>
      </c>
      <c r="W4080" s="217" t="s">
        <v>14241</v>
      </c>
      <c r="X4080" s="217">
        <v>5070</v>
      </c>
      <c r="Y4080" s="217">
        <v>260</v>
      </c>
      <c r="Z4080" s="261">
        <v>45291</v>
      </c>
      <c r="AC4080" s="217">
        <f>vykonyz.xlsx3[[#This Row],[Kod]]-vykonyz.xlsx[[#This Row],[Kod]]</f>
        <v>0</v>
      </c>
      <c r="AD4080" t="s">
        <v>14140</v>
      </c>
      <c r="AE4080" t="s">
        <v>14168</v>
      </c>
      <c r="AF4080" t="s">
        <v>611</v>
      </c>
      <c r="AG4080"/>
      <c r="AH4080" t="s">
        <v>14141</v>
      </c>
      <c r="AI4080"/>
      <c r="AJ4080"/>
      <c r="AK4080" t="s">
        <v>1492</v>
      </c>
      <c r="AL4080" t="s">
        <v>5824</v>
      </c>
      <c r="AM4080" t="s">
        <v>33</v>
      </c>
      <c r="AN4080" t="s">
        <v>33</v>
      </c>
      <c r="AO4080"/>
      <c r="AP4080" t="s">
        <v>14243</v>
      </c>
      <c r="AQ4080"/>
      <c r="AR4080" t="s">
        <v>35</v>
      </c>
      <c r="AS4080" t="s">
        <v>35</v>
      </c>
    </row>
    <row r="4081" spans="1:45">
      <c r="A4081" s="264" t="s">
        <v>14143</v>
      </c>
      <c r="B4081" s="217" t="s">
        <v>14168</v>
      </c>
      <c r="C4081" s="217" t="s">
        <v>611</v>
      </c>
      <c r="E4081" s="217" t="s">
        <v>14144</v>
      </c>
      <c r="G4081" s="217" t="s">
        <v>28</v>
      </c>
      <c r="H4081" s="217" t="s">
        <v>5824</v>
      </c>
      <c r="I4081" s="217" t="s">
        <v>31</v>
      </c>
      <c r="J4081" s="217" t="s">
        <v>33</v>
      </c>
      <c r="K4081" s="217" t="s">
        <v>33</v>
      </c>
      <c r="M4081" s="217">
        <f t="shared" si="84"/>
        <v>11468</v>
      </c>
      <c r="O4081" s="217" t="s">
        <v>35</v>
      </c>
      <c r="P4081" s="217" t="s">
        <v>35</v>
      </c>
      <c r="Q4081" s="217">
        <f>S5616-vykonyz.xlsx[[#This Row],[Kod]]</f>
        <v>17760</v>
      </c>
      <c r="R4081" s="217">
        <f>S4046-vykonyz.xlsx[[#This Row],[Kod]]</f>
        <v>0</v>
      </c>
      <c r="S4081" s="217" t="s">
        <v>14244</v>
      </c>
      <c r="T4081" s="217" t="s">
        <v>14245</v>
      </c>
      <c r="U4081" s="217">
        <v>419</v>
      </c>
      <c r="V4081" s="261">
        <v>45292</v>
      </c>
      <c r="W4081" s="217" t="s">
        <v>14244</v>
      </c>
      <c r="X4081" s="217">
        <v>392</v>
      </c>
      <c r="Y4081" s="217">
        <v>27</v>
      </c>
      <c r="Z4081" s="261">
        <v>45291</v>
      </c>
      <c r="AC4081" s="217">
        <f>vykonyz.xlsx3[[#This Row],[Kod]]-vykonyz.xlsx[[#This Row],[Kod]]</f>
        <v>0</v>
      </c>
      <c r="AD4081" t="s">
        <v>14143</v>
      </c>
      <c r="AE4081" t="s">
        <v>14168</v>
      </c>
      <c r="AF4081" t="s">
        <v>611</v>
      </c>
      <c r="AG4081"/>
      <c r="AH4081" t="s">
        <v>14144</v>
      </c>
      <c r="AI4081"/>
      <c r="AJ4081" t="s">
        <v>28</v>
      </c>
      <c r="AK4081" t="s">
        <v>5824</v>
      </c>
      <c r="AL4081" t="s">
        <v>31</v>
      </c>
      <c r="AM4081" t="s">
        <v>33</v>
      </c>
      <c r="AN4081" t="s">
        <v>33</v>
      </c>
      <c r="AO4081"/>
      <c r="AP4081" t="s">
        <v>14246</v>
      </c>
      <c r="AQ4081"/>
      <c r="AR4081" t="s">
        <v>35</v>
      </c>
      <c r="AS4081" t="s">
        <v>35</v>
      </c>
    </row>
    <row r="4082" spans="1:45">
      <c r="A4082" s="264" t="s">
        <v>14146</v>
      </c>
      <c r="B4082" s="217" t="s">
        <v>14168</v>
      </c>
      <c r="C4082" s="217" t="s">
        <v>611</v>
      </c>
      <c r="E4082" s="217" t="s">
        <v>14147</v>
      </c>
      <c r="H4082" s="217" t="s">
        <v>1290</v>
      </c>
      <c r="I4082" s="217" t="s">
        <v>1573</v>
      </c>
      <c r="J4082" s="217" t="s">
        <v>33</v>
      </c>
      <c r="K4082" s="217" t="s">
        <v>33</v>
      </c>
      <c r="M4082" s="217">
        <f t="shared" si="84"/>
        <v>2329</v>
      </c>
      <c r="O4082" s="217" t="s">
        <v>35</v>
      </c>
      <c r="P4082" s="217" t="s">
        <v>35</v>
      </c>
      <c r="Q4082" s="217">
        <f>S5617-vykonyz.xlsx[[#This Row],[Kod]]</f>
        <v>17762</v>
      </c>
      <c r="R4082" s="217">
        <f>S4047-vykonyz.xlsx[[#This Row],[Kod]]</f>
        <v>0</v>
      </c>
      <c r="S4082" s="217" t="s">
        <v>14247</v>
      </c>
      <c r="T4082" s="217" t="s">
        <v>14248</v>
      </c>
      <c r="U4082" s="217">
        <v>669</v>
      </c>
      <c r="V4082" s="261">
        <v>45292</v>
      </c>
      <c r="W4082" s="217" t="s">
        <v>14247</v>
      </c>
      <c r="X4082" s="217">
        <v>606</v>
      </c>
      <c r="Y4082" s="217">
        <v>63</v>
      </c>
      <c r="Z4082" s="261">
        <v>45291</v>
      </c>
      <c r="AC4082" s="217">
        <f>vykonyz.xlsx3[[#This Row],[Kod]]-vykonyz.xlsx[[#This Row],[Kod]]</f>
        <v>0</v>
      </c>
      <c r="AD4082" t="s">
        <v>14146</v>
      </c>
      <c r="AE4082" t="s">
        <v>14168</v>
      </c>
      <c r="AF4082" t="s">
        <v>611</v>
      </c>
      <c r="AG4082"/>
      <c r="AH4082" t="s">
        <v>14147</v>
      </c>
      <c r="AI4082"/>
      <c r="AJ4082"/>
      <c r="AK4082" t="s">
        <v>1290</v>
      </c>
      <c r="AL4082" t="s">
        <v>1573</v>
      </c>
      <c r="AM4082" t="s">
        <v>33</v>
      </c>
      <c r="AN4082" t="s">
        <v>33</v>
      </c>
      <c r="AO4082"/>
      <c r="AP4082" t="s">
        <v>14249</v>
      </c>
      <c r="AQ4082"/>
      <c r="AR4082" t="s">
        <v>35</v>
      </c>
      <c r="AS4082" t="s">
        <v>35</v>
      </c>
    </row>
    <row r="4083" spans="1:45">
      <c r="A4083" s="264" t="s">
        <v>14149</v>
      </c>
      <c r="B4083" s="217" t="s">
        <v>14168</v>
      </c>
      <c r="C4083" s="217" t="s">
        <v>611</v>
      </c>
      <c r="E4083" s="217" t="s">
        <v>14150</v>
      </c>
      <c r="G4083" s="217" t="s">
        <v>28</v>
      </c>
      <c r="H4083" s="217" t="s">
        <v>39</v>
      </c>
      <c r="I4083" s="217" t="s">
        <v>6213</v>
      </c>
      <c r="J4083" s="217" t="s">
        <v>33</v>
      </c>
      <c r="K4083" s="217" t="s">
        <v>33</v>
      </c>
      <c r="M4083" s="217">
        <f t="shared" si="84"/>
        <v>7627</v>
      </c>
      <c r="O4083" s="217" t="s">
        <v>35</v>
      </c>
      <c r="P4083" s="217" t="s">
        <v>35</v>
      </c>
      <c r="Q4083" s="217">
        <f>S5618-vykonyz.xlsx[[#This Row],[Kod]]</f>
        <v>17762</v>
      </c>
      <c r="R4083" s="217">
        <f>S4048-vykonyz.xlsx[[#This Row],[Kod]]</f>
        <v>0</v>
      </c>
      <c r="S4083" s="217" t="s">
        <v>14250</v>
      </c>
      <c r="T4083" s="217" t="s">
        <v>14251</v>
      </c>
      <c r="U4083" s="217">
        <v>7296</v>
      </c>
      <c r="V4083" s="261">
        <v>45292</v>
      </c>
      <c r="W4083" s="217" t="s">
        <v>14250</v>
      </c>
      <c r="X4083" s="217">
        <v>6627</v>
      </c>
      <c r="Y4083" s="217">
        <v>669</v>
      </c>
      <c r="Z4083" s="261">
        <v>45291</v>
      </c>
      <c r="AC4083" s="217">
        <f>vykonyz.xlsx3[[#This Row],[Kod]]-vykonyz.xlsx[[#This Row],[Kod]]</f>
        <v>0</v>
      </c>
      <c r="AD4083" t="s">
        <v>14149</v>
      </c>
      <c r="AE4083" t="s">
        <v>14168</v>
      </c>
      <c r="AF4083" t="s">
        <v>611</v>
      </c>
      <c r="AG4083"/>
      <c r="AH4083" t="s">
        <v>14150</v>
      </c>
      <c r="AI4083"/>
      <c r="AJ4083" t="s">
        <v>28</v>
      </c>
      <c r="AK4083" t="s">
        <v>39</v>
      </c>
      <c r="AL4083" t="s">
        <v>6213</v>
      </c>
      <c r="AM4083" t="s">
        <v>33</v>
      </c>
      <c r="AN4083" t="s">
        <v>33</v>
      </c>
      <c r="AO4083"/>
      <c r="AP4083" t="s">
        <v>13267</v>
      </c>
      <c r="AQ4083"/>
      <c r="AR4083" t="s">
        <v>35</v>
      </c>
      <c r="AS4083" t="s">
        <v>35</v>
      </c>
    </row>
    <row r="4084" spans="1:45">
      <c r="A4084" s="264" t="s">
        <v>14152</v>
      </c>
      <c r="B4084" s="217" t="s">
        <v>14168</v>
      </c>
      <c r="C4084" s="217" t="s">
        <v>611</v>
      </c>
      <c r="E4084" s="217" t="s">
        <v>14153</v>
      </c>
      <c r="H4084" s="217" t="s">
        <v>981</v>
      </c>
      <c r="I4084" s="217" t="s">
        <v>981</v>
      </c>
      <c r="J4084" s="217" t="s">
        <v>33</v>
      </c>
      <c r="K4084" s="217" t="s">
        <v>33</v>
      </c>
      <c r="M4084" s="217">
        <f t="shared" si="84"/>
        <v>2203</v>
      </c>
      <c r="O4084" s="217" t="s">
        <v>35</v>
      </c>
      <c r="P4084" s="217" t="s">
        <v>35</v>
      </c>
      <c r="Q4084" s="217">
        <f>S5619-vykonyz.xlsx[[#This Row],[Kod]]</f>
        <v>17762</v>
      </c>
      <c r="R4084" s="217">
        <f>S4049-vykonyz.xlsx[[#This Row],[Kod]]</f>
        <v>0</v>
      </c>
      <c r="S4084" s="217" t="s">
        <v>14252</v>
      </c>
      <c r="T4084" s="217" t="s">
        <v>14253</v>
      </c>
      <c r="U4084" s="217">
        <v>280</v>
      </c>
      <c r="V4084" s="261">
        <v>45292</v>
      </c>
      <c r="W4084" s="217" t="s">
        <v>14252</v>
      </c>
      <c r="X4084" s="217">
        <v>249</v>
      </c>
      <c r="Y4084" s="217">
        <v>31</v>
      </c>
      <c r="Z4084" s="261">
        <v>45291</v>
      </c>
      <c r="AC4084" s="217">
        <f>vykonyz.xlsx3[[#This Row],[Kod]]-vykonyz.xlsx[[#This Row],[Kod]]</f>
        <v>0</v>
      </c>
      <c r="AD4084" t="s">
        <v>14152</v>
      </c>
      <c r="AE4084" t="s">
        <v>14168</v>
      </c>
      <c r="AF4084" t="s">
        <v>611</v>
      </c>
      <c r="AG4084"/>
      <c r="AH4084" t="s">
        <v>14153</v>
      </c>
      <c r="AI4084"/>
      <c r="AJ4084"/>
      <c r="AK4084" t="s">
        <v>981</v>
      </c>
      <c r="AL4084" t="s">
        <v>981</v>
      </c>
      <c r="AM4084" t="s">
        <v>33</v>
      </c>
      <c r="AN4084" t="s">
        <v>33</v>
      </c>
      <c r="AO4084"/>
      <c r="AP4084" t="s">
        <v>14254</v>
      </c>
      <c r="AQ4084"/>
      <c r="AR4084" t="s">
        <v>35</v>
      </c>
      <c r="AS4084" t="s">
        <v>35</v>
      </c>
    </row>
    <row r="4085" spans="1:45">
      <c r="A4085" s="264" t="s">
        <v>14155</v>
      </c>
      <c r="B4085" s="217" t="s">
        <v>14168</v>
      </c>
      <c r="C4085" s="217" t="s">
        <v>611</v>
      </c>
      <c r="E4085" s="217" t="s">
        <v>14156</v>
      </c>
      <c r="H4085" s="217" t="s">
        <v>1008</v>
      </c>
      <c r="I4085" s="217" t="s">
        <v>1008</v>
      </c>
      <c r="J4085" s="217" t="s">
        <v>33</v>
      </c>
      <c r="K4085" s="217" t="s">
        <v>33</v>
      </c>
      <c r="M4085" s="217">
        <f t="shared" si="84"/>
        <v>1440</v>
      </c>
      <c r="O4085" s="217" t="s">
        <v>35</v>
      </c>
      <c r="P4085" s="217" t="s">
        <v>35</v>
      </c>
      <c r="Q4085" s="217">
        <f>S5620-vykonyz.xlsx[[#This Row],[Kod]]</f>
        <v>17762</v>
      </c>
      <c r="R4085" s="217">
        <f>S4050-vykonyz.xlsx[[#This Row],[Kod]]</f>
        <v>0</v>
      </c>
      <c r="S4085" s="217" t="s">
        <v>14255</v>
      </c>
      <c r="T4085" s="217" t="s">
        <v>14256</v>
      </c>
      <c r="U4085" s="217">
        <v>2472</v>
      </c>
      <c r="V4085" s="261">
        <v>45292</v>
      </c>
      <c r="W4085" s="217" t="s">
        <v>14255</v>
      </c>
      <c r="X4085" s="217">
        <v>2386</v>
      </c>
      <c r="Y4085" s="217">
        <v>86</v>
      </c>
      <c r="Z4085" s="261">
        <v>45291</v>
      </c>
      <c r="AC4085" s="217">
        <f>vykonyz.xlsx3[[#This Row],[Kod]]-vykonyz.xlsx[[#This Row],[Kod]]</f>
        <v>0</v>
      </c>
      <c r="AD4085" t="s">
        <v>14155</v>
      </c>
      <c r="AE4085" t="s">
        <v>14168</v>
      </c>
      <c r="AF4085" t="s">
        <v>611</v>
      </c>
      <c r="AG4085"/>
      <c r="AH4085" t="s">
        <v>14156</v>
      </c>
      <c r="AI4085"/>
      <c r="AJ4085"/>
      <c r="AK4085" t="s">
        <v>1008</v>
      </c>
      <c r="AL4085" t="s">
        <v>1008</v>
      </c>
      <c r="AM4085" t="s">
        <v>33</v>
      </c>
      <c r="AN4085" t="s">
        <v>33</v>
      </c>
      <c r="AO4085"/>
      <c r="AP4085" t="s">
        <v>14257</v>
      </c>
      <c r="AQ4085"/>
      <c r="AR4085" t="s">
        <v>35</v>
      </c>
      <c r="AS4085" t="s">
        <v>35</v>
      </c>
    </row>
    <row r="4086" spans="1:45">
      <c r="A4086" s="264" t="s">
        <v>14158</v>
      </c>
      <c r="B4086" s="217" t="s">
        <v>14168</v>
      </c>
      <c r="C4086" s="217" t="s">
        <v>611</v>
      </c>
      <c r="E4086" s="217" t="s">
        <v>14258</v>
      </c>
      <c r="G4086" s="217" t="s">
        <v>1190</v>
      </c>
      <c r="H4086" s="217" t="s">
        <v>77</v>
      </c>
      <c r="I4086" s="217" t="s">
        <v>1848</v>
      </c>
      <c r="J4086" s="217" t="s">
        <v>33</v>
      </c>
      <c r="K4086" s="217" t="s">
        <v>33</v>
      </c>
      <c r="M4086" s="217">
        <f t="shared" si="84"/>
        <v>5959</v>
      </c>
      <c r="O4086" s="217" t="s">
        <v>35</v>
      </c>
      <c r="P4086" s="217" t="s">
        <v>35</v>
      </c>
      <c r="Q4086" s="217">
        <f>S5621-vykonyz.xlsx[[#This Row],[Kod]]</f>
        <v>17762</v>
      </c>
      <c r="R4086" s="217">
        <f>S4051-vykonyz.xlsx[[#This Row],[Kod]]</f>
        <v>0</v>
      </c>
      <c r="S4086" s="217" t="s">
        <v>14259</v>
      </c>
      <c r="T4086" s="217" t="s">
        <v>14260</v>
      </c>
      <c r="U4086" s="217">
        <v>2540</v>
      </c>
      <c r="V4086" s="261">
        <v>45292</v>
      </c>
      <c r="W4086" s="217" t="s">
        <v>14259</v>
      </c>
      <c r="X4086" s="217">
        <v>2410</v>
      </c>
      <c r="Y4086" s="217">
        <v>130</v>
      </c>
      <c r="Z4086" s="261">
        <v>45291</v>
      </c>
      <c r="AC4086" s="217">
        <f>vykonyz.xlsx3[[#This Row],[Kod]]-vykonyz.xlsx[[#This Row],[Kod]]</f>
        <v>0</v>
      </c>
      <c r="AD4086" t="s">
        <v>14158</v>
      </c>
      <c r="AE4086" t="s">
        <v>14168</v>
      </c>
      <c r="AF4086" t="s">
        <v>611</v>
      </c>
      <c r="AG4086"/>
      <c r="AH4086" t="s">
        <v>14258</v>
      </c>
      <c r="AI4086"/>
      <c r="AJ4086" t="s">
        <v>1190</v>
      </c>
      <c r="AK4086" t="s">
        <v>77</v>
      </c>
      <c r="AL4086" t="s">
        <v>1848</v>
      </c>
      <c r="AM4086" t="s">
        <v>33</v>
      </c>
      <c r="AN4086" t="s">
        <v>33</v>
      </c>
      <c r="AO4086"/>
      <c r="AP4086" t="s">
        <v>14261</v>
      </c>
      <c r="AQ4086"/>
      <c r="AR4086" t="s">
        <v>35</v>
      </c>
      <c r="AS4086" t="s">
        <v>35</v>
      </c>
    </row>
    <row r="4087" spans="1:45">
      <c r="A4087" s="264" t="s">
        <v>14162</v>
      </c>
      <c r="B4087" s="217" t="s">
        <v>14168</v>
      </c>
      <c r="C4087" s="217" t="s">
        <v>611</v>
      </c>
      <c r="E4087" s="217" t="s">
        <v>14163</v>
      </c>
      <c r="G4087" s="217" t="s">
        <v>1190</v>
      </c>
      <c r="H4087" s="217" t="s">
        <v>1573</v>
      </c>
      <c r="I4087" s="217" t="s">
        <v>39</v>
      </c>
      <c r="J4087" s="217" t="s">
        <v>33</v>
      </c>
      <c r="K4087" s="217" t="s">
        <v>33</v>
      </c>
      <c r="M4087" s="217">
        <f t="shared" si="84"/>
        <v>3401</v>
      </c>
      <c r="O4087" s="217" t="s">
        <v>35</v>
      </c>
      <c r="P4087" s="217" t="s">
        <v>35</v>
      </c>
      <c r="Q4087" s="217">
        <f>S5622-vykonyz.xlsx[[#This Row],[Kod]]</f>
        <v>17762</v>
      </c>
      <c r="R4087" s="217">
        <f>S4052-vykonyz.xlsx[[#This Row],[Kod]]</f>
        <v>0</v>
      </c>
      <c r="S4087" s="217" t="s">
        <v>14262</v>
      </c>
      <c r="T4087" s="217" t="s">
        <v>14263</v>
      </c>
      <c r="U4087" s="217">
        <v>8664</v>
      </c>
      <c r="V4087" s="261">
        <v>45292</v>
      </c>
      <c r="W4087" s="217" t="s">
        <v>14262</v>
      </c>
      <c r="X4087" s="217">
        <v>7882</v>
      </c>
      <c r="Y4087" s="217">
        <v>782</v>
      </c>
      <c r="Z4087" s="261">
        <v>45291</v>
      </c>
      <c r="AC4087" s="217">
        <f>vykonyz.xlsx3[[#This Row],[Kod]]-vykonyz.xlsx[[#This Row],[Kod]]</f>
        <v>0</v>
      </c>
      <c r="AD4087" t="s">
        <v>14162</v>
      </c>
      <c r="AE4087" t="s">
        <v>14168</v>
      </c>
      <c r="AF4087" t="s">
        <v>611</v>
      </c>
      <c r="AG4087"/>
      <c r="AH4087" t="s">
        <v>14163</v>
      </c>
      <c r="AI4087"/>
      <c r="AJ4087" t="s">
        <v>1190</v>
      </c>
      <c r="AK4087" t="s">
        <v>1573</v>
      </c>
      <c r="AL4087" t="s">
        <v>39</v>
      </c>
      <c r="AM4087" t="s">
        <v>33</v>
      </c>
      <c r="AN4087" t="s">
        <v>33</v>
      </c>
      <c r="AO4087"/>
      <c r="AP4087" t="s">
        <v>14264</v>
      </c>
      <c r="AQ4087"/>
      <c r="AR4087" t="s">
        <v>35</v>
      </c>
      <c r="AS4087" t="s">
        <v>35</v>
      </c>
    </row>
    <row r="4088" spans="1:45">
      <c r="A4088" s="264" t="s">
        <v>14164</v>
      </c>
      <c r="B4088" s="217" t="s">
        <v>14168</v>
      </c>
      <c r="C4088" s="217" t="s">
        <v>611</v>
      </c>
      <c r="E4088" s="217" t="s">
        <v>14265</v>
      </c>
      <c r="G4088" s="217" t="s">
        <v>28</v>
      </c>
      <c r="H4088" s="217" t="s">
        <v>1492</v>
      </c>
      <c r="I4088" s="217" t="s">
        <v>5824</v>
      </c>
      <c r="J4088" s="217" t="s">
        <v>33</v>
      </c>
      <c r="K4088" s="217" t="s">
        <v>33</v>
      </c>
      <c r="M4088" s="217">
        <f t="shared" si="84"/>
        <v>4684</v>
      </c>
      <c r="O4088" s="217" t="s">
        <v>35</v>
      </c>
      <c r="P4088" s="217" t="s">
        <v>35</v>
      </c>
      <c r="Q4088" s="217">
        <f>S5623-vykonyz.xlsx[[#This Row],[Kod]]</f>
        <v>17762</v>
      </c>
      <c r="R4088" s="217">
        <f>S4053-vykonyz.xlsx[[#This Row],[Kod]]</f>
        <v>0</v>
      </c>
      <c r="S4088" s="217" t="s">
        <v>14266</v>
      </c>
      <c r="T4088" s="217" t="s">
        <v>14267</v>
      </c>
      <c r="U4088" s="217">
        <v>5500</v>
      </c>
      <c r="V4088" s="261">
        <v>45292</v>
      </c>
      <c r="W4088" s="217" t="s">
        <v>14266</v>
      </c>
      <c r="X4088" s="217">
        <v>5053</v>
      </c>
      <c r="Y4088" s="217">
        <v>447</v>
      </c>
      <c r="Z4088" s="261">
        <v>45291</v>
      </c>
      <c r="AC4088" s="217">
        <f>vykonyz.xlsx3[[#This Row],[Kod]]-vykonyz.xlsx[[#This Row],[Kod]]</f>
        <v>0</v>
      </c>
      <c r="AD4088" t="s">
        <v>14164</v>
      </c>
      <c r="AE4088" t="s">
        <v>14168</v>
      </c>
      <c r="AF4088" t="s">
        <v>611</v>
      </c>
      <c r="AG4088"/>
      <c r="AH4088" t="s">
        <v>14265</v>
      </c>
      <c r="AI4088"/>
      <c r="AJ4088" t="s">
        <v>28</v>
      </c>
      <c r="AK4088" t="s">
        <v>1492</v>
      </c>
      <c r="AL4088" t="s">
        <v>5824</v>
      </c>
      <c r="AM4088" t="s">
        <v>33</v>
      </c>
      <c r="AN4088" t="s">
        <v>33</v>
      </c>
      <c r="AO4088"/>
      <c r="AP4088" t="s">
        <v>14268</v>
      </c>
      <c r="AQ4088"/>
      <c r="AR4088" t="s">
        <v>35</v>
      </c>
      <c r="AS4088" t="s">
        <v>35</v>
      </c>
    </row>
    <row r="4089" spans="1:45">
      <c r="A4089" s="264" t="s">
        <v>14166</v>
      </c>
      <c r="B4089" s="217" t="s">
        <v>14168</v>
      </c>
      <c r="C4089" s="217" t="s">
        <v>611</v>
      </c>
      <c r="E4089" s="217" t="s">
        <v>14167</v>
      </c>
      <c r="H4089" s="217" t="s">
        <v>1008</v>
      </c>
      <c r="I4089" s="217" t="s">
        <v>1008</v>
      </c>
      <c r="J4089" s="217" t="s">
        <v>33</v>
      </c>
      <c r="K4089" s="217" t="s">
        <v>33</v>
      </c>
      <c r="M4089" s="217">
        <f t="shared" si="84"/>
        <v>1211</v>
      </c>
      <c r="O4089" s="217" t="s">
        <v>35</v>
      </c>
      <c r="P4089" s="217" t="s">
        <v>35</v>
      </c>
      <c r="Q4089" s="217">
        <f>S5624-vykonyz.xlsx[[#This Row],[Kod]]</f>
        <v>17762</v>
      </c>
      <c r="R4089" s="217">
        <f>S4054-vykonyz.xlsx[[#This Row],[Kod]]</f>
        <v>0</v>
      </c>
      <c r="S4089" s="217" t="s">
        <v>14269</v>
      </c>
      <c r="T4089" s="217" t="s">
        <v>14270</v>
      </c>
      <c r="U4089" s="217">
        <v>4839</v>
      </c>
      <c r="V4089" s="261">
        <v>45292</v>
      </c>
      <c r="W4089" s="217" t="s">
        <v>14269</v>
      </c>
      <c r="X4089" s="217">
        <v>4504</v>
      </c>
      <c r="Y4089" s="217">
        <v>335</v>
      </c>
      <c r="Z4089" s="261">
        <v>45291</v>
      </c>
      <c r="AC4089" s="217">
        <f>vykonyz.xlsx3[[#This Row],[Kod]]-vykonyz.xlsx[[#This Row],[Kod]]</f>
        <v>0</v>
      </c>
      <c r="AD4089" t="s">
        <v>14166</v>
      </c>
      <c r="AE4089" t="s">
        <v>14168</v>
      </c>
      <c r="AF4089" t="s">
        <v>611</v>
      </c>
      <c r="AG4089"/>
      <c r="AH4089" t="s">
        <v>14167</v>
      </c>
      <c r="AI4089"/>
      <c r="AJ4089"/>
      <c r="AK4089" t="s">
        <v>1008</v>
      </c>
      <c r="AL4089" t="s">
        <v>1008</v>
      </c>
      <c r="AM4089" t="s">
        <v>33</v>
      </c>
      <c r="AN4089" t="s">
        <v>33</v>
      </c>
      <c r="AO4089"/>
      <c r="AP4089" t="s">
        <v>14271</v>
      </c>
      <c r="AQ4089"/>
      <c r="AR4089" t="s">
        <v>35</v>
      </c>
      <c r="AS4089" t="s">
        <v>35</v>
      </c>
    </row>
    <row r="4090" spans="1:45">
      <c r="A4090" s="264" t="s">
        <v>14169</v>
      </c>
      <c r="B4090" s="217" t="s">
        <v>14168</v>
      </c>
      <c r="C4090" s="217" t="s">
        <v>611</v>
      </c>
      <c r="E4090" s="217" t="s">
        <v>14170</v>
      </c>
      <c r="H4090" s="217" t="s">
        <v>1008</v>
      </c>
      <c r="I4090" s="217" t="s">
        <v>1008</v>
      </c>
      <c r="J4090" s="217" t="s">
        <v>33</v>
      </c>
      <c r="K4090" s="217" t="s">
        <v>33</v>
      </c>
      <c r="M4090" s="217">
        <f t="shared" si="84"/>
        <v>819</v>
      </c>
      <c r="O4090" s="217" t="s">
        <v>35</v>
      </c>
      <c r="P4090" s="217" t="s">
        <v>35</v>
      </c>
      <c r="Q4090" s="217">
        <f>S5625-vykonyz.xlsx[[#This Row],[Kod]]</f>
        <v>17764</v>
      </c>
      <c r="R4090" s="217">
        <f>S4055-vykonyz.xlsx[[#This Row],[Kod]]</f>
        <v>0</v>
      </c>
      <c r="S4090" s="217" t="s">
        <v>14272</v>
      </c>
      <c r="T4090" s="217" t="s">
        <v>14273</v>
      </c>
      <c r="U4090" s="217">
        <v>7431</v>
      </c>
      <c r="V4090" s="261">
        <v>45292</v>
      </c>
      <c r="W4090" s="217" t="s">
        <v>14272</v>
      </c>
      <c r="X4090" s="217">
        <v>6984</v>
      </c>
      <c r="Y4090" s="217">
        <v>447</v>
      </c>
      <c r="Z4090" s="261">
        <v>45291</v>
      </c>
      <c r="AC4090" s="217">
        <f>vykonyz.xlsx3[[#This Row],[Kod]]-vykonyz.xlsx[[#This Row],[Kod]]</f>
        <v>0</v>
      </c>
      <c r="AD4090" t="s">
        <v>14169</v>
      </c>
      <c r="AE4090" t="s">
        <v>14168</v>
      </c>
      <c r="AF4090" t="s">
        <v>611</v>
      </c>
      <c r="AG4090"/>
      <c r="AH4090" t="s">
        <v>14170</v>
      </c>
      <c r="AI4090"/>
      <c r="AJ4090"/>
      <c r="AK4090" t="s">
        <v>1008</v>
      </c>
      <c r="AL4090" t="s">
        <v>1008</v>
      </c>
      <c r="AM4090" t="s">
        <v>33</v>
      </c>
      <c r="AN4090" t="s">
        <v>33</v>
      </c>
      <c r="AO4090"/>
      <c r="AP4090" t="s">
        <v>913</v>
      </c>
      <c r="AQ4090"/>
      <c r="AR4090" t="s">
        <v>35</v>
      </c>
      <c r="AS4090" t="s">
        <v>35</v>
      </c>
    </row>
    <row r="4091" spans="1:45">
      <c r="A4091" s="264" t="s">
        <v>14172</v>
      </c>
      <c r="B4091" s="217" t="s">
        <v>14104</v>
      </c>
      <c r="E4091" s="217" t="s">
        <v>14173</v>
      </c>
      <c r="H4091" s="217" t="s">
        <v>1084</v>
      </c>
      <c r="I4091" s="217" t="s">
        <v>1084</v>
      </c>
      <c r="J4091" s="217" t="s">
        <v>33</v>
      </c>
      <c r="K4091" s="217" t="s">
        <v>33</v>
      </c>
      <c r="M4091" s="217">
        <f t="shared" si="84"/>
        <v>528</v>
      </c>
      <c r="O4091" s="217" t="s">
        <v>35</v>
      </c>
      <c r="P4091" s="217" t="s">
        <v>35</v>
      </c>
      <c r="Q4091" s="217">
        <f>S5626-vykonyz.xlsx[[#This Row],[Kod]]</f>
        <v>17764</v>
      </c>
      <c r="R4091" s="217">
        <f>S4056-vykonyz.xlsx[[#This Row],[Kod]]</f>
        <v>0</v>
      </c>
      <c r="S4091" s="217" t="s">
        <v>14274</v>
      </c>
      <c r="T4091" s="217" t="s">
        <v>14275</v>
      </c>
      <c r="U4091" s="217">
        <v>3867</v>
      </c>
      <c r="V4091" s="261">
        <v>45292</v>
      </c>
      <c r="W4091" s="217" t="s">
        <v>14274</v>
      </c>
      <c r="X4091" s="217">
        <v>3532</v>
      </c>
      <c r="Y4091" s="217">
        <v>335</v>
      </c>
      <c r="Z4091" s="261">
        <v>45291</v>
      </c>
      <c r="AC4091" s="217">
        <f>vykonyz.xlsx3[[#This Row],[Kod]]-vykonyz.xlsx[[#This Row],[Kod]]</f>
        <v>0</v>
      </c>
      <c r="AD4091" t="s">
        <v>14172</v>
      </c>
      <c r="AE4091" t="s">
        <v>14104</v>
      </c>
      <c r="AF4091"/>
      <c r="AG4091"/>
      <c r="AH4091" t="s">
        <v>14173</v>
      </c>
      <c r="AI4091"/>
      <c r="AJ4091"/>
      <c r="AK4091" t="s">
        <v>1084</v>
      </c>
      <c r="AL4091" t="s">
        <v>1084</v>
      </c>
      <c r="AM4091" t="s">
        <v>33</v>
      </c>
      <c r="AN4091" t="s">
        <v>33</v>
      </c>
      <c r="AO4091"/>
      <c r="AP4091" t="s">
        <v>12744</v>
      </c>
      <c r="AQ4091"/>
      <c r="AR4091" t="s">
        <v>35</v>
      </c>
      <c r="AS4091" t="s">
        <v>35</v>
      </c>
    </row>
    <row r="4092" spans="1:45">
      <c r="A4092" s="264" t="s">
        <v>14175</v>
      </c>
      <c r="B4092" s="217" t="s">
        <v>14104</v>
      </c>
      <c r="E4092" s="217" t="s">
        <v>14176</v>
      </c>
      <c r="H4092" s="217" t="s">
        <v>994</v>
      </c>
      <c r="I4092" s="217" t="s">
        <v>994</v>
      </c>
      <c r="J4092" s="217" t="s">
        <v>33</v>
      </c>
      <c r="K4092" s="217" t="s">
        <v>33</v>
      </c>
      <c r="M4092" s="217">
        <f t="shared" si="84"/>
        <v>262</v>
      </c>
      <c r="O4092" s="217" t="s">
        <v>35</v>
      </c>
      <c r="P4092" s="217" t="s">
        <v>35</v>
      </c>
      <c r="Q4092" s="217">
        <f>S5627-vykonyz.xlsx[[#This Row],[Kod]]</f>
        <v>17764</v>
      </c>
      <c r="R4092" s="217">
        <f>S4057-vykonyz.xlsx[[#This Row],[Kod]]</f>
        <v>0</v>
      </c>
      <c r="S4092" s="217" t="s">
        <v>14276</v>
      </c>
      <c r="T4092" s="217" t="s">
        <v>14277</v>
      </c>
      <c r="U4092" s="217">
        <v>5044</v>
      </c>
      <c r="V4092" s="261">
        <v>45292</v>
      </c>
      <c r="W4092" s="217" t="s">
        <v>14276</v>
      </c>
      <c r="X4092" s="217">
        <v>4598</v>
      </c>
      <c r="Y4092" s="217">
        <v>446</v>
      </c>
      <c r="Z4092" s="261">
        <v>45291</v>
      </c>
      <c r="AC4092" s="217">
        <f>vykonyz.xlsx3[[#This Row],[Kod]]-vykonyz.xlsx[[#This Row],[Kod]]</f>
        <v>0</v>
      </c>
      <c r="AD4092" t="s">
        <v>14175</v>
      </c>
      <c r="AE4092" t="s">
        <v>14104</v>
      </c>
      <c r="AF4092"/>
      <c r="AG4092"/>
      <c r="AH4092" t="s">
        <v>14176</v>
      </c>
      <c r="AI4092"/>
      <c r="AJ4092"/>
      <c r="AK4092" t="s">
        <v>994</v>
      </c>
      <c r="AL4092" t="s">
        <v>994</v>
      </c>
      <c r="AM4092" t="s">
        <v>33</v>
      </c>
      <c r="AN4092" t="s">
        <v>33</v>
      </c>
      <c r="AO4092"/>
      <c r="AP4092" t="s">
        <v>6877</v>
      </c>
      <c r="AQ4092"/>
      <c r="AR4092" t="s">
        <v>35</v>
      </c>
      <c r="AS4092" t="s">
        <v>35</v>
      </c>
    </row>
    <row r="4093" spans="1:45">
      <c r="A4093" s="264" t="s">
        <v>14177</v>
      </c>
      <c r="B4093" s="217" t="s">
        <v>14104</v>
      </c>
      <c r="E4093" s="217" t="s">
        <v>14178</v>
      </c>
      <c r="H4093" s="217" t="s">
        <v>1084</v>
      </c>
      <c r="I4093" s="217" t="s">
        <v>1084</v>
      </c>
      <c r="J4093" s="217" t="s">
        <v>33</v>
      </c>
      <c r="K4093" s="217" t="s">
        <v>33</v>
      </c>
      <c r="M4093" s="217">
        <f t="shared" si="84"/>
        <v>532</v>
      </c>
      <c r="O4093" s="217" t="s">
        <v>35</v>
      </c>
      <c r="P4093" s="217" t="s">
        <v>35</v>
      </c>
      <c r="Q4093" s="217">
        <f>S5628-vykonyz.xlsx[[#This Row],[Kod]]</f>
        <v>17764</v>
      </c>
      <c r="R4093" s="217">
        <f>S4058-vykonyz.xlsx[[#This Row],[Kod]]</f>
        <v>0</v>
      </c>
      <c r="S4093" s="217" t="s">
        <v>14278</v>
      </c>
      <c r="T4093" s="217" t="s">
        <v>14279</v>
      </c>
      <c r="U4093" s="217">
        <v>8065</v>
      </c>
      <c r="V4093" s="261">
        <v>45292</v>
      </c>
      <c r="W4093" s="217" t="s">
        <v>14278</v>
      </c>
      <c r="X4093" s="217">
        <v>7284</v>
      </c>
      <c r="Y4093" s="217">
        <v>781</v>
      </c>
      <c r="Z4093" s="261">
        <v>45291</v>
      </c>
      <c r="AC4093" s="217">
        <f>vykonyz.xlsx3[[#This Row],[Kod]]-vykonyz.xlsx[[#This Row],[Kod]]</f>
        <v>0</v>
      </c>
      <c r="AD4093" t="s">
        <v>14177</v>
      </c>
      <c r="AE4093" t="s">
        <v>14104</v>
      </c>
      <c r="AF4093"/>
      <c r="AG4093"/>
      <c r="AH4093" t="s">
        <v>14178</v>
      </c>
      <c r="AI4093"/>
      <c r="AJ4093"/>
      <c r="AK4093" t="s">
        <v>1084</v>
      </c>
      <c r="AL4093" t="s">
        <v>1084</v>
      </c>
      <c r="AM4093" t="s">
        <v>33</v>
      </c>
      <c r="AN4093" t="s">
        <v>33</v>
      </c>
      <c r="AO4093"/>
      <c r="AP4093" t="s">
        <v>1696</v>
      </c>
      <c r="AQ4093"/>
      <c r="AR4093" t="s">
        <v>35</v>
      </c>
      <c r="AS4093" t="s">
        <v>35</v>
      </c>
    </row>
    <row r="4094" spans="1:45">
      <c r="A4094" s="264" t="s">
        <v>14181</v>
      </c>
      <c r="B4094" s="217" t="s">
        <v>14168</v>
      </c>
      <c r="C4094" s="217" t="s">
        <v>611</v>
      </c>
      <c r="E4094" s="217" t="s">
        <v>14182</v>
      </c>
      <c r="H4094" s="217" t="s">
        <v>1290</v>
      </c>
      <c r="I4094" s="217" t="s">
        <v>1573</v>
      </c>
      <c r="J4094" s="217" t="s">
        <v>33</v>
      </c>
      <c r="K4094" s="217" t="s">
        <v>33</v>
      </c>
      <c r="M4094" s="217">
        <f t="shared" si="84"/>
        <v>1351</v>
      </c>
      <c r="O4094" s="217" t="s">
        <v>35</v>
      </c>
      <c r="P4094" s="217" t="s">
        <v>35</v>
      </c>
      <c r="Q4094" s="217">
        <f>S5629-vykonyz.xlsx[[#This Row],[Kod]]</f>
        <v>17754</v>
      </c>
      <c r="R4094" s="217">
        <f>S4059-vykonyz.xlsx[[#This Row],[Kod]]</f>
        <v>0</v>
      </c>
      <c r="S4094" s="217" t="s">
        <v>14280</v>
      </c>
      <c r="T4094" s="217" t="s">
        <v>14281</v>
      </c>
      <c r="U4094" s="217">
        <v>7564</v>
      </c>
      <c r="V4094" s="261">
        <v>45292</v>
      </c>
      <c r="W4094" s="217" t="s">
        <v>14280</v>
      </c>
      <c r="X4094" s="217">
        <v>7006</v>
      </c>
      <c r="Y4094" s="217">
        <v>558</v>
      </c>
      <c r="Z4094" s="261">
        <v>45291</v>
      </c>
      <c r="AC4094" s="217">
        <f>vykonyz.xlsx3[[#This Row],[Kod]]-vykonyz.xlsx[[#This Row],[Kod]]</f>
        <v>0</v>
      </c>
      <c r="AD4094" t="s">
        <v>14181</v>
      </c>
      <c r="AE4094" t="s">
        <v>14168</v>
      </c>
      <c r="AF4094" t="s">
        <v>611</v>
      </c>
      <c r="AG4094"/>
      <c r="AH4094" t="s">
        <v>14182</v>
      </c>
      <c r="AI4094"/>
      <c r="AJ4094"/>
      <c r="AK4094" t="s">
        <v>1290</v>
      </c>
      <c r="AL4094" t="s">
        <v>1573</v>
      </c>
      <c r="AM4094" t="s">
        <v>33</v>
      </c>
      <c r="AN4094" t="s">
        <v>33</v>
      </c>
      <c r="AO4094"/>
      <c r="AP4094" t="s">
        <v>14282</v>
      </c>
      <c r="AQ4094"/>
      <c r="AR4094" t="s">
        <v>35</v>
      </c>
      <c r="AS4094" t="s">
        <v>35</v>
      </c>
    </row>
    <row r="4095" spans="1:45">
      <c r="A4095" s="264" t="s">
        <v>14184</v>
      </c>
      <c r="B4095" s="217" t="s">
        <v>14168</v>
      </c>
      <c r="C4095" s="217" t="s">
        <v>611</v>
      </c>
      <c r="E4095" s="217" t="s">
        <v>14185</v>
      </c>
      <c r="H4095" s="217" t="s">
        <v>981</v>
      </c>
      <c r="I4095" s="217" t="s">
        <v>1492</v>
      </c>
      <c r="J4095" s="217" t="s">
        <v>33</v>
      </c>
      <c r="K4095" s="217" t="s">
        <v>33</v>
      </c>
      <c r="M4095" s="217">
        <f t="shared" si="84"/>
        <v>2345</v>
      </c>
      <c r="O4095" s="217" t="s">
        <v>35</v>
      </c>
      <c r="P4095" s="217" t="s">
        <v>35</v>
      </c>
      <c r="Q4095" s="217">
        <f>S5630-vykonyz.xlsx[[#This Row],[Kod]]</f>
        <v>17754</v>
      </c>
      <c r="R4095" s="217">
        <f>S4060-vykonyz.xlsx[[#This Row],[Kod]]</f>
        <v>0</v>
      </c>
      <c r="S4095" s="217" t="s">
        <v>14283</v>
      </c>
      <c r="T4095" s="217" t="s">
        <v>14284</v>
      </c>
      <c r="U4095" s="217">
        <v>8520</v>
      </c>
      <c r="V4095" s="261">
        <v>45292</v>
      </c>
      <c r="W4095" s="217" t="s">
        <v>14283</v>
      </c>
      <c r="X4095" s="217">
        <v>7850</v>
      </c>
      <c r="Y4095" s="217">
        <v>670</v>
      </c>
      <c r="Z4095" s="261">
        <v>45291</v>
      </c>
      <c r="AC4095" s="217">
        <f>vykonyz.xlsx3[[#This Row],[Kod]]-vykonyz.xlsx[[#This Row],[Kod]]</f>
        <v>0</v>
      </c>
      <c r="AD4095" t="s">
        <v>14184</v>
      </c>
      <c r="AE4095" t="s">
        <v>14168</v>
      </c>
      <c r="AF4095" t="s">
        <v>611</v>
      </c>
      <c r="AG4095"/>
      <c r="AH4095" t="s">
        <v>14185</v>
      </c>
      <c r="AI4095"/>
      <c r="AJ4095"/>
      <c r="AK4095" t="s">
        <v>981</v>
      </c>
      <c r="AL4095" t="s">
        <v>1492</v>
      </c>
      <c r="AM4095" t="s">
        <v>33</v>
      </c>
      <c r="AN4095" t="s">
        <v>33</v>
      </c>
      <c r="AO4095"/>
      <c r="AP4095" t="s">
        <v>13460</v>
      </c>
      <c r="AQ4095"/>
      <c r="AR4095" t="s">
        <v>35</v>
      </c>
      <c r="AS4095" t="s">
        <v>35</v>
      </c>
    </row>
    <row r="4096" spans="1:45">
      <c r="A4096" s="264" t="s">
        <v>14187</v>
      </c>
      <c r="B4096" s="217" t="s">
        <v>14168</v>
      </c>
      <c r="C4096" s="217" t="s">
        <v>611</v>
      </c>
      <c r="E4096" s="217" t="s">
        <v>14188</v>
      </c>
      <c r="H4096" s="217" t="s">
        <v>1479</v>
      </c>
      <c r="I4096" s="217" t="s">
        <v>77</v>
      </c>
      <c r="J4096" s="217" t="s">
        <v>33</v>
      </c>
      <c r="K4096" s="217" t="s">
        <v>33</v>
      </c>
      <c r="M4096" s="217">
        <f t="shared" si="84"/>
        <v>4115</v>
      </c>
      <c r="O4096" s="217" t="s">
        <v>35</v>
      </c>
      <c r="P4096" s="217" t="s">
        <v>35</v>
      </c>
      <c r="Q4096" s="217">
        <f>S5631-vykonyz.xlsx[[#This Row],[Kod]]</f>
        <v>17754</v>
      </c>
      <c r="R4096" s="217">
        <f>S4061-vykonyz.xlsx[[#This Row],[Kod]]</f>
        <v>0</v>
      </c>
      <c r="S4096" s="217" t="s">
        <v>14285</v>
      </c>
      <c r="T4096" s="217" t="s">
        <v>14286</v>
      </c>
      <c r="U4096" s="217">
        <v>7314</v>
      </c>
      <c r="V4096" s="261">
        <v>45292</v>
      </c>
      <c r="W4096" s="217" t="s">
        <v>14285</v>
      </c>
      <c r="X4096" s="217">
        <v>6756</v>
      </c>
      <c r="Y4096" s="217">
        <v>558</v>
      </c>
      <c r="Z4096" s="261">
        <v>45291</v>
      </c>
      <c r="AC4096" s="217">
        <f>vykonyz.xlsx3[[#This Row],[Kod]]-vykonyz.xlsx[[#This Row],[Kod]]</f>
        <v>0</v>
      </c>
      <c r="AD4096" t="s">
        <v>14187</v>
      </c>
      <c r="AE4096" t="s">
        <v>14168</v>
      </c>
      <c r="AF4096" t="s">
        <v>611</v>
      </c>
      <c r="AG4096"/>
      <c r="AH4096" t="s">
        <v>14188</v>
      </c>
      <c r="AI4096"/>
      <c r="AJ4096"/>
      <c r="AK4096" t="s">
        <v>1479</v>
      </c>
      <c r="AL4096" t="s">
        <v>77</v>
      </c>
      <c r="AM4096" t="s">
        <v>33</v>
      </c>
      <c r="AN4096" t="s">
        <v>33</v>
      </c>
      <c r="AO4096"/>
      <c r="AP4096" t="s">
        <v>14287</v>
      </c>
      <c r="AQ4096"/>
      <c r="AR4096" t="s">
        <v>35</v>
      </c>
      <c r="AS4096" t="s">
        <v>35</v>
      </c>
    </row>
    <row r="4097" spans="1:45">
      <c r="A4097" s="264" t="s">
        <v>14190</v>
      </c>
      <c r="B4097" s="217" t="s">
        <v>14168</v>
      </c>
      <c r="C4097" s="217" t="s">
        <v>611</v>
      </c>
      <c r="E4097" s="217" t="s">
        <v>14191</v>
      </c>
      <c r="H4097" s="217" t="s">
        <v>1290</v>
      </c>
      <c r="I4097" s="217" t="s">
        <v>1573</v>
      </c>
      <c r="J4097" s="217" t="s">
        <v>33</v>
      </c>
      <c r="K4097" s="217" t="s">
        <v>33</v>
      </c>
      <c r="M4097" s="217">
        <f t="shared" si="84"/>
        <v>1623</v>
      </c>
      <c r="O4097" s="217" t="s">
        <v>35</v>
      </c>
      <c r="P4097" s="217" t="s">
        <v>35</v>
      </c>
      <c r="Q4097" s="217">
        <f>S5632-vykonyz.xlsx[[#This Row],[Kod]]</f>
        <v>17754</v>
      </c>
      <c r="R4097" s="217">
        <f>S4062-vykonyz.xlsx[[#This Row],[Kod]]</f>
        <v>0</v>
      </c>
      <c r="S4097" s="217" t="s">
        <v>14288</v>
      </c>
      <c r="T4097" s="217" t="s">
        <v>14289</v>
      </c>
      <c r="U4097" s="217">
        <v>3898</v>
      </c>
      <c r="V4097" s="261">
        <v>45292</v>
      </c>
      <c r="W4097" s="217" t="s">
        <v>14288</v>
      </c>
      <c r="X4097" s="217">
        <v>3563</v>
      </c>
      <c r="Y4097" s="217">
        <v>335</v>
      </c>
      <c r="Z4097" s="261">
        <v>45291</v>
      </c>
      <c r="AC4097" s="217">
        <f>vykonyz.xlsx3[[#This Row],[Kod]]-vykonyz.xlsx[[#This Row],[Kod]]</f>
        <v>0</v>
      </c>
      <c r="AD4097" t="s">
        <v>14190</v>
      </c>
      <c r="AE4097" t="s">
        <v>14168</v>
      </c>
      <c r="AF4097" t="s">
        <v>611</v>
      </c>
      <c r="AG4097"/>
      <c r="AH4097" t="s">
        <v>14191</v>
      </c>
      <c r="AI4097"/>
      <c r="AJ4097"/>
      <c r="AK4097" t="s">
        <v>1290</v>
      </c>
      <c r="AL4097" t="s">
        <v>1573</v>
      </c>
      <c r="AM4097" t="s">
        <v>33</v>
      </c>
      <c r="AN4097" t="s">
        <v>33</v>
      </c>
      <c r="AO4097"/>
      <c r="AP4097" t="s">
        <v>14290</v>
      </c>
      <c r="AQ4097"/>
      <c r="AR4097" t="s">
        <v>35</v>
      </c>
      <c r="AS4097" t="s">
        <v>35</v>
      </c>
    </row>
    <row r="4098" spans="1:45">
      <c r="A4098" s="264" t="s">
        <v>14192</v>
      </c>
      <c r="B4098" s="217" t="s">
        <v>14168</v>
      </c>
      <c r="C4098" s="217" t="s">
        <v>611</v>
      </c>
      <c r="E4098" s="217" t="s">
        <v>14193</v>
      </c>
      <c r="G4098" s="217" t="s">
        <v>53</v>
      </c>
      <c r="H4098" s="217" t="s">
        <v>77</v>
      </c>
      <c r="I4098" s="217" t="s">
        <v>1848</v>
      </c>
      <c r="J4098" s="217" t="s">
        <v>33</v>
      </c>
      <c r="K4098" s="217" t="s">
        <v>33</v>
      </c>
      <c r="M4098" s="217">
        <f t="shared" si="84"/>
        <v>4992</v>
      </c>
      <c r="O4098" s="217" t="s">
        <v>35</v>
      </c>
      <c r="P4098" s="217" t="s">
        <v>35</v>
      </c>
      <c r="Q4098" s="217">
        <f>S5633-vykonyz.xlsx[[#This Row],[Kod]]</f>
        <v>17754</v>
      </c>
      <c r="R4098" s="217">
        <f>S4063-vykonyz.xlsx[[#This Row],[Kod]]</f>
        <v>0</v>
      </c>
      <c r="S4098" s="217" t="s">
        <v>14291</v>
      </c>
      <c r="T4098" s="217" t="s">
        <v>14292</v>
      </c>
      <c r="U4098" s="217">
        <v>8388</v>
      </c>
      <c r="V4098" s="261">
        <v>45292</v>
      </c>
      <c r="W4098" s="217" t="s">
        <v>14291</v>
      </c>
      <c r="X4098" s="217">
        <v>7718</v>
      </c>
      <c r="Y4098" s="217">
        <v>670</v>
      </c>
      <c r="Z4098" s="261">
        <v>45291</v>
      </c>
      <c r="AC4098" s="217">
        <f>vykonyz.xlsx3[[#This Row],[Kod]]-vykonyz.xlsx[[#This Row],[Kod]]</f>
        <v>0</v>
      </c>
      <c r="AD4098" t="s">
        <v>14192</v>
      </c>
      <c r="AE4098" t="s">
        <v>14168</v>
      </c>
      <c r="AF4098" t="s">
        <v>611</v>
      </c>
      <c r="AG4098"/>
      <c r="AH4098" t="s">
        <v>14193</v>
      </c>
      <c r="AI4098"/>
      <c r="AJ4098" t="s">
        <v>53</v>
      </c>
      <c r="AK4098" t="s">
        <v>77</v>
      </c>
      <c r="AL4098" t="s">
        <v>1848</v>
      </c>
      <c r="AM4098" t="s">
        <v>33</v>
      </c>
      <c r="AN4098" t="s">
        <v>33</v>
      </c>
      <c r="AO4098"/>
      <c r="AP4098" t="s">
        <v>14293</v>
      </c>
      <c r="AQ4098"/>
      <c r="AR4098" t="s">
        <v>35</v>
      </c>
      <c r="AS4098" t="s">
        <v>35</v>
      </c>
    </row>
    <row r="4099" spans="1:45">
      <c r="A4099" s="264" t="s">
        <v>14195</v>
      </c>
      <c r="B4099" s="217" t="s">
        <v>14168</v>
      </c>
      <c r="C4099" s="217" t="s">
        <v>611</v>
      </c>
      <c r="E4099" s="217" t="s">
        <v>14196</v>
      </c>
      <c r="H4099" s="217" t="s">
        <v>1573</v>
      </c>
      <c r="I4099" s="217" t="s">
        <v>1573</v>
      </c>
      <c r="J4099" s="217" t="s">
        <v>33</v>
      </c>
      <c r="K4099" s="217" t="s">
        <v>33</v>
      </c>
      <c r="M4099" s="217">
        <f t="shared" si="84"/>
        <v>2828</v>
      </c>
      <c r="O4099" s="217" t="s">
        <v>35</v>
      </c>
      <c r="P4099" s="217" t="s">
        <v>35</v>
      </c>
      <c r="Q4099" s="217">
        <f>S5634-vykonyz.xlsx[[#This Row],[Kod]]</f>
        <v>17754</v>
      </c>
      <c r="R4099" s="217">
        <f>S4064-vykonyz.xlsx[[#This Row],[Kod]]</f>
        <v>0</v>
      </c>
      <c r="S4099" s="217" t="s">
        <v>14294</v>
      </c>
      <c r="T4099" s="217" t="s">
        <v>14295</v>
      </c>
      <c r="U4099" s="217">
        <v>3824</v>
      </c>
      <c r="V4099" s="261">
        <v>45292</v>
      </c>
      <c r="W4099" s="217" t="s">
        <v>14294</v>
      </c>
      <c r="X4099" s="217">
        <v>3489</v>
      </c>
      <c r="Y4099" s="217">
        <v>335</v>
      </c>
      <c r="Z4099" s="261">
        <v>45291</v>
      </c>
      <c r="AC4099" s="217">
        <f>vykonyz.xlsx3[[#This Row],[Kod]]-vykonyz.xlsx[[#This Row],[Kod]]</f>
        <v>0</v>
      </c>
      <c r="AD4099" t="s">
        <v>14195</v>
      </c>
      <c r="AE4099" t="s">
        <v>14168</v>
      </c>
      <c r="AF4099" t="s">
        <v>611</v>
      </c>
      <c r="AG4099"/>
      <c r="AH4099" t="s">
        <v>14196</v>
      </c>
      <c r="AI4099"/>
      <c r="AJ4099"/>
      <c r="AK4099" t="s">
        <v>1573</v>
      </c>
      <c r="AL4099" t="s">
        <v>1573</v>
      </c>
      <c r="AM4099" t="s">
        <v>33</v>
      </c>
      <c r="AN4099" t="s">
        <v>33</v>
      </c>
      <c r="AO4099"/>
      <c r="AP4099" t="s">
        <v>14296</v>
      </c>
      <c r="AQ4099"/>
      <c r="AR4099" t="s">
        <v>35</v>
      </c>
      <c r="AS4099" t="s">
        <v>35</v>
      </c>
    </row>
    <row r="4100" spans="1:45">
      <c r="A4100" s="264" t="s">
        <v>14198</v>
      </c>
      <c r="B4100" s="217" t="s">
        <v>14168</v>
      </c>
      <c r="C4100" s="217" t="s">
        <v>611</v>
      </c>
      <c r="E4100" s="217" t="s">
        <v>14199</v>
      </c>
      <c r="H4100" s="217" t="s">
        <v>1492</v>
      </c>
      <c r="I4100" s="217" t="s">
        <v>5824</v>
      </c>
      <c r="J4100" s="217" t="s">
        <v>33</v>
      </c>
      <c r="K4100" s="217" t="s">
        <v>33</v>
      </c>
      <c r="M4100" s="217">
        <f t="shared" si="84"/>
        <v>4811</v>
      </c>
      <c r="O4100" s="217" t="s">
        <v>35</v>
      </c>
      <c r="P4100" s="217" t="s">
        <v>35</v>
      </c>
      <c r="Q4100" s="217">
        <f>S5635-vykonyz.xlsx[[#This Row],[Kod]]</f>
        <v>17758</v>
      </c>
      <c r="R4100" s="217">
        <f>S4065-vykonyz.xlsx[[#This Row],[Kod]]</f>
        <v>0</v>
      </c>
      <c r="S4100" s="217" t="s">
        <v>14297</v>
      </c>
      <c r="T4100" s="217" t="s">
        <v>14298</v>
      </c>
      <c r="U4100" s="217">
        <v>2725</v>
      </c>
      <c r="V4100" s="261">
        <v>45292</v>
      </c>
      <c r="W4100" s="217" t="s">
        <v>14297</v>
      </c>
      <c r="X4100" s="217">
        <v>2552</v>
      </c>
      <c r="Y4100" s="217">
        <v>173</v>
      </c>
      <c r="Z4100" s="261">
        <v>45291</v>
      </c>
      <c r="AC4100" s="217">
        <f>vykonyz.xlsx3[[#This Row],[Kod]]-vykonyz.xlsx[[#This Row],[Kod]]</f>
        <v>0</v>
      </c>
      <c r="AD4100" t="s">
        <v>14198</v>
      </c>
      <c r="AE4100" t="s">
        <v>14168</v>
      </c>
      <c r="AF4100" t="s">
        <v>611</v>
      </c>
      <c r="AG4100"/>
      <c r="AH4100" t="s">
        <v>14199</v>
      </c>
      <c r="AI4100"/>
      <c r="AJ4100"/>
      <c r="AK4100" t="s">
        <v>1492</v>
      </c>
      <c r="AL4100" t="s">
        <v>5824</v>
      </c>
      <c r="AM4100" t="s">
        <v>33</v>
      </c>
      <c r="AN4100" t="s">
        <v>33</v>
      </c>
      <c r="AO4100"/>
      <c r="AP4100" t="s">
        <v>14299</v>
      </c>
      <c r="AQ4100"/>
      <c r="AR4100" t="s">
        <v>35</v>
      </c>
      <c r="AS4100" t="s">
        <v>35</v>
      </c>
    </row>
    <row r="4101" spans="1:45">
      <c r="A4101" s="264" t="s">
        <v>14200</v>
      </c>
      <c r="B4101" s="217" t="s">
        <v>14104</v>
      </c>
      <c r="E4101" s="217" t="s">
        <v>14201</v>
      </c>
      <c r="H4101" s="217" t="s">
        <v>989</v>
      </c>
      <c r="I4101" s="217" t="s">
        <v>989</v>
      </c>
      <c r="J4101" s="217" t="s">
        <v>33</v>
      </c>
      <c r="K4101" s="217" t="s">
        <v>33</v>
      </c>
      <c r="M4101" s="217">
        <f t="shared" ref="M4101:M4164" si="85">U4066</f>
        <v>212</v>
      </c>
      <c r="O4101" s="217" t="s">
        <v>35</v>
      </c>
      <c r="P4101" s="217" t="s">
        <v>35</v>
      </c>
      <c r="Q4101" s="217">
        <f>S5636-vykonyz.xlsx[[#This Row],[Kod]]</f>
        <v>17758</v>
      </c>
      <c r="R4101" s="217">
        <f>S4066-vykonyz.xlsx[[#This Row],[Kod]]</f>
        <v>0</v>
      </c>
      <c r="S4101" s="217" t="s">
        <v>14300</v>
      </c>
      <c r="T4101" s="217" t="s">
        <v>14301</v>
      </c>
      <c r="U4101" s="217">
        <v>1295</v>
      </c>
      <c r="V4101" s="261">
        <v>45292</v>
      </c>
      <c r="W4101" s="217" t="s">
        <v>14300</v>
      </c>
      <c r="X4101" s="217">
        <v>1242</v>
      </c>
      <c r="Y4101" s="217">
        <v>53</v>
      </c>
      <c r="Z4101" s="261">
        <v>45291</v>
      </c>
      <c r="AC4101" s="217">
        <f>vykonyz.xlsx3[[#This Row],[Kod]]-vykonyz.xlsx[[#This Row],[Kod]]</f>
        <v>0</v>
      </c>
      <c r="AD4101" t="s">
        <v>14200</v>
      </c>
      <c r="AE4101" t="s">
        <v>14104</v>
      </c>
      <c r="AF4101"/>
      <c r="AG4101"/>
      <c r="AH4101" t="s">
        <v>14201</v>
      </c>
      <c r="AI4101"/>
      <c r="AJ4101"/>
      <c r="AK4101" t="s">
        <v>989</v>
      </c>
      <c r="AL4101" t="s">
        <v>989</v>
      </c>
      <c r="AM4101" t="s">
        <v>33</v>
      </c>
      <c r="AN4101" t="s">
        <v>33</v>
      </c>
      <c r="AO4101"/>
      <c r="AP4101" t="s">
        <v>842</v>
      </c>
      <c r="AQ4101"/>
      <c r="AR4101" t="s">
        <v>35</v>
      </c>
      <c r="AS4101" t="s">
        <v>35</v>
      </c>
    </row>
    <row r="4102" spans="1:45">
      <c r="A4102" s="264" t="s">
        <v>14203</v>
      </c>
      <c r="B4102" s="217" t="s">
        <v>14104</v>
      </c>
      <c r="E4102" s="217" t="s">
        <v>14204</v>
      </c>
      <c r="H4102" s="217" t="s">
        <v>1084</v>
      </c>
      <c r="I4102" s="217" t="s">
        <v>1084</v>
      </c>
      <c r="J4102" s="217" t="s">
        <v>33</v>
      </c>
      <c r="K4102" s="217" t="s">
        <v>33</v>
      </c>
      <c r="M4102" s="217">
        <f t="shared" si="85"/>
        <v>766</v>
      </c>
      <c r="O4102" s="217" t="s">
        <v>35</v>
      </c>
      <c r="P4102" s="217" t="s">
        <v>35</v>
      </c>
      <c r="Q4102" s="217">
        <f>S5637-vykonyz.xlsx[[#This Row],[Kod]]</f>
        <v>17758</v>
      </c>
      <c r="R4102" s="217">
        <f>S4067-vykonyz.xlsx[[#This Row],[Kod]]</f>
        <v>0</v>
      </c>
      <c r="S4102" s="217" t="s">
        <v>14302</v>
      </c>
      <c r="T4102" s="217" t="s">
        <v>14303</v>
      </c>
      <c r="U4102" s="217">
        <v>8491</v>
      </c>
      <c r="V4102" s="261">
        <v>45292</v>
      </c>
      <c r="W4102" s="217" t="s">
        <v>14302</v>
      </c>
      <c r="X4102" s="217">
        <v>7575</v>
      </c>
      <c r="Y4102" s="217">
        <v>916</v>
      </c>
      <c r="Z4102" s="261">
        <v>45291</v>
      </c>
      <c r="AC4102" s="217">
        <f>vykonyz.xlsx3[[#This Row],[Kod]]-vykonyz.xlsx[[#This Row],[Kod]]</f>
        <v>0</v>
      </c>
      <c r="AD4102" t="s">
        <v>14203</v>
      </c>
      <c r="AE4102" t="s">
        <v>14104</v>
      </c>
      <c r="AF4102"/>
      <c r="AG4102"/>
      <c r="AH4102" t="s">
        <v>14204</v>
      </c>
      <c r="AI4102"/>
      <c r="AJ4102"/>
      <c r="AK4102" t="s">
        <v>1084</v>
      </c>
      <c r="AL4102" t="s">
        <v>1084</v>
      </c>
      <c r="AM4102" t="s">
        <v>33</v>
      </c>
      <c r="AN4102" t="s">
        <v>33</v>
      </c>
      <c r="AO4102"/>
      <c r="AP4102" t="s">
        <v>13964</v>
      </c>
      <c r="AQ4102"/>
      <c r="AR4102" t="s">
        <v>35</v>
      </c>
      <c r="AS4102" t="s">
        <v>35</v>
      </c>
    </row>
    <row r="4103" spans="1:45">
      <c r="A4103" s="264" t="s">
        <v>14206</v>
      </c>
      <c r="B4103" s="217" t="s">
        <v>14168</v>
      </c>
      <c r="C4103" s="217" t="s">
        <v>611</v>
      </c>
      <c r="E4103" s="217" t="s">
        <v>14207</v>
      </c>
      <c r="H4103" s="217" t="s">
        <v>981</v>
      </c>
      <c r="I4103" s="217" t="s">
        <v>981</v>
      </c>
      <c r="J4103" s="217" t="s">
        <v>33</v>
      </c>
      <c r="K4103" s="217" t="s">
        <v>33</v>
      </c>
      <c r="M4103" s="217">
        <f t="shared" si="85"/>
        <v>2255</v>
      </c>
      <c r="O4103" s="217" t="s">
        <v>35</v>
      </c>
      <c r="P4103" s="217" t="s">
        <v>35</v>
      </c>
      <c r="Q4103" s="217">
        <f>S5638-vykonyz.xlsx[[#This Row],[Kod]]</f>
        <v>17758</v>
      </c>
      <c r="R4103" s="217">
        <f>S4068-vykonyz.xlsx[[#This Row],[Kod]]</f>
        <v>0</v>
      </c>
      <c r="S4103" s="217" t="s">
        <v>14304</v>
      </c>
      <c r="T4103" s="217" t="s">
        <v>14305</v>
      </c>
      <c r="U4103" s="217">
        <v>13072</v>
      </c>
      <c r="V4103" s="261">
        <v>45292</v>
      </c>
      <c r="W4103" s="217" t="s">
        <v>14304</v>
      </c>
      <c r="X4103" s="217">
        <v>12543</v>
      </c>
      <c r="Y4103" s="217">
        <v>529</v>
      </c>
      <c r="Z4103" s="261">
        <v>45291</v>
      </c>
      <c r="AC4103" s="217">
        <f>vykonyz.xlsx3[[#This Row],[Kod]]-vykonyz.xlsx[[#This Row],[Kod]]</f>
        <v>0</v>
      </c>
      <c r="AD4103" t="s">
        <v>14206</v>
      </c>
      <c r="AE4103" t="s">
        <v>14168</v>
      </c>
      <c r="AF4103" t="s">
        <v>611</v>
      </c>
      <c r="AG4103"/>
      <c r="AH4103" t="s">
        <v>14207</v>
      </c>
      <c r="AI4103"/>
      <c r="AJ4103"/>
      <c r="AK4103" t="s">
        <v>981</v>
      </c>
      <c r="AL4103" t="s">
        <v>981</v>
      </c>
      <c r="AM4103" t="s">
        <v>33</v>
      </c>
      <c r="AN4103" t="s">
        <v>33</v>
      </c>
      <c r="AO4103"/>
      <c r="AP4103" t="s">
        <v>14306</v>
      </c>
      <c r="AQ4103"/>
      <c r="AR4103" t="s">
        <v>35</v>
      </c>
      <c r="AS4103" t="s">
        <v>35</v>
      </c>
    </row>
    <row r="4104" spans="1:45">
      <c r="A4104" s="264" t="s">
        <v>14208</v>
      </c>
      <c r="B4104" s="217" t="s">
        <v>14168</v>
      </c>
      <c r="C4104" s="217" t="s">
        <v>611</v>
      </c>
      <c r="E4104" s="217" t="s">
        <v>14209</v>
      </c>
      <c r="H4104" s="217" t="s">
        <v>1492</v>
      </c>
      <c r="I4104" s="217" t="s">
        <v>5824</v>
      </c>
      <c r="J4104" s="217" t="s">
        <v>33</v>
      </c>
      <c r="K4104" s="217" t="s">
        <v>33</v>
      </c>
      <c r="M4104" s="217">
        <f t="shared" si="85"/>
        <v>4555</v>
      </c>
      <c r="O4104" s="217" t="s">
        <v>35</v>
      </c>
      <c r="P4104" s="217" t="s">
        <v>35</v>
      </c>
      <c r="Q4104" s="217">
        <f>S5639-vykonyz.xlsx[[#This Row],[Kod]]</f>
        <v>17758</v>
      </c>
      <c r="R4104" s="217">
        <f>S4069-vykonyz.xlsx[[#This Row],[Kod]]</f>
        <v>0</v>
      </c>
      <c r="S4104" s="217" t="s">
        <v>14307</v>
      </c>
      <c r="T4104" s="217" t="s">
        <v>14308</v>
      </c>
      <c r="U4104" s="217">
        <v>1524</v>
      </c>
      <c r="V4104" s="261">
        <v>45292</v>
      </c>
      <c r="W4104" s="217" t="s">
        <v>14307</v>
      </c>
      <c r="X4104" s="217">
        <v>1437</v>
      </c>
      <c r="Y4104" s="217">
        <v>87</v>
      </c>
      <c r="Z4104" s="261">
        <v>45291</v>
      </c>
      <c r="AC4104" s="217">
        <f>vykonyz.xlsx3[[#This Row],[Kod]]-vykonyz.xlsx[[#This Row],[Kod]]</f>
        <v>0</v>
      </c>
      <c r="AD4104" t="s">
        <v>14208</v>
      </c>
      <c r="AE4104" t="s">
        <v>14168</v>
      </c>
      <c r="AF4104" t="s">
        <v>611</v>
      </c>
      <c r="AG4104"/>
      <c r="AH4104" t="s">
        <v>14209</v>
      </c>
      <c r="AI4104"/>
      <c r="AJ4104"/>
      <c r="AK4104" t="s">
        <v>1492</v>
      </c>
      <c r="AL4104" t="s">
        <v>5824</v>
      </c>
      <c r="AM4104" t="s">
        <v>33</v>
      </c>
      <c r="AN4104" t="s">
        <v>33</v>
      </c>
      <c r="AO4104"/>
      <c r="AP4104" t="s">
        <v>14309</v>
      </c>
      <c r="AQ4104"/>
      <c r="AR4104" t="s">
        <v>35</v>
      </c>
      <c r="AS4104" t="s">
        <v>35</v>
      </c>
    </row>
    <row r="4105" spans="1:45">
      <c r="A4105" s="264" t="s">
        <v>14211</v>
      </c>
      <c r="B4105" s="217" t="s">
        <v>14168</v>
      </c>
      <c r="C4105" s="217" t="s">
        <v>611</v>
      </c>
      <c r="E4105" s="217" t="s">
        <v>14212</v>
      </c>
      <c r="F4105" s="217" t="s">
        <v>14310</v>
      </c>
      <c r="H4105" s="217" t="s">
        <v>1479</v>
      </c>
      <c r="I4105" s="217" t="s">
        <v>1479</v>
      </c>
      <c r="J4105" s="217" t="s">
        <v>33</v>
      </c>
      <c r="K4105" s="217" t="s">
        <v>33</v>
      </c>
      <c r="M4105" s="217">
        <f t="shared" si="85"/>
        <v>2307</v>
      </c>
      <c r="O4105" s="217" t="s">
        <v>35</v>
      </c>
      <c r="P4105" s="217" t="s">
        <v>35</v>
      </c>
      <c r="Q4105" s="217">
        <f>S5640-vykonyz.xlsx[[#This Row],[Kod]]</f>
        <v>17754</v>
      </c>
      <c r="R4105" s="217">
        <f>S4070-vykonyz.xlsx[[#This Row],[Kod]]</f>
        <v>0</v>
      </c>
      <c r="S4105" s="217" t="s">
        <v>14311</v>
      </c>
      <c r="T4105" s="217" t="s">
        <v>14312</v>
      </c>
      <c r="U4105" s="217">
        <v>2499</v>
      </c>
      <c r="V4105" s="261">
        <v>45292</v>
      </c>
      <c r="W4105" s="217" t="s">
        <v>14311</v>
      </c>
      <c r="X4105" s="217">
        <v>2369</v>
      </c>
      <c r="Y4105" s="217">
        <v>130</v>
      </c>
      <c r="Z4105" s="261">
        <v>45291</v>
      </c>
      <c r="AC4105" s="217">
        <f>vykonyz.xlsx3[[#This Row],[Kod]]-vykonyz.xlsx[[#This Row],[Kod]]</f>
        <v>0</v>
      </c>
      <c r="AD4105" t="s">
        <v>14211</v>
      </c>
      <c r="AE4105" t="s">
        <v>14168</v>
      </c>
      <c r="AF4105" t="s">
        <v>611</v>
      </c>
      <c r="AG4105"/>
      <c r="AH4105" t="s">
        <v>14212</v>
      </c>
      <c r="AI4105" t="s">
        <v>14310</v>
      </c>
      <c r="AJ4105"/>
      <c r="AK4105" t="s">
        <v>1479</v>
      </c>
      <c r="AL4105" t="s">
        <v>1479</v>
      </c>
      <c r="AM4105" t="s">
        <v>33</v>
      </c>
      <c r="AN4105" t="s">
        <v>33</v>
      </c>
      <c r="AO4105"/>
      <c r="AP4105" t="s">
        <v>14313</v>
      </c>
      <c r="AQ4105"/>
      <c r="AR4105" t="s">
        <v>35</v>
      </c>
      <c r="AS4105" t="s">
        <v>35</v>
      </c>
    </row>
    <row r="4106" spans="1:45">
      <c r="A4106" s="264" t="s">
        <v>14214</v>
      </c>
      <c r="B4106" s="217" t="s">
        <v>14168</v>
      </c>
      <c r="C4106" s="217" t="s">
        <v>611</v>
      </c>
      <c r="E4106" s="217" t="s">
        <v>14215</v>
      </c>
      <c r="H4106" s="217" t="s">
        <v>1008</v>
      </c>
      <c r="I4106" s="217" t="s">
        <v>1008</v>
      </c>
      <c r="J4106" s="217" t="s">
        <v>33</v>
      </c>
      <c r="K4106" s="217" t="s">
        <v>33</v>
      </c>
      <c r="M4106" s="217">
        <f t="shared" si="85"/>
        <v>669</v>
      </c>
      <c r="O4106" s="217" t="s">
        <v>35</v>
      </c>
      <c r="P4106" s="217" t="s">
        <v>35</v>
      </c>
      <c r="Q4106" s="217">
        <f>S5641-vykonyz.xlsx[[#This Row],[Kod]]</f>
        <v>17754</v>
      </c>
      <c r="R4106" s="217">
        <f>S4071-vykonyz.xlsx[[#This Row],[Kod]]</f>
        <v>0</v>
      </c>
      <c r="S4106" s="217" t="s">
        <v>14314</v>
      </c>
      <c r="T4106" s="217" t="s">
        <v>14315</v>
      </c>
      <c r="U4106" s="217">
        <v>1038</v>
      </c>
      <c r="V4106" s="261">
        <v>45292</v>
      </c>
      <c r="W4106" s="217" t="s">
        <v>14314</v>
      </c>
      <c r="X4106" s="217">
        <v>996</v>
      </c>
      <c r="Y4106" s="217">
        <v>42</v>
      </c>
      <c r="Z4106" s="261">
        <v>45291</v>
      </c>
      <c r="AC4106" s="217">
        <f>vykonyz.xlsx3[[#This Row],[Kod]]-vykonyz.xlsx[[#This Row],[Kod]]</f>
        <v>0</v>
      </c>
      <c r="AD4106" t="s">
        <v>14214</v>
      </c>
      <c r="AE4106" t="s">
        <v>14168</v>
      </c>
      <c r="AF4106" t="s">
        <v>611</v>
      </c>
      <c r="AG4106"/>
      <c r="AH4106" t="s">
        <v>14215</v>
      </c>
      <c r="AI4106"/>
      <c r="AJ4106"/>
      <c r="AK4106" t="s">
        <v>1008</v>
      </c>
      <c r="AL4106" t="s">
        <v>1008</v>
      </c>
      <c r="AM4106" t="s">
        <v>33</v>
      </c>
      <c r="AN4106" t="s">
        <v>33</v>
      </c>
      <c r="AO4106"/>
      <c r="AP4106" t="s">
        <v>14316</v>
      </c>
      <c r="AQ4106"/>
      <c r="AR4106" t="s">
        <v>35</v>
      </c>
      <c r="AS4106" t="s">
        <v>35</v>
      </c>
    </row>
    <row r="4107" spans="1:45">
      <c r="A4107" s="264" t="s">
        <v>14217</v>
      </c>
      <c r="B4107" s="217" t="s">
        <v>14168</v>
      </c>
      <c r="C4107" s="217" t="s">
        <v>611</v>
      </c>
      <c r="E4107" s="217" t="s">
        <v>14218</v>
      </c>
      <c r="H4107" s="217" t="s">
        <v>1290</v>
      </c>
      <c r="I4107" s="217" t="s">
        <v>1290</v>
      </c>
      <c r="J4107" s="217" t="s">
        <v>33</v>
      </c>
      <c r="K4107" s="217" t="s">
        <v>33</v>
      </c>
      <c r="M4107" s="217">
        <f t="shared" si="85"/>
        <v>2280</v>
      </c>
      <c r="O4107" s="217" t="s">
        <v>35</v>
      </c>
      <c r="P4107" s="217" t="s">
        <v>35</v>
      </c>
      <c r="Q4107" s="217">
        <f>S5642-vykonyz.xlsx[[#This Row],[Kod]]</f>
        <v>17755</v>
      </c>
      <c r="R4107" s="217">
        <f>S4072-vykonyz.xlsx[[#This Row],[Kod]]</f>
        <v>0</v>
      </c>
      <c r="S4107" s="217" t="s">
        <v>14317</v>
      </c>
      <c r="T4107" s="217" t="s">
        <v>14318</v>
      </c>
      <c r="U4107" s="217">
        <v>2369</v>
      </c>
      <c r="V4107" s="261">
        <v>45292</v>
      </c>
      <c r="W4107" s="217" t="s">
        <v>14317</v>
      </c>
      <c r="X4107" s="217">
        <v>2243</v>
      </c>
      <c r="Y4107" s="217">
        <v>126</v>
      </c>
      <c r="Z4107" s="261">
        <v>45291</v>
      </c>
      <c r="AC4107" s="217">
        <f>vykonyz.xlsx3[[#This Row],[Kod]]-vykonyz.xlsx[[#This Row],[Kod]]</f>
        <v>0</v>
      </c>
      <c r="AD4107" t="s">
        <v>14217</v>
      </c>
      <c r="AE4107" t="s">
        <v>14168</v>
      </c>
      <c r="AF4107" t="s">
        <v>611</v>
      </c>
      <c r="AG4107"/>
      <c r="AH4107" t="s">
        <v>14218</v>
      </c>
      <c r="AI4107"/>
      <c r="AJ4107"/>
      <c r="AK4107" t="s">
        <v>1290</v>
      </c>
      <c r="AL4107" t="s">
        <v>1290</v>
      </c>
      <c r="AM4107" t="s">
        <v>33</v>
      </c>
      <c r="AN4107" t="s">
        <v>33</v>
      </c>
      <c r="AO4107"/>
      <c r="AP4107" t="s">
        <v>14319</v>
      </c>
      <c r="AQ4107"/>
      <c r="AR4107" t="s">
        <v>35</v>
      </c>
      <c r="AS4107" t="s">
        <v>35</v>
      </c>
    </row>
    <row r="4108" spans="1:45">
      <c r="A4108" s="264" t="s">
        <v>14220</v>
      </c>
      <c r="B4108" s="217" t="s">
        <v>14168</v>
      </c>
      <c r="C4108" s="217" t="s">
        <v>611</v>
      </c>
      <c r="E4108" s="217" t="s">
        <v>14221</v>
      </c>
      <c r="H4108" s="217" t="s">
        <v>5824</v>
      </c>
      <c r="I4108" s="217" t="s">
        <v>31</v>
      </c>
      <c r="J4108" s="217" t="s">
        <v>33</v>
      </c>
      <c r="K4108" s="217" t="s">
        <v>33</v>
      </c>
      <c r="M4108" s="217">
        <f t="shared" si="85"/>
        <v>9317</v>
      </c>
      <c r="O4108" s="217" t="s">
        <v>35</v>
      </c>
      <c r="P4108" s="217" t="s">
        <v>35</v>
      </c>
      <c r="Q4108" s="217">
        <f>S5643-vykonyz.xlsx[[#This Row],[Kod]]</f>
        <v>17756</v>
      </c>
      <c r="R4108" s="217">
        <f>S4073-vykonyz.xlsx[[#This Row],[Kod]]</f>
        <v>0</v>
      </c>
      <c r="S4108" s="217" t="s">
        <v>14320</v>
      </c>
      <c r="T4108" s="217" t="s">
        <v>14321</v>
      </c>
      <c r="U4108" s="217">
        <v>2771</v>
      </c>
      <c r="V4108" s="261">
        <v>45292</v>
      </c>
      <c r="W4108" s="217" t="s">
        <v>14320</v>
      </c>
      <c r="X4108" s="217">
        <v>2641</v>
      </c>
      <c r="Y4108" s="217">
        <v>130</v>
      </c>
      <c r="Z4108" s="261">
        <v>45291</v>
      </c>
      <c r="AC4108" s="217">
        <f>vykonyz.xlsx3[[#This Row],[Kod]]-vykonyz.xlsx[[#This Row],[Kod]]</f>
        <v>0</v>
      </c>
      <c r="AD4108" t="s">
        <v>14220</v>
      </c>
      <c r="AE4108" t="s">
        <v>14168</v>
      </c>
      <c r="AF4108" t="s">
        <v>611</v>
      </c>
      <c r="AG4108"/>
      <c r="AH4108" t="s">
        <v>14221</v>
      </c>
      <c r="AI4108"/>
      <c r="AJ4108"/>
      <c r="AK4108" t="s">
        <v>5824</v>
      </c>
      <c r="AL4108" t="s">
        <v>31</v>
      </c>
      <c r="AM4108" t="s">
        <v>33</v>
      </c>
      <c r="AN4108" t="s">
        <v>33</v>
      </c>
      <c r="AO4108"/>
      <c r="AP4108" t="s">
        <v>14322</v>
      </c>
      <c r="AQ4108"/>
      <c r="AR4108" t="s">
        <v>35</v>
      </c>
      <c r="AS4108" t="s">
        <v>35</v>
      </c>
    </row>
    <row r="4109" spans="1:45">
      <c r="A4109" s="264" t="s">
        <v>14223</v>
      </c>
      <c r="B4109" s="217" t="s">
        <v>14168</v>
      </c>
      <c r="C4109" s="217" t="s">
        <v>611</v>
      </c>
      <c r="E4109" s="217" t="s">
        <v>14224</v>
      </c>
      <c r="H4109" s="217" t="s">
        <v>1084</v>
      </c>
      <c r="I4109" s="217" t="s">
        <v>1084</v>
      </c>
      <c r="J4109" s="217" t="s">
        <v>33</v>
      </c>
      <c r="K4109" s="217" t="s">
        <v>33</v>
      </c>
      <c r="M4109" s="217">
        <f t="shared" si="85"/>
        <v>761</v>
      </c>
      <c r="O4109" s="217" t="s">
        <v>35</v>
      </c>
      <c r="P4109" s="217" t="s">
        <v>35</v>
      </c>
      <c r="Q4109" s="217">
        <f>S5644-vykonyz.xlsx[[#This Row],[Kod]]</f>
        <v>17768</v>
      </c>
      <c r="R4109" s="217">
        <f>S4074-vykonyz.xlsx[[#This Row],[Kod]]</f>
        <v>0</v>
      </c>
      <c r="S4109" s="217" t="s">
        <v>14323</v>
      </c>
      <c r="T4109" s="217" t="s">
        <v>14324</v>
      </c>
      <c r="U4109" s="217">
        <v>2986</v>
      </c>
      <c r="V4109" s="261">
        <v>45292</v>
      </c>
      <c r="W4109" s="217" t="s">
        <v>14323</v>
      </c>
      <c r="X4109" s="217">
        <v>2775</v>
      </c>
      <c r="Y4109" s="217">
        <v>211</v>
      </c>
      <c r="Z4109" s="261">
        <v>45291</v>
      </c>
      <c r="AC4109" s="217">
        <f>vykonyz.xlsx3[[#This Row],[Kod]]-vykonyz.xlsx[[#This Row],[Kod]]</f>
        <v>0</v>
      </c>
      <c r="AD4109" t="s">
        <v>14223</v>
      </c>
      <c r="AE4109" t="s">
        <v>14168</v>
      </c>
      <c r="AF4109" t="s">
        <v>611</v>
      </c>
      <c r="AG4109"/>
      <c r="AH4109" t="s">
        <v>14224</v>
      </c>
      <c r="AI4109"/>
      <c r="AJ4109"/>
      <c r="AK4109" t="s">
        <v>1084</v>
      </c>
      <c r="AL4109" t="s">
        <v>1084</v>
      </c>
      <c r="AM4109" t="s">
        <v>33</v>
      </c>
      <c r="AN4109" t="s">
        <v>33</v>
      </c>
      <c r="AO4109"/>
      <c r="AP4109" t="s">
        <v>14325</v>
      </c>
      <c r="AQ4109"/>
      <c r="AR4109" t="s">
        <v>35</v>
      </c>
      <c r="AS4109" t="s">
        <v>35</v>
      </c>
    </row>
    <row r="4110" spans="1:45">
      <c r="A4110" s="264" t="s">
        <v>14227</v>
      </c>
      <c r="B4110" s="217" t="s">
        <v>14168</v>
      </c>
      <c r="C4110" s="217" t="s">
        <v>611</v>
      </c>
      <c r="E4110" s="217" t="s">
        <v>14326</v>
      </c>
      <c r="H4110" s="217" t="s">
        <v>1008</v>
      </c>
      <c r="I4110" s="217" t="s">
        <v>1008</v>
      </c>
      <c r="J4110" s="217" t="s">
        <v>33</v>
      </c>
      <c r="K4110" s="217" t="s">
        <v>33</v>
      </c>
      <c r="M4110" s="217">
        <f t="shared" si="85"/>
        <v>991</v>
      </c>
      <c r="O4110" s="217" t="s">
        <v>35</v>
      </c>
      <c r="P4110" s="217" t="s">
        <v>35</v>
      </c>
      <c r="Q4110" s="217">
        <f>S5645-vykonyz.xlsx[[#This Row],[Kod]]</f>
        <v>17768</v>
      </c>
      <c r="R4110" s="217">
        <f>S4075-vykonyz.xlsx[[#This Row],[Kod]]</f>
        <v>0</v>
      </c>
      <c r="S4110" s="217" t="s">
        <v>14327</v>
      </c>
      <c r="T4110" s="217" t="s">
        <v>14328</v>
      </c>
      <c r="U4110" s="217">
        <v>667</v>
      </c>
      <c r="V4110" s="261">
        <v>45292</v>
      </c>
      <c r="W4110" s="217" t="s">
        <v>14327</v>
      </c>
      <c r="X4110" s="217">
        <v>631</v>
      </c>
      <c r="Y4110" s="217">
        <v>36</v>
      </c>
      <c r="Z4110" s="261">
        <v>45291</v>
      </c>
      <c r="AC4110" s="217">
        <f>vykonyz.xlsx3[[#This Row],[Kod]]-vykonyz.xlsx[[#This Row],[Kod]]</f>
        <v>0</v>
      </c>
      <c r="AD4110" t="s">
        <v>14227</v>
      </c>
      <c r="AE4110" t="s">
        <v>14168</v>
      </c>
      <c r="AF4110" t="s">
        <v>611</v>
      </c>
      <c r="AG4110"/>
      <c r="AH4110" t="s">
        <v>14326</v>
      </c>
      <c r="AI4110"/>
      <c r="AJ4110"/>
      <c r="AK4110" t="s">
        <v>1008</v>
      </c>
      <c r="AL4110" t="s">
        <v>1008</v>
      </c>
      <c r="AM4110" t="s">
        <v>33</v>
      </c>
      <c r="AN4110" t="s">
        <v>33</v>
      </c>
      <c r="AO4110"/>
      <c r="AP4110" t="s">
        <v>5499</v>
      </c>
      <c r="AQ4110"/>
      <c r="AR4110" t="s">
        <v>35</v>
      </c>
      <c r="AS4110" t="s">
        <v>35</v>
      </c>
    </row>
    <row r="4111" spans="1:45">
      <c r="A4111" s="264" t="s">
        <v>14230</v>
      </c>
      <c r="B4111" s="217" t="s">
        <v>14104</v>
      </c>
      <c r="E4111" s="217" t="s">
        <v>14231</v>
      </c>
      <c r="F4111" s="217" t="s">
        <v>14329</v>
      </c>
      <c r="G4111" s="217" t="s">
        <v>1190</v>
      </c>
      <c r="H4111" s="217" t="s">
        <v>1084</v>
      </c>
      <c r="I4111" s="217" t="s">
        <v>1084</v>
      </c>
      <c r="J4111" s="217" t="s">
        <v>33</v>
      </c>
      <c r="K4111" s="217" t="s">
        <v>33</v>
      </c>
      <c r="M4111" s="217">
        <f t="shared" si="85"/>
        <v>571</v>
      </c>
      <c r="O4111" s="217" t="s">
        <v>35</v>
      </c>
      <c r="P4111" s="217" t="s">
        <v>35</v>
      </c>
      <c r="Q4111" s="217">
        <f>S5646-vykonyz.xlsx[[#This Row],[Kod]]</f>
        <v>17766</v>
      </c>
      <c r="R4111" s="217">
        <f>S4076-vykonyz.xlsx[[#This Row],[Kod]]</f>
        <v>0</v>
      </c>
      <c r="S4111" s="217" t="s">
        <v>14330</v>
      </c>
      <c r="T4111" s="217" t="s">
        <v>14331</v>
      </c>
      <c r="U4111" s="217">
        <v>1934</v>
      </c>
      <c r="V4111" s="261">
        <v>45292</v>
      </c>
      <c r="W4111" s="217" t="s">
        <v>14330</v>
      </c>
      <c r="X4111" s="217">
        <v>1703</v>
      </c>
      <c r="Y4111" s="217">
        <v>231</v>
      </c>
      <c r="Z4111" s="261">
        <v>45291</v>
      </c>
      <c r="AC4111" s="217">
        <f>vykonyz.xlsx3[[#This Row],[Kod]]-vykonyz.xlsx[[#This Row],[Kod]]</f>
        <v>0</v>
      </c>
      <c r="AD4111" t="s">
        <v>14230</v>
      </c>
      <c r="AE4111" t="s">
        <v>14104</v>
      </c>
      <c r="AF4111"/>
      <c r="AG4111"/>
      <c r="AH4111" t="s">
        <v>14231</v>
      </c>
      <c r="AI4111" t="s">
        <v>14329</v>
      </c>
      <c r="AJ4111" t="s">
        <v>1190</v>
      </c>
      <c r="AK4111" t="s">
        <v>1084</v>
      </c>
      <c r="AL4111" t="s">
        <v>1084</v>
      </c>
      <c r="AM4111" t="s">
        <v>33</v>
      </c>
      <c r="AN4111" t="s">
        <v>33</v>
      </c>
      <c r="AO4111"/>
      <c r="AP4111" t="s">
        <v>10915</v>
      </c>
      <c r="AQ4111"/>
      <c r="AR4111" t="s">
        <v>35</v>
      </c>
      <c r="AS4111" t="s">
        <v>35</v>
      </c>
    </row>
    <row r="4112" spans="1:45">
      <c r="A4112" s="264" t="s">
        <v>14232</v>
      </c>
      <c r="B4112" s="217" t="s">
        <v>14168</v>
      </c>
      <c r="C4112" s="217" t="s">
        <v>611</v>
      </c>
      <c r="E4112" s="217" t="s">
        <v>14233</v>
      </c>
      <c r="H4112" s="217" t="s">
        <v>1008</v>
      </c>
      <c r="I4112" s="217" t="s">
        <v>1008</v>
      </c>
      <c r="J4112" s="217" t="s">
        <v>33</v>
      </c>
      <c r="K4112" s="217" t="s">
        <v>33</v>
      </c>
      <c r="M4112" s="217">
        <f t="shared" si="85"/>
        <v>842</v>
      </c>
      <c r="O4112" s="217" t="s">
        <v>35</v>
      </c>
      <c r="P4112" s="217" t="s">
        <v>35</v>
      </c>
      <c r="Q4112" s="217">
        <f>S5647-vykonyz.xlsx[[#This Row],[Kod]]</f>
        <v>17770</v>
      </c>
      <c r="R4112" s="217">
        <f>S4077-vykonyz.xlsx[[#This Row],[Kod]]</f>
        <v>0</v>
      </c>
      <c r="S4112" s="217" t="s">
        <v>14332</v>
      </c>
      <c r="T4112" s="217" t="s">
        <v>14333</v>
      </c>
      <c r="U4112" s="217">
        <v>5855</v>
      </c>
      <c r="V4112" s="261">
        <v>45292</v>
      </c>
      <c r="W4112" s="217" t="s">
        <v>14332</v>
      </c>
      <c r="X4112" s="217">
        <v>5538</v>
      </c>
      <c r="Y4112" s="217">
        <v>317</v>
      </c>
      <c r="Z4112" s="261">
        <v>45291</v>
      </c>
      <c r="AC4112" s="217">
        <f>vykonyz.xlsx3[[#This Row],[Kod]]-vykonyz.xlsx[[#This Row],[Kod]]</f>
        <v>0</v>
      </c>
      <c r="AD4112" t="s">
        <v>14232</v>
      </c>
      <c r="AE4112" t="s">
        <v>14168</v>
      </c>
      <c r="AF4112" t="s">
        <v>611</v>
      </c>
      <c r="AG4112"/>
      <c r="AH4112" t="s">
        <v>14233</v>
      </c>
      <c r="AI4112"/>
      <c r="AJ4112"/>
      <c r="AK4112" t="s">
        <v>1008</v>
      </c>
      <c r="AL4112" t="s">
        <v>1008</v>
      </c>
      <c r="AM4112" t="s">
        <v>33</v>
      </c>
      <c r="AN4112" t="s">
        <v>33</v>
      </c>
      <c r="AO4112"/>
      <c r="AP4112" t="s">
        <v>7148</v>
      </c>
      <c r="AQ4112"/>
      <c r="AR4112" t="s">
        <v>35</v>
      </c>
      <c r="AS4112" t="s">
        <v>35</v>
      </c>
    </row>
    <row r="4113" spans="1:45">
      <c r="A4113" s="264" t="s">
        <v>14235</v>
      </c>
      <c r="B4113" s="217" t="s">
        <v>14168</v>
      </c>
      <c r="C4113" s="217" t="s">
        <v>611</v>
      </c>
      <c r="E4113" s="217" t="s">
        <v>14236</v>
      </c>
      <c r="H4113" s="217" t="s">
        <v>1290</v>
      </c>
      <c r="I4113" s="217" t="s">
        <v>1290</v>
      </c>
      <c r="J4113" s="217" t="s">
        <v>33</v>
      </c>
      <c r="K4113" s="217" t="s">
        <v>33</v>
      </c>
      <c r="M4113" s="217">
        <f t="shared" si="85"/>
        <v>1204</v>
      </c>
      <c r="O4113" s="217" t="s">
        <v>35</v>
      </c>
      <c r="P4113" s="217" t="s">
        <v>35</v>
      </c>
      <c r="Q4113" s="217">
        <f>S5648-vykonyz.xlsx[[#This Row],[Kod]]</f>
        <v>17770</v>
      </c>
      <c r="R4113" s="217">
        <f>S4078-vykonyz.xlsx[[#This Row],[Kod]]</f>
        <v>0</v>
      </c>
      <c r="S4113" s="217" t="s">
        <v>14334</v>
      </c>
      <c r="T4113" s="217" t="s">
        <v>14335</v>
      </c>
      <c r="U4113" s="217">
        <v>2577</v>
      </c>
      <c r="V4113" s="261">
        <v>45292</v>
      </c>
      <c r="W4113" s="217" t="s">
        <v>14334</v>
      </c>
      <c r="X4113" s="217">
        <v>2346</v>
      </c>
      <c r="Y4113" s="217">
        <v>231</v>
      </c>
      <c r="Z4113" s="261">
        <v>45291</v>
      </c>
      <c r="AC4113" s="217">
        <f>vykonyz.xlsx3[[#This Row],[Kod]]-vykonyz.xlsx[[#This Row],[Kod]]</f>
        <v>0</v>
      </c>
      <c r="AD4113" t="s">
        <v>14235</v>
      </c>
      <c r="AE4113" t="s">
        <v>14168</v>
      </c>
      <c r="AF4113" t="s">
        <v>611</v>
      </c>
      <c r="AG4113"/>
      <c r="AH4113" t="s">
        <v>14236</v>
      </c>
      <c r="AI4113"/>
      <c r="AJ4113"/>
      <c r="AK4113" t="s">
        <v>1290</v>
      </c>
      <c r="AL4113" t="s">
        <v>1290</v>
      </c>
      <c r="AM4113" t="s">
        <v>33</v>
      </c>
      <c r="AN4113" t="s">
        <v>33</v>
      </c>
      <c r="AO4113"/>
      <c r="AP4113" t="s">
        <v>14336</v>
      </c>
      <c r="AQ4113"/>
      <c r="AR4113" t="s">
        <v>35</v>
      </c>
      <c r="AS4113" t="s">
        <v>35</v>
      </c>
    </row>
    <row r="4114" spans="1:45">
      <c r="A4114" s="264" t="s">
        <v>14238</v>
      </c>
      <c r="B4114" s="217" t="s">
        <v>14168</v>
      </c>
      <c r="C4114" s="217" t="s">
        <v>611</v>
      </c>
      <c r="E4114" s="217" t="s">
        <v>14239</v>
      </c>
      <c r="F4114" s="217" t="s">
        <v>14337</v>
      </c>
      <c r="G4114" s="217" t="s">
        <v>1190</v>
      </c>
      <c r="H4114" s="217" t="s">
        <v>39</v>
      </c>
      <c r="I4114" s="217" t="s">
        <v>6213</v>
      </c>
      <c r="J4114" s="217" t="s">
        <v>33</v>
      </c>
      <c r="K4114" s="217" t="s">
        <v>33</v>
      </c>
      <c r="M4114" s="217">
        <f t="shared" si="85"/>
        <v>8855</v>
      </c>
      <c r="O4114" s="217" t="s">
        <v>35</v>
      </c>
      <c r="P4114" s="217" t="s">
        <v>35</v>
      </c>
      <c r="Q4114" s="217">
        <f>S5649-vykonyz.xlsx[[#This Row],[Kod]]</f>
        <v>17770</v>
      </c>
      <c r="R4114" s="217">
        <f>S4079-vykonyz.xlsx[[#This Row],[Kod]]</f>
        <v>0</v>
      </c>
      <c r="S4114" s="217" t="s">
        <v>14338</v>
      </c>
      <c r="T4114" s="217" t="s">
        <v>14339</v>
      </c>
      <c r="U4114" s="217">
        <v>1041</v>
      </c>
      <c r="V4114" s="261">
        <v>45292</v>
      </c>
      <c r="W4114" s="217" t="s">
        <v>14338</v>
      </c>
      <c r="X4114" s="217">
        <v>934</v>
      </c>
      <c r="Y4114" s="217">
        <v>107</v>
      </c>
      <c r="Z4114" s="261">
        <v>45291</v>
      </c>
      <c r="AC4114" s="217">
        <f>vykonyz.xlsx3[[#This Row],[Kod]]-vykonyz.xlsx[[#This Row],[Kod]]</f>
        <v>0</v>
      </c>
      <c r="AD4114" t="s">
        <v>14238</v>
      </c>
      <c r="AE4114" t="s">
        <v>14168</v>
      </c>
      <c r="AF4114" t="s">
        <v>611</v>
      </c>
      <c r="AG4114"/>
      <c r="AH4114" t="s">
        <v>14239</v>
      </c>
      <c r="AI4114" t="s">
        <v>14337</v>
      </c>
      <c r="AJ4114" t="s">
        <v>1190</v>
      </c>
      <c r="AK4114" t="s">
        <v>39</v>
      </c>
      <c r="AL4114" t="s">
        <v>6213</v>
      </c>
      <c r="AM4114" t="s">
        <v>33</v>
      </c>
      <c r="AN4114" t="s">
        <v>33</v>
      </c>
      <c r="AO4114"/>
      <c r="AP4114" t="s">
        <v>14340</v>
      </c>
      <c r="AQ4114"/>
      <c r="AR4114" t="s">
        <v>35</v>
      </c>
      <c r="AS4114" t="s">
        <v>35</v>
      </c>
    </row>
    <row r="4115" spans="1:45">
      <c r="A4115" s="264" t="s">
        <v>14241</v>
      </c>
      <c r="B4115" s="217" t="s">
        <v>14168</v>
      </c>
      <c r="C4115" s="217" t="s">
        <v>611</v>
      </c>
      <c r="E4115" s="217" t="s">
        <v>14242</v>
      </c>
      <c r="F4115" s="217" t="s">
        <v>14341</v>
      </c>
      <c r="H4115" s="217" t="s">
        <v>1573</v>
      </c>
      <c r="I4115" s="217" t="s">
        <v>1573</v>
      </c>
      <c r="J4115" s="217" t="s">
        <v>33</v>
      </c>
      <c r="K4115" s="217" t="s">
        <v>33</v>
      </c>
      <c r="M4115" s="217">
        <f t="shared" si="85"/>
        <v>5330</v>
      </c>
      <c r="O4115" s="217" t="s">
        <v>35</v>
      </c>
      <c r="P4115" s="217" t="s">
        <v>35</v>
      </c>
      <c r="Q4115" s="217">
        <f>S5650-vykonyz.xlsx[[#This Row],[Kod]]</f>
        <v>17770</v>
      </c>
      <c r="R4115" s="217">
        <f>S4080-vykonyz.xlsx[[#This Row],[Kod]]</f>
        <v>0</v>
      </c>
      <c r="S4115" s="217" t="s">
        <v>14342</v>
      </c>
      <c r="T4115" s="217" t="s">
        <v>14343</v>
      </c>
      <c r="U4115" s="217">
        <v>3457</v>
      </c>
      <c r="V4115" s="261">
        <v>45292</v>
      </c>
      <c r="W4115" s="217" t="s">
        <v>14342</v>
      </c>
      <c r="X4115" s="217">
        <v>3251</v>
      </c>
      <c r="Y4115" s="217">
        <v>206</v>
      </c>
      <c r="Z4115" s="261">
        <v>45291</v>
      </c>
      <c r="AC4115" s="217">
        <f>vykonyz.xlsx3[[#This Row],[Kod]]-vykonyz.xlsx[[#This Row],[Kod]]</f>
        <v>0</v>
      </c>
      <c r="AD4115" t="s">
        <v>14241</v>
      </c>
      <c r="AE4115" t="s">
        <v>14168</v>
      </c>
      <c r="AF4115" t="s">
        <v>611</v>
      </c>
      <c r="AG4115"/>
      <c r="AH4115" t="s">
        <v>14242</v>
      </c>
      <c r="AI4115" t="s">
        <v>14341</v>
      </c>
      <c r="AJ4115"/>
      <c r="AK4115" t="s">
        <v>1573</v>
      </c>
      <c r="AL4115" t="s">
        <v>1573</v>
      </c>
      <c r="AM4115" t="s">
        <v>33</v>
      </c>
      <c r="AN4115" t="s">
        <v>33</v>
      </c>
      <c r="AO4115"/>
      <c r="AP4115" t="s">
        <v>14344</v>
      </c>
      <c r="AQ4115"/>
      <c r="AR4115" t="s">
        <v>35</v>
      </c>
      <c r="AS4115" t="s">
        <v>35</v>
      </c>
    </row>
    <row r="4116" spans="1:45">
      <c r="A4116" s="264" t="s">
        <v>14244</v>
      </c>
      <c r="B4116" s="217" t="s">
        <v>14104</v>
      </c>
      <c r="E4116" s="217" t="s">
        <v>14245</v>
      </c>
      <c r="H4116" s="217" t="s">
        <v>989</v>
      </c>
      <c r="I4116" s="217" t="s">
        <v>989</v>
      </c>
      <c r="J4116" s="217" t="s">
        <v>33</v>
      </c>
      <c r="K4116" s="217" t="s">
        <v>33</v>
      </c>
      <c r="M4116" s="217">
        <f t="shared" si="85"/>
        <v>419</v>
      </c>
      <c r="N4116" s="217" t="s">
        <v>53</v>
      </c>
      <c r="O4116" s="217" t="s">
        <v>35</v>
      </c>
      <c r="P4116" s="217" t="s">
        <v>35</v>
      </c>
      <c r="Q4116" s="217">
        <f>S5651-vykonyz.xlsx[[#This Row],[Kod]]</f>
        <v>17770</v>
      </c>
      <c r="R4116" s="217">
        <f>S4081-vykonyz.xlsx[[#This Row],[Kod]]</f>
        <v>0</v>
      </c>
      <c r="S4116" s="217" t="s">
        <v>14345</v>
      </c>
      <c r="T4116" s="217" t="s">
        <v>14346</v>
      </c>
      <c r="U4116" s="217">
        <v>895</v>
      </c>
      <c r="V4116" s="261">
        <v>45292</v>
      </c>
      <c r="W4116" s="217" t="s">
        <v>14345</v>
      </c>
      <c r="X4116" s="217">
        <v>808</v>
      </c>
      <c r="Y4116" s="217">
        <v>87</v>
      </c>
      <c r="Z4116" s="261">
        <v>45291</v>
      </c>
      <c r="AC4116" s="217">
        <f>vykonyz.xlsx3[[#This Row],[Kod]]-vykonyz.xlsx[[#This Row],[Kod]]</f>
        <v>0</v>
      </c>
      <c r="AD4116" t="s">
        <v>14244</v>
      </c>
      <c r="AE4116" t="s">
        <v>14104</v>
      </c>
      <c r="AF4116"/>
      <c r="AG4116"/>
      <c r="AH4116" t="s">
        <v>14245</v>
      </c>
      <c r="AI4116"/>
      <c r="AJ4116"/>
      <c r="AK4116" t="s">
        <v>989</v>
      </c>
      <c r="AL4116" t="s">
        <v>989</v>
      </c>
      <c r="AM4116" t="s">
        <v>33</v>
      </c>
      <c r="AN4116" t="s">
        <v>33</v>
      </c>
      <c r="AO4116"/>
      <c r="AP4116" t="s">
        <v>1427</v>
      </c>
      <c r="AQ4116" t="s">
        <v>53</v>
      </c>
      <c r="AR4116" t="s">
        <v>35</v>
      </c>
      <c r="AS4116" t="s">
        <v>35</v>
      </c>
    </row>
    <row r="4117" spans="1:45">
      <c r="A4117" s="264" t="s">
        <v>14247</v>
      </c>
      <c r="B4117" s="217" t="s">
        <v>14168</v>
      </c>
      <c r="C4117" s="217" t="s">
        <v>611</v>
      </c>
      <c r="E4117" s="217" t="s">
        <v>14248</v>
      </c>
      <c r="H4117" s="217" t="s">
        <v>1008</v>
      </c>
      <c r="I4117" s="217" t="s">
        <v>1008</v>
      </c>
      <c r="J4117" s="217" t="s">
        <v>33</v>
      </c>
      <c r="K4117" s="217" t="s">
        <v>33</v>
      </c>
      <c r="M4117" s="217">
        <f t="shared" si="85"/>
        <v>669</v>
      </c>
      <c r="O4117" s="217" t="s">
        <v>35</v>
      </c>
      <c r="P4117" s="217" t="s">
        <v>35</v>
      </c>
      <c r="Q4117" s="217">
        <f>S5652-vykonyz.xlsx[[#This Row],[Kod]]</f>
        <v>17770</v>
      </c>
      <c r="R4117" s="217">
        <f>S4082-vykonyz.xlsx[[#This Row],[Kod]]</f>
        <v>0</v>
      </c>
      <c r="S4117" s="217" t="s">
        <v>14347</v>
      </c>
      <c r="T4117" s="217" t="s">
        <v>14348</v>
      </c>
      <c r="U4117" s="217">
        <v>1297</v>
      </c>
      <c r="V4117" s="261">
        <v>45292</v>
      </c>
      <c r="W4117" s="217" t="s">
        <v>14347</v>
      </c>
      <c r="X4117" s="217">
        <v>1191</v>
      </c>
      <c r="Y4117" s="217">
        <v>106</v>
      </c>
      <c r="Z4117" s="261">
        <v>45291</v>
      </c>
      <c r="AC4117" s="217">
        <f>vykonyz.xlsx3[[#This Row],[Kod]]-vykonyz.xlsx[[#This Row],[Kod]]</f>
        <v>0</v>
      </c>
      <c r="AD4117" t="s">
        <v>14247</v>
      </c>
      <c r="AE4117" t="s">
        <v>14168</v>
      </c>
      <c r="AF4117" t="s">
        <v>611</v>
      </c>
      <c r="AG4117"/>
      <c r="AH4117" t="s">
        <v>14248</v>
      </c>
      <c r="AI4117"/>
      <c r="AJ4117"/>
      <c r="AK4117" t="s">
        <v>1008</v>
      </c>
      <c r="AL4117" t="s">
        <v>1008</v>
      </c>
      <c r="AM4117" t="s">
        <v>33</v>
      </c>
      <c r="AN4117" t="s">
        <v>33</v>
      </c>
      <c r="AO4117"/>
      <c r="AP4117" t="s">
        <v>14316</v>
      </c>
      <c r="AQ4117"/>
      <c r="AR4117" t="s">
        <v>35</v>
      </c>
      <c r="AS4117" t="s">
        <v>35</v>
      </c>
    </row>
    <row r="4118" spans="1:45">
      <c r="A4118" s="264" t="s">
        <v>14250</v>
      </c>
      <c r="B4118" s="217" t="s">
        <v>14168</v>
      </c>
      <c r="C4118" s="217" t="s">
        <v>611</v>
      </c>
      <c r="E4118" s="217" t="s">
        <v>14251</v>
      </c>
      <c r="H4118" s="217" t="s">
        <v>39</v>
      </c>
      <c r="I4118" s="217" t="s">
        <v>6213</v>
      </c>
      <c r="J4118" s="217" t="s">
        <v>33</v>
      </c>
      <c r="K4118" s="217" t="s">
        <v>33</v>
      </c>
      <c r="M4118" s="217">
        <f t="shared" si="85"/>
        <v>7296</v>
      </c>
      <c r="O4118" s="217" t="s">
        <v>35</v>
      </c>
      <c r="P4118" s="217" t="s">
        <v>35</v>
      </c>
      <c r="Q4118" s="217">
        <f>S5653-vykonyz.xlsx[[#This Row],[Kod]]</f>
        <v>17770</v>
      </c>
      <c r="R4118" s="217">
        <f>S4083-vykonyz.xlsx[[#This Row],[Kod]]</f>
        <v>0</v>
      </c>
      <c r="S4118" s="217" t="s">
        <v>14349</v>
      </c>
      <c r="T4118" s="217" t="s">
        <v>14350</v>
      </c>
      <c r="U4118" s="217">
        <v>4383</v>
      </c>
      <c r="V4118" s="261">
        <v>45292</v>
      </c>
      <c r="W4118" s="217" t="s">
        <v>14349</v>
      </c>
      <c r="X4118" s="217">
        <v>4225</v>
      </c>
      <c r="Y4118" s="217">
        <v>158</v>
      </c>
      <c r="Z4118" s="261">
        <v>45291</v>
      </c>
      <c r="AC4118" s="217">
        <f>vykonyz.xlsx3[[#This Row],[Kod]]-vykonyz.xlsx[[#This Row],[Kod]]</f>
        <v>0</v>
      </c>
      <c r="AD4118" t="s">
        <v>14250</v>
      </c>
      <c r="AE4118" t="s">
        <v>14168</v>
      </c>
      <c r="AF4118" t="s">
        <v>611</v>
      </c>
      <c r="AG4118"/>
      <c r="AH4118" t="s">
        <v>14251</v>
      </c>
      <c r="AI4118"/>
      <c r="AJ4118"/>
      <c r="AK4118" t="s">
        <v>39</v>
      </c>
      <c r="AL4118" t="s">
        <v>6213</v>
      </c>
      <c r="AM4118" t="s">
        <v>33</v>
      </c>
      <c r="AN4118" t="s">
        <v>33</v>
      </c>
      <c r="AO4118"/>
      <c r="AP4118" t="s">
        <v>14351</v>
      </c>
      <c r="AQ4118"/>
      <c r="AR4118" t="s">
        <v>35</v>
      </c>
      <c r="AS4118" t="s">
        <v>35</v>
      </c>
    </row>
    <row r="4119" spans="1:45">
      <c r="A4119" s="264" t="s">
        <v>14252</v>
      </c>
      <c r="B4119" s="217" t="s">
        <v>14168</v>
      </c>
      <c r="C4119" s="217" t="s">
        <v>611</v>
      </c>
      <c r="E4119" s="217" t="s">
        <v>14253</v>
      </c>
      <c r="H4119" s="217" t="s">
        <v>989</v>
      </c>
      <c r="I4119" s="217" t="s">
        <v>989</v>
      </c>
      <c r="J4119" s="217" t="s">
        <v>33</v>
      </c>
      <c r="K4119" s="217" t="s">
        <v>33</v>
      </c>
      <c r="M4119" s="217">
        <f t="shared" si="85"/>
        <v>280</v>
      </c>
      <c r="O4119" s="217" t="s">
        <v>35</v>
      </c>
      <c r="P4119" s="217" t="s">
        <v>35</v>
      </c>
      <c r="Q4119" s="217">
        <f>S5654-vykonyz.xlsx[[#This Row],[Kod]]</f>
        <v>17770</v>
      </c>
      <c r="R4119" s="217">
        <f>S4084-vykonyz.xlsx[[#This Row],[Kod]]</f>
        <v>0</v>
      </c>
      <c r="S4119" s="217" t="s">
        <v>14352</v>
      </c>
      <c r="T4119" s="217" t="s">
        <v>14353</v>
      </c>
      <c r="U4119" s="217">
        <v>1143</v>
      </c>
      <c r="V4119" s="261">
        <v>45292</v>
      </c>
      <c r="W4119" s="217" t="s">
        <v>14352</v>
      </c>
      <c r="X4119" s="217">
        <v>1072</v>
      </c>
      <c r="Y4119" s="217">
        <v>71</v>
      </c>
      <c r="Z4119" s="261">
        <v>45291</v>
      </c>
      <c r="AC4119" s="217">
        <f>vykonyz.xlsx3[[#This Row],[Kod]]-vykonyz.xlsx[[#This Row],[Kod]]</f>
        <v>0</v>
      </c>
      <c r="AD4119" t="s">
        <v>14252</v>
      </c>
      <c r="AE4119" t="s">
        <v>14168</v>
      </c>
      <c r="AF4119" t="s">
        <v>611</v>
      </c>
      <c r="AG4119"/>
      <c r="AH4119" t="s">
        <v>14253</v>
      </c>
      <c r="AI4119"/>
      <c r="AJ4119"/>
      <c r="AK4119" t="s">
        <v>989</v>
      </c>
      <c r="AL4119" t="s">
        <v>989</v>
      </c>
      <c r="AM4119" t="s">
        <v>33</v>
      </c>
      <c r="AN4119" t="s">
        <v>33</v>
      </c>
      <c r="AO4119"/>
      <c r="AP4119" t="s">
        <v>1406</v>
      </c>
      <c r="AQ4119"/>
      <c r="AR4119" t="s">
        <v>35</v>
      </c>
      <c r="AS4119" t="s">
        <v>35</v>
      </c>
    </row>
    <row r="4120" spans="1:45">
      <c r="A4120" s="264" t="s">
        <v>14255</v>
      </c>
      <c r="B4120" s="217" t="s">
        <v>14104</v>
      </c>
      <c r="E4120" s="217" t="s">
        <v>14256</v>
      </c>
      <c r="F4120" s="217" t="s">
        <v>14354</v>
      </c>
      <c r="G4120" s="217" t="s">
        <v>53</v>
      </c>
      <c r="H4120" s="217" t="s">
        <v>1573</v>
      </c>
      <c r="I4120" s="217" t="s">
        <v>45</v>
      </c>
      <c r="J4120" s="217" t="s">
        <v>33</v>
      </c>
      <c r="K4120" s="217" t="s">
        <v>33</v>
      </c>
      <c r="M4120" s="217">
        <f t="shared" si="85"/>
        <v>2472</v>
      </c>
      <c r="O4120" s="217" t="s">
        <v>35</v>
      </c>
      <c r="P4120" s="217" t="s">
        <v>35</v>
      </c>
      <c r="Q4120" s="217">
        <f>S5655-vykonyz.xlsx[[#This Row],[Kod]]</f>
        <v>17771</v>
      </c>
      <c r="R4120" s="217">
        <f>S4085-vykonyz.xlsx[[#This Row],[Kod]]</f>
        <v>0</v>
      </c>
      <c r="S4120" s="217" t="s">
        <v>14355</v>
      </c>
      <c r="T4120" s="217" t="s">
        <v>14356</v>
      </c>
      <c r="U4120" s="217">
        <v>3290</v>
      </c>
      <c r="V4120" s="261">
        <v>45292</v>
      </c>
      <c r="W4120" s="217" t="s">
        <v>14355</v>
      </c>
      <c r="X4120" s="217">
        <v>3079</v>
      </c>
      <c r="Y4120" s="217">
        <v>211</v>
      </c>
      <c r="Z4120" s="261">
        <v>45291</v>
      </c>
      <c r="AC4120" s="217">
        <f>vykonyz.xlsx3[[#This Row],[Kod]]-vykonyz.xlsx[[#This Row],[Kod]]</f>
        <v>0</v>
      </c>
      <c r="AD4120" t="s">
        <v>14255</v>
      </c>
      <c r="AE4120" t="s">
        <v>14104</v>
      </c>
      <c r="AF4120"/>
      <c r="AG4120"/>
      <c r="AH4120" t="s">
        <v>14256</v>
      </c>
      <c r="AI4120" t="s">
        <v>14354</v>
      </c>
      <c r="AJ4120" t="s">
        <v>53</v>
      </c>
      <c r="AK4120" t="s">
        <v>1573</v>
      </c>
      <c r="AL4120" t="s">
        <v>45</v>
      </c>
      <c r="AM4120" t="s">
        <v>33</v>
      </c>
      <c r="AN4120" t="s">
        <v>33</v>
      </c>
      <c r="AO4120"/>
      <c r="AP4120" t="s">
        <v>10691</v>
      </c>
      <c r="AQ4120"/>
      <c r="AR4120" t="s">
        <v>35</v>
      </c>
      <c r="AS4120" t="s">
        <v>35</v>
      </c>
    </row>
    <row r="4121" spans="1:45">
      <c r="A4121" s="264" t="s">
        <v>14259</v>
      </c>
      <c r="B4121" s="217" t="s">
        <v>14168</v>
      </c>
      <c r="C4121" s="217" t="s">
        <v>611</v>
      </c>
      <c r="E4121" s="217" t="s">
        <v>14260</v>
      </c>
      <c r="G4121" s="217" t="s">
        <v>1190</v>
      </c>
      <c r="H4121" s="217" t="s">
        <v>1290</v>
      </c>
      <c r="I4121" s="217" t="s">
        <v>1290</v>
      </c>
      <c r="J4121" s="217" t="s">
        <v>33</v>
      </c>
      <c r="K4121" s="217" t="s">
        <v>33</v>
      </c>
      <c r="M4121" s="217">
        <f t="shared" si="85"/>
        <v>2540</v>
      </c>
      <c r="O4121" s="217" t="s">
        <v>35</v>
      </c>
      <c r="P4121" s="217" t="s">
        <v>35</v>
      </c>
      <c r="Q4121" s="217">
        <f>S5656-vykonyz.xlsx[[#This Row],[Kod]]</f>
        <v>17772</v>
      </c>
      <c r="R4121" s="217">
        <f>S4086-vykonyz.xlsx[[#This Row],[Kod]]</f>
        <v>0</v>
      </c>
      <c r="S4121" s="217" t="s">
        <v>14357</v>
      </c>
      <c r="T4121" s="217" t="s">
        <v>14358</v>
      </c>
      <c r="U4121" s="217">
        <v>3135</v>
      </c>
      <c r="V4121" s="261">
        <v>45292</v>
      </c>
      <c r="W4121" s="217" t="s">
        <v>14357</v>
      </c>
      <c r="X4121" s="217">
        <v>2923</v>
      </c>
      <c r="Y4121" s="217">
        <v>212</v>
      </c>
      <c r="Z4121" s="261">
        <v>45291</v>
      </c>
      <c r="AC4121" s="217">
        <f>vykonyz.xlsx3[[#This Row],[Kod]]-vykonyz.xlsx[[#This Row],[Kod]]</f>
        <v>0</v>
      </c>
      <c r="AD4121" t="s">
        <v>14259</v>
      </c>
      <c r="AE4121" t="s">
        <v>14168</v>
      </c>
      <c r="AF4121" t="s">
        <v>611</v>
      </c>
      <c r="AG4121"/>
      <c r="AH4121" t="s">
        <v>14260</v>
      </c>
      <c r="AI4121"/>
      <c r="AJ4121" t="s">
        <v>1190</v>
      </c>
      <c r="AK4121" t="s">
        <v>1290</v>
      </c>
      <c r="AL4121" t="s">
        <v>1290</v>
      </c>
      <c r="AM4121" t="s">
        <v>33</v>
      </c>
      <c r="AN4121" t="s">
        <v>33</v>
      </c>
      <c r="AO4121"/>
      <c r="AP4121" t="s">
        <v>14359</v>
      </c>
      <c r="AQ4121"/>
      <c r="AR4121" t="s">
        <v>35</v>
      </c>
      <c r="AS4121" t="s">
        <v>35</v>
      </c>
    </row>
    <row r="4122" spans="1:45">
      <c r="A4122" s="264" t="s">
        <v>14262</v>
      </c>
      <c r="B4122" s="217" t="s">
        <v>14168</v>
      </c>
      <c r="C4122" s="217" t="s">
        <v>611</v>
      </c>
      <c r="E4122" s="217" t="s">
        <v>14360</v>
      </c>
      <c r="H4122" s="217" t="s">
        <v>5838</v>
      </c>
      <c r="I4122" s="217" t="s">
        <v>8572</v>
      </c>
      <c r="J4122" s="217" t="s">
        <v>33</v>
      </c>
      <c r="K4122" s="217" t="s">
        <v>33</v>
      </c>
      <c r="M4122" s="217">
        <f t="shared" si="85"/>
        <v>8664</v>
      </c>
      <c r="O4122" s="217" t="s">
        <v>35</v>
      </c>
      <c r="P4122" s="217" t="s">
        <v>35</v>
      </c>
      <c r="Q4122" s="217">
        <f>S5657-vykonyz.xlsx[[#This Row],[Kod]]</f>
        <v>17828</v>
      </c>
      <c r="R4122" s="217">
        <f>S4087-vykonyz.xlsx[[#This Row],[Kod]]</f>
        <v>0</v>
      </c>
      <c r="S4122" s="217" t="s">
        <v>14361</v>
      </c>
      <c r="T4122" s="217" t="s">
        <v>14362</v>
      </c>
      <c r="U4122" s="217">
        <v>1469</v>
      </c>
      <c r="V4122" s="261">
        <v>45292</v>
      </c>
      <c r="W4122" s="217" t="s">
        <v>14361</v>
      </c>
      <c r="X4122" s="217">
        <v>1406</v>
      </c>
      <c r="Y4122" s="217">
        <v>63</v>
      </c>
      <c r="Z4122" s="261">
        <v>45291</v>
      </c>
      <c r="AC4122" s="217">
        <f>vykonyz.xlsx3[[#This Row],[Kod]]-vykonyz.xlsx[[#This Row],[Kod]]</f>
        <v>0</v>
      </c>
      <c r="AD4122" t="s">
        <v>14262</v>
      </c>
      <c r="AE4122" t="s">
        <v>14168</v>
      </c>
      <c r="AF4122" t="s">
        <v>611</v>
      </c>
      <c r="AG4122"/>
      <c r="AH4122" t="s">
        <v>14263</v>
      </c>
      <c r="AI4122"/>
      <c r="AJ4122"/>
      <c r="AK4122" t="s">
        <v>5838</v>
      </c>
      <c r="AL4122" t="s">
        <v>8572</v>
      </c>
      <c r="AM4122" t="s">
        <v>33</v>
      </c>
      <c r="AN4122" t="s">
        <v>33</v>
      </c>
      <c r="AO4122"/>
      <c r="AP4122" t="s">
        <v>14363</v>
      </c>
      <c r="AQ4122"/>
      <c r="AR4122" t="s">
        <v>35</v>
      </c>
      <c r="AS4122" t="s">
        <v>35</v>
      </c>
    </row>
    <row r="4123" spans="1:45">
      <c r="A4123" s="264" t="s">
        <v>14266</v>
      </c>
      <c r="B4123" s="217" t="s">
        <v>14168</v>
      </c>
      <c r="C4123" s="217" t="s">
        <v>611</v>
      </c>
      <c r="E4123" s="217" t="s">
        <v>14267</v>
      </c>
      <c r="H4123" s="217" t="s">
        <v>1492</v>
      </c>
      <c r="I4123" s="217" t="s">
        <v>5824</v>
      </c>
      <c r="J4123" s="217" t="s">
        <v>33</v>
      </c>
      <c r="K4123" s="217" t="s">
        <v>33</v>
      </c>
      <c r="M4123" s="217">
        <f t="shared" si="85"/>
        <v>5500</v>
      </c>
      <c r="O4123" s="217" t="s">
        <v>35</v>
      </c>
      <c r="P4123" s="217" t="s">
        <v>35</v>
      </c>
      <c r="Q4123" s="217">
        <f>S5658-vykonyz.xlsx[[#This Row],[Kod]]</f>
        <v>17827</v>
      </c>
      <c r="R4123" s="217">
        <f>S4088-vykonyz.xlsx[[#This Row],[Kod]]</f>
        <v>0</v>
      </c>
      <c r="S4123" s="217" t="s">
        <v>14364</v>
      </c>
      <c r="T4123" s="217" t="s">
        <v>14365</v>
      </c>
      <c r="U4123" s="217">
        <v>482</v>
      </c>
      <c r="V4123" s="261">
        <v>45292</v>
      </c>
      <c r="W4123" s="217" t="s">
        <v>14364</v>
      </c>
      <c r="X4123" s="217">
        <v>424</v>
      </c>
      <c r="Y4123" s="217">
        <v>58</v>
      </c>
      <c r="Z4123" s="261">
        <v>45291</v>
      </c>
      <c r="AC4123" s="217">
        <f>vykonyz.xlsx3[[#This Row],[Kod]]-vykonyz.xlsx[[#This Row],[Kod]]</f>
        <v>0</v>
      </c>
      <c r="AD4123" t="s">
        <v>14266</v>
      </c>
      <c r="AE4123" t="s">
        <v>14168</v>
      </c>
      <c r="AF4123" t="s">
        <v>611</v>
      </c>
      <c r="AG4123"/>
      <c r="AH4123" t="s">
        <v>14267</v>
      </c>
      <c r="AI4123"/>
      <c r="AJ4123"/>
      <c r="AK4123" t="s">
        <v>1492</v>
      </c>
      <c r="AL4123" t="s">
        <v>5824</v>
      </c>
      <c r="AM4123" t="s">
        <v>33</v>
      </c>
      <c r="AN4123" t="s">
        <v>33</v>
      </c>
      <c r="AO4123"/>
      <c r="AP4123" t="s">
        <v>14366</v>
      </c>
      <c r="AQ4123"/>
      <c r="AR4123" t="s">
        <v>35</v>
      </c>
      <c r="AS4123" t="s">
        <v>35</v>
      </c>
    </row>
    <row r="4124" spans="1:45">
      <c r="A4124" s="264" t="s">
        <v>14269</v>
      </c>
      <c r="B4124" s="217" t="s">
        <v>14168</v>
      </c>
      <c r="C4124" s="217" t="s">
        <v>611</v>
      </c>
      <c r="E4124" s="217" t="s">
        <v>14270</v>
      </c>
      <c r="H4124" s="217" t="s">
        <v>1573</v>
      </c>
      <c r="I4124" s="217" t="s">
        <v>39</v>
      </c>
      <c r="J4124" s="217" t="s">
        <v>33</v>
      </c>
      <c r="K4124" s="217" t="s">
        <v>33</v>
      </c>
      <c r="M4124" s="217">
        <f t="shared" si="85"/>
        <v>4839</v>
      </c>
      <c r="O4124" s="217" t="s">
        <v>35</v>
      </c>
      <c r="P4124" s="217" t="s">
        <v>35</v>
      </c>
      <c r="Q4124" s="217">
        <f>S5659-vykonyz.xlsx[[#This Row],[Kod]]</f>
        <v>17858</v>
      </c>
      <c r="R4124" s="217">
        <f>S4089-vykonyz.xlsx[[#This Row],[Kod]]</f>
        <v>0</v>
      </c>
      <c r="S4124" s="217" t="s">
        <v>14367</v>
      </c>
      <c r="T4124" s="217" t="s">
        <v>14368</v>
      </c>
      <c r="U4124" s="217">
        <v>924</v>
      </c>
      <c r="V4124" s="261">
        <v>45292</v>
      </c>
      <c r="W4124" s="217" t="s">
        <v>14367</v>
      </c>
      <c r="X4124" s="217">
        <v>897</v>
      </c>
      <c r="Y4124" s="217">
        <v>27</v>
      </c>
      <c r="Z4124" s="261">
        <v>45291</v>
      </c>
      <c r="AC4124" s="217">
        <f>vykonyz.xlsx3[[#This Row],[Kod]]-vykonyz.xlsx[[#This Row],[Kod]]</f>
        <v>0</v>
      </c>
      <c r="AD4124" t="s">
        <v>14269</v>
      </c>
      <c r="AE4124" t="s">
        <v>14168</v>
      </c>
      <c r="AF4124" t="s">
        <v>611</v>
      </c>
      <c r="AG4124"/>
      <c r="AH4124" t="s">
        <v>14270</v>
      </c>
      <c r="AI4124"/>
      <c r="AJ4124"/>
      <c r="AK4124" t="s">
        <v>1573</v>
      </c>
      <c r="AL4124" t="s">
        <v>39</v>
      </c>
      <c r="AM4124" t="s">
        <v>33</v>
      </c>
      <c r="AN4124" t="s">
        <v>33</v>
      </c>
      <c r="AO4124"/>
      <c r="AP4124" t="s">
        <v>14369</v>
      </c>
      <c r="AQ4124"/>
      <c r="AR4124" t="s">
        <v>35</v>
      </c>
      <c r="AS4124" t="s">
        <v>35</v>
      </c>
    </row>
    <row r="4125" spans="1:45">
      <c r="A4125" s="264" t="s">
        <v>14272</v>
      </c>
      <c r="B4125" s="217" t="s">
        <v>14168</v>
      </c>
      <c r="C4125" s="217" t="s">
        <v>611</v>
      </c>
      <c r="E4125" s="217" t="s">
        <v>14273</v>
      </c>
      <c r="H4125" s="217" t="s">
        <v>1492</v>
      </c>
      <c r="I4125" s="217" t="s">
        <v>5824</v>
      </c>
      <c r="J4125" s="217" t="s">
        <v>33</v>
      </c>
      <c r="K4125" s="217" t="s">
        <v>33</v>
      </c>
      <c r="M4125" s="217">
        <f t="shared" si="85"/>
        <v>7431</v>
      </c>
      <c r="O4125" s="217" t="s">
        <v>35</v>
      </c>
      <c r="P4125" s="217" t="s">
        <v>35</v>
      </c>
      <c r="Q4125" s="217">
        <f>S5660-vykonyz.xlsx[[#This Row],[Kod]]</f>
        <v>17858</v>
      </c>
      <c r="R4125" s="217">
        <f>S4090-vykonyz.xlsx[[#This Row],[Kod]]</f>
        <v>0</v>
      </c>
      <c r="S4125" s="217" t="s">
        <v>14370</v>
      </c>
      <c r="T4125" s="217" t="s">
        <v>14371</v>
      </c>
      <c r="U4125" s="217">
        <v>2015</v>
      </c>
      <c r="V4125" s="261">
        <v>45292</v>
      </c>
      <c r="W4125" s="217" t="s">
        <v>14370</v>
      </c>
      <c r="X4125" s="217">
        <v>1909</v>
      </c>
      <c r="Y4125" s="217">
        <v>106</v>
      </c>
      <c r="Z4125" s="261">
        <v>45291</v>
      </c>
      <c r="AC4125" s="217">
        <f>vykonyz.xlsx3[[#This Row],[Kod]]-vykonyz.xlsx[[#This Row],[Kod]]</f>
        <v>0</v>
      </c>
      <c r="AD4125" t="s">
        <v>14272</v>
      </c>
      <c r="AE4125" t="s">
        <v>14168</v>
      </c>
      <c r="AF4125" t="s">
        <v>611</v>
      </c>
      <c r="AG4125"/>
      <c r="AH4125" t="s">
        <v>14273</v>
      </c>
      <c r="AI4125"/>
      <c r="AJ4125"/>
      <c r="AK4125" t="s">
        <v>1492</v>
      </c>
      <c r="AL4125" t="s">
        <v>5824</v>
      </c>
      <c r="AM4125" t="s">
        <v>33</v>
      </c>
      <c r="AN4125" t="s">
        <v>33</v>
      </c>
      <c r="AO4125"/>
      <c r="AP4125" t="s">
        <v>14372</v>
      </c>
      <c r="AQ4125"/>
      <c r="AR4125" t="s">
        <v>35</v>
      </c>
      <c r="AS4125" t="s">
        <v>35</v>
      </c>
    </row>
    <row r="4126" spans="1:45">
      <c r="A4126" s="264" t="s">
        <v>14274</v>
      </c>
      <c r="B4126" s="217" t="s">
        <v>14168</v>
      </c>
      <c r="C4126" s="217" t="s">
        <v>611</v>
      </c>
      <c r="E4126" s="217" t="s">
        <v>14275</v>
      </c>
      <c r="H4126" s="217" t="s">
        <v>1573</v>
      </c>
      <c r="I4126" s="217" t="s">
        <v>39</v>
      </c>
      <c r="J4126" s="217" t="s">
        <v>33</v>
      </c>
      <c r="K4126" s="217" t="s">
        <v>33</v>
      </c>
      <c r="M4126" s="217">
        <f t="shared" si="85"/>
        <v>3867</v>
      </c>
      <c r="O4126" s="217" t="s">
        <v>35</v>
      </c>
      <c r="P4126" s="217" t="s">
        <v>35</v>
      </c>
      <c r="Q4126" s="217">
        <f>S5661-vykonyz.xlsx[[#This Row],[Kod]]</f>
        <v>17858</v>
      </c>
      <c r="R4126" s="217">
        <f>S4091-vykonyz.xlsx[[#This Row],[Kod]]</f>
        <v>0</v>
      </c>
      <c r="S4126" s="217" t="s">
        <v>14373</v>
      </c>
      <c r="T4126" s="217" t="s">
        <v>14374</v>
      </c>
      <c r="U4126" s="217">
        <v>4487</v>
      </c>
      <c r="V4126" s="261">
        <v>45292</v>
      </c>
      <c r="W4126" s="217" t="s">
        <v>14373</v>
      </c>
      <c r="X4126" s="217">
        <v>4276</v>
      </c>
      <c r="Y4126" s="217">
        <v>211</v>
      </c>
      <c r="Z4126" s="261">
        <v>45291</v>
      </c>
      <c r="AC4126" s="217">
        <f>vykonyz.xlsx3[[#This Row],[Kod]]-vykonyz.xlsx[[#This Row],[Kod]]</f>
        <v>0</v>
      </c>
      <c r="AD4126" t="s">
        <v>14274</v>
      </c>
      <c r="AE4126" t="s">
        <v>14168</v>
      </c>
      <c r="AF4126" t="s">
        <v>611</v>
      </c>
      <c r="AG4126"/>
      <c r="AH4126" t="s">
        <v>14275</v>
      </c>
      <c r="AI4126"/>
      <c r="AJ4126"/>
      <c r="AK4126" t="s">
        <v>1573</v>
      </c>
      <c r="AL4126" t="s">
        <v>39</v>
      </c>
      <c r="AM4126" t="s">
        <v>33</v>
      </c>
      <c r="AN4126" t="s">
        <v>33</v>
      </c>
      <c r="AO4126"/>
      <c r="AP4126" t="s">
        <v>14375</v>
      </c>
      <c r="AQ4126"/>
      <c r="AR4126" t="s">
        <v>35</v>
      </c>
      <c r="AS4126" t="s">
        <v>35</v>
      </c>
    </row>
    <row r="4127" spans="1:45">
      <c r="A4127" s="264" t="s">
        <v>14276</v>
      </c>
      <c r="B4127" s="217" t="s">
        <v>14168</v>
      </c>
      <c r="C4127" s="217" t="s">
        <v>611</v>
      </c>
      <c r="E4127" s="217" t="s">
        <v>14277</v>
      </c>
      <c r="H4127" s="217" t="s">
        <v>1492</v>
      </c>
      <c r="I4127" s="217" t="s">
        <v>5824</v>
      </c>
      <c r="J4127" s="217" t="s">
        <v>33</v>
      </c>
      <c r="K4127" s="217" t="s">
        <v>33</v>
      </c>
      <c r="M4127" s="217">
        <f t="shared" si="85"/>
        <v>5044</v>
      </c>
      <c r="O4127" s="217" t="s">
        <v>35</v>
      </c>
      <c r="P4127" s="217" t="s">
        <v>35</v>
      </c>
      <c r="Q4127" s="217">
        <f>S5662-vykonyz.xlsx[[#This Row],[Kod]]</f>
        <v>17858</v>
      </c>
      <c r="R4127" s="217">
        <f>S4092-vykonyz.xlsx[[#This Row],[Kod]]</f>
        <v>0</v>
      </c>
      <c r="S4127" s="217" t="s">
        <v>14376</v>
      </c>
      <c r="T4127" s="217" t="s">
        <v>14377</v>
      </c>
      <c r="U4127" s="217">
        <v>1245</v>
      </c>
      <c r="V4127" s="261">
        <v>45292</v>
      </c>
      <c r="W4127" s="217" t="s">
        <v>14376</v>
      </c>
      <c r="X4127" s="217">
        <v>1180</v>
      </c>
      <c r="Y4127" s="217">
        <v>65</v>
      </c>
      <c r="Z4127" s="261">
        <v>45291</v>
      </c>
      <c r="AC4127" s="217">
        <f>vykonyz.xlsx3[[#This Row],[Kod]]-vykonyz.xlsx[[#This Row],[Kod]]</f>
        <v>0</v>
      </c>
      <c r="AD4127" t="s">
        <v>14276</v>
      </c>
      <c r="AE4127" t="s">
        <v>14168</v>
      </c>
      <c r="AF4127" t="s">
        <v>611</v>
      </c>
      <c r="AG4127"/>
      <c r="AH4127" t="s">
        <v>14277</v>
      </c>
      <c r="AI4127"/>
      <c r="AJ4127"/>
      <c r="AK4127" t="s">
        <v>1492</v>
      </c>
      <c r="AL4127" t="s">
        <v>5824</v>
      </c>
      <c r="AM4127" t="s">
        <v>33</v>
      </c>
      <c r="AN4127" t="s">
        <v>33</v>
      </c>
      <c r="AO4127"/>
      <c r="AP4127" t="s">
        <v>14378</v>
      </c>
      <c r="AQ4127"/>
      <c r="AR4127" t="s">
        <v>35</v>
      </c>
      <c r="AS4127" t="s">
        <v>35</v>
      </c>
    </row>
    <row r="4128" spans="1:45">
      <c r="A4128" s="264" t="s">
        <v>14278</v>
      </c>
      <c r="B4128" s="217" t="s">
        <v>14168</v>
      </c>
      <c r="C4128" s="217" t="s">
        <v>611</v>
      </c>
      <c r="E4128" s="217" t="s">
        <v>14379</v>
      </c>
      <c r="G4128" s="217" t="s">
        <v>53</v>
      </c>
      <c r="H4128" s="217" t="s">
        <v>5838</v>
      </c>
      <c r="I4128" s="217" t="s">
        <v>8572</v>
      </c>
      <c r="J4128" s="217" t="s">
        <v>33</v>
      </c>
      <c r="K4128" s="217" t="s">
        <v>33</v>
      </c>
      <c r="M4128" s="217">
        <f t="shared" si="85"/>
        <v>8065</v>
      </c>
      <c r="O4128" s="217" t="s">
        <v>35</v>
      </c>
      <c r="P4128" s="217" t="s">
        <v>35</v>
      </c>
      <c r="Q4128" s="217">
        <f>S5663-vykonyz.xlsx[[#This Row],[Kod]]</f>
        <v>17858</v>
      </c>
      <c r="R4128" s="217">
        <f>S4093-vykonyz.xlsx[[#This Row],[Kod]]</f>
        <v>0</v>
      </c>
      <c r="S4128" s="217" t="s">
        <v>14380</v>
      </c>
      <c r="T4128" s="217" t="s">
        <v>14381</v>
      </c>
      <c r="U4128" s="217">
        <v>2396</v>
      </c>
      <c r="V4128" s="261">
        <v>45292</v>
      </c>
      <c r="W4128" s="217" t="s">
        <v>14380</v>
      </c>
      <c r="X4128" s="217">
        <v>2290</v>
      </c>
      <c r="Y4128" s="217">
        <v>106</v>
      </c>
      <c r="Z4128" s="261">
        <v>45291</v>
      </c>
      <c r="AC4128" s="217">
        <f>vykonyz.xlsx3[[#This Row],[Kod]]-vykonyz.xlsx[[#This Row],[Kod]]</f>
        <v>0</v>
      </c>
      <c r="AD4128" t="s">
        <v>14278</v>
      </c>
      <c r="AE4128" t="s">
        <v>14168</v>
      </c>
      <c r="AF4128" t="s">
        <v>611</v>
      </c>
      <c r="AG4128"/>
      <c r="AH4128" t="s">
        <v>14379</v>
      </c>
      <c r="AI4128"/>
      <c r="AJ4128" t="s">
        <v>53</v>
      </c>
      <c r="AK4128" t="s">
        <v>5838</v>
      </c>
      <c r="AL4128" t="s">
        <v>8572</v>
      </c>
      <c r="AM4128" t="s">
        <v>33</v>
      </c>
      <c r="AN4128" t="s">
        <v>33</v>
      </c>
      <c r="AO4128"/>
      <c r="AP4128" t="s">
        <v>14382</v>
      </c>
      <c r="AQ4128"/>
      <c r="AR4128" t="s">
        <v>35</v>
      </c>
      <c r="AS4128" t="s">
        <v>35</v>
      </c>
    </row>
    <row r="4129" spans="1:45">
      <c r="A4129" s="264" t="s">
        <v>14280</v>
      </c>
      <c r="B4129" s="217" t="s">
        <v>14168</v>
      </c>
      <c r="C4129" s="217" t="s">
        <v>611</v>
      </c>
      <c r="E4129" s="217" t="s">
        <v>14281</v>
      </c>
      <c r="F4129" s="217" t="s">
        <v>14383</v>
      </c>
      <c r="H4129" s="217" t="s">
        <v>77</v>
      </c>
      <c r="I4129" s="217" t="s">
        <v>1848</v>
      </c>
      <c r="J4129" s="217" t="s">
        <v>33</v>
      </c>
      <c r="K4129" s="217" t="s">
        <v>33</v>
      </c>
      <c r="M4129" s="217">
        <f t="shared" si="85"/>
        <v>7564</v>
      </c>
      <c r="O4129" s="217" t="s">
        <v>35</v>
      </c>
      <c r="P4129" s="217" t="s">
        <v>35</v>
      </c>
      <c r="Q4129" s="217">
        <f>S5664-vykonyz.xlsx[[#This Row],[Kod]]</f>
        <v>17858</v>
      </c>
      <c r="R4129" s="217">
        <f>S4094-vykonyz.xlsx[[#This Row],[Kod]]</f>
        <v>0</v>
      </c>
      <c r="S4129" s="217" t="s">
        <v>14384</v>
      </c>
      <c r="T4129" s="217" t="s">
        <v>14385</v>
      </c>
      <c r="U4129" s="217">
        <v>400</v>
      </c>
      <c r="V4129" s="261">
        <v>45292</v>
      </c>
      <c r="W4129" s="217" t="s">
        <v>14384</v>
      </c>
      <c r="X4129" s="217">
        <v>383</v>
      </c>
      <c r="Y4129" s="217">
        <v>17</v>
      </c>
      <c r="Z4129" s="261">
        <v>45291</v>
      </c>
      <c r="AC4129" s="217">
        <f>vykonyz.xlsx3[[#This Row],[Kod]]-vykonyz.xlsx[[#This Row],[Kod]]</f>
        <v>0</v>
      </c>
      <c r="AD4129" t="s">
        <v>14280</v>
      </c>
      <c r="AE4129" t="s">
        <v>14168</v>
      </c>
      <c r="AF4129" t="s">
        <v>611</v>
      </c>
      <c r="AG4129"/>
      <c r="AH4129" t="s">
        <v>14281</v>
      </c>
      <c r="AI4129" t="s">
        <v>14383</v>
      </c>
      <c r="AJ4129"/>
      <c r="AK4129" t="s">
        <v>77</v>
      </c>
      <c r="AL4129" t="s">
        <v>1848</v>
      </c>
      <c r="AM4129" t="s">
        <v>33</v>
      </c>
      <c r="AN4129" t="s">
        <v>33</v>
      </c>
      <c r="AO4129"/>
      <c r="AP4129" t="s">
        <v>14386</v>
      </c>
      <c r="AQ4129"/>
      <c r="AR4129" t="s">
        <v>35</v>
      </c>
      <c r="AS4129" t="s">
        <v>35</v>
      </c>
    </row>
    <row r="4130" spans="1:45">
      <c r="A4130" s="264" t="s">
        <v>14283</v>
      </c>
      <c r="B4130" s="217" t="s">
        <v>14168</v>
      </c>
      <c r="C4130" s="217" t="s">
        <v>611</v>
      </c>
      <c r="E4130" s="217" t="s">
        <v>14284</v>
      </c>
      <c r="G4130" s="217" t="s">
        <v>53</v>
      </c>
      <c r="H4130" s="217" t="s">
        <v>39</v>
      </c>
      <c r="I4130" s="217" t="s">
        <v>6213</v>
      </c>
      <c r="J4130" s="217" t="s">
        <v>33</v>
      </c>
      <c r="K4130" s="217" t="s">
        <v>33</v>
      </c>
      <c r="M4130" s="217">
        <f t="shared" si="85"/>
        <v>8520</v>
      </c>
      <c r="O4130" s="217" t="s">
        <v>35</v>
      </c>
      <c r="P4130" s="217" t="s">
        <v>35</v>
      </c>
      <c r="Q4130" s="217">
        <f>S5665-vykonyz.xlsx[[#This Row],[Kod]]</f>
        <v>17858</v>
      </c>
      <c r="R4130" s="217">
        <f>S4095-vykonyz.xlsx[[#This Row],[Kod]]</f>
        <v>0</v>
      </c>
      <c r="S4130" s="217" t="s">
        <v>14387</v>
      </c>
      <c r="T4130" s="217" t="s">
        <v>14388</v>
      </c>
      <c r="U4130" s="217">
        <v>897</v>
      </c>
      <c r="V4130" s="261">
        <v>45292</v>
      </c>
      <c r="W4130" s="217" t="s">
        <v>14387</v>
      </c>
      <c r="X4130" s="217">
        <v>820</v>
      </c>
      <c r="Y4130" s="217">
        <v>77</v>
      </c>
      <c r="Z4130" s="261">
        <v>45291</v>
      </c>
      <c r="AC4130" s="217">
        <f>vykonyz.xlsx3[[#This Row],[Kod]]-vykonyz.xlsx[[#This Row],[Kod]]</f>
        <v>0</v>
      </c>
      <c r="AD4130" t="s">
        <v>14283</v>
      </c>
      <c r="AE4130" t="s">
        <v>14168</v>
      </c>
      <c r="AF4130" t="s">
        <v>611</v>
      </c>
      <c r="AG4130"/>
      <c r="AH4130" t="s">
        <v>14284</v>
      </c>
      <c r="AI4130"/>
      <c r="AJ4130" t="s">
        <v>53</v>
      </c>
      <c r="AK4130" t="s">
        <v>39</v>
      </c>
      <c r="AL4130" t="s">
        <v>6213</v>
      </c>
      <c r="AM4130" t="s">
        <v>33</v>
      </c>
      <c r="AN4130" t="s">
        <v>33</v>
      </c>
      <c r="AO4130"/>
      <c r="AP4130" t="s">
        <v>14389</v>
      </c>
      <c r="AQ4130"/>
      <c r="AR4130" t="s">
        <v>35</v>
      </c>
      <c r="AS4130" t="s">
        <v>35</v>
      </c>
    </row>
    <row r="4131" spans="1:45">
      <c r="A4131" s="264" t="s">
        <v>14285</v>
      </c>
      <c r="B4131" s="217" t="s">
        <v>14168</v>
      </c>
      <c r="C4131" s="217" t="s">
        <v>611</v>
      </c>
      <c r="E4131" s="217" t="s">
        <v>14286</v>
      </c>
      <c r="F4131" s="217" t="s">
        <v>14383</v>
      </c>
      <c r="H4131" s="217" t="s">
        <v>77</v>
      </c>
      <c r="I4131" s="217" t="s">
        <v>1848</v>
      </c>
      <c r="J4131" s="217" t="s">
        <v>33</v>
      </c>
      <c r="K4131" s="217" t="s">
        <v>33</v>
      </c>
      <c r="M4131" s="217">
        <f t="shared" si="85"/>
        <v>7314</v>
      </c>
      <c r="O4131" s="217" t="s">
        <v>35</v>
      </c>
      <c r="P4131" s="217" t="s">
        <v>35</v>
      </c>
      <c r="Q4131" s="217">
        <f>S5666-vykonyz.xlsx[[#This Row],[Kod]]</f>
        <v>17858</v>
      </c>
      <c r="R4131" s="217">
        <f>S4096-vykonyz.xlsx[[#This Row],[Kod]]</f>
        <v>0</v>
      </c>
      <c r="S4131" s="217" t="s">
        <v>14390</v>
      </c>
      <c r="T4131" s="217" t="s">
        <v>14391</v>
      </c>
      <c r="U4131" s="217">
        <v>1055</v>
      </c>
      <c r="V4131" s="261">
        <v>45292</v>
      </c>
      <c r="W4131" s="217" t="s">
        <v>14390</v>
      </c>
      <c r="X4131" s="217">
        <v>1013</v>
      </c>
      <c r="Y4131" s="217">
        <v>42</v>
      </c>
      <c r="Z4131" s="261">
        <v>45291</v>
      </c>
      <c r="AC4131" s="217">
        <f>vykonyz.xlsx3[[#This Row],[Kod]]-vykonyz.xlsx[[#This Row],[Kod]]</f>
        <v>0</v>
      </c>
      <c r="AD4131" t="s">
        <v>14285</v>
      </c>
      <c r="AE4131" t="s">
        <v>14168</v>
      </c>
      <c r="AF4131" t="s">
        <v>611</v>
      </c>
      <c r="AG4131"/>
      <c r="AH4131" t="s">
        <v>14286</v>
      </c>
      <c r="AI4131" t="s">
        <v>14383</v>
      </c>
      <c r="AJ4131"/>
      <c r="AK4131" t="s">
        <v>77</v>
      </c>
      <c r="AL4131" t="s">
        <v>1848</v>
      </c>
      <c r="AM4131" t="s">
        <v>33</v>
      </c>
      <c r="AN4131" t="s">
        <v>33</v>
      </c>
      <c r="AO4131"/>
      <c r="AP4131" t="s">
        <v>14392</v>
      </c>
      <c r="AQ4131"/>
      <c r="AR4131" t="s">
        <v>35</v>
      </c>
      <c r="AS4131" t="s">
        <v>35</v>
      </c>
    </row>
    <row r="4132" spans="1:45">
      <c r="A4132" s="264" t="s">
        <v>14288</v>
      </c>
      <c r="B4132" s="217" t="s">
        <v>14168</v>
      </c>
      <c r="C4132" s="217" t="s">
        <v>611</v>
      </c>
      <c r="E4132" s="217" t="s">
        <v>14393</v>
      </c>
      <c r="G4132" s="217" t="s">
        <v>53</v>
      </c>
      <c r="H4132" s="217" t="s">
        <v>1573</v>
      </c>
      <c r="I4132" s="217" t="s">
        <v>39</v>
      </c>
      <c r="J4132" s="217" t="s">
        <v>33</v>
      </c>
      <c r="K4132" s="217" t="s">
        <v>33</v>
      </c>
      <c r="M4132" s="217">
        <f t="shared" si="85"/>
        <v>3898</v>
      </c>
      <c r="O4132" s="217" t="s">
        <v>35</v>
      </c>
      <c r="P4132" s="217" t="s">
        <v>35</v>
      </c>
      <c r="Q4132" s="217">
        <f>S5667-vykonyz.xlsx[[#This Row],[Kod]]</f>
        <v>17858</v>
      </c>
      <c r="R4132" s="217">
        <f>S4097-vykonyz.xlsx[[#This Row],[Kod]]</f>
        <v>0</v>
      </c>
      <c r="S4132" s="217" t="s">
        <v>14394</v>
      </c>
      <c r="T4132" s="217" t="s">
        <v>14395</v>
      </c>
      <c r="U4132" s="217">
        <v>1467</v>
      </c>
      <c r="V4132" s="261">
        <v>45292</v>
      </c>
      <c r="W4132" s="217" t="s">
        <v>14394</v>
      </c>
      <c r="X4132" s="217">
        <v>1425</v>
      </c>
      <c r="Y4132" s="217">
        <v>42</v>
      </c>
      <c r="Z4132" s="261">
        <v>45291</v>
      </c>
      <c r="AC4132" s="217">
        <f>vykonyz.xlsx3[[#This Row],[Kod]]-vykonyz.xlsx[[#This Row],[Kod]]</f>
        <v>0</v>
      </c>
      <c r="AD4132" t="s">
        <v>14288</v>
      </c>
      <c r="AE4132" t="s">
        <v>14168</v>
      </c>
      <c r="AF4132" t="s">
        <v>611</v>
      </c>
      <c r="AG4132"/>
      <c r="AH4132" t="s">
        <v>14393</v>
      </c>
      <c r="AI4132"/>
      <c r="AJ4132" t="s">
        <v>53</v>
      </c>
      <c r="AK4132" t="s">
        <v>1573</v>
      </c>
      <c r="AL4132" t="s">
        <v>39</v>
      </c>
      <c r="AM4132" t="s">
        <v>33</v>
      </c>
      <c r="AN4132" t="s">
        <v>33</v>
      </c>
      <c r="AO4132"/>
      <c r="AP4132" t="s">
        <v>14396</v>
      </c>
      <c r="AQ4132"/>
      <c r="AR4132" t="s">
        <v>35</v>
      </c>
      <c r="AS4132" t="s">
        <v>35</v>
      </c>
    </row>
    <row r="4133" spans="1:45">
      <c r="A4133" s="264" t="s">
        <v>14291</v>
      </c>
      <c r="B4133" s="217" t="s">
        <v>14168</v>
      </c>
      <c r="C4133" s="217" t="s">
        <v>611</v>
      </c>
      <c r="E4133" s="217" t="s">
        <v>14292</v>
      </c>
      <c r="H4133" s="217" t="s">
        <v>39</v>
      </c>
      <c r="I4133" s="217" t="s">
        <v>6213</v>
      </c>
      <c r="J4133" s="217" t="s">
        <v>33</v>
      </c>
      <c r="K4133" s="217" t="s">
        <v>33</v>
      </c>
      <c r="M4133" s="217">
        <f t="shared" si="85"/>
        <v>8388</v>
      </c>
      <c r="O4133" s="217" t="s">
        <v>35</v>
      </c>
      <c r="P4133" s="217" t="s">
        <v>35</v>
      </c>
      <c r="Q4133" s="217">
        <f>S5668-vykonyz.xlsx[[#This Row],[Kod]]</f>
        <v>17860</v>
      </c>
      <c r="R4133" s="217">
        <f>S4098-vykonyz.xlsx[[#This Row],[Kod]]</f>
        <v>0</v>
      </c>
      <c r="S4133" s="217" t="s">
        <v>14397</v>
      </c>
      <c r="T4133" s="217" t="s">
        <v>14398</v>
      </c>
      <c r="U4133" s="217">
        <v>323</v>
      </c>
      <c r="V4133" s="261">
        <v>45292</v>
      </c>
      <c r="W4133" s="217" t="s">
        <v>14397</v>
      </c>
      <c r="X4133" s="217">
        <v>305</v>
      </c>
      <c r="Y4133" s="217">
        <v>18</v>
      </c>
      <c r="Z4133" s="261">
        <v>45291</v>
      </c>
      <c r="AC4133" s="217">
        <f>vykonyz.xlsx3[[#This Row],[Kod]]-vykonyz.xlsx[[#This Row],[Kod]]</f>
        <v>0</v>
      </c>
      <c r="AD4133" t="s">
        <v>14291</v>
      </c>
      <c r="AE4133" t="s">
        <v>14168</v>
      </c>
      <c r="AF4133" t="s">
        <v>611</v>
      </c>
      <c r="AG4133"/>
      <c r="AH4133" t="s">
        <v>14292</v>
      </c>
      <c r="AI4133"/>
      <c r="AJ4133"/>
      <c r="AK4133" t="s">
        <v>39</v>
      </c>
      <c r="AL4133" t="s">
        <v>6213</v>
      </c>
      <c r="AM4133" t="s">
        <v>33</v>
      </c>
      <c r="AN4133" t="s">
        <v>33</v>
      </c>
      <c r="AO4133"/>
      <c r="AP4133" t="s">
        <v>14399</v>
      </c>
      <c r="AQ4133"/>
      <c r="AR4133" t="s">
        <v>35</v>
      </c>
      <c r="AS4133" t="s">
        <v>35</v>
      </c>
    </row>
    <row r="4134" spans="1:45">
      <c r="A4134" s="264" t="s">
        <v>14294</v>
      </c>
      <c r="B4134" s="217" t="s">
        <v>14168</v>
      </c>
      <c r="C4134" s="217" t="s">
        <v>611</v>
      </c>
      <c r="E4134" s="217" t="s">
        <v>14295</v>
      </c>
      <c r="H4134" s="217" t="s">
        <v>1573</v>
      </c>
      <c r="I4134" s="217" t="s">
        <v>39</v>
      </c>
      <c r="J4134" s="217" t="s">
        <v>33</v>
      </c>
      <c r="K4134" s="217" t="s">
        <v>33</v>
      </c>
      <c r="M4134" s="217">
        <f t="shared" si="85"/>
        <v>3824</v>
      </c>
      <c r="O4134" s="217" t="s">
        <v>35</v>
      </c>
      <c r="P4134" s="217" t="s">
        <v>35</v>
      </c>
      <c r="Q4134" s="217">
        <f>S5669-vykonyz.xlsx[[#This Row],[Kod]]</f>
        <v>17860</v>
      </c>
      <c r="R4134" s="217">
        <f>S4099-vykonyz.xlsx[[#This Row],[Kod]]</f>
        <v>0</v>
      </c>
      <c r="S4134" s="217" t="s">
        <v>14400</v>
      </c>
      <c r="T4134" s="217" t="s">
        <v>14401</v>
      </c>
      <c r="U4134" s="217">
        <v>2491</v>
      </c>
      <c r="V4134" s="261">
        <v>45292</v>
      </c>
      <c r="W4134" s="217" t="s">
        <v>14400</v>
      </c>
      <c r="X4134" s="217">
        <v>2403</v>
      </c>
      <c r="Y4134" s="217">
        <v>88</v>
      </c>
      <c r="Z4134" s="261">
        <v>45291</v>
      </c>
      <c r="AC4134" s="217">
        <f>vykonyz.xlsx3[[#This Row],[Kod]]-vykonyz.xlsx[[#This Row],[Kod]]</f>
        <v>0</v>
      </c>
      <c r="AD4134" t="s">
        <v>14294</v>
      </c>
      <c r="AE4134" t="s">
        <v>14168</v>
      </c>
      <c r="AF4134" t="s">
        <v>611</v>
      </c>
      <c r="AG4134"/>
      <c r="AH4134" t="s">
        <v>14295</v>
      </c>
      <c r="AI4134"/>
      <c r="AJ4134"/>
      <c r="AK4134" t="s">
        <v>1573</v>
      </c>
      <c r="AL4134" t="s">
        <v>39</v>
      </c>
      <c r="AM4134" t="s">
        <v>33</v>
      </c>
      <c r="AN4134" t="s">
        <v>33</v>
      </c>
      <c r="AO4134"/>
      <c r="AP4134" t="s">
        <v>14402</v>
      </c>
      <c r="AQ4134"/>
      <c r="AR4134" t="s">
        <v>35</v>
      </c>
      <c r="AS4134" t="s">
        <v>35</v>
      </c>
    </row>
    <row r="4135" spans="1:45">
      <c r="A4135" s="264" t="s">
        <v>14297</v>
      </c>
      <c r="B4135" s="217" t="s">
        <v>14168</v>
      </c>
      <c r="C4135" s="217" t="s">
        <v>611</v>
      </c>
      <c r="E4135" s="217" t="s">
        <v>14298</v>
      </c>
      <c r="H4135" s="217" t="s">
        <v>981</v>
      </c>
      <c r="I4135" s="217" t="s">
        <v>981</v>
      </c>
      <c r="J4135" s="217" t="s">
        <v>33</v>
      </c>
      <c r="K4135" s="217" t="s">
        <v>33</v>
      </c>
      <c r="M4135" s="217">
        <f t="shared" si="85"/>
        <v>2725</v>
      </c>
      <c r="O4135" s="217" t="s">
        <v>35</v>
      </c>
      <c r="P4135" s="217" t="s">
        <v>35</v>
      </c>
      <c r="Q4135" s="217">
        <f>S5670-vykonyz.xlsx[[#This Row],[Kod]]</f>
        <v>17868</v>
      </c>
      <c r="R4135" s="217">
        <f>S4100-vykonyz.xlsx[[#This Row],[Kod]]</f>
        <v>0</v>
      </c>
      <c r="S4135" s="217" t="s">
        <v>14403</v>
      </c>
      <c r="T4135" s="217" t="s">
        <v>14404</v>
      </c>
      <c r="U4135" s="217">
        <v>2289</v>
      </c>
      <c r="V4135" s="261">
        <v>45292</v>
      </c>
      <c r="W4135" s="217" t="s">
        <v>14403</v>
      </c>
      <c r="X4135" s="217">
        <v>2195</v>
      </c>
      <c r="Y4135" s="217">
        <v>94</v>
      </c>
      <c r="Z4135" s="261">
        <v>45291</v>
      </c>
      <c r="AC4135" s="217">
        <f>vykonyz.xlsx3[[#This Row],[Kod]]-vykonyz.xlsx[[#This Row],[Kod]]</f>
        <v>0</v>
      </c>
      <c r="AD4135" t="s">
        <v>14297</v>
      </c>
      <c r="AE4135" t="s">
        <v>14168</v>
      </c>
      <c r="AF4135" t="s">
        <v>611</v>
      </c>
      <c r="AG4135"/>
      <c r="AH4135" t="s">
        <v>14298</v>
      </c>
      <c r="AI4135"/>
      <c r="AJ4135"/>
      <c r="AK4135" t="s">
        <v>981</v>
      </c>
      <c r="AL4135" t="s">
        <v>981</v>
      </c>
      <c r="AM4135" t="s">
        <v>33</v>
      </c>
      <c r="AN4135" t="s">
        <v>33</v>
      </c>
      <c r="AO4135"/>
      <c r="AP4135" t="s">
        <v>14405</v>
      </c>
      <c r="AQ4135"/>
      <c r="AR4135" t="s">
        <v>35</v>
      </c>
      <c r="AS4135" t="s">
        <v>35</v>
      </c>
    </row>
    <row r="4136" spans="1:45">
      <c r="A4136" s="264" t="s">
        <v>14300</v>
      </c>
      <c r="B4136" s="217" t="s">
        <v>14104</v>
      </c>
      <c r="E4136" s="217" t="s">
        <v>14301</v>
      </c>
      <c r="F4136" s="217" t="s">
        <v>14406</v>
      </c>
      <c r="G4136" s="217" t="s">
        <v>28</v>
      </c>
      <c r="H4136" s="217" t="s">
        <v>1008</v>
      </c>
      <c r="I4136" s="217" t="s">
        <v>1008</v>
      </c>
      <c r="J4136" s="217" t="s">
        <v>33</v>
      </c>
      <c r="K4136" s="217" t="s">
        <v>33</v>
      </c>
      <c r="M4136" s="217">
        <f t="shared" si="85"/>
        <v>1295</v>
      </c>
      <c r="O4136" s="217" t="s">
        <v>35</v>
      </c>
      <c r="P4136" s="217" t="s">
        <v>35</v>
      </c>
      <c r="Q4136" s="217">
        <f>S5671-vykonyz.xlsx[[#This Row],[Kod]]</f>
        <v>17868</v>
      </c>
      <c r="R4136" s="217">
        <f>S4101-vykonyz.xlsx[[#This Row],[Kod]]</f>
        <v>0</v>
      </c>
      <c r="S4136" s="217" t="s">
        <v>14407</v>
      </c>
      <c r="T4136" s="217" t="s">
        <v>14408</v>
      </c>
      <c r="U4136" s="217">
        <v>1073</v>
      </c>
      <c r="V4136" s="261">
        <v>45292</v>
      </c>
      <c r="W4136" s="217" t="s">
        <v>14407</v>
      </c>
      <c r="X4136" s="217">
        <v>970</v>
      </c>
      <c r="Y4136" s="217">
        <v>103</v>
      </c>
      <c r="Z4136" s="261">
        <v>45291</v>
      </c>
      <c r="AC4136" s="217">
        <f>vykonyz.xlsx3[[#This Row],[Kod]]-vykonyz.xlsx[[#This Row],[Kod]]</f>
        <v>0</v>
      </c>
      <c r="AD4136" t="s">
        <v>14300</v>
      </c>
      <c r="AE4136" t="s">
        <v>14104</v>
      </c>
      <c r="AF4136"/>
      <c r="AG4136"/>
      <c r="AH4136" t="s">
        <v>14301</v>
      </c>
      <c r="AI4136" t="s">
        <v>14406</v>
      </c>
      <c r="AJ4136" t="s">
        <v>28</v>
      </c>
      <c r="AK4136" t="s">
        <v>1008</v>
      </c>
      <c r="AL4136" t="s">
        <v>1008</v>
      </c>
      <c r="AM4136" t="s">
        <v>33</v>
      </c>
      <c r="AN4136" t="s">
        <v>33</v>
      </c>
      <c r="AO4136"/>
      <c r="AP4136" t="s">
        <v>14409</v>
      </c>
      <c r="AQ4136"/>
      <c r="AR4136" t="s">
        <v>35</v>
      </c>
      <c r="AS4136" t="s">
        <v>35</v>
      </c>
    </row>
    <row r="4137" spans="1:45">
      <c r="A4137" s="264" t="s">
        <v>14302</v>
      </c>
      <c r="B4137" s="217" t="s">
        <v>5531</v>
      </c>
      <c r="C4137" s="217" t="s">
        <v>50</v>
      </c>
      <c r="E4137" s="217" t="s">
        <v>14303</v>
      </c>
      <c r="H4137" s="217" t="s">
        <v>5838</v>
      </c>
      <c r="I4137" s="217" t="s">
        <v>8572</v>
      </c>
      <c r="J4137" s="217" t="s">
        <v>33</v>
      </c>
      <c r="K4137" s="217" t="s">
        <v>33</v>
      </c>
      <c r="M4137" s="217">
        <f t="shared" si="85"/>
        <v>8491</v>
      </c>
      <c r="O4137" s="217" t="s">
        <v>35</v>
      </c>
      <c r="P4137" s="217" t="s">
        <v>35</v>
      </c>
      <c r="Q4137" s="217">
        <f>S5709-vykonyz.xlsx[[#This Row],[Kod]]</f>
        <v>18613</v>
      </c>
      <c r="R4137" s="217">
        <f>S4102-vykonyz.xlsx[[#This Row],[Kod]]</f>
        <v>0</v>
      </c>
      <c r="S4137" s="217" t="s">
        <v>14410</v>
      </c>
      <c r="T4137" s="217" t="s">
        <v>14411</v>
      </c>
      <c r="U4137" s="217">
        <v>1421</v>
      </c>
      <c r="V4137" s="261">
        <v>45292</v>
      </c>
      <c r="W4137" s="217" t="s">
        <v>14410</v>
      </c>
      <c r="X4137" s="217">
        <v>1334</v>
      </c>
      <c r="Y4137" s="217">
        <v>87</v>
      </c>
      <c r="Z4137" s="261">
        <v>45291</v>
      </c>
      <c r="AC4137" s="217">
        <f>vykonyz.xlsx3[[#This Row],[Kod]]-vykonyz.xlsx[[#This Row],[Kod]]</f>
        <v>0</v>
      </c>
      <c r="AD4137" t="s">
        <v>14302</v>
      </c>
      <c r="AE4137" t="s">
        <v>5531</v>
      </c>
      <c r="AF4137" t="s">
        <v>50</v>
      </c>
      <c r="AG4137"/>
      <c r="AH4137" t="s">
        <v>14303</v>
      </c>
      <c r="AI4137"/>
      <c r="AJ4137"/>
      <c r="AK4137" t="s">
        <v>5838</v>
      </c>
      <c r="AL4137" t="s">
        <v>8572</v>
      </c>
      <c r="AM4137" t="s">
        <v>33</v>
      </c>
      <c r="AN4137" t="s">
        <v>33</v>
      </c>
      <c r="AO4137"/>
      <c r="AP4137" t="s">
        <v>14412</v>
      </c>
      <c r="AQ4137"/>
      <c r="AR4137" t="s">
        <v>35</v>
      </c>
      <c r="AS4137" t="s">
        <v>35</v>
      </c>
    </row>
    <row r="4138" spans="1:45">
      <c r="A4138" s="264" t="s">
        <v>14304</v>
      </c>
      <c r="B4138" s="217" t="s">
        <v>5531</v>
      </c>
      <c r="C4138" s="217" t="s">
        <v>50</v>
      </c>
      <c r="E4138" s="217" t="s">
        <v>14305</v>
      </c>
      <c r="F4138" s="217" t="s">
        <v>14413</v>
      </c>
      <c r="H4138" s="217" t="s">
        <v>77</v>
      </c>
      <c r="I4138" s="217" t="s">
        <v>77</v>
      </c>
      <c r="J4138" s="217" t="s">
        <v>33</v>
      </c>
      <c r="K4138" s="217" t="s">
        <v>33</v>
      </c>
      <c r="M4138" s="217">
        <f t="shared" si="85"/>
        <v>13072</v>
      </c>
      <c r="O4138" s="217" t="s">
        <v>35</v>
      </c>
      <c r="P4138" s="217" t="s">
        <v>35</v>
      </c>
      <c r="Q4138" s="217">
        <f>S5710-vykonyz.xlsx[[#This Row],[Kod]]</f>
        <v>18614</v>
      </c>
      <c r="R4138" s="217">
        <f>S4103-vykonyz.xlsx[[#This Row],[Kod]]</f>
        <v>0</v>
      </c>
      <c r="S4138" s="217" t="s">
        <v>14414</v>
      </c>
      <c r="T4138" s="217" t="s">
        <v>14415</v>
      </c>
      <c r="U4138" s="217">
        <v>15489</v>
      </c>
      <c r="V4138" s="261">
        <v>45292</v>
      </c>
      <c r="W4138" s="217" t="s">
        <v>14414</v>
      </c>
      <c r="X4138" s="217">
        <v>15010</v>
      </c>
      <c r="Y4138" s="217">
        <v>479</v>
      </c>
      <c r="Z4138" s="261">
        <v>45291</v>
      </c>
      <c r="AC4138" s="217">
        <f>vykonyz.xlsx3[[#This Row],[Kod]]-vykonyz.xlsx[[#This Row],[Kod]]</f>
        <v>0</v>
      </c>
      <c r="AD4138" t="s">
        <v>14304</v>
      </c>
      <c r="AE4138" t="s">
        <v>5531</v>
      </c>
      <c r="AF4138" t="s">
        <v>50</v>
      </c>
      <c r="AG4138"/>
      <c r="AH4138" t="s">
        <v>14305</v>
      </c>
      <c r="AI4138" t="s">
        <v>14413</v>
      </c>
      <c r="AJ4138"/>
      <c r="AK4138" t="s">
        <v>77</v>
      </c>
      <c r="AL4138" t="s">
        <v>77</v>
      </c>
      <c r="AM4138" t="s">
        <v>33</v>
      </c>
      <c r="AN4138" t="s">
        <v>33</v>
      </c>
      <c r="AO4138"/>
      <c r="AP4138" t="s">
        <v>14416</v>
      </c>
      <c r="AQ4138"/>
      <c r="AR4138" t="s">
        <v>35</v>
      </c>
      <c r="AS4138" t="s">
        <v>35</v>
      </c>
    </row>
    <row r="4139" spans="1:45">
      <c r="A4139" s="264" t="s">
        <v>14307</v>
      </c>
      <c r="B4139" s="217" t="s">
        <v>14168</v>
      </c>
      <c r="E4139" s="217" t="s">
        <v>14308</v>
      </c>
      <c r="F4139" s="217" t="s">
        <v>14417</v>
      </c>
      <c r="H4139" s="217" t="s">
        <v>1008</v>
      </c>
      <c r="I4139" s="217" t="s">
        <v>1008</v>
      </c>
      <c r="J4139" s="217" t="s">
        <v>33</v>
      </c>
      <c r="K4139" s="217" t="s">
        <v>33</v>
      </c>
      <c r="M4139" s="217">
        <f t="shared" si="85"/>
        <v>1524</v>
      </c>
      <c r="O4139" s="217" t="s">
        <v>35</v>
      </c>
      <c r="P4139" s="217" t="s">
        <v>35</v>
      </c>
      <c r="Q4139" s="217">
        <f>S5711-vykonyz.xlsx[[#This Row],[Kod]]</f>
        <v>18604</v>
      </c>
      <c r="R4139" s="217">
        <f>S4104-vykonyz.xlsx[[#This Row],[Kod]]</f>
        <v>0</v>
      </c>
      <c r="S4139" s="217" t="s">
        <v>14418</v>
      </c>
      <c r="T4139" s="217" t="s">
        <v>14419</v>
      </c>
      <c r="U4139" s="217">
        <v>1264</v>
      </c>
      <c r="V4139" s="261">
        <v>45292</v>
      </c>
      <c r="W4139" s="217" t="s">
        <v>14418</v>
      </c>
      <c r="X4139" s="217">
        <v>1135</v>
      </c>
      <c r="Y4139" s="217">
        <v>129</v>
      </c>
      <c r="Z4139" s="261">
        <v>45291</v>
      </c>
      <c r="AC4139" s="217">
        <f>vykonyz.xlsx3[[#This Row],[Kod]]-vykonyz.xlsx[[#This Row],[Kod]]</f>
        <v>0</v>
      </c>
      <c r="AD4139" t="s">
        <v>14307</v>
      </c>
      <c r="AE4139" t="s">
        <v>14168</v>
      </c>
      <c r="AF4139"/>
      <c r="AG4139"/>
      <c r="AH4139" t="s">
        <v>14308</v>
      </c>
      <c r="AI4139" t="s">
        <v>14417</v>
      </c>
      <c r="AJ4139"/>
      <c r="AK4139" t="s">
        <v>1008</v>
      </c>
      <c r="AL4139" t="s">
        <v>1008</v>
      </c>
      <c r="AM4139" t="s">
        <v>33</v>
      </c>
      <c r="AN4139" t="s">
        <v>33</v>
      </c>
      <c r="AO4139"/>
      <c r="AP4139" t="s">
        <v>14420</v>
      </c>
      <c r="AQ4139"/>
      <c r="AR4139" t="s">
        <v>35</v>
      </c>
      <c r="AS4139" t="s">
        <v>35</v>
      </c>
    </row>
    <row r="4140" spans="1:45">
      <c r="A4140" s="264" t="s">
        <v>14311</v>
      </c>
      <c r="B4140" s="217" t="s">
        <v>14168</v>
      </c>
      <c r="C4140" s="217" t="s">
        <v>50</v>
      </c>
      <c r="E4140" s="217" t="s">
        <v>14312</v>
      </c>
      <c r="F4140" s="217" t="s">
        <v>14421</v>
      </c>
      <c r="G4140" s="217" t="s">
        <v>1190</v>
      </c>
      <c r="H4140" s="217" t="s">
        <v>1290</v>
      </c>
      <c r="I4140" s="217" t="s">
        <v>1290</v>
      </c>
      <c r="J4140" s="217" t="s">
        <v>33</v>
      </c>
      <c r="K4140" s="217" t="s">
        <v>33</v>
      </c>
      <c r="M4140" s="217">
        <f t="shared" si="85"/>
        <v>2499</v>
      </c>
      <c r="O4140" s="217" t="s">
        <v>35</v>
      </c>
      <c r="P4140" s="217" t="s">
        <v>35</v>
      </c>
      <c r="Q4140" s="217">
        <f>S5712-vykonyz.xlsx[[#This Row],[Kod]]</f>
        <v>18604</v>
      </c>
      <c r="R4140" s="217">
        <f>S4105-vykonyz.xlsx[[#This Row],[Kod]]</f>
        <v>0</v>
      </c>
      <c r="S4140" s="217" t="s">
        <v>14422</v>
      </c>
      <c r="T4140" s="217" t="s">
        <v>14423</v>
      </c>
      <c r="U4140" s="217">
        <v>11748</v>
      </c>
      <c r="V4140" s="261">
        <v>45292</v>
      </c>
      <c r="W4140" s="217" t="s">
        <v>14422</v>
      </c>
      <c r="X4140" s="217">
        <v>11709</v>
      </c>
      <c r="Y4140" s="217">
        <v>39</v>
      </c>
      <c r="Z4140" s="261">
        <v>45291</v>
      </c>
      <c r="AC4140" s="217">
        <f>vykonyz.xlsx3[[#This Row],[Kod]]-vykonyz.xlsx[[#This Row],[Kod]]</f>
        <v>0</v>
      </c>
      <c r="AD4140" t="s">
        <v>14311</v>
      </c>
      <c r="AE4140" t="s">
        <v>14168</v>
      </c>
      <c r="AF4140" t="s">
        <v>50</v>
      </c>
      <c r="AG4140"/>
      <c r="AH4140" t="s">
        <v>14312</v>
      </c>
      <c r="AI4140" t="s">
        <v>14421</v>
      </c>
      <c r="AJ4140" t="s">
        <v>1190</v>
      </c>
      <c r="AK4140" t="s">
        <v>1290</v>
      </c>
      <c r="AL4140" t="s">
        <v>1290</v>
      </c>
      <c r="AM4140" t="s">
        <v>33</v>
      </c>
      <c r="AN4140" t="s">
        <v>33</v>
      </c>
      <c r="AO4140"/>
      <c r="AP4140" t="s">
        <v>14424</v>
      </c>
      <c r="AQ4140"/>
      <c r="AR4140" t="s">
        <v>35</v>
      </c>
      <c r="AS4140" t="s">
        <v>35</v>
      </c>
    </row>
    <row r="4141" spans="1:45">
      <c r="A4141" s="264" t="s">
        <v>14314</v>
      </c>
      <c r="B4141" s="217" t="s">
        <v>14168</v>
      </c>
      <c r="C4141" s="217" t="s">
        <v>50</v>
      </c>
      <c r="E4141" s="217" t="s">
        <v>14315</v>
      </c>
      <c r="F4141" s="217" t="s">
        <v>14425</v>
      </c>
      <c r="H4141" s="217" t="s">
        <v>1084</v>
      </c>
      <c r="I4141" s="217" t="s">
        <v>1084</v>
      </c>
      <c r="J4141" s="217" t="s">
        <v>33</v>
      </c>
      <c r="K4141" s="217" t="s">
        <v>33</v>
      </c>
      <c r="M4141" s="217">
        <f t="shared" si="85"/>
        <v>1038</v>
      </c>
      <c r="O4141" s="217" t="s">
        <v>35</v>
      </c>
      <c r="P4141" s="217" t="s">
        <v>35</v>
      </c>
      <c r="Q4141" s="217">
        <f>S5713-vykonyz.xlsx[[#This Row],[Kod]]</f>
        <v>18604</v>
      </c>
      <c r="R4141" s="217">
        <f>S4106-vykonyz.xlsx[[#This Row],[Kod]]</f>
        <v>0</v>
      </c>
      <c r="S4141" s="217" t="s">
        <v>14426</v>
      </c>
      <c r="T4141" s="217" t="s">
        <v>14427</v>
      </c>
      <c r="U4141" s="217">
        <v>6016</v>
      </c>
      <c r="V4141" s="261">
        <v>45292</v>
      </c>
      <c r="W4141" s="217" t="s">
        <v>14426</v>
      </c>
      <c r="X4141" s="217">
        <v>5945</v>
      </c>
      <c r="Y4141" s="217">
        <v>71</v>
      </c>
      <c r="Z4141" s="261">
        <v>45291</v>
      </c>
      <c r="AC4141" s="217">
        <f>vykonyz.xlsx3[[#This Row],[Kod]]-vykonyz.xlsx[[#This Row],[Kod]]</f>
        <v>0</v>
      </c>
      <c r="AD4141" t="s">
        <v>14314</v>
      </c>
      <c r="AE4141" t="s">
        <v>14168</v>
      </c>
      <c r="AF4141" t="s">
        <v>50</v>
      </c>
      <c r="AG4141"/>
      <c r="AH4141" t="s">
        <v>14315</v>
      </c>
      <c r="AI4141" t="s">
        <v>14425</v>
      </c>
      <c r="AJ4141"/>
      <c r="AK4141" t="s">
        <v>1084</v>
      </c>
      <c r="AL4141" t="s">
        <v>1084</v>
      </c>
      <c r="AM4141" t="s">
        <v>33</v>
      </c>
      <c r="AN4141" t="s">
        <v>33</v>
      </c>
      <c r="AO4141"/>
      <c r="AP4141" t="s">
        <v>12416</v>
      </c>
      <c r="AQ4141"/>
      <c r="AR4141" t="s">
        <v>35</v>
      </c>
      <c r="AS4141" t="s">
        <v>35</v>
      </c>
    </row>
    <row r="4142" spans="1:45">
      <c r="A4142" s="264" t="s">
        <v>14317</v>
      </c>
      <c r="B4142" s="217" t="s">
        <v>14168</v>
      </c>
      <c r="C4142" s="217" t="s">
        <v>50</v>
      </c>
      <c r="E4142" s="217" t="s">
        <v>14318</v>
      </c>
      <c r="G4142" s="217" t="s">
        <v>53</v>
      </c>
      <c r="H4142" s="217" t="s">
        <v>981</v>
      </c>
      <c r="I4142" s="217" t="s">
        <v>981</v>
      </c>
      <c r="J4142" s="217" t="s">
        <v>33</v>
      </c>
      <c r="K4142" s="217" t="s">
        <v>33</v>
      </c>
      <c r="M4142" s="217">
        <f t="shared" si="85"/>
        <v>2369</v>
      </c>
      <c r="O4142" s="217" t="s">
        <v>35</v>
      </c>
      <c r="P4142" s="217" t="s">
        <v>35</v>
      </c>
      <c r="Q4142" s="217">
        <f>S5714-vykonyz.xlsx[[#This Row],[Kod]]</f>
        <v>18681</v>
      </c>
      <c r="R4142" s="217">
        <f>S4107-vykonyz.xlsx[[#This Row],[Kod]]</f>
        <v>0</v>
      </c>
      <c r="S4142" s="217" t="s">
        <v>14428</v>
      </c>
      <c r="T4142" s="217" t="s">
        <v>14429</v>
      </c>
      <c r="U4142" s="217">
        <v>8266</v>
      </c>
      <c r="V4142" s="261">
        <v>45292</v>
      </c>
      <c r="W4142" s="217" t="s">
        <v>14428</v>
      </c>
      <c r="X4142" s="217">
        <v>28208</v>
      </c>
      <c r="Y4142" s="217">
        <v>-19942</v>
      </c>
      <c r="Z4142" s="261">
        <v>45291</v>
      </c>
      <c r="AC4142" s="217">
        <f>vykonyz.xlsx3[[#This Row],[Kod]]-vykonyz.xlsx[[#This Row],[Kod]]</f>
        <v>0</v>
      </c>
      <c r="AD4142" t="s">
        <v>14317</v>
      </c>
      <c r="AE4142" t="s">
        <v>14168</v>
      </c>
      <c r="AF4142" t="s">
        <v>50</v>
      </c>
      <c r="AG4142"/>
      <c r="AH4142" t="s">
        <v>14318</v>
      </c>
      <c r="AI4142"/>
      <c r="AJ4142" t="s">
        <v>53</v>
      </c>
      <c r="AK4142" t="s">
        <v>981</v>
      </c>
      <c r="AL4142" t="s">
        <v>981</v>
      </c>
      <c r="AM4142" t="s">
        <v>33</v>
      </c>
      <c r="AN4142" t="s">
        <v>33</v>
      </c>
      <c r="AO4142"/>
      <c r="AP4142" t="s">
        <v>14430</v>
      </c>
      <c r="AQ4142"/>
      <c r="AR4142" t="s">
        <v>35</v>
      </c>
      <c r="AS4142" t="s">
        <v>35</v>
      </c>
    </row>
    <row r="4143" spans="1:45">
      <c r="A4143" s="264" t="s">
        <v>14320</v>
      </c>
      <c r="B4143" s="217" t="s">
        <v>14168</v>
      </c>
      <c r="C4143" s="217" t="s">
        <v>50</v>
      </c>
      <c r="E4143" s="217" t="s">
        <v>14321</v>
      </c>
      <c r="F4143" s="217" t="s">
        <v>14431</v>
      </c>
      <c r="G4143" s="217" t="s">
        <v>1190</v>
      </c>
      <c r="H4143" s="217" t="s">
        <v>1290</v>
      </c>
      <c r="I4143" s="217" t="s">
        <v>1290</v>
      </c>
      <c r="J4143" s="217" t="s">
        <v>33</v>
      </c>
      <c r="K4143" s="217" t="s">
        <v>33</v>
      </c>
      <c r="M4143" s="217">
        <f t="shared" si="85"/>
        <v>2771</v>
      </c>
      <c r="O4143" s="217" t="s">
        <v>35</v>
      </c>
      <c r="P4143" s="217" t="s">
        <v>35</v>
      </c>
      <c r="Q4143" s="217">
        <f>S5715-vykonyz.xlsx[[#This Row],[Kod]]</f>
        <v>18672</v>
      </c>
      <c r="R4143" s="217">
        <f>S4108-vykonyz.xlsx[[#This Row],[Kod]]</f>
        <v>0</v>
      </c>
      <c r="AC4143" s="217">
        <f>vykonyz.xlsx3[[#This Row],[Kod]]-vykonyz.xlsx[[#This Row],[Kod]]</f>
        <v>0</v>
      </c>
      <c r="AD4143" t="s">
        <v>14320</v>
      </c>
      <c r="AE4143" t="s">
        <v>14168</v>
      </c>
      <c r="AF4143" t="s">
        <v>50</v>
      </c>
      <c r="AG4143"/>
      <c r="AH4143" t="s">
        <v>14321</v>
      </c>
      <c r="AI4143" t="s">
        <v>14431</v>
      </c>
      <c r="AJ4143" t="s">
        <v>1190</v>
      </c>
      <c r="AK4143" t="s">
        <v>1290</v>
      </c>
      <c r="AL4143" t="s">
        <v>1290</v>
      </c>
      <c r="AM4143" t="s">
        <v>33</v>
      </c>
      <c r="AN4143" t="s">
        <v>33</v>
      </c>
      <c r="AO4143"/>
      <c r="AP4143" t="s">
        <v>14432</v>
      </c>
      <c r="AQ4143"/>
      <c r="AR4143" t="s">
        <v>35</v>
      </c>
      <c r="AS4143" t="s">
        <v>35</v>
      </c>
    </row>
    <row r="4144" spans="1:45">
      <c r="A4144" s="264" t="s">
        <v>14323</v>
      </c>
      <c r="B4144" s="217" t="s">
        <v>5531</v>
      </c>
      <c r="C4144" s="217" t="s">
        <v>50</v>
      </c>
      <c r="E4144" s="217" t="s">
        <v>14433</v>
      </c>
      <c r="F4144" s="217" t="s">
        <v>14434</v>
      </c>
      <c r="G4144" s="217" t="s">
        <v>53</v>
      </c>
      <c r="H4144" s="217" t="s">
        <v>981</v>
      </c>
      <c r="I4144" s="217" t="s">
        <v>981</v>
      </c>
      <c r="J4144" s="217" t="s">
        <v>33</v>
      </c>
      <c r="K4144" s="217" t="s">
        <v>33</v>
      </c>
      <c r="M4144" s="217">
        <f t="shared" si="85"/>
        <v>2986</v>
      </c>
      <c r="O4144" s="217" t="s">
        <v>35</v>
      </c>
      <c r="P4144" s="217" t="s">
        <v>35</v>
      </c>
      <c r="Q4144" s="217">
        <f>S5716-vykonyz.xlsx[[#This Row],[Kod]]</f>
        <v>18672</v>
      </c>
      <c r="R4144" s="217">
        <f>S4109-vykonyz.xlsx[[#This Row],[Kod]]</f>
        <v>0</v>
      </c>
      <c r="AC4144" s="217">
        <f>vykonyz.xlsx3[[#This Row],[Kod]]-vykonyz.xlsx[[#This Row],[Kod]]</f>
        <v>0</v>
      </c>
      <c r="AD4144" t="s">
        <v>14323</v>
      </c>
      <c r="AE4144" t="s">
        <v>5531</v>
      </c>
      <c r="AF4144" t="s">
        <v>50</v>
      </c>
      <c r="AG4144"/>
      <c r="AH4144" t="s">
        <v>14433</v>
      </c>
      <c r="AI4144" t="s">
        <v>14434</v>
      </c>
      <c r="AJ4144" t="s">
        <v>53</v>
      </c>
      <c r="AK4144" t="s">
        <v>981</v>
      </c>
      <c r="AL4144" t="s">
        <v>981</v>
      </c>
      <c r="AM4144" t="s">
        <v>33</v>
      </c>
      <c r="AN4144" t="s">
        <v>33</v>
      </c>
      <c r="AO4144"/>
      <c r="AP4144" t="s">
        <v>14435</v>
      </c>
      <c r="AQ4144"/>
      <c r="AR4144" t="s">
        <v>35</v>
      </c>
      <c r="AS4144" t="s">
        <v>35</v>
      </c>
    </row>
    <row r="4145" spans="1:45">
      <c r="A4145" s="264" t="s">
        <v>14327</v>
      </c>
      <c r="B4145" s="217" t="s">
        <v>14104</v>
      </c>
      <c r="E4145" s="217" t="s">
        <v>14328</v>
      </c>
      <c r="F4145" s="217" t="s">
        <v>14436</v>
      </c>
      <c r="H4145" s="217" t="s">
        <v>1084</v>
      </c>
      <c r="I4145" s="217" t="s">
        <v>1084</v>
      </c>
      <c r="J4145" s="217" t="s">
        <v>33</v>
      </c>
      <c r="K4145" s="217" t="s">
        <v>33</v>
      </c>
      <c r="M4145" s="217">
        <f t="shared" si="85"/>
        <v>667</v>
      </c>
      <c r="O4145" s="217" t="s">
        <v>35</v>
      </c>
      <c r="P4145" s="217" t="s">
        <v>35</v>
      </c>
      <c r="Q4145" s="217">
        <f>S5717-vykonyz.xlsx[[#This Row],[Kod]]</f>
        <v>18671</v>
      </c>
      <c r="R4145" s="217">
        <f>S4110-vykonyz.xlsx[[#This Row],[Kod]]</f>
        <v>0</v>
      </c>
      <c r="AC4145" s="217">
        <f>vykonyz.xlsx3[[#This Row],[Kod]]-vykonyz.xlsx[[#This Row],[Kod]]</f>
        <v>0</v>
      </c>
      <c r="AD4145" t="s">
        <v>14327</v>
      </c>
      <c r="AE4145" t="s">
        <v>14104</v>
      </c>
      <c r="AF4145"/>
      <c r="AG4145"/>
      <c r="AH4145" t="s">
        <v>14328</v>
      </c>
      <c r="AI4145" t="s">
        <v>14436</v>
      </c>
      <c r="AJ4145"/>
      <c r="AK4145" t="s">
        <v>1084</v>
      </c>
      <c r="AL4145" t="s">
        <v>1084</v>
      </c>
      <c r="AM4145" t="s">
        <v>33</v>
      </c>
      <c r="AN4145" t="s">
        <v>33</v>
      </c>
      <c r="AO4145"/>
      <c r="AP4145" t="s">
        <v>14437</v>
      </c>
      <c r="AQ4145"/>
      <c r="AR4145" t="s">
        <v>35</v>
      </c>
      <c r="AS4145" t="s">
        <v>35</v>
      </c>
    </row>
    <row r="4146" spans="1:45">
      <c r="A4146" s="264" t="s">
        <v>14330</v>
      </c>
      <c r="B4146" s="217" t="s">
        <v>14104</v>
      </c>
      <c r="C4146" s="217" t="s">
        <v>50</v>
      </c>
      <c r="E4146" s="217" t="s">
        <v>14331</v>
      </c>
      <c r="F4146" s="217" t="s">
        <v>14438</v>
      </c>
      <c r="G4146" s="217" t="s">
        <v>28</v>
      </c>
      <c r="H4146" s="217" t="s">
        <v>1573</v>
      </c>
      <c r="I4146" s="217" t="s">
        <v>1573</v>
      </c>
      <c r="J4146" s="217" t="s">
        <v>33</v>
      </c>
      <c r="K4146" s="217" t="s">
        <v>33</v>
      </c>
      <c r="M4146" s="217">
        <f t="shared" si="85"/>
        <v>1934</v>
      </c>
      <c r="O4146" s="217" t="s">
        <v>35</v>
      </c>
      <c r="P4146" s="217" t="s">
        <v>35</v>
      </c>
      <c r="Q4146" s="217">
        <f>S5718-vykonyz.xlsx[[#This Row],[Kod]]</f>
        <v>18671</v>
      </c>
      <c r="R4146" s="217">
        <f>S4111-vykonyz.xlsx[[#This Row],[Kod]]</f>
        <v>0</v>
      </c>
      <c r="AC4146" s="217">
        <f>vykonyz.xlsx3[[#This Row],[Kod]]-vykonyz.xlsx[[#This Row],[Kod]]</f>
        <v>0</v>
      </c>
      <c r="AD4146" t="s">
        <v>14330</v>
      </c>
      <c r="AE4146" t="s">
        <v>14104</v>
      </c>
      <c r="AF4146" t="s">
        <v>50</v>
      </c>
      <c r="AG4146"/>
      <c r="AH4146" t="s">
        <v>14331</v>
      </c>
      <c r="AI4146" t="s">
        <v>14438</v>
      </c>
      <c r="AJ4146" t="s">
        <v>28</v>
      </c>
      <c r="AK4146" t="s">
        <v>1573</v>
      </c>
      <c r="AL4146" t="s">
        <v>1573</v>
      </c>
      <c r="AM4146" t="s">
        <v>33</v>
      </c>
      <c r="AN4146" t="s">
        <v>33</v>
      </c>
      <c r="AO4146"/>
      <c r="AP4146" t="s">
        <v>14439</v>
      </c>
      <c r="AQ4146"/>
      <c r="AR4146" t="s">
        <v>35</v>
      </c>
      <c r="AS4146" t="s">
        <v>35</v>
      </c>
    </row>
    <row r="4147" spans="1:45">
      <c r="A4147" s="264" t="s">
        <v>14332</v>
      </c>
      <c r="B4147" s="217" t="s">
        <v>5531</v>
      </c>
      <c r="C4147" s="217" t="s">
        <v>50</v>
      </c>
      <c r="E4147" s="217" t="s">
        <v>14333</v>
      </c>
      <c r="G4147" s="217" t="s">
        <v>53</v>
      </c>
      <c r="H4147" s="217" t="s">
        <v>1573</v>
      </c>
      <c r="I4147" s="217" t="s">
        <v>1573</v>
      </c>
      <c r="J4147" s="217" t="s">
        <v>33</v>
      </c>
      <c r="K4147" s="217" t="s">
        <v>33</v>
      </c>
      <c r="M4147" s="217">
        <f t="shared" si="85"/>
        <v>5855</v>
      </c>
      <c r="O4147" s="217" t="s">
        <v>35</v>
      </c>
      <c r="P4147" s="217" t="s">
        <v>35</v>
      </c>
      <c r="Q4147" s="217">
        <f>S5719-vykonyz.xlsx[[#This Row],[Kod]]</f>
        <v>19578</v>
      </c>
      <c r="R4147" s="217">
        <f>S4112-vykonyz.xlsx[[#This Row],[Kod]]</f>
        <v>0</v>
      </c>
      <c r="AC4147" s="217">
        <f>vykonyz.xlsx3[[#This Row],[Kod]]-vykonyz.xlsx[[#This Row],[Kod]]</f>
        <v>0</v>
      </c>
      <c r="AD4147" t="s">
        <v>14332</v>
      </c>
      <c r="AE4147" t="s">
        <v>5531</v>
      </c>
      <c r="AF4147" t="s">
        <v>50</v>
      </c>
      <c r="AG4147"/>
      <c r="AH4147" t="s">
        <v>14333</v>
      </c>
      <c r="AI4147"/>
      <c r="AJ4147" t="s">
        <v>53</v>
      </c>
      <c r="AK4147" t="s">
        <v>1573</v>
      </c>
      <c r="AL4147" t="s">
        <v>1573</v>
      </c>
      <c r="AM4147" t="s">
        <v>33</v>
      </c>
      <c r="AN4147" t="s">
        <v>33</v>
      </c>
      <c r="AO4147"/>
      <c r="AP4147" t="s">
        <v>5237</v>
      </c>
      <c r="AQ4147"/>
      <c r="AR4147" t="s">
        <v>35</v>
      </c>
      <c r="AS4147" t="s">
        <v>35</v>
      </c>
    </row>
    <row r="4148" spans="1:45">
      <c r="A4148" s="264" t="s">
        <v>14334</v>
      </c>
      <c r="B4148" s="217" t="s">
        <v>14104</v>
      </c>
      <c r="C4148" s="217" t="s">
        <v>50</v>
      </c>
      <c r="E4148" s="217" t="s">
        <v>14335</v>
      </c>
      <c r="F4148" s="217" t="s">
        <v>14440</v>
      </c>
      <c r="G4148" s="217" t="s">
        <v>28</v>
      </c>
      <c r="H4148" s="217" t="s">
        <v>1573</v>
      </c>
      <c r="I4148" s="217" t="s">
        <v>1573</v>
      </c>
      <c r="J4148" s="217" t="s">
        <v>33</v>
      </c>
      <c r="K4148" s="217" t="s">
        <v>33</v>
      </c>
      <c r="M4148" s="217">
        <f t="shared" si="85"/>
        <v>2577</v>
      </c>
      <c r="O4148" s="217" t="s">
        <v>35</v>
      </c>
      <c r="P4148" s="217" t="s">
        <v>35</v>
      </c>
      <c r="Q4148" s="217">
        <f>S5720-vykonyz.xlsx[[#This Row],[Kod]]</f>
        <v>19579</v>
      </c>
      <c r="R4148" s="217">
        <f>S4113-vykonyz.xlsx[[#This Row],[Kod]]</f>
        <v>0</v>
      </c>
      <c r="AC4148" s="217">
        <f>vykonyz.xlsx3[[#This Row],[Kod]]-vykonyz.xlsx[[#This Row],[Kod]]</f>
        <v>0</v>
      </c>
      <c r="AD4148" t="s">
        <v>14334</v>
      </c>
      <c r="AE4148" t="s">
        <v>14104</v>
      </c>
      <c r="AF4148" t="s">
        <v>50</v>
      </c>
      <c r="AG4148"/>
      <c r="AH4148" t="s">
        <v>14335</v>
      </c>
      <c r="AI4148" t="s">
        <v>14440</v>
      </c>
      <c r="AJ4148" t="s">
        <v>28</v>
      </c>
      <c r="AK4148" t="s">
        <v>1573</v>
      </c>
      <c r="AL4148" t="s">
        <v>1573</v>
      </c>
      <c r="AM4148" t="s">
        <v>33</v>
      </c>
      <c r="AN4148" t="s">
        <v>33</v>
      </c>
      <c r="AO4148"/>
      <c r="AP4148" t="s">
        <v>14441</v>
      </c>
      <c r="AQ4148"/>
      <c r="AR4148" t="s">
        <v>35</v>
      </c>
      <c r="AS4148" t="s">
        <v>35</v>
      </c>
    </row>
    <row r="4149" spans="1:45">
      <c r="A4149" s="264" t="s">
        <v>14338</v>
      </c>
      <c r="B4149" s="217" t="s">
        <v>14104</v>
      </c>
      <c r="C4149" s="217" t="s">
        <v>50</v>
      </c>
      <c r="E4149" s="217" t="s">
        <v>14339</v>
      </c>
      <c r="F4149" s="217" t="s">
        <v>14442</v>
      </c>
      <c r="H4149" s="217" t="s">
        <v>981</v>
      </c>
      <c r="I4149" s="217" t="s">
        <v>981</v>
      </c>
      <c r="J4149" s="217" t="s">
        <v>33</v>
      </c>
      <c r="K4149" s="217" t="s">
        <v>33</v>
      </c>
      <c r="M4149" s="217">
        <f t="shared" si="85"/>
        <v>1041</v>
      </c>
      <c r="O4149" s="217" t="s">
        <v>35</v>
      </c>
      <c r="P4149" s="217" t="s">
        <v>35</v>
      </c>
      <c r="Q4149" s="217">
        <f>S5721-vykonyz.xlsx[[#This Row],[Kod]]</f>
        <v>19580</v>
      </c>
      <c r="R4149" s="217">
        <f>S4114-vykonyz.xlsx[[#This Row],[Kod]]</f>
        <v>0</v>
      </c>
      <c r="AC4149" s="217">
        <f>vykonyz.xlsx3[[#This Row],[Kod]]-vykonyz.xlsx[[#This Row],[Kod]]</f>
        <v>0</v>
      </c>
      <c r="AD4149" t="s">
        <v>14338</v>
      </c>
      <c r="AE4149" t="s">
        <v>14104</v>
      </c>
      <c r="AF4149" t="s">
        <v>50</v>
      </c>
      <c r="AG4149"/>
      <c r="AH4149" t="s">
        <v>14339</v>
      </c>
      <c r="AI4149" t="s">
        <v>14442</v>
      </c>
      <c r="AJ4149"/>
      <c r="AK4149" t="s">
        <v>981</v>
      </c>
      <c r="AL4149" t="s">
        <v>981</v>
      </c>
      <c r="AM4149" t="s">
        <v>33</v>
      </c>
      <c r="AN4149" t="s">
        <v>33</v>
      </c>
      <c r="AO4149"/>
      <c r="AP4149" t="s">
        <v>6998</v>
      </c>
      <c r="AQ4149"/>
      <c r="AR4149" t="s">
        <v>35</v>
      </c>
      <c r="AS4149" t="s">
        <v>35</v>
      </c>
    </row>
    <row r="4150" spans="1:45">
      <c r="A4150" s="264" t="s">
        <v>14342</v>
      </c>
      <c r="B4150" s="217" t="s">
        <v>5531</v>
      </c>
      <c r="C4150" s="217" t="s">
        <v>50</v>
      </c>
      <c r="E4150" s="217" t="s">
        <v>14343</v>
      </c>
      <c r="H4150" s="217" t="s">
        <v>1479</v>
      </c>
      <c r="I4150" s="217" t="s">
        <v>1479</v>
      </c>
      <c r="J4150" s="217" t="s">
        <v>33</v>
      </c>
      <c r="K4150" s="217" t="s">
        <v>33</v>
      </c>
      <c r="M4150" s="217">
        <f t="shared" si="85"/>
        <v>3457</v>
      </c>
      <c r="N4150" s="217" t="s">
        <v>53</v>
      </c>
      <c r="O4150" s="217" t="s">
        <v>35</v>
      </c>
      <c r="P4150" s="217" t="s">
        <v>35</v>
      </c>
      <c r="Q4150" s="217">
        <f>S5722-vykonyz.xlsx[[#This Row],[Kod]]</f>
        <v>19586</v>
      </c>
      <c r="R4150" s="217">
        <f>S4115-vykonyz.xlsx[[#This Row],[Kod]]</f>
        <v>0</v>
      </c>
      <c r="S4150" s="217" t="s">
        <v>14443</v>
      </c>
      <c r="T4150" s="217" t="s">
        <v>14444</v>
      </c>
      <c r="U4150" s="217">
        <v>18602</v>
      </c>
      <c r="V4150" s="261">
        <v>45292</v>
      </c>
      <c r="W4150" s="217" t="s">
        <v>14443</v>
      </c>
      <c r="X4150" s="217">
        <v>18471</v>
      </c>
      <c r="Y4150" s="217">
        <v>131</v>
      </c>
      <c r="Z4150" s="261">
        <v>45291</v>
      </c>
      <c r="AC4150" s="217">
        <f>vykonyz.xlsx3[[#This Row],[Kod]]-vykonyz.xlsx[[#This Row],[Kod]]</f>
        <v>0</v>
      </c>
      <c r="AD4150" t="s">
        <v>14342</v>
      </c>
      <c r="AE4150" t="s">
        <v>5531</v>
      </c>
      <c r="AF4150" t="s">
        <v>50</v>
      </c>
      <c r="AG4150"/>
      <c r="AH4150" t="s">
        <v>14343</v>
      </c>
      <c r="AI4150"/>
      <c r="AJ4150"/>
      <c r="AK4150" t="s">
        <v>1479</v>
      </c>
      <c r="AL4150" t="s">
        <v>1479</v>
      </c>
      <c r="AM4150" t="s">
        <v>33</v>
      </c>
      <c r="AN4150" t="s">
        <v>33</v>
      </c>
      <c r="AO4150"/>
      <c r="AP4150" t="s">
        <v>14445</v>
      </c>
      <c r="AQ4150" t="s">
        <v>53</v>
      </c>
      <c r="AR4150" t="s">
        <v>35</v>
      </c>
      <c r="AS4150" t="s">
        <v>35</v>
      </c>
    </row>
    <row r="4151" spans="1:45">
      <c r="A4151" s="264" t="s">
        <v>14345</v>
      </c>
      <c r="B4151" s="217" t="s">
        <v>14168</v>
      </c>
      <c r="C4151" s="217" t="s">
        <v>50</v>
      </c>
      <c r="E4151" s="217" t="s">
        <v>14346</v>
      </c>
      <c r="F4151" s="217" t="s">
        <v>14446</v>
      </c>
      <c r="G4151" s="217" t="s">
        <v>28</v>
      </c>
      <c r="H4151" s="217" t="s">
        <v>1008</v>
      </c>
      <c r="I4151" s="217" t="s">
        <v>1008</v>
      </c>
      <c r="J4151" s="217" t="s">
        <v>33</v>
      </c>
      <c r="K4151" s="217" t="s">
        <v>33</v>
      </c>
      <c r="M4151" s="217">
        <f t="shared" si="85"/>
        <v>895</v>
      </c>
      <c r="O4151" s="217" t="s">
        <v>35</v>
      </c>
      <c r="P4151" s="217" t="s">
        <v>35</v>
      </c>
      <c r="Q4151" s="217">
        <f>S5723-vykonyz.xlsx[[#This Row],[Kod]]</f>
        <v>19586</v>
      </c>
      <c r="R4151" s="217">
        <f>S4116-vykonyz.xlsx[[#This Row],[Kod]]</f>
        <v>0</v>
      </c>
      <c r="S4151" s="217" t="s">
        <v>14447</v>
      </c>
      <c r="T4151" s="217" t="s">
        <v>14448</v>
      </c>
      <c r="U4151" s="217">
        <v>695</v>
      </c>
      <c r="V4151" s="261">
        <v>45292</v>
      </c>
      <c r="W4151" s="217" t="s">
        <v>14447</v>
      </c>
      <c r="X4151" s="217">
        <v>638</v>
      </c>
      <c r="Y4151" s="217">
        <v>57</v>
      </c>
      <c r="Z4151" s="261">
        <v>45291</v>
      </c>
      <c r="AC4151" s="217">
        <f>vykonyz.xlsx3[[#This Row],[Kod]]-vykonyz.xlsx[[#This Row],[Kod]]</f>
        <v>0</v>
      </c>
      <c r="AD4151" t="s">
        <v>14345</v>
      </c>
      <c r="AE4151" t="s">
        <v>14168</v>
      </c>
      <c r="AF4151" t="s">
        <v>50</v>
      </c>
      <c r="AG4151"/>
      <c r="AH4151" t="s">
        <v>14346</v>
      </c>
      <c r="AI4151" t="s">
        <v>14446</v>
      </c>
      <c r="AJ4151" t="s">
        <v>28</v>
      </c>
      <c r="AK4151" t="s">
        <v>1008</v>
      </c>
      <c r="AL4151" t="s">
        <v>1008</v>
      </c>
      <c r="AM4151" t="s">
        <v>33</v>
      </c>
      <c r="AN4151" t="s">
        <v>33</v>
      </c>
      <c r="AO4151"/>
      <c r="AP4151" t="s">
        <v>14449</v>
      </c>
      <c r="AQ4151"/>
      <c r="AR4151" t="s">
        <v>35</v>
      </c>
      <c r="AS4151" t="s">
        <v>35</v>
      </c>
    </row>
    <row r="4152" spans="1:45">
      <c r="A4152" s="264" t="s">
        <v>14347</v>
      </c>
      <c r="B4152" s="217" t="s">
        <v>5531</v>
      </c>
      <c r="C4152" s="217" t="s">
        <v>50</v>
      </c>
      <c r="E4152" s="217" t="s">
        <v>14348</v>
      </c>
      <c r="F4152" s="217" t="s">
        <v>14450</v>
      </c>
      <c r="G4152" s="217" t="s">
        <v>28</v>
      </c>
      <c r="H4152" s="217" t="s">
        <v>1008</v>
      </c>
      <c r="I4152" s="217" t="s">
        <v>1008</v>
      </c>
      <c r="J4152" s="217" t="s">
        <v>33</v>
      </c>
      <c r="K4152" s="217" t="s">
        <v>33</v>
      </c>
      <c r="M4152" s="217">
        <f t="shared" si="85"/>
        <v>1297</v>
      </c>
      <c r="O4152" s="217" t="s">
        <v>35</v>
      </c>
      <c r="P4152" s="217" t="s">
        <v>35</v>
      </c>
      <c r="Q4152" s="217">
        <f>S5724-vykonyz.xlsx[[#This Row],[Kod]]</f>
        <v>19586</v>
      </c>
      <c r="R4152" s="217">
        <f>S4117-vykonyz.xlsx[[#This Row],[Kod]]</f>
        <v>0</v>
      </c>
      <c r="S4152" s="217" t="s">
        <v>14451</v>
      </c>
      <c r="T4152" s="217" t="s">
        <v>14452</v>
      </c>
      <c r="U4152" s="217">
        <v>26415</v>
      </c>
      <c r="V4152" s="261">
        <v>45292</v>
      </c>
      <c r="W4152" s="217" t="s">
        <v>14451</v>
      </c>
      <c r="X4152" s="217">
        <v>25500</v>
      </c>
      <c r="Y4152" s="217">
        <v>915</v>
      </c>
      <c r="Z4152" s="261">
        <v>45291</v>
      </c>
      <c r="AC4152" s="217">
        <f>vykonyz.xlsx3[[#This Row],[Kod]]-vykonyz.xlsx[[#This Row],[Kod]]</f>
        <v>0</v>
      </c>
      <c r="AD4152" t="s">
        <v>14347</v>
      </c>
      <c r="AE4152" t="s">
        <v>5531</v>
      </c>
      <c r="AF4152" t="s">
        <v>50</v>
      </c>
      <c r="AG4152"/>
      <c r="AH4152" t="s">
        <v>14348</v>
      </c>
      <c r="AI4152" t="s">
        <v>14450</v>
      </c>
      <c r="AJ4152" t="s">
        <v>28</v>
      </c>
      <c r="AK4152" t="s">
        <v>1008</v>
      </c>
      <c r="AL4152" t="s">
        <v>1008</v>
      </c>
      <c r="AM4152" t="s">
        <v>33</v>
      </c>
      <c r="AN4152" t="s">
        <v>33</v>
      </c>
      <c r="AO4152"/>
      <c r="AP4152" t="s">
        <v>14453</v>
      </c>
      <c r="AQ4152"/>
      <c r="AR4152" t="s">
        <v>35</v>
      </c>
      <c r="AS4152" t="s">
        <v>35</v>
      </c>
    </row>
    <row r="4153" spans="1:45">
      <c r="A4153" s="264" t="s">
        <v>14349</v>
      </c>
      <c r="B4153" s="217" t="s">
        <v>5531</v>
      </c>
      <c r="C4153" s="217" t="s">
        <v>50</v>
      </c>
      <c r="E4153" s="217" t="s">
        <v>14350</v>
      </c>
      <c r="F4153" s="217" t="s">
        <v>14454</v>
      </c>
      <c r="G4153" s="217" t="s">
        <v>1190</v>
      </c>
      <c r="H4153" s="217" t="s">
        <v>1290</v>
      </c>
      <c r="I4153" s="217" t="s">
        <v>1290</v>
      </c>
      <c r="J4153" s="217" t="s">
        <v>33</v>
      </c>
      <c r="K4153" s="217" t="s">
        <v>33</v>
      </c>
      <c r="M4153" s="217">
        <f t="shared" si="85"/>
        <v>4383</v>
      </c>
      <c r="O4153" s="217" t="s">
        <v>35</v>
      </c>
      <c r="P4153" s="217" t="s">
        <v>35</v>
      </c>
      <c r="Q4153" s="217">
        <f>S5725-vykonyz.xlsx[[#This Row],[Kod]]</f>
        <v>19588</v>
      </c>
      <c r="R4153" s="217">
        <f>S4118-vykonyz.xlsx[[#This Row],[Kod]]</f>
        <v>0</v>
      </c>
      <c r="S4153" s="217" t="s">
        <v>14455</v>
      </c>
      <c r="T4153" s="217" t="s">
        <v>14456</v>
      </c>
      <c r="U4153" s="217">
        <v>29142</v>
      </c>
      <c r="V4153" s="261">
        <v>45292</v>
      </c>
      <c r="W4153" s="217" t="s">
        <v>14455</v>
      </c>
      <c r="X4153" s="217">
        <v>28227</v>
      </c>
      <c r="Y4153" s="217">
        <v>915</v>
      </c>
      <c r="Z4153" s="261">
        <v>45291</v>
      </c>
      <c r="AC4153" s="217">
        <f>vykonyz.xlsx3[[#This Row],[Kod]]-vykonyz.xlsx[[#This Row],[Kod]]</f>
        <v>0</v>
      </c>
      <c r="AD4153" t="s">
        <v>14349</v>
      </c>
      <c r="AE4153" t="s">
        <v>5531</v>
      </c>
      <c r="AF4153" t="s">
        <v>50</v>
      </c>
      <c r="AG4153"/>
      <c r="AH4153" t="s">
        <v>14350</v>
      </c>
      <c r="AI4153" t="s">
        <v>14454</v>
      </c>
      <c r="AJ4153" t="s">
        <v>1190</v>
      </c>
      <c r="AK4153" t="s">
        <v>1290</v>
      </c>
      <c r="AL4153" t="s">
        <v>1290</v>
      </c>
      <c r="AM4153" t="s">
        <v>33</v>
      </c>
      <c r="AN4153" t="s">
        <v>33</v>
      </c>
      <c r="AO4153"/>
      <c r="AP4153" t="s">
        <v>14457</v>
      </c>
      <c r="AQ4153"/>
      <c r="AR4153" t="s">
        <v>35</v>
      </c>
      <c r="AS4153" t="s">
        <v>35</v>
      </c>
    </row>
    <row r="4154" spans="1:45">
      <c r="A4154" s="264" t="s">
        <v>14352</v>
      </c>
      <c r="B4154" s="217" t="s">
        <v>5531</v>
      </c>
      <c r="C4154" s="217" t="s">
        <v>50</v>
      </c>
      <c r="E4154" s="217" t="s">
        <v>14458</v>
      </c>
      <c r="F4154" s="217" t="s">
        <v>14450</v>
      </c>
      <c r="H4154" s="217" t="s">
        <v>1084</v>
      </c>
      <c r="I4154" s="217" t="s">
        <v>1084</v>
      </c>
      <c r="J4154" s="217" t="s">
        <v>33</v>
      </c>
      <c r="K4154" s="217" t="s">
        <v>33</v>
      </c>
      <c r="M4154" s="217">
        <f t="shared" si="85"/>
        <v>1143</v>
      </c>
      <c r="O4154" s="217" t="s">
        <v>35</v>
      </c>
      <c r="P4154" s="217" t="s">
        <v>35</v>
      </c>
      <c r="Q4154" s="217">
        <f>S5726-vykonyz.xlsx[[#This Row],[Kod]]</f>
        <v>19594</v>
      </c>
      <c r="R4154" s="217">
        <f>S4119-vykonyz.xlsx[[#This Row],[Kod]]</f>
        <v>0</v>
      </c>
      <c r="S4154" s="217" t="s">
        <v>14459</v>
      </c>
      <c r="T4154" s="217" t="s">
        <v>14460</v>
      </c>
      <c r="U4154" s="217">
        <v>21995</v>
      </c>
      <c r="V4154" s="261">
        <v>45292</v>
      </c>
      <c r="W4154" s="217" t="s">
        <v>14459</v>
      </c>
      <c r="X4154" s="217">
        <v>21079</v>
      </c>
      <c r="Y4154" s="217">
        <v>916</v>
      </c>
      <c r="Z4154" s="261">
        <v>45291</v>
      </c>
      <c r="AC4154" s="217">
        <f>vykonyz.xlsx3[[#This Row],[Kod]]-vykonyz.xlsx[[#This Row],[Kod]]</f>
        <v>0</v>
      </c>
      <c r="AD4154" t="s">
        <v>14352</v>
      </c>
      <c r="AE4154" t="s">
        <v>5531</v>
      </c>
      <c r="AF4154" t="s">
        <v>50</v>
      </c>
      <c r="AG4154"/>
      <c r="AH4154" t="s">
        <v>14458</v>
      </c>
      <c r="AI4154" t="s">
        <v>14450</v>
      </c>
      <c r="AJ4154"/>
      <c r="AK4154" t="s">
        <v>1084</v>
      </c>
      <c r="AL4154" t="s">
        <v>1084</v>
      </c>
      <c r="AM4154" t="s">
        <v>33</v>
      </c>
      <c r="AN4154" t="s">
        <v>33</v>
      </c>
      <c r="AO4154"/>
      <c r="AP4154" t="s">
        <v>14461</v>
      </c>
      <c r="AQ4154"/>
      <c r="AR4154" t="s">
        <v>35</v>
      </c>
      <c r="AS4154" t="s">
        <v>35</v>
      </c>
    </row>
    <row r="4155" spans="1:45">
      <c r="A4155" s="264" t="s">
        <v>14355</v>
      </c>
      <c r="B4155" s="217" t="s">
        <v>5531</v>
      </c>
      <c r="C4155" s="217" t="s">
        <v>50</v>
      </c>
      <c r="E4155" s="217" t="s">
        <v>14356</v>
      </c>
      <c r="F4155" s="217" t="s">
        <v>14462</v>
      </c>
      <c r="G4155" s="217" t="s">
        <v>53</v>
      </c>
      <c r="H4155" s="217" t="s">
        <v>981</v>
      </c>
      <c r="I4155" s="217" t="s">
        <v>981</v>
      </c>
      <c r="J4155" s="217" t="s">
        <v>33</v>
      </c>
      <c r="K4155" s="217" t="s">
        <v>33</v>
      </c>
      <c r="M4155" s="217">
        <f t="shared" si="85"/>
        <v>3290</v>
      </c>
      <c r="O4155" s="217" t="s">
        <v>35</v>
      </c>
      <c r="P4155" s="217" t="s">
        <v>35</v>
      </c>
      <c r="Q4155" s="217">
        <f>S5727-vykonyz.xlsx[[#This Row],[Kod]]</f>
        <v>19596</v>
      </c>
      <c r="R4155" s="217">
        <f>S4120-vykonyz.xlsx[[#This Row],[Kod]]</f>
        <v>0</v>
      </c>
      <c r="S4155" s="217" t="s">
        <v>14463</v>
      </c>
      <c r="T4155" s="217" t="s">
        <v>14464</v>
      </c>
      <c r="U4155" s="217">
        <v>10622</v>
      </c>
      <c r="V4155" s="261">
        <v>45292</v>
      </c>
      <c r="W4155" s="217" t="s">
        <v>14463</v>
      </c>
      <c r="X4155" s="217">
        <v>10230</v>
      </c>
      <c r="Y4155" s="217">
        <v>392</v>
      </c>
      <c r="Z4155" s="261">
        <v>45291</v>
      </c>
      <c r="AC4155" s="217">
        <f>vykonyz.xlsx3[[#This Row],[Kod]]-vykonyz.xlsx[[#This Row],[Kod]]</f>
        <v>0</v>
      </c>
      <c r="AD4155" t="s">
        <v>14355</v>
      </c>
      <c r="AE4155" t="s">
        <v>5531</v>
      </c>
      <c r="AF4155" t="s">
        <v>50</v>
      </c>
      <c r="AG4155"/>
      <c r="AH4155" t="s">
        <v>14356</v>
      </c>
      <c r="AI4155" t="s">
        <v>14462</v>
      </c>
      <c r="AJ4155" t="s">
        <v>53</v>
      </c>
      <c r="AK4155" t="s">
        <v>981</v>
      </c>
      <c r="AL4155" t="s">
        <v>981</v>
      </c>
      <c r="AM4155" t="s">
        <v>33</v>
      </c>
      <c r="AN4155" t="s">
        <v>33</v>
      </c>
      <c r="AO4155"/>
      <c r="AP4155" t="s">
        <v>14465</v>
      </c>
      <c r="AQ4155"/>
      <c r="AR4155" t="s">
        <v>35</v>
      </c>
      <c r="AS4155" t="s">
        <v>35</v>
      </c>
    </row>
    <row r="4156" spans="1:45">
      <c r="A4156" s="264" t="s">
        <v>14357</v>
      </c>
      <c r="B4156" s="217" t="s">
        <v>5531</v>
      </c>
      <c r="C4156" s="217" t="s">
        <v>50</v>
      </c>
      <c r="E4156" s="217" t="s">
        <v>14358</v>
      </c>
      <c r="G4156" s="217" t="s">
        <v>53</v>
      </c>
      <c r="H4156" s="217" t="s">
        <v>981</v>
      </c>
      <c r="I4156" s="217" t="s">
        <v>981</v>
      </c>
      <c r="J4156" s="217" t="s">
        <v>33</v>
      </c>
      <c r="K4156" s="217" t="s">
        <v>33</v>
      </c>
      <c r="M4156" s="217">
        <f t="shared" si="85"/>
        <v>3135</v>
      </c>
      <c r="O4156" s="217" t="s">
        <v>35</v>
      </c>
      <c r="P4156" s="217" t="s">
        <v>35</v>
      </c>
      <c r="Q4156" s="217">
        <f>S5728-vykonyz.xlsx[[#This Row],[Kod]]</f>
        <v>19596</v>
      </c>
      <c r="R4156" s="217">
        <f>S4121-vykonyz.xlsx[[#This Row],[Kod]]</f>
        <v>0</v>
      </c>
      <c r="S4156" s="217" t="s">
        <v>14466</v>
      </c>
      <c r="T4156" s="217" t="s">
        <v>14467</v>
      </c>
      <c r="U4156" s="217">
        <v>15791</v>
      </c>
      <c r="V4156" s="261">
        <v>45292</v>
      </c>
      <c r="W4156" s="217" t="s">
        <v>14466</v>
      </c>
      <c r="X4156" s="217">
        <v>14092</v>
      </c>
      <c r="Y4156" s="217">
        <v>1699</v>
      </c>
      <c r="Z4156" s="261">
        <v>45291</v>
      </c>
      <c r="AC4156" s="217">
        <f>vykonyz.xlsx3[[#This Row],[Kod]]-vykonyz.xlsx[[#This Row],[Kod]]</f>
        <v>0</v>
      </c>
      <c r="AD4156" t="s">
        <v>14357</v>
      </c>
      <c r="AE4156" t="s">
        <v>5531</v>
      </c>
      <c r="AF4156" t="s">
        <v>50</v>
      </c>
      <c r="AG4156"/>
      <c r="AH4156" t="s">
        <v>14358</v>
      </c>
      <c r="AI4156"/>
      <c r="AJ4156" t="s">
        <v>53</v>
      </c>
      <c r="AK4156" t="s">
        <v>981</v>
      </c>
      <c r="AL4156" t="s">
        <v>981</v>
      </c>
      <c r="AM4156" t="s">
        <v>33</v>
      </c>
      <c r="AN4156" t="s">
        <v>33</v>
      </c>
      <c r="AO4156"/>
      <c r="AP4156" t="s">
        <v>12482</v>
      </c>
      <c r="AQ4156"/>
      <c r="AR4156" t="s">
        <v>35</v>
      </c>
      <c r="AS4156" t="s">
        <v>35</v>
      </c>
    </row>
    <row r="4157" spans="1:45">
      <c r="A4157" s="264" t="s">
        <v>14361</v>
      </c>
      <c r="B4157" s="217" t="s">
        <v>14168</v>
      </c>
      <c r="C4157" s="217" t="s">
        <v>50</v>
      </c>
      <c r="E4157" s="217" t="s">
        <v>14468</v>
      </c>
      <c r="F4157" s="217" t="s">
        <v>14469</v>
      </c>
      <c r="G4157" s="217" t="s">
        <v>1190</v>
      </c>
      <c r="H4157" s="217" t="s">
        <v>1008</v>
      </c>
      <c r="I4157" s="217" t="s">
        <v>1008</v>
      </c>
      <c r="J4157" s="217" t="s">
        <v>33</v>
      </c>
      <c r="K4157" s="217" t="s">
        <v>33</v>
      </c>
      <c r="M4157" s="217">
        <f t="shared" si="85"/>
        <v>1469</v>
      </c>
      <c r="O4157" s="217" t="s">
        <v>35</v>
      </c>
      <c r="P4157" s="217" t="s">
        <v>35</v>
      </c>
      <c r="Q4157" s="217">
        <f>S5729-vykonyz.xlsx[[#This Row],[Kod]]</f>
        <v>19596</v>
      </c>
      <c r="R4157" s="217">
        <f>S4122-vykonyz.xlsx[[#This Row],[Kod]]</f>
        <v>0</v>
      </c>
      <c r="S4157" s="217" t="s">
        <v>14470</v>
      </c>
      <c r="T4157" s="217" t="s">
        <v>14471</v>
      </c>
      <c r="U4157" s="217">
        <v>54</v>
      </c>
      <c r="V4157" s="261">
        <v>45292</v>
      </c>
      <c r="W4157" s="217" t="s">
        <v>14470</v>
      </c>
      <c r="X4157" s="217">
        <v>48</v>
      </c>
      <c r="Y4157" s="217">
        <v>6</v>
      </c>
      <c r="Z4157" s="261">
        <v>45291</v>
      </c>
      <c r="AC4157" s="217">
        <f>vykonyz.xlsx3[[#This Row],[Kod]]-vykonyz.xlsx[[#This Row],[Kod]]</f>
        <v>0</v>
      </c>
      <c r="AD4157" t="s">
        <v>14361</v>
      </c>
      <c r="AE4157" t="s">
        <v>14168</v>
      </c>
      <c r="AF4157" t="s">
        <v>50</v>
      </c>
      <c r="AG4157"/>
      <c r="AH4157" t="s">
        <v>14468</v>
      </c>
      <c r="AI4157" t="s">
        <v>14469</v>
      </c>
      <c r="AJ4157" t="s">
        <v>1190</v>
      </c>
      <c r="AK4157" t="s">
        <v>1008</v>
      </c>
      <c r="AL4157" t="s">
        <v>1008</v>
      </c>
      <c r="AM4157" t="s">
        <v>33</v>
      </c>
      <c r="AN4157" t="s">
        <v>33</v>
      </c>
      <c r="AO4157"/>
      <c r="AP4157" t="s">
        <v>12963</v>
      </c>
      <c r="AQ4157"/>
      <c r="AR4157" t="s">
        <v>35</v>
      </c>
      <c r="AS4157" t="s">
        <v>35</v>
      </c>
    </row>
    <row r="4158" spans="1:45">
      <c r="A4158" s="264" t="s">
        <v>14364</v>
      </c>
      <c r="B4158" s="217" t="s">
        <v>14168</v>
      </c>
      <c r="C4158" s="217" t="s">
        <v>611</v>
      </c>
      <c r="E4158" s="217" t="s">
        <v>14472</v>
      </c>
      <c r="G4158" s="217" t="s">
        <v>28</v>
      </c>
      <c r="H4158" s="217" t="s">
        <v>1084</v>
      </c>
      <c r="I4158" s="217" t="s">
        <v>1084</v>
      </c>
      <c r="J4158" s="217" t="s">
        <v>33</v>
      </c>
      <c r="K4158" s="217" t="s">
        <v>33</v>
      </c>
      <c r="M4158" s="217">
        <f t="shared" si="85"/>
        <v>482</v>
      </c>
      <c r="O4158" s="217" t="s">
        <v>35</v>
      </c>
      <c r="P4158" s="217" t="s">
        <v>35</v>
      </c>
      <c r="Q4158" s="217">
        <f>S5730-vykonyz.xlsx[[#This Row],[Kod]]</f>
        <v>19596</v>
      </c>
      <c r="R4158" s="217">
        <f>S4123-vykonyz.xlsx[[#This Row],[Kod]]</f>
        <v>0</v>
      </c>
      <c r="S4158" s="217" t="s">
        <v>14473</v>
      </c>
      <c r="T4158" s="217" t="s">
        <v>14474</v>
      </c>
      <c r="U4158" s="217">
        <v>524</v>
      </c>
      <c r="V4158" s="261">
        <v>45292</v>
      </c>
      <c r="W4158" s="217" t="s">
        <v>14473</v>
      </c>
      <c r="X4158" s="217">
        <v>456</v>
      </c>
      <c r="Y4158" s="217">
        <v>68</v>
      </c>
      <c r="Z4158" s="261">
        <v>45291</v>
      </c>
      <c r="AC4158" s="217">
        <f>vykonyz.xlsx3[[#This Row],[Kod]]-vykonyz.xlsx[[#This Row],[Kod]]</f>
        <v>0</v>
      </c>
      <c r="AD4158" t="s">
        <v>14364</v>
      </c>
      <c r="AE4158" t="s">
        <v>14168</v>
      </c>
      <c r="AF4158" t="s">
        <v>611</v>
      </c>
      <c r="AG4158"/>
      <c r="AH4158" t="s">
        <v>14472</v>
      </c>
      <c r="AI4158"/>
      <c r="AJ4158" t="s">
        <v>28</v>
      </c>
      <c r="AK4158" t="s">
        <v>1084</v>
      </c>
      <c r="AL4158" t="s">
        <v>1084</v>
      </c>
      <c r="AM4158" t="s">
        <v>33</v>
      </c>
      <c r="AN4158" t="s">
        <v>33</v>
      </c>
      <c r="AO4158"/>
      <c r="AP4158" t="s">
        <v>14475</v>
      </c>
      <c r="AQ4158"/>
      <c r="AR4158" t="s">
        <v>35</v>
      </c>
      <c r="AS4158" t="s">
        <v>35</v>
      </c>
    </row>
    <row r="4159" spans="1:45">
      <c r="A4159" s="264" t="s">
        <v>14367</v>
      </c>
      <c r="B4159" s="217" t="s">
        <v>14104</v>
      </c>
      <c r="E4159" s="217" t="s">
        <v>14476</v>
      </c>
      <c r="H4159" s="217" t="s">
        <v>989</v>
      </c>
      <c r="I4159" s="217" t="s">
        <v>989</v>
      </c>
      <c r="J4159" s="217" t="s">
        <v>33</v>
      </c>
      <c r="K4159" s="217" t="s">
        <v>33</v>
      </c>
      <c r="M4159" s="217">
        <f t="shared" si="85"/>
        <v>924</v>
      </c>
      <c r="O4159" s="217" t="s">
        <v>35</v>
      </c>
      <c r="P4159" s="217" t="s">
        <v>35</v>
      </c>
      <c r="Q4159" s="217">
        <f>S5731-vykonyz.xlsx[[#This Row],[Kod]]</f>
        <v>19598</v>
      </c>
      <c r="R4159" s="217">
        <f>S4124-vykonyz.xlsx[[#This Row],[Kod]]</f>
        <v>0</v>
      </c>
      <c r="S4159" s="217" t="s">
        <v>14477</v>
      </c>
      <c r="T4159" s="217" t="s">
        <v>14478</v>
      </c>
      <c r="U4159" s="217">
        <v>352</v>
      </c>
      <c r="V4159" s="261">
        <v>45292</v>
      </c>
      <c r="W4159" s="217" t="s">
        <v>14477</v>
      </c>
      <c r="X4159" s="217">
        <v>307</v>
      </c>
      <c r="Y4159" s="217">
        <v>45</v>
      </c>
      <c r="Z4159" s="261">
        <v>45291</v>
      </c>
      <c r="AC4159" s="217">
        <f>vykonyz.xlsx3[[#This Row],[Kod]]-vykonyz.xlsx[[#This Row],[Kod]]</f>
        <v>0</v>
      </c>
      <c r="AD4159" t="s">
        <v>14367</v>
      </c>
      <c r="AE4159" t="s">
        <v>14104</v>
      </c>
      <c r="AF4159"/>
      <c r="AG4159"/>
      <c r="AH4159" t="s">
        <v>14476</v>
      </c>
      <c r="AI4159"/>
      <c r="AJ4159"/>
      <c r="AK4159" t="s">
        <v>989</v>
      </c>
      <c r="AL4159" t="s">
        <v>989</v>
      </c>
      <c r="AM4159" t="s">
        <v>33</v>
      </c>
      <c r="AN4159" t="s">
        <v>33</v>
      </c>
      <c r="AO4159"/>
      <c r="AP4159" t="s">
        <v>14479</v>
      </c>
      <c r="AQ4159"/>
      <c r="AR4159" t="s">
        <v>35</v>
      </c>
      <c r="AS4159" t="s">
        <v>35</v>
      </c>
    </row>
    <row r="4160" spans="1:45">
      <c r="A4160" s="264" t="s">
        <v>14370</v>
      </c>
      <c r="B4160" s="217" t="s">
        <v>5531</v>
      </c>
      <c r="C4160" s="217" t="s">
        <v>50</v>
      </c>
      <c r="E4160" s="217" t="s">
        <v>14371</v>
      </c>
      <c r="H4160" s="217" t="s">
        <v>1008</v>
      </c>
      <c r="I4160" s="217" t="s">
        <v>1008</v>
      </c>
      <c r="J4160" s="217" t="s">
        <v>33</v>
      </c>
      <c r="K4160" s="217" t="s">
        <v>33</v>
      </c>
      <c r="M4160" s="217">
        <f t="shared" si="85"/>
        <v>2015</v>
      </c>
      <c r="O4160" s="217" t="s">
        <v>35</v>
      </c>
      <c r="P4160" s="217" t="s">
        <v>35</v>
      </c>
      <c r="Q4160" s="217">
        <f>S5732-vykonyz.xlsx[[#This Row],[Kod]]</f>
        <v>19598</v>
      </c>
      <c r="R4160" s="217">
        <f>S4125-vykonyz.xlsx[[#This Row],[Kod]]</f>
        <v>0</v>
      </c>
      <c r="S4160" s="217" t="s">
        <v>14480</v>
      </c>
      <c r="T4160" s="217" t="s">
        <v>14481</v>
      </c>
      <c r="U4160" s="217">
        <v>176</v>
      </c>
      <c r="V4160" s="261">
        <v>45292</v>
      </c>
      <c r="W4160" s="217" t="s">
        <v>14480</v>
      </c>
      <c r="X4160" s="217">
        <v>153</v>
      </c>
      <c r="Y4160" s="217">
        <v>23</v>
      </c>
      <c r="Z4160" s="261">
        <v>45291</v>
      </c>
      <c r="AC4160" s="217">
        <f>vykonyz.xlsx3[[#This Row],[Kod]]-vykonyz.xlsx[[#This Row],[Kod]]</f>
        <v>0</v>
      </c>
      <c r="AD4160" t="s">
        <v>14370</v>
      </c>
      <c r="AE4160" t="s">
        <v>5531</v>
      </c>
      <c r="AF4160" t="s">
        <v>50</v>
      </c>
      <c r="AG4160"/>
      <c r="AH4160" t="s">
        <v>14371</v>
      </c>
      <c r="AI4160"/>
      <c r="AJ4160"/>
      <c r="AK4160" t="s">
        <v>1008</v>
      </c>
      <c r="AL4160" t="s">
        <v>1008</v>
      </c>
      <c r="AM4160" t="s">
        <v>33</v>
      </c>
      <c r="AN4160" t="s">
        <v>33</v>
      </c>
      <c r="AO4160"/>
      <c r="AP4160" t="s">
        <v>14482</v>
      </c>
      <c r="AQ4160"/>
      <c r="AR4160" t="s">
        <v>35</v>
      </c>
      <c r="AS4160" t="s">
        <v>35</v>
      </c>
    </row>
    <row r="4161" spans="1:45">
      <c r="A4161" s="264" t="s">
        <v>14373</v>
      </c>
      <c r="B4161" s="217" t="s">
        <v>5531</v>
      </c>
      <c r="C4161" s="217" t="s">
        <v>50</v>
      </c>
      <c r="E4161" s="217" t="s">
        <v>14374</v>
      </c>
      <c r="G4161" s="217" t="s">
        <v>28</v>
      </c>
      <c r="H4161" s="217" t="s">
        <v>981</v>
      </c>
      <c r="I4161" s="217" t="s">
        <v>981</v>
      </c>
      <c r="J4161" s="217" t="s">
        <v>33</v>
      </c>
      <c r="K4161" s="217" t="s">
        <v>33</v>
      </c>
      <c r="M4161" s="217">
        <f t="shared" si="85"/>
        <v>4487</v>
      </c>
      <c r="O4161" s="217" t="s">
        <v>35</v>
      </c>
      <c r="P4161" s="217" t="s">
        <v>35</v>
      </c>
      <c r="Q4161" s="217">
        <f>S5733-vykonyz.xlsx[[#This Row],[Kod]]</f>
        <v>19598</v>
      </c>
      <c r="R4161" s="217">
        <f>S4126-vykonyz.xlsx[[#This Row],[Kod]]</f>
        <v>0</v>
      </c>
      <c r="S4161" s="217" t="s">
        <v>14483</v>
      </c>
      <c r="T4161" s="217" t="s">
        <v>14484</v>
      </c>
      <c r="U4161" s="217">
        <v>1940</v>
      </c>
      <c r="V4161" s="261">
        <v>45292</v>
      </c>
      <c r="W4161" s="217" t="s">
        <v>14483</v>
      </c>
      <c r="X4161" s="217">
        <v>1853</v>
      </c>
      <c r="Y4161" s="217">
        <v>87</v>
      </c>
      <c r="Z4161" s="261">
        <v>45291</v>
      </c>
      <c r="AC4161" s="217">
        <f>vykonyz.xlsx3[[#This Row],[Kod]]-vykonyz.xlsx[[#This Row],[Kod]]</f>
        <v>0</v>
      </c>
      <c r="AD4161" t="s">
        <v>14373</v>
      </c>
      <c r="AE4161" t="s">
        <v>5531</v>
      </c>
      <c r="AF4161" t="s">
        <v>50</v>
      </c>
      <c r="AG4161"/>
      <c r="AH4161" t="s">
        <v>14374</v>
      </c>
      <c r="AI4161"/>
      <c r="AJ4161" t="s">
        <v>28</v>
      </c>
      <c r="AK4161" t="s">
        <v>981</v>
      </c>
      <c r="AL4161" t="s">
        <v>981</v>
      </c>
      <c r="AM4161" t="s">
        <v>33</v>
      </c>
      <c r="AN4161" t="s">
        <v>33</v>
      </c>
      <c r="AO4161"/>
      <c r="AP4161" t="s">
        <v>14485</v>
      </c>
      <c r="AQ4161"/>
      <c r="AR4161" t="s">
        <v>35</v>
      </c>
      <c r="AS4161" t="s">
        <v>35</v>
      </c>
    </row>
    <row r="4162" spans="1:45">
      <c r="A4162" s="264" t="s">
        <v>14376</v>
      </c>
      <c r="B4162" s="217" t="s">
        <v>14168</v>
      </c>
      <c r="C4162" s="217" t="s">
        <v>50</v>
      </c>
      <c r="E4162" s="217" t="s">
        <v>14377</v>
      </c>
      <c r="F4162" s="217" t="s">
        <v>14486</v>
      </c>
      <c r="H4162" s="217" t="s">
        <v>1084</v>
      </c>
      <c r="I4162" s="217" t="s">
        <v>985</v>
      </c>
      <c r="J4162" s="217" t="s">
        <v>33</v>
      </c>
      <c r="K4162" s="217" t="s">
        <v>33</v>
      </c>
      <c r="M4162" s="217">
        <f t="shared" si="85"/>
        <v>1245</v>
      </c>
      <c r="O4162" s="217" t="s">
        <v>35</v>
      </c>
      <c r="P4162" s="217" t="s">
        <v>35</v>
      </c>
      <c r="Q4162" s="217">
        <f>S5734-vykonyz.xlsx[[#This Row],[Kod]]</f>
        <v>19600</v>
      </c>
      <c r="R4162" s="217">
        <f>S4127-vykonyz.xlsx[[#This Row],[Kod]]</f>
        <v>0</v>
      </c>
      <c r="S4162" s="217" t="s">
        <v>14487</v>
      </c>
      <c r="T4162" s="217" t="s">
        <v>14488</v>
      </c>
      <c r="U4162" s="217">
        <v>4568</v>
      </c>
      <c r="V4162" s="261">
        <v>45292</v>
      </c>
      <c r="W4162" s="217" t="s">
        <v>14487</v>
      </c>
      <c r="X4162" s="217">
        <v>4251</v>
      </c>
      <c r="Y4162" s="217">
        <v>317</v>
      </c>
      <c r="Z4162" s="261">
        <v>45291</v>
      </c>
      <c r="AC4162" s="217">
        <f>vykonyz.xlsx3[[#This Row],[Kod]]-vykonyz.xlsx[[#This Row],[Kod]]</f>
        <v>0</v>
      </c>
      <c r="AD4162" t="s">
        <v>14376</v>
      </c>
      <c r="AE4162" t="s">
        <v>14168</v>
      </c>
      <c r="AF4162" t="s">
        <v>50</v>
      </c>
      <c r="AG4162"/>
      <c r="AH4162" t="s">
        <v>14377</v>
      </c>
      <c r="AI4162" t="s">
        <v>14486</v>
      </c>
      <c r="AJ4162"/>
      <c r="AK4162" t="s">
        <v>1084</v>
      </c>
      <c r="AL4162" t="s">
        <v>985</v>
      </c>
      <c r="AM4162" t="s">
        <v>33</v>
      </c>
      <c r="AN4162" t="s">
        <v>33</v>
      </c>
      <c r="AO4162"/>
      <c r="AP4162" t="s">
        <v>14489</v>
      </c>
      <c r="AQ4162"/>
      <c r="AR4162" t="s">
        <v>35</v>
      </c>
      <c r="AS4162" t="s">
        <v>35</v>
      </c>
    </row>
    <row r="4163" spans="1:45">
      <c r="A4163" s="264" t="s">
        <v>14380</v>
      </c>
      <c r="B4163" s="217" t="s">
        <v>5531</v>
      </c>
      <c r="C4163" s="217" t="s">
        <v>50</v>
      </c>
      <c r="E4163" s="217" t="s">
        <v>14490</v>
      </c>
      <c r="F4163" s="217" t="s">
        <v>14491</v>
      </c>
      <c r="H4163" s="217" t="s">
        <v>1008</v>
      </c>
      <c r="I4163" s="217" t="s">
        <v>1008</v>
      </c>
      <c r="J4163" s="217" t="s">
        <v>33</v>
      </c>
      <c r="K4163" s="217" t="s">
        <v>33</v>
      </c>
      <c r="M4163" s="217">
        <f t="shared" si="85"/>
        <v>2396</v>
      </c>
      <c r="O4163" s="217" t="s">
        <v>35</v>
      </c>
      <c r="P4163" s="217" t="s">
        <v>35</v>
      </c>
      <c r="Q4163" s="217">
        <f>S5735-vykonyz.xlsx[[#This Row],[Kod]]</f>
        <v>19600</v>
      </c>
      <c r="R4163" s="217">
        <f>S4128-vykonyz.xlsx[[#This Row],[Kod]]</f>
        <v>0</v>
      </c>
      <c r="S4163" s="217" t="s">
        <v>14492</v>
      </c>
      <c r="T4163" s="217" t="s">
        <v>14493</v>
      </c>
      <c r="U4163" s="217">
        <v>2437</v>
      </c>
      <c r="V4163" s="261">
        <v>45292</v>
      </c>
      <c r="W4163" s="217" t="s">
        <v>14492</v>
      </c>
      <c r="X4163" s="217">
        <v>2213</v>
      </c>
      <c r="Y4163" s="217">
        <v>224</v>
      </c>
      <c r="Z4163" s="261">
        <v>45291</v>
      </c>
      <c r="AC4163" s="217">
        <f>vykonyz.xlsx3[[#This Row],[Kod]]-vykonyz.xlsx[[#This Row],[Kod]]</f>
        <v>0</v>
      </c>
      <c r="AD4163" t="s">
        <v>14380</v>
      </c>
      <c r="AE4163" t="s">
        <v>5531</v>
      </c>
      <c r="AF4163" t="s">
        <v>50</v>
      </c>
      <c r="AG4163"/>
      <c r="AH4163" t="s">
        <v>14490</v>
      </c>
      <c r="AI4163" t="s">
        <v>14491</v>
      </c>
      <c r="AJ4163"/>
      <c r="AK4163" t="s">
        <v>1008</v>
      </c>
      <c r="AL4163" t="s">
        <v>1008</v>
      </c>
      <c r="AM4163" t="s">
        <v>33</v>
      </c>
      <c r="AN4163" t="s">
        <v>33</v>
      </c>
      <c r="AO4163"/>
      <c r="AP4163" t="s">
        <v>14494</v>
      </c>
      <c r="AQ4163"/>
      <c r="AR4163" t="s">
        <v>35</v>
      </c>
      <c r="AS4163" t="s">
        <v>35</v>
      </c>
    </row>
    <row r="4164" spans="1:45">
      <c r="A4164" s="264" t="s">
        <v>14384</v>
      </c>
      <c r="B4164" s="217" t="s">
        <v>14104</v>
      </c>
      <c r="E4164" s="217" t="s">
        <v>14495</v>
      </c>
      <c r="F4164" s="217" t="s">
        <v>14496</v>
      </c>
      <c r="H4164" s="217" t="s">
        <v>994</v>
      </c>
      <c r="I4164" s="217" t="s">
        <v>994</v>
      </c>
      <c r="J4164" s="217" t="s">
        <v>33</v>
      </c>
      <c r="K4164" s="217" t="s">
        <v>33</v>
      </c>
      <c r="M4164" s="217">
        <f t="shared" si="85"/>
        <v>400</v>
      </c>
      <c r="O4164" s="217" t="s">
        <v>35</v>
      </c>
      <c r="P4164" s="217" t="s">
        <v>35</v>
      </c>
      <c r="Q4164" s="217">
        <f>S5736-vykonyz.xlsx[[#This Row],[Kod]]</f>
        <v>19600</v>
      </c>
      <c r="R4164" s="217">
        <f>S4129-vykonyz.xlsx[[#This Row],[Kod]]</f>
        <v>0</v>
      </c>
      <c r="S4164" s="217" t="s">
        <v>14497</v>
      </c>
      <c r="T4164" s="217" t="s">
        <v>14498</v>
      </c>
      <c r="U4164" s="217">
        <v>4858</v>
      </c>
      <c r="V4164" s="261">
        <v>45292</v>
      </c>
      <c r="W4164" s="217" t="s">
        <v>14497</v>
      </c>
      <c r="X4164" s="217">
        <v>4511</v>
      </c>
      <c r="Y4164" s="217">
        <v>347</v>
      </c>
      <c r="Z4164" s="261">
        <v>45291</v>
      </c>
      <c r="AC4164" s="217">
        <f>vykonyz.xlsx3[[#This Row],[Kod]]-vykonyz.xlsx[[#This Row],[Kod]]</f>
        <v>0</v>
      </c>
      <c r="AD4164" t="s">
        <v>14384</v>
      </c>
      <c r="AE4164" t="s">
        <v>14104</v>
      </c>
      <c r="AF4164"/>
      <c r="AG4164"/>
      <c r="AH4164" t="s">
        <v>14495</v>
      </c>
      <c r="AI4164" t="s">
        <v>14496</v>
      </c>
      <c r="AJ4164"/>
      <c r="AK4164" t="s">
        <v>994</v>
      </c>
      <c r="AL4164" t="s">
        <v>994</v>
      </c>
      <c r="AM4164" t="s">
        <v>33</v>
      </c>
      <c r="AN4164" t="s">
        <v>33</v>
      </c>
      <c r="AO4164"/>
      <c r="AP4164" t="s">
        <v>1101</v>
      </c>
      <c r="AQ4164"/>
      <c r="AR4164" t="s">
        <v>35</v>
      </c>
      <c r="AS4164" t="s">
        <v>35</v>
      </c>
    </row>
    <row r="4165" spans="1:45">
      <c r="A4165" s="264" t="s">
        <v>14387</v>
      </c>
      <c r="B4165" s="217" t="s">
        <v>14104</v>
      </c>
      <c r="E4165" s="217" t="s">
        <v>14388</v>
      </c>
      <c r="F4165" s="217" t="s">
        <v>14499</v>
      </c>
      <c r="G4165" s="217" t="s">
        <v>28</v>
      </c>
      <c r="H4165" s="217" t="s">
        <v>1008</v>
      </c>
      <c r="I4165" s="217" t="s">
        <v>1008</v>
      </c>
      <c r="J4165" s="217" t="s">
        <v>33</v>
      </c>
      <c r="K4165" s="217" t="s">
        <v>33</v>
      </c>
      <c r="M4165" s="217">
        <f t="shared" ref="M4165:M4173" si="86">U4130</f>
        <v>897</v>
      </c>
      <c r="O4165" s="217" t="s">
        <v>35</v>
      </c>
      <c r="P4165" s="217" t="s">
        <v>35</v>
      </c>
      <c r="Q4165" s="217">
        <f>S5737-vykonyz.xlsx[[#This Row],[Kod]]</f>
        <v>19600</v>
      </c>
      <c r="R4165" s="217">
        <f>S4130-vykonyz.xlsx[[#This Row],[Kod]]</f>
        <v>0</v>
      </c>
      <c r="S4165" s="217" t="s">
        <v>14500</v>
      </c>
      <c r="T4165" s="217" t="s">
        <v>14501</v>
      </c>
      <c r="U4165" s="217">
        <v>10961</v>
      </c>
      <c r="V4165" s="261">
        <v>45292</v>
      </c>
      <c r="W4165" s="217" t="s">
        <v>14500</v>
      </c>
      <c r="X4165" s="217">
        <v>9914</v>
      </c>
      <c r="Y4165" s="217">
        <v>1047</v>
      </c>
      <c r="Z4165" s="261">
        <v>45291</v>
      </c>
      <c r="AC4165" s="217">
        <f>vykonyz.xlsx3[[#This Row],[Kod]]-vykonyz.xlsx[[#This Row],[Kod]]</f>
        <v>0</v>
      </c>
      <c r="AD4165" t="s">
        <v>14387</v>
      </c>
      <c r="AE4165" t="s">
        <v>14104</v>
      </c>
      <c r="AF4165" t="s">
        <v>50</v>
      </c>
      <c r="AG4165"/>
      <c r="AH4165" t="s">
        <v>14388</v>
      </c>
      <c r="AI4165" t="s">
        <v>14502</v>
      </c>
      <c r="AJ4165" t="s">
        <v>28</v>
      </c>
      <c r="AK4165" t="s">
        <v>1008</v>
      </c>
      <c r="AL4165" t="s">
        <v>1008</v>
      </c>
      <c r="AM4165" t="s">
        <v>33</v>
      </c>
      <c r="AN4165" t="s">
        <v>33</v>
      </c>
      <c r="AO4165"/>
      <c r="AP4165" t="s">
        <v>14503</v>
      </c>
      <c r="AQ4165"/>
      <c r="AR4165" t="s">
        <v>35</v>
      </c>
      <c r="AS4165" t="s">
        <v>35</v>
      </c>
    </row>
    <row r="4166" spans="1:45">
      <c r="A4166" s="264" t="s">
        <v>14390</v>
      </c>
      <c r="B4166" s="217" t="s">
        <v>14168</v>
      </c>
      <c r="C4166" s="217" t="s">
        <v>50</v>
      </c>
      <c r="E4166" s="217" t="s">
        <v>14504</v>
      </c>
      <c r="G4166" s="217" t="s">
        <v>53</v>
      </c>
      <c r="H4166" s="217" t="s">
        <v>1084</v>
      </c>
      <c r="I4166" s="217" t="s">
        <v>1084</v>
      </c>
      <c r="J4166" s="217" t="s">
        <v>33</v>
      </c>
      <c r="K4166" s="217" t="s">
        <v>33</v>
      </c>
      <c r="M4166" s="217">
        <f t="shared" si="86"/>
        <v>1055</v>
      </c>
      <c r="O4166" s="217" t="s">
        <v>35</v>
      </c>
      <c r="P4166" s="217" t="s">
        <v>35</v>
      </c>
      <c r="Q4166" s="217">
        <f>S5738-vykonyz.xlsx[[#This Row],[Kod]]</f>
        <v>19600</v>
      </c>
      <c r="R4166" s="217">
        <f>S4131-vykonyz.xlsx[[#This Row],[Kod]]</f>
        <v>0</v>
      </c>
      <c r="S4166" s="217" t="s">
        <v>14505</v>
      </c>
      <c r="T4166" s="217" t="s">
        <v>14506</v>
      </c>
      <c r="U4166" s="217">
        <v>18493</v>
      </c>
      <c r="V4166" s="261">
        <v>45292</v>
      </c>
      <c r="W4166" s="217" t="s">
        <v>14505</v>
      </c>
      <c r="X4166" s="217">
        <v>16575</v>
      </c>
      <c r="Y4166" s="217">
        <v>1918</v>
      </c>
      <c r="Z4166" s="261">
        <v>45291</v>
      </c>
      <c r="AC4166" s="217">
        <f>vykonyz.xlsx3[[#This Row],[Kod]]-vykonyz.xlsx[[#This Row],[Kod]]</f>
        <v>0</v>
      </c>
      <c r="AD4166" t="s">
        <v>14390</v>
      </c>
      <c r="AE4166" t="s">
        <v>14168</v>
      </c>
      <c r="AF4166" t="s">
        <v>50</v>
      </c>
      <c r="AG4166"/>
      <c r="AH4166" t="s">
        <v>14504</v>
      </c>
      <c r="AI4166"/>
      <c r="AJ4166" t="s">
        <v>53</v>
      </c>
      <c r="AK4166" t="s">
        <v>1084</v>
      </c>
      <c r="AL4166" t="s">
        <v>1084</v>
      </c>
      <c r="AM4166" t="s">
        <v>33</v>
      </c>
      <c r="AN4166" t="s">
        <v>33</v>
      </c>
      <c r="AO4166"/>
      <c r="AP4166" t="s">
        <v>14507</v>
      </c>
      <c r="AQ4166"/>
      <c r="AR4166" t="s">
        <v>35</v>
      </c>
      <c r="AS4166" t="s">
        <v>35</v>
      </c>
    </row>
    <row r="4167" spans="1:45">
      <c r="A4167" s="264" t="s">
        <v>14394</v>
      </c>
      <c r="B4167" s="217" t="s">
        <v>14168</v>
      </c>
      <c r="C4167" s="217" t="s">
        <v>50</v>
      </c>
      <c r="E4167" s="217" t="s">
        <v>14395</v>
      </c>
      <c r="F4167" s="217" t="s">
        <v>14508</v>
      </c>
      <c r="G4167" s="217" t="s">
        <v>53</v>
      </c>
      <c r="H4167" s="217" t="s">
        <v>1084</v>
      </c>
      <c r="I4167" s="217" t="s">
        <v>1084</v>
      </c>
      <c r="J4167" s="217" t="s">
        <v>33</v>
      </c>
      <c r="K4167" s="217" t="s">
        <v>33</v>
      </c>
      <c r="M4167" s="217">
        <f t="shared" si="86"/>
        <v>1467</v>
      </c>
      <c r="O4167" s="217" t="s">
        <v>35</v>
      </c>
      <c r="P4167" s="217" t="s">
        <v>35</v>
      </c>
      <c r="Q4167" s="217">
        <f>S5739-vykonyz.xlsx[[#This Row],[Kod]]</f>
        <v>19604</v>
      </c>
      <c r="R4167" s="217">
        <f>S4132-vykonyz.xlsx[[#This Row],[Kod]]</f>
        <v>0</v>
      </c>
      <c r="S4167" s="217" t="s">
        <v>14509</v>
      </c>
      <c r="T4167" s="217" t="s">
        <v>14510</v>
      </c>
      <c r="U4167" s="217">
        <v>9639</v>
      </c>
      <c r="V4167" s="261">
        <v>45292</v>
      </c>
      <c r="W4167" s="217" t="s">
        <v>14509</v>
      </c>
      <c r="X4167" s="217">
        <v>9004</v>
      </c>
      <c r="Y4167" s="217">
        <v>635</v>
      </c>
      <c r="Z4167" s="261">
        <v>45291</v>
      </c>
      <c r="AC4167" s="217">
        <f>vykonyz.xlsx3[[#This Row],[Kod]]-vykonyz.xlsx[[#This Row],[Kod]]</f>
        <v>0</v>
      </c>
      <c r="AD4167" t="s">
        <v>14394</v>
      </c>
      <c r="AE4167" t="s">
        <v>14168</v>
      </c>
      <c r="AF4167" t="s">
        <v>50</v>
      </c>
      <c r="AG4167"/>
      <c r="AH4167" t="s">
        <v>14395</v>
      </c>
      <c r="AI4167" t="s">
        <v>14508</v>
      </c>
      <c r="AJ4167" t="s">
        <v>53</v>
      </c>
      <c r="AK4167" t="s">
        <v>1084</v>
      </c>
      <c r="AL4167" t="s">
        <v>1084</v>
      </c>
      <c r="AM4167" t="s">
        <v>33</v>
      </c>
      <c r="AN4167" t="s">
        <v>33</v>
      </c>
      <c r="AO4167"/>
      <c r="AP4167" t="s">
        <v>14511</v>
      </c>
      <c r="AQ4167"/>
      <c r="AR4167" t="s">
        <v>35</v>
      </c>
      <c r="AS4167" t="s">
        <v>35</v>
      </c>
    </row>
    <row r="4168" spans="1:45">
      <c r="A4168" s="264" t="s">
        <v>14397</v>
      </c>
      <c r="B4168" s="217" t="s">
        <v>14104</v>
      </c>
      <c r="E4168" s="217" t="s">
        <v>14398</v>
      </c>
      <c r="G4168" s="217" t="s">
        <v>53</v>
      </c>
      <c r="H4168" s="217" t="s">
        <v>994</v>
      </c>
      <c r="I4168" s="217" t="s">
        <v>994</v>
      </c>
      <c r="J4168" s="217" t="s">
        <v>33</v>
      </c>
      <c r="K4168" s="217" t="s">
        <v>33</v>
      </c>
      <c r="M4168" s="217">
        <f t="shared" si="86"/>
        <v>323</v>
      </c>
      <c r="O4168" s="217" t="s">
        <v>35</v>
      </c>
      <c r="P4168" s="217" t="s">
        <v>35</v>
      </c>
      <c r="Q4168" s="217">
        <f>S5740-vykonyz.xlsx[[#This Row],[Kod]]</f>
        <v>19604</v>
      </c>
      <c r="R4168" s="217">
        <f>S4133-vykonyz.xlsx[[#This Row],[Kod]]</f>
        <v>0</v>
      </c>
      <c r="S4168" s="217" t="s">
        <v>14512</v>
      </c>
      <c r="T4168" s="217" t="s">
        <v>14513</v>
      </c>
      <c r="U4168" s="217">
        <v>9517</v>
      </c>
      <c r="V4168" s="261">
        <v>45292</v>
      </c>
      <c r="W4168" s="217" t="s">
        <v>14512</v>
      </c>
      <c r="X4168" s="217">
        <v>8732</v>
      </c>
      <c r="Y4168" s="217">
        <v>785</v>
      </c>
      <c r="Z4168" s="261">
        <v>45291</v>
      </c>
      <c r="AC4168" s="217">
        <f>vykonyz.xlsx3[[#This Row],[Kod]]-vykonyz.xlsx[[#This Row],[Kod]]</f>
        <v>0</v>
      </c>
      <c r="AD4168" t="s">
        <v>14397</v>
      </c>
      <c r="AE4168" t="s">
        <v>14104</v>
      </c>
      <c r="AF4168"/>
      <c r="AG4168"/>
      <c r="AH4168" t="s">
        <v>14398</v>
      </c>
      <c r="AI4168"/>
      <c r="AJ4168" t="s">
        <v>53</v>
      </c>
      <c r="AK4168" t="s">
        <v>994</v>
      </c>
      <c r="AL4168" t="s">
        <v>994</v>
      </c>
      <c r="AM4168" t="s">
        <v>33</v>
      </c>
      <c r="AN4168" t="s">
        <v>33</v>
      </c>
      <c r="AO4168"/>
      <c r="AP4168" t="s">
        <v>12966</v>
      </c>
      <c r="AQ4168"/>
      <c r="AR4168" t="s">
        <v>35</v>
      </c>
      <c r="AS4168" t="s">
        <v>35</v>
      </c>
    </row>
    <row r="4169" spans="1:45">
      <c r="A4169" s="264" t="s">
        <v>14400</v>
      </c>
      <c r="B4169" s="217" t="s">
        <v>14104</v>
      </c>
      <c r="C4169" s="217" t="s">
        <v>50</v>
      </c>
      <c r="E4169" s="217" t="s">
        <v>14401</v>
      </c>
      <c r="H4169" s="217" t="s">
        <v>1008</v>
      </c>
      <c r="I4169" s="217" t="s">
        <v>981</v>
      </c>
      <c r="J4169" s="217" t="s">
        <v>33</v>
      </c>
      <c r="K4169" s="217" t="s">
        <v>33</v>
      </c>
      <c r="M4169" s="217">
        <f t="shared" si="86"/>
        <v>2491</v>
      </c>
      <c r="O4169" s="217" t="s">
        <v>35</v>
      </c>
      <c r="P4169" s="217" t="s">
        <v>35</v>
      </c>
      <c r="Q4169" s="217">
        <f>S5741-vykonyz.xlsx[[#This Row],[Kod]]</f>
        <v>19604</v>
      </c>
      <c r="R4169" s="217">
        <f>S4134-vykonyz.xlsx[[#This Row],[Kod]]</f>
        <v>0</v>
      </c>
      <c r="S4169" s="217" t="s">
        <v>14514</v>
      </c>
      <c r="T4169" s="217" t="s">
        <v>14515</v>
      </c>
      <c r="U4169" s="217">
        <v>12800</v>
      </c>
      <c r="V4169" s="261">
        <v>45292</v>
      </c>
      <c r="W4169" s="217" t="s">
        <v>14514</v>
      </c>
      <c r="X4169" s="217">
        <v>11754</v>
      </c>
      <c r="Y4169" s="217">
        <v>1046</v>
      </c>
      <c r="Z4169" s="261">
        <v>45291</v>
      </c>
      <c r="AC4169" s="217">
        <f>vykonyz.xlsx3[[#This Row],[Kod]]-vykonyz.xlsx[[#This Row],[Kod]]</f>
        <v>0</v>
      </c>
      <c r="AD4169" t="s">
        <v>14400</v>
      </c>
      <c r="AE4169" t="s">
        <v>14104</v>
      </c>
      <c r="AF4169" t="s">
        <v>50</v>
      </c>
      <c r="AG4169"/>
      <c r="AH4169" t="s">
        <v>14401</v>
      </c>
      <c r="AI4169"/>
      <c r="AJ4169"/>
      <c r="AK4169" t="s">
        <v>1008</v>
      </c>
      <c r="AL4169" t="s">
        <v>981</v>
      </c>
      <c r="AM4169" t="s">
        <v>33</v>
      </c>
      <c r="AN4169" t="s">
        <v>33</v>
      </c>
      <c r="AO4169"/>
      <c r="AP4169" t="s">
        <v>14516</v>
      </c>
      <c r="AQ4169"/>
      <c r="AR4169" t="s">
        <v>35</v>
      </c>
      <c r="AS4169" t="s">
        <v>35</v>
      </c>
    </row>
    <row r="4170" spans="1:45">
      <c r="A4170" s="264" t="s">
        <v>14403</v>
      </c>
      <c r="B4170" s="217" t="s">
        <v>14168</v>
      </c>
      <c r="C4170" s="217" t="s">
        <v>611</v>
      </c>
      <c r="E4170" s="217" t="s">
        <v>14404</v>
      </c>
      <c r="H4170" s="217" t="s">
        <v>1290</v>
      </c>
      <c r="I4170" s="217" t="s">
        <v>1290</v>
      </c>
      <c r="J4170" s="217" t="s">
        <v>33</v>
      </c>
      <c r="K4170" s="217" t="s">
        <v>33</v>
      </c>
      <c r="M4170" s="217">
        <f t="shared" si="86"/>
        <v>2289</v>
      </c>
      <c r="O4170" s="217" t="s">
        <v>35</v>
      </c>
      <c r="P4170" s="217" t="s">
        <v>35</v>
      </c>
      <c r="Q4170" s="217">
        <f>S5742-vykonyz.xlsx[[#This Row],[Kod]]</f>
        <v>19604</v>
      </c>
      <c r="R4170" s="217">
        <f>S4135-vykonyz.xlsx[[#This Row],[Kod]]</f>
        <v>0</v>
      </c>
      <c r="S4170" s="217" t="s">
        <v>14517</v>
      </c>
      <c r="T4170" s="217" t="s">
        <v>14518</v>
      </c>
      <c r="U4170" s="217">
        <v>7947</v>
      </c>
      <c r="V4170" s="261">
        <v>45292</v>
      </c>
      <c r="W4170" s="217" t="s">
        <v>14517</v>
      </c>
      <c r="X4170" s="217">
        <v>7312</v>
      </c>
      <c r="Y4170" s="217">
        <v>635</v>
      </c>
      <c r="Z4170" s="261">
        <v>45291</v>
      </c>
      <c r="AC4170" s="217">
        <f>vykonyz.xlsx3[[#This Row],[Kod]]-vykonyz.xlsx[[#This Row],[Kod]]</f>
        <v>0</v>
      </c>
      <c r="AD4170" t="s">
        <v>14403</v>
      </c>
      <c r="AE4170" t="s">
        <v>14168</v>
      </c>
      <c r="AF4170" t="s">
        <v>611</v>
      </c>
      <c r="AG4170"/>
      <c r="AH4170" t="s">
        <v>14404</v>
      </c>
      <c r="AI4170"/>
      <c r="AJ4170"/>
      <c r="AK4170" t="s">
        <v>1290</v>
      </c>
      <c r="AL4170" t="s">
        <v>1290</v>
      </c>
      <c r="AM4170" t="s">
        <v>33</v>
      </c>
      <c r="AN4170" t="s">
        <v>33</v>
      </c>
      <c r="AO4170"/>
      <c r="AP4170" t="s">
        <v>14519</v>
      </c>
      <c r="AQ4170"/>
      <c r="AR4170" t="s">
        <v>35</v>
      </c>
      <c r="AS4170" t="s">
        <v>35</v>
      </c>
    </row>
    <row r="4171" spans="1:45">
      <c r="A4171" s="264" t="s">
        <v>14407</v>
      </c>
      <c r="B4171" s="217" t="s">
        <v>14168</v>
      </c>
      <c r="C4171" s="217" t="s">
        <v>611</v>
      </c>
      <c r="E4171" s="217" t="s">
        <v>14408</v>
      </c>
      <c r="F4171" s="217" t="s">
        <v>14520</v>
      </c>
      <c r="G4171" s="217" t="s">
        <v>28</v>
      </c>
      <c r="H4171" s="217" t="s">
        <v>985</v>
      </c>
      <c r="I4171" s="217" t="s">
        <v>1336</v>
      </c>
      <c r="J4171" s="217" t="s">
        <v>33</v>
      </c>
      <c r="K4171" s="217" t="s">
        <v>33</v>
      </c>
      <c r="M4171" s="217">
        <f t="shared" si="86"/>
        <v>1073</v>
      </c>
      <c r="O4171" s="217" t="s">
        <v>35</v>
      </c>
      <c r="P4171" s="217" t="s">
        <v>35</v>
      </c>
      <c r="Q4171" s="217">
        <f>S5743-vykonyz.xlsx[[#This Row],[Kod]]</f>
        <v>19602</v>
      </c>
      <c r="R4171" s="217">
        <f>S4136-vykonyz.xlsx[[#This Row],[Kod]]</f>
        <v>0</v>
      </c>
      <c r="S4171" s="217" t="s">
        <v>14521</v>
      </c>
      <c r="T4171" s="217" t="s">
        <v>14522</v>
      </c>
      <c r="U4171" s="217">
        <v>10066</v>
      </c>
      <c r="V4171" s="261">
        <v>45292</v>
      </c>
      <c r="W4171" s="217" t="s">
        <v>14521</v>
      </c>
      <c r="X4171" s="217">
        <v>9219</v>
      </c>
      <c r="Y4171" s="217">
        <v>847</v>
      </c>
      <c r="Z4171" s="261">
        <v>45291</v>
      </c>
      <c r="AC4171" s="217">
        <f>vykonyz.xlsx3[[#This Row],[Kod]]-vykonyz.xlsx[[#This Row],[Kod]]</f>
        <v>0</v>
      </c>
      <c r="AD4171" t="s">
        <v>14407</v>
      </c>
      <c r="AE4171" t="s">
        <v>14168</v>
      </c>
      <c r="AF4171" t="s">
        <v>611</v>
      </c>
      <c r="AG4171"/>
      <c r="AH4171" t="s">
        <v>14408</v>
      </c>
      <c r="AI4171" t="s">
        <v>14520</v>
      </c>
      <c r="AJ4171" t="s">
        <v>28</v>
      </c>
      <c r="AK4171" t="s">
        <v>985</v>
      </c>
      <c r="AL4171" t="s">
        <v>1336</v>
      </c>
      <c r="AM4171" t="s">
        <v>33</v>
      </c>
      <c r="AN4171" t="s">
        <v>33</v>
      </c>
      <c r="AO4171"/>
      <c r="AP4171" t="s">
        <v>14523</v>
      </c>
      <c r="AQ4171"/>
      <c r="AR4171" t="s">
        <v>35</v>
      </c>
      <c r="AS4171" t="s">
        <v>35</v>
      </c>
    </row>
    <row r="4172" spans="1:45">
      <c r="A4172" s="264" t="s">
        <v>14410</v>
      </c>
      <c r="B4172" s="217" t="s">
        <v>14168</v>
      </c>
      <c r="C4172" s="217" t="s">
        <v>50</v>
      </c>
      <c r="E4172" s="217" t="s">
        <v>14524</v>
      </c>
      <c r="G4172" s="217" t="s">
        <v>53</v>
      </c>
      <c r="H4172" s="217" t="s">
        <v>1008</v>
      </c>
      <c r="I4172" s="217" t="s">
        <v>1008</v>
      </c>
      <c r="J4172" s="217" t="s">
        <v>33</v>
      </c>
      <c r="K4172" s="217" t="s">
        <v>33</v>
      </c>
      <c r="M4172" s="217">
        <f t="shared" si="86"/>
        <v>1421</v>
      </c>
      <c r="O4172" s="217" t="s">
        <v>35</v>
      </c>
      <c r="P4172" s="217" t="s">
        <v>35</v>
      </c>
      <c r="Q4172" s="217">
        <f>S5744-vykonyz.xlsx[[#This Row],[Kod]]</f>
        <v>19584</v>
      </c>
      <c r="R4172" s="217">
        <f>S4137-vykonyz.xlsx[[#This Row],[Kod]]</f>
        <v>0</v>
      </c>
      <c r="S4172" s="217" t="s">
        <v>14525</v>
      </c>
      <c r="T4172" s="217" t="s">
        <v>14526</v>
      </c>
      <c r="U4172" s="217">
        <v>1724</v>
      </c>
      <c r="V4172" s="261">
        <v>45292</v>
      </c>
      <c r="W4172" s="217" t="s">
        <v>14525</v>
      </c>
      <c r="X4172" s="217">
        <v>1570</v>
      </c>
      <c r="Y4172" s="217">
        <v>154</v>
      </c>
      <c r="Z4172" s="261">
        <v>45291</v>
      </c>
      <c r="AC4172" s="217">
        <f>vykonyz.xlsx3[[#This Row],[Kod]]-vykonyz.xlsx[[#This Row],[Kod]]</f>
        <v>0</v>
      </c>
      <c r="AD4172" t="s">
        <v>14410</v>
      </c>
      <c r="AE4172" t="s">
        <v>14168</v>
      </c>
      <c r="AF4172" t="s">
        <v>50</v>
      </c>
      <c r="AG4172"/>
      <c r="AH4172" t="s">
        <v>14524</v>
      </c>
      <c r="AI4172"/>
      <c r="AJ4172" t="s">
        <v>53</v>
      </c>
      <c r="AK4172" t="s">
        <v>1008</v>
      </c>
      <c r="AL4172" t="s">
        <v>1008</v>
      </c>
      <c r="AM4172" t="s">
        <v>33</v>
      </c>
      <c r="AN4172" t="s">
        <v>33</v>
      </c>
      <c r="AO4172"/>
      <c r="AP4172" t="s">
        <v>14527</v>
      </c>
      <c r="AQ4172"/>
      <c r="AR4172" t="s">
        <v>35</v>
      </c>
      <c r="AS4172" t="s">
        <v>35</v>
      </c>
    </row>
    <row r="4173" spans="1:45">
      <c r="A4173" s="264" t="s">
        <v>14414</v>
      </c>
      <c r="B4173" s="217" t="s">
        <v>5531</v>
      </c>
      <c r="C4173" s="217" t="s">
        <v>50</v>
      </c>
      <c r="E4173" s="217" t="s">
        <v>14415</v>
      </c>
      <c r="F4173" s="217" t="s">
        <v>14528</v>
      </c>
      <c r="G4173" s="217" t="s">
        <v>53</v>
      </c>
      <c r="H4173" s="217" t="s">
        <v>1492</v>
      </c>
      <c r="I4173" s="217" t="s">
        <v>5824</v>
      </c>
      <c r="J4173" s="217" t="s">
        <v>33</v>
      </c>
      <c r="K4173" s="217" t="s">
        <v>33</v>
      </c>
      <c r="M4173" s="217">
        <f t="shared" si="86"/>
        <v>15489</v>
      </c>
      <c r="O4173" s="217" t="s">
        <v>35</v>
      </c>
      <c r="P4173" s="217" t="s">
        <v>35</v>
      </c>
      <c r="Q4173" s="217">
        <f>S5745-vykonyz.xlsx[[#This Row],[Kod]]</f>
        <v>19584</v>
      </c>
      <c r="R4173" s="217">
        <f>S4138-vykonyz.xlsx[[#This Row],[Kod]]</f>
        <v>0</v>
      </c>
      <c r="S4173" s="217" t="s">
        <v>14529</v>
      </c>
      <c r="T4173" s="217" t="s">
        <v>14530</v>
      </c>
      <c r="U4173" s="217">
        <v>524</v>
      </c>
      <c r="V4173" s="261">
        <v>45292</v>
      </c>
      <c r="W4173" s="217" t="s">
        <v>14529</v>
      </c>
      <c r="X4173" s="217">
        <v>456</v>
      </c>
      <c r="Y4173" s="217">
        <v>68</v>
      </c>
      <c r="Z4173" s="261">
        <v>45291</v>
      </c>
      <c r="AC4173" s="217">
        <f>vykonyz.xlsx3[[#This Row],[Kod]]-vykonyz.xlsx[[#This Row],[Kod]]</f>
        <v>0</v>
      </c>
      <c r="AD4173" t="s">
        <v>14414</v>
      </c>
      <c r="AE4173" t="s">
        <v>5531</v>
      </c>
      <c r="AF4173" t="s">
        <v>50</v>
      </c>
      <c r="AG4173"/>
      <c r="AH4173" t="s">
        <v>14415</v>
      </c>
      <c r="AI4173" t="s">
        <v>14528</v>
      </c>
      <c r="AJ4173" t="s">
        <v>53</v>
      </c>
      <c r="AK4173" t="s">
        <v>1492</v>
      </c>
      <c r="AL4173" t="s">
        <v>5824</v>
      </c>
      <c r="AM4173" t="s">
        <v>33</v>
      </c>
      <c r="AN4173" t="s">
        <v>33</v>
      </c>
      <c r="AO4173"/>
      <c r="AP4173" t="s">
        <v>14531</v>
      </c>
      <c r="AQ4173"/>
      <c r="AR4173" t="s">
        <v>35</v>
      </c>
      <c r="AS4173" t="s">
        <v>35</v>
      </c>
    </row>
    <row r="4174" spans="1:45">
      <c r="A4174" s="264" t="s">
        <v>14532</v>
      </c>
      <c r="B4174" s="217" t="s">
        <v>5531</v>
      </c>
      <c r="C4174" s="217" t="s">
        <v>50</v>
      </c>
      <c r="E4174" s="217" t="s">
        <v>14533</v>
      </c>
      <c r="F4174" s="217" t="s">
        <v>14534</v>
      </c>
      <c r="G4174" s="217" t="s">
        <v>53</v>
      </c>
      <c r="H4174" s="217" t="s">
        <v>1492</v>
      </c>
      <c r="I4174" s="217" t="s">
        <v>1492</v>
      </c>
      <c r="J4174" s="217" t="s">
        <v>33</v>
      </c>
      <c r="K4174" s="217" t="s">
        <v>33</v>
      </c>
      <c r="M4174" s="217" t="s">
        <v>14535</v>
      </c>
      <c r="O4174" s="217" t="s">
        <v>35</v>
      </c>
      <c r="P4174" s="217" t="s">
        <v>35</v>
      </c>
      <c r="Q4174" s="217">
        <f>S4177-vykonyz.xlsx[[#This Row],[Kod]]</f>
        <v>1455</v>
      </c>
      <c r="R4174" s="217">
        <f>S4174-vykonyz.xlsx[[#This Row],[Kod]]</f>
        <v>1417</v>
      </c>
      <c r="S4174" s="217" t="s">
        <v>14536</v>
      </c>
      <c r="T4174" s="217" t="s">
        <v>14537</v>
      </c>
      <c r="U4174" s="217">
        <v>352</v>
      </c>
      <c r="V4174" s="261">
        <v>45292</v>
      </c>
      <c r="W4174" s="217" t="s">
        <v>14536</v>
      </c>
      <c r="X4174" s="217">
        <v>307</v>
      </c>
      <c r="Y4174" s="217">
        <v>45</v>
      </c>
      <c r="Z4174" s="261">
        <v>45291</v>
      </c>
      <c r="AC4174" s="217">
        <f>vykonyz.xlsx3[[#This Row],[Kod]]-vykonyz.xlsx[[#This Row],[Kod]]</f>
        <v>0</v>
      </c>
      <c r="AD4174" t="s">
        <v>14532</v>
      </c>
      <c r="AE4174" t="s">
        <v>5531</v>
      </c>
      <c r="AF4174" t="s">
        <v>50</v>
      </c>
      <c r="AG4174"/>
      <c r="AH4174" t="s">
        <v>14533</v>
      </c>
      <c r="AI4174" t="s">
        <v>14534</v>
      </c>
      <c r="AJ4174" t="s">
        <v>53</v>
      </c>
      <c r="AK4174" t="s">
        <v>1492</v>
      </c>
      <c r="AL4174" t="s">
        <v>1492</v>
      </c>
      <c r="AM4174" t="s">
        <v>33</v>
      </c>
      <c r="AN4174" t="s">
        <v>33</v>
      </c>
      <c r="AO4174"/>
      <c r="AP4174" t="s">
        <v>14535</v>
      </c>
      <c r="AQ4174"/>
      <c r="AR4174" t="s">
        <v>35</v>
      </c>
      <c r="AS4174" t="s">
        <v>35</v>
      </c>
    </row>
    <row r="4175" spans="1:45">
      <c r="A4175" s="264" t="s">
        <v>14538</v>
      </c>
      <c r="B4175" s="217" t="s">
        <v>5531</v>
      </c>
      <c r="C4175" s="217" t="s">
        <v>611</v>
      </c>
      <c r="E4175" s="217" t="s">
        <v>14539</v>
      </c>
      <c r="F4175" s="217" t="s">
        <v>14540</v>
      </c>
      <c r="G4175" s="217" t="s">
        <v>53</v>
      </c>
      <c r="H4175" s="217" t="s">
        <v>1573</v>
      </c>
      <c r="I4175" s="217" t="s">
        <v>1573</v>
      </c>
      <c r="J4175" s="217" t="s">
        <v>33</v>
      </c>
      <c r="K4175" s="217" t="s">
        <v>33</v>
      </c>
      <c r="M4175" s="217" t="s">
        <v>14541</v>
      </c>
      <c r="O4175" s="217" t="s">
        <v>35</v>
      </c>
      <c r="P4175" s="217" t="s">
        <v>35</v>
      </c>
      <c r="Q4175" s="217">
        <f>S4177-vykonyz.xlsx[[#This Row],[Kod]]</f>
        <v>1447</v>
      </c>
      <c r="R4175" s="217">
        <f>S4174-vykonyz.xlsx[[#This Row],[Kod]]</f>
        <v>1409</v>
      </c>
      <c r="S4175" s="217" t="s">
        <v>14542</v>
      </c>
      <c r="T4175" s="217" t="s">
        <v>14543</v>
      </c>
      <c r="U4175" s="217">
        <v>176</v>
      </c>
      <c r="V4175" s="261">
        <v>45292</v>
      </c>
      <c r="W4175" s="217" t="s">
        <v>14542</v>
      </c>
      <c r="X4175" s="217">
        <v>153</v>
      </c>
      <c r="Y4175" s="217">
        <v>23</v>
      </c>
      <c r="Z4175" s="261">
        <v>45291</v>
      </c>
      <c r="AC4175" s="217">
        <f>vykonyz.xlsx3[[#This Row],[Kod]]-vykonyz.xlsx[[#This Row],[Kod]]</f>
        <v>0</v>
      </c>
      <c r="AD4175" t="s">
        <v>14538</v>
      </c>
      <c r="AE4175" t="s">
        <v>5531</v>
      </c>
      <c r="AF4175" t="s">
        <v>611</v>
      </c>
      <c r="AG4175"/>
      <c r="AH4175" t="s">
        <v>14539</v>
      </c>
      <c r="AI4175" t="s">
        <v>14540</v>
      </c>
      <c r="AJ4175" t="s">
        <v>53</v>
      </c>
      <c r="AK4175" t="s">
        <v>1573</v>
      </c>
      <c r="AL4175" t="s">
        <v>1573</v>
      </c>
      <c r="AM4175" t="s">
        <v>33</v>
      </c>
      <c r="AN4175" t="s">
        <v>33</v>
      </c>
      <c r="AO4175"/>
      <c r="AP4175" t="s">
        <v>14541</v>
      </c>
      <c r="AQ4175"/>
      <c r="AR4175" t="s">
        <v>35</v>
      </c>
      <c r="AS4175" t="s">
        <v>35</v>
      </c>
    </row>
    <row r="4176" spans="1:45">
      <c r="A4176" s="264" t="s">
        <v>14418</v>
      </c>
      <c r="B4176" s="217" t="s">
        <v>14104</v>
      </c>
      <c r="C4176" s="217" t="s">
        <v>50</v>
      </c>
      <c r="E4176" s="217" t="s">
        <v>14419</v>
      </c>
      <c r="H4176" s="217" t="s">
        <v>1150</v>
      </c>
      <c r="I4176" s="217" t="s">
        <v>1150</v>
      </c>
      <c r="J4176" s="217" t="s">
        <v>33</v>
      </c>
      <c r="K4176" s="217" t="s">
        <v>33</v>
      </c>
      <c r="M4176" s="217" t="s">
        <v>1620</v>
      </c>
      <c r="O4176" s="217" t="s">
        <v>35</v>
      </c>
      <c r="P4176" s="217" t="s">
        <v>35</v>
      </c>
      <c r="Q4176" s="217">
        <f>S5746-vykonyz.xlsx[[#This Row],[Kod]]</f>
        <v>19572</v>
      </c>
      <c r="R4176" s="217">
        <f>S4139-vykonyz.xlsx[[#This Row],[Kod]]</f>
        <v>0</v>
      </c>
      <c r="S4176" s="217" t="s">
        <v>14544</v>
      </c>
      <c r="T4176" s="217" t="s">
        <v>14545</v>
      </c>
      <c r="U4176" s="217">
        <v>168</v>
      </c>
      <c r="V4176" s="261">
        <v>45292</v>
      </c>
      <c r="W4176" s="217" t="s">
        <v>14544</v>
      </c>
      <c r="X4176" s="217">
        <v>146</v>
      </c>
      <c r="Y4176" s="217">
        <v>22</v>
      </c>
      <c r="Z4176" s="261">
        <v>45291</v>
      </c>
      <c r="AC4176" s="217">
        <f>vykonyz.xlsx3[[#This Row],[Kod]]-vykonyz.xlsx[[#This Row],[Kod]]</f>
        <v>0</v>
      </c>
      <c r="AD4176" t="s">
        <v>14418</v>
      </c>
      <c r="AE4176" t="s">
        <v>14104</v>
      </c>
      <c r="AF4176" t="s">
        <v>50</v>
      </c>
      <c r="AG4176"/>
      <c r="AH4176" t="s">
        <v>14419</v>
      </c>
      <c r="AI4176"/>
      <c r="AJ4176"/>
      <c r="AK4176" t="s">
        <v>1150</v>
      </c>
      <c r="AL4176" t="s">
        <v>1150</v>
      </c>
      <c r="AM4176" t="s">
        <v>33</v>
      </c>
      <c r="AN4176" t="s">
        <v>33</v>
      </c>
      <c r="AO4176"/>
      <c r="AP4176" t="s">
        <v>1620</v>
      </c>
      <c r="AQ4176"/>
      <c r="AR4176" t="s">
        <v>35</v>
      </c>
      <c r="AS4176" t="s">
        <v>35</v>
      </c>
    </row>
    <row r="4177" spans="1:45">
      <c r="A4177" s="264" t="s">
        <v>14422</v>
      </c>
      <c r="B4177" s="217" t="s">
        <v>14104</v>
      </c>
      <c r="C4177" s="217" t="s">
        <v>50</v>
      </c>
      <c r="E4177" s="217" t="s">
        <v>14423</v>
      </c>
      <c r="F4177" s="217" t="s">
        <v>14546</v>
      </c>
      <c r="H4177" s="217" t="s">
        <v>989</v>
      </c>
      <c r="I4177" s="217" t="s">
        <v>989</v>
      </c>
      <c r="J4177" s="217" t="s">
        <v>33</v>
      </c>
      <c r="K4177" s="217" t="s">
        <v>33</v>
      </c>
      <c r="M4177" s="217" t="s">
        <v>14547</v>
      </c>
      <c r="O4177" s="217" t="s">
        <v>35</v>
      </c>
      <c r="P4177" s="217" t="s">
        <v>35</v>
      </c>
      <c r="Q4177" s="217">
        <f>S5747-vykonyz.xlsx[[#This Row],[Kod]]</f>
        <v>19572</v>
      </c>
      <c r="R4177" s="217">
        <f>S4140-vykonyz.xlsx[[#This Row],[Kod]]</f>
        <v>0</v>
      </c>
      <c r="S4177" s="217" t="s">
        <v>14548</v>
      </c>
      <c r="T4177" s="217" t="s">
        <v>14549</v>
      </c>
      <c r="U4177" s="217">
        <v>581</v>
      </c>
      <c r="V4177" s="261">
        <v>45292</v>
      </c>
      <c r="W4177" s="217" t="s">
        <v>14548</v>
      </c>
      <c r="X4177" s="217">
        <v>518</v>
      </c>
      <c r="Y4177" s="217">
        <v>63</v>
      </c>
      <c r="Z4177" s="261">
        <v>45291</v>
      </c>
      <c r="AC4177" s="217">
        <f>vykonyz.xlsx3[[#This Row],[Kod]]-vykonyz.xlsx[[#This Row],[Kod]]</f>
        <v>0</v>
      </c>
      <c r="AD4177" t="s">
        <v>14422</v>
      </c>
      <c r="AE4177" t="s">
        <v>14104</v>
      </c>
      <c r="AF4177" t="s">
        <v>50</v>
      </c>
      <c r="AG4177"/>
      <c r="AH4177" t="s">
        <v>14423</v>
      </c>
      <c r="AI4177" t="s">
        <v>14546</v>
      </c>
      <c r="AJ4177"/>
      <c r="AK4177" t="s">
        <v>989</v>
      </c>
      <c r="AL4177" t="s">
        <v>989</v>
      </c>
      <c r="AM4177" t="s">
        <v>33</v>
      </c>
      <c r="AN4177" t="s">
        <v>33</v>
      </c>
      <c r="AO4177"/>
      <c r="AP4177" t="s">
        <v>14547</v>
      </c>
      <c r="AQ4177"/>
      <c r="AR4177" t="s">
        <v>35</v>
      </c>
      <c r="AS4177" t="s">
        <v>35</v>
      </c>
    </row>
    <row r="4178" spans="1:45">
      <c r="A4178" s="264" t="s">
        <v>14550</v>
      </c>
      <c r="B4178" s="217" t="s">
        <v>14104</v>
      </c>
      <c r="C4178" s="217" t="s">
        <v>50</v>
      </c>
      <c r="E4178" s="217" t="s">
        <v>14551</v>
      </c>
      <c r="F4178" s="217" t="s">
        <v>14552</v>
      </c>
      <c r="G4178" s="217" t="s">
        <v>53</v>
      </c>
      <c r="H4178" s="217" t="s">
        <v>1008</v>
      </c>
      <c r="I4178" s="217" t="s">
        <v>1008</v>
      </c>
      <c r="J4178" s="217" t="s">
        <v>33</v>
      </c>
      <c r="K4178" s="217" t="s">
        <v>33</v>
      </c>
      <c r="M4178" s="217" t="s">
        <v>13084</v>
      </c>
      <c r="O4178" s="217" t="s">
        <v>35</v>
      </c>
      <c r="P4178" s="217" t="s">
        <v>35</v>
      </c>
      <c r="Q4178" s="217">
        <f>S4181-vykonyz.xlsx[[#This Row],[Kod]]</f>
        <v>1493</v>
      </c>
      <c r="R4178" s="217">
        <f>S4178-vykonyz.xlsx[[#This Row],[Kod]]</f>
        <v>1490</v>
      </c>
      <c r="S4178" s="217" t="s">
        <v>14553</v>
      </c>
      <c r="T4178" s="217" t="s">
        <v>14554</v>
      </c>
      <c r="U4178" s="217">
        <v>371</v>
      </c>
      <c r="V4178" s="261">
        <v>45292</v>
      </c>
      <c r="W4178" s="217" t="s">
        <v>14553</v>
      </c>
      <c r="X4178" s="217">
        <v>342</v>
      </c>
      <c r="Y4178" s="217">
        <v>29</v>
      </c>
      <c r="Z4178" s="261">
        <v>45291</v>
      </c>
      <c r="AC4178" s="217">
        <f>vykonyz.xlsx3[[#This Row],[Kod]]-vykonyz.xlsx[[#This Row],[Kod]]</f>
        <v>0</v>
      </c>
      <c r="AD4178" t="s">
        <v>14550</v>
      </c>
      <c r="AE4178" t="s">
        <v>14104</v>
      </c>
      <c r="AF4178" t="s">
        <v>50</v>
      </c>
      <c r="AG4178"/>
      <c r="AH4178" t="s">
        <v>14551</v>
      </c>
      <c r="AI4178" t="s">
        <v>14552</v>
      </c>
      <c r="AJ4178" t="s">
        <v>53</v>
      </c>
      <c r="AK4178" t="s">
        <v>1008</v>
      </c>
      <c r="AL4178" t="s">
        <v>1008</v>
      </c>
      <c r="AM4178" t="s">
        <v>33</v>
      </c>
      <c r="AN4178" t="s">
        <v>33</v>
      </c>
      <c r="AO4178"/>
      <c r="AP4178" t="s">
        <v>13084</v>
      </c>
      <c r="AQ4178"/>
      <c r="AR4178" t="s">
        <v>35</v>
      </c>
      <c r="AS4178" t="s">
        <v>35</v>
      </c>
    </row>
    <row r="4179" spans="1:45">
      <c r="A4179" s="264" t="s">
        <v>14555</v>
      </c>
      <c r="B4179" s="217" t="s">
        <v>14104</v>
      </c>
      <c r="C4179" s="217" t="s">
        <v>50</v>
      </c>
      <c r="E4179" s="217" t="s">
        <v>14556</v>
      </c>
      <c r="F4179" s="217" t="s">
        <v>14557</v>
      </c>
      <c r="H4179" s="217" t="s">
        <v>1008</v>
      </c>
      <c r="I4179" s="217" t="s">
        <v>1008</v>
      </c>
      <c r="J4179" s="217" t="s">
        <v>33</v>
      </c>
      <c r="K4179" s="217" t="s">
        <v>33</v>
      </c>
      <c r="M4179" s="217" t="s">
        <v>913</v>
      </c>
      <c r="O4179" s="217" t="s">
        <v>35</v>
      </c>
      <c r="P4179" s="217" t="s">
        <v>35</v>
      </c>
      <c r="Q4179" s="217">
        <f>S4181-vykonyz.xlsx[[#This Row],[Kod]]</f>
        <v>1491</v>
      </c>
      <c r="R4179" s="217">
        <f>S4178-vykonyz.xlsx[[#This Row],[Kod]]</f>
        <v>1488</v>
      </c>
      <c r="S4179" s="217" t="s">
        <v>14558</v>
      </c>
      <c r="T4179" s="217" t="s">
        <v>14559</v>
      </c>
      <c r="U4179" s="217">
        <v>395</v>
      </c>
      <c r="V4179" s="261">
        <v>45292</v>
      </c>
      <c r="W4179" s="217" t="s">
        <v>14558</v>
      </c>
      <c r="X4179" s="217">
        <v>366</v>
      </c>
      <c r="Y4179" s="217">
        <v>29</v>
      </c>
      <c r="Z4179" s="261">
        <v>45291</v>
      </c>
      <c r="AC4179" s="217">
        <f>vykonyz.xlsx3[[#This Row],[Kod]]-vykonyz.xlsx[[#This Row],[Kod]]</f>
        <v>0</v>
      </c>
      <c r="AD4179" t="s">
        <v>14555</v>
      </c>
      <c r="AE4179" t="s">
        <v>14104</v>
      </c>
      <c r="AF4179" t="s">
        <v>50</v>
      </c>
      <c r="AG4179"/>
      <c r="AH4179" t="s">
        <v>14556</v>
      </c>
      <c r="AI4179" t="s">
        <v>14557</v>
      </c>
      <c r="AJ4179"/>
      <c r="AK4179" t="s">
        <v>1008</v>
      </c>
      <c r="AL4179" t="s">
        <v>1008</v>
      </c>
      <c r="AM4179" t="s">
        <v>33</v>
      </c>
      <c r="AN4179" t="s">
        <v>33</v>
      </c>
      <c r="AO4179"/>
      <c r="AP4179" t="s">
        <v>913</v>
      </c>
      <c r="AQ4179"/>
      <c r="AR4179" t="s">
        <v>35</v>
      </c>
      <c r="AS4179" t="s">
        <v>35</v>
      </c>
    </row>
    <row r="4180" spans="1:45">
      <c r="A4180" s="264" t="s">
        <v>14426</v>
      </c>
      <c r="B4180" s="217" t="s">
        <v>5062</v>
      </c>
      <c r="C4180" s="217" t="s">
        <v>611</v>
      </c>
      <c r="E4180" s="217" t="s">
        <v>14427</v>
      </c>
      <c r="F4180" s="217" t="s">
        <v>14560</v>
      </c>
      <c r="G4180" s="217" t="s">
        <v>53</v>
      </c>
      <c r="H4180" s="217" t="s">
        <v>5762</v>
      </c>
      <c r="I4180" s="217" t="s">
        <v>9206</v>
      </c>
      <c r="J4180" s="217" t="s">
        <v>33</v>
      </c>
      <c r="K4180" s="217" t="s">
        <v>33</v>
      </c>
      <c r="M4180" s="217">
        <f>U4141</f>
        <v>6016</v>
      </c>
      <c r="O4180" s="217" t="s">
        <v>35</v>
      </c>
      <c r="P4180" s="217" t="s">
        <v>35</v>
      </c>
      <c r="Q4180" s="217">
        <f>S5748-vykonyz.xlsx[[#This Row],[Kod]]</f>
        <v>19543</v>
      </c>
      <c r="R4180" s="217">
        <f>S4141-vykonyz.xlsx[[#This Row],[Kod]]</f>
        <v>0</v>
      </c>
      <c r="S4180" s="217" t="s">
        <v>14561</v>
      </c>
      <c r="T4180" s="217" t="s">
        <v>14562</v>
      </c>
      <c r="U4180" s="217">
        <v>559</v>
      </c>
      <c r="V4180" s="261">
        <v>45292</v>
      </c>
      <c r="W4180" s="217" t="s">
        <v>14561</v>
      </c>
      <c r="X4180" s="217">
        <v>530</v>
      </c>
      <c r="Y4180" s="217">
        <v>29</v>
      </c>
      <c r="Z4180" s="261">
        <v>45291</v>
      </c>
      <c r="AC4180" s="217">
        <f>vykonyz.xlsx3[[#This Row],[Kod]]-vykonyz.xlsx[[#This Row],[Kod]]</f>
        <v>0</v>
      </c>
      <c r="AD4180" t="s">
        <v>14426</v>
      </c>
      <c r="AE4180" t="s">
        <v>5062</v>
      </c>
      <c r="AF4180" t="s">
        <v>611</v>
      </c>
      <c r="AG4180"/>
      <c r="AH4180" t="s">
        <v>14427</v>
      </c>
      <c r="AI4180" t="s">
        <v>14560</v>
      </c>
      <c r="AJ4180" t="s">
        <v>53</v>
      </c>
      <c r="AK4180" t="s">
        <v>5762</v>
      </c>
      <c r="AL4180" t="s">
        <v>9206</v>
      </c>
      <c r="AM4180" t="s">
        <v>33</v>
      </c>
      <c r="AN4180" t="s">
        <v>33</v>
      </c>
      <c r="AO4180"/>
      <c r="AP4180" t="s">
        <v>4996</v>
      </c>
      <c r="AQ4180"/>
      <c r="AR4180" t="s">
        <v>35</v>
      </c>
      <c r="AS4180" t="s">
        <v>35</v>
      </c>
    </row>
    <row r="4181" spans="1:45">
      <c r="A4181" s="264" t="s">
        <v>14428</v>
      </c>
      <c r="B4181" s="217" t="s">
        <v>5531</v>
      </c>
      <c r="C4181" s="217" t="s">
        <v>611</v>
      </c>
      <c r="E4181" s="217" t="s">
        <v>14429</v>
      </c>
      <c r="F4181" s="217" t="s">
        <v>14563</v>
      </c>
      <c r="H4181" s="217" t="s">
        <v>1573</v>
      </c>
      <c r="I4181" s="217" t="s">
        <v>1573</v>
      </c>
      <c r="J4181" s="217" t="s">
        <v>33</v>
      </c>
      <c r="K4181" s="217" t="s">
        <v>33</v>
      </c>
      <c r="M4181" s="217">
        <f>U4142</f>
        <v>8266</v>
      </c>
      <c r="O4181" s="217" t="s">
        <v>35</v>
      </c>
      <c r="P4181" s="217" t="s">
        <v>35</v>
      </c>
      <c r="Q4181" s="217">
        <f>S5749-vykonyz.xlsx[[#This Row],[Kod]]</f>
        <v>19543</v>
      </c>
      <c r="R4181" s="217">
        <f>S4142-vykonyz.xlsx[[#This Row],[Kod]]</f>
        <v>0</v>
      </c>
      <c r="S4181" s="217" t="s">
        <v>14564</v>
      </c>
      <c r="T4181" s="217" t="s">
        <v>14565</v>
      </c>
      <c r="U4181" s="217">
        <v>752</v>
      </c>
      <c r="V4181" s="261">
        <v>45292</v>
      </c>
      <c r="W4181" s="217" t="s">
        <v>14564</v>
      </c>
      <c r="X4181" s="217">
        <v>722</v>
      </c>
      <c r="Y4181" s="217">
        <v>30</v>
      </c>
      <c r="Z4181" s="261">
        <v>45291</v>
      </c>
      <c r="AC4181" s="217">
        <f>vykonyz.xlsx3[[#This Row],[Kod]]-vykonyz.xlsx[[#This Row],[Kod]]</f>
        <v>0</v>
      </c>
      <c r="AD4181" t="s">
        <v>14428</v>
      </c>
      <c r="AE4181" t="s">
        <v>5531</v>
      </c>
      <c r="AF4181" t="s">
        <v>611</v>
      </c>
      <c r="AG4181"/>
      <c r="AH4181" t="s">
        <v>14429</v>
      </c>
      <c r="AI4181" t="s">
        <v>14563</v>
      </c>
      <c r="AJ4181" t="s">
        <v>53</v>
      </c>
      <c r="AK4181" t="s">
        <v>1573</v>
      </c>
      <c r="AL4181" t="s">
        <v>1573</v>
      </c>
      <c r="AM4181" t="s">
        <v>33</v>
      </c>
      <c r="AN4181" t="s">
        <v>33</v>
      </c>
      <c r="AO4181"/>
      <c r="AP4181" t="s">
        <v>14566</v>
      </c>
      <c r="AQ4181"/>
      <c r="AR4181" t="s">
        <v>35</v>
      </c>
      <c r="AS4181" t="s">
        <v>35</v>
      </c>
    </row>
    <row r="4182" spans="1:45">
      <c r="A4182" s="264" t="s">
        <v>14567</v>
      </c>
      <c r="B4182" s="217" t="s">
        <v>6278</v>
      </c>
      <c r="E4182" s="217" t="s">
        <v>14568</v>
      </c>
      <c r="F4182" s="217" t="s">
        <v>14569</v>
      </c>
      <c r="H4182" s="217" t="s">
        <v>45</v>
      </c>
      <c r="I4182" s="217" t="s">
        <v>45</v>
      </c>
      <c r="J4182" s="217" t="s">
        <v>33</v>
      </c>
      <c r="K4182" s="217" t="s">
        <v>33</v>
      </c>
      <c r="M4182" s="217" t="s">
        <v>33</v>
      </c>
      <c r="O4182" s="217" t="s">
        <v>35</v>
      </c>
      <c r="P4182" s="217" t="s">
        <v>35</v>
      </c>
      <c r="Q4182" s="217">
        <f>S5750-vykonyz.xlsx[[#This Row],[Kod]]</f>
        <v>19536</v>
      </c>
      <c r="R4182" s="217">
        <f>S4143-vykonyz.xlsx[[#This Row],[Kod]]</f>
        <v>-76661</v>
      </c>
      <c r="S4182" s="217" t="s">
        <v>14570</v>
      </c>
      <c r="T4182" s="217" t="s">
        <v>14571</v>
      </c>
      <c r="U4182" s="217">
        <v>809</v>
      </c>
      <c r="V4182" s="261">
        <v>45292</v>
      </c>
      <c r="W4182" s="217" t="s">
        <v>14570</v>
      </c>
      <c r="X4182" s="217">
        <v>780</v>
      </c>
      <c r="Y4182" s="217">
        <v>29</v>
      </c>
      <c r="Z4182" s="261">
        <v>45291</v>
      </c>
      <c r="AC4182" s="217">
        <f>vykonyz.xlsx3[[#This Row],[Kod]]-vykonyz.xlsx[[#This Row],[Kod]]</f>
        <v>0</v>
      </c>
      <c r="AD4182" t="s">
        <v>14567</v>
      </c>
      <c r="AE4182" t="s">
        <v>6278</v>
      </c>
      <c r="AF4182"/>
      <c r="AG4182"/>
      <c r="AH4182" t="s">
        <v>14568</v>
      </c>
      <c r="AI4182" t="s">
        <v>14569</v>
      </c>
      <c r="AJ4182"/>
      <c r="AK4182" t="s">
        <v>45</v>
      </c>
      <c r="AL4182" t="s">
        <v>45</v>
      </c>
      <c r="AM4182" t="s">
        <v>33</v>
      </c>
      <c r="AN4182" t="s">
        <v>33</v>
      </c>
      <c r="AO4182"/>
      <c r="AP4182" t="s">
        <v>33</v>
      </c>
      <c r="AQ4182"/>
      <c r="AR4182" t="s">
        <v>35</v>
      </c>
      <c r="AS4182" t="s">
        <v>35</v>
      </c>
    </row>
    <row r="4183" spans="1:45">
      <c r="A4183" s="264" t="s">
        <v>14572</v>
      </c>
      <c r="B4183" s="217" t="s">
        <v>6278</v>
      </c>
      <c r="E4183" s="217" t="s">
        <v>14573</v>
      </c>
      <c r="F4183" s="217" t="s">
        <v>14569</v>
      </c>
      <c r="H4183" s="217" t="s">
        <v>45</v>
      </c>
      <c r="I4183" s="217" t="s">
        <v>45</v>
      </c>
      <c r="J4183" s="217" t="s">
        <v>33</v>
      </c>
      <c r="K4183" s="217" t="s">
        <v>33</v>
      </c>
      <c r="M4183" s="217" t="s">
        <v>33</v>
      </c>
      <c r="O4183" s="217" t="s">
        <v>35</v>
      </c>
      <c r="P4183" s="217" t="s">
        <v>35</v>
      </c>
      <c r="Q4183" s="217">
        <f>S5751-vykonyz.xlsx[[#This Row],[Kod]]</f>
        <v>19537</v>
      </c>
      <c r="R4183" s="217">
        <f>S4144-vykonyz.xlsx[[#This Row],[Kod]]</f>
        <v>-76662</v>
      </c>
      <c r="S4183" s="217" t="s">
        <v>14574</v>
      </c>
      <c r="T4183" s="217" t="s">
        <v>14571</v>
      </c>
      <c r="U4183" s="217">
        <v>979</v>
      </c>
      <c r="V4183" s="261">
        <v>45292</v>
      </c>
      <c r="W4183" s="217" t="s">
        <v>14574</v>
      </c>
      <c r="X4183" s="217">
        <v>934</v>
      </c>
      <c r="Y4183" s="217">
        <v>45</v>
      </c>
      <c r="Z4183" s="261">
        <v>45291</v>
      </c>
      <c r="AC4183" s="217">
        <f>vykonyz.xlsx3[[#This Row],[Kod]]-vykonyz.xlsx[[#This Row],[Kod]]</f>
        <v>0</v>
      </c>
      <c r="AD4183" t="s">
        <v>14572</v>
      </c>
      <c r="AE4183" t="s">
        <v>6278</v>
      </c>
      <c r="AF4183"/>
      <c r="AG4183"/>
      <c r="AH4183" t="s">
        <v>14573</v>
      </c>
      <c r="AI4183" t="s">
        <v>14569</v>
      </c>
      <c r="AJ4183"/>
      <c r="AK4183" t="s">
        <v>45</v>
      </c>
      <c r="AL4183" t="s">
        <v>45</v>
      </c>
      <c r="AM4183" t="s">
        <v>33</v>
      </c>
      <c r="AN4183" t="s">
        <v>33</v>
      </c>
      <c r="AO4183"/>
      <c r="AP4183" t="s">
        <v>33</v>
      </c>
      <c r="AQ4183"/>
      <c r="AR4183" t="s">
        <v>35</v>
      </c>
      <c r="AS4183" t="s">
        <v>35</v>
      </c>
    </row>
    <row r="4184" spans="1:45">
      <c r="A4184" s="264" t="s">
        <v>14575</v>
      </c>
      <c r="B4184" s="217" t="s">
        <v>6278</v>
      </c>
      <c r="E4184" s="217" t="s">
        <v>14576</v>
      </c>
      <c r="F4184" s="217" t="s">
        <v>14569</v>
      </c>
      <c r="H4184" s="217" t="s">
        <v>45</v>
      </c>
      <c r="I4184" s="217" t="s">
        <v>45</v>
      </c>
      <c r="J4184" s="217" t="s">
        <v>33</v>
      </c>
      <c r="K4184" s="217" t="s">
        <v>33</v>
      </c>
      <c r="M4184" s="217" t="s">
        <v>33</v>
      </c>
      <c r="O4184" s="217" t="s">
        <v>35</v>
      </c>
      <c r="P4184" s="217" t="s">
        <v>35</v>
      </c>
      <c r="Q4184" s="217">
        <f>S5752-vykonyz.xlsx[[#This Row],[Kod]]</f>
        <v>19548</v>
      </c>
      <c r="R4184" s="217">
        <f>S4145-vykonyz.xlsx[[#This Row],[Kod]]</f>
        <v>-76663</v>
      </c>
      <c r="S4184" s="217" t="s">
        <v>14577</v>
      </c>
      <c r="T4184" s="217" t="s">
        <v>14571</v>
      </c>
      <c r="U4184" s="217">
        <v>1063</v>
      </c>
      <c r="V4184" s="261">
        <v>45292</v>
      </c>
      <c r="W4184" s="217" t="s">
        <v>14577</v>
      </c>
      <c r="X4184" s="217">
        <v>1018</v>
      </c>
      <c r="Y4184" s="217">
        <v>45</v>
      </c>
      <c r="Z4184" s="261">
        <v>45291</v>
      </c>
      <c r="AC4184" s="217">
        <f>vykonyz.xlsx3[[#This Row],[Kod]]-vykonyz.xlsx[[#This Row],[Kod]]</f>
        <v>0</v>
      </c>
      <c r="AD4184" t="s">
        <v>14575</v>
      </c>
      <c r="AE4184" t="s">
        <v>6278</v>
      </c>
      <c r="AF4184"/>
      <c r="AG4184"/>
      <c r="AH4184" t="s">
        <v>14576</v>
      </c>
      <c r="AI4184" t="s">
        <v>14569</v>
      </c>
      <c r="AJ4184"/>
      <c r="AK4184" t="s">
        <v>45</v>
      </c>
      <c r="AL4184" t="s">
        <v>45</v>
      </c>
      <c r="AM4184" t="s">
        <v>33</v>
      </c>
      <c r="AN4184" t="s">
        <v>33</v>
      </c>
      <c r="AO4184"/>
      <c r="AP4184" t="s">
        <v>33</v>
      </c>
      <c r="AQ4184"/>
      <c r="AR4184" t="s">
        <v>35</v>
      </c>
      <c r="AS4184" t="s">
        <v>35</v>
      </c>
    </row>
    <row r="4185" spans="1:45">
      <c r="A4185" s="264" t="s">
        <v>14578</v>
      </c>
      <c r="B4185" s="217" t="s">
        <v>6278</v>
      </c>
      <c r="E4185" s="217" t="s">
        <v>14579</v>
      </c>
      <c r="F4185" s="217" t="s">
        <v>14569</v>
      </c>
      <c r="H4185" s="217" t="s">
        <v>45</v>
      </c>
      <c r="I4185" s="217" t="s">
        <v>45</v>
      </c>
      <c r="J4185" s="217" t="s">
        <v>33</v>
      </c>
      <c r="K4185" s="217" t="s">
        <v>33</v>
      </c>
      <c r="M4185" s="217" t="s">
        <v>33</v>
      </c>
      <c r="O4185" s="217" t="s">
        <v>35</v>
      </c>
      <c r="P4185" s="217" t="s">
        <v>35</v>
      </c>
      <c r="Q4185" s="217">
        <f>S5753-vykonyz.xlsx[[#This Row],[Kod]]</f>
        <v>19551</v>
      </c>
      <c r="R4185" s="217">
        <f>S4146-vykonyz.xlsx[[#This Row],[Kod]]</f>
        <v>-76664</v>
      </c>
      <c r="S4185" s="217" t="s">
        <v>14580</v>
      </c>
      <c r="T4185" s="217" t="s">
        <v>14581</v>
      </c>
      <c r="U4185" s="217">
        <v>110</v>
      </c>
      <c r="V4185" s="261">
        <v>45292</v>
      </c>
      <c r="W4185" s="217" t="s">
        <v>14580</v>
      </c>
      <c r="X4185" s="217">
        <v>97</v>
      </c>
      <c r="Y4185" s="217">
        <v>13</v>
      </c>
      <c r="Z4185" s="261">
        <v>45291</v>
      </c>
      <c r="AC4185" s="217">
        <f>vykonyz.xlsx3[[#This Row],[Kod]]-vykonyz.xlsx[[#This Row],[Kod]]</f>
        <v>0</v>
      </c>
      <c r="AD4185" t="s">
        <v>14578</v>
      </c>
      <c r="AE4185" t="s">
        <v>6278</v>
      </c>
      <c r="AF4185"/>
      <c r="AG4185"/>
      <c r="AH4185" t="s">
        <v>14579</v>
      </c>
      <c r="AI4185" t="s">
        <v>14569</v>
      </c>
      <c r="AJ4185"/>
      <c r="AK4185" t="s">
        <v>45</v>
      </c>
      <c r="AL4185" t="s">
        <v>45</v>
      </c>
      <c r="AM4185" t="s">
        <v>33</v>
      </c>
      <c r="AN4185" t="s">
        <v>33</v>
      </c>
      <c r="AO4185"/>
      <c r="AP4185" t="s">
        <v>33</v>
      </c>
      <c r="AQ4185"/>
      <c r="AR4185" t="s">
        <v>35</v>
      </c>
      <c r="AS4185" t="s">
        <v>35</v>
      </c>
    </row>
    <row r="4186" spans="1:45">
      <c r="A4186" s="264" t="s">
        <v>14582</v>
      </c>
      <c r="B4186" s="217" t="s">
        <v>6278</v>
      </c>
      <c r="E4186" s="217" t="s">
        <v>14583</v>
      </c>
      <c r="F4186" s="217" t="s">
        <v>14569</v>
      </c>
      <c r="H4186" s="217" t="s">
        <v>45</v>
      </c>
      <c r="I4186" s="217" t="s">
        <v>45</v>
      </c>
      <c r="J4186" s="217" t="s">
        <v>33</v>
      </c>
      <c r="K4186" s="217" t="s">
        <v>33</v>
      </c>
      <c r="M4186" s="217" t="s">
        <v>33</v>
      </c>
      <c r="O4186" s="217" t="s">
        <v>35</v>
      </c>
      <c r="P4186" s="217" t="s">
        <v>35</v>
      </c>
      <c r="Q4186" s="217">
        <f>S5754-vykonyz.xlsx[[#This Row],[Kod]]</f>
        <v>19566</v>
      </c>
      <c r="R4186" s="217">
        <f>S4147-vykonyz.xlsx[[#This Row],[Kod]]</f>
        <v>-76665</v>
      </c>
      <c r="S4186" s="217" t="s">
        <v>14584</v>
      </c>
      <c r="T4186" s="217" t="s">
        <v>14585</v>
      </c>
      <c r="U4186" s="217">
        <v>297</v>
      </c>
      <c r="V4186" s="261">
        <v>45292</v>
      </c>
      <c r="W4186" s="217" t="s">
        <v>14584</v>
      </c>
      <c r="X4186" s="217">
        <v>284</v>
      </c>
      <c r="Y4186" s="217">
        <v>13</v>
      </c>
      <c r="Z4186" s="261">
        <v>45291</v>
      </c>
      <c r="AC4186" s="217">
        <f>vykonyz.xlsx3[[#This Row],[Kod]]-vykonyz.xlsx[[#This Row],[Kod]]</f>
        <v>0</v>
      </c>
      <c r="AD4186" t="s">
        <v>14582</v>
      </c>
      <c r="AE4186" t="s">
        <v>6278</v>
      </c>
      <c r="AF4186"/>
      <c r="AG4186"/>
      <c r="AH4186" t="s">
        <v>14583</v>
      </c>
      <c r="AI4186" t="s">
        <v>14569</v>
      </c>
      <c r="AJ4186"/>
      <c r="AK4186" t="s">
        <v>45</v>
      </c>
      <c r="AL4186" t="s">
        <v>45</v>
      </c>
      <c r="AM4186" t="s">
        <v>33</v>
      </c>
      <c r="AN4186" t="s">
        <v>33</v>
      </c>
      <c r="AO4186"/>
      <c r="AP4186" t="s">
        <v>33</v>
      </c>
      <c r="AQ4186"/>
      <c r="AR4186" t="s">
        <v>35</v>
      </c>
      <c r="AS4186" t="s">
        <v>35</v>
      </c>
    </row>
    <row r="4187" spans="1:45">
      <c r="A4187" s="264" t="s">
        <v>14586</v>
      </c>
      <c r="B4187" s="217" t="s">
        <v>6278</v>
      </c>
      <c r="E4187" s="217" t="s">
        <v>14587</v>
      </c>
      <c r="F4187" s="217" t="s">
        <v>14569</v>
      </c>
      <c r="H4187" s="217" t="s">
        <v>45</v>
      </c>
      <c r="I4187" s="217" t="s">
        <v>45</v>
      </c>
      <c r="J4187" s="217" t="s">
        <v>33</v>
      </c>
      <c r="K4187" s="217" t="s">
        <v>33</v>
      </c>
      <c r="M4187" s="217" t="s">
        <v>33</v>
      </c>
      <c r="O4187" s="217" t="s">
        <v>35</v>
      </c>
      <c r="P4187" s="217" t="s">
        <v>35</v>
      </c>
      <c r="Q4187" s="217">
        <f>S5755-vykonyz.xlsx[[#This Row],[Kod]]</f>
        <v>19567</v>
      </c>
      <c r="R4187" s="217">
        <f>S4148-vykonyz.xlsx[[#This Row],[Kod]]</f>
        <v>-76666</v>
      </c>
      <c r="S4187" s="217" t="s">
        <v>14588</v>
      </c>
      <c r="T4187" s="217" t="s">
        <v>14589</v>
      </c>
      <c r="U4187" s="217">
        <v>644</v>
      </c>
      <c r="V4187" s="261">
        <v>45292</v>
      </c>
      <c r="W4187" s="217" t="s">
        <v>14588</v>
      </c>
      <c r="X4187" s="217">
        <v>599</v>
      </c>
      <c r="Y4187" s="217">
        <v>45</v>
      </c>
      <c r="Z4187" s="261">
        <v>45291</v>
      </c>
      <c r="AC4187" s="217">
        <f>vykonyz.xlsx3[[#This Row],[Kod]]-vykonyz.xlsx[[#This Row],[Kod]]</f>
        <v>0</v>
      </c>
      <c r="AD4187" t="s">
        <v>14586</v>
      </c>
      <c r="AE4187" t="s">
        <v>6278</v>
      </c>
      <c r="AF4187"/>
      <c r="AG4187"/>
      <c r="AH4187" t="s">
        <v>14587</v>
      </c>
      <c r="AI4187" t="s">
        <v>14569</v>
      </c>
      <c r="AJ4187"/>
      <c r="AK4187" t="s">
        <v>45</v>
      </c>
      <c r="AL4187" t="s">
        <v>45</v>
      </c>
      <c r="AM4187" t="s">
        <v>33</v>
      </c>
      <c r="AN4187" t="s">
        <v>33</v>
      </c>
      <c r="AO4187"/>
      <c r="AP4187" t="s">
        <v>33</v>
      </c>
      <c r="AQ4187"/>
      <c r="AR4187" t="s">
        <v>35</v>
      </c>
      <c r="AS4187" t="s">
        <v>35</v>
      </c>
    </row>
    <row r="4188" spans="1:45">
      <c r="A4188" s="264" t="s">
        <v>14590</v>
      </c>
      <c r="B4188" s="217" t="s">
        <v>6278</v>
      </c>
      <c r="E4188" s="217" t="s">
        <v>14591</v>
      </c>
      <c r="F4188" s="217" t="s">
        <v>14569</v>
      </c>
      <c r="H4188" s="217" t="s">
        <v>45</v>
      </c>
      <c r="I4188" s="217" t="s">
        <v>45</v>
      </c>
      <c r="J4188" s="217" t="s">
        <v>33</v>
      </c>
      <c r="K4188" s="217" t="s">
        <v>33</v>
      </c>
      <c r="M4188" s="217" t="s">
        <v>33</v>
      </c>
      <c r="O4188" s="217" t="s">
        <v>35</v>
      </c>
      <c r="P4188" s="217" t="s">
        <v>35</v>
      </c>
      <c r="Q4188" s="217">
        <f>S5756-vykonyz.xlsx[[#This Row],[Kod]]</f>
        <v>19568</v>
      </c>
      <c r="R4188" s="217">
        <f>S4149-vykonyz.xlsx[[#This Row],[Kod]]</f>
        <v>-76667</v>
      </c>
      <c r="S4188" s="217" t="s">
        <v>14592</v>
      </c>
      <c r="T4188" s="217" t="s">
        <v>14593</v>
      </c>
      <c r="U4188" s="217">
        <v>448</v>
      </c>
      <c r="V4188" s="261">
        <v>45292</v>
      </c>
      <c r="W4188" s="217" t="s">
        <v>14592</v>
      </c>
      <c r="X4188" s="217">
        <v>403</v>
      </c>
      <c r="Y4188" s="217">
        <v>45</v>
      </c>
      <c r="Z4188" s="261">
        <v>45291</v>
      </c>
      <c r="AC4188" s="217">
        <f>vykonyz.xlsx3[[#This Row],[Kod]]-vykonyz.xlsx[[#This Row],[Kod]]</f>
        <v>0</v>
      </c>
      <c r="AD4188" t="s">
        <v>14590</v>
      </c>
      <c r="AE4188" t="s">
        <v>6278</v>
      </c>
      <c r="AF4188"/>
      <c r="AG4188"/>
      <c r="AH4188" t="s">
        <v>14591</v>
      </c>
      <c r="AI4188" t="s">
        <v>14569</v>
      </c>
      <c r="AJ4188"/>
      <c r="AK4188" t="s">
        <v>45</v>
      </c>
      <c r="AL4188" t="s">
        <v>45</v>
      </c>
      <c r="AM4188" t="s">
        <v>33</v>
      </c>
      <c r="AN4188" t="s">
        <v>33</v>
      </c>
      <c r="AO4188"/>
      <c r="AP4188" t="s">
        <v>33</v>
      </c>
      <c r="AQ4188"/>
      <c r="AR4188" t="s">
        <v>35</v>
      </c>
      <c r="AS4188" t="s">
        <v>35</v>
      </c>
    </row>
    <row r="4189" spans="1:45">
      <c r="A4189" s="264" t="s">
        <v>14443</v>
      </c>
      <c r="B4189" s="217" t="s">
        <v>5531</v>
      </c>
      <c r="C4189" s="217" t="s">
        <v>50</v>
      </c>
      <c r="E4189" s="217" t="s">
        <v>14444</v>
      </c>
      <c r="F4189" s="217" t="s">
        <v>14594</v>
      </c>
      <c r="H4189" s="217" t="s">
        <v>1008</v>
      </c>
      <c r="I4189" s="217" t="s">
        <v>981</v>
      </c>
      <c r="J4189" s="217" t="s">
        <v>33</v>
      </c>
      <c r="K4189" s="217" t="s">
        <v>33</v>
      </c>
      <c r="M4189" s="217">
        <f t="shared" ref="M4189:M4195" si="87">U4150</f>
        <v>18602</v>
      </c>
      <c r="O4189" s="217" t="s">
        <v>35</v>
      </c>
      <c r="P4189" s="217" t="s">
        <v>35</v>
      </c>
      <c r="Q4189" s="217">
        <f>S5757-vykonyz.xlsx[[#This Row],[Kod]]</f>
        <v>19536</v>
      </c>
      <c r="R4189" s="217">
        <f>S4150-vykonyz.xlsx[[#This Row],[Kod]]</f>
        <v>0</v>
      </c>
      <c r="S4189" s="217" t="s">
        <v>14595</v>
      </c>
      <c r="T4189" s="217" t="s">
        <v>14596</v>
      </c>
      <c r="U4189" s="217">
        <v>437</v>
      </c>
      <c r="V4189" s="261">
        <v>45292</v>
      </c>
      <c r="W4189" s="217" t="s">
        <v>14595</v>
      </c>
      <c r="X4189" s="217">
        <v>407</v>
      </c>
      <c r="Y4189" s="217">
        <v>30</v>
      </c>
      <c r="Z4189" s="261">
        <v>45291</v>
      </c>
      <c r="AC4189" s="217">
        <f>vykonyz.xlsx3[[#This Row],[Kod]]-vykonyz.xlsx[[#This Row],[Kod]]</f>
        <v>0</v>
      </c>
      <c r="AD4189" t="s">
        <v>14443</v>
      </c>
      <c r="AE4189" t="s">
        <v>5531</v>
      </c>
      <c r="AF4189" t="s">
        <v>50</v>
      </c>
      <c r="AG4189"/>
      <c r="AH4189" t="s">
        <v>14444</v>
      </c>
      <c r="AI4189" t="s">
        <v>14594</v>
      </c>
      <c r="AJ4189"/>
      <c r="AK4189" t="s">
        <v>1008</v>
      </c>
      <c r="AL4189" t="s">
        <v>981</v>
      </c>
      <c r="AM4189" t="s">
        <v>33</v>
      </c>
      <c r="AN4189" t="s">
        <v>33</v>
      </c>
      <c r="AO4189"/>
      <c r="AP4189" t="s">
        <v>14597</v>
      </c>
      <c r="AQ4189"/>
      <c r="AR4189" t="s">
        <v>35</v>
      </c>
      <c r="AS4189" t="s">
        <v>35</v>
      </c>
    </row>
    <row r="4190" spans="1:45">
      <c r="A4190" s="264" t="s">
        <v>14447</v>
      </c>
      <c r="B4190" s="217" t="s">
        <v>5531</v>
      </c>
      <c r="C4190" s="217" t="s">
        <v>50</v>
      </c>
      <c r="E4190" s="217" t="s">
        <v>14448</v>
      </c>
      <c r="F4190" s="217" t="s">
        <v>14598</v>
      </c>
      <c r="H4190" s="217" t="s">
        <v>1008</v>
      </c>
      <c r="I4190" s="217" t="s">
        <v>45</v>
      </c>
      <c r="J4190" s="217" t="s">
        <v>33</v>
      </c>
      <c r="K4190" s="217" t="s">
        <v>33</v>
      </c>
      <c r="M4190" s="217">
        <f t="shared" si="87"/>
        <v>695</v>
      </c>
      <c r="O4190" s="217" t="s">
        <v>35</v>
      </c>
      <c r="P4190" s="217" t="s">
        <v>35</v>
      </c>
      <c r="Q4190" s="217">
        <f>S5758-vykonyz.xlsx[[#This Row],[Kod]]</f>
        <v>19536</v>
      </c>
      <c r="R4190" s="217">
        <f>S4151-vykonyz.xlsx[[#This Row],[Kod]]</f>
        <v>0</v>
      </c>
      <c r="S4190" s="217" t="s">
        <v>14599</v>
      </c>
      <c r="T4190" s="217" t="s">
        <v>14600</v>
      </c>
      <c r="U4190" s="217">
        <v>595</v>
      </c>
      <c r="V4190" s="261">
        <v>45292</v>
      </c>
      <c r="W4190" s="217" t="s">
        <v>14599</v>
      </c>
      <c r="X4190" s="217">
        <v>566</v>
      </c>
      <c r="Y4190" s="217">
        <v>29</v>
      </c>
      <c r="Z4190" s="261">
        <v>45291</v>
      </c>
      <c r="AC4190" s="217">
        <f>vykonyz.xlsx3[[#This Row],[Kod]]-vykonyz.xlsx[[#This Row],[Kod]]</f>
        <v>0</v>
      </c>
      <c r="AD4190" t="s">
        <v>14447</v>
      </c>
      <c r="AE4190" t="s">
        <v>5531</v>
      </c>
      <c r="AF4190" t="s">
        <v>50</v>
      </c>
      <c r="AG4190"/>
      <c r="AH4190" t="s">
        <v>14448</v>
      </c>
      <c r="AI4190" t="s">
        <v>14598</v>
      </c>
      <c r="AJ4190"/>
      <c r="AK4190" t="s">
        <v>1008</v>
      </c>
      <c r="AL4190" t="s">
        <v>45</v>
      </c>
      <c r="AM4190" t="s">
        <v>33</v>
      </c>
      <c r="AN4190" t="s">
        <v>33</v>
      </c>
      <c r="AO4190"/>
      <c r="AP4190" t="s">
        <v>10987</v>
      </c>
      <c r="AQ4190"/>
      <c r="AR4190" t="s">
        <v>35</v>
      </c>
      <c r="AS4190" t="s">
        <v>35</v>
      </c>
    </row>
    <row r="4191" spans="1:45">
      <c r="A4191" s="264" t="s">
        <v>14451</v>
      </c>
      <c r="B4191" s="217" t="s">
        <v>5531</v>
      </c>
      <c r="C4191" s="217" t="s">
        <v>50</v>
      </c>
      <c r="E4191" s="217" t="s">
        <v>14452</v>
      </c>
      <c r="F4191" s="217" t="s">
        <v>14601</v>
      </c>
      <c r="G4191" s="217" t="s">
        <v>53</v>
      </c>
      <c r="H4191" s="217" t="s">
        <v>5838</v>
      </c>
      <c r="I4191" s="217" t="s">
        <v>8572</v>
      </c>
      <c r="J4191" s="217" t="s">
        <v>33</v>
      </c>
      <c r="K4191" s="217" t="s">
        <v>33</v>
      </c>
      <c r="M4191" s="217">
        <f t="shared" si="87"/>
        <v>26415</v>
      </c>
      <c r="O4191" s="217" t="s">
        <v>35</v>
      </c>
      <c r="P4191" s="217" t="s">
        <v>35</v>
      </c>
      <c r="Q4191" s="217">
        <f>S5759-vykonyz.xlsx[[#This Row],[Kod]]</f>
        <v>19536</v>
      </c>
      <c r="R4191" s="217">
        <f>S4152-vykonyz.xlsx[[#This Row],[Kod]]</f>
        <v>0</v>
      </c>
      <c r="S4191" s="217" t="s">
        <v>14602</v>
      </c>
      <c r="T4191" s="217" t="s">
        <v>14600</v>
      </c>
      <c r="U4191" s="217">
        <v>851</v>
      </c>
      <c r="V4191" s="261">
        <v>45292</v>
      </c>
      <c r="W4191" s="217" t="s">
        <v>14602</v>
      </c>
      <c r="X4191" s="217">
        <v>806</v>
      </c>
      <c r="Y4191" s="217">
        <v>45</v>
      </c>
      <c r="Z4191" s="261">
        <v>45291</v>
      </c>
      <c r="AC4191" s="217">
        <f>vykonyz.xlsx3[[#This Row],[Kod]]-vykonyz.xlsx[[#This Row],[Kod]]</f>
        <v>0</v>
      </c>
      <c r="AD4191" t="s">
        <v>14451</v>
      </c>
      <c r="AE4191" t="s">
        <v>5531</v>
      </c>
      <c r="AF4191" t="s">
        <v>50</v>
      </c>
      <c r="AG4191"/>
      <c r="AH4191" t="s">
        <v>14452</v>
      </c>
      <c r="AI4191" t="s">
        <v>14601</v>
      </c>
      <c r="AJ4191" t="s">
        <v>53</v>
      </c>
      <c r="AK4191" t="s">
        <v>5838</v>
      </c>
      <c r="AL4191" t="s">
        <v>8572</v>
      </c>
      <c r="AM4191" t="s">
        <v>33</v>
      </c>
      <c r="AN4191" t="s">
        <v>33</v>
      </c>
      <c r="AO4191"/>
      <c r="AP4191" t="s">
        <v>14603</v>
      </c>
      <c r="AQ4191"/>
      <c r="AR4191" t="s">
        <v>35</v>
      </c>
      <c r="AS4191" t="s">
        <v>35</v>
      </c>
    </row>
    <row r="4192" spans="1:45">
      <c r="A4192" s="264" t="s">
        <v>14455</v>
      </c>
      <c r="B4192" s="217" t="s">
        <v>5531</v>
      </c>
      <c r="C4192" s="217" t="s">
        <v>50</v>
      </c>
      <c r="E4192" s="217" t="s">
        <v>14456</v>
      </c>
      <c r="F4192" s="217" t="s">
        <v>14604</v>
      </c>
      <c r="G4192" s="217" t="s">
        <v>53</v>
      </c>
      <c r="H4192" s="217" t="s">
        <v>5838</v>
      </c>
      <c r="I4192" s="217" t="s">
        <v>8572</v>
      </c>
      <c r="J4192" s="217" t="s">
        <v>33</v>
      </c>
      <c r="K4192" s="217" t="s">
        <v>33</v>
      </c>
      <c r="M4192" s="217">
        <f t="shared" si="87"/>
        <v>29142</v>
      </c>
      <c r="O4192" s="217" t="s">
        <v>35</v>
      </c>
      <c r="P4192" s="217" t="s">
        <v>35</v>
      </c>
      <c r="Q4192" s="217">
        <f>S5760-vykonyz.xlsx[[#This Row],[Kod]]</f>
        <v>19540</v>
      </c>
      <c r="R4192" s="217">
        <f>S4153-vykonyz.xlsx[[#This Row],[Kod]]</f>
        <v>0</v>
      </c>
      <c r="S4192" s="217" t="s">
        <v>14605</v>
      </c>
      <c r="T4192" s="217" t="s">
        <v>14600</v>
      </c>
      <c r="U4192" s="217">
        <v>901</v>
      </c>
      <c r="V4192" s="261">
        <v>45292</v>
      </c>
      <c r="W4192" s="217" t="s">
        <v>14605</v>
      </c>
      <c r="X4192" s="217">
        <v>856</v>
      </c>
      <c r="Y4192" s="217">
        <v>45</v>
      </c>
      <c r="Z4192" s="261">
        <v>45291</v>
      </c>
      <c r="AC4192" s="217">
        <f>vykonyz.xlsx3[[#This Row],[Kod]]-vykonyz.xlsx[[#This Row],[Kod]]</f>
        <v>0</v>
      </c>
      <c r="AD4192" t="s">
        <v>14455</v>
      </c>
      <c r="AE4192" t="s">
        <v>5531</v>
      </c>
      <c r="AF4192" t="s">
        <v>50</v>
      </c>
      <c r="AG4192"/>
      <c r="AH4192" t="s">
        <v>14456</v>
      </c>
      <c r="AI4192" t="s">
        <v>14604</v>
      </c>
      <c r="AJ4192" t="s">
        <v>53</v>
      </c>
      <c r="AK4192" t="s">
        <v>5838</v>
      </c>
      <c r="AL4192" t="s">
        <v>8572</v>
      </c>
      <c r="AM4192" t="s">
        <v>33</v>
      </c>
      <c r="AN4192" t="s">
        <v>33</v>
      </c>
      <c r="AO4192"/>
      <c r="AP4192" t="s">
        <v>14606</v>
      </c>
      <c r="AQ4192"/>
      <c r="AR4192" t="s">
        <v>35</v>
      </c>
      <c r="AS4192" t="s">
        <v>35</v>
      </c>
    </row>
    <row r="4193" spans="1:45">
      <c r="A4193" s="264" t="s">
        <v>14459</v>
      </c>
      <c r="B4193" s="217" t="s">
        <v>5531</v>
      </c>
      <c r="C4193" s="217" t="s">
        <v>50</v>
      </c>
      <c r="E4193" s="217" t="s">
        <v>14460</v>
      </c>
      <c r="F4193" s="217" t="s">
        <v>14607</v>
      </c>
      <c r="G4193" s="217" t="s">
        <v>53</v>
      </c>
      <c r="H4193" s="217" t="s">
        <v>5838</v>
      </c>
      <c r="I4193" s="217" t="s">
        <v>8572</v>
      </c>
      <c r="J4193" s="217" t="s">
        <v>33</v>
      </c>
      <c r="K4193" s="217" t="s">
        <v>33</v>
      </c>
      <c r="M4193" s="217">
        <f t="shared" si="87"/>
        <v>21995</v>
      </c>
      <c r="O4193" s="217" t="s">
        <v>35</v>
      </c>
      <c r="P4193" s="217" t="s">
        <v>35</v>
      </c>
      <c r="Q4193" s="217">
        <f>S5761-vykonyz.xlsx[[#This Row],[Kod]]</f>
        <v>19540</v>
      </c>
      <c r="R4193" s="217">
        <f>S4154-vykonyz.xlsx[[#This Row],[Kod]]</f>
        <v>0</v>
      </c>
      <c r="S4193" s="217" t="s">
        <v>14608</v>
      </c>
      <c r="T4193" s="217" t="s">
        <v>14609</v>
      </c>
      <c r="U4193" s="217">
        <v>714</v>
      </c>
      <c r="V4193" s="261">
        <v>45292</v>
      </c>
      <c r="W4193" s="217" t="s">
        <v>14608</v>
      </c>
      <c r="X4193" s="217">
        <v>670</v>
      </c>
      <c r="Y4193" s="217">
        <v>44</v>
      </c>
      <c r="Z4193" s="261">
        <v>45291</v>
      </c>
      <c r="AC4193" s="217">
        <f>vykonyz.xlsx3[[#This Row],[Kod]]-vykonyz.xlsx[[#This Row],[Kod]]</f>
        <v>0</v>
      </c>
      <c r="AD4193" t="s">
        <v>14459</v>
      </c>
      <c r="AE4193" t="s">
        <v>5531</v>
      </c>
      <c r="AF4193" t="s">
        <v>50</v>
      </c>
      <c r="AG4193"/>
      <c r="AH4193" t="s">
        <v>14460</v>
      </c>
      <c r="AI4193" t="s">
        <v>14607</v>
      </c>
      <c r="AJ4193" t="s">
        <v>53</v>
      </c>
      <c r="AK4193" t="s">
        <v>5838</v>
      </c>
      <c r="AL4193" t="s">
        <v>8572</v>
      </c>
      <c r="AM4193" t="s">
        <v>33</v>
      </c>
      <c r="AN4193" t="s">
        <v>33</v>
      </c>
      <c r="AO4193"/>
      <c r="AP4193" t="s">
        <v>14610</v>
      </c>
      <c r="AQ4193"/>
      <c r="AR4193" t="s">
        <v>35</v>
      </c>
      <c r="AS4193" t="s">
        <v>35</v>
      </c>
    </row>
    <row r="4194" spans="1:45">
      <c r="A4194" s="264" t="s">
        <v>14463</v>
      </c>
      <c r="B4194" s="217" t="s">
        <v>5531</v>
      </c>
      <c r="C4194" s="217" t="s">
        <v>50</v>
      </c>
      <c r="E4194" s="217" t="s">
        <v>14464</v>
      </c>
      <c r="F4194" s="217" t="s">
        <v>14611</v>
      </c>
      <c r="H4194" s="217" t="s">
        <v>1573</v>
      </c>
      <c r="I4194" s="217" t="s">
        <v>39</v>
      </c>
      <c r="J4194" s="217" t="s">
        <v>33</v>
      </c>
      <c r="K4194" s="217" t="s">
        <v>33</v>
      </c>
      <c r="M4194" s="217">
        <f t="shared" si="87"/>
        <v>10622</v>
      </c>
      <c r="O4194" s="217" t="s">
        <v>35</v>
      </c>
      <c r="P4194" s="217" t="s">
        <v>35</v>
      </c>
      <c r="Q4194" s="217">
        <f>S5762-vykonyz.xlsx[[#This Row],[Kod]]</f>
        <v>19546</v>
      </c>
      <c r="R4194" s="217">
        <f>S4155-vykonyz.xlsx[[#This Row],[Kod]]</f>
        <v>0</v>
      </c>
      <c r="S4194" s="217" t="s">
        <v>14612</v>
      </c>
      <c r="T4194" s="217" t="s">
        <v>14613</v>
      </c>
      <c r="U4194" s="217">
        <v>911</v>
      </c>
      <c r="V4194" s="261">
        <v>45292</v>
      </c>
      <c r="W4194" s="217" t="s">
        <v>14612</v>
      </c>
      <c r="X4194" s="217">
        <v>803</v>
      </c>
      <c r="Y4194" s="217">
        <v>108</v>
      </c>
      <c r="Z4194" s="261">
        <v>45291</v>
      </c>
      <c r="AC4194" s="217">
        <f>vykonyz.xlsx3[[#This Row],[Kod]]-vykonyz.xlsx[[#This Row],[Kod]]</f>
        <v>0</v>
      </c>
      <c r="AD4194" t="s">
        <v>14463</v>
      </c>
      <c r="AE4194" t="s">
        <v>5531</v>
      </c>
      <c r="AF4194" t="s">
        <v>50</v>
      </c>
      <c r="AG4194"/>
      <c r="AH4194" t="s">
        <v>14464</v>
      </c>
      <c r="AI4194" t="s">
        <v>14611</v>
      </c>
      <c r="AJ4194"/>
      <c r="AK4194" t="s">
        <v>1573</v>
      </c>
      <c r="AL4194" t="s">
        <v>39</v>
      </c>
      <c r="AM4194" t="s">
        <v>33</v>
      </c>
      <c r="AN4194" t="s">
        <v>33</v>
      </c>
      <c r="AO4194"/>
      <c r="AP4194" t="s">
        <v>14614</v>
      </c>
      <c r="AQ4194"/>
      <c r="AR4194" t="s">
        <v>35</v>
      </c>
      <c r="AS4194" t="s">
        <v>35</v>
      </c>
    </row>
    <row r="4195" spans="1:45">
      <c r="A4195" s="264" t="s">
        <v>14466</v>
      </c>
      <c r="B4195" s="217" t="s">
        <v>5531</v>
      </c>
      <c r="C4195" s="217" t="s">
        <v>50</v>
      </c>
      <c r="E4195" s="217" t="s">
        <v>14467</v>
      </c>
      <c r="F4195" s="217" t="s">
        <v>14615</v>
      </c>
      <c r="G4195" s="217" t="s">
        <v>53</v>
      </c>
      <c r="H4195" s="217" t="s">
        <v>1492</v>
      </c>
      <c r="I4195" s="217" t="s">
        <v>5824</v>
      </c>
      <c r="J4195" s="217" t="s">
        <v>33</v>
      </c>
      <c r="K4195" s="217" t="s">
        <v>33</v>
      </c>
      <c r="M4195" s="217">
        <f t="shared" si="87"/>
        <v>15791</v>
      </c>
      <c r="O4195" s="217" t="s">
        <v>35</v>
      </c>
      <c r="P4195" s="217" t="s">
        <v>35</v>
      </c>
      <c r="Q4195" s="217">
        <f>S5763-vykonyz.xlsx[[#This Row],[Kod]]</f>
        <v>19546</v>
      </c>
      <c r="R4195" s="217">
        <f>S4156-vykonyz.xlsx[[#This Row],[Kod]]</f>
        <v>0</v>
      </c>
      <c r="S4195" s="217" t="s">
        <v>14616</v>
      </c>
      <c r="T4195" s="217" t="s">
        <v>14617</v>
      </c>
      <c r="U4195" s="217">
        <v>824</v>
      </c>
      <c r="V4195" s="261">
        <v>45292</v>
      </c>
      <c r="W4195" s="217" t="s">
        <v>14616</v>
      </c>
      <c r="X4195" s="217">
        <v>795</v>
      </c>
      <c r="Y4195" s="217">
        <v>29</v>
      </c>
      <c r="Z4195" s="261">
        <v>45291</v>
      </c>
      <c r="AC4195" s="217">
        <f>vykonyz.xlsx3[[#This Row],[Kod]]-vykonyz.xlsx[[#This Row],[Kod]]</f>
        <v>0</v>
      </c>
      <c r="AD4195" t="s">
        <v>14466</v>
      </c>
      <c r="AE4195" t="s">
        <v>5531</v>
      </c>
      <c r="AF4195" t="s">
        <v>50</v>
      </c>
      <c r="AG4195"/>
      <c r="AH4195" t="s">
        <v>14467</v>
      </c>
      <c r="AI4195" t="s">
        <v>14618</v>
      </c>
      <c r="AJ4195" t="s">
        <v>53</v>
      </c>
      <c r="AK4195" t="s">
        <v>1492</v>
      </c>
      <c r="AL4195" t="s">
        <v>1492</v>
      </c>
      <c r="AM4195" t="s">
        <v>33</v>
      </c>
      <c r="AN4195" t="s">
        <v>33</v>
      </c>
      <c r="AO4195"/>
      <c r="AP4195" t="s">
        <v>14619</v>
      </c>
      <c r="AQ4195"/>
      <c r="AR4195" t="s">
        <v>35</v>
      </c>
      <c r="AS4195" t="s">
        <v>35</v>
      </c>
    </row>
    <row r="4196" spans="1:45">
      <c r="A4196" s="264" t="s">
        <v>14620</v>
      </c>
      <c r="B4196" s="217" t="s">
        <v>5531</v>
      </c>
      <c r="C4196" s="217" t="s">
        <v>50</v>
      </c>
      <c r="E4196" s="217" t="s">
        <v>14621</v>
      </c>
      <c r="F4196" s="217" t="s">
        <v>14622</v>
      </c>
      <c r="G4196" s="217" t="s">
        <v>53</v>
      </c>
      <c r="H4196" s="217" t="s">
        <v>5838</v>
      </c>
      <c r="I4196" s="217" t="s">
        <v>5838</v>
      </c>
      <c r="J4196" s="217" t="s">
        <v>33</v>
      </c>
      <c r="K4196" s="217" t="s">
        <v>33</v>
      </c>
      <c r="M4196" s="217" t="s">
        <v>14623</v>
      </c>
      <c r="O4196" s="217" t="s">
        <v>35</v>
      </c>
      <c r="P4196" s="217" t="s">
        <v>35</v>
      </c>
      <c r="Q4196" s="217">
        <f>S4199-vykonyz.xlsx[[#This Row],[Kod]]</f>
        <v>1605</v>
      </c>
      <c r="R4196" s="217">
        <f>S4196-vykonyz.xlsx[[#This Row],[Kod]]</f>
        <v>1529</v>
      </c>
      <c r="S4196" s="217" t="s">
        <v>14624</v>
      </c>
      <c r="T4196" s="217" t="s">
        <v>14625</v>
      </c>
      <c r="U4196" s="217">
        <v>267</v>
      </c>
      <c r="V4196" s="261">
        <v>45292</v>
      </c>
      <c r="W4196" s="217" t="s">
        <v>14624</v>
      </c>
      <c r="X4196" s="217">
        <v>245</v>
      </c>
      <c r="Y4196" s="217">
        <v>22</v>
      </c>
      <c r="Z4196" s="261">
        <v>45291</v>
      </c>
      <c r="AC4196" s="217">
        <f>vykonyz.xlsx3[[#This Row],[Kod]]-vykonyz.xlsx[[#This Row],[Kod]]</f>
        <v>0</v>
      </c>
      <c r="AD4196" t="s">
        <v>14620</v>
      </c>
      <c r="AE4196" t="s">
        <v>5531</v>
      </c>
      <c r="AF4196" t="s">
        <v>50</v>
      </c>
      <c r="AG4196"/>
      <c r="AH4196" t="s">
        <v>14621</v>
      </c>
      <c r="AI4196" t="s">
        <v>14622</v>
      </c>
      <c r="AJ4196" t="s">
        <v>53</v>
      </c>
      <c r="AK4196" t="s">
        <v>5838</v>
      </c>
      <c r="AL4196" t="s">
        <v>5838</v>
      </c>
      <c r="AM4196" t="s">
        <v>33</v>
      </c>
      <c r="AN4196" t="s">
        <v>33</v>
      </c>
      <c r="AO4196"/>
      <c r="AP4196" t="s">
        <v>14623</v>
      </c>
      <c r="AQ4196"/>
      <c r="AR4196" t="s">
        <v>35</v>
      </c>
      <c r="AS4196" t="s">
        <v>35</v>
      </c>
    </row>
    <row r="4197" spans="1:45">
      <c r="A4197" s="264" t="s">
        <v>14626</v>
      </c>
      <c r="B4197" s="217" t="s">
        <v>5531</v>
      </c>
      <c r="C4197" s="217" t="s">
        <v>50</v>
      </c>
      <c r="E4197" s="217" t="s">
        <v>14627</v>
      </c>
      <c r="F4197" s="217" t="s">
        <v>14628</v>
      </c>
      <c r="G4197" s="217" t="s">
        <v>53</v>
      </c>
      <c r="H4197" s="217" t="s">
        <v>5838</v>
      </c>
      <c r="I4197" s="217" t="s">
        <v>5838</v>
      </c>
      <c r="J4197" s="217" t="s">
        <v>33</v>
      </c>
      <c r="K4197" s="217" t="s">
        <v>33</v>
      </c>
      <c r="M4197" s="217" t="s">
        <v>14629</v>
      </c>
      <c r="O4197" s="217" t="s">
        <v>35</v>
      </c>
      <c r="P4197" s="217" t="s">
        <v>35</v>
      </c>
      <c r="Q4197" s="217">
        <f>S4199-vykonyz.xlsx[[#This Row],[Kod]]</f>
        <v>1603</v>
      </c>
      <c r="R4197" s="217">
        <f>S4196-vykonyz.xlsx[[#This Row],[Kod]]</f>
        <v>1527</v>
      </c>
      <c r="S4197" s="217" t="s">
        <v>14630</v>
      </c>
      <c r="T4197" s="217" t="s">
        <v>14631</v>
      </c>
      <c r="U4197" s="217">
        <v>716</v>
      </c>
      <c r="V4197" s="261">
        <v>45292</v>
      </c>
      <c r="W4197" s="217" t="s">
        <v>14630</v>
      </c>
      <c r="X4197" s="217">
        <v>625</v>
      </c>
      <c r="Y4197" s="217">
        <v>91</v>
      </c>
      <c r="Z4197" s="261">
        <v>45291</v>
      </c>
      <c r="AC4197" s="217">
        <f>vykonyz.xlsx3[[#This Row],[Kod]]-vykonyz.xlsx[[#This Row],[Kod]]</f>
        <v>0</v>
      </c>
      <c r="AD4197" t="s">
        <v>14626</v>
      </c>
      <c r="AE4197" t="s">
        <v>5531</v>
      </c>
      <c r="AF4197" t="s">
        <v>50</v>
      </c>
      <c r="AG4197"/>
      <c r="AH4197" t="s">
        <v>14627</v>
      </c>
      <c r="AI4197" t="s">
        <v>14628</v>
      </c>
      <c r="AJ4197" t="s">
        <v>53</v>
      </c>
      <c r="AK4197" t="s">
        <v>5838</v>
      </c>
      <c r="AL4197" t="s">
        <v>5838</v>
      </c>
      <c r="AM4197" t="s">
        <v>33</v>
      </c>
      <c r="AN4197" t="s">
        <v>33</v>
      </c>
      <c r="AO4197"/>
      <c r="AP4197" t="s">
        <v>14629</v>
      </c>
      <c r="AQ4197"/>
      <c r="AR4197" t="s">
        <v>35</v>
      </c>
      <c r="AS4197" t="s">
        <v>35</v>
      </c>
    </row>
    <row r="4198" spans="1:45">
      <c r="A4198" s="264" t="s">
        <v>14632</v>
      </c>
      <c r="B4198" s="217" t="s">
        <v>5531</v>
      </c>
      <c r="C4198" s="217" t="s">
        <v>50</v>
      </c>
      <c r="E4198" s="217" t="s">
        <v>14633</v>
      </c>
      <c r="F4198" s="217" t="s">
        <v>14634</v>
      </c>
      <c r="G4198" s="217" t="s">
        <v>53</v>
      </c>
      <c r="H4198" s="217" t="s">
        <v>5838</v>
      </c>
      <c r="I4198" s="217" t="s">
        <v>5838</v>
      </c>
      <c r="J4198" s="217" t="s">
        <v>33</v>
      </c>
      <c r="K4198" s="217" t="s">
        <v>33</v>
      </c>
      <c r="M4198" s="217" t="s">
        <v>6643</v>
      </c>
      <c r="O4198" s="217" t="s">
        <v>35</v>
      </c>
      <c r="P4198" s="217" t="s">
        <v>35</v>
      </c>
      <c r="Q4198" s="217">
        <f>S4199-vykonyz.xlsx[[#This Row],[Kod]]</f>
        <v>1601</v>
      </c>
      <c r="R4198" s="217">
        <f>S4196-vykonyz.xlsx[[#This Row],[Kod]]</f>
        <v>1525</v>
      </c>
      <c r="S4198" s="217" t="s">
        <v>14635</v>
      </c>
      <c r="T4198" s="217" t="s">
        <v>14636</v>
      </c>
      <c r="U4198" s="217">
        <v>719</v>
      </c>
      <c r="V4198" s="261">
        <v>45292</v>
      </c>
      <c r="W4198" s="217" t="s">
        <v>14635</v>
      </c>
      <c r="X4198" s="217">
        <v>675</v>
      </c>
      <c r="Y4198" s="217">
        <v>44</v>
      </c>
      <c r="Z4198" s="261">
        <v>45291</v>
      </c>
      <c r="AC4198" s="217">
        <f>vykonyz.xlsx3[[#This Row],[Kod]]-vykonyz.xlsx[[#This Row],[Kod]]</f>
        <v>0</v>
      </c>
      <c r="AD4198" t="s">
        <v>14632</v>
      </c>
      <c r="AE4198" t="s">
        <v>5531</v>
      </c>
      <c r="AF4198" t="s">
        <v>50</v>
      </c>
      <c r="AG4198"/>
      <c r="AH4198" t="s">
        <v>14633</v>
      </c>
      <c r="AI4198" t="s">
        <v>14634</v>
      </c>
      <c r="AJ4198" t="s">
        <v>53</v>
      </c>
      <c r="AK4198" t="s">
        <v>5838</v>
      </c>
      <c r="AL4198" t="s">
        <v>5838</v>
      </c>
      <c r="AM4198" t="s">
        <v>33</v>
      </c>
      <c r="AN4198" t="s">
        <v>33</v>
      </c>
      <c r="AO4198"/>
      <c r="AP4198" t="s">
        <v>6643</v>
      </c>
      <c r="AQ4198"/>
      <c r="AR4198" t="s">
        <v>35</v>
      </c>
      <c r="AS4198" t="s">
        <v>35</v>
      </c>
    </row>
    <row r="4199" spans="1:45">
      <c r="A4199" s="264" t="s">
        <v>14637</v>
      </c>
      <c r="B4199" s="217" t="s">
        <v>5531</v>
      </c>
      <c r="C4199" s="217" t="s">
        <v>50</v>
      </c>
      <c r="E4199" s="217" t="s">
        <v>14638</v>
      </c>
      <c r="F4199" s="217" t="s">
        <v>14639</v>
      </c>
      <c r="G4199" s="217" t="s">
        <v>53</v>
      </c>
      <c r="H4199" s="217" t="s">
        <v>5838</v>
      </c>
      <c r="I4199" s="217" t="s">
        <v>5838</v>
      </c>
      <c r="J4199" s="217" t="s">
        <v>33</v>
      </c>
      <c r="K4199" s="217" t="s">
        <v>33</v>
      </c>
      <c r="M4199" s="217" t="s">
        <v>14640</v>
      </c>
      <c r="O4199" s="217" t="s">
        <v>35</v>
      </c>
      <c r="P4199" s="217" t="s">
        <v>35</v>
      </c>
      <c r="Q4199" s="217">
        <f>S4199-vykonyz.xlsx[[#This Row],[Kod]]</f>
        <v>1599</v>
      </c>
      <c r="R4199" s="217">
        <f>S4196-vykonyz.xlsx[[#This Row],[Kod]]</f>
        <v>1523</v>
      </c>
      <c r="S4199" s="217" t="s">
        <v>14641</v>
      </c>
      <c r="T4199" s="217" t="s">
        <v>14642</v>
      </c>
      <c r="U4199" s="217">
        <v>633</v>
      </c>
      <c r="V4199" s="261">
        <v>45292</v>
      </c>
      <c r="W4199" s="217" t="s">
        <v>14641</v>
      </c>
      <c r="X4199" s="217">
        <v>589</v>
      </c>
      <c r="Y4199" s="217">
        <v>44</v>
      </c>
      <c r="Z4199" s="261">
        <v>45291</v>
      </c>
      <c r="AC4199" s="217">
        <f>vykonyz.xlsx3[[#This Row],[Kod]]-vykonyz.xlsx[[#This Row],[Kod]]</f>
        <v>0</v>
      </c>
      <c r="AD4199" t="s">
        <v>14637</v>
      </c>
      <c r="AE4199" t="s">
        <v>5531</v>
      </c>
      <c r="AF4199" t="s">
        <v>50</v>
      </c>
      <c r="AG4199"/>
      <c r="AH4199" t="s">
        <v>14638</v>
      </c>
      <c r="AI4199" t="s">
        <v>14639</v>
      </c>
      <c r="AJ4199" t="s">
        <v>53</v>
      </c>
      <c r="AK4199" t="s">
        <v>5838</v>
      </c>
      <c r="AL4199" t="s">
        <v>5838</v>
      </c>
      <c r="AM4199" t="s">
        <v>33</v>
      </c>
      <c r="AN4199" t="s">
        <v>33</v>
      </c>
      <c r="AO4199"/>
      <c r="AP4199" t="s">
        <v>14640</v>
      </c>
      <c r="AQ4199"/>
      <c r="AR4199" t="s">
        <v>35</v>
      </c>
      <c r="AS4199" t="s">
        <v>35</v>
      </c>
    </row>
    <row r="4200" spans="1:45">
      <c r="A4200" s="264" t="s">
        <v>14643</v>
      </c>
      <c r="B4200" s="217" t="s">
        <v>5531</v>
      </c>
      <c r="C4200" s="217" t="s">
        <v>50</v>
      </c>
      <c r="E4200" s="217" t="s">
        <v>14644</v>
      </c>
      <c r="F4200" s="217" t="s">
        <v>14645</v>
      </c>
      <c r="G4200" s="217" t="s">
        <v>53</v>
      </c>
      <c r="H4200" s="217" t="s">
        <v>5838</v>
      </c>
      <c r="I4200" s="217" t="s">
        <v>5838</v>
      </c>
      <c r="J4200" s="217" t="s">
        <v>33</v>
      </c>
      <c r="K4200" s="217" t="s">
        <v>33</v>
      </c>
      <c r="M4200" s="217" t="s">
        <v>14640</v>
      </c>
      <c r="O4200" s="217" t="s">
        <v>35</v>
      </c>
      <c r="P4200" s="217" t="s">
        <v>35</v>
      </c>
      <c r="Q4200" s="217">
        <f>S4199-vykonyz.xlsx[[#This Row],[Kod]]</f>
        <v>1597</v>
      </c>
      <c r="R4200" s="217">
        <f>S4196-vykonyz.xlsx[[#This Row],[Kod]]</f>
        <v>1521</v>
      </c>
      <c r="S4200" s="217" t="s">
        <v>14646</v>
      </c>
      <c r="T4200" s="217" t="s">
        <v>14647</v>
      </c>
      <c r="U4200" s="217">
        <v>476</v>
      </c>
      <c r="V4200" s="261">
        <v>45292</v>
      </c>
      <c r="W4200" s="217" t="s">
        <v>14646</v>
      </c>
      <c r="X4200" s="217">
        <v>443</v>
      </c>
      <c r="Y4200" s="217">
        <v>33</v>
      </c>
      <c r="Z4200" s="261">
        <v>45291</v>
      </c>
      <c r="AC4200" s="217">
        <f>vykonyz.xlsx3[[#This Row],[Kod]]-vykonyz.xlsx[[#This Row],[Kod]]</f>
        <v>0</v>
      </c>
      <c r="AD4200" t="s">
        <v>14643</v>
      </c>
      <c r="AE4200" t="s">
        <v>5531</v>
      </c>
      <c r="AF4200" t="s">
        <v>50</v>
      </c>
      <c r="AG4200"/>
      <c r="AH4200" t="s">
        <v>14644</v>
      </c>
      <c r="AI4200" t="s">
        <v>14645</v>
      </c>
      <c r="AJ4200" t="s">
        <v>53</v>
      </c>
      <c r="AK4200" t="s">
        <v>5838</v>
      </c>
      <c r="AL4200" t="s">
        <v>5838</v>
      </c>
      <c r="AM4200" t="s">
        <v>33</v>
      </c>
      <c r="AN4200" t="s">
        <v>33</v>
      </c>
      <c r="AO4200"/>
      <c r="AP4200" t="s">
        <v>14640</v>
      </c>
      <c r="AQ4200"/>
      <c r="AR4200" t="s">
        <v>35</v>
      </c>
      <c r="AS4200" t="s">
        <v>35</v>
      </c>
    </row>
    <row r="4201" spans="1:45">
      <c r="A4201" s="264" t="s">
        <v>14648</v>
      </c>
      <c r="B4201" s="217" t="s">
        <v>5531</v>
      </c>
      <c r="C4201" s="217" t="s">
        <v>50</v>
      </c>
      <c r="E4201" s="217" t="s">
        <v>14649</v>
      </c>
      <c r="F4201" s="217" t="s">
        <v>14650</v>
      </c>
      <c r="G4201" s="217" t="s">
        <v>53</v>
      </c>
      <c r="H4201" s="217" t="s">
        <v>5838</v>
      </c>
      <c r="I4201" s="217" t="s">
        <v>5838</v>
      </c>
      <c r="J4201" s="217" t="s">
        <v>33</v>
      </c>
      <c r="K4201" s="217" t="s">
        <v>33</v>
      </c>
      <c r="M4201" s="217" t="s">
        <v>14651</v>
      </c>
      <c r="O4201" s="217" t="s">
        <v>35</v>
      </c>
      <c r="P4201" s="217" t="s">
        <v>35</v>
      </c>
      <c r="Q4201" s="217">
        <f>S4199-vykonyz.xlsx[[#This Row],[Kod]]</f>
        <v>1595</v>
      </c>
      <c r="R4201" s="217">
        <f>S4196-vykonyz.xlsx[[#This Row],[Kod]]</f>
        <v>1519</v>
      </c>
      <c r="S4201" s="217" t="s">
        <v>14652</v>
      </c>
      <c r="T4201" s="217" t="s">
        <v>14653</v>
      </c>
      <c r="U4201" s="217">
        <v>1008</v>
      </c>
      <c r="V4201" s="261">
        <v>45292</v>
      </c>
      <c r="W4201" s="217" t="s">
        <v>14652</v>
      </c>
      <c r="X4201" s="217">
        <v>964</v>
      </c>
      <c r="Y4201" s="217">
        <v>44</v>
      </c>
      <c r="Z4201" s="261">
        <v>45291</v>
      </c>
      <c r="AC4201" s="217">
        <f>vykonyz.xlsx3[[#This Row],[Kod]]-vykonyz.xlsx[[#This Row],[Kod]]</f>
        <v>0</v>
      </c>
      <c r="AD4201" t="s">
        <v>14648</v>
      </c>
      <c r="AE4201" t="s">
        <v>5531</v>
      </c>
      <c r="AF4201" t="s">
        <v>50</v>
      </c>
      <c r="AG4201"/>
      <c r="AH4201" t="s">
        <v>14649</v>
      </c>
      <c r="AI4201" t="s">
        <v>14650</v>
      </c>
      <c r="AJ4201" t="s">
        <v>53</v>
      </c>
      <c r="AK4201" t="s">
        <v>5838</v>
      </c>
      <c r="AL4201" t="s">
        <v>5838</v>
      </c>
      <c r="AM4201" t="s">
        <v>33</v>
      </c>
      <c r="AN4201" t="s">
        <v>33</v>
      </c>
      <c r="AO4201"/>
      <c r="AP4201" t="s">
        <v>14651</v>
      </c>
      <c r="AQ4201"/>
      <c r="AR4201" t="s">
        <v>35</v>
      </c>
      <c r="AS4201" t="s">
        <v>35</v>
      </c>
    </row>
    <row r="4202" spans="1:45">
      <c r="A4202" s="264" t="s">
        <v>14654</v>
      </c>
      <c r="B4202" s="217" t="s">
        <v>5531</v>
      </c>
      <c r="C4202" s="217" t="s">
        <v>50</v>
      </c>
      <c r="E4202" s="217" t="s">
        <v>14655</v>
      </c>
      <c r="F4202" s="217" t="s">
        <v>14656</v>
      </c>
      <c r="G4202" s="217" t="s">
        <v>53</v>
      </c>
      <c r="H4202" s="217" t="s">
        <v>5838</v>
      </c>
      <c r="I4202" s="217" t="s">
        <v>5838</v>
      </c>
      <c r="J4202" s="217" t="s">
        <v>33</v>
      </c>
      <c r="K4202" s="217" t="s">
        <v>33</v>
      </c>
      <c r="M4202" s="217" t="s">
        <v>14651</v>
      </c>
      <c r="O4202" s="217" t="s">
        <v>35</v>
      </c>
      <c r="P4202" s="217" t="s">
        <v>35</v>
      </c>
      <c r="Q4202" s="217">
        <f>S4199-vykonyz.xlsx[[#This Row],[Kod]]</f>
        <v>1593</v>
      </c>
      <c r="R4202" s="217">
        <f>S4196-vykonyz.xlsx[[#This Row],[Kod]]</f>
        <v>1517</v>
      </c>
      <c r="AC4202" s="217">
        <f>vykonyz.xlsx3[[#This Row],[Kod]]-vykonyz.xlsx[[#This Row],[Kod]]</f>
        <v>0</v>
      </c>
      <c r="AD4202" t="s">
        <v>14654</v>
      </c>
      <c r="AE4202" t="s">
        <v>5531</v>
      </c>
      <c r="AF4202" t="s">
        <v>50</v>
      </c>
      <c r="AG4202"/>
      <c r="AH4202" t="s">
        <v>14655</v>
      </c>
      <c r="AI4202" t="s">
        <v>14656</v>
      </c>
      <c r="AJ4202" t="s">
        <v>53</v>
      </c>
      <c r="AK4202" t="s">
        <v>5838</v>
      </c>
      <c r="AL4202" t="s">
        <v>5838</v>
      </c>
      <c r="AM4202" t="s">
        <v>33</v>
      </c>
      <c r="AN4202" t="s">
        <v>33</v>
      </c>
      <c r="AO4202"/>
      <c r="AP4202" t="s">
        <v>14651</v>
      </c>
      <c r="AQ4202"/>
      <c r="AR4202" t="s">
        <v>35</v>
      </c>
      <c r="AS4202" t="s">
        <v>35</v>
      </c>
    </row>
    <row r="4203" spans="1:45">
      <c r="A4203" s="264" t="s">
        <v>14657</v>
      </c>
      <c r="B4203" s="217" t="s">
        <v>5531</v>
      </c>
      <c r="C4203" s="217" t="s">
        <v>50</v>
      </c>
      <c r="E4203" s="217" t="s">
        <v>14658</v>
      </c>
      <c r="F4203" s="217" t="s">
        <v>14659</v>
      </c>
      <c r="G4203" s="217" t="s">
        <v>53</v>
      </c>
      <c r="H4203" s="217" t="s">
        <v>5838</v>
      </c>
      <c r="I4203" s="217" t="s">
        <v>5838</v>
      </c>
      <c r="J4203" s="217" t="s">
        <v>33</v>
      </c>
      <c r="K4203" s="217" t="s">
        <v>33</v>
      </c>
      <c r="M4203" s="217" t="s">
        <v>14660</v>
      </c>
      <c r="O4203" s="217" t="s">
        <v>35</v>
      </c>
      <c r="P4203" s="217" t="s">
        <v>35</v>
      </c>
      <c r="Q4203" s="217">
        <f>S4199-vykonyz.xlsx[[#This Row],[Kod]]</f>
        <v>1591</v>
      </c>
      <c r="R4203" s="217">
        <f>S4196-vykonyz.xlsx[[#This Row],[Kod]]</f>
        <v>1515</v>
      </c>
      <c r="S4203" s="217" t="s">
        <v>14661</v>
      </c>
      <c r="T4203" s="217" t="s">
        <v>14662</v>
      </c>
      <c r="U4203" s="217">
        <v>708</v>
      </c>
      <c r="V4203" s="261">
        <v>45292</v>
      </c>
      <c r="W4203" s="217" t="s">
        <v>14661</v>
      </c>
      <c r="X4203" s="217">
        <v>664</v>
      </c>
      <c r="Y4203" s="217">
        <v>44</v>
      </c>
      <c r="Z4203" s="261">
        <v>45291</v>
      </c>
      <c r="AC4203" s="217">
        <f>vykonyz.xlsx3[[#This Row],[Kod]]-vykonyz.xlsx[[#This Row],[Kod]]</f>
        <v>0</v>
      </c>
      <c r="AD4203" t="s">
        <v>14657</v>
      </c>
      <c r="AE4203" t="s">
        <v>5531</v>
      </c>
      <c r="AF4203" t="s">
        <v>50</v>
      </c>
      <c r="AG4203"/>
      <c r="AH4203" t="s">
        <v>14658</v>
      </c>
      <c r="AI4203" t="s">
        <v>14659</v>
      </c>
      <c r="AJ4203" t="s">
        <v>53</v>
      </c>
      <c r="AK4203" t="s">
        <v>5838</v>
      </c>
      <c r="AL4203" t="s">
        <v>5838</v>
      </c>
      <c r="AM4203" t="s">
        <v>33</v>
      </c>
      <c r="AN4203" t="s">
        <v>33</v>
      </c>
      <c r="AO4203"/>
      <c r="AP4203" t="s">
        <v>14660</v>
      </c>
      <c r="AQ4203"/>
      <c r="AR4203" t="s">
        <v>35</v>
      </c>
      <c r="AS4203" t="s">
        <v>35</v>
      </c>
    </row>
    <row r="4204" spans="1:45">
      <c r="A4204" s="264" t="s">
        <v>14663</v>
      </c>
      <c r="B4204" s="217" t="s">
        <v>5531</v>
      </c>
      <c r="C4204" s="217" t="s">
        <v>50</v>
      </c>
      <c r="E4204" s="217" t="s">
        <v>14664</v>
      </c>
      <c r="F4204" s="217" t="s">
        <v>14665</v>
      </c>
      <c r="G4204" s="217" t="s">
        <v>53</v>
      </c>
      <c r="H4204" s="217" t="s">
        <v>5838</v>
      </c>
      <c r="I4204" s="217" t="s">
        <v>5838</v>
      </c>
      <c r="J4204" s="217" t="s">
        <v>33</v>
      </c>
      <c r="K4204" s="217" t="s">
        <v>33</v>
      </c>
      <c r="M4204" s="217" t="s">
        <v>14666</v>
      </c>
      <c r="O4204" s="217" t="s">
        <v>35</v>
      </c>
      <c r="P4204" s="217" t="s">
        <v>35</v>
      </c>
      <c r="Q4204" s="217">
        <f>S4199-vykonyz.xlsx[[#This Row],[Kod]]</f>
        <v>1589</v>
      </c>
      <c r="R4204" s="217">
        <f>S4196-vykonyz.xlsx[[#This Row],[Kod]]</f>
        <v>1513</v>
      </c>
      <c r="S4204" s="217" t="s">
        <v>14667</v>
      </c>
      <c r="T4204" s="217" t="s">
        <v>14668</v>
      </c>
      <c r="U4204" s="217">
        <v>1455</v>
      </c>
      <c r="V4204" s="261">
        <v>45292</v>
      </c>
      <c r="W4204" s="217" t="s">
        <v>14667</v>
      </c>
      <c r="X4204" s="217">
        <v>1419</v>
      </c>
      <c r="Y4204" s="217">
        <v>36</v>
      </c>
      <c r="Z4204" s="261">
        <v>45291</v>
      </c>
      <c r="AC4204" s="217">
        <f>vykonyz.xlsx3[[#This Row],[Kod]]-vykonyz.xlsx[[#This Row],[Kod]]</f>
        <v>0</v>
      </c>
      <c r="AD4204" t="s">
        <v>14663</v>
      </c>
      <c r="AE4204" t="s">
        <v>5531</v>
      </c>
      <c r="AF4204" t="s">
        <v>50</v>
      </c>
      <c r="AG4204"/>
      <c r="AH4204" t="s">
        <v>14664</v>
      </c>
      <c r="AI4204" t="s">
        <v>14665</v>
      </c>
      <c r="AJ4204" t="s">
        <v>53</v>
      </c>
      <c r="AK4204" t="s">
        <v>5838</v>
      </c>
      <c r="AL4204" t="s">
        <v>5838</v>
      </c>
      <c r="AM4204" t="s">
        <v>33</v>
      </c>
      <c r="AN4204" t="s">
        <v>33</v>
      </c>
      <c r="AO4204"/>
      <c r="AP4204" t="s">
        <v>14666</v>
      </c>
      <c r="AQ4204"/>
      <c r="AR4204" t="s">
        <v>35</v>
      </c>
      <c r="AS4204" t="s">
        <v>35</v>
      </c>
    </row>
    <row r="4205" spans="1:45">
      <c r="A4205" s="264" t="s">
        <v>14669</v>
      </c>
      <c r="B4205" s="217" t="s">
        <v>5531</v>
      </c>
      <c r="C4205" s="217" t="s">
        <v>50</v>
      </c>
      <c r="E4205" s="217" t="s">
        <v>14670</v>
      </c>
      <c r="F4205" s="217" t="s">
        <v>14671</v>
      </c>
      <c r="G4205" s="217" t="s">
        <v>53</v>
      </c>
      <c r="H4205" s="217" t="s">
        <v>5824</v>
      </c>
      <c r="I4205" s="217" t="s">
        <v>5824</v>
      </c>
      <c r="J4205" s="217" t="s">
        <v>33</v>
      </c>
      <c r="K4205" s="217" t="s">
        <v>33</v>
      </c>
      <c r="M4205" s="217" t="s">
        <v>14672</v>
      </c>
      <c r="O4205" s="217" t="s">
        <v>35</v>
      </c>
      <c r="P4205" s="217" t="s">
        <v>35</v>
      </c>
      <c r="Q4205" s="217">
        <f>S4199-vykonyz.xlsx[[#This Row],[Kod]]</f>
        <v>1587</v>
      </c>
      <c r="R4205" s="217">
        <f>S4196-vykonyz.xlsx[[#This Row],[Kod]]</f>
        <v>1511</v>
      </c>
      <c r="S4205" s="217" t="s">
        <v>14673</v>
      </c>
      <c r="T4205" s="217" t="s">
        <v>14674</v>
      </c>
      <c r="U4205" s="217">
        <v>2131</v>
      </c>
      <c r="V4205" s="261">
        <v>45292</v>
      </c>
      <c r="W4205" s="217" t="s">
        <v>14673</v>
      </c>
      <c r="X4205" s="217">
        <v>1954</v>
      </c>
      <c r="Y4205" s="217">
        <v>177</v>
      </c>
      <c r="Z4205" s="261">
        <v>45291</v>
      </c>
      <c r="AC4205" s="217">
        <f>vykonyz.xlsx3[[#This Row],[Kod]]-vykonyz.xlsx[[#This Row],[Kod]]</f>
        <v>0</v>
      </c>
      <c r="AD4205" t="s">
        <v>14669</v>
      </c>
      <c r="AE4205" t="s">
        <v>5531</v>
      </c>
      <c r="AF4205" t="s">
        <v>50</v>
      </c>
      <c r="AG4205"/>
      <c r="AH4205" t="s">
        <v>14670</v>
      </c>
      <c r="AI4205" t="s">
        <v>14671</v>
      </c>
      <c r="AJ4205" t="s">
        <v>53</v>
      </c>
      <c r="AK4205" t="s">
        <v>5824</v>
      </c>
      <c r="AL4205" t="s">
        <v>5824</v>
      </c>
      <c r="AM4205" t="s">
        <v>33</v>
      </c>
      <c r="AN4205" t="s">
        <v>33</v>
      </c>
      <c r="AO4205"/>
      <c r="AP4205" t="s">
        <v>14672</v>
      </c>
      <c r="AQ4205"/>
      <c r="AR4205" t="s">
        <v>35</v>
      </c>
      <c r="AS4205" t="s">
        <v>35</v>
      </c>
    </row>
    <row r="4206" spans="1:45">
      <c r="A4206" s="264" t="s">
        <v>14675</v>
      </c>
      <c r="B4206" s="217" t="s">
        <v>5531</v>
      </c>
      <c r="C4206" s="217" t="s">
        <v>50</v>
      </c>
      <c r="E4206" s="217" t="s">
        <v>14676</v>
      </c>
      <c r="F4206" s="217" t="s">
        <v>14677</v>
      </c>
      <c r="G4206" s="217" t="s">
        <v>53</v>
      </c>
      <c r="H4206" s="217" t="s">
        <v>1492</v>
      </c>
      <c r="I4206" s="217" t="s">
        <v>1492</v>
      </c>
      <c r="J4206" s="217" t="s">
        <v>33</v>
      </c>
      <c r="K4206" s="217" t="s">
        <v>33</v>
      </c>
      <c r="M4206" s="217" t="s">
        <v>14678</v>
      </c>
      <c r="O4206" s="217" t="s">
        <v>35</v>
      </c>
      <c r="P4206" s="217" t="s">
        <v>35</v>
      </c>
      <c r="Q4206" s="217">
        <f>S4199-vykonyz.xlsx[[#This Row],[Kod]]</f>
        <v>1585</v>
      </c>
      <c r="R4206" s="217">
        <f>S4196-vykonyz.xlsx[[#This Row],[Kod]]</f>
        <v>1509</v>
      </c>
      <c r="S4206" s="217" t="s">
        <v>14679</v>
      </c>
      <c r="T4206" s="217" t="s">
        <v>14680</v>
      </c>
      <c r="U4206" s="217">
        <v>210</v>
      </c>
      <c r="V4206" s="261">
        <v>45292</v>
      </c>
      <c r="W4206" s="217" t="s">
        <v>14679</v>
      </c>
      <c r="X4206" s="217">
        <v>195</v>
      </c>
      <c r="Y4206" s="217">
        <v>15</v>
      </c>
      <c r="Z4206" s="261">
        <v>45291</v>
      </c>
      <c r="AC4206" s="217">
        <f>vykonyz.xlsx3[[#This Row],[Kod]]-vykonyz.xlsx[[#This Row],[Kod]]</f>
        <v>0</v>
      </c>
      <c r="AD4206" t="s">
        <v>14675</v>
      </c>
      <c r="AE4206" t="s">
        <v>5531</v>
      </c>
      <c r="AF4206" t="s">
        <v>50</v>
      </c>
      <c r="AG4206"/>
      <c r="AH4206" t="s">
        <v>14676</v>
      </c>
      <c r="AI4206" t="s">
        <v>14677</v>
      </c>
      <c r="AJ4206" t="s">
        <v>53</v>
      </c>
      <c r="AK4206" t="s">
        <v>1492</v>
      </c>
      <c r="AL4206" t="s">
        <v>1492</v>
      </c>
      <c r="AM4206" t="s">
        <v>33</v>
      </c>
      <c r="AN4206" t="s">
        <v>33</v>
      </c>
      <c r="AO4206"/>
      <c r="AP4206" t="s">
        <v>14678</v>
      </c>
      <c r="AQ4206"/>
      <c r="AR4206" t="s">
        <v>35</v>
      </c>
      <c r="AS4206" t="s">
        <v>35</v>
      </c>
    </row>
    <row r="4207" spans="1:45">
      <c r="A4207" s="264" t="s">
        <v>14681</v>
      </c>
      <c r="B4207" s="217" t="s">
        <v>5531</v>
      </c>
      <c r="C4207" s="217" t="s">
        <v>50</v>
      </c>
      <c r="E4207" s="217" t="s">
        <v>14682</v>
      </c>
      <c r="F4207" s="217" t="s">
        <v>14683</v>
      </c>
      <c r="G4207" s="217" t="s">
        <v>53</v>
      </c>
      <c r="H4207" s="217" t="s">
        <v>39</v>
      </c>
      <c r="I4207" s="217" t="s">
        <v>39</v>
      </c>
      <c r="J4207" s="217" t="s">
        <v>33</v>
      </c>
      <c r="K4207" s="217" t="s">
        <v>33</v>
      </c>
      <c r="M4207" s="217" t="s">
        <v>14684</v>
      </c>
      <c r="O4207" s="217" t="s">
        <v>35</v>
      </c>
      <c r="P4207" s="217" t="s">
        <v>35</v>
      </c>
      <c r="Q4207" s="217">
        <f>S4199-vykonyz.xlsx[[#This Row],[Kod]]</f>
        <v>1583</v>
      </c>
      <c r="R4207" s="217">
        <f>S4196-vykonyz.xlsx[[#This Row],[Kod]]</f>
        <v>1507</v>
      </c>
      <c r="S4207" s="217" t="s">
        <v>14685</v>
      </c>
      <c r="T4207" s="217" t="s">
        <v>14686</v>
      </c>
      <c r="U4207" s="217">
        <v>644</v>
      </c>
      <c r="V4207" s="261">
        <v>45292</v>
      </c>
      <c r="W4207" s="217" t="s">
        <v>14685</v>
      </c>
      <c r="X4207" s="217">
        <v>598</v>
      </c>
      <c r="Y4207" s="217">
        <v>46</v>
      </c>
      <c r="Z4207" s="261">
        <v>45291</v>
      </c>
      <c r="AC4207" s="217">
        <f>vykonyz.xlsx3[[#This Row],[Kod]]-vykonyz.xlsx[[#This Row],[Kod]]</f>
        <v>0</v>
      </c>
      <c r="AD4207" t="s">
        <v>14681</v>
      </c>
      <c r="AE4207" t="s">
        <v>5531</v>
      </c>
      <c r="AF4207" t="s">
        <v>50</v>
      </c>
      <c r="AG4207"/>
      <c r="AH4207" t="s">
        <v>14682</v>
      </c>
      <c r="AI4207" t="s">
        <v>14683</v>
      </c>
      <c r="AJ4207" t="s">
        <v>53</v>
      </c>
      <c r="AK4207" t="s">
        <v>39</v>
      </c>
      <c r="AL4207" t="s">
        <v>39</v>
      </c>
      <c r="AM4207" t="s">
        <v>33</v>
      </c>
      <c r="AN4207" t="s">
        <v>33</v>
      </c>
      <c r="AO4207"/>
      <c r="AP4207" t="s">
        <v>14684</v>
      </c>
      <c r="AQ4207"/>
      <c r="AR4207" t="s">
        <v>35</v>
      </c>
      <c r="AS4207" t="s">
        <v>35</v>
      </c>
    </row>
    <row r="4208" spans="1:45">
      <c r="A4208" s="264" t="s">
        <v>14687</v>
      </c>
      <c r="B4208" s="217" t="s">
        <v>5531</v>
      </c>
      <c r="C4208" s="217" t="s">
        <v>50</v>
      </c>
      <c r="E4208" s="217" t="s">
        <v>14688</v>
      </c>
      <c r="F4208" s="217" t="s">
        <v>14689</v>
      </c>
      <c r="G4208" s="217" t="s">
        <v>53</v>
      </c>
      <c r="H4208" s="217" t="s">
        <v>1492</v>
      </c>
      <c r="I4208" s="217" t="s">
        <v>1492</v>
      </c>
      <c r="J4208" s="217" t="s">
        <v>33</v>
      </c>
      <c r="K4208" s="217" t="s">
        <v>33</v>
      </c>
      <c r="M4208" s="217" t="s">
        <v>14690</v>
      </c>
      <c r="O4208" s="217" t="s">
        <v>35</v>
      </c>
      <c r="P4208" s="217" t="s">
        <v>35</v>
      </c>
      <c r="Q4208" s="217">
        <f>S4199-vykonyz.xlsx[[#This Row],[Kod]]</f>
        <v>1581</v>
      </c>
      <c r="R4208" s="217">
        <f>S4196-vykonyz.xlsx[[#This Row],[Kod]]</f>
        <v>1505</v>
      </c>
      <c r="S4208" s="217" t="s">
        <v>14691</v>
      </c>
      <c r="T4208" s="217" t="s">
        <v>14692</v>
      </c>
      <c r="U4208" s="217">
        <v>92139</v>
      </c>
      <c r="V4208" s="261">
        <v>45292</v>
      </c>
      <c r="W4208" s="217" t="s">
        <v>14691</v>
      </c>
      <c r="X4208" s="217">
        <v>91583</v>
      </c>
      <c r="Y4208" s="217">
        <v>556</v>
      </c>
      <c r="Z4208" s="261">
        <v>45291</v>
      </c>
      <c r="AC4208" s="217">
        <f>vykonyz.xlsx3[[#This Row],[Kod]]-vykonyz.xlsx[[#This Row],[Kod]]</f>
        <v>0</v>
      </c>
      <c r="AD4208" t="s">
        <v>14687</v>
      </c>
      <c r="AE4208" t="s">
        <v>5531</v>
      </c>
      <c r="AF4208" t="s">
        <v>50</v>
      </c>
      <c r="AG4208"/>
      <c r="AH4208" t="s">
        <v>14688</v>
      </c>
      <c r="AI4208" t="s">
        <v>14689</v>
      </c>
      <c r="AJ4208" t="s">
        <v>53</v>
      </c>
      <c r="AK4208" t="s">
        <v>1492</v>
      </c>
      <c r="AL4208" t="s">
        <v>1492</v>
      </c>
      <c r="AM4208" t="s">
        <v>33</v>
      </c>
      <c r="AN4208" t="s">
        <v>33</v>
      </c>
      <c r="AO4208"/>
      <c r="AP4208" t="s">
        <v>14690</v>
      </c>
      <c r="AQ4208"/>
      <c r="AR4208" t="s">
        <v>35</v>
      </c>
      <c r="AS4208" t="s">
        <v>35</v>
      </c>
    </row>
    <row r="4209" spans="1:45">
      <c r="A4209" s="264" t="s">
        <v>14470</v>
      </c>
      <c r="B4209" s="217" t="s">
        <v>1136</v>
      </c>
      <c r="E4209" s="217" t="s">
        <v>14471</v>
      </c>
      <c r="F4209" s="217" t="s">
        <v>14693</v>
      </c>
      <c r="G4209" s="217" t="s">
        <v>53</v>
      </c>
      <c r="H4209" s="217" t="s">
        <v>994</v>
      </c>
      <c r="I4209" s="217" t="s">
        <v>45</v>
      </c>
      <c r="J4209" s="217" t="s">
        <v>33</v>
      </c>
      <c r="K4209" s="217" t="s">
        <v>33</v>
      </c>
      <c r="M4209" s="217">
        <f t="shared" ref="M4209:M4253" si="88">U4157</f>
        <v>54</v>
      </c>
      <c r="O4209" s="217" t="s">
        <v>35</v>
      </c>
      <c r="P4209" s="217" t="s">
        <v>35</v>
      </c>
      <c r="Q4209" s="217">
        <f>S5764-vykonyz.xlsx[[#This Row],[Kod]]</f>
        <v>19464</v>
      </c>
      <c r="R4209" s="217">
        <f>S4157-vykonyz.xlsx[[#This Row],[Kod]]</f>
        <v>0</v>
      </c>
      <c r="S4209" s="217" t="s">
        <v>14694</v>
      </c>
      <c r="T4209" s="217" t="s">
        <v>14695</v>
      </c>
      <c r="U4209" s="217">
        <v>941</v>
      </c>
      <c r="V4209" s="261">
        <v>45292</v>
      </c>
      <c r="W4209" s="217" t="s">
        <v>14694</v>
      </c>
      <c r="X4209" s="217">
        <v>859</v>
      </c>
      <c r="Y4209" s="217">
        <v>82</v>
      </c>
      <c r="Z4209" s="261">
        <v>45291</v>
      </c>
      <c r="AC4209" s="217">
        <f>vykonyz.xlsx3[[#This Row],[Kod]]-vykonyz.xlsx[[#This Row],[Kod]]</f>
        <v>0</v>
      </c>
      <c r="AD4209" t="s">
        <v>14470</v>
      </c>
      <c r="AE4209" t="s">
        <v>1136</v>
      </c>
      <c r="AF4209"/>
      <c r="AG4209"/>
      <c r="AH4209" t="s">
        <v>14471</v>
      </c>
      <c r="AI4209" t="s">
        <v>14696</v>
      </c>
      <c r="AJ4209" t="s">
        <v>53</v>
      </c>
      <c r="AK4209" t="s">
        <v>994</v>
      </c>
      <c r="AL4209" t="s">
        <v>45</v>
      </c>
      <c r="AM4209" t="s">
        <v>33</v>
      </c>
      <c r="AN4209" t="s">
        <v>33</v>
      </c>
      <c r="AO4209"/>
      <c r="AP4209" t="s">
        <v>1902</v>
      </c>
      <c r="AQ4209"/>
      <c r="AR4209" t="s">
        <v>35</v>
      </c>
      <c r="AS4209" t="s">
        <v>35</v>
      </c>
    </row>
    <row r="4210" spans="1:45">
      <c r="A4210" s="264" t="s">
        <v>14473</v>
      </c>
      <c r="B4210" s="217" t="s">
        <v>14697</v>
      </c>
      <c r="E4210" s="217" t="s">
        <v>14474</v>
      </c>
      <c r="H4210" s="217" t="s">
        <v>1008</v>
      </c>
      <c r="I4210" s="217" t="s">
        <v>1008</v>
      </c>
      <c r="J4210" s="217" t="s">
        <v>33</v>
      </c>
      <c r="K4210" s="217" t="s">
        <v>33</v>
      </c>
      <c r="M4210" s="217">
        <f t="shared" si="88"/>
        <v>524</v>
      </c>
      <c r="O4210" s="217" t="s">
        <v>35</v>
      </c>
      <c r="P4210" s="217" t="s">
        <v>35</v>
      </c>
      <c r="Q4210" s="217">
        <f>S5765-vykonyz.xlsx[[#This Row],[Kod]]</f>
        <v>19246</v>
      </c>
      <c r="R4210" s="217">
        <f>S4158-vykonyz.xlsx[[#This Row],[Kod]]</f>
        <v>0</v>
      </c>
      <c r="S4210" s="217" t="s">
        <v>14698</v>
      </c>
      <c r="T4210" s="217" t="s">
        <v>14699</v>
      </c>
      <c r="U4210" s="217">
        <v>1438</v>
      </c>
      <c r="V4210" s="261">
        <v>45292</v>
      </c>
      <c r="W4210" s="217" t="s">
        <v>14698</v>
      </c>
      <c r="X4210" s="217">
        <v>1341</v>
      </c>
      <c r="Y4210" s="217">
        <v>97</v>
      </c>
      <c r="Z4210" s="261">
        <v>45291</v>
      </c>
      <c r="AC4210" s="217">
        <f>vykonyz.xlsx3[[#This Row],[Kod]]-vykonyz.xlsx[[#This Row],[Kod]]</f>
        <v>0</v>
      </c>
      <c r="AD4210" t="s">
        <v>14473</v>
      </c>
      <c r="AE4210" t="s">
        <v>14697</v>
      </c>
      <c r="AF4210"/>
      <c r="AG4210"/>
      <c r="AH4210" t="s">
        <v>14474</v>
      </c>
      <c r="AI4210"/>
      <c r="AJ4210"/>
      <c r="AK4210" t="s">
        <v>1008</v>
      </c>
      <c r="AL4210" t="s">
        <v>1008</v>
      </c>
      <c r="AM4210" t="s">
        <v>33</v>
      </c>
      <c r="AN4210" t="s">
        <v>33</v>
      </c>
      <c r="AO4210"/>
      <c r="AP4210" t="s">
        <v>742</v>
      </c>
      <c r="AQ4210"/>
      <c r="AR4210" t="s">
        <v>35</v>
      </c>
      <c r="AS4210" t="s">
        <v>35</v>
      </c>
    </row>
    <row r="4211" spans="1:45">
      <c r="A4211" s="264" t="s">
        <v>14477</v>
      </c>
      <c r="B4211" s="217" t="s">
        <v>14697</v>
      </c>
      <c r="E4211" s="217" t="s">
        <v>14478</v>
      </c>
      <c r="H4211" s="217" t="s">
        <v>1084</v>
      </c>
      <c r="I4211" s="217" t="s">
        <v>1084</v>
      </c>
      <c r="J4211" s="217" t="s">
        <v>33</v>
      </c>
      <c r="K4211" s="217" t="s">
        <v>33</v>
      </c>
      <c r="M4211" s="217">
        <f t="shared" si="88"/>
        <v>352</v>
      </c>
      <c r="O4211" s="217" t="s">
        <v>35</v>
      </c>
      <c r="P4211" s="217" t="s">
        <v>35</v>
      </c>
      <c r="Q4211" s="217">
        <f>S5766-vykonyz.xlsx[[#This Row],[Kod]]</f>
        <v>19247</v>
      </c>
      <c r="R4211" s="217">
        <f>S4159-vykonyz.xlsx[[#This Row],[Kod]]</f>
        <v>0</v>
      </c>
      <c r="S4211" s="217" t="s">
        <v>14700</v>
      </c>
      <c r="T4211" s="217" t="s">
        <v>14701</v>
      </c>
      <c r="U4211" s="217">
        <v>555</v>
      </c>
      <c r="V4211" s="261">
        <v>45292</v>
      </c>
      <c r="W4211" s="217" t="s">
        <v>14700</v>
      </c>
      <c r="X4211" s="217">
        <v>513</v>
      </c>
      <c r="Y4211" s="217">
        <v>42</v>
      </c>
      <c r="Z4211" s="261">
        <v>45291</v>
      </c>
      <c r="AC4211" s="217">
        <f>vykonyz.xlsx3[[#This Row],[Kod]]-vykonyz.xlsx[[#This Row],[Kod]]</f>
        <v>0</v>
      </c>
      <c r="AD4211" t="s">
        <v>14477</v>
      </c>
      <c r="AE4211" t="s">
        <v>14697</v>
      </c>
      <c r="AF4211"/>
      <c r="AG4211"/>
      <c r="AH4211" t="s">
        <v>14478</v>
      </c>
      <c r="AI4211"/>
      <c r="AJ4211"/>
      <c r="AK4211" t="s">
        <v>1084</v>
      </c>
      <c r="AL4211" t="s">
        <v>1084</v>
      </c>
      <c r="AM4211" t="s">
        <v>33</v>
      </c>
      <c r="AN4211" t="s">
        <v>33</v>
      </c>
      <c r="AO4211"/>
      <c r="AP4211" t="s">
        <v>6531</v>
      </c>
      <c r="AQ4211"/>
      <c r="AR4211" t="s">
        <v>35</v>
      </c>
      <c r="AS4211" t="s">
        <v>35</v>
      </c>
    </row>
    <row r="4212" spans="1:45">
      <c r="A4212" s="264" t="s">
        <v>14480</v>
      </c>
      <c r="B4212" s="217" t="s">
        <v>14697</v>
      </c>
      <c r="E4212" s="217" t="s">
        <v>14481</v>
      </c>
      <c r="H4212" s="217" t="s">
        <v>994</v>
      </c>
      <c r="I4212" s="217" t="s">
        <v>994</v>
      </c>
      <c r="J4212" s="217" t="s">
        <v>33</v>
      </c>
      <c r="K4212" s="217" t="s">
        <v>33</v>
      </c>
      <c r="M4212" s="217">
        <f t="shared" si="88"/>
        <v>176</v>
      </c>
      <c r="O4212" s="217" t="s">
        <v>35</v>
      </c>
      <c r="P4212" s="217" t="s">
        <v>35</v>
      </c>
      <c r="Q4212" s="217">
        <f>S5767-vykonyz.xlsx[[#This Row],[Kod]]</f>
        <v>19250</v>
      </c>
      <c r="R4212" s="217">
        <f>S4160-vykonyz.xlsx[[#This Row],[Kod]]</f>
        <v>0</v>
      </c>
      <c r="S4212" s="217" t="s">
        <v>14702</v>
      </c>
      <c r="T4212" s="217" t="s">
        <v>14703</v>
      </c>
      <c r="U4212" s="217">
        <v>769</v>
      </c>
      <c r="V4212" s="261">
        <v>45292</v>
      </c>
      <c r="W4212" s="217" t="s">
        <v>14702</v>
      </c>
      <c r="X4212" s="217">
        <v>681</v>
      </c>
      <c r="Y4212" s="217">
        <v>88</v>
      </c>
      <c r="Z4212" s="261">
        <v>45291</v>
      </c>
      <c r="AC4212" s="217">
        <f>vykonyz.xlsx3[[#This Row],[Kod]]-vykonyz.xlsx[[#This Row],[Kod]]</f>
        <v>0</v>
      </c>
      <c r="AD4212" t="s">
        <v>14480</v>
      </c>
      <c r="AE4212" t="s">
        <v>14697</v>
      </c>
      <c r="AF4212"/>
      <c r="AG4212"/>
      <c r="AH4212" t="s">
        <v>14481</v>
      </c>
      <c r="AI4212"/>
      <c r="AJ4212"/>
      <c r="AK4212" t="s">
        <v>994</v>
      </c>
      <c r="AL4212" t="s">
        <v>994</v>
      </c>
      <c r="AM4212" t="s">
        <v>33</v>
      </c>
      <c r="AN4212" t="s">
        <v>33</v>
      </c>
      <c r="AO4212"/>
      <c r="AP4212" t="s">
        <v>6459</v>
      </c>
      <c r="AQ4212"/>
      <c r="AR4212" t="s">
        <v>35</v>
      </c>
      <c r="AS4212" t="s">
        <v>35</v>
      </c>
    </row>
    <row r="4213" spans="1:45">
      <c r="A4213" s="264" t="s">
        <v>14483</v>
      </c>
      <c r="B4213" s="217" t="s">
        <v>14704</v>
      </c>
      <c r="E4213" s="217" t="s">
        <v>14484</v>
      </c>
      <c r="F4213" s="217" t="s">
        <v>14705</v>
      </c>
      <c r="H4213" s="217" t="s">
        <v>1008</v>
      </c>
      <c r="I4213" s="217" t="s">
        <v>1008</v>
      </c>
      <c r="J4213" s="217" t="s">
        <v>33</v>
      </c>
      <c r="K4213" s="217" t="s">
        <v>33</v>
      </c>
      <c r="M4213" s="217">
        <f t="shared" si="88"/>
        <v>1940</v>
      </c>
      <c r="O4213" s="217" t="s">
        <v>35</v>
      </c>
      <c r="P4213" s="217" t="s">
        <v>35</v>
      </c>
      <c r="Q4213" s="217">
        <f>S5768-vykonyz.xlsx[[#This Row],[Kod]]</f>
        <v>19202</v>
      </c>
      <c r="R4213" s="217">
        <f>S4161-vykonyz.xlsx[[#This Row],[Kod]]</f>
        <v>0</v>
      </c>
      <c r="S4213" s="217" t="s">
        <v>14706</v>
      </c>
      <c r="T4213" s="217" t="s">
        <v>14707</v>
      </c>
      <c r="U4213" s="217">
        <v>453</v>
      </c>
      <c r="V4213" s="261">
        <v>45292</v>
      </c>
      <c r="W4213" s="217" t="s">
        <v>14706</v>
      </c>
      <c r="X4213" s="217">
        <v>409</v>
      </c>
      <c r="Y4213" s="217">
        <v>44</v>
      </c>
      <c r="Z4213" s="261">
        <v>45291</v>
      </c>
      <c r="AC4213" s="217">
        <f>vykonyz.xlsx3[[#This Row],[Kod]]-vykonyz.xlsx[[#This Row],[Kod]]</f>
        <v>0</v>
      </c>
      <c r="AD4213" t="s">
        <v>14483</v>
      </c>
      <c r="AE4213" t="s">
        <v>14704</v>
      </c>
      <c r="AF4213"/>
      <c r="AG4213"/>
      <c r="AH4213" t="s">
        <v>14484</v>
      </c>
      <c r="AI4213" t="s">
        <v>14708</v>
      </c>
      <c r="AJ4213"/>
      <c r="AK4213" t="s">
        <v>1008</v>
      </c>
      <c r="AL4213" t="s">
        <v>1008</v>
      </c>
      <c r="AM4213" t="s">
        <v>33</v>
      </c>
      <c r="AN4213" t="s">
        <v>33</v>
      </c>
      <c r="AO4213"/>
      <c r="AP4213" t="s">
        <v>14709</v>
      </c>
      <c r="AQ4213"/>
      <c r="AR4213" t="s">
        <v>35</v>
      </c>
      <c r="AS4213" t="s">
        <v>35</v>
      </c>
    </row>
    <row r="4214" spans="1:45">
      <c r="A4214" s="264" t="s">
        <v>14487</v>
      </c>
      <c r="B4214" s="217" t="s">
        <v>808</v>
      </c>
      <c r="C4214" s="217" t="s">
        <v>50</v>
      </c>
      <c r="E4214" s="217" t="s">
        <v>14488</v>
      </c>
      <c r="F4214" s="217" t="s">
        <v>14710</v>
      </c>
      <c r="H4214" s="217" t="s">
        <v>1573</v>
      </c>
      <c r="I4214" s="217" t="s">
        <v>1573</v>
      </c>
      <c r="J4214" s="217" t="s">
        <v>33</v>
      </c>
      <c r="K4214" s="217" t="s">
        <v>33</v>
      </c>
      <c r="M4214" s="217">
        <f t="shared" si="88"/>
        <v>4568</v>
      </c>
      <c r="O4214" s="217" t="s">
        <v>35</v>
      </c>
      <c r="P4214" s="217" t="s">
        <v>35</v>
      </c>
      <c r="Q4214" s="217">
        <f>S5769-vykonyz.xlsx[[#This Row],[Kod]]</f>
        <v>19202</v>
      </c>
      <c r="R4214" s="217">
        <f>S4162-vykonyz.xlsx[[#This Row],[Kod]]</f>
        <v>0</v>
      </c>
      <c r="S4214" s="217" t="s">
        <v>14711</v>
      </c>
      <c r="T4214" s="217" t="s">
        <v>14712</v>
      </c>
      <c r="U4214" s="217">
        <v>264</v>
      </c>
      <c r="V4214" s="261">
        <v>45292</v>
      </c>
      <c r="W4214" s="217" t="s">
        <v>14711</v>
      </c>
      <c r="X4214" s="217">
        <v>230</v>
      </c>
      <c r="Y4214" s="217">
        <v>34</v>
      </c>
      <c r="Z4214" s="261">
        <v>45291</v>
      </c>
      <c r="AC4214" s="217">
        <f>vykonyz.xlsx3[[#This Row],[Kod]]-vykonyz.xlsx[[#This Row],[Kod]]</f>
        <v>0</v>
      </c>
      <c r="AD4214" t="s">
        <v>14487</v>
      </c>
      <c r="AE4214" t="s">
        <v>808</v>
      </c>
      <c r="AF4214" t="s">
        <v>50</v>
      </c>
      <c r="AG4214"/>
      <c r="AH4214" t="s">
        <v>14488</v>
      </c>
      <c r="AI4214" t="s">
        <v>14710</v>
      </c>
      <c r="AJ4214"/>
      <c r="AK4214" t="s">
        <v>1573</v>
      </c>
      <c r="AL4214" t="s">
        <v>1573</v>
      </c>
      <c r="AM4214" t="s">
        <v>33</v>
      </c>
      <c r="AN4214" t="s">
        <v>33</v>
      </c>
      <c r="AO4214"/>
      <c r="AP4214" t="s">
        <v>14713</v>
      </c>
      <c r="AQ4214"/>
      <c r="AR4214" t="s">
        <v>35</v>
      </c>
      <c r="AS4214" t="s">
        <v>35</v>
      </c>
    </row>
    <row r="4215" spans="1:45">
      <c r="A4215" s="264" t="s">
        <v>14492</v>
      </c>
      <c r="B4215" s="217" t="s">
        <v>14704</v>
      </c>
      <c r="C4215" s="217" t="s">
        <v>611</v>
      </c>
      <c r="E4215" s="217" t="s">
        <v>14493</v>
      </c>
      <c r="H4215" s="217" t="s">
        <v>981</v>
      </c>
      <c r="I4215" s="217" t="s">
        <v>1492</v>
      </c>
      <c r="J4215" s="217" t="s">
        <v>33</v>
      </c>
      <c r="K4215" s="217" t="s">
        <v>33</v>
      </c>
      <c r="M4215" s="217">
        <f t="shared" si="88"/>
        <v>2437</v>
      </c>
      <c r="O4215" s="217" t="s">
        <v>35</v>
      </c>
      <c r="P4215" s="217" t="s">
        <v>35</v>
      </c>
      <c r="Q4215" s="217">
        <f>S5770-vykonyz.xlsx[[#This Row],[Kod]]</f>
        <v>19202</v>
      </c>
      <c r="R4215" s="217">
        <f>S4163-vykonyz.xlsx[[#This Row],[Kod]]</f>
        <v>0</v>
      </c>
      <c r="S4215" s="217" t="s">
        <v>14714</v>
      </c>
      <c r="T4215" s="217" t="s">
        <v>14715</v>
      </c>
      <c r="U4215" s="217">
        <v>1378</v>
      </c>
      <c r="V4215" s="261">
        <v>45292</v>
      </c>
      <c r="W4215" s="217" t="s">
        <v>14714</v>
      </c>
      <c r="X4215" s="217">
        <v>1275</v>
      </c>
      <c r="Y4215" s="217">
        <v>103</v>
      </c>
      <c r="Z4215" s="261">
        <v>45291</v>
      </c>
      <c r="AC4215" s="217">
        <f>vykonyz.xlsx3[[#This Row],[Kod]]-vykonyz.xlsx[[#This Row],[Kod]]</f>
        <v>0</v>
      </c>
      <c r="AD4215" t="s">
        <v>14492</v>
      </c>
      <c r="AE4215" t="s">
        <v>14704</v>
      </c>
      <c r="AF4215" t="s">
        <v>611</v>
      </c>
      <c r="AG4215"/>
      <c r="AH4215" t="s">
        <v>14493</v>
      </c>
      <c r="AI4215"/>
      <c r="AJ4215"/>
      <c r="AK4215" t="s">
        <v>981</v>
      </c>
      <c r="AL4215" t="s">
        <v>1492</v>
      </c>
      <c r="AM4215" t="s">
        <v>33</v>
      </c>
      <c r="AN4215" t="s">
        <v>33</v>
      </c>
      <c r="AO4215"/>
      <c r="AP4215" t="s">
        <v>14716</v>
      </c>
      <c r="AQ4215"/>
      <c r="AR4215" t="s">
        <v>35</v>
      </c>
      <c r="AS4215" t="s">
        <v>35</v>
      </c>
    </row>
    <row r="4216" spans="1:45">
      <c r="A4216" s="264" t="s">
        <v>14497</v>
      </c>
      <c r="B4216" s="217" t="s">
        <v>14704</v>
      </c>
      <c r="C4216" s="217" t="s">
        <v>611</v>
      </c>
      <c r="E4216" s="217" t="s">
        <v>14717</v>
      </c>
      <c r="F4216" s="217" t="s">
        <v>14718</v>
      </c>
      <c r="H4216" s="217" t="s">
        <v>1492</v>
      </c>
      <c r="I4216" s="217" t="s">
        <v>1492</v>
      </c>
      <c r="J4216" s="217" t="s">
        <v>33</v>
      </c>
      <c r="K4216" s="217" t="s">
        <v>33</v>
      </c>
      <c r="M4216" s="217">
        <f t="shared" si="88"/>
        <v>4858</v>
      </c>
      <c r="O4216" s="217" t="s">
        <v>35</v>
      </c>
      <c r="P4216" s="217" t="s">
        <v>35</v>
      </c>
      <c r="Q4216" s="217">
        <f>S5771-vykonyz.xlsx[[#This Row],[Kod]]</f>
        <v>19202</v>
      </c>
      <c r="R4216" s="217">
        <f>S4164-vykonyz.xlsx[[#This Row],[Kod]]</f>
        <v>0</v>
      </c>
      <c r="AC4216" s="217">
        <f>vykonyz.xlsx3[[#This Row],[Kod]]-vykonyz.xlsx[[#This Row],[Kod]]</f>
        <v>0</v>
      </c>
      <c r="AD4216" t="s">
        <v>14497</v>
      </c>
      <c r="AE4216" t="s">
        <v>14704</v>
      </c>
      <c r="AF4216" t="s">
        <v>611</v>
      </c>
      <c r="AG4216"/>
      <c r="AH4216" t="s">
        <v>14717</v>
      </c>
      <c r="AI4216" t="s">
        <v>14718</v>
      </c>
      <c r="AJ4216"/>
      <c r="AK4216" t="s">
        <v>1492</v>
      </c>
      <c r="AL4216" t="s">
        <v>1492</v>
      </c>
      <c r="AM4216" t="s">
        <v>33</v>
      </c>
      <c r="AN4216" t="s">
        <v>33</v>
      </c>
      <c r="AO4216"/>
      <c r="AP4216" t="s">
        <v>14719</v>
      </c>
      <c r="AQ4216"/>
      <c r="AR4216" t="s">
        <v>35</v>
      </c>
      <c r="AS4216" t="s">
        <v>35</v>
      </c>
    </row>
    <row r="4217" spans="1:45">
      <c r="A4217" s="264" t="s">
        <v>14500</v>
      </c>
      <c r="B4217" s="217" t="s">
        <v>808</v>
      </c>
      <c r="C4217" s="217" t="s">
        <v>50</v>
      </c>
      <c r="E4217" s="217" t="s">
        <v>14501</v>
      </c>
      <c r="F4217" s="217" t="s">
        <v>14720</v>
      </c>
      <c r="G4217" s="217" t="s">
        <v>53</v>
      </c>
      <c r="H4217" s="217" t="s">
        <v>5824</v>
      </c>
      <c r="I4217" s="217" t="s">
        <v>31</v>
      </c>
      <c r="J4217" s="217" t="s">
        <v>33</v>
      </c>
      <c r="K4217" s="217" t="s">
        <v>33</v>
      </c>
      <c r="M4217" s="217">
        <f t="shared" si="88"/>
        <v>10961</v>
      </c>
      <c r="O4217" s="217" t="s">
        <v>35</v>
      </c>
      <c r="P4217" s="217" t="s">
        <v>35</v>
      </c>
      <c r="Q4217" s="217">
        <f>S5772-vykonyz.xlsx[[#This Row],[Kod]]</f>
        <v>19202</v>
      </c>
      <c r="R4217" s="217">
        <f>S4165-vykonyz.xlsx[[#This Row],[Kod]]</f>
        <v>0</v>
      </c>
      <c r="S4217" s="217" t="s">
        <v>14721</v>
      </c>
      <c r="T4217" s="217" t="s">
        <v>14722</v>
      </c>
      <c r="U4217" s="217">
        <v>4961</v>
      </c>
      <c r="V4217" s="261">
        <v>45292</v>
      </c>
      <c r="W4217" s="217" t="s">
        <v>14721</v>
      </c>
      <c r="X4217" s="217">
        <v>4696</v>
      </c>
      <c r="Y4217" s="217">
        <v>265</v>
      </c>
      <c r="Z4217" s="261">
        <v>45291</v>
      </c>
      <c r="AC4217" s="217">
        <f>vykonyz.xlsx3[[#This Row],[Kod]]-vykonyz.xlsx[[#This Row],[Kod]]</f>
        <v>0</v>
      </c>
      <c r="AD4217" t="s">
        <v>14500</v>
      </c>
      <c r="AE4217" t="s">
        <v>808</v>
      </c>
      <c r="AF4217" t="s">
        <v>50</v>
      </c>
      <c r="AG4217"/>
      <c r="AH4217" t="s">
        <v>14501</v>
      </c>
      <c r="AI4217" t="s">
        <v>14720</v>
      </c>
      <c r="AJ4217" t="s">
        <v>53</v>
      </c>
      <c r="AK4217" t="s">
        <v>5824</v>
      </c>
      <c r="AL4217" t="s">
        <v>31</v>
      </c>
      <c r="AM4217" t="s">
        <v>33</v>
      </c>
      <c r="AN4217" t="s">
        <v>33</v>
      </c>
      <c r="AO4217"/>
      <c r="AP4217" t="s">
        <v>14723</v>
      </c>
      <c r="AQ4217"/>
      <c r="AR4217" t="s">
        <v>35</v>
      </c>
      <c r="AS4217" t="s">
        <v>35</v>
      </c>
    </row>
    <row r="4218" spans="1:45">
      <c r="A4218" s="264" t="s">
        <v>14505</v>
      </c>
      <c r="B4218" s="217" t="s">
        <v>808</v>
      </c>
      <c r="C4218" s="217" t="s">
        <v>50</v>
      </c>
      <c r="E4218" s="217" t="s">
        <v>14506</v>
      </c>
      <c r="F4218" s="217" t="s">
        <v>14724</v>
      </c>
      <c r="G4218" s="217" t="s">
        <v>53</v>
      </c>
      <c r="H4218" s="217" t="s">
        <v>8012</v>
      </c>
      <c r="I4218" s="217" t="s">
        <v>14725</v>
      </c>
      <c r="J4218" s="217" t="s">
        <v>33</v>
      </c>
      <c r="K4218" s="217" t="s">
        <v>33</v>
      </c>
      <c r="M4218" s="217">
        <f t="shared" si="88"/>
        <v>18493</v>
      </c>
      <c r="O4218" s="217" t="s">
        <v>35</v>
      </c>
      <c r="P4218" s="217" t="s">
        <v>35</v>
      </c>
      <c r="Q4218" s="217">
        <f>S5773-vykonyz.xlsx[[#This Row],[Kod]]</f>
        <v>19202</v>
      </c>
      <c r="R4218" s="217">
        <f>S4166-vykonyz.xlsx[[#This Row],[Kod]]</f>
        <v>0</v>
      </c>
      <c r="S4218" s="217" t="s">
        <v>14726</v>
      </c>
      <c r="T4218" s="217" t="s">
        <v>14554</v>
      </c>
      <c r="U4218" s="217">
        <v>468</v>
      </c>
      <c r="V4218" s="261">
        <v>45292</v>
      </c>
      <c r="W4218" s="217" t="s">
        <v>14726</v>
      </c>
      <c r="X4218" s="217">
        <v>426</v>
      </c>
      <c r="Y4218" s="217">
        <v>42</v>
      </c>
      <c r="Z4218" s="261">
        <v>45291</v>
      </c>
      <c r="AC4218" s="217">
        <f>vykonyz.xlsx3[[#This Row],[Kod]]-vykonyz.xlsx[[#This Row],[Kod]]</f>
        <v>0</v>
      </c>
      <c r="AD4218" t="s">
        <v>14505</v>
      </c>
      <c r="AE4218" t="s">
        <v>808</v>
      </c>
      <c r="AF4218" t="s">
        <v>50</v>
      </c>
      <c r="AG4218"/>
      <c r="AH4218" t="s">
        <v>14506</v>
      </c>
      <c r="AI4218" t="s">
        <v>14724</v>
      </c>
      <c r="AJ4218" t="s">
        <v>53</v>
      </c>
      <c r="AK4218" t="s">
        <v>8012</v>
      </c>
      <c r="AL4218" t="s">
        <v>14725</v>
      </c>
      <c r="AM4218" t="s">
        <v>33</v>
      </c>
      <c r="AN4218" t="s">
        <v>33</v>
      </c>
      <c r="AO4218"/>
      <c r="AP4218" t="s">
        <v>14727</v>
      </c>
      <c r="AQ4218"/>
      <c r="AR4218" t="s">
        <v>35</v>
      </c>
      <c r="AS4218" t="s">
        <v>35</v>
      </c>
    </row>
    <row r="4219" spans="1:45">
      <c r="A4219" s="264" t="s">
        <v>14509</v>
      </c>
      <c r="B4219" s="217" t="s">
        <v>808</v>
      </c>
      <c r="C4219" s="217" t="s">
        <v>611</v>
      </c>
      <c r="E4219" s="217" t="s">
        <v>14510</v>
      </c>
      <c r="F4219" s="217" t="s">
        <v>14186</v>
      </c>
      <c r="G4219" s="217" t="s">
        <v>53</v>
      </c>
      <c r="H4219" s="217" t="s">
        <v>39</v>
      </c>
      <c r="I4219" s="217" t="s">
        <v>39</v>
      </c>
      <c r="J4219" s="217" t="s">
        <v>33</v>
      </c>
      <c r="K4219" s="217" t="s">
        <v>33</v>
      </c>
      <c r="M4219" s="217">
        <f t="shared" si="88"/>
        <v>9639</v>
      </c>
      <c r="O4219" s="217" t="s">
        <v>35</v>
      </c>
      <c r="P4219" s="217" t="s">
        <v>35</v>
      </c>
      <c r="Q4219" s="217">
        <f>S5774-vykonyz.xlsx[[#This Row],[Kod]]</f>
        <v>19202</v>
      </c>
      <c r="R4219" s="217">
        <f>S4167-vykonyz.xlsx[[#This Row],[Kod]]</f>
        <v>0</v>
      </c>
      <c r="S4219" s="217" t="s">
        <v>14728</v>
      </c>
      <c r="T4219" s="217" t="s">
        <v>14559</v>
      </c>
      <c r="U4219" s="217">
        <v>492</v>
      </c>
      <c r="V4219" s="261">
        <v>45292</v>
      </c>
      <c r="W4219" s="217" t="s">
        <v>14728</v>
      </c>
      <c r="X4219" s="217">
        <v>450</v>
      </c>
      <c r="Y4219" s="217">
        <v>42</v>
      </c>
      <c r="Z4219" s="261">
        <v>45291</v>
      </c>
      <c r="AC4219" s="217">
        <f>vykonyz.xlsx3[[#This Row],[Kod]]-vykonyz.xlsx[[#This Row],[Kod]]</f>
        <v>0</v>
      </c>
      <c r="AD4219" t="s">
        <v>14509</v>
      </c>
      <c r="AE4219" t="s">
        <v>808</v>
      </c>
      <c r="AF4219" t="s">
        <v>611</v>
      </c>
      <c r="AG4219"/>
      <c r="AH4219" t="s">
        <v>14510</v>
      </c>
      <c r="AI4219" t="s">
        <v>14186</v>
      </c>
      <c r="AJ4219" t="s">
        <v>53</v>
      </c>
      <c r="AK4219" t="s">
        <v>39</v>
      </c>
      <c r="AL4219" t="s">
        <v>39</v>
      </c>
      <c r="AM4219" t="s">
        <v>33</v>
      </c>
      <c r="AN4219" t="s">
        <v>33</v>
      </c>
      <c r="AO4219"/>
      <c r="AP4219" t="s">
        <v>14729</v>
      </c>
      <c r="AQ4219"/>
      <c r="AR4219" t="s">
        <v>35</v>
      </c>
      <c r="AS4219" t="s">
        <v>35</v>
      </c>
    </row>
    <row r="4220" spans="1:45">
      <c r="A4220" s="264" t="s">
        <v>14512</v>
      </c>
      <c r="B4220" s="217" t="s">
        <v>808</v>
      </c>
      <c r="C4220" s="217" t="s">
        <v>50</v>
      </c>
      <c r="E4220" s="217" t="s">
        <v>14730</v>
      </c>
      <c r="F4220" s="217" t="s">
        <v>14731</v>
      </c>
      <c r="H4220" s="217" t="s">
        <v>39</v>
      </c>
      <c r="I4220" s="217" t="s">
        <v>6213</v>
      </c>
      <c r="J4220" s="217" t="s">
        <v>33</v>
      </c>
      <c r="K4220" s="217" t="s">
        <v>33</v>
      </c>
      <c r="M4220" s="217">
        <f t="shared" si="88"/>
        <v>9517</v>
      </c>
      <c r="O4220" s="217" t="s">
        <v>35</v>
      </c>
      <c r="P4220" s="217" t="s">
        <v>35</v>
      </c>
      <c r="Q4220" s="217">
        <f>S5775-vykonyz.xlsx[[#This Row],[Kod]]</f>
        <v>19288</v>
      </c>
      <c r="R4220" s="217">
        <f>S4168-vykonyz.xlsx[[#This Row],[Kod]]</f>
        <v>0</v>
      </c>
      <c r="S4220" s="217" t="s">
        <v>14732</v>
      </c>
      <c r="T4220" s="217" t="s">
        <v>14562</v>
      </c>
      <c r="U4220" s="217">
        <v>656</v>
      </c>
      <c r="V4220" s="261">
        <v>45292</v>
      </c>
      <c r="W4220" s="217" t="s">
        <v>14732</v>
      </c>
      <c r="X4220" s="217">
        <v>614</v>
      </c>
      <c r="Y4220" s="217">
        <v>42</v>
      </c>
      <c r="Z4220" s="261">
        <v>45291</v>
      </c>
      <c r="AC4220" s="217">
        <f>vykonyz.xlsx3[[#This Row],[Kod]]-vykonyz.xlsx[[#This Row],[Kod]]</f>
        <v>0</v>
      </c>
      <c r="AD4220" t="s">
        <v>14512</v>
      </c>
      <c r="AE4220" t="s">
        <v>808</v>
      </c>
      <c r="AF4220" t="s">
        <v>50</v>
      </c>
      <c r="AG4220"/>
      <c r="AH4220" t="s">
        <v>14730</v>
      </c>
      <c r="AI4220" t="s">
        <v>14731</v>
      </c>
      <c r="AJ4220"/>
      <c r="AK4220" t="s">
        <v>39</v>
      </c>
      <c r="AL4220" t="s">
        <v>6213</v>
      </c>
      <c r="AM4220" t="s">
        <v>33</v>
      </c>
      <c r="AN4220" t="s">
        <v>33</v>
      </c>
      <c r="AO4220"/>
      <c r="AP4220" t="s">
        <v>14733</v>
      </c>
      <c r="AQ4220"/>
      <c r="AR4220" t="s">
        <v>35</v>
      </c>
      <c r="AS4220" t="s">
        <v>35</v>
      </c>
    </row>
    <row r="4221" spans="1:45">
      <c r="A4221" s="264" t="s">
        <v>14514</v>
      </c>
      <c r="B4221" s="217" t="s">
        <v>808</v>
      </c>
      <c r="C4221" s="217" t="s">
        <v>50</v>
      </c>
      <c r="E4221" s="217" t="s">
        <v>14734</v>
      </c>
      <c r="F4221" s="217" t="s">
        <v>14735</v>
      </c>
      <c r="G4221" s="217" t="s">
        <v>53</v>
      </c>
      <c r="H4221" s="217" t="s">
        <v>5824</v>
      </c>
      <c r="I4221" s="217" t="s">
        <v>31</v>
      </c>
      <c r="J4221" s="217" t="s">
        <v>33</v>
      </c>
      <c r="K4221" s="217" t="s">
        <v>33</v>
      </c>
      <c r="M4221" s="217">
        <f t="shared" si="88"/>
        <v>12800</v>
      </c>
      <c r="O4221" s="217" t="s">
        <v>35</v>
      </c>
      <c r="P4221" s="217" t="s">
        <v>35</v>
      </c>
      <c r="Q4221" s="217">
        <f>S5776-vykonyz.xlsx[[#This Row],[Kod]]</f>
        <v>19288</v>
      </c>
      <c r="R4221" s="217">
        <f>S4169-vykonyz.xlsx[[#This Row],[Kod]]</f>
        <v>0</v>
      </c>
      <c r="S4221" s="217" t="s">
        <v>14736</v>
      </c>
      <c r="T4221" s="217" t="s">
        <v>14565</v>
      </c>
      <c r="U4221" s="217">
        <v>849</v>
      </c>
      <c r="V4221" s="261">
        <v>45292</v>
      </c>
      <c r="W4221" s="217" t="s">
        <v>14736</v>
      </c>
      <c r="X4221" s="217">
        <v>807</v>
      </c>
      <c r="Y4221" s="217">
        <v>42</v>
      </c>
      <c r="Z4221" s="261">
        <v>45291</v>
      </c>
      <c r="AC4221" s="217">
        <f>vykonyz.xlsx3[[#This Row],[Kod]]-vykonyz.xlsx[[#This Row],[Kod]]</f>
        <v>0</v>
      </c>
      <c r="AD4221" t="s">
        <v>14514</v>
      </c>
      <c r="AE4221" t="s">
        <v>808</v>
      </c>
      <c r="AF4221" t="s">
        <v>50</v>
      </c>
      <c r="AG4221"/>
      <c r="AH4221" t="s">
        <v>14734</v>
      </c>
      <c r="AI4221" t="s">
        <v>14735</v>
      </c>
      <c r="AJ4221" t="s">
        <v>53</v>
      </c>
      <c r="AK4221" t="s">
        <v>5824</v>
      </c>
      <c r="AL4221" t="s">
        <v>31</v>
      </c>
      <c r="AM4221" t="s">
        <v>33</v>
      </c>
      <c r="AN4221" t="s">
        <v>33</v>
      </c>
      <c r="AO4221"/>
      <c r="AP4221" t="s">
        <v>14737</v>
      </c>
      <c r="AQ4221"/>
      <c r="AR4221" t="s">
        <v>35</v>
      </c>
      <c r="AS4221" t="s">
        <v>35</v>
      </c>
    </row>
    <row r="4222" spans="1:45">
      <c r="A4222" s="264" t="s">
        <v>14517</v>
      </c>
      <c r="B4222" s="217" t="s">
        <v>808</v>
      </c>
      <c r="C4222" s="217" t="s">
        <v>50</v>
      </c>
      <c r="E4222" s="217" t="s">
        <v>14738</v>
      </c>
      <c r="F4222" s="217" t="s">
        <v>14739</v>
      </c>
      <c r="G4222" s="217" t="s">
        <v>53</v>
      </c>
      <c r="H4222" s="217" t="s">
        <v>39</v>
      </c>
      <c r="I4222" s="217" t="s">
        <v>39</v>
      </c>
      <c r="J4222" s="217" t="s">
        <v>33</v>
      </c>
      <c r="K4222" s="217" t="s">
        <v>33</v>
      </c>
      <c r="M4222" s="217">
        <f t="shared" si="88"/>
        <v>7947</v>
      </c>
      <c r="O4222" s="217" t="s">
        <v>35</v>
      </c>
      <c r="P4222" s="217" t="s">
        <v>35</v>
      </c>
      <c r="Q4222" s="217">
        <f>S5777-vykonyz.xlsx[[#This Row],[Kod]]</f>
        <v>19290</v>
      </c>
      <c r="R4222" s="217">
        <f>S4170-vykonyz.xlsx[[#This Row],[Kod]]</f>
        <v>0</v>
      </c>
      <c r="S4222" s="217" t="s">
        <v>14740</v>
      </c>
      <c r="T4222" s="217" t="s">
        <v>14571</v>
      </c>
      <c r="U4222" s="217">
        <v>906</v>
      </c>
      <c r="V4222" s="261">
        <v>45292</v>
      </c>
      <c r="W4222" s="217" t="s">
        <v>14740</v>
      </c>
      <c r="X4222" s="217">
        <v>864</v>
      </c>
      <c r="Y4222" s="217">
        <v>42</v>
      </c>
      <c r="Z4222" s="261">
        <v>45291</v>
      </c>
      <c r="AC4222" s="217">
        <f>vykonyz.xlsx3[[#This Row],[Kod]]-vykonyz.xlsx[[#This Row],[Kod]]</f>
        <v>0</v>
      </c>
      <c r="AD4222" t="s">
        <v>14517</v>
      </c>
      <c r="AE4222" t="s">
        <v>808</v>
      </c>
      <c r="AF4222" t="s">
        <v>50</v>
      </c>
      <c r="AG4222"/>
      <c r="AH4222" t="s">
        <v>14738</v>
      </c>
      <c r="AI4222" t="s">
        <v>14739</v>
      </c>
      <c r="AJ4222" t="s">
        <v>53</v>
      </c>
      <c r="AK4222" t="s">
        <v>39</v>
      </c>
      <c r="AL4222" t="s">
        <v>39</v>
      </c>
      <c r="AM4222" t="s">
        <v>33</v>
      </c>
      <c r="AN4222" t="s">
        <v>33</v>
      </c>
      <c r="AO4222"/>
      <c r="AP4222" t="s">
        <v>14741</v>
      </c>
      <c r="AQ4222"/>
      <c r="AR4222" t="s">
        <v>35</v>
      </c>
      <c r="AS4222" t="s">
        <v>35</v>
      </c>
    </row>
    <row r="4223" spans="1:45">
      <c r="A4223" s="264" t="s">
        <v>14521</v>
      </c>
      <c r="B4223" s="217" t="s">
        <v>808</v>
      </c>
      <c r="C4223" s="217" t="s">
        <v>50</v>
      </c>
      <c r="E4223" s="217" t="s">
        <v>14522</v>
      </c>
      <c r="F4223" s="217" t="s">
        <v>14742</v>
      </c>
      <c r="G4223" s="217" t="s">
        <v>53</v>
      </c>
      <c r="H4223" s="217" t="s">
        <v>5824</v>
      </c>
      <c r="I4223" s="217" t="s">
        <v>5824</v>
      </c>
      <c r="J4223" s="217" t="s">
        <v>33</v>
      </c>
      <c r="K4223" s="217" t="s">
        <v>33</v>
      </c>
      <c r="M4223" s="217">
        <f t="shared" si="88"/>
        <v>10066</v>
      </c>
      <c r="O4223" s="217" t="s">
        <v>35</v>
      </c>
      <c r="P4223" s="217" t="s">
        <v>35</v>
      </c>
      <c r="Q4223" s="217">
        <f>S5778-vykonyz.xlsx[[#This Row],[Kod]]</f>
        <v>19290</v>
      </c>
      <c r="R4223" s="217">
        <f>S4171-vykonyz.xlsx[[#This Row],[Kod]]</f>
        <v>0</v>
      </c>
      <c r="S4223" s="217" t="s">
        <v>14743</v>
      </c>
      <c r="T4223" s="217" t="s">
        <v>14571</v>
      </c>
      <c r="U4223" s="217">
        <v>1076</v>
      </c>
      <c r="V4223" s="261">
        <v>45292</v>
      </c>
      <c r="W4223" s="217" t="s">
        <v>14743</v>
      </c>
      <c r="X4223" s="217">
        <v>1018</v>
      </c>
      <c r="Y4223" s="217">
        <v>58</v>
      </c>
      <c r="Z4223" s="261">
        <v>45291</v>
      </c>
      <c r="AC4223" s="217">
        <f>vykonyz.xlsx3[[#This Row],[Kod]]-vykonyz.xlsx[[#This Row],[Kod]]</f>
        <v>0</v>
      </c>
      <c r="AD4223" t="s">
        <v>14521</v>
      </c>
      <c r="AE4223" t="s">
        <v>808</v>
      </c>
      <c r="AF4223" t="s">
        <v>50</v>
      </c>
      <c r="AG4223"/>
      <c r="AH4223" t="s">
        <v>14522</v>
      </c>
      <c r="AI4223" t="s">
        <v>14744</v>
      </c>
      <c r="AJ4223" t="s">
        <v>53</v>
      </c>
      <c r="AK4223" t="s">
        <v>5824</v>
      </c>
      <c r="AL4223" t="s">
        <v>5824</v>
      </c>
      <c r="AM4223" t="s">
        <v>33</v>
      </c>
      <c r="AN4223" t="s">
        <v>33</v>
      </c>
      <c r="AO4223"/>
      <c r="AP4223" t="s">
        <v>14745</v>
      </c>
      <c r="AQ4223"/>
      <c r="AR4223" t="s">
        <v>35</v>
      </c>
      <c r="AS4223" t="s">
        <v>35</v>
      </c>
    </row>
    <row r="4224" spans="1:45">
      <c r="A4224" s="264" t="s">
        <v>14525</v>
      </c>
      <c r="B4224" s="217" t="s">
        <v>246</v>
      </c>
      <c r="E4224" s="217" t="s">
        <v>14526</v>
      </c>
      <c r="F4224" s="217" t="s">
        <v>14746</v>
      </c>
      <c r="H4224" s="217" t="s">
        <v>981</v>
      </c>
      <c r="I4224" s="217" t="s">
        <v>981</v>
      </c>
      <c r="J4224" s="217" t="s">
        <v>33</v>
      </c>
      <c r="K4224" s="217" t="s">
        <v>33</v>
      </c>
      <c r="M4224" s="217">
        <f t="shared" si="88"/>
        <v>1724</v>
      </c>
      <c r="O4224" s="217" t="s">
        <v>35</v>
      </c>
      <c r="P4224" s="217" t="s">
        <v>35</v>
      </c>
      <c r="Q4224" s="217">
        <f>S5779-vykonyz.xlsx[[#This Row],[Kod]]</f>
        <v>19288</v>
      </c>
      <c r="R4224" s="217">
        <f>S4172-vykonyz.xlsx[[#This Row],[Kod]]</f>
        <v>0</v>
      </c>
      <c r="S4224" s="217" t="s">
        <v>14747</v>
      </c>
      <c r="T4224" s="217" t="s">
        <v>14571</v>
      </c>
      <c r="U4224" s="217">
        <v>1160</v>
      </c>
      <c r="V4224" s="261">
        <v>45292</v>
      </c>
      <c r="W4224" s="217" t="s">
        <v>14747</v>
      </c>
      <c r="X4224" s="217">
        <v>1102</v>
      </c>
      <c r="Y4224" s="217">
        <v>58</v>
      </c>
      <c r="Z4224" s="261">
        <v>45291</v>
      </c>
      <c r="AC4224" s="217">
        <f>vykonyz.xlsx3[[#This Row],[Kod]]-vykonyz.xlsx[[#This Row],[Kod]]</f>
        <v>0</v>
      </c>
      <c r="AD4224" t="s">
        <v>14525</v>
      </c>
      <c r="AE4224" t="s">
        <v>246</v>
      </c>
      <c r="AF4224"/>
      <c r="AG4224"/>
      <c r="AH4224" t="s">
        <v>14526</v>
      </c>
      <c r="AI4224" t="s">
        <v>14746</v>
      </c>
      <c r="AJ4224"/>
      <c r="AK4224" t="s">
        <v>981</v>
      </c>
      <c r="AL4224" t="s">
        <v>981</v>
      </c>
      <c r="AM4224" t="s">
        <v>33</v>
      </c>
      <c r="AN4224" t="s">
        <v>33</v>
      </c>
      <c r="AO4224"/>
      <c r="AP4224" t="s">
        <v>14748</v>
      </c>
      <c r="AQ4224"/>
      <c r="AR4224" t="s">
        <v>35</v>
      </c>
      <c r="AS4224" t="s">
        <v>35</v>
      </c>
    </row>
    <row r="4225" spans="1:45">
      <c r="A4225" s="264" t="s">
        <v>14529</v>
      </c>
      <c r="B4225" s="217" t="s">
        <v>14749</v>
      </c>
      <c r="C4225" s="217" t="s">
        <v>611</v>
      </c>
      <c r="E4225" s="217" t="s">
        <v>14530</v>
      </c>
      <c r="F4225" s="217" t="s">
        <v>14750</v>
      </c>
      <c r="H4225" s="217" t="s">
        <v>1008</v>
      </c>
      <c r="I4225" s="217" t="s">
        <v>1008</v>
      </c>
      <c r="J4225" s="217" t="s">
        <v>33</v>
      </c>
      <c r="K4225" s="217" t="s">
        <v>33</v>
      </c>
      <c r="M4225" s="217">
        <f t="shared" si="88"/>
        <v>524</v>
      </c>
      <c r="O4225" s="217" t="s">
        <v>35</v>
      </c>
      <c r="P4225" s="217" t="s">
        <v>35</v>
      </c>
      <c r="Q4225" s="217">
        <f>S5780-vykonyz.xlsx[[#This Row],[Kod]]</f>
        <v>18404</v>
      </c>
      <c r="R4225" s="217">
        <f>S4173-vykonyz.xlsx[[#This Row],[Kod]]</f>
        <v>0</v>
      </c>
      <c r="S4225" s="217" t="s">
        <v>14751</v>
      </c>
      <c r="T4225" s="217" t="s">
        <v>14593</v>
      </c>
      <c r="U4225" s="217">
        <v>593</v>
      </c>
      <c r="V4225" s="261">
        <v>45292</v>
      </c>
      <c r="W4225" s="217" t="s">
        <v>14751</v>
      </c>
      <c r="X4225" s="217">
        <v>530</v>
      </c>
      <c r="Y4225" s="217">
        <v>63</v>
      </c>
      <c r="Z4225" s="261">
        <v>45291</v>
      </c>
      <c r="AC4225" s="217">
        <f>vykonyz.xlsx3[[#This Row],[Kod]]-vykonyz.xlsx[[#This Row],[Kod]]</f>
        <v>0</v>
      </c>
      <c r="AD4225" t="s">
        <v>14529</v>
      </c>
      <c r="AE4225" t="s">
        <v>14749</v>
      </c>
      <c r="AF4225" t="s">
        <v>611</v>
      </c>
      <c r="AG4225"/>
      <c r="AH4225" t="s">
        <v>14530</v>
      </c>
      <c r="AI4225" t="s">
        <v>14750</v>
      </c>
      <c r="AJ4225"/>
      <c r="AK4225" t="s">
        <v>1008</v>
      </c>
      <c r="AL4225" t="s">
        <v>1008</v>
      </c>
      <c r="AM4225" t="s">
        <v>33</v>
      </c>
      <c r="AN4225" t="s">
        <v>33</v>
      </c>
      <c r="AO4225"/>
      <c r="AP4225" t="s">
        <v>742</v>
      </c>
      <c r="AQ4225"/>
      <c r="AR4225" t="s">
        <v>35</v>
      </c>
      <c r="AS4225" t="s">
        <v>35</v>
      </c>
    </row>
    <row r="4226" spans="1:45">
      <c r="A4226" s="264" t="s">
        <v>14536</v>
      </c>
      <c r="B4226" s="217" t="s">
        <v>14749</v>
      </c>
      <c r="E4226" s="217" t="s">
        <v>14537</v>
      </c>
      <c r="H4226" s="217" t="s">
        <v>1084</v>
      </c>
      <c r="I4226" s="217" t="s">
        <v>1084</v>
      </c>
      <c r="J4226" s="217" t="s">
        <v>33</v>
      </c>
      <c r="K4226" s="217" t="s">
        <v>33</v>
      </c>
      <c r="M4226" s="217">
        <f t="shared" si="88"/>
        <v>352</v>
      </c>
      <c r="O4226" s="217" t="s">
        <v>35</v>
      </c>
      <c r="P4226" s="217" t="s">
        <v>35</v>
      </c>
      <c r="Q4226" s="217">
        <f>S5781-vykonyz.xlsx[[#This Row],[Kod]]</f>
        <v>18405</v>
      </c>
      <c r="R4226" s="217">
        <f>S4174-vykonyz.xlsx[[#This Row],[Kod]]</f>
        <v>0</v>
      </c>
      <c r="S4226" s="217" t="s">
        <v>14752</v>
      </c>
      <c r="T4226" s="217" t="s">
        <v>14596</v>
      </c>
      <c r="U4226" s="217">
        <v>534</v>
      </c>
      <c r="V4226" s="261">
        <v>45292</v>
      </c>
      <c r="W4226" s="217" t="s">
        <v>14752</v>
      </c>
      <c r="X4226" s="217">
        <v>492</v>
      </c>
      <c r="Y4226" s="217">
        <v>42</v>
      </c>
      <c r="Z4226" s="261">
        <v>45291</v>
      </c>
      <c r="AC4226" s="217">
        <f>vykonyz.xlsx3[[#This Row],[Kod]]-vykonyz.xlsx[[#This Row],[Kod]]</f>
        <v>0</v>
      </c>
      <c r="AD4226" t="s">
        <v>14536</v>
      </c>
      <c r="AE4226" t="s">
        <v>14749</v>
      </c>
      <c r="AF4226"/>
      <c r="AG4226"/>
      <c r="AH4226" t="s">
        <v>14537</v>
      </c>
      <c r="AI4226"/>
      <c r="AJ4226"/>
      <c r="AK4226" t="s">
        <v>1084</v>
      </c>
      <c r="AL4226" t="s">
        <v>1084</v>
      </c>
      <c r="AM4226" t="s">
        <v>33</v>
      </c>
      <c r="AN4226" t="s">
        <v>33</v>
      </c>
      <c r="AO4226"/>
      <c r="AP4226" t="s">
        <v>6531</v>
      </c>
      <c r="AQ4226"/>
      <c r="AR4226" t="s">
        <v>35</v>
      </c>
      <c r="AS4226" t="s">
        <v>35</v>
      </c>
    </row>
    <row r="4227" spans="1:45">
      <c r="A4227" s="264" t="s">
        <v>14542</v>
      </c>
      <c r="B4227" s="217" t="s">
        <v>14749</v>
      </c>
      <c r="E4227" s="217" t="s">
        <v>14543</v>
      </c>
      <c r="H4227" s="217" t="s">
        <v>994</v>
      </c>
      <c r="I4227" s="217" t="s">
        <v>994</v>
      </c>
      <c r="J4227" s="217" t="s">
        <v>33</v>
      </c>
      <c r="K4227" s="217" t="s">
        <v>33</v>
      </c>
      <c r="M4227" s="217">
        <f t="shared" si="88"/>
        <v>176</v>
      </c>
      <c r="O4227" s="217" t="s">
        <v>35</v>
      </c>
      <c r="P4227" s="217" t="s">
        <v>35</v>
      </c>
      <c r="Q4227" s="217">
        <f>S5782-vykonyz.xlsx[[#This Row],[Kod]]</f>
        <v>18488</v>
      </c>
      <c r="R4227" s="217">
        <f>S4175-vykonyz.xlsx[[#This Row],[Kod]]</f>
        <v>0</v>
      </c>
      <c r="S4227" s="217" t="s">
        <v>14753</v>
      </c>
      <c r="T4227" s="217" t="s">
        <v>14600</v>
      </c>
      <c r="U4227" s="217">
        <v>692</v>
      </c>
      <c r="V4227" s="261">
        <v>45292</v>
      </c>
      <c r="W4227" s="217" t="s">
        <v>14753</v>
      </c>
      <c r="X4227" s="217">
        <v>650</v>
      </c>
      <c r="Y4227" s="217">
        <v>42</v>
      </c>
      <c r="Z4227" s="261">
        <v>45291</v>
      </c>
      <c r="AC4227" s="217">
        <f>vykonyz.xlsx3[[#This Row],[Kod]]-vykonyz.xlsx[[#This Row],[Kod]]</f>
        <v>0</v>
      </c>
      <c r="AD4227" t="s">
        <v>14542</v>
      </c>
      <c r="AE4227" t="s">
        <v>14749</v>
      </c>
      <c r="AF4227"/>
      <c r="AG4227"/>
      <c r="AH4227" t="s">
        <v>14543</v>
      </c>
      <c r="AI4227"/>
      <c r="AJ4227"/>
      <c r="AK4227" t="s">
        <v>994</v>
      </c>
      <c r="AL4227" t="s">
        <v>994</v>
      </c>
      <c r="AM4227" t="s">
        <v>33</v>
      </c>
      <c r="AN4227" t="s">
        <v>33</v>
      </c>
      <c r="AO4227"/>
      <c r="AP4227" t="s">
        <v>6459</v>
      </c>
      <c r="AQ4227"/>
      <c r="AR4227" t="s">
        <v>35</v>
      </c>
      <c r="AS4227" t="s">
        <v>35</v>
      </c>
    </row>
    <row r="4228" spans="1:45">
      <c r="A4228" s="264" t="s">
        <v>14544</v>
      </c>
      <c r="B4228" s="217" t="s">
        <v>14749</v>
      </c>
      <c r="E4228" s="217" t="s">
        <v>14545</v>
      </c>
      <c r="F4228" s="217" t="s">
        <v>14754</v>
      </c>
      <c r="G4228" s="217" t="s">
        <v>1190</v>
      </c>
      <c r="H4228" s="217" t="s">
        <v>989</v>
      </c>
      <c r="I4228" s="217" t="s">
        <v>989</v>
      </c>
      <c r="J4228" s="217" t="s">
        <v>33</v>
      </c>
      <c r="K4228" s="217" t="s">
        <v>33</v>
      </c>
      <c r="M4228" s="217">
        <f t="shared" si="88"/>
        <v>168</v>
      </c>
      <c r="O4228" s="217" t="s">
        <v>35</v>
      </c>
      <c r="P4228" s="217" t="s">
        <v>35</v>
      </c>
      <c r="Q4228" s="217">
        <f>S5783-vykonyz.xlsx[[#This Row],[Kod]]</f>
        <v>18465</v>
      </c>
      <c r="R4228" s="217">
        <f>S4176-vykonyz.xlsx[[#This Row],[Kod]]</f>
        <v>0</v>
      </c>
      <c r="S4228" s="217" t="s">
        <v>14755</v>
      </c>
      <c r="T4228" s="217" t="s">
        <v>14600</v>
      </c>
      <c r="U4228" s="217">
        <v>948</v>
      </c>
      <c r="V4228" s="261">
        <v>45292</v>
      </c>
      <c r="W4228" s="217" t="s">
        <v>14755</v>
      </c>
      <c r="X4228" s="217">
        <v>891</v>
      </c>
      <c r="Y4228" s="217">
        <v>57</v>
      </c>
      <c r="Z4228" s="261">
        <v>45291</v>
      </c>
      <c r="AC4228" s="217">
        <f>vykonyz.xlsx3[[#This Row],[Kod]]-vykonyz.xlsx[[#This Row],[Kod]]</f>
        <v>0</v>
      </c>
      <c r="AD4228" t="s">
        <v>14544</v>
      </c>
      <c r="AE4228" t="s">
        <v>14749</v>
      </c>
      <c r="AF4228"/>
      <c r="AG4228"/>
      <c r="AH4228" t="s">
        <v>14545</v>
      </c>
      <c r="AI4228" t="s">
        <v>14754</v>
      </c>
      <c r="AJ4228" t="s">
        <v>1190</v>
      </c>
      <c r="AK4228" t="s">
        <v>989</v>
      </c>
      <c r="AL4228" t="s">
        <v>989</v>
      </c>
      <c r="AM4228" t="s">
        <v>33</v>
      </c>
      <c r="AN4228" t="s">
        <v>33</v>
      </c>
      <c r="AO4228"/>
      <c r="AP4228" t="s">
        <v>860</v>
      </c>
      <c r="AQ4228"/>
      <c r="AR4228" t="s">
        <v>35</v>
      </c>
      <c r="AS4228" t="s">
        <v>35</v>
      </c>
    </row>
    <row r="4229" spans="1:45">
      <c r="A4229" s="264" t="s">
        <v>14548</v>
      </c>
      <c r="B4229" s="217" t="s">
        <v>14749</v>
      </c>
      <c r="C4229" s="217" t="s">
        <v>28</v>
      </c>
      <c r="E4229" s="217" t="s">
        <v>14549</v>
      </c>
      <c r="F4229" s="217" t="s">
        <v>14756</v>
      </c>
      <c r="H4229" s="217" t="s">
        <v>981</v>
      </c>
      <c r="I4229" s="217" t="s">
        <v>1008</v>
      </c>
      <c r="J4229" s="217" t="s">
        <v>33</v>
      </c>
      <c r="K4229" s="217" t="s">
        <v>33</v>
      </c>
      <c r="M4229" s="217">
        <f t="shared" si="88"/>
        <v>581</v>
      </c>
      <c r="O4229" s="217" t="s">
        <v>35</v>
      </c>
      <c r="P4229" s="217" t="s">
        <v>35</v>
      </c>
      <c r="Q4229" s="217">
        <f>S5784-vykonyz.xlsx[[#This Row],[Kod]]</f>
        <v>18459</v>
      </c>
      <c r="R4229" s="217">
        <f>S4177-vykonyz.xlsx[[#This Row],[Kod]]</f>
        <v>0</v>
      </c>
      <c r="S4229" s="217" t="s">
        <v>14757</v>
      </c>
      <c r="T4229" s="217" t="s">
        <v>14600</v>
      </c>
      <c r="U4229" s="217">
        <v>998</v>
      </c>
      <c r="V4229" s="261">
        <v>45292</v>
      </c>
      <c r="W4229" s="217" t="s">
        <v>14757</v>
      </c>
      <c r="X4229" s="217">
        <v>941</v>
      </c>
      <c r="Y4229" s="217">
        <v>57</v>
      </c>
      <c r="Z4229" s="261">
        <v>45291</v>
      </c>
      <c r="AC4229" s="217">
        <f>vykonyz.xlsx3[[#This Row],[Kod]]-vykonyz.xlsx[[#This Row],[Kod]]</f>
        <v>0</v>
      </c>
      <c r="AD4229" t="s">
        <v>14548</v>
      </c>
      <c r="AE4229" t="s">
        <v>14749</v>
      </c>
      <c r="AF4229" t="s">
        <v>28</v>
      </c>
      <c r="AG4229"/>
      <c r="AH4229" t="s">
        <v>14549</v>
      </c>
      <c r="AI4229" t="s">
        <v>14756</v>
      </c>
      <c r="AJ4229"/>
      <c r="AK4229" t="s">
        <v>981</v>
      </c>
      <c r="AL4229" t="s">
        <v>1008</v>
      </c>
      <c r="AM4229" t="s">
        <v>33</v>
      </c>
      <c r="AN4229" t="s">
        <v>33</v>
      </c>
      <c r="AO4229"/>
      <c r="AP4229" t="s">
        <v>10903</v>
      </c>
      <c r="AQ4229"/>
      <c r="AR4229" t="s">
        <v>35</v>
      </c>
      <c r="AS4229" t="s">
        <v>35</v>
      </c>
    </row>
    <row r="4230" spans="1:45">
      <c r="A4230" s="264" t="s">
        <v>14553</v>
      </c>
      <c r="B4230" s="217" t="s">
        <v>14749</v>
      </c>
      <c r="E4230" s="217" t="s">
        <v>14554</v>
      </c>
      <c r="H4230" s="217" t="s">
        <v>1084</v>
      </c>
      <c r="I4230" s="217" t="s">
        <v>1084</v>
      </c>
      <c r="J4230" s="217" t="s">
        <v>33</v>
      </c>
      <c r="K4230" s="217" t="s">
        <v>33</v>
      </c>
      <c r="M4230" s="217">
        <f t="shared" si="88"/>
        <v>371</v>
      </c>
      <c r="O4230" s="217" t="s">
        <v>35</v>
      </c>
      <c r="P4230" s="217" t="s">
        <v>35</v>
      </c>
      <c r="Q4230" s="217">
        <f>S5785-vykonyz.xlsx[[#This Row],[Kod]]</f>
        <v>18410</v>
      </c>
      <c r="R4230" s="217">
        <f>S4178-vykonyz.xlsx[[#This Row],[Kod]]</f>
        <v>0</v>
      </c>
      <c r="S4230" s="217" t="s">
        <v>14758</v>
      </c>
      <c r="T4230" s="217" t="s">
        <v>14609</v>
      </c>
      <c r="U4230" s="217">
        <v>860</v>
      </c>
      <c r="V4230" s="261">
        <v>45292</v>
      </c>
      <c r="W4230" s="217" t="s">
        <v>14758</v>
      </c>
      <c r="X4230" s="217">
        <v>797</v>
      </c>
      <c r="Y4230" s="217">
        <v>63</v>
      </c>
      <c r="Z4230" s="261">
        <v>45291</v>
      </c>
      <c r="AC4230" s="217">
        <f>vykonyz.xlsx3[[#This Row],[Kod]]-vykonyz.xlsx[[#This Row],[Kod]]</f>
        <v>0</v>
      </c>
      <c r="AD4230" t="s">
        <v>14553</v>
      </c>
      <c r="AE4230" t="s">
        <v>14749</v>
      </c>
      <c r="AF4230"/>
      <c r="AG4230"/>
      <c r="AH4230" t="s">
        <v>14554</v>
      </c>
      <c r="AI4230"/>
      <c r="AJ4230"/>
      <c r="AK4230" t="s">
        <v>1084</v>
      </c>
      <c r="AL4230" t="s">
        <v>1084</v>
      </c>
      <c r="AM4230" t="s">
        <v>33</v>
      </c>
      <c r="AN4230" t="s">
        <v>33</v>
      </c>
      <c r="AO4230"/>
      <c r="AP4230" t="s">
        <v>2110</v>
      </c>
      <c r="AQ4230"/>
      <c r="AR4230" t="s">
        <v>35</v>
      </c>
      <c r="AS4230" t="s">
        <v>35</v>
      </c>
    </row>
    <row r="4231" spans="1:45">
      <c r="A4231" s="264" t="s">
        <v>14558</v>
      </c>
      <c r="B4231" s="217" t="s">
        <v>14749</v>
      </c>
      <c r="E4231" s="217" t="s">
        <v>14559</v>
      </c>
      <c r="H4231" s="217" t="s">
        <v>1084</v>
      </c>
      <c r="I4231" s="217" t="s">
        <v>1084</v>
      </c>
      <c r="J4231" s="217" t="s">
        <v>33</v>
      </c>
      <c r="K4231" s="217" t="s">
        <v>33</v>
      </c>
      <c r="M4231" s="217">
        <f t="shared" si="88"/>
        <v>395</v>
      </c>
      <c r="O4231" s="217" t="s">
        <v>35</v>
      </c>
      <c r="P4231" s="217" t="s">
        <v>35</v>
      </c>
      <c r="Q4231" s="217">
        <f>S5786-vykonyz.xlsx[[#This Row],[Kod]]</f>
        <v>18411</v>
      </c>
      <c r="R4231" s="217">
        <f>S4179-vykonyz.xlsx[[#This Row],[Kod]]</f>
        <v>0</v>
      </c>
      <c r="S4231" s="217" t="s">
        <v>14759</v>
      </c>
      <c r="T4231" s="217" t="s">
        <v>14617</v>
      </c>
      <c r="U4231" s="217">
        <v>921</v>
      </c>
      <c r="V4231" s="261">
        <v>45292</v>
      </c>
      <c r="W4231" s="217" t="s">
        <v>14759</v>
      </c>
      <c r="X4231" s="217">
        <v>879</v>
      </c>
      <c r="Y4231" s="217">
        <v>42</v>
      </c>
      <c r="Z4231" s="261">
        <v>45291</v>
      </c>
      <c r="AC4231" s="217">
        <f>vykonyz.xlsx3[[#This Row],[Kod]]-vykonyz.xlsx[[#This Row],[Kod]]</f>
        <v>0</v>
      </c>
      <c r="AD4231" t="s">
        <v>14558</v>
      </c>
      <c r="AE4231" t="s">
        <v>14749</v>
      </c>
      <c r="AF4231"/>
      <c r="AG4231"/>
      <c r="AH4231" t="s">
        <v>14559</v>
      </c>
      <c r="AI4231"/>
      <c r="AJ4231"/>
      <c r="AK4231" t="s">
        <v>1084</v>
      </c>
      <c r="AL4231" t="s">
        <v>1084</v>
      </c>
      <c r="AM4231" t="s">
        <v>33</v>
      </c>
      <c r="AN4231" t="s">
        <v>33</v>
      </c>
      <c r="AO4231"/>
      <c r="AP4231" t="s">
        <v>13579</v>
      </c>
      <c r="AQ4231"/>
      <c r="AR4231" t="s">
        <v>35</v>
      </c>
      <c r="AS4231" t="s">
        <v>35</v>
      </c>
    </row>
    <row r="4232" spans="1:45">
      <c r="A4232" s="264" t="s">
        <v>14561</v>
      </c>
      <c r="B4232" s="217" t="s">
        <v>14749</v>
      </c>
      <c r="E4232" s="217" t="s">
        <v>14562</v>
      </c>
      <c r="H4232" s="217" t="s">
        <v>1084</v>
      </c>
      <c r="I4232" s="217" t="s">
        <v>1084</v>
      </c>
      <c r="J4232" s="217" t="s">
        <v>33</v>
      </c>
      <c r="K4232" s="217" t="s">
        <v>33</v>
      </c>
      <c r="M4232" s="217">
        <f t="shared" si="88"/>
        <v>559</v>
      </c>
      <c r="O4232" s="217" t="s">
        <v>35</v>
      </c>
      <c r="P4232" s="217" t="s">
        <v>35</v>
      </c>
      <c r="Q4232" s="217">
        <f>S5787-vykonyz.xlsx[[#This Row],[Kod]]</f>
        <v>18412</v>
      </c>
      <c r="R4232" s="217">
        <f>S4180-vykonyz.xlsx[[#This Row],[Kod]]</f>
        <v>0</v>
      </c>
      <c r="S4232" s="217" t="s">
        <v>14760</v>
      </c>
      <c r="T4232" s="217" t="s">
        <v>14680</v>
      </c>
      <c r="U4232" s="217">
        <v>258</v>
      </c>
      <c r="V4232" s="261">
        <v>45292</v>
      </c>
      <c r="W4232" s="217" t="s">
        <v>14760</v>
      </c>
      <c r="X4232" s="217">
        <v>237</v>
      </c>
      <c r="Y4232" s="217">
        <v>21</v>
      </c>
      <c r="Z4232" s="261">
        <v>45291</v>
      </c>
      <c r="AC4232" s="217">
        <f>vykonyz.xlsx3[[#This Row],[Kod]]-vykonyz.xlsx[[#This Row],[Kod]]</f>
        <v>0</v>
      </c>
      <c r="AD4232" t="s">
        <v>14561</v>
      </c>
      <c r="AE4232" t="s">
        <v>14749</v>
      </c>
      <c r="AF4232"/>
      <c r="AG4232"/>
      <c r="AH4232" t="s">
        <v>14562</v>
      </c>
      <c r="AI4232"/>
      <c r="AJ4232"/>
      <c r="AK4232" t="s">
        <v>1084</v>
      </c>
      <c r="AL4232" t="s">
        <v>1084</v>
      </c>
      <c r="AM4232" t="s">
        <v>33</v>
      </c>
      <c r="AN4232" t="s">
        <v>33</v>
      </c>
      <c r="AO4232"/>
      <c r="AP4232" t="s">
        <v>7013</v>
      </c>
      <c r="AQ4232"/>
      <c r="AR4232" t="s">
        <v>35</v>
      </c>
      <c r="AS4232" t="s">
        <v>35</v>
      </c>
    </row>
    <row r="4233" spans="1:45">
      <c r="A4233" s="264" t="s">
        <v>14564</v>
      </c>
      <c r="B4233" s="217" t="s">
        <v>14749</v>
      </c>
      <c r="E4233" s="217" t="s">
        <v>14565</v>
      </c>
      <c r="H4233" s="217" t="s">
        <v>1084</v>
      </c>
      <c r="I4233" s="217" t="s">
        <v>1084</v>
      </c>
      <c r="J4233" s="217" t="s">
        <v>33</v>
      </c>
      <c r="K4233" s="217" t="s">
        <v>33</v>
      </c>
      <c r="M4233" s="217">
        <f t="shared" si="88"/>
        <v>752</v>
      </c>
      <c r="O4233" s="217" t="s">
        <v>35</v>
      </c>
      <c r="P4233" s="217" t="s">
        <v>35</v>
      </c>
      <c r="Q4233" s="217">
        <f>S5788-vykonyz.xlsx[[#This Row],[Kod]]</f>
        <v>18497</v>
      </c>
      <c r="R4233" s="217">
        <f>S4181-vykonyz.xlsx[[#This Row],[Kod]]</f>
        <v>0</v>
      </c>
      <c r="S4233" s="217" t="s">
        <v>14761</v>
      </c>
      <c r="T4233" s="217" t="s">
        <v>14762</v>
      </c>
      <c r="U4233" s="217">
        <v>410</v>
      </c>
      <c r="V4233" s="261">
        <v>45292</v>
      </c>
      <c r="W4233" s="217" t="s">
        <v>14761</v>
      </c>
      <c r="X4233" s="217">
        <v>376</v>
      </c>
      <c r="Y4233" s="217">
        <v>34</v>
      </c>
      <c r="Z4233" s="261">
        <v>45291</v>
      </c>
      <c r="AC4233" s="217">
        <f>vykonyz.xlsx3[[#This Row],[Kod]]-vykonyz.xlsx[[#This Row],[Kod]]</f>
        <v>0</v>
      </c>
      <c r="AD4233" t="s">
        <v>14564</v>
      </c>
      <c r="AE4233" t="s">
        <v>14749</v>
      </c>
      <c r="AF4233"/>
      <c r="AG4233"/>
      <c r="AH4233" t="s">
        <v>14565</v>
      </c>
      <c r="AI4233"/>
      <c r="AJ4233"/>
      <c r="AK4233" t="s">
        <v>1084</v>
      </c>
      <c r="AL4233" t="s">
        <v>1084</v>
      </c>
      <c r="AM4233" t="s">
        <v>33</v>
      </c>
      <c r="AN4233" t="s">
        <v>33</v>
      </c>
      <c r="AO4233"/>
      <c r="AP4233" t="s">
        <v>12761</v>
      </c>
      <c r="AQ4233"/>
      <c r="AR4233" t="s">
        <v>35</v>
      </c>
      <c r="AS4233" t="s">
        <v>35</v>
      </c>
    </row>
    <row r="4234" spans="1:45">
      <c r="A4234" s="264" t="s">
        <v>14570</v>
      </c>
      <c r="B4234" s="217" t="s">
        <v>14749</v>
      </c>
      <c r="C4234" s="217" t="s">
        <v>611</v>
      </c>
      <c r="E4234" s="217" t="s">
        <v>14571</v>
      </c>
      <c r="H4234" s="217" t="s">
        <v>1084</v>
      </c>
      <c r="I4234" s="217" t="s">
        <v>1084</v>
      </c>
      <c r="J4234" s="217" t="s">
        <v>33</v>
      </c>
      <c r="K4234" s="217" t="s">
        <v>33</v>
      </c>
      <c r="M4234" s="217">
        <f t="shared" si="88"/>
        <v>809</v>
      </c>
      <c r="O4234" s="217" t="s">
        <v>35</v>
      </c>
      <c r="P4234" s="217" t="s">
        <v>35</v>
      </c>
      <c r="Q4234" s="217">
        <f>S5789-vykonyz.xlsx[[#This Row],[Kod]]</f>
        <v>18498</v>
      </c>
      <c r="R4234" s="217">
        <f>S4182-vykonyz.xlsx[[#This Row],[Kod]]</f>
        <v>0</v>
      </c>
      <c r="S4234" s="217" t="s">
        <v>14763</v>
      </c>
      <c r="T4234" s="217" t="s">
        <v>14764</v>
      </c>
      <c r="U4234" s="217">
        <v>376</v>
      </c>
      <c r="V4234" s="261">
        <v>45292</v>
      </c>
      <c r="W4234" s="217" t="s">
        <v>14763</v>
      </c>
      <c r="X4234" s="217">
        <v>342</v>
      </c>
      <c r="Y4234" s="217">
        <v>34</v>
      </c>
      <c r="Z4234" s="261">
        <v>45291</v>
      </c>
      <c r="AC4234" s="217">
        <f>vykonyz.xlsx3[[#This Row],[Kod]]-vykonyz.xlsx[[#This Row],[Kod]]</f>
        <v>0</v>
      </c>
      <c r="AD4234" t="s">
        <v>14570</v>
      </c>
      <c r="AE4234" t="s">
        <v>14749</v>
      </c>
      <c r="AF4234" t="s">
        <v>611</v>
      </c>
      <c r="AG4234"/>
      <c r="AH4234" t="s">
        <v>14571</v>
      </c>
      <c r="AI4234"/>
      <c r="AJ4234"/>
      <c r="AK4234" t="s">
        <v>1084</v>
      </c>
      <c r="AL4234" t="s">
        <v>1084</v>
      </c>
      <c r="AM4234" t="s">
        <v>33</v>
      </c>
      <c r="AN4234" t="s">
        <v>33</v>
      </c>
      <c r="AO4234"/>
      <c r="AP4234" t="s">
        <v>3876</v>
      </c>
      <c r="AQ4234"/>
      <c r="AR4234" t="s">
        <v>35</v>
      </c>
      <c r="AS4234" t="s">
        <v>35</v>
      </c>
    </row>
    <row r="4235" spans="1:45">
      <c r="A4235" s="264" t="s">
        <v>14574</v>
      </c>
      <c r="B4235" s="217" t="s">
        <v>14749</v>
      </c>
      <c r="C4235" s="217" t="s">
        <v>611</v>
      </c>
      <c r="E4235" s="217" t="s">
        <v>14571</v>
      </c>
      <c r="F4235" s="217" t="s">
        <v>14765</v>
      </c>
      <c r="G4235" s="217" t="s">
        <v>53</v>
      </c>
      <c r="H4235" s="217" t="s">
        <v>1084</v>
      </c>
      <c r="I4235" s="217" t="s">
        <v>1084</v>
      </c>
      <c r="J4235" s="217" t="s">
        <v>33</v>
      </c>
      <c r="K4235" s="217" t="s">
        <v>33</v>
      </c>
      <c r="M4235" s="217">
        <f t="shared" si="88"/>
        <v>979</v>
      </c>
      <c r="O4235" s="217" t="s">
        <v>35</v>
      </c>
      <c r="P4235" s="217" t="s">
        <v>35</v>
      </c>
      <c r="Q4235" s="217">
        <f>S5790-vykonyz.xlsx[[#This Row],[Kod]]</f>
        <v>18501</v>
      </c>
      <c r="R4235" s="217">
        <f>S4183-vykonyz.xlsx[[#This Row],[Kod]]</f>
        <v>0</v>
      </c>
      <c r="S4235" s="217" t="s">
        <v>14766</v>
      </c>
      <c r="T4235" s="217" t="s">
        <v>14764</v>
      </c>
      <c r="U4235" s="217">
        <v>185</v>
      </c>
      <c r="V4235" s="261">
        <v>45292</v>
      </c>
      <c r="W4235" s="217" t="s">
        <v>14766</v>
      </c>
      <c r="X4235" s="217">
        <v>161</v>
      </c>
      <c r="Y4235" s="217">
        <v>24</v>
      </c>
      <c r="Z4235" s="261">
        <v>45291</v>
      </c>
      <c r="AC4235" s="217">
        <f>vykonyz.xlsx3[[#This Row],[Kod]]-vykonyz.xlsx[[#This Row],[Kod]]</f>
        <v>0</v>
      </c>
      <c r="AD4235" t="s">
        <v>14574</v>
      </c>
      <c r="AE4235" t="s">
        <v>14749</v>
      </c>
      <c r="AF4235" t="s">
        <v>611</v>
      </c>
      <c r="AG4235"/>
      <c r="AH4235" t="s">
        <v>14571</v>
      </c>
      <c r="AI4235" t="s">
        <v>14765</v>
      </c>
      <c r="AJ4235" t="s">
        <v>53</v>
      </c>
      <c r="AK4235" t="s">
        <v>1084</v>
      </c>
      <c r="AL4235" t="s">
        <v>1084</v>
      </c>
      <c r="AM4235" t="s">
        <v>33</v>
      </c>
      <c r="AN4235" t="s">
        <v>33</v>
      </c>
      <c r="AO4235"/>
      <c r="AP4235" t="s">
        <v>14767</v>
      </c>
      <c r="AQ4235"/>
      <c r="AR4235" t="s">
        <v>35</v>
      </c>
      <c r="AS4235" t="s">
        <v>35</v>
      </c>
    </row>
    <row r="4236" spans="1:45">
      <c r="A4236" s="264" t="s">
        <v>14577</v>
      </c>
      <c r="B4236" s="217" t="s">
        <v>14749</v>
      </c>
      <c r="C4236" s="217" t="s">
        <v>611</v>
      </c>
      <c r="E4236" s="217" t="s">
        <v>14571</v>
      </c>
      <c r="F4236" s="217" t="s">
        <v>14768</v>
      </c>
      <c r="G4236" s="217" t="s">
        <v>53</v>
      </c>
      <c r="H4236" s="217" t="s">
        <v>1084</v>
      </c>
      <c r="I4236" s="217" t="s">
        <v>1084</v>
      </c>
      <c r="J4236" s="217" t="s">
        <v>33</v>
      </c>
      <c r="K4236" s="217" t="s">
        <v>33</v>
      </c>
      <c r="M4236" s="217">
        <f t="shared" si="88"/>
        <v>1063</v>
      </c>
      <c r="O4236" s="217" t="s">
        <v>35</v>
      </c>
      <c r="P4236" s="217" t="s">
        <v>35</v>
      </c>
      <c r="Q4236" s="217">
        <f>S5791-vykonyz.xlsx[[#This Row],[Kod]]</f>
        <v>18504</v>
      </c>
      <c r="R4236" s="217">
        <f>S4184-vykonyz.xlsx[[#This Row],[Kod]]</f>
        <v>0</v>
      </c>
      <c r="S4236" s="217" t="s">
        <v>14769</v>
      </c>
      <c r="T4236" s="217" t="s">
        <v>2075</v>
      </c>
      <c r="U4236" s="217">
        <v>71</v>
      </c>
      <c r="V4236" s="261">
        <v>45292</v>
      </c>
      <c r="W4236" s="217" t="s">
        <v>14769</v>
      </c>
      <c r="X4236" s="217">
        <v>62</v>
      </c>
      <c r="Y4236" s="217">
        <v>9</v>
      </c>
      <c r="Z4236" s="261">
        <v>45291</v>
      </c>
      <c r="AC4236" s="217">
        <f>vykonyz.xlsx3[[#This Row],[Kod]]-vykonyz.xlsx[[#This Row],[Kod]]</f>
        <v>0</v>
      </c>
      <c r="AD4236" t="s">
        <v>14577</v>
      </c>
      <c r="AE4236" t="s">
        <v>14749</v>
      </c>
      <c r="AF4236" t="s">
        <v>611</v>
      </c>
      <c r="AG4236"/>
      <c r="AH4236" t="s">
        <v>14571</v>
      </c>
      <c r="AI4236" t="s">
        <v>14768</v>
      </c>
      <c r="AJ4236" t="s">
        <v>53</v>
      </c>
      <c r="AK4236" t="s">
        <v>1084</v>
      </c>
      <c r="AL4236" t="s">
        <v>1084</v>
      </c>
      <c r="AM4236" t="s">
        <v>33</v>
      </c>
      <c r="AN4236" t="s">
        <v>33</v>
      </c>
      <c r="AO4236"/>
      <c r="AP4236" t="s">
        <v>14770</v>
      </c>
      <c r="AQ4236"/>
      <c r="AR4236" t="s">
        <v>35</v>
      </c>
      <c r="AS4236" t="s">
        <v>35</v>
      </c>
    </row>
    <row r="4237" spans="1:45">
      <c r="A4237" s="264" t="s">
        <v>14580</v>
      </c>
      <c r="B4237" s="217" t="s">
        <v>14749</v>
      </c>
      <c r="E4237" s="217" t="s">
        <v>14581</v>
      </c>
      <c r="F4237" s="217" t="s">
        <v>14771</v>
      </c>
      <c r="H4237" s="217" t="s">
        <v>1084</v>
      </c>
      <c r="I4237" s="217" t="s">
        <v>45</v>
      </c>
      <c r="J4237" s="217" t="s">
        <v>33</v>
      </c>
      <c r="K4237" s="217" t="s">
        <v>33</v>
      </c>
      <c r="M4237" s="217">
        <f t="shared" si="88"/>
        <v>110</v>
      </c>
      <c r="O4237" s="217" t="s">
        <v>35</v>
      </c>
      <c r="P4237" s="217" t="s">
        <v>35</v>
      </c>
      <c r="Q4237" s="217">
        <f>S5792-vykonyz.xlsx[[#This Row],[Kod]]</f>
        <v>18502</v>
      </c>
      <c r="R4237" s="217">
        <f>S4185-vykonyz.xlsx[[#This Row],[Kod]]</f>
        <v>0</v>
      </c>
      <c r="AC4237" s="217">
        <f>vykonyz.xlsx3[[#This Row],[Kod]]-vykonyz.xlsx[[#This Row],[Kod]]</f>
        <v>0</v>
      </c>
      <c r="AD4237" t="s">
        <v>14580</v>
      </c>
      <c r="AE4237" t="s">
        <v>14749</v>
      </c>
      <c r="AF4237"/>
      <c r="AG4237"/>
      <c r="AH4237" t="s">
        <v>14581</v>
      </c>
      <c r="AI4237" t="s">
        <v>14771</v>
      </c>
      <c r="AJ4237"/>
      <c r="AK4237" t="s">
        <v>1084</v>
      </c>
      <c r="AL4237" t="s">
        <v>45</v>
      </c>
      <c r="AM4237" t="s">
        <v>33</v>
      </c>
      <c r="AN4237" t="s">
        <v>33</v>
      </c>
      <c r="AO4237"/>
      <c r="AP4237" t="s">
        <v>4237</v>
      </c>
      <c r="AQ4237"/>
      <c r="AR4237" t="s">
        <v>35</v>
      </c>
      <c r="AS4237" t="s">
        <v>35</v>
      </c>
    </row>
    <row r="4238" spans="1:45">
      <c r="A4238" s="264" t="s">
        <v>14584</v>
      </c>
      <c r="B4238" s="217" t="s">
        <v>14749</v>
      </c>
      <c r="E4238" s="217" t="s">
        <v>14585</v>
      </c>
      <c r="H4238" s="217" t="s">
        <v>1084</v>
      </c>
      <c r="I4238" s="217" t="s">
        <v>45</v>
      </c>
      <c r="J4238" s="217" t="s">
        <v>33</v>
      </c>
      <c r="K4238" s="217" t="s">
        <v>33</v>
      </c>
      <c r="M4238" s="217">
        <f t="shared" si="88"/>
        <v>297</v>
      </c>
      <c r="O4238" s="217" t="s">
        <v>35</v>
      </c>
      <c r="P4238" s="217" t="s">
        <v>35</v>
      </c>
      <c r="Q4238" s="217">
        <f>S5793-vykonyz.xlsx[[#This Row],[Kod]]</f>
        <v>18495</v>
      </c>
      <c r="R4238" s="217">
        <f>S4186-vykonyz.xlsx[[#This Row],[Kod]]</f>
        <v>0</v>
      </c>
      <c r="AC4238" s="217">
        <f>vykonyz.xlsx3[[#This Row],[Kod]]-vykonyz.xlsx[[#This Row],[Kod]]</f>
        <v>0</v>
      </c>
      <c r="AD4238" t="s">
        <v>14584</v>
      </c>
      <c r="AE4238" t="s">
        <v>14749</v>
      </c>
      <c r="AF4238"/>
      <c r="AG4238"/>
      <c r="AH4238" t="s">
        <v>14585</v>
      </c>
      <c r="AI4238"/>
      <c r="AJ4238"/>
      <c r="AK4238" t="s">
        <v>1084</v>
      </c>
      <c r="AL4238" t="s">
        <v>45</v>
      </c>
      <c r="AM4238" t="s">
        <v>33</v>
      </c>
      <c r="AN4238" t="s">
        <v>33</v>
      </c>
      <c r="AO4238"/>
      <c r="AP4238" t="s">
        <v>2109</v>
      </c>
      <c r="AQ4238"/>
      <c r="AR4238" t="s">
        <v>35</v>
      </c>
      <c r="AS4238" t="s">
        <v>35</v>
      </c>
    </row>
    <row r="4239" spans="1:45">
      <c r="A4239" s="264" t="s">
        <v>14588</v>
      </c>
      <c r="B4239" s="217" t="s">
        <v>14749</v>
      </c>
      <c r="C4239" s="217" t="s">
        <v>611</v>
      </c>
      <c r="E4239" s="217" t="s">
        <v>14772</v>
      </c>
      <c r="H4239" s="217" t="s">
        <v>1084</v>
      </c>
      <c r="I4239" s="217" t="s">
        <v>1084</v>
      </c>
      <c r="J4239" s="217" t="s">
        <v>33</v>
      </c>
      <c r="K4239" s="217" t="s">
        <v>33</v>
      </c>
      <c r="M4239" s="217">
        <f t="shared" si="88"/>
        <v>644</v>
      </c>
      <c r="O4239" s="217" t="s">
        <v>35</v>
      </c>
      <c r="P4239" s="217" t="s">
        <v>35</v>
      </c>
      <c r="Q4239" s="217">
        <f>S5794-vykonyz.xlsx[[#This Row],[Kod]]</f>
        <v>18487</v>
      </c>
      <c r="R4239" s="217">
        <f>S4187-vykonyz.xlsx[[#This Row],[Kod]]</f>
        <v>0</v>
      </c>
      <c r="AC4239" s="217">
        <f>vykonyz.xlsx3[[#This Row],[Kod]]-vykonyz.xlsx[[#This Row],[Kod]]</f>
        <v>0</v>
      </c>
      <c r="AD4239" t="s">
        <v>14588</v>
      </c>
      <c r="AE4239" t="s">
        <v>14749</v>
      </c>
      <c r="AF4239" t="s">
        <v>611</v>
      </c>
      <c r="AG4239"/>
      <c r="AH4239" t="s">
        <v>14772</v>
      </c>
      <c r="AI4239"/>
      <c r="AJ4239"/>
      <c r="AK4239" t="s">
        <v>1084</v>
      </c>
      <c r="AL4239" t="s">
        <v>1084</v>
      </c>
      <c r="AM4239" t="s">
        <v>33</v>
      </c>
      <c r="AN4239" t="s">
        <v>33</v>
      </c>
      <c r="AO4239"/>
      <c r="AP4239" t="s">
        <v>5736</v>
      </c>
      <c r="AQ4239"/>
      <c r="AR4239" t="s">
        <v>35</v>
      </c>
      <c r="AS4239" t="s">
        <v>35</v>
      </c>
    </row>
    <row r="4240" spans="1:45">
      <c r="A4240" s="264" t="s">
        <v>14592</v>
      </c>
      <c r="B4240" s="217" t="s">
        <v>14749</v>
      </c>
      <c r="E4240" s="217" t="s">
        <v>14593</v>
      </c>
      <c r="F4240" s="217" t="s">
        <v>14773</v>
      </c>
      <c r="H4240" s="217" t="s">
        <v>1008</v>
      </c>
      <c r="I4240" s="217" t="s">
        <v>1008</v>
      </c>
      <c r="J4240" s="217" t="s">
        <v>33</v>
      </c>
      <c r="K4240" s="217" t="s">
        <v>33</v>
      </c>
      <c r="M4240" s="217">
        <f t="shared" si="88"/>
        <v>448</v>
      </c>
      <c r="O4240" s="217" t="s">
        <v>35</v>
      </c>
      <c r="P4240" s="217" t="s">
        <v>35</v>
      </c>
      <c r="Q4240" s="217">
        <f>S5795-vykonyz.xlsx[[#This Row],[Kod]]</f>
        <v>18419</v>
      </c>
      <c r="R4240" s="217">
        <f>S4188-vykonyz.xlsx[[#This Row],[Kod]]</f>
        <v>0</v>
      </c>
      <c r="S4240" s="217" t="s">
        <v>14774</v>
      </c>
      <c r="T4240" s="217" t="s">
        <v>14775</v>
      </c>
      <c r="U4240" s="217">
        <v>990</v>
      </c>
      <c r="V4240" s="261">
        <v>45292</v>
      </c>
      <c r="W4240" s="217" t="s">
        <v>14774</v>
      </c>
      <c r="X4240" s="217">
        <v>862</v>
      </c>
      <c r="Y4240" s="217">
        <v>128</v>
      </c>
      <c r="Z4240" s="261">
        <v>45291</v>
      </c>
      <c r="AC4240" s="217">
        <f>vykonyz.xlsx3[[#This Row],[Kod]]-vykonyz.xlsx[[#This Row],[Kod]]</f>
        <v>0</v>
      </c>
      <c r="AD4240" t="s">
        <v>14592</v>
      </c>
      <c r="AE4240" t="s">
        <v>14749</v>
      </c>
      <c r="AF4240"/>
      <c r="AG4240"/>
      <c r="AH4240" t="s">
        <v>14593</v>
      </c>
      <c r="AI4240" t="s">
        <v>14773</v>
      </c>
      <c r="AJ4240"/>
      <c r="AK4240" t="s">
        <v>1008</v>
      </c>
      <c r="AL4240" t="s">
        <v>1008</v>
      </c>
      <c r="AM4240" t="s">
        <v>33</v>
      </c>
      <c r="AN4240" t="s">
        <v>33</v>
      </c>
      <c r="AO4240"/>
      <c r="AP4240" t="s">
        <v>5462</v>
      </c>
      <c r="AQ4240"/>
      <c r="AR4240" t="s">
        <v>35</v>
      </c>
      <c r="AS4240" t="s">
        <v>35</v>
      </c>
    </row>
    <row r="4241" spans="1:45">
      <c r="A4241" s="264" t="s">
        <v>14595</v>
      </c>
      <c r="B4241" s="217" t="s">
        <v>14749</v>
      </c>
      <c r="E4241" s="217" t="s">
        <v>14776</v>
      </c>
      <c r="F4241" s="217" t="s">
        <v>4172</v>
      </c>
      <c r="G4241" s="217" t="s">
        <v>53</v>
      </c>
      <c r="H4241" s="217" t="s">
        <v>1084</v>
      </c>
      <c r="I4241" s="217" t="s">
        <v>1084</v>
      </c>
      <c r="J4241" s="217" t="s">
        <v>33</v>
      </c>
      <c r="K4241" s="217" t="s">
        <v>33</v>
      </c>
      <c r="M4241" s="217">
        <f t="shared" si="88"/>
        <v>437</v>
      </c>
      <c r="O4241" s="217" t="s">
        <v>35</v>
      </c>
      <c r="P4241" s="217" t="s">
        <v>35</v>
      </c>
      <c r="Q4241" s="217">
        <f>S5796-vykonyz.xlsx[[#This Row],[Kod]]</f>
        <v>18491</v>
      </c>
      <c r="R4241" s="217">
        <f>S4189-vykonyz.xlsx[[#This Row],[Kod]]</f>
        <v>0</v>
      </c>
      <c r="S4241" s="217" t="s">
        <v>14777</v>
      </c>
      <c r="T4241" s="217" t="s">
        <v>14778</v>
      </c>
      <c r="U4241" s="217">
        <v>499</v>
      </c>
      <c r="V4241" s="261">
        <v>45292</v>
      </c>
      <c r="W4241" s="217" t="s">
        <v>14777</v>
      </c>
      <c r="X4241" s="217">
        <v>435</v>
      </c>
      <c r="Y4241" s="217">
        <v>64</v>
      </c>
      <c r="Z4241" s="261">
        <v>45291</v>
      </c>
      <c r="AC4241" s="217">
        <f>vykonyz.xlsx3[[#This Row],[Kod]]-vykonyz.xlsx[[#This Row],[Kod]]</f>
        <v>0</v>
      </c>
      <c r="AD4241" t="s">
        <v>14595</v>
      </c>
      <c r="AE4241" t="s">
        <v>14749</v>
      </c>
      <c r="AF4241"/>
      <c r="AG4241"/>
      <c r="AH4241" t="s">
        <v>14776</v>
      </c>
      <c r="AI4241" t="s">
        <v>4172</v>
      </c>
      <c r="AJ4241" t="s">
        <v>53</v>
      </c>
      <c r="AK4241" t="s">
        <v>1084</v>
      </c>
      <c r="AL4241" t="s">
        <v>1084</v>
      </c>
      <c r="AM4241" t="s">
        <v>33</v>
      </c>
      <c r="AN4241" t="s">
        <v>33</v>
      </c>
      <c r="AO4241"/>
      <c r="AP4241" t="s">
        <v>14779</v>
      </c>
      <c r="AQ4241"/>
      <c r="AR4241" t="s">
        <v>35</v>
      </c>
      <c r="AS4241" t="s">
        <v>35</v>
      </c>
    </row>
    <row r="4242" spans="1:45">
      <c r="A4242" s="264" t="s">
        <v>14599</v>
      </c>
      <c r="B4242" s="217" t="s">
        <v>14749</v>
      </c>
      <c r="E4242" s="217" t="s">
        <v>14600</v>
      </c>
      <c r="H4242" s="217" t="s">
        <v>1084</v>
      </c>
      <c r="I4242" s="217" t="s">
        <v>1084</v>
      </c>
      <c r="J4242" s="217" t="s">
        <v>33</v>
      </c>
      <c r="K4242" s="217" t="s">
        <v>33</v>
      </c>
      <c r="M4242" s="217">
        <f t="shared" si="88"/>
        <v>595</v>
      </c>
      <c r="O4242" s="217" t="s">
        <v>35</v>
      </c>
      <c r="P4242" s="217" t="s">
        <v>35</v>
      </c>
      <c r="Q4242" s="217">
        <f>S5797-vykonyz.xlsx[[#This Row],[Kod]]</f>
        <v>18483</v>
      </c>
      <c r="R4242" s="217">
        <f>S4190-vykonyz.xlsx[[#This Row],[Kod]]</f>
        <v>0</v>
      </c>
      <c r="S4242" s="217" t="s">
        <v>14780</v>
      </c>
      <c r="T4242" s="217" t="s">
        <v>14781</v>
      </c>
      <c r="U4242" s="217">
        <v>250</v>
      </c>
      <c r="V4242" s="261">
        <v>45292</v>
      </c>
      <c r="W4242" s="217" t="s">
        <v>14780</v>
      </c>
      <c r="X4242" s="217">
        <v>217</v>
      </c>
      <c r="Y4242" s="217">
        <v>33</v>
      </c>
      <c r="Z4242" s="261">
        <v>45291</v>
      </c>
      <c r="AC4242" s="217">
        <f>vykonyz.xlsx3[[#This Row],[Kod]]-vykonyz.xlsx[[#This Row],[Kod]]</f>
        <v>0</v>
      </c>
      <c r="AD4242" t="s">
        <v>14599</v>
      </c>
      <c r="AE4242" t="s">
        <v>14749</v>
      </c>
      <c r="AF4242"/>
      <c r="AG4242"/>
      <c r="AH4242" t="s">
        <v>14600</v>
      </c>
      <c r="AI4242"/>
      <c r="AJ4242"/>
      <c r="AK4242" t="s">
        <v>1084</v>
      </c>
      <c r="AL4242" t="s">
        <v>1084</v>
      </c>
      <c r="AM4242" t="s">
        <v>33</v>
      </c>
      <c r="AN4242" t="s">
        <v>33</v>
      </c>
      <c r="AO4242"/>
      <c r="AP4242" t="s">
        <v>14782</v>
      </c>
      <c r="AQ4242"/>
      <c r="AR4242" t="s">
        <v>35</v>
      </c>
      <c r="AS4242" t="s">
        <v>35</v>
      </c>
    </row>
    <row r="4243" spans="1:45">
      <c r="A4243" s="264" t="s">
        <v>14602</v>
      </c>
      <c r="B4243" s="217" t="s">
        <v>14749</v>
      </c>
      <c r="E4243" s="217" t="s">
        <v>14600</v>
      </c>
      <c r="F4243" s="217" t="s">
        <v>14765</v>
      </c>
      <c r="G4243" s="217" t="s">
        <v>53</v>
      </c>
      <c r="H4243" s="217" t="s">
        <v>1084</v>
      </c>
      <c r="I4243" s="217" t="s">
        <v>1084</v>
      </c>
      <c r="J4243" s="217" t="s">
        <v>33</v>
      </c>
      <c r="K4243" s="217" t="s">
        <v>33</v>
      </c>
      <c r="M4243" s="217">
        <f t="shared" si="88"/>
        <v>851</v>
      </c>
      <c r="O4243" s="217" t="s">
        <v>35</v>
      </c>
      <c r="P4243" s="217" t="s">
        <v>35</v>
      </c>
      <c r="Q4243" s="217">
        <f>S5798-vykonyz.xlsx[[#This Row],[Kod]]</f>
        <v>18484</v>
      </c>
      <c r="R4243" s="217">
        <f>S4191-vykonyz.xlsx[[#This Row],[Kod]]</f>
        <v>0</v>
      </c>
      <c r="S4243" s="217" t="s">
        <v>14783</v>
      </c>
      <c r="T4243" s="217" t="s">
        <v>14784</v>
      </c>
      <c r="U4243" s="217">
        <v>1104</v>
      </c>
      <c r="V4243" s="261">
        <v>45292</v>
      </c>
      <c r="W4243" s="217" t="s">
        <v>14783</v>
      </c>
      <c r="X4243" s="217">
        <v>959</v>
      </c>
      <c r="Y4243" s="217">
        <v>145</v>
      </c>
      <c r="Z4243" s="261">
        <v>45291</v>
      </c>
      <c r="AC4243" s="217">
        <f>vykonyz.xlsx3[[#This Row],[Kod]]-vykonyz.xlsx[[#This Row],[Kod]]</f>
        <v>0</v>
      </c>
      <c r="AD4243" t="s">
        <v>14602</v>
      </c>
      <c r="AE4243" t="s">
        <v>14749</v>
      </c>
      <c r="AF4243"/>
      <c r="AG4243"/>
      <c r="AH4243" t="s">
        <v>14600</v>
      </c>
      <c r="AI4243" t="s">
        <v>14765</v>
      </c>
      <c r="AJ4243" t="s">
        <v>53</v>
      </c>
      <c r="AK4243" t="s">
        <v>1084</v>
      </c>
      <c r="AL4243" t="s">
        <v>1084</v>
      </c>
      <c r="AM4243" t="s">
        <v>33</v>
      </c>
      <c r="AN4243" t="s">
        <v>33</v>
      </c>
      <c r="AO4243"/>
      <c r="AP4243" t="s">
        <v>14785</v>
      </c>
      <c r="AQ4243"/>
      <c r="AR4243" t="s">
        <v>35</v>
      </c>
      <c r="AS4243" t="s">
        <v>35</v>
      </c>
    </row>
    <row r="4244" spans="1:45">
      <c r="A4244" s="264" t="s">
        <v>14605</v>
      </c>
      <c r="B4244" s="217" t="s">
        <v>14749</v>
      </c>
      <c r="E4244" s="217" t="s">
        <v>14600</v>
      </c>
      <c r="F4244" s="217" t="s">
        <v>14768</v>
      </c>
      <c r="G4244" s="217" t="s">
        <v>53</v>
      </c>
      <c r="H4244" s="217" t="s">
        <v>1084</v>
      </c>
      <c r="I4244" s="217" t="s">
        <v>1084</v>
      </c>
      <c r="J4244" s="217" t="s">
        <v>33</v>
      </c>
      <c r="K4244" s="217" t="s">
        <v>33</v>
      </c>
      <c r="M4244" s="217">
        <f t="shared" si="88"/>
        <v>901</v>
      </c>
      <c r="O4244" s="217" t="s">
        <v>35</v>
      </c>
      <c r="P4244" s="217" t="s">
        <v>35</v>
      </c>
      <c r="Q4244" s="217">
        <f>S5799-vykonyz.xlsx[[#This Row],[Kod]]</f>
        <v>18485</v>
      </c>
      <c r="R4244" s="217">
        <f>S4192-vykonyz.xlsx[[#This Row],[Kod]]</f>
        <v>0</v>
      </c>
      <c r="S4244" s="217" t="s">
        <v>14786</v>
      </c>
      <c r="T4244" s="217" t="s">
        <v>14787</v>
      </c>
      <c r="U4244" s="217">
        <v>982</v>
      </c>
      <c r="V4244" s="261">
        <v>45292</v>
      </c>
      <c r="W4244" s="217" t="s">
        <v>14786</v>
      </c>
      <c r="X4244" s="217">
        <v>854</v>
      </c>
      <c r="Y4244" s="217">
        <v>128</v>
      </c>
      <c r="Z4244" s="261">
        <v>45291</v>
      </c>
      <c r="AC4244" s="217">
        <f>vykonyz.xlsx3[[#This Row],[Kod]]-vykonyz.xlsx[[#This Row],[Kod]]</f>
        <v>0</v>
      </c>
      <c r="AD4244" t="s">
        <v>14605</v>
      </c>
      <c r="AE4244" t="s">
        <v>14749</v>
      </c>
      <c r="AF4244"/>
      <c r="AG4244"/>
      <c r="AH4244" t="s">
        <v>14600</v>
      </c>
      <c r="AI4244" t="s">
        <v>14768</v>
      </c>
      <c r="AJ4244" t="s">
        <v>53</v>
      </c>
      <c r="AK4244" t="s">
        <v>1084</v>
      </c>
      <c r="AL4244" t="s">
        <v>1084</v>
      </c>
      <c r="AM4244" t="s">
        <v>33</v>
      </c>
      <c r="AN4244" t="s">
        <v>33</v>
      </c>
      <c r="AO4244"/>
      <c r="AP4244" t="s">
        <v>725</v>
      </c>
      <c r="AQ4244"/>
      <c r="AR4244" t="s">
        <v>35</v>
      </c>
      <c r="AS4244" t="s">
        <v>35</v>
      </c>
    </row>
    <row r="4245" spans="1:45">
      <c r="A4245" s="264" t="s">
        <v>14608</v>
      </c>
      <c r="B4245" s="217" t="s">
        <v>14749</v>
      </c>
      <c r="E4245" s="217" t="s">
        <v>14609</v>
      </c>
      <c r="F4245" s="217" t="s">
        <v>4167</v>
      </c>
      <c r="H4245" s="217" t="s">
        <v>1008</v>
      </c>
      <c r="I4245" s="217" t="s">
        <v>1008</v>
      </c>
      <c r="J4245" s="217" t="s">
        <v>33</v>
      </c>
      <c r="K4245" s="217" t="s">
        <v>33</v>
      </c>
      <c r="M4245" s="217">
        <f t="shared" si="88"/>
        <v>714</v>
      </c>
      <c r="O4245" s="217" t="s">
        <v>35</v>
      </c>
      <c r="P4245" s="217" t="s">
        <v>35</v>
      </c>
      <c r="Q4245" s="217">
        <f>S5800-vykonyz.xlsx[[#This Row],[Kod]]</f>
        <v>18576</v>
      </c>
      <c r="R4245" s="217">
        <f>S4193-vykonyz.xlsx[[#This Row],[Kod]]</f>
        <v>0</v>
      </c>
      <c r="S4245" s="217" t="s">
        <v>14788</v>
      </c>
      <c r="T4245" s="217" t="s">
        <v>14789</v>
      </c>
      <c r="U4245" s="217">
        <v>550</v>
      </c>
      <c r="V4245" s="261">
        <v>45292</v>
      </c>
      <c r="W4245" s="217" t="s">
        <v>14788</v>
      </c>
      <c r="X4245" s="217">
        <v>485</v>
      </c>
      <c r="Y4245" s="217">
        <v>65</v>
      </c>
      <c r="Z4245" s="261">
        <v>45291</v>
      </c>
      <c r="AC4245" s="217">
        <f>vykonyz.xlsx3[[#This Row],[Kod]]-vykonyz.xlsx[[#This Row],[Kod]]</f>
        <v>0</v>
      </c>
      <c r="AD4245" t="s">
        <v>14608</v>
      </c>
      <c r="AE4245" t="s">
        <v>14749</v>
      </c>
      <c r="AF4245"/>
      <c r="AG4245"/>
      <c r="AH4245" t="s">
        <v>14609</v>
      </c>
      <c r="AI4245" t="s">
        <v>4167</v>
      </c>
      <c r="AJ4245"/>
      <c r="AK4245" t="s">
        <v>1008</v>
      </c>
      <c r="AL4245" t="s">
        <v>1008</v>
      </c>
      <c r="AM4245" t="s">
        <v>33</v>
      </c>
      <c r="AN4245" t="s">
        <v>33</v>
      </c>
      <c r="AO4245"/>
      <c r="AP4245" t="s">
        <v>13572</v>
      </c>
      <c r="AQ4245"/>
      <c r="AR4245" t="s">
        <v>35</v>
      </c>
      <c r="AS4245" t="s">
        <v>35</v>
      </c>
    </row>
    <row r="4246" spans="1:45">
      <c r="A4246" s="264" t="s">
        <v>14612</v>
      </c>
      <c r="B4246" s="217" t="s">
        <v>14749</v>
      </c>
      <c r="C4246" s="217" t="s">
        <v>611</v>
      </c>
      <c r="E4246" s="217" t="s">
        <v>14613</v>
      </c>
      <c r="F4246" s="217" t="s">
        <v>14790</v>
      </c>
      <c r="H4246" s="217" t="s">
        <v>1573</v>
      </c>
      <c r="I4246" s="217" t="s">
        <v>981</v>
      </c>
      <c r="J4246" s="217" t="s">
        <v>33</v>
      </c>
      <c r="K4246" s="217" t="s">
        <v>33</v>
      </c>
      <c r="M4246" s="217">
        <f t="shared" si="88"/>
        <v>911</v>
      </c>
      <c r="O4246" s="217" t="s">
        <v>35</v>
      </c>
      <c r="P4246" s="217" t="s">
        <v>35</v>
      </c>
      <c r="Q4246" s="217">
        <f>S5801-vykonyz.xlsx[[#This Row],[Kod]]</f>
        <v>18573</v>
      </c>
      <c r="R4246" s="217">
        <f>S4194-vykonyz.xlsx[[#This Row],[Kod]]</f>
        <v>0</v>
      </c>
      <c r="S4246" s="217" t="s">
        <v>14791</v>
      </c>
      <c r="T4246" s="217" t="s">
        <v>14792</v>
      </c>
      <c r="U4246" s="217">
        <v>580</v>
      </c>
      <c r="V4246" s="261">
        <v>45292</v>
      </c>
      <c r="W4246" s="217" t="s">
        <v>14791</v>
      </c>
      <c r="X4246" s="217">
        <v>515</v>
      </c>
      <c r="Y4246" s="217">
        <v>65</v>
      </c>
      <c r="Z4246" s="261">
        <v>45291</v>
      </c>
      <c r="AC4246" s="217">
        <f>vykonyz.xlsx3[[#This Row],[Kod]]-vykonyz.xlsx[[#This Row],[Kod]]</f>
        <v>0</v>
      </c>
      <c r="AD4246" t="s">
        <v>14612</v>
      </c>
      <c r="AE4246" t="s">
        <v>14749</v>
      </c>
      <c r="AF4246" t="s">
        <v>611</v>
      </c>
      <c r="AG4246"/>
      <c r="AH4246" t="s">
        <v>14613</v>
      </c>
      <c r="AI4246" t="s">
        <v>14790</v>
      </c>
      <c r="AJ4246"/>
      <c r="AK4246" t="s">
        <v>1573</v>
      </c>
      <c r="AL4246" t="s">
        <v>981</v>
      </c>
      <c r="AM4246" t="s">
        <v>33</v>
      </c>
      <c r="AN4246" t="s">
        <v>33</v>
      </c>
      <c r="AO4246"/>
      <c r="AP4246" t="s">
        <v>1790</v>
      </c>
      <c r="AQ4246"/>
      <c r="AR4246" t="s">
        <v>35</v>
      </c>
      <c r="AS4246" t="s">
        <v>35</v>
      </c>
    </row>
    <row r="4247" spans="1:45">
      <c r="A4247" s="264" t="s">
        <v>14616</v>
      </c>
      <c r="B4247" s="217" t="s">
        <v>14749</v>
      </c>
      <c r="E4247" s="217" t="s">
        <v>14793</v>
      </c>
      <c r="F4247" s="217" t="s">
        <v>14794</v>
      </c>
      <c r="H4247" s="217" t="s">
        <v>1084</v>
      </c>
      <c r="I4247" s="217" t="s">
        <v>1084</v>
      </c>
      <c r="J4247" s="217" t="s">
        <v>33</v>
      </c>
      <c r="K4247" s="217" t="s">
        <v>33</v>
      </c>
      <c r="M4247" s="217">
        <f t="shared" si="88"/>
        <v>824</v>
      </c>
      <c r="O4247" s="217" t="s">
        <v>35</v>
      </c>
      <c r="P4247" s="217" t="s">
        <v>35</v>
      </c>
      <c r="Q4247" s="217">
        <f>S5802-vykonyz.xlsx[[#This Row],[Kod]]</f>
        <v>18573</v>
      </c>
      <c r="R4247" s="217">
        <f>S4195-vykonyz.xlsx[[#This Row],[Kod]]</f>
        <v>0</v>
      </c>
      <c r="S4247" s="217" t="s">
        <v>14795</v>
      </c>
      <c r="T4247" s="217" t="s">
        <v>14796</v>
      </c>
      <c r="U4247" s="217">
        <v>3471</v>
      </c>
      <c r="V4247" s="261">
        <v>45292</v>
      </c>
      <c r="W4247" s="217" t="s">
        <v>14795</v>
      </c>
      <c r="X4247" s="217">
        <v>3278</v>
      </c>
      <c r="Y4247" s="217">
        <v>193</v>
      </c>
      <c r="Z4247" s="261">
        <v>45291</v>
      </c>
      <c r="AC4247" s="217">
        <f>vykonyz.xlsx3[[#This Row],[Kod]]-vykonyz.xlsx[[#This Row],[Kod]]</f>
        <v>0</v>
      </c>
      <c r="AD4247" t="s">
        <v>14616</v>
      </c>
      <c r="AE4247" t="s">
        <v>14749</v>
      </c>
      <c r="AF4247"/>
      <c r="AG4247"/>
      <c r="AH4247" t="s">
        <v>14793</v>
      </c>
      <c r="AI4247" t="s">
        <v>14794</v>
      </c>
      <c r="AJ4247"/>
      <c r="AK4247" t="s">
        <v>1084</v>
      </c>
      <c r="AL4247" t="s">
        <v>1084</v>
      </c>
      <c r="AM4247" t="s">
        <v>33</v>
      </c>
      <c r="AN4247" t="s">
        <v>33</v>
      </c>
      <c r="AO4247"/>
      <c r="AP4247" t="s">
        <v>5522</v>
      </c>
      <c r="AQ4247"/>
      <c r="AR4247" t="s">
        <v>35</v>
      </c>
      <c r="AS4247" t="s">
        <v>35</v>
      </c>
    </row>
    <row r="4248" spans="1:45">
      <c r="A4248" s="264" t="s">
        <v>14624</v>
      </c>
      <c r="B4248" s="217" t="s">
        <v>14749</v>
      </c>
      <c r="C4248" s="217" t="s">
        <v>28</v>
      </c>
      <c r="E4248" s="217" t="s">
        <v>14625</v>
      </c>
      <c r="H4248" s="217" t="s">
        <v>989</v>
      </c>
      <c r="I4248" s="217" t="s">
        <v>989</v>
      </c>
      <c r="J4248" s="217" t="s">
        <v>33</v>
      </c>
      <c r="K4248" s="217" t="s">
        <v>33</v>
      </c>
      <c r="M4248" s="217">
        <f t="shared" si="88"/>
        <v>267</v>
      </c>
      <c r="O4248" s="217" t="s">
        <v>35</v>
      </c>
      <c r="P4248" s="217" t="s">
        <v>35</v>
      </c>
      <c r="Q4248" s="217">
        <f>S5803-vykonyz.xlsx[[#This Row],[Kod]]</f>
        <v>18573</v>
      </c>
      <c r="R4248" s="217">
        <f>S4196-vykonyz.xlsx[[#This Row],[Kod]]</f>
        <v>0</v>
      </c>
      <c r="S4248" s="217" t="s">
        <v>14797</v>
      </c>
      <c r="T4248" s="217" t="s">
        <v>14798</v>
      </c>
      <c r="U4248" s="217">
        <v>3930</v>
      </c>
      <c r="V4248" s="261">
        <v>45292</v>
      </c>
      <c r="W4248" s="217" t="s">
        <v>14797</v>
      </c>
      <c r="X4248" s="217">
        <v>3672</v>
      </c>
      <c r="Y4248" s="217">
        <v>258</v>
      </c>
      <c r="Z4248" s="261">
        <v>45291</v>
      </c>
      <c r="AC4248" s="217">
        <f>vykonyz.xlsx3[[#This Row],[Kod]]-vykonyz.xlsx[[#This Row],[Kod]]</f>
        <v>0</v>
      </c>
      <c r="AD4248" t="s">
        <v>14624</v>
      </c>
      <c r="AE4248" t="s">
        <v>14749</v>
      </c>
      <c r="AF4248" t="s">
        <v>28</v>
      </c>
      <c r="AG4248"/>
      <c r="AH4248" t="s">
        <v>14625</v>
      </c>
      <c r="AI4248"/>
      <c r="AJ4248"/>
      <c r="AK4248" t="s">
        <v>989</v>
      </c>
      <c r="AL4248" t="s">
        <v>989</v>
      </c>
      <c r="AM4248" t="s">
        <v>33</v>
      </c>
      <c r="AN4248" t="s">
        <v>33</v>
      </c>
      <c r="AO4248"/>
      <c r="AP4248" t="s">
        <v>794</v>
      </c>
      <c r="AQ4248"/>
      <c r="AR4248" t="s">
        <v>35</v>
      </c>
      <c r="AS4248" t="s">
        <v>35</v>
      </c>
    </row>
    <row r="4249" spans="1:45">
      <c r="A4249" s="264" t="s">
        <v>14630</v>
      </c>
      <c r="B4249" s="217" t="s">
        <v>14749</v>
      </c>
      <c r="C4249" s="217" t="s">
        <v>611</v>
      </c>
      <c r="E4249" s="217" t="s">
        <v>14631</v>
      </c>
      <c r="F4249" s="217" t="s">
        <v>4167</v>
      </c>
      <c r="G4249" s="217" t="s">
        <v>53</v>
      </c>
      <c r="H4249" s="217" t="s">
        <v>985</v>
      </c>
      <c r="I4249" s="217" t="s">
        <v>985</v>
      </c>
      <c r="J4249" s="217" t="s">
        <v>33</v>
      </c>
      <c r="K4249" s="217" t="s">
        <v>33</v>
      </c>
      <c r="M4249" s="217">
        <f t="shared" si="88"/>
        <v>716</v>
      </c>
      <c r="O4249" s="217" t="s">
        <v>35</v>
      </c>
      <c r="P4249" s="217" t="s">
        <v>35</v>
      </c>
      <c r="Q4249" s="217">
        <f>S5804-vykonyz.xlsx[[#This Row],[Kod]]</f>
        <v>18569</v>
      </c>
      <c r="R4249" s="217">
        <f>S4197-vykonyz.xlsx[[#This Row],[Kod]]</f>
        <v>0</v>
      </c>
      <c r="S4249" s="217" t="s">
        <v>14799</v>
      </c>
      <c r="T4249" s="217" t="s">
        <v>14800</v>
      </c>
      <c r="U4249" s="217">
        <v>990</v>
      </c>
      <c r="V4249" s="261">
        <v>45292</v>
      </c>
      <c r="W4249" s="217" t="s">
        <v>14799</v>
      </c>
      <c r="X4249" s="217">
        <v>862</v>
      </c>
      <c r="Y4249" s="217">
        <v>128</v>
      </c>
      <c r="Z4249" s="261">
        <v>45291</v>
      </c>
      <c r="AC4249" s="217">
        <f>vykonyz.xlsx3[[#This Row],[Kod]]-vykonyz.xlsx[[#This Row],[Kod]]</f>
        <v>0</v>
      </c>
      <c r="AD4249" t="s">
        <v>14630</v>
      </c>
      <c r="AE4249" t="s">
        <v>14749</v>
      </c>
      <c r="AF4249" t="s">
        <v>611</v>
      </c>
      <c r="AG4249"/>
      <c r="AH4249" t="s">
        <v>14631</v>
      </c>
      <c r="AI4249" t="s">
        <v>4167</v>
      </c>
      <c r="AJ4249" t="s">
        <v>53</v>
      </c>
      <c r="AK4249" t="s">
        <v>985</v>
      </c>
      <c r="AL4249" t="s">
        <v>985</v>
      </c>
      <c r="AM4249" t="s">
        <v>33</v>
      </c>
      <c r="AN4249" t="s">
        <v>33</v>
      </c>
      <c r="AO4249"/>
      <c r="AP4249" t="s">
        <v>14104</v>
      </c>
      <c r="AQ4249"/>
      <c r="AR4249" t="s">
        <v>35</v>
      </c>
      <c r="AS4249" t="s">
        <v>35</v>
      </c>
    </row>
    <row r="4250" spans="1:45">
      <c r="A4250" s="264" t="s">
        <v>14635</v>
      </c>
      <c r="B4250" s="217" t="s">
        <v>14749</v>
      </c>
      <c r="E4250" s="217" t="s">
        <v>14636</v>
      </c>
      <c r="F4250" s="217" t="s">
        <v>14801</v>
      </c>
      <c r="H4250" s="217" t="s">
        <v>1008</v>
      </c>
      <c r="I4250" s="217" t="s">
        <v>1008</v>
      </c>
      <c r="J4250" s="217" t="s">
        <v>33</v>
      </c>
      <c r="K4250" s="217" t="s">
        <v>33</v>
      </c>
      <c r="M4250" s="217">
        <f t="shared" si="88"/>
        <v>719</v>
      </c>
      <c r="O4250" s="217" t="s">
        <v>35</v>
      </c>
      <c r="P4250" s="217" t="s">
        <v>35</v>
      </c>
      <c r="Q4250" s="217">
        <f>S5805-vykonyz.xlsx[[#This Row],[Kod]]</f>
        <v>18511</v>
      </c>
      <c r="R4250" s="217">
        <f>S4198-vykonyz.xlsx[[#This Row],[Kod]]</f>
        <v>0</v>
      </c>
      <c r="S4250" s="217" t="s">
        <v>14802</v>
      </c>
      <c r="T4250" s="217" t="s">
        <v>14803</v>
      </c>
      <c r="U4250" s="217">
        <v>499</v>
      </c>
      <c r="V4250" s="261">
        <v>45292</v>
      </c>
      <c r="W4250" s="217" t="s">
        <v>14802</v>
      </c>
      <c r="X4250" s="217">
        <v>435</v>
      </c>
      <c r="Y4250" s="217">
        <v>64</v>
      </c>
      <c r="Z4250" s="261">
        <v>45291</v>
      </c>
      <c r="AC4250" s="217">
        <f>vykonyz.xlsx3[[#This Row],[Kod]]-vykonyz.xlsx[[#This Row],[Kod]]</f>
        <v>0</v>
      </c>
      <c r="AD4250" t="s">
        <v>14635</v>
      </c>
      <c r="AE4250" t="s">
        <v>14749</v>
      </c>
      <c r="AF4250"/>
      <c r="AG4250"/>
      <c r="AH4250" t="s">
        <v>14636</v>
      </c>
      <c r="AI4250" t="s">
        <v>14801</v>
      </c>
      <c r="AJ4250"/>
      <c r="AK4250" t="s">
        <v>1008</v>
      </c>
      <c r="AL4250" t="s">
        <v>1008</v>
      </c>
      <c r="AM4250" t="s">
        <v>33</v>
      </c>
      <c r="AN4250" t="s">
        <v>33</v>
      </c>
      <c r="AO4250"/>
      <c r="AP4250" t="s">
        <v>757</v>
      </c>
      <c r="AQ4250"/>
      <c r="AR4250" t="s">
        <v>35</v>
      </c>
      <c r="AS4250" t="s">
        <v>35</v>
      </c>
    </row>
    <row r="4251" spans="1:45">
      <c r="A4251" s="264" t="s">
        <v>14641</v>
      </c>
      <c r="B4251" s="217" t="s">
        <v>14749</v>
      </c>
      <c r="E4251" s="217" t="s">
        <v>14642</v>
      </c>
      <c r="H4251" s="217" t="s">
        <v>1008</v>
      </c>
      <c r="I4251" s="217" t="s">
        <v>1008</v>
      </c>
      <c r="J4251" s="217" t="s">
        <v>33</v>
      </c>
      <c r="K4251" s="217" t="s">
        <v>33</v>
      </c>
      <c r="M4251" s="217">
        <f t="shared" si="88"/>
        <v>633</v>
      </c>
      <c r="O4251" s="217" t="s">
        <v>35</v>
      </c>
      <c r="P4251" s="217" t="s">
        <v>35</v>
      </c>
      <c r="Q4251" s="217">
        <f>S5806-vykonyz.xlsx[[#This Row],[Kod]]</f>
        <v>18505</v>
      </c>
      <c r="R4251" s="217">
        <f>S4199-vykonyz.xlsx[[#This Row],[Kod]]</f>
        <v>0</v>
      </c>
      <c r="S4251" s="217" t="s">
        <v>14804</v>
      </c>
      <c r="T4251" s="217" t="s">
        <v>14805</v>
      </c>
      <c r="U4251" s="217">
        <v>990</v>
      </c>
      <c r="V4251" s="261">
        <v>45292</v>
      </c>
      <c r="W4251" s="217" t="s">
        <v>14804</v>
      </c>
      <c r="X4251" s="217">
        <v>862</v>
      </c>
      <c r="Y4251" s="217">
        <v>128</v>
      </c>
      <c r="Z4251" s="261">
        <v>45291</v>
      </c>
      <c r="AC4251" s="217">
        <f>vykonyz.xlsx3[[#This Row],[Kod]]-vykonyz.xlsx[[#This Row],[Kod]]</f>
        <v>0</v>
      </c>
      <c r="AD4251" t="s">
        <v>14641</v>
      </c>
      <c r="AE4251" t="s">
        <v>14749</v>
      </c>
      <c r="AF4251"/>
      <c r="AG4251"/>
      <c r="AH4251" t="s">
        <v>14642</v>
      </c>
      <c r="AI4251"/>
      <c r="AJ4251"/>
      <c r="AK4251" t="s">
        <v>1008</v>
      </c>
      <c r="AL4251" t="s">
        <v>1008</v>
      </c>
      <c r="AM4251" t="s">
        <v>33</v>
      </c>
      <c r="AN4251" t="s">
        <v>33</v>
      </c>
      <c r="AO4251"/>
      <c r="AP4251" t="s">
        <v>5508</v>
      </c>
      <c r="AQ4251"/>
      <c r="AR4251" t="s">
        <v>35</v>
      </c>
      <c r="AS4251" t="s">
        <v>35</v>
      </c>
    </row>
    <row r="4252" spans="1:45">
      <c r="A4252" s="264" t="s">
        <v>14646</v>
      </c>
      <c r="B4252" s="217" t="s">
        <v>14749</v>
      </c>
      <c r="C4252" s="217" t="s">
        <v>50</v>
      </c>
      <c r="E4252" s="217" t="s">
        <v>14647</v>
      </c>
      <c r="F4252" s="217" t="s">
        <v>13393</v>
      </c>
      <c r="G4252" s="217" t="s">
        <v>1190</v>
      </c>
      <c r="H4252" s="217" t="s">
        <v>989</v>
      </c>
      <c r="I4252" s="217" t="s">
        <v>989</v>
      </c>
      <c r="J4252" s="217" t="s">
        <v>33</v>
      </c>
      <c r="K4252" s="217" t="s">
        <v>33</v>
      </c>
      <c r="M4252" s="217">
        <f t="shared" si="88"/>
        <v>476</v>
      </c>
      <c r="O4252" s="217" t="s">
        <v>35</v>
      </c>
      <c r="P4252" s="217" t="s">
        <v>35</v>
      </c>
      <c r="Q4252" s="217">
        <f>S5807-vykonyz.xlsx[[#This Row],[Kod]]</f>
        <v>18017</v>
      </c>
      <c r="R4252" s="217">
        <f>S4200-vykonyz.xlsx[[#This Row],[Kod]]</f>
        <v>0</v>
      </c>
      <c r="S4252" s="217" t="s">
        <v>14806</v>
      </c>
      <c r="T4252" s="217" t="s">
        <v>14807</v>
      </c>
      <c r="U4252" s="217">
        <v>499</v>
      </c>
      <c r="V4252" s="261">
        <v>45292</v>
      </c>
      <c r="W4252" s="217" t="s">
        <v>14806</v>
      </c>
      <c r="X4252" s="217">
        <v>435</v>
      </c>
      <c r="Y4252" s="217">
        <v>64</v>
      </c>
      <c r="Z4252" s="261">
        <v>45291</v>
      </c>
      <c r="AC4252" s="217">
        <f>vykonyz.xlsx3[[#This Row],[Kod]]-vykonyz.xlsx[[#This Row],[Kod]]</f>
        <v>0</v>
      </c>
      <c r="AD4252" t="s">
        <v>14646</v>
      </c>
      <c r="AE4252" t="s">
        <v>14749</v>
      </c>
      <c r="AF4252" t="s">
        <v>50</v>
      </c>
      <c r="AG4252"/>
      <c r="AH4252" t="s">
        <v>14647</v>
      </c>
      <c r="AI4252" t="s">
        <v>13393</v>
      </c>
      <c r="AJ4252" t="s">
        <v>1190</v>
      </c>
      <c r="AK4252" t="s">
        <v>989</v>
      </c>
      <c r="AL4252" t="s">
        <v>989</v>
      </c>
      <c r="AM4252" t="s">
        <v>33</v>
      </c>
      <c r="AN4252" t="s">
        <v>33</v>
      </c>
      <c r="AO4252"/>
      <c r="AP4252" t="s">
        <v>1888</v>
      </c>
      <c r="AQ4252"/>
      <c r="AR4252" t="s">
        <v>35</v>
      </c>
      <c r="AS4252" t="s">
        <v>35</v>
      </c>
    </row>
    <row r="4253" spans="1:45">
      <c r="A4253" s="264" t="s">
        <v>14652</v>
      </c>
      <c r="B4253" s="217" t="s">
        <v>14749</v>
      </c>
      <c r="C4253" s="217" t="s">
        <v>611</v>
      </c>
      <c r="E4253" s="217" t="s">
        <v>14653</v>
      </c>
      <c r="H4253" s="217" t="s">
        <v>1008</v>
      </c>
      <c r="I4253" s="217" t="s">
        <v>1008</v>
      </c>
      <c r="J4253" s="217" t="s">
        <v>33</v>
      </c>
      <c r="K4253" s="217" t="s">
        <v>33</v>
      </c>
      <c r="M4253" s="217">
        <f t="shared" si="88"/>
        <v>1008</v>
      </c>
      <c r="O4253" s="217" t="s">
        <v>35</v>
      </c>
      <c r="P4253" s="217" t="s">
        <v>35</v>
      </c>
      <c r="Q4253" s="217">
        <f>S5808-vykonyz.xlsx[[#This Row],[Kod]]</f>
        <v>18017</v>
      </c>
      <c r="R4253" s="217">
        <f>S4201-vykonyz.xlsx[[#This Row],[Kod]]</f>
        <v>0</v>
      </c>
      <c r="S4253" s="217" t="s">
        <v>14808</v>
      </c>
      <c r="T4253" s="217" t="s">
        <v>14809</v>
      </c>
      <c r="U4253" s="217">
        <v>250</v>
      </c>
      <c r="V4253" s="261">
        <v>45292</v>
      </c>
      <c r="W4253" s="217" t="s">
        <v>14808</v>
      </c>
      <c r="X4253" s="217">
        <v>217</v>
      </c>
      <c r="Y4253" s="217">
        <v>33</v>
      </c>
      <c r="Z4253" s="261">
        <v>45291</v>
      </c>
      <c r="AC4253" s="217">
        <f>vykonyz.xlsx3[[#This Row],[Kod]]-vykonyz.xlsx[[#This Row],[Kod]]</f>
        <v>0</v>
      </c>
      <c r="AD4253" t="s">
        <v>14652</v>
      </c>
      <c r="AE4253" t="s">
        <v>14749</v>
      </c>
      <c r="AF4253" t="s">
        <v>611</v>
      </c>
      <c r="AG4253"/>
      <c r="AH4253" t="s">
        <v>14653</v>
      </c>
      <c r="AI4253"/>
      <c r="AJ4253"/>
      <c r="AK4253" t="s">
        <v>1008</v>
      </c>
      <c r="AL4253" t="s">
        <v>1008</v>
      </c>
      <c r="AM4253" t="s">
        <v>33</v>
      </c>
      <c r="AN4253" t="s">
        <v>33</v>
      </c>
      <c r="AO4253"/>
      <c r="AP4253" t="s">
        <v>14006</v>
      </c>
      <c r="AQ4253"/>
      <c r="AR4253" t="s">
        <v>35</v>
      </c>
      <c r="AS4253" t="s">
        <v>35</v>
      </c>
    </row>
    <row r="4254" spans="1:45">
      <c r="A4254" s="264" t="s">
        <v>14810</v>
      </c>
      <c r="B4254" s="217" t="s">
        <v>14749</v>
      </c>
      <c r="C4254" s="217" t="s">
        <v>50</v>
      </c>
      <c r="E4254" s="217" t="s">
        <v>14811</v>
      </c>
      <c r="F4254" s="217" t="s">
        <v>14812</v>
      </c>
      <c r="H4254" s="217" t="s">
        <v>45</v>
      </c>
      <c r="I4254" s="217" t="s">
        <v>45</v>
      </c>
      <c r="J4254" s="217" t="s">
        <v>33</v>
      </c>
      <c r="K4254" s="217" t="s">
        <v>33</v>
      </c>
      <c r="M4254" s="217" t="s">
        <v>14813</v>
      </c>
      <c r="O4254" s="217" t="s">
        <v>35</v>
      </c>
      <c r="P4254" s="217" t="s">
        <v>35</v>
      </c>
      <c r="Q4254" s="217">
        <f>S5809-vykonyz.xlsx[[#This Row],[Kod]]</f>
        <v>18018</v>
      </c>
      <c r="R4254" s="217">
        <f>S4202-vykonyz.xlsx[[#This Row],[Kod]]</f>
        <v>-78813</v>
      </c>
      <c r="S4254" s="217" t="s">
        <v>14814</v>
      </c>
      <c r="T4254" s="217" t="s">
        <v>14815</v>
      </c>
      <c r="U4254" s="217">
        <v>1448</v>
      </c>
      <c r="V4254" s="261">
        <v>45292</v>
      </c>
      <c r="W4254" s="217" t="s">
        <v>14814</v>
      </c>
      <c r="X4254" s="217">
        <v>1341</v>
      </c>
      <c r="Y4254" s="217">
        <v>107</v>
      </c>
      <c r="Z4254" s="261">
        <v>45291</v>
      </c>
      <c r="AC4254" s="217">
        <f>vykonyz.xlsx3[[#This Row],[Kod]]-vykonyz.xlsx[[#This Row],[Kod]]</f>
        <v>0</v>
      </c>
      <c r="AD4254" t="s">
        <v>14810</v>
      </c>
      <c r="AE4254" t="s">
        <v>14749</v>
      </c>
      <c r="AF4254" t="s">
        <v>50</v>
      </c>
      <c r="AG4254"/>
      <c r="AH4254" t="s">
        <v>14811</v>
      </c>
      <c r="AI4254" t="s">
        <v>14812</v>
      </c>
      <c r="AJ4254"/>
      <c r="AK4254" t="s">
        <v>45</v>
      </c>
      <c r="AL4254" t="s">
        <v>45</v>
      </c>
      <c r="AM4254" t="s">
        <v>33</v>
      </c>
      <c r="AN4254" t="s">
        <v>33</v>
      </c>
      <c r="AO4254"/>
      <c r="AP4254" t="s">
        <v>14813</v>
      </c>
      <c r="AQ4254"/>
      <c r="AR4254" t="s">
        <v>35</v>
      </c>
      <c r="AS4254" t="s">
        <v>35</v>
      </c>
    </row>
    <row r="4255" spans="1:45">
      <c r="A4255" s="264" t="s">
        <v>14661</v>
      </c>
      <c r="B4255" s="217" t="s">
        <v>14749</v>
      </c>
      <c r="C4255" s="217" t="s">
        <v>611</v>
      </c>
      <c r="E4255" s="217" t="s">
        <v>14662</v>
      </c>
      <c r="F4255" s="217" t="s">
        <v>14816</v>
      </c>
      <c r="H4255" s="217" t="s">
        <v>1008</v>
      </c>
      <c r="I4255" s="217" t="s">
        <v>1008</v>
      </c>
      <c r="J4255" s="217" t="s">
        <v>33</v>
      </c>
      <c r="K4255" s="217" t="s">
        <v>33</v>
      </c>
      <c r="M4255" s="217">
        <f t="shared" ref="M4255:M4266" si="89">U4203</f>
        <v>708</v>
      </c>
      <c r="O4255" s="217" t="s">
        <v>35</v>
      </c>
      <c r="P4255" s="217" t="s">
        <v>35</v>
      </c>
      <c r="Q4255" s="217">
        <f>S5810-vykonyz.xlsx[[#This Row],[Kod]]</f>
        <v>18019</v>
      </c>
      <c r="R4255" s="217">
        <f>S4203-vykonyz.xlsx[[#This Row],[Kod]]</f>
        <v>0</v>
      </c>
      <c r="S4255" s="217" t="s">
        <v>14817</v>
      </c>
      <c r="T4255" s="217" t="s">
        <v>14818</v>
      </c>
      <c r="U4255" s="217">
        <v>1870</v>
      </c>
      <c r="V4255" s="261">
        <v>45292</v>
      </c>
      <c r="W4255" s="217" t="s">
        <v>14817</v>
      </c>
      <c r="X4255" s="217">
        <v>1722</v>
      </c>
      <c r="Y4255" s="217">
        <v>148</v>
      </c>
      <c r="Z4255" s="261">
        <v>45291</v>
      </c>
      <c r="AC4255" s="217">
        <f>vykonyz.xlsx3[[#This Row],[Kod]]-vykonyz.xlsx[[#This Row],[Kod]]</f>
        <v>0</v>
      </c>
      <c r="AD4255" t="s">
        <v>14661</v>
      </c>
      <c r="AE4255" t="s">
        <v>14749</v>
      </c>
      <c r="AF4255" t="s">
        <v>611</v>
      </c>
      <c r="AG4255"/>
      <c r="AH4255" t="s">
        <v>14662</v>
      </c>
      <c r="AI4255" t="s">
        <v>14816</v>
      </c>
      <c r="AJ4255"/>
      <c r="AK4255" t="s">
        <v>1008</v>
      </c>
      <c r="AL4255" t="s">
        <v>1008</v>
      </c>
      <c r="AM4255" t="s">
        <v>33</v>
      </c>
      <c r="AN4255" t="s">
        <v>33</v>
      </c>
      <c r="AO4255"/>
      <c r="AP4255" t="s">
        <v>14749</v>
      </c>
      <c r="AQ4255"/>
      <c r="AR4255" t="s">
        <v>35</v>
      </c>
      <c r="AS4255" t="s">
        <v>35</v>
      </c>
    </row>
    <row r="4256" spans="1:45">
      <c r="A4256" s="264" t="s">
        <v>14667</v>
      </c>
      <c r="B4256" s="217" t="s">
        <v>14749</v>
      </c>
      <c r="C4256" s="217" t="s">
        <v>611</v>
      </c>
      <c r="E4256" s="217" t="s">
        <v>14668</v>
      </c>
      <c r="F4256" s="217" t="s">
        <v>14819</v>
      </c>
      <c r="H4256" s="217" t="s">
        <v>1008</v>
      </c>
      <c r="I4256" s="217" t="s">
        <v>994</v>
      </c>
      <c r="J4256" s="217" t="s">
        <v>33</v>
      </c>
      <c r="K4256" s="217" t="s">
        <v>33</v>
      </c>
      <c r="M4256" s="217">
        <f t="shared" si="89"/>
        <v>1455</v>
      </c>
      <c r="O4256" s="217" t="s">
        <v>35</v>
      </c>
      <c r="P4256" s="217" t="s">
        <v>35</v>
      </c>
      <c r="Q4256" s="217">
        <f>S5811-vykonyz.xlsx[[#This Row],[Kod]]</f>
        <v>18020</v>
      </c>
      <c r="R4256" s="217">
        <f>S4204-vykonyz.xlsx[[#This Row],[Kod]]</f>
        <v>0</v>
      </c>
      <c r="S4256" s="217" t="s">
        <v>14820</v>
      </c>
      <c r="T4256" s="217" t="s">
        <v>14821</v>
      </c>
      <c r="U4256" s="217">
        <v>772</v>
      </c>
      <c r="V4256" s="261">
        <v>45292</v>
      </c>
      <c r="W4256" s="217" t="s">
        <v>14820</v>
      </c>
      <c r="X4256" s="217">
        <v>707</v>
      </c>
      <c r="Y4256" s="217">
        <v>65</v>
      </c>
      <c r="Z4256" s="261">
        <v>45291</v>
      </c>
      <c r="AC4256" s="217">
        <f>vykonyz.xlsx3[[#This Row],[Kod]]-vykonyz.xlsx[[#This Row],[Kod]]</f>
        <v>0</v>
      </c>
      <c r="AD4256" t="s">
        <v>14667</v>
      </c>
      <c r="AE4256" t="s">
        <v>14749</v>
      </c>
      <c r="AF4256" t="s">
        <v>611</v>
      </c>
      <c r="AG4256"/>
      <c r="AH4256" t="s">
        <v>14668</v>
      </c>
      <c r="AI4256" t="s">
        <v>14819</v>
      </c>
      <c r="AJ4256"/>
      <c r="AK4256" t="s">
        <v>1008</v>
      </c>
      <c r="AL4256" t="s">
        <v>994</v>
      </c>
      <c r="AM4256" t="s">
        <v>33</v>
      </c>
      <c r="AN4256" t="s">
        <v>33</v>
      </c>
      <c r="AO4256"/>
      <c r="AP4256" t="s">
        <v>12018</v>
      </c>
      <c r="AQ4256"/>
      <c r="AR4256" t="s">
        <v>35</v>
      </c>
      <c r="AS4256" t="s">
        <v>35</v>
      </c>
    </row>
    <row r="4257" spans="1:45">
      <c r="A4257" s="264" t="s">
        <v>14673</v>
      </c>
      <c r="B4257" s="217" t="s">
        <v>14749</v>
      </c>
      <c r="C4257" s="217" t="s">
        <v>611</v>
      </c>
      <c r="E4257" s="217" t="s">
        <v>14674</v>
      </c>
      <c r="F4257" s="217" t="s">
        <v>14822</v>
      </c>
      <c r="G4257" s="217" t="s">
        <v>53</v>
      </c>
      <c r="H4257" s="217" t="s">
        <v>1492</v>
      </c>
      <c r="I4257" s="217" t="s">
        <v>1492</v>
      </c>
      <c r="J4257" s="217" t="s">
        <v>33</v>
      </c>
      <c r="K4257" s="217" t="s">
        <v>33</v>
      </c>
      <c r="M4257" s="217">
        <f t="shared" si="89"/>
        <v>2131</v>
      </c>
      <c r="O4257" s="217" t="s">
        <v>35</v>
      </c>
      <c r="P4257" s="217" t="s">
        <v>35</v>
      </c>
      <c r="Q4257" s="217">
        <f>S5812-vykonyz.xlsx[[#This Row],[Kod]]</f>
        <v>18021</v>
      </c>
      <c r="R4257" s="217">
        <f>S4205-vykonyz.xlsx[[#This Row],[Kod]]</f>
        <v>0</v>
      </c>
      <c r="S4257" s="217" t="s">
        <v>14823</v>
      </c>
      <c r="T4257" s="217" t="s">
        <v>14824</v>
      </c>
      <c r="U4257" s="217">
        <v>320</v>
      </c>
      <c r="V4257" s="261">
        <v>45292</v>
      </c>
      <c r="W4257" s="217" t="s">
        <v>14823</v>
      </c>
      <c r="X4257" s="217">
        <v>293</v>
      </c>
      <c r="Y4257" s="217">
        <v>27</v>
      </c>
      <c r="Z4257" s="261">
        <v>45291</v>
      </c>
      <c r="AC4257" s="217">
        <f>vykonyz.xlsx3[[#This Row],[Kod]]-vykonyz.xlsx[[#This Row],[Kod]]</f>
        <v>0</v>
      </c>
      <c r="AD4257" t="s">
        <v>14673</v>
      </c>
      <c r="AE4257" t="s">
        <v>14749</v>
      </c>
      <c r="AF4257" t="s">
        <v>611</v>
      </c>
      <c r="AG4257"/>
      <c r="AH4257" t="s">
        <v>14674</v>
      </c>
      <c r="AI4257" t="s">
        <v>14822</v>
      </c>
      <c r="AJ4257" t="s">
        <v>53</v>
      </c>
      <c r="AK4257" t="s">
        <v>1492</v>
      </c>
      <c r="AL4257" t="s">
        <v>1492</v>
      </c>
      <c r="AM4257" t="s">
        <v>33</v>
      </c>
      <c r="AN4257" t="s">
        <v>33</v>
      </c>
      <c r="AO4257"/>
      <c r="AP4257" t="s">
        <v>14825</v>
      </c>
      <c r="AQ4257"/>
      <c r="AR4257" t="s">
        <v>35</v>
      </c>
      <c r="AS4257" t="s">
        <v>35</v>
      </c>
    </row>
    <row r="4258" spans="1:45">
      <c r="A4258" s="264" t="s">
        <v>14679</v>
      </c>
      <c r="B4258" s="217" t="s">
        <v>14749</v>
      </c>
      <c r="E4258" s="217" t="s">
        <v>14680</v>
      </c>
      <c r="G4258" s="217" t="s">
        <v>53</v>
      </c>
      <c r="H4258" s="217" t="s">
        <v>994</v>
      </c>
      <c r="I4258" s="217" t="s">
        <v>994</v>
      </c>
      <c r="J4258" s="217" t="s">
        <v>33</v>
      </c>
      <c r="K4258" s="217" t="s">
        <v>33</v>
      </c>
      <c r="M4258" s="217">
        <f t="shared" si="89"/>
        <v>210</v>
      </c>
      <c r="O4258" s="217" t="s">
        <v>35</v>
      </c>
      <c r="P4258" s="217" t="s">
        <v>35</v>
      </c>
      <c r="Q4258" s="217">
        <f>S5813-vykonyz.xlsx[[#This Row],[Kod]]</f>
        <v>18019</v>
      </c>
      <c r="R4258" s="217">
        <f>S4206-vykonyz.xlsx[[#This Row],[Kod]]</f>
        <v>0</v>
      </c>
      <c r="S4258" s="217" t="s">
        <v>14826</v>
      </c>
      <c r="T4258" s="217" t="s">
        <v>14827</v>
      </c>
      <c r="U4258" s="217">
        <v>2045</v>
      </c>
      <c r="V4258" s="261">
        <v>45292</v>
      </c>
      <c r="W4258" s="217" t="s">
        <v>14826</v>
      </c>
      <c r="X4258" s="217">
        <v>1924</v>
      </c>
      <c r="Y4258" s="217">
        <v>121</v>
      </c>
      <c r="Z4258" s="261">
        <v>45291</v>
      </c>
      <c r="AC4258" s="217">
        <f>vykonyz.xlsx3[[#This Row],[Kod]]-vykonyz.xlsx[[#This Row],[Kod]]</f>
        <v>0</v>
      </c>
      <c r="AD4258" t="s">
        <v>14679</v>
      </c>
      <c r="AE4258" t="s">
        <v>14749</v>
      </c>
      <c r="AF4258"/>
      <c r="AG4258"/>
      <c r="AH4258" t="s">
        <v>14680</v>
      </c>
      <c r="AI4258"/>
      <c r="AJ4258" t="s">
        <v>53</v>
      </c>
      <c r="AK4258" t="s">
        <v>994</v>
      </c>
      <c r="AL4258" t="s">
        <v>994</v>
      </c>
      <c r="AM4258" t="s">
        <v>33</v>
      </c>
      <c r="AN4258" t="s">
        <v>33</v>
      </c>
      <c r="AO4258"/>
      <c r="AP4258" t="s">
        <v>6718</v>
      </c>
      <c r="AQ4258"/>
      <c r="AR4258" t="s">
        <v>35</v>
      </c>
      <c r="AS4258" t="s">
        <v>35</v>
      </c>
    </row>
    <row r="4259" spans="1:45">
      <c r="A4259" s="264" t="s">
        <v>14685</v>
      </c>
      <c r="B4259" s="217" t="s">
        <v>14749</v>
      </c>
      <c r="C4259" s="217" t="s">
        <v>611</v>
      </c>
      <c r="E4259" s="217" t="s">
        <v>14686</v>
      </c>
      <c r="H4259" s="217" t="s">
        <v>1084</v>
      </c>
      <c r="I4259" s="217" t="s">
        <v>1084</v>
      </c>
      <c r="J4259" s="217" t="s">
        <v>33</v>
      </c>
      <c r="K4259" s="217" t="s">
        <v>33</v>
      </c>
      <c r="M4259" s="217">
        <f t="shared" si="89"/>
        <v>644</v>
      </c>
      <c r="O4259" s="217" t="s">
        <v>35</v>
      </c>
      <c r="P4259" s="217" t="s">
        <v>35</v>
      </c>
      <c r="Q4259" s="217">
        <f>S5814-vykonyz.xlsx[[#This Row],[Kod]]</f>
        <v>18013</v>
      </c>
      <c r="R4259" s="217">
        <f>S4207-vykonyz.xlsx[[#This Row],[Kod]]</f>
        <v>0</v>
      </c>
      <c r="S4259" s="217" t="s">
        <v>14828</v>
      </c>
      <c r="T4259" s="217" t="s">
        <v>14829</v>
      </c>
      <c r="U4259" s="217">
        <v>1969</v>
      </c>
      <c r="V4259" s="261">
        <v>45292</v>
      </c>
      <c r="W4259" s="217" t="s">
        <v>14828</v>
      </c>
      <c r="X4259" s="217">
        <v>1800</v>
      </c>
      <c r="Y4259" s="217">
        <v>169</v>
      </c>
      <c r="Z4259" s="261">
        <v>45291</v>
      </c>
      <c r="AC4259" s="217">
        <f>vykonyz.xlsx3[[#This Row],[Kod]]-vykonyz.xlsx[[#This Row],[Kod]]</f>
        <v>0</v>
      </c>
      <c r="AD4259" t="s">
        <v>14685</v>
      </c>
      <c r="AE4259" t="s">
        <v>14749</v>
      </c>
      <c r="AF4259" t="s">
        <v>611</v>
      </c>
      <c r="AG4259"/>
      <c r="AH4259" t="s">
        <v>14686</v>
      </c>
      <c r="AI4259"/>
      <c r="AJ4259"/>
      <c r="AK4259" t="s">
        <v>1084</v>
      </c>
      <c r="AL4259" t="s">
        <v>1084</v>
      </c>
      <c r="AM4259" t="s">
        <v>33</v>
      </c>
      <c r="AN4259" t="s">
        <v>33</v>
      </c>
      <c r="AO4259"/>
      <c r="AP4259" t="s">
        <v>5736</v>
      </c>
      <c r="AQ4259"/>
      <c r="AR4259" t="s">
        <v>35</v>
      </c>
      <c r="AS4259" t="s">
        <v>35</v>
      </c>
    </row>
    <row r="4260" spans="1:45">
      <c r="A4260" s="264" t="s">
        <v>14691</v>
      </c>
      <c r="B4260" s="217" t="s">
        <v>14749</v>
      </c>
      <c r="C4260" s="217" t="s">
        <v>50</v>
      </c>
      <c r="E4260" s="217" t="s">
        <v>14692</v>
      </c>
      <c r="F4260" s="217" t="s">
        <v>14830</v>
      </c>
      <c r="H4260" s="217" t="s">
        <v>6207</v>
      </c>
      <c r="I4260" s="217" t="s">
        <v>39</v>
      </c>
      <c r="J4260" s="217" t="s">
        <v>33</v>
      </c>
      <c r="K4260" s="217" t="s">
        <v>33</v>
      </c>
      <c r="M4260" s="217">
        <f t="shared" si="89"/>
        <v>92139</v>
      </c>
      <c r="O4260" s="217" t="s">
        <v>35</v>
      </c>
      <c r="P4260" s="217" t="s">
        <v>35</v>
      </c>
      <c r="Q4260" s="217">
        <f>S5815-vykonyz.xlsx[[#This Row],[Kod]]</f>
        <v>18007</v>
      </c>
      <c r="R4260" s="217">
        <f>S4208-vykonyz.xlsx[[#This Row],[Kod]]</f>
        <v>0</v>
      </c>
      <c r="S4260" s="217" t="s">
        <v>14831</v>
      </c>
      <c r="T4260" s="217" t="s">
        <v>14832</v>
      </c>
      <c r="U4260" s="217">
        <v>2567</v>
      </c>
      <c r="V4260" s="261">
        <v>45292</v>
      </c>
      <c r="W4260" s="217" t="s">
        <v>14831</v>
      </c>
      <c r="X4260" s="217">
        <v>2350</v>
      </c>
      <c r="Y4260" s="217">
        <v>217</v>
      </c>
      <c r="Z4260" s="261">
        <v>45291</v>
      </c>
      <c r="AC4260" s="217">
        <f>vykonyz.xlsx3[[#This Row],[Kod]]-vykonyz.xlsx[[#This Row],[Kod]]</f>
        <v>0</v>
      </c>
      <c r="AD4260" t="s">
        <v>14691</v>
      </c>
      <c r="AE4260" t="s">
        <v>14749</v>
      </c>
      <c r="AF4260" t="s">
        <v>50</v>
      </c>
      <c r="AG4260"/>
      <c r="AH4260" t="s">
        <v>14692</v>
      </c>
      <c r="AI4260" t="s">
        <v>14830</v>
      </c>
      <c r="AJ4260"/>
      <c r="AK4260" t="s">
        <v>6207</v>
      </c>
      <c r="AL4260" t="s">
        <v>39</v>
      </c>
      <c r="AM4260" t="s">
        <v>33</v>
      </c>
      <c r="AN4260" t="s">
        <v>33</v>
      </c>
      <c r="AO4260"/>
      <c r="AP4260" t="s">
        <v>14833</v>
      </c>
      <c r="AQ4260"/>
      <c r="AR4260" t="s">
        <v>35</v>
      </c>
      <c r="AS4260" t="s">
        <v>35</v>
      </c>
    </row>
    <row r="4261" spans="1:45">
      <c r="A4261" s="264" t="s">
        <v>14694</v>
      </c>
      <c r="B4261" s="217" t="s">
        <v>9418</v>
      </c>
      <c r="C4261" s="217" t="s">
        <v>50</v>
      </c>
      <c r="E4261" s="217" t="s">
        <v>14834</v>
      </c>
      <c r="F4261" s="217" t="s">
        <v>14835</v>
      </c>
      <c r="H4261" s="217" t="s">
        <v>1008</v>
      </c>
      <c r="I4261" s="217" t="s">
        <v>981</v>
      </c>
      <c r="J4261" s="217" t="s">
        <v>33</v>
      </c>
      <c r="K4261" s="217" t="s">
        <v>33</v>
      </c>
      <c r="M4261" s="217">
        <f t="shared" si="89"/>
        <v>941</v>
      </c>
      <c r="O4261" s="217" t="s">
        <v>35</v>
      </c>
      <c r="P4261" s="217" t="s">
        <v>35</v>
      </c>
      <c r="Q4261" s="217">
        <f>S5816-vykonyz.xlsx[[#This Row],[Kod]]</f>
        <v>18012</v>
      </c>
      <c r="R4261" s="217">
        <f>S4209-vykonyz.xlsx[[#This Row],[Kod]]</f>
        <v>0</v>
      </c>
      <c r="S4261" s="217" t="s">
        <v>14836</v>
      </c>
      <c r="T4261" s="217" t="s">
        <v>14837</v>
      </c>
      <c r="U4261" s="217">
        <v>5821</v>
      </c>
      <c r="V4261" s="261">
        <v>45292</v>
      </c>
      <c r="W4261" s="217" t="s">
        <v>14836</v>
      </c>
      <c r="X4261" s="217">
        <v>5500</v>
      </c>
      <c r="Y4261" s="217">
        <v>321</v>
      </c>
      <c r="Z4261" s="261">
        <v>45291</v>
      </c>
      <c r="AC4261" s="217">
        <f>vykonyz.xlsx3[[#This Row],[Kod]]-vykonyz.xlsx[[#This Row],[Kod]]</f>
        <v>0</v>
      </c>
      <c r="AD4261" t="s">
        <v>14694</v>
      </c>
      <c r="AE4261" t="s">
        <v>9418</v>
      </c>
      <c r="AF4261" t="s">
        <v>50</v>
      </c>
      <c r="AG4261"/>
      <c r="AH4261" t="s">
        <v>14834</v>
      </c>
      <c r="AI4261" t="s">
        <v>14835</v>
      </c>
      <c r="AJ4261"/>
      <c r="AK4261" t="s">
        <v>1008</v>
      </c>
      <c r="AL4261" t="s">
        <v>981</v>
      </c>
      <c r="AM4261" t="s">
        <v>33</v>
      </c>
      <c r="AN4261" t="s">
        <v>33</v>
      </c>
      <c r="AO4261"/>
      <c r="AP4261" t="s">
        <v>14838</v>
      </c>
      <c r="AQ4261"/>
      <c r="AR4261" t="s">
        <v>35</v>
      </c>
      <c r="AS4261" t="s">
        <v>35</v>
      </c>
    </row>
    <row r="4262" spans="1:45">
      <c r="A4262" s="264" t="s">
        <v>14698</v>
      </c>
      <c r="B4262" s="217" t="s">
        <v>9418</v>
      </c>
      <c r="C4262" s="217" t="s">
        <v>50</v>
      </c>
      <c r="E4262" s="217" t="s">
        <v>14839</v>
      </c>
      <c r="F4262" s="217" t="s">
        <v>14840</v>
      </c>
      <c r="H4262" s="217" t="s">
        <v>1573</v>
      </c>
      <c r="I4262" s="217" t="s">
        <v>1290</v>
      </c>
      <c r="J4262" s="217" t="s">
        <v>33</v>
      </c>
      <c r="K4262" s="217" t="s">
        <v>33</v>
      </c>
      <c r="M4262" s="217">
        <f t="shared" si="89"/>
        <v>1438</v>
      </c>
      <c r="O4262" s="217" t="s">
        <v>35</v>
      </c>
      <c r="P4262" s="217" t="s">
        <v>35</v>
      </c>
      <c r="Q4262" s="217">
        <f>S5817-vykonyz.xlsx[[#This Row],[Kod]]</f>
        <v>18012</v>
      </c>
      <c r="R4262" s="217">
        <f>S4210-vykonyz.xlsx[[#This Row],[Kod]]</f>
        <v>0</v>
      </c>
      <c r="S4262" s="217" t="s">
        <v>14841</v>
      </c>
      <c r="T4262" s="217" t="s">
        <v>14842</v>
      </c>
      <c r="U4262" s="217">
        <v>3110</v>
      </c>
      <c r="V4262" s="261">
        <v>45292</v>
      </c>
      <c r="W4262" s="217" t="s">
        <v>14841</v>
      </c>
      <c r="X4262" s="217">
        <v>2950</v>
      </c>
      <c r="Y4262" s="217">
        <v>160</v>
      </c>
      <c r="Z4262" s="261">
        <v>45291</v>
      </c>
      <c r="AC4262" s="217">
        <f>vykonyz.xlsx3[[#This Row],[Kod]]-vykonyz.xlsx[[#This Row],[Kod]]</f>
        <v>0</v>
      </c>
      <c r="AD4262" t="s">
        <v>14698</v>
      </c>
      <c r="AE4262" t="s">
        <v>9418</v>
      </c>
      <c r="AF4262" t="s">
        <v>50</v>
      </c>
      <c r="AG4262"/>
      <c r="AH4262" t="s">
        <v>14839</v>
      </c>
      <c r="AI4262" t="s">
        <v>14840</v>
      </c>
      <c r="AJ4262"/>
      <c r="AK4262" t="s">
        <v>1573</v>
      </c>
      <c r="AL4262" t="s">
        <v>1290</v>
      </c>
      <c r="AM4262" t="s">
        <v>33</v>
      </c>
      <c r="AN4262" t="s">
        <v>33</v>
      </c>
      <c r="AO4262"/>
      <c r="AP4262" t="s">
        <v>8269</v>
      </c>
      <c r="AQ4262"/>
      <c r="AR4262" t="s">
        <v>35</v>
      </c>
      <c r="AS4262" t="s">
        <v>35</v>
      </c>
    </row>
    <row r="4263" spans="1:45">
      <c r="A4263" s="264" t="s">
        <v>14700</v>
      </c>
      <c r="B4263" s="217" t="s">
        <v>9418</v>
      </c>
      <c r="C4263" s="217" t="s">
        <v>50</v>
      </c>
      <c r="E4263" s="217" t="s">
        <v>14701</v>
      </c>
      <c r="F4263" s="217" t="s">
        <v>14843</v>
      </c>
      <c r="H4263" s="217" t="s">
        <v>1008</v>
      </c>
      <c r="I4263" s="217" t="s">
        <v>1295</v>
      </c>
      <c r="J4263" s="217" t="s">
        <v>33</v>
      </c>
      <c r="K4263" s="217" t="s">
        <v>33</v>
      </c>
      <c r="M4263" s="217">
        <f t="shared" si="89"/>
        <v>555</v>
      </c>
      <c r="O4263" s="217" t="s">
        <v>35</v>
      </c>
      <c r="P4263" s="217" t="s">
        <v>35</v>
      </c>
      <c r="Q4263" s="217">
        <f>S5818-vykonyz.xlsx[[#This Row],[Kod]]</f>
        <v>18012</v>
      </c>
      <c r="R4263" s="217">
        <f>S4211-vykonyz.xlsx[[#This Row],[Kod]]</f>
        <v>0</v>
      </c>
      <c r="S4263" s="217" t="s">
        <v>14844</v>
      </c>
      <c r="T4263" s="217" t="s">
        <v>14842</v>
      </c>
      <c r="U4263" s="217">
        <v>1913</v>
      </c>
      <c r="V4263" s="261">
        <v>45292</v>
      </c>
      <c r="W4263" s="217" t="s">
        <v>14844</v>
      </c>
      <c r="X4263" s="217">
        <v>1806</v>
      </c>
      <c r="Y4263" s="217">
        <v>107</v>
      </c>
      <c r="Z4263" s="261">
        <v>45291</v>
      </c>
      <c r="AC4263" s="217">
        <f>vykonyz.xlsx3[[#This Row],[Kod]]-vykonyz.xlsx[[#This Row],[Kod]]</f>
        <v>0</v>
      </c>
      <c r="AD4263" t="s">
        <v>14700</v>
      </c>
      <c r="AE4263" t="s">
        <v>9418</v>
      </c>
      <c r="AF4263" t="s">
        <v>50</v>
      </c>
      <c r="AG4263"/>
      <c r="AH4263" t="s">
        <v>14701</v>
      </c>
      <c r="AI4263" t="s">
        <v>14843</v>
      </c>
      <c r="AJ4263"/>
      <c r="AK4263" t="s">
        <v>1008</v>
      </c>
      <c r="AL4263" t="s">
        <v>1295</v>
      </c>
      <c r="AM4263" t="s">
        <v>33</v>
      </c>
      <c r="AN4263" t="s">
        <v>33</v>
      </c>
      <c r="AO4263"/>
      <c r="AP4263" t="s">
        <v>618</v>
      </c>
      <c r="AQ4263"/>
      <c r="AR4263" t="s">
        <v>35</v>
      </c>
      <c r="AS4263" t="s">
        <v>35</v>
      </c>
    </row>
    <row r="4264" spans="1:45">
      <c r="A4264" s="264" t="s">
        <v>14702</v>
      </c>
      <c r="B4264" s="217" t="s">
        <v>14749</v>
      </c>
      <c r="E4264" s="217" t="s">
        <v>14703</v>
      </c>
      <c r="F4264" s="217" t="s">
        <v>4167</v>
      </c>
      <c r="G4264" s="217" t="s">
        <v>53</v>
      </c>
      <c r="H4264" s="217" t="s">
        <v>981</v>
      </c>
      <c r="I4264" s="217" t="s">
        <v>981</v>
      </c>
      <c r="J4264" s="217" t="s">
        <v>33</v>
      </c>
      <c r="K4264" s="217" t="s">
        <v>33</v>
      </c>
      <c r="M4264" s="217">
        <f t="shared" si="89"/>
        <v>769</v>
      </c>
      <c r="O4264" s="217" t="s">
        <v>35</v>
      </c>
      <c r="P4264" s="217" t="s">
        <v>35</v>
      </c>
      <c r="Q4264" s="217">
        <f>S5819-vykonyz.xlsx[[#This Row],[Kod]]</f>
        <v>18009</v>
      </c>
      <c r="R4264" s="217">
        <f>S4212-vykonyz.xlsx[[#This Row],[Kod]]</f>
        <v>0</v>
      </c>
      <c r="S4264" s="217" t="s">
        <v>14845</v>
      </c>
      <c r="T4264" s="217" t="s">
        <v>14842</v>
      </c>
      <c r="U4264" s="217">
        <v>1373</v>
      </c>
      <c r="V4264" s="261">
        <v>45292</v>
      </c>
      <c r="W4264" s="217" t="s">
        <v>14845</v>
      </c>
      <c r="X4264" s="217">
        <v>1301</v>
      </c>
      <c r="Y4264" s="217">
        <v>72</v>
      </c>
      <c r="Z4264" s="261">
        <v>45291</v>
      </c>
      <c r="AC4264" s="217">
        <f>vykonyz.xlsx3[[#This Row],[Kod]]-vykonyz.xlsx[[#This Row],[Kod]]</f>
        <v>0</v>
      </c>
      <c r="AD4264" t="s">
        <v>14702</v>
      </c>
      <c r="AE4264" t="s">
        <v>14749</v>
      </c>
      <c r="AF4264"/>
      <c r="AG4264"/>
      <c r="AH4264" t="s">
        <v>14703</v>
      </c>
      <c r="AI4264" t="s">
        <v>4167</v>
      </c>
      <c r="AJ4264" t="s">
        <v>53</v>
      </c>
      <c r="AK4264" t="s">
        <v>981</v>
      </c>
      <c r="AL4264" t="s">
        <v>981</v>
      </c>
      <c r="AM4264" t="s">
        <v>33</v>
      </c>
      <c r="AN4264" t="s">
        <v>33</v>
      </c>
      <c r="AO4264"/>
      <c r="AP4264" t="s">
        <v>9422</v>
      </c>
      <c r="AQ4264"/>
      <c r="AR4264" t="s">
        <v>35</v>
      </c>
      <c r="AS4264" t="s">
        <v>35</v>
      </c>
    </row>
    <row r="4265" spans="1:45">
      <c r="A4265" s="264" t="s">
        <v>14706</v>
      </c>
      <c r="B4265" s="217" t="s">
        <v>14749</v>
      </c>
      <c r="E4265" s="217" t="s">
        <v>14707</v>
      </c>
      <c r="F4265" s="217" t="s">
        <v>4167</v>
      </c>
      <c r="G4265" s="217" t="s">
        <v>1190</v>
      </c>
      <c r="H4265" s="217" t="s">
        <v>1008</v>
      </c>
      <c r="I4265" s="217" t="s">
        <v>1008</v>
      </c>
      <c r="J4265" s="217" t="s">
        <v>33</v>
      </c>
      <c r="K4265" s="217" t="s">
        <v>33</v>
      </c>
      <c r="M4265" s="217">
        <f t="shared" si="89"/>
        <v>453</v>
      </c>
      <c r="O4265" s="217" t="s">
        <v>35</v>
      </c>
      <c r="P4265" s="217" t="s">
        <v>35</v>
      </c>
      <c r="Q4265" s="217">
        <f>S5820-vykonyz.xlsx[[#This Row],[Kod]]</f>
        <v>18001</v>
      </c>
      <c r="R4265" s="217">
        <f>S4213-vykonyz.xlsx[[#This Row],[Kod]]</f>
        <v>0</v>
      </c>
      <c r="S4265" s="217" t="s">
        <v>14846</v>
      </c>
      <c r="T4265" s="217" t="s">
        <v>14847</v>
      </c>
      <c r="U4265" s="217">
        <v>4102</v>
      </c>
      <c r="V4265" s="261">
        <v>45292</v>
      </c>
      <c r="W4265" s="217" t="s">
        <v>14846</v>
      </c>
      <c r="X4265" s="217">
        <v>3888</v>
      </c>
      <c r="Y4265" s="217">
        <v>214</v>
      </c>
      <c r="Z4265" s="261">
        <v>45291</v>
      </c>
      <c r="AC4265" s="217">
        <f>vykonyz.xlsx3[[#This Row],[Kod]]-vykonyz.xlsx[[#This Row],[Kod]]</f>
        <v>0</v>
      </c>
      <c r="AD4265" t="s">
        <v>14706</v>
      </c>
      <c r="AE4265" t="s">
        <v>14749</v>
      </c>
      <c r="AF4265"/>
      <c r="AG4265"/>
      <c r="AH4265" t="s">
        <v>14707</v>
      </c>
      <c r="AI4265" t="s">
        <v>4167</v>
      </c>
      <c r="AJ4265" t="s">
        <v>1190</v>
      </c>
      <c r="AK4265" t="s">
        <v>1008</v>
      </c>
      <c r="AL4265" t="s">
        <v>1008</v>
      </c>
      <c r="AM4265" t="s">
        <v>33</v>
      </c>
      <c r="AN4265" t="s">
        <v>33</v>
      </c>
      <c r="AO4265"/>
      <c r="AP4265" t="s">
        <v>14848</v>
      </c>
      <c r="AQ4265"/>
      <c r="AR4265" t="s">
        <v>35</v>
      </c>
      <c r="AS4265" t="s">
        <v>35</v>
      </c>
    </row>
    <row r="4266" spans="1:45">
      <c r="A4266" s="264" t="s">
        <v>14711</v>
      </c>
      <c r="B4266" s="217" t="s">
        <v>14749</v>
      </c>
      <c r="C4266" s="217" t="s">
        <v>611</v>
      </c>
      <c r="E4266" s="217" t="s">
        <v>14712</v>
      </c>
      <c r="F4266" s="217" t="s">
        <v>13393</v>
      </c>
      <c r="H4266" s="217" t="s">
        <v>989</v>
      </c>
      <c r="I4266" s="217" t="s">
        <v>989</v>
      </c>
      <c r="J4266" s="217" t="s">
        <v>33</v>
      </c>
      <c r="K4266" s="217" t="s">
        <v>33</v>
      </c>
      <c r="M4266" s="217">
        <f t="shared" si="89"/>
        <v>264</v>
      </c>
      <c r="O4266" s="217" t="s">
        <v>35</v>
      </c>
      <c r="P4266" s="217" t="s">
        <v>35</v>
      </c>
      <c r="Q4266" s="217">
        <f>S5821-vykonyz.xlsx[[#This Row],[Kod]]</f>
        <v>17993</v>
      </c>
      <c r="R4266" s="217">
        <f>S4214-vykonyz.xlsx[[#This Row],[Kod]]</f>
        <v>0</v>
      </c>
      <c r="S4266" s="217" t="s">
        <v>14849</v>
      </c>
      <c r="T4266" s="217" t="s">
        <v>14850</v>
      </c>
      <c r="U4266" s="217">
        <v>2653</v>
      </c>
      <c r="V4266" s="261">
        <v>45292</v>
      </c>
      <c r="W4266" s="217" t="s">
        <v>14849</v>
      </c>
      <c r="X4266" s="217">
        <v>2493</v>
      </c>
      <c r="Y4266" s="217">
        <v>160</v>
      </c>
      <c r="Z4266" s="261">
        <v>45291</v>
      </c>
      <c r="AC4266" s="217">
        <f>vykonyz.xlsx3[[#This Row],[Kod]]-vykonyz.xlsx[[#This Row],[Kod]]</f>
        <v>0</v>
      </c>
      <c r="AD4266" t="s">
        <v>14711</v>
      </c>
      <c r="AE4266" t="s">
        <v>14749</v>
      </c>
      <c r="AF4266" t="s">
        <v>611</v>
      </c>
      <c r="AG4266"/>
      <c r="AH4266" t="s">
        <v>14712</v>
      </c>
      <c r="AI4266" t="s">
        <v>13393</v>
      </c>
      <c r="AJ4266"/>
      <c r="AK4266" t="s">
        <v>989</v>
      </c>
      <c r="AL4266" t="s">
        <v>989</v>
      </c>
      <c r="AM4266" t="s">
        <v>33</v>
      </c>
      <c r="AN4266" t="s">
        <v>33</v>
      </c>
      <c r="AO4266"/>
      <c r="AP4266" t="s">
        <v>5450</v>
      </c>
      <c r="AQ4266"/>
      <c r="AR4266" t="s">
        <v>35</v>
      </c>
      <c r="AS4266" t="s">
        <v>35</v>
      </c>
    </row>
    <row r="4267" spans="1:45">
      <c r="A4267" s="264" t="s">
        <v>14714</v>
      </c>
      <c r="B4267" s="217" t="s">
        <v>14749</v>
      </c>
      <c r="C4267" s="217" t="s">
        <v>611</v>
      </c>
      <c r="E4267" s="217" t="s">
        <v>14715</v>
      </c>
      <c r="F4267" s="217" t="s">
        <v>14851</v>
      </c>
      <c r="H4267" s="217" t="s">
        <v>981</v>
      </c>
      <c r="I4267" s="217" t="s">
        <v>985</v>
      </c>
      <c r="J4267" s="217" t="s">
        <v>33</v>
      </c>
      <c r="K4267" s="217" t="s">
        <v>33</v>
      </c>
      <c r="M4267" s="217">
        <f>U4215</f>
        <v>1378</v>
      </c>
      <c r="O4267" s="217" t="s">
        <v>35</v>
      </c>
      <c r="P4267" s="217" t="s">
        <v>35</v>
      </c>
      <c r="Q4267" s="217">
        <f>S5822-vykonyz.xlsx[[#This Row],[Kod]]</f>
        <v>17985</v>
      </c>
      <c r="R4267" s="217">
        <f>S4215-vykonyz.xlsx[[#This Row],[Kod]]</f>
        <v>0</v>
      </c>
      <c r="S4267" s="217" t="s">
        <v>14852</v>
      </c>
      <c r="T4267" s="217" t="s">
        <v>14853</v>
      </c>
      <c r="U4267" s="217">
        <v>1838</v>
      </c>
      <c r="V4267" s="261">
        <v>45292</v>
      </c>
      <c r="W4267" s="217" t="s">
        <v>14852</v>
      </c>
      <c r="X4267" s="217">
        <v>1729</v>
      </c>
      <c r="Y4267" s="217">
        <v>109</v>
      </c>
      <c r="Z4267" s="261">
        <v>45291</v>
      </c>
      <c r="AC4267" s="217">
        <f>vykonyz.xlsx3[[#This Row],[Kod]]-vykonyz.xlsx[[#This Row],[Kod]]</f>
        <v>0</v>
      </c>
      <c r="AD4267" t="s">
        <v>14714</v>
      </c>
      <c r="AE4267" t="s">
        <v>14749</v>
      </c>
      <c r="AF4267" t="s">
        <v>611</v>
      </c>
      <c r="AG4267"/>
      <c r="AH4267" t="s">
        <v>14715</v>
      </c>
      <c r="AI4267" t="s">
        <v>14851</v>
      </c>
      <c r="AJ4267"/>
      <c r="AK4267" t="s">
        <v>981</v>
      </c>
      <c r="AL4267" t="s">
        <v>985</v>
      </c>
      <c r="AM4267" t="s">
        <v>33</v>
      </c>
      <c r="AN4267" t="s">
        <v>33</v>
      </c>
      <c r="AO4267"/>
      <c r="AP4267" t="s">
        <v>14854</v>
      </c>
      <c r="AQ4267"/>
      <c r="AR4267" t="s">
        <v>35</v>
      </c>
      <c r="AS4267" t="s">
        <v>35</v>
      </c>
    </row>
    <row r="4268" spans="1:45">
      <c r="A4268" s="264" t="s">
        <v>14855</v>
      </c>
      <c r="B4268" s="217" t="s">
        <v>14749</v>
      </c>
      <c r="C4268" s="217" t="s">
        <v>611</v>
      </c>
      <c r="E4268" s="217" t="s">
        <v>14856</v>
      </c>
      <c r="F4268" s="217" t="s">
        <v>14857</v>
      </c>
      <c r="H4268" s="217" t="s">
        <v>45</v>
      </c>
      <c r="I4268" s="217" t="s">
        <v>45</v>
      </c>
      <c r="J4268" s="217" t="s">
        <v>33</v>
      </c>
      <c r="K4268" s="217" t="s">
        <v>33</v>
      </c>
      <c r="M4268" s="217" t="s">
        <v>33</v>
      </c>
      <c r="O4268" s="217" t="s">
        <v>35</v>
      </c>
      <c r="P4268" s="217" t="s">
        <v>35</v>
      </c>
      <c r="Q4268" s="217">
        <f>S5823-vykonyz.xlsx[[#This Row],[Kod]]</f>
        <v>17979</v>
      </c>
      <c r="R4268" s="217">
        <f>S4216-vykonyz.xlsx[[#This Row],[Kod]]</f>
        <v>-78890</v>
      </c>
      <c r="S4268" s="217" t="s">
        <v>14858</v>
      </c>
      <c r="T4268" s="217" t="s">
        <v>14859</v>
      </c>
      <c r="U4268" s="217">
        <v>2338</v>
      </c>
      <c r="V4268" s="261">
        <v>45292</v>
      </c>
      <c r="W4268" s="217" t="s">
        <v>14858</v>
      </c>
      <c r="X4268" s="217">
        <v>2207</v>
      </c>
      <c r="Y4268" s="217">
        <v>131</v>
      </c>
      <c r="Z4268" s="261">
        <v>45291</v>
      </c>
      <c r="AC4268" s="217">
        <f>vykonyz.xlsx3[[#This Row],[Kod]]-vykonyz.xlsx[[#This Row],[Kod]]</f>
        <v>0</v>
      </c>
      <c r="AD4268" t="s">
        <v>14855</v>
      </c>
      <c r="AE4268" t="s">
        <v>14749</v>
      </c>
      <c r="AF4268" t="s">
        <v>611</v>
      </c>
      <c r="AG4268"/>
      <c r="AH4268" t="s">
        <v>14856</v>
      </c>
      <c r="AI4268" t="s">
        <v>14857</v>
      </c>
      <c r="AJ4268"/>
      <c r="AK4268" t="s">
        <v>45</v>
      </c>
      <c r="AL4268" t="s">
        <v>45</v>
      </c>
      <c r="AM4268" t="s">
        <v>33</v>
      </c>
      <c r="AN4268" t="s">
        <v>33</v>
      </c>
      <c r="AO4268"/>
      <c r="AP4268" t="s">
        <v>33</v>
      </c>
      <c r="AQ4268"/>
      <c r="AR4268" t="s">
        <v>35</v>
      </c>
      <c r="AS4268" t="s">
        <v>35</v>
      </c>
    </row>
    <row r="4269" spans="1:45">
      <c r="A4269" s="264" t="s">
        <v>14721</v>
      </c>
      <c r="B4269" s="217" t="s">
        <v>14749</v>
      </c>
      <c r="C4269" s="217" t="s">
        <v>50</v>
      </c>
      <c r="E4269" s="217" t="s">
        <v>14722</v>
      </c>
      <c r="G4269" s="217" t="s">
        <v>53</v>
      </c>
      <c r="H4269" s="217" t="s">
        <v>39</v>
      </c>
      <c r="I4269" s="217" t="s">
        <v>39</v>
      </c>
      <c r="J4269" s="217" t="s">
        <v>33</v>
      </c>
      <c r="K4269" s="217" t="s">
        <v>33</v>
      </c>
      <c r="M4269" s="217">
        <f t="shared" ref="M4269:M4287" si="90">U4217</f>
        <v>4961</v>
      </c>
      <c r="O4269" s="217" t="s">
        <v>35</v>
      </c>
      <c r="P4269" s="217" t="s">
        <v>35</v>
      </c>
      <c r="Q4269" s="217">
        <f>S5824-vykonyz.xlsx[[#This Row],[Kod]]</f>
        <v>17971</v>
      </c>
      <c r="R4269" s="217">
        <f>S4217-vykonyz.xlsx[[#This Row],[Kod]]</f>
        <v>0</v>
      </c>
      <c r="S4269" s="217" t="s">
        <v>14860</v>
      </c>
      <c r="T4269" s="217" t="s">
        <v>14861</v>
      </c>
      <c r="U4269" s="217">
        <v>1761</v>
      </c>
      <c r="V4269" s="261">
        <v>45292</v>
      </c>
      <c r="W4269" s="217" t="s">
        <v>14860</v>
      </c>
      <c r="X4269" s="217">
        <v>1653</v>
      </c>
      <c r="Y4269" s="217">
        <v>108</v>
      </c>
      <c r="Z4269" s="261">
        <v>45291</v>
      </c>
      <c r="AC4269" s="217">
        <f>vykonyz.xlsx3[[#This Row],[Kod]]-vykonyz.xlsx[[#This Row],[Kod]]</f>
        <v>0</v>
      </c>
      <c r="AD4269" t="s">
        <v>14721</v>
      </c>
      <c r="AE4269" t="s">
        <v>14749</v>
      </c>
      <c r="AF4269" t="s">
        <v>50</v>
      </c>
      <c r="AG4269"/>
      <c r="AH4269" t="s">
        <v>14722</v>
      </c>
      <c r="AI4269"/>
      <c r="AJ4269" t="s">
        <v>53</v>
      </c>
      <c r="AK4269" t="s">
        <v>39</v>
      </c>
      <c r="AL4269" t="s">
        <v>39</v>
      </c>
      <c r="AM4269" t="s">
        <v>33</v>
      </c>
      <c r="AN4269" t="s">
        <v>33</v>
      </c>
      <c r="AO4269"/>
      <c r="AP4269" t="s">
        <v>14862</v>
      </c>
      <c r="AQ4269"/>
      <c r="AR4269" t="s">
        <v>35</v>
      </c>
      <c r="AS4269" t="s">
        <v>35</v>
      </c>
    </row>
    <row r="4270" spans="1:45">
      <c r="A4270" s="264" t="s">
        <v>14726</v>
      </c>
      <c r="B4270" s="217" t="s">
        <v>14863</v>
      </c>
      <c r="E4270" s="217" t="s">
        <v>14554</v>
      </c>
      <c r="F4270" s="217" t="s">
        <v>14864</v>
      </c>
      <c r="H4270" s="217" t="s">
        <v>1084</v>
      </c>
      <c r="I4270" s="217" t="s">
        <v>1084</v>
      </c>
      <c r="J4270" s="217" t="s">
        <v>33</v>
      </c>
      <c r="K4270" s="217" t="s">
        <v>33</v>
      </c>
      <c r="M4270" s="217">
        <f t="shared" si="90"/>
        <v>468</v>
      </c>
      <c r="O4270" s="217" t="s">
        <v>35</v>
      </c>
      <c r="P4270" s="217" t="s">
        <v>35</v>
      </c>
      <c r="Q4270" s="217">
        <f>S5825-vykonyz.xlsx[[#This Row],[Kod]]</f>
        <v>17888</v>
      </c>
      <c r="R4270" s="217">
        <f>S4218-vykonyz.xlsx[[#This Row],[Kod]]</f>
        <v>0</v>
      </c>
      <c r="S4270" s="217" t="s">
        <v>14865</v>
      </c>
      <c r="T4270" s="217" t="s">
        <v>14866</v>
      </c>
      <c r="U4270" s="217">
        <v>1535</v>
      </c>
      <c r="V4270" s="261">
        <v>45292</v>
      </c>
      <c r="W4270" s="217" t="s">
        <v>14865</v>
      </c>
      <c r="X4270" s="217">
        <v>1427</v>
      </c>
      <c r="Y4270" s="217">
        <v>108</v>
      </c>
      <c r="Z4270" s="261">
        <v>45291</v>
      </c>
      <c r="AC4270" s="217">
        <f>vykonyz.xlsx3[[#This Row],[Kod]]-vykonyz.xlsx[[#This Row],[Kod]]</f>
        <v>0</v>
      </c>
      <c r="AD4270" t="s">
        <v>14726</v>
      </c>
      <c r="AE4270" t="s">
        <v>14863</v>
      </c>
      <c r="AF4270"/>
      <c r="AG4270"/>
      <c r="AH4270" t="s">
        <v>14554</v>
      </c>
      <c r="AI4270" t="s">
        <v>14864</v>
      </c>
      <c r="AJ4270"/>
      <c r="AK4270" t="s">
        <v>1084</v>
      </c>
      <c r="AL4270" t="s">
        <v>1084</v>
      </c>
      <c r="AM4270" t="s">
        <v>33</v>
      </c>
      <c r="AN4270" t="s">
        <v>33</v>
      </c>
      <c r="AO4270"/>
      <c r="AP4270" t="s">
        <v>7236</v>
      </c>
      <c r="AQ4270"/>
      <c r="AR4270" t="s">
        <v>35</v>
      </c>
      <c r="AS4270" t="s">
        <v>35</v>
      </c>
    </row>
    <row r="4271" spans="1:45">
      <c r="A4271" s="264" t="s">
        <v>14728</v>
      </c>
      <c r="B4271" s="217" t="s">
        <v>14863</v>
      </c>
      <c r="E4271" s="217" t="s">
        <v>14559</v>
      </c>
      <c r="F4271" s="217" t="s">
        <v>14864</v>
      </c>
      <c r="H4271" s="217" t="s">
        <v>1084</v>
      </c>
      <c r="I4271" s="217" t="s">
        <v>1084</v>
      </c>
      <c r="J4271" s="217" t="s">
        <v>33</v>
      </c>
      <c r="K4271" s="217" t="s">
        <v>33</v>
      </c>
      <c r="M4271" s="217">
        <f t="shared" si="90"/>
        <v>492</v>
      </c>
      <c r="O4271" s="217" t="s">
        <v>35</v>
      </c>
      <c r="P4271" s="217" t="s">
        <v>35</v>
      </c>
      <c r="Q4271" s="217">
        <f>S5826-vykonyz.xlsx[[#This Row],[Kod]]</f>
        <v>17889</v>
      </c>
      <c r="R4271" s="217">
        <f>S4219-vykonyz.xlsx[[#This Row],[Kod]]</f>
        <v>0</v>
      </c>
      <c r="S4271" s="217" t="s">
        <v>14867</v>
      </c>
      <c r="T4271" s="217" t="s">
        <v>14868</v>
      </c>
      <c r="U4271" s="217">
        <v>982</v>
      </c>
      <c r="V4271" s="261">
        <v>45292</v>
      </c>
      <c r="W4271" s="217" t="s">
        <v>14867</v>
      </c>
      <c r="X4271" s="217">
        <v>854</v>
      </c>
      <c r="Y4271" s="217">
        <v>128</v>
      </c>
      <c r="Z4271" s="261">
        <v>45291</v>
      </c>
      <c r="AC4271" s="217">
        <f>vykonyz.xlsx3[[#This Row],[Kod]]-vykonyz.xlsx[[#This Row],[Kod]]</f>
        <v>0</v>
      </c>
      <c r="AD4271" t="s">
        <v>14728</v>
      </c>
      <c r="AE4271" t="s">
        <v>14863</v>
      </c>
      <c r="AF4271"/>
      <c r="AG4271"/>
      <c r="AH4271" t="s">
        <v>14559</v>
      </c>
      <c r="AI4271" t="s">
        <v>14864</v>
      </c>
      <c r="AJ4271"/>
      <c r="AK4271" t="s">
        <v>1084</v>
      </c>
      <c r="AL4271" t="s">
        <v>1084</v>
      </c>
      <c r="AM4271" t="s">
        <v>33</v>
      </c>
      <c r="AN4271" t="s">
        <v>33</v>
      </c>
      <c r="AO4271"/>
      <c r="AP4271" t="s">
        <v>761</v>
      </c>
      <c r="AQ4271"/>
      <c r="AR4271" t="s">
        <v>35</v>
      </c>
      <c r="AS4271" t="s">
        <v>35</v>
      </c>
    </row>
    <row r="4272" spans="1:45">
      <c r="A4272" s="264" t="s">
        <v>14732</v>
      </c>
      <c r="B4272" s="217" t="s">
        <v>14863</v>
      </c>
      <c r="E4272" s="217" t="s">
        <v>14562</v>
      </c>
      <c r="F4272" s="217" t="s">
        <v>14864</v>
      </c>
      <c r="H4272" s="217" t="s">
        <v>1084</v>
      </c>
      <c r="I4272" s="217" t="s">
        <v>1084</v>
      </c>
      <c r="J4272" s="217" t="s">
        <v>33</v>
      </c>
      <c r="K4272" s="217" t="s">
        <v>33</v>
      </c>
      <c r="M4272" s="217">
        <f t="shared" si="90"/>
        <v>656</v>
      </c>
      <c r="O4272" s="217" t="s">
        <v>35</v>
      </c>
      <c r="P4272" s="217" t="s">
        <v>35</v>
      </c>
      <c r="Q4272" s="217">
        <f>S5827-vykonyz.xlsx[[#This Row],[Kod]]</f>
        <v>17890</v>
      </c>
      <c r="R4272" s="217">
        <f>S4220-vykonyz.xlsx[[#This Row],[Kod]]</f>
        <v>0</v>
      </c>
      <c r="S4272" s="217" t="s">
        <v>14869</v>
      </c>
      <c r="T4272" s="217" t="s">
        <v>14870</v>
      </c>
      <c r="U4272" s="217">
        <v>491</v>
      </c>
      <c r="V4272" s="261">
        <v>45292</v>
      </c>
      <c r="W4272" s="217" t="s">
        <v>14869</v>
      </c>
      <c r="X4272" s="217">
        <v>427</v>
      </c>
      <c r="Y4272" s="217">
        <v>64</v>
      </c>
      <c r="Z4272" s="261">
        <v>45291</v>
      </c>
      <c r="AC4272" s="217">
        <f>vykonyz.xlsx3[[#This Row],[Kod]]-vykonyz.xlsx[[#This Row],[Kod]]</f>
        <v>0</v>
      </c>
      <c r="AD4272" t="s">
        <v>14732</v>
      </c>
      <c r="AE4272" t="s">
        <v>14863</v>
      </c>
      <c r="AF4272"/>
      <c r="AG4272"/>
      <c r="AH4272" t="s">
        <v>14562</v>
      </c>
      <c r="AI4272" t="s">
        <v>14864</v>
      </c>
      <c r="AJ4272"/>
      <c r="AK4272" t="s">
        <v>1084</v>
      </c>
      <c r="AL4272" t="s">
        <v>1084</v>
      </c>
      <c r="AM4272" t="s">
        <v>33</v>
      </c>
      <c r="AN4272" t="s">
        <v>33</v>
      </c>
      <c r="AO4272"/>
      <c r="AP4272" t="s">
        <v>1423</v>
      </c>
      <c r="AQ4272"/>
      <c r="AR4272" t="s">
        <v>35</v>
      </c>
      <c r="AS4272" t="s">
        <v>35</v>
      </c>
    </row>
    <row r="4273" spans="1:45">
      <c r="A4273" s="264" t="s">
        <v>14736</v>
      </c>
      <c r="B4273" s="217" t="s">
        <v>14863</v>
      </c>
      <c r="E4273" s="217" t="s">
        <v>14565</v>
      </c>
      <c r="F4273" s="217" t="s">
        <v>14864</v>
      </c>
      <c r="H4273" s="217" t="s">
        <v>1084</v>
      </c>
      <c r="I4273" s="217" t="s">
        <v>1084</v>
      </c>
      <c r="J4273" s="217" t="s">
        <v>33</v>
      </c>
      <c r="K4273" s="217" t="s">
        <v>33</v>
      </c>
      <c r="M4273" s="217">
        <f t="shared" si="90"/>
        <v>849</v>
      </c>
      <c r="O4273" s="217" t="s">
        <v>35</v>
      </c>
      <c r="P4273" s="217" t="s">
        <v>35</v>
      </c>
      <c r="Q4273" s="217">
        <f>S5828-vykonyz.xlsx[[#This Row],[Kod]]</f>
        <v>17891</v>
      </c>
      <c r="R4273" s="217">
        <f>S4221-vykonyz.xlsx[[#This Row],[Kod]]</f>
        <v>0</v>
      </c>
      <c r="S4273" s="217" t="s">
        <v>14871</v>
      </c>
      <c r="T4273" s="217" t="s">
        <v>14872</v>
      </c>
      <c r="U4273" s="217">
        <v>246</v>
      </c>
      <c r="V4273" s="261">
        <v>45292</v>
      </c>
      <c r="W4273" s="217" t="s">
        <v>14871</v>
      </c>
      <c r="X4273" s="217">
        <v>213</v>
      </c>
      <c r="Y4273" s="217">
        <v>33</v>
      </c>
      <c r="Z4273" s="261">
        <v>45291</v>
      </c>
      <c r="AC4273" s="217">
        <f>vykonyz.xlsx3[[#This Row],[Kod]]-vykonyz.xlsx[[#This Row],[Kod]]</f>
        <v>0</v>
      </c>
      <c r="AD4273" t="s">
        <v>14736</v>
      </c>
      <c r="AE4273" t="s">
        <v>14863</v>
      </c>
      <c r="AF4273"/>
      <c r="AG4273"/>
      <c r="AH4273" t="s">
        <v>14565</v>
      </c>
      <c r="AI4273" t="s">
        <v>14864</v>
      </c>
      <c r="AJ4273"/>
      <c r="AK4273" t="s">
        <v>1084</v>
      </c>
      <c r="AL4273" t="s">
        <v>1084</v>
      </c>
      <c r="AM4273" t="s">
        <v>33</v>
      </c>
      <c r="AN4273" t="s">
        <v>33</v>
      </c>
      <c r="AO4273"/>
      <c r="AP4273" t="s">
        <v>6028</v>
      </c>
      <c r="AQ4273"/>
      <c r="AR4273" t="s">
        <v>35</v>
      </c>
      <c r="AS4273" t="s">
        <v>35</v>
      </c>
    </row>
    <row r="4274" spans="1:45">
      <c r="A4274" s="264" t="s">
        <v>14740</v>
      </c>
      <c r="B4274" s="217" t="s">
        <v>14863</v>
      </c>
      <c r="C4274" s="217" t="s">
        <v>611</v>
      </c>
      <c r="E4274" s="217" t="s">
        <v>14571</v>
      </c>
      <c r="F4274" s="217" t="s">
        <v>14864</v>
      </c>
      <c r="H4274" s="217" t="s">
        <v>1084</v>
      </c>
      <c r="I4274" s="217" t="s">
        <v>1084</v>
      </c>
      <c r="J4274" s="217" t="s">
        <v>33</v>
      </c>
      <c r="K4274" s="217" t="s">
        <v>33</v>
      </c>
      <c r="M4274" s="217">
        <f t="shared" si="90"/>
        <v>906</v>
      </c>
      <c r="O4274" s="217" t="s">
        <v>35</v>
      </c>
      <c r="P4274" s="217" t="s">
        <v>35</v>
      </c>
      <c r="Q4274" s="217">
        <f>S5829-vykonyz.xlsx[[#This Row],[Kod]]</f>
        <v>17892</v>
      </c>
      <c r="R4274" s="217">
        <f>S4222-vykonyz.xlsx[[#This Row],[Kod]]</f>
        <v>0</v>
      </c>
      <c r="S4274" s="217" t="s">
        <v>14873</v>
      </c>
      <c r="T4274" s="217" t="s">
        <v>14874</v>
      </c>
      <c r="U4274" s="217">
        <v>31</v>
      </c>
      <c r="V4274" s="261">
        <v>45292</v>
      </c>
      <c r="W4274" s="217" t="s">
        <v>14873</v>
      </c>
      <c r="X4274" s="217">
        <v>29</v>
      </c>
      <c r="Y4274" s="217">
        <v>2</v>
      </c>
      <c r="Z4274" s="261">
        <v>45291</v>
      </c>
      <c r="AC4274" s="217">
        <f>vykonyz.xlsx3[[#This Row],[Kod]]-vykonyz.xlsx[[#This Row],[Kod]]</f>
        <v>0</v>
      </c>
      <c r="AD4274" t="s">
        <v>14740</v>
      </c>
      <c r="AE4274" t="s">
        <v>14863</v>
      </c>
      <c r="AF4274" t="s">
        <v>611</v>
      </c>
      <c r="AG4274"/>
      <c r="AH4274" t="s">
        <v>14571</v>
      </c>
      <c r="AI4274" t="s">
        <v>14864</v>
      </c>
      <c r="AJ4274"/>
      <c r="AK4274" t="s">
        <v>1084</v>
      </c>
      <c r="AL4274" t="s">
        <v>1084</v>
      </c>
      <c r="AM4274" t="s">
        <v>33</v>
      </c>
      <c r="AN4274" t="s">
        <v>33</v>
      </c>
      <c r="AO4274"/>
      <c r="AP4274" t="s">
        <v>837</v>
      </c>
      <c r="AQ4274"/>
      <c r="AR4274" t="s">
        <v>35</v>
      </c>
      <c r="AS4274" t="s">
        <v>35</v>
      </c>
    </row>
    <row r="4275" spans="1:45">
      <c r="A4275" s="264" t="s">
        <v>14743</v>
      </c>
      <c r="B4275" s="217" t="s">
        <v>14863</v>
      </c>
      <c r="C4275" s="217" t="s">
        <v>611</v>
      </c>
      <c r="E4275" s="217" t="s">
        <v>14571</v>
      </c>
      <c r="F4275" s="217" t="s">
        <v>14875</v>
      </c>
      <c r="G4275" s="217" t="s">
        <v>53</v>
      </c>
      <c r="H4275" s="217" t="s">
        <v>1084</v>
      </c>
      <c r="I4275" s="217" t="s">
        <v>1084</v>
      </c>
      <c r="J4275" s="217" t="s">
        <v>33</v>
      </c>
      <c r="K4275" s="217" t="s">
        <v>33</v>
      </c>
      <c r="M4275" s="217">
        <f t="shared" si="90"/>
        <v>1076</v>
      </c>
      <c r="O4275" s="217" t="s">
        <v>35</v>
      </c>
      <c r="P4275" s="217" t="s">
        <v>35</v>
      </c>
      <c r="Q4275" s="217">
        <f>S5830-vykonyz.xlsx[[#This Row],[Kod]]</f>
        <v>17893</v>
      </c>
      <c r="R4275" s="217">
        <f>S4223-vykonyz.xlsx[[#This Row],[Kod]]</f>
        <v>0</v>
      </c>
      <c r="S4275" s="217" t="s">
        <v>14876</v>
      </c>
      <c r="T4275" s="217" t="s">
        <v>14877</v>
      </c>
      <c r="U4275" s="217">
        <v>31</v>
      </c>
      <c r="V4275" s="261">
        <v>45292</v>
      </c>
      <c r="W4275" s="217" t="s">
        <v>14876</v>
      </c>
      <c r="X4275" s="217">
        <v>29</v>
      </c>
      <c r="Y4275" s="217">
        <v>2</v>
      </c>
      <c r="Z4275" s="261">
        <v>45291</v>
      </c>
      <c r="AC4275" s="217">
        <f>vykonyz.xlsx3[[#This Row],[Kod]]-vykonyz.xlsx[[#This Row],[Kod]]</f>
        <v>0</v>
      </c>
      <c r="AD4275" t="s">
        <v>14743</v>
      </c>
      <c r="AE4275" t="s">
        <v>14863</v>
      </c>
      <c r="AF4275" t="s">
        <v>611</v>
      </c>
      <c r="AG4275"/>
      <c r="AH4275" t="s">
        <v>14571</v>
      </c>
      <c r="AI4275" t="s">
        <v>14875</v>
      </c>
      <c r="AJ4275" t="s">
        <v>53</v>
      </c>
      <c r="AK4275" t="s">
        <v>1084</v>
      </c>
      <c r="AL4275" t="s">
        <v>1084</v>
      </c>
      <c r="AM4275" t="s">
        <v>33</v>
      </c>
      <c r="AN4275" t="s">
        <v>33</v>
      </c>
      <c r="AO4275"/>
      <c r="AP4275" t="s">
        <v>1576</v>
      </c>
      <c r="AQ4275"/>
      <c r="AR4275" t="s">
        <v>35</v>
      </c>
      <c r="AS4275" t="s">
        <v>35</v>
      </c>
    </row>
    <row r="4276" spans="1:45">
      <c r="A4276" s="264" t="s">
        <v>14747</v>
      </c>
      <c r="B4276" s="217" t="s">
        <v>14863</v>
      </c>
      <c r="C4276" s="217" t="s">
        <v>611</v>
      </c>
      <c r="E4276" s="217" t="s">
        <v>14571</v>
      </c>
      <c r="F4276" s="217" t="s">
        <v>14878</v>
      </c>
      <c r="G4276" s="217" t="s">
        <v>53</v>
      </c>
      <c r="H4276" s="217" t="s">
        <v>1084</v>
      </c>
      <c r="I4276" s="217" t="s">
        <v>1084</v>
      </c>
      <c r="J4276" s="217" t="s">
        <v>33</v>
      </c>
      <c r="K4276" s="217" t="s">
        <v>33</v>
      </c>
      <c r="M4276" s="217">
        <f t="shared" si="90"/>
        <v>1160</v>
      </c>
      <c r="O4276" s="217" t="s">
        <v>35</v>
      </c>
      <c r="P4276" s="217" t="s">
        <v>35</v>
      </c>
      <c r="Q4276" s="217">
        <f>S5831-vykonyz.xlsx[[#This Row],[Kod]]</f>
        <v>17894</v>
      </c>
      <c r="R4276" s="217">
        <f>S4224-vykonyz.xlsx[[#This Row],[Kod]]</f>
        <v>0</v>
      </c>
      <c r="S4276" s="217" t="s">
        <v>14879</v>
      </c>
      <c r="T4276" s="217" t="s">
        <v>14880</v>
      </c>
      <c r="U4276" s="217">
        <v>26</v>
      </c>
      <c r="V4276" s="261">
        <v>45292</v>
      </c>
      <c r="W4276" s="217" t="s">
        <v>14879</v>
      </c>
      <c r="X4276" s="217">
        <v>25</v>
      </c>
      <c r="Y4276" s="217">
        <v>1</v>
      </c>
      <c r="Z4276" s="261">
        <v>45291</v>
      </c>
      <c r="AC4276" s="217">
        <f>vykonyz.xlsx3[[#This Row],[Kod]]-vykonyz.xlsx[[#This Row],[Kod]]</f>
        <v>0</v>
      </c>
      <c r="AD4276" t="s">
        <v>14747</v>
      </c>
      <c r="AE4276" t="s">
        <v>14863</v>
      </c>
      <c r="AF4276" t="s">
        <v>611</v>
      </c>
      <c r="AG4276"/>
      <c r="AH4276" t="s">
        <v>14571</v>
      </c>
      <c r="AI4276" t="s">
        <v>14878</v>
      </c>
      <c r="AJ4276" t="s">
        <v>53</v>
      </c>
      <c r="AK4276" t="s">
        <v>1084</v>
      </c>
      <c r="AL4276" t="s">
        <v>1084</v>
      </c>
      <c r="AM4276" t="s">
        <v>33</v>
      </c>
      <c r="AN4276" t="s">
        <v>33</v>
      </c>
      <c r="AO4276"/>
      <c r="AP4276" t="s">
        <v>6916</v>
      </c>
      <c r="AQ4276"/>
      <c r="AR4276" t="s">
        <v>35</v>
      </c>
      <c r="AS4276" t="s">
        <v>35</v>
      </c>
    </row>
    <row r="4277" spans="1:45">
      <c r="A4277" s="264" t="s">
        <v>14751</v>
      </c>
      <c r="B4277" s="217" t="s">
        <v>14863</v>
      </c>
      <c r="E4277" s="217" t="s">
        <v>14593</v>
      </c>
      <c r="F4277" s="217" t="s">
        <v>14881</v>
      </c>
      <c r="H4277" s="217" t="s">
        <v>1008</v>
      </c>
      <c r="I4277" s="217" t="s">
        <v>1008</v>
      </c>
      <c r="J4277" s="217" t="s">
        <v>33</v>
      </c>
      <c r="K4277" s="217" t="s">
        <v>33</v>
      </c>
      <c r="M4277" s="217">
        <f t="shared" si="90"/>
        <v>593</v>
      </c>
      <c r="O4277" s="217" t="s">
        <v>35</v>
      </c>
      <c r="P4277" s="217" t="s">
        <v>35</v>
      </c>
      <c r="Q4277" s="217">
        <f>S5832-vykonyz.xlsx[[#This Row],[Kod]]</f>
        <v>17895</v>
      </c>
      <c r="R4277" s="217">
        <f>S4225-vykonyz.xlsx[[#This Row],[Kod]]</f>
        <v>0</v>
      </c>
      <c r="S4277" s="217" t="s">
        <v>14882</v>
      </c>
      <c r="T4277" s="217" t="s">
        <v>14883</v>
      </c>
      <c r="U4277" s="217">
        <v>57</v>
      </c>
      <c r="V4277" s="261">
        <v>45292</v>
      </c>
      <c r="W4277" s="217" t="s">
        <v>14882</v>
      </c>
      <c r="X4277" s="217">
        <v>56</v>
      </c>
      <c r="Y4277" s="217">
        <v>1</v>
      </c>
      <c r="Z4277" s="261">
        <v>45291</v>
      </c>
      <c r="AC4277" s="217">
        <f>vykonyz.xlsx3[[#This Row],[Kod]]-vykonyz.xlsx[[#This Row],[Kod]]</f>
        <v>0</v>
      </c>
      <c r="AD4277" t="s">
        <v>14751</v>
      </c>
      <c r="AE4277" t="s">
        <v>14863</v>
      </c>
      <c r="AF4277"/>
      <c r="AG4277"/>
      <c r="AH4277" t="s">
        <v>14593</v>
      </c>
      <c r="AI4277" t="s">
        <v>14881</v>
      </c>
      <c r="AJ4277"/>
      <c r="AK4277" t="s">
        <v>1008</v>
      </c>
      <c r="AL4277" t="s">
        <v>1008</v>
      </c>
      <c r="AM4277" t="s">
        <v>33</v>
      </c>
      <c r="AN4277" t="s">
        <v>33</v>
      </c>
      <c r="AO4277"/>
      <c r="AP4277" t="s">
        <v>12634</v>
      </c>
      <c r="AQ4277"/>
      <c r="AR4277" t="s">
        <v>35</v>
      </c>
      <c r="AS4277" t="s">
        <v>35</v>
      </c>
    </row>
    <row r="4278" spans="1:45">
      <c r="A4278" s="264" t="s">
        <v>14752</v>
      </c>
      <c r="B4278" s="217" t="s">
        <v>14863</v>
      </c>
      <c r="E4278" s="217" t="s">
        <v>14776</v>
      </c>
      <c r="F4278" s="217" t="s">
        <v>14884</v>
      </c>
      <c r="G4278" s="217" t="s">
        <v>53</v>
      </c>
      <c r="H4278" s="217" t="s">
        <v>1084</v>
      </c>
      <c r="I4278" s="217" t="s">
        <v>1084</v>
      </c>
      <c r="J4278" s="217" t="s">
        <v>33</v>
      </c>
      <c r="K4278" s="217" t="s">
        <v>33</v>
      </c>
      <c r="M4278" s="217">
        <f t="shared" si="90"/>
        <v>534</v>
      </c>
      <c r="O4278" s="217" t="s">
        <v>35</v>
      </c>
      <c r="P4278" s="217" t="s">
        <v>35</v>
      </c>
      <c r="Q4278" s="217">
        <f>S5833-vykonyz.xlsx[[#This Row],[Kod]]</f>
        <v>17896</v>
      </c>
      <c r="R4278" s="217">
        <f>S4226-vykonyz.xlsx[[#This Row],[Kod]]</f>
        <v>0</v>
      </c>
      <c r="S4278" s="217" t="s">
        <v>14885</v>
      </c>
      <c r="T4278" s="217" t="s">
        <v>14886</v>
      </c>
      <c r="U4278" s="217">
        <v>94</v>
      </c>
      <c r="V4278" s="261">
        <v>45292</v>
      </c>
      <c r="W4278" s="217" t="s">
        <v>14885</v>
      </c>
      <c r="X4278" s="217">
        <v>92</v>
      </c>
      <c r="Y4278" s="217">
        <v>2</v>
      </c>
      <c r="Z4278" s="261">
        <v>45291</v>
      </c>
      <c r="AC4278" s="217">
        <f>vykonyz.xlsx3[[#This Row],[Kod]]-vykonyz.xlsx[[#This Row],[Kod]]</f>
        <v>0</v>
      </c>
      <c r="AD4278" t="s">
        <v>14752</v>
      </c>
      <c r="AE4278" t="s">
        <v>14863</v>
      </c>
      <c r="AF4278"/>
      <c r="AG4278"/>
      <c r="AH4278" t="s">
        <v>14776</v>
      </c>
      <c r="AI4278" t="s">
        <v>14884</v>
      </c>
      <c r="AJ4278" t="s">
        <v>53</v>
      </c>
      <c r="AK4278" t="s">
        <v>1084</v>
      </c>
      <c r="AL4278" t="s">
        <v>1084</v>
      </c>
      <c r="AM4278" t="s">
        <v>33</v>
      </c>
      <c r="AN4278" t="s">
        <v>33</v>
      </c>
      <c r="AO4278"/>
      <c r="AP4278" t="s">
        <v>9554</v>
      </c>
      <c r="AQ4278"/>
      <c r="AR4278" t="s">
        <v>35</v>
      </c>
      <c r="AS4278" t="s">
        <v>35</v>
      </c>
    </row>
    <row r="4279" spans="1:45">
      <c r="A4279" s="264" t="s">
        <v>14753</v>
      </c>
      <c r="B4279" s="217" t="s">
        <v>14863</v>
      </c>
      <c r="E4279" s="217" t="s">
        <v>14600</v>
      </c>
      <c r="F4279" s="217" t="s">
        <v>14864</v>
      </c>
      <c r="H4279" s="217" t="s">
        <v>1084</v>
      </c>
      <c r="I4279" s="217" t="s">
        <v>1084</v>
      </c>
      <c r="J4279" s="217" t="s">
        <v>33</v>
      </c>
      <c r="K4279" s="217" t="s">
        <v>33</v>
      </c>
      <c r="M4279" s="217">
        <f t="shared" si="90"/>
        <v>692</v>
      </c>
      <c r="O4279" s="217" t="s">
        <v>35</v>
      </c>
      <c r="P4279" s="217" t="s">
        <v>35</v>
      </c>
      <c r="Q4279" s="217">
        <f>S5834-vykonyz.xlsx[[#This Row],[Kod]]</f>
        <v>17897</v>
      </c>
      <c r="R4279" s="217">
        <f>S4227-vykonyz.xlsx[[#This Row],[Kod]]</f>
        <v>0</v>
      </c>
      <c r="S4279" s="217" t="s">
        <v>14887</v>
      </c>
      <c r="T4279" s="217" t="s">
        <v>14888</v>
      </c>
      <c r="U4279" s="217">
        <v>27</v>
      </c>
      <c r="V4279" s="261">
        <v>45292</v>
      </c>
      <c r="W4279" s="217" t="s">
        <v>14887</v>
      </c>
      <c r="X4279" s="217">
        <v>26</v>
      </c>
      <c r="Y4279" s="217">
        <v>1</v>
      </c>
      <c r="Z4279" s="261">
        <v>45291</v>
      </c>
      <c r="AC4279" s="217">
        <f>vykonyz.xlsx3[[#This Row],[Kod]]-vykonyz.xlsx[[#This Row],[Kod]]</f>
        <v>0</v>
      </c>
      <c r="AD4279" t="s">
        <v>14753</v>
      </c>
      <c r="AE4279" t="s">
        <v>14863</v>
      </c>
      <c r="AF4279"/>
      <c r="AG4279"/>
      <c r="AH4279" t="s">
        <v>14600</v>
      </c>
      <c r="AI4279" t="s">
        <v>14864</v>
      </c>
      <c r="AJ4279"/>
      <c r="AK4279" t="s">
        <v>1084</v>
      </c>
      <c r="AL4279" t="s">
        <v>1084</v>
      </c>
      <c r="AM4279" t="s">
        <v>33</v>
      </c>
      <c r="AN4279" t="s">
        <v>33</v>
      </c>
      <c r="AO4279"/>
      <c r="AP4279" t="s">
        <v>14889</v>
      </c>
      <c r="AQ4279"/>
      <c r="AR4279" t="s">
        <v>35</v>
      </c>
      <c r="AS4279" t="s">
        <v>35</v>
      </c>
    </row>
    <row r="4280" spans="1:45">
      <c r="A4280" s="264" t="s">
        <v>14755</v>
      </c>
      <c r="B4280" s="217" t="s">
        <v>14863</v>
      </c>
      <c r="E4280" s="217" t="s">
        <v>14600</v>
      </c>
      <c r="F4280" s="217" t="s">
        <v>14890</v>
      </c>
      <c r="G4280" s="217" t="s">
        <v>53</v>
      </c>
      <c r="H4280" s="217" t="s">
        <v>1084</v>
      </c>
      <c r="I4280" s="217" t="s">
        <v>1084</v>
      </c>
      <c r="J4280" s="217" t="s">
        <v>33</v>
      </c>
      <c r="K4280" s="217" t="s">
        <v>33</v>
      </c>
      <c r="M4280" s="217">
        <f t="shared" si="90"/>
        <v>948</v>
      </c>
      <c r="O4280" s="217" t="s">
        <v>35</v>
      </c>
      <c r="P4280" s="217" t="s">
        <v>35</v>
      </c>
      <c r="Q4280" s="217">
        <f>S5835-vykonyz.xlsx[[#This Row],[Kod]]</f>
        <v>17897</v>
      </c>
      <c r="R4280" s="217">
        <f>S4228-vykonyz.xlsx[[#This Row],[Kod]]</f>
        <v>0</v>
      </c>
      <c r="S4280" s="217" t="s">
        <v>14891</v>
      </c>
      <c r="T4280" s="217" t="s">
        <v>14892</v>
      </c>
      <c r="U4280" s="217">
        <v>26</v>
      </c>
      <c r="V4280" s="261">
        <v>45292</v>
      </c>
      <c r="W4280" s="217" t="s">
        <v>14891</v>
      </c>
      <c r="X4280" s="217">
        <v>25</v>
      </c>
      <c r="Y4280" s="217">
        <v>1</v>
      </c>
      <c r="Z4280" s="261">
        <v>45291</v>
      </c>
      <c r="AC4280" s="217">
        <f>vykonyz.xlsx3[[#This Row],[Kod]]-vykonyz.xlsx[[#This Row],[Kod]]</f>
        <v>0</v>
      </c>
      <c r="AD4280" t="s">
        <v>14755</v>
      </c>
      <c r="AE4280" t="s">
        <v>14863</v>
      </c>
      <c r="AF4280"/>
      <c r="AG4280"/>
      <c r="AH4280" t="s">
        <v>14600</v>
      </c>
      <c r="AI4280" t="s">
        <v>14890</v>
      </c>
      <c r="AJ4280" t="s">
        <v>53</v>
      </c>
      <c r="AK4280" t="s">
        <v>1084</v>
      </c>
      <c r="AL4280" t="s">
        <v>1084</v>
      </c>
      <c r="AM4280" t="s">
        <v>33</v>
      </c>
      <c r="AN4280" t="s">
        <v>33</v>
      </c>
      <c r="AO4280"/>
      <c r="AP4280" t="s">
        <v>14893</v>
      </c>
      <c r="AQ4280"/>
      <c r="AR4280" t="s">
        <v>35</v>
      </c>
      <c r="AS4280" t="s">
        <v>35</v>
      </c>
    </row>
    <row r="4281" spans="1:45">
      <c r="A4281" s="264" t="s">
        <v>14757</v>
      </c>
      <c r="B4281" s="217" t="s">
        <v>14863</v>
      </c>
      <c r="E4281" s="217" t="s">
        <v>14600</v>
      </c>
      <c r="F4281" s="217" t="s">
        <v>14894</v>
      </c>
      <c r="G4281" s="217" t="s">
        <v>53</v>
      </c>
      <c r="H4281" s="217" t="s">
        <v>1084</v>
      </c>
      <c r="I4281" s="217" t="s">
        <v>1084</v>
      </c>
      <c r="J4281" s="217" t="s">
        <v>33</v>
      </c>
      <c r="K4281" s="217" t="s">
        <v>33</v>
      </c>
      <c r="M4281" s="217">
        <f t="shared" si="90"/>
        <v>998</v>
      </c>
      <c r="O4281" s="217" t="s">
        <v>35</v>
      </c>
      <c r="P4281" s="217" t="s">
        <v>35</v>
      </c>
      <c r="Q4281" s="217">
        <f>S5836-vykonyz.xlsx[[#This Row],[Kod]]</f>
        <v>17897</v>
      </c>
      <c r="R4281" s="217">
        <f>S4229-vykonyz.xlsx[[#This Row],[Kod]]</f>
        <v>0</v>
      </c>
      <c r="S4281" s="217" t="s">
        <v>14895</v>
      </c>
      <c r="T4281" s="217" t="s">
        <v>14896</v>
      </c>
      <c r="U4281" s="217">
        <v>26</v>
      </c>
      <c r="V4281" s="261">
        <v>45292</v>
      </c>
      <c r="W4281" s="217" t="s">
        <v>14895</v>
      </c>
      <c r="X4281" s="217">
        <v>24</v>
      </c>
      <c r="Y4281" s="217">
        <v>2</v>
      </c>
      <c r="Z4281" s="261">
        <v>45291</v>
      </c>
      <c r="AC4281" s="217">
        <f>vykonyz.xlsx3[[#This Row],[Kod]]-vykonyz.xlsx[[#This Row],[Kod]]</f>
        <v>0</v>
      </c>
      <c r="AD4281" t="s">
        <v>14757</v>
      </c>
      <c r="AE4281" t="s">
        <v>14863</v>
      </c>
      <c r="AF4281"/>
      <c r="AG4281"/>
      <c r="AH4281" t="s">
        <v>14600</v>
      </c>
      <c r="AI4281" t="s">
        <v>14894</v>
      </c>
      <c r="AJ4281" t="s">
        <v>53</v>
      </c>
      <c r="AK4281" t="s">
        <v>1084</v>
      </c>
      <c r="AL4281" t="s">
        <v>1084</v>
      </c>
      <c r="AM4281" t="s">
        <v>33</v>
      </c>
      <c r="AN4281" t="s">
        <v>33</v>
      </c>
      <c r="AO4281"/>
      <c r="AP4281" t="s">
        <v>14897</v>
      </c>
      <c r="AQ4281"/>
      <c r="AR4281" t="s">
        <v>35</v>
      </c>
      <c r="AS4281" t="s">
        <v>35</v>
      </c>
    </row>
    <row r="4282" spans="1:45">
      <c r="A4282" s="264" t="s">
        <v>14758</v>
      </c>
      <c r="B4282" s="217" t="s">
        <v>14863</v>
      </c>
      <c r="E4282" s="217" t="s">
        <v>14609</v>
      </c>
      <c r="F4282" s="217" t="s">
        <v>14898</v>
      </c>
      <c r="H4282" s="217" t="s">
        <v>1008</v>
      </c>
      <c r="I4282" s="217" t="s">
        <v>1008</v>
      </c>
      <c r="J4282" s="217" t="s">
        <v>33</v>
      </c>
      <c r="K4282" s="217" t="s">
        <v>33</v>
      </c>
      <c r="M4282" s="217">
        <f t="shared" si="90"/>
        <v>860</v>
      </c>
      <c r="O4282" s="217" t="s">
        <v>35</v>
      </c>
      <c r="P4282" s="217" t="s">
        <v>35</v>
      </c>
      <c r="Q4282" s="217">
        <f>S5837-vykonyz.xlsx[[#This Row],[Kod]]</f>
        <v>17897</v>
      </c>
      <c r="R4282" s="217">
        <f>S4230-vykonyz.xlsx[[#This Row],[Kod]]</f>
        <v>0</v>
      </c>
      <c r="S4282" s="217" t="s">
        <v>14899</v>
      </c>
      <c r="T4282" s="217" t="s">
        <v>14900</v>
      </c>
      <c r="U4282" s="217">
        <v>16</v>
      </c>
      <c r="V4282" s="261">
        <v>45292</v>
      </c>
      <c r="W4282" s="217" t="s">
        <v>14899</v>
      </c>
      <c r="X4282" s="217">
        <v>14</v>
      </c>
      <c r="Y4282" s="217">
        <v>2</v>
      </c>
      <c r="Z4282" s="261">
        <v>45291</v>
      </c>
      <c r="AC4282" s="217">
        <f>vykonyz.xlsx3[[#This Row],[Kod]]-vykonyz.xlsx[[#This Row],[Kod]]</f>
        <v>0</v>
      </c>
      <c r="AD4282" t="s">
        <v>14758</v>
      </c>
      <c r="AE4282" t="s">
        <v>14863</v>
      </c>
      <c r="AF4282"/>
      <c r="AG4282"/>
      <c r="AH4282" t="s">
        <v>14609</v>
      </c>
      <c r="AI4282" t="s">
        <v>14898</v>
      </c>
      <c r="AJ4282"/>
      <c r="AK4282" t="s">
        <v>1008</v>
      </c>
      <c r="AL4282" t="s">
        <v>1008</v>
      </c>
      <c r="AM4282" t="s">
        <v>33</v>
      </c>
      <c r="AN4282" t="s">
        <v>33</v>
      </c>
      <c r="AO4282"/>
      <c r="AP4282" t="s">
        <v>14901</v>
      </c>
      <c r="AQ4282"/>
      <c r="AR4282" t="s">
        <v>35</v>
      </c>
      <c r="AS4282" t="s">
        <v>35</v>
      </c>
    </row>
    <row r="4283" spans="1:45">
      <c r="A4283" s="264" t="s">
        <v>14759</v>
      </c>
      <c r="B4283" s="217" t="s">
        <v>14863</v>
      </c>
      <c r="E4283" s="217" t="s">
        <v>14793</v>
      </c>
      <c r="F4283" s="217" t="s">
        <v>14902</v>
      </c>
      <c r="H4283" s="217" t="s">
        <v>1084</v>
      </c>
      <c r="I4283" s="217" t="s">
        <v>1084</v>
      </c>
      <c r="J4283" s="217" t="s">
        <v>33</v>
      </c>
      <c r="K4283" s="217" t="s">
        <v>33</v>
      </c>
      <c r="M4283" s="217">
        <f t="shared" si="90"/>
        <v>921</v>
      </c>
      <c r="O4283" s="217" t="s">
        <v>35</v>
      </c>
      <c r="P4283" s="217" t="s">
        <v>35</v>
      </c>
      <c r="Q4283" s="217">
        <f>S5838-vykonyz.xlsx[[#This Row],[Kod]]</f>
        <v>17897</v>
      </c>
      <c r="R4283" s="217">
        <f>S4231-vykonyz.xlsx[[#This Row],[Kod]]</f>
        <v>0</v>
      </c>
      <c r="S4283" s="217" t="s">
        <v>14903</v>
      </c>
      <c r="T4283" s="217" t="s">
        <v>14904</v>
      </c>
      <c r="U4283" s="217">
        <v>36</v>
      </c>
      <c r="V4283" s="261">
        <v>45292</v>
      </c>
      <c r="W4283" s="217" t="s">
        <v>14903</v>
      </c>
      <c r="X4283" s="217">
        <v>34</v>
      </c>
      <c r="Y4283" s="217">
        <v>2</v>
      </c>
      <c r="Z4283" s="261">
        <v>45291</v>
      </c>
      <c r="AC4283" s="217">
        <f>vykonyz.xlsx3[[#This Row],[Kod]]-vykonyz.xlsx[[#This Row],[Kod]]</f>
        <v>0</v>
      </c>
      <c r="AD4283" t="s">
        <v>14759</v>
      </c>
      <c r="AE4283" t="s">
        <v>14863</v>
      </c>
      <c r="AF4283"/>
      <c r="AG4283"/>
      <c r="AH4283" t="s">
        <v>14793</v>
      </c>
      <c r="AI4283" t="s">
        <v>14902</v>
      </c>
      <c r="AJ4283"/>
      <c r="AK4283" t="s">
        <v>1084</v>
      </c>
      <c r="AL4283" t="s">
        <v>1084</v>
      </c>
      <c r="AM4283" t="s">
        <v>33</v>
      </c>
      <c r="AN4283" t="s">
        <v>33</v>
      </c>
      <c r="AO4283"/>
      <c r="AP4283" t="s">
        <v>1782</v>
      </c>
      <c r="AQ4283"/>
      <c r="AR4283" t="s">
        <v>35</v>
      </c>
      <c r="AS4283" t="s">
        <v>35</v>
      </c>
    </row>
    <row r="4284" spans="1:45">
      <c r="A4284" s="264" t="s">
        <v>14760</v>
      </c>
      <c r="B4284" s="217" t="s">
        <v>14863</v>
      </c>
      <c r="E4284" s="217" t="s">
        <v>14680</v>
      </c>
      <c r="F4284" s="217" t="s">
        <v>14864</v>
      </c>
      <c r="G4284" s="217" t="s">
        <v>53</v>
      </c>
      <c r="H4284" s="217" t="s">
        <v>994</v>
      </c>
      <c r="I4284" s="217" t="s">
        <v>994</v>
      </c>
      <c r="J4284" s="217" t="s">
        <v>33</v>
      </c>
      <c r="K4284" s="217" t="s">
        <v>33</v>
      </c>
      <c r="M4284" s="217">
        <f t="shared" si="90"/>
        <v>258</v>
      </c>
      <c r="O4284" s="217" t="s">
        <v>35</v>
      </c>
      <c r="P4284" s="217" t="s">
        <v>35</v>
      </c>
      <c r="Q4284" s="217">
        <f>S5839-vykonyz.xlsx[[#This Row],[Kod]]</f>
        <v>17897</v>
      </c>
      <c r="R4284" s="217">
        <f>S4232-vykonyz.xlsx[[#This Row],[Kod]]</f>
        <v>0</v>
      </c>
      <c r="S4284" s="217" t="s">
        <v>14905</v>
      </c>
      <c r="T4284" s="217" t="s">
        <v>14906</v>
      </c>
      <c r="U4284" s="217">
        <v>39</v>
      </c>
      <c r="V4284" s="261">
        <v>45292</v>
      </c>
      <c r="W4284" s="217" t="s">
        <v>14905</v>
      </c>
      <c r="X4284" s="217">
        <v>37</v>
      </c>
      <c r="Y4284" s="217">
        <v>2</v>
      </c>
      <c r="Z4284" s="261">
        <v>45291</v>
      </c>
      <c r="AC4284" s="217">
        <f>vykonyz.xlsx3[[#This Row],[Kod]]-vykonyz.xlsx[[#This Row],[Kod]]</f>
        <v>0</v>
      </c>
      <c r="AD4284" t="s">
        <v>14760</v>
      </c>
      <c r="AE4284" t="s">
        <v>14863</v>
      </c>
      <c r="AF4284"/>
      <c r="AG4284"/>
      <c r="AH4284" t="s">
        <v>14680</v>
      </c>
      <c r="AI4284" t="s">
        <v>14864</v>
      </c>
      <c r="AJ4284" t="s">
        <v>53</v>
      </c>
      <c r="AK4284" t="s">
        <v>994</v>
      </c>
      <c r="AL4284" t="s">
        <v>994</v>
      </c>
      <c r="AM4284" t="s">
        <v>33</v>
      </c>
      <c r="AN4284" t="s">
        <v>33</v>
      </c>
      <c r="AO4284"/>
      <c r="AP4284" t="s">
        <v>6880</v>
      </c>
      <c r="AQ4284"/>
      <c r="AR4284" t="s">
        <v>35</v>
      </c>
      <c r="AS4284" t="s">
        <v>35</v>
      </c>
    </row>
    <row r="4285" spans="1:45">
      <c r="A4285" s="264" t="s">
        <v>14761</v>
      </c>
      <c r="B4285" s="217" t="s">
        <v>2081</v>
      </c>
      <c r="E4285" s="217" t="s">
        <v>14907</v>
      </c>
      <c r="G4285" s="217" t="s">
        <v>28</v>
      </c>
      <c r="H4285" s="217" t="s">
        <v>989</v>
      </c>
      <c r="I4285" s="217" t="s">
        <v>989</v>
      </c>
      <c r="J4285" s="217" t="s">
        <v>33</v>
      </c>
      <c r="K4285" s="217" t="s">
        <v>33</v>
      </c>
      <c r="M4285" s="217">
        <f t="shared" si="90"/>
        <v>410</v>
      </c>
      <c r="O4285" s="217" t="s">
        <v>35</v>
      </c>
      <c r="P4285" s="217" t="s">
        <v>35</v>
      </c>
      <c r="Q4285" s="217">
        <f>S5840-vykonyz.xlsx[[#This Row],[Kod]]</f>
        <v>17786</v>
      </c>
      <c r="R4285" s="217">
        <f>S4233-vykonyz.xlsx[[#This Row],[Kod]]</f>
        <v>0</v>
      </c>
      <c r="S4285" s="217" t="s">
        <v>14908</v>
      </c>
      <c r="T4285" s="217" t="s">
        <v>14909</v>
      </c>
      <c r="U4285" s="217">
        <v>36</v>
      </c>
      <c r="V4285" s="261">
        <v>45292</v>
      </c>
      <c r="W4285" s="217" t="s">
        <v>14908</v>
      </c>
      <c r="X4285" s="217">
        <v>33</v>
      </c>
      <c r="Y4285" s="217">
        <v>3</v>
      </c>
      <c r="Z4285" s="261">
        <v>45291</v>
      </c>
      <c r="AC4285" s="217">
        <f>vykonyz.xlsx3[[#This Row],[Kod]]-vykonyz.xlsx[[#This Row],[Kod]]</f>
        <v>0</v>
      </c>
      <c r="AD4285" t="s">
        <v>14761</v>
      </c>
      <c r="AE4285" t="s">
        <v>2081</v>
      </c>
      <c r="AF4285"/>
      <c r="AG4285"/>
      <c r="AH4285" t="s">
        <v>14907</v>
      </c>
      <c r="AI4285"/>
      <c r="AJ4285" t="s">
        <v>28</v>
      </c>
      <c r="AK4285" t="s">
        <v>989</v>
      </c>
      <c r="AL4285" t="s">
        <v>989</v>
      </c>
      <c r="AM4285" t="s">
        <v>33</v>
      </c>
      <c r="AN4285" t="s">
        <v>33</v>
      </c>
      <c r="AO4285"/>
      <c r="AP4285" t="s">
        <v>14910</v>
      </c>
      <c r="AQ4285"/>
      <c r="AR4285" t="s">
        <v>35</v>
      </c>
      <c r="AS4285" t="s">
        <v>35</v>
      </c>
    </row>
    <row r="4286" spans="1:45">
      <c r="A4286" s="264" t="s">
        <v>14763</v>
      </c>
      <c r="B4286" s="217" t="s">
        <v>2101</v>
      </c>
      <c r="E4286" s="217" t="s">
        <v>14911</v>
      </c>
      <c r="H4286" s="217" t="s">
        <v>989</v>
      </c>
      <c r="I4286" s="217" t="s">
        <v>989</v>
      </c>
      <c r="J4286" s="217" t="s">
        <v>33</v>
      </c>
      <c r="K4286" s="217" t="s">
        <v>33</v>
      </c>
      <c r="M4286" s="217">
        <f t="shared" si="90"/>
        <v>376</v>
      </c>
      <c r="O4286" s="217" t="s">
        <v>35</v>
      </c>
      <c r="P4286" s="217" t="s">
        <v>35</v>
      </c>
      <c r="Q4286" s="217">
        <f>S5841-vykonyz.xlsx[[#This Row],[Kod]]</f>
        <v>17784</v>
      </c>
      <c r="R4286" s="217">
        <f>S4234-vykonyz.xlsx[[#This Row],[Kod]]</f>
        <v>0</v>
      </c>
      <c r="S4286" s="217" t="s">
        <v>14912</v>
      </c>
      <c r="T4286" s="217" t="s">
        <v>14913</v>
      </c>
      <c r="U4286" s="217">
        <v>30</v>
      </c>
      <c r="V4286" s="261">
        <v>45292</v>
      </c>
      <c r="W4286" s="217" t="s">
        <v>14912</v>
      </c>
      <c r="X4286" s="217">
        <v>29</v>
      </c>
      <c r="Y4286" s="217">
        <v>1</v>
      </c>
      <c r="Z4286" s="261">
        <v>45291</v>
      </c>
      <c r="AC4286" s="217">
        <f>vykonyz.xlsx3[[#This Row],[Kod]]-vykonyz.xlsx[[#This Row],[Kod]]</f>
        <v>0</v>
      </c>
      <c r="AD4286" t="s">
        <v>14763</v>
      </c>
      <c r="AE4286" t="s">
        <v>2101</v>
      </c>
      <c r="AF4286"/>
      <c r="AG4286"/>
      <c r="AH4286" t="s">
        <v>14911</v>
      </c>
      <c r="AI4286"/>
      <c r="AJ4286"/>
      <c r="AK4286" t="s">
        <v>989</v>
      </c>
      <c r="AL4286" t="s">
        <v>989</v>
      </c>
      <c r="AM4286" t="s">
        <v>33</v>
      </c>
      <c r="AN4286" t="s">
        <v>33</v>
      </c>
      <c r="AO4286"/>
      <c r="AP4286" t="s">
        <v>7366</v>
      </c>
      <c r="AQ4286"/>
      <c r="AR4286" t="s">
        <v>35</v>
      </c>
      <c r="AS4286" t="s">
        <v>35</v>
      </c>
    </row>
    <row r="4287" spans="1:45">
      <c r="A4287" s="264" t="s">
        <v>14766</v>
      </c>
      <c r="B4287" s="217" t="s">
        <v>2101</v>
      </c>
      <c r="C4287" s="217" t="s">
        <v>28</v>
      </c>
      <c r="E4287" s="217" t="s">
        <v>14914</v>
      </c>
      <c r="H4287" s="217" t="s">
        <v>45</v>
      </c>
      <c r="I4287" s="217" t="s">
        <v>989</v>
      </c>
      <c r="J4287" s="217" t="s">
        <v>33</v>
      </c>
      <c r="K4287" s="217" t="s">
        <v>33</v>
      </c>
      <c r="M4287" s="217">
        <f t="shared" si="90"/>
        <v>185</v>
      </c>
      <c r="O4287" s="217" t="s">
        <v>35</v>
      </c>
      <c r="P4287" s="217" t="s">
        <v>35</v>
      </c>
      <c r="Q4287" s="217">
        <f>S5842-vykonyz.xlsx[[#This Row],[Kod]]</f>
        <v>17698</v>
      </c>
      <c r="R4287" s="217">
        <f>S4235-vykonyz.xlsx[[#This Row],[Kod]]</f>
        <v>0</v>
      </c>
      <c r="S4287" s="217" t="s">
        <v>14915</v>
      </c>
      <c r="T4287" s="217" t="s">
        <v>14916</v>
      </c>
      <c r="U4287" s="217">
        <v>32</v>
      </c>
      <c r="V4287" s="261">
        <v>45292</v>
      </c>
      <c r="W4287" s="217" t="s">
        <v>14915</v>
      </c>
      <c r="X4287" s="217">
        <v>31</v>
      </c>
      <c r="Y4287" s="217">
        <v>1</v>
      </c>
      <c r="Z4287" s="261">
        <v>45291</v>
      </c>
      <c r="AC4287" s="217">
        <f>vykonyz.xlsx3[[#This Row],[Kod]]-vykonyz.xlsx[[#This Row],[Kod]]</f>
        <v>0</v>
      </c>
      <c r="AD4287" t="s">
        <v>14766</v>
      </c>
      <c r="AE4287" t="s">
        <v>2101</v>
      </c>
      <c r="AF4287" t="s">
        <v>28</v>
      </c>
      <c r="AG4287"/>
      <c r="AH4287" t="s">
        <v>14914</v>
      </c>
      <c r="AI4287"/>
      <c r="AJ4287"/>
      <c r="AK4287" t="s">
        <v>45</v>
      </c>
      <c r="AL4287" t="s">
        <v>989</v>
      </c>
      <c r="AM4287" t="s">
        <v>33</v>
      </c>
      <c r="AN4287" t="s">
        <v>33</v>
      </c>
      <c r="AO4287"/>
      <c r="AP4287" t="s">
        <v>550</v>
      </c>
      <c r="AQ4287"/>
      <c r="AR4287" t="s">
        <v>35</v>
      </c>
      <c r="AS4287" t="s">
        <v>35</v>
      </c>
    </row>
    <row r="4288" spans="1:45">
      <c r="A4288" s="264" t="s">
        <v>14769</v>
      </c>
      <c r="B4288" s="217" t="s">
        <v>2101</v>
      </c>
      <c r="C4288" s="217" t="s">
        <v>28</v>
      </c>
      <c r="E4288" s="217" t="s">
        <v>14917</v>
      </c>
      <c r="H4288" s="217" t="s">
        <v>45</v>
      </c>
      <c r="I4288" s="217" t="s">
        <v>989</v>
      </c>
      <c r="J4288" s="217" t="s">
        <v>33</v>
      </c>
      <c r="K4288" s="217" t="s">
        <v>33</v>
      </c>
      <c r="M4288" s="217">
        <f>U4236</f>
        <v>71</v>
      </c>
      <c r="O4288" s="217" t="s">
        <v>35</v>
      </c>
      <c r="P4288" s="217" t="s">
        <v>35</v>
      </c>
      <c r="Q4288" s="217">
        <f>S5843-vykonyz.xlsx[[#This Row],[Kod]]</f>
        <v>17909</v>
      </c>
      <c r="R4288" s="217">
        <f>S4236-vykonyz.xlsx[[#This Row],[Kod]]</f>
        <v>0</v>
      </c>
      <c r="S4288" s="217" t="s">
        <v>14918</v>
      </c>
      <c r="T4288" s="217" t="s">
        <v>14919</v>
      </c>
      <c r="U4288" s="217">
        <v>63</v>
      </c>
      <c r="V4288" s="261">
        <v>45292</v>
      </c>
      <c r="W4288" s="217" t="s">
        <v>14918</v>
      </c>
      <c r="X4288" s="217">
        <v>60</v>
      </c>
      <c r="Y4288" s="217">
        <v>3</v>
      </c>
      <c r="Z4288" s="261">
        <v>45291</v>
      </c>
      <c r="AC4288" s="217">
        <f>vykonyz.xlsx3[[#This Row],[Kod]]-vykonyz.xlsx[[#This Row],[Kod]]</f>
        <v>0</v>
      </c>
      <c r="AD4288" t="s">
        <v>14769</v>
      </c>
      <c r="AE4288" t="s">
        <v>2101</v>
      </c>
      <c r="AF4288" t="s">
        <v>28</v>
      </c>
      <c r="AG4288"/>
      <c r="AH4288" t="s">
        <v>14917</v>
      </c>
      <c r="AI4288"/>
      <c r="AJ4288"/>
      <c r="AK4288" t="s">
        <v>45</v>
      </c>
      <c r="AL4288" t="s">
        <v>989</v>
      </c>
      <c r="AM4288" t="s">
        <v>33</v>
      </c>
      <c r="AN4288" t="s">
        <v>33</v>
      </c>
      <c r="AO4288"/>
      <c r="AP4288" t="s">
        <v>2050</v>
      </c>
      <c r="AQ4288"/>
      <c r="AR4288" t="s">
        <v>35</v>
      </c>
      <c r="AS4288" t="s">
        <v>35</v>
      </c>
    </row>
    <row r="4289" spans="1:45">
      <c r="A4289" s="264" t="s">
        <v>14920</v>
      </c>
      <c r="B4289" s="217" t="s">
        <v>2081</v>
      </c>
      <c r="C4289" s="217" t="s">
        <v>28</v>
      </c>
      <c r="E4289" s="217" t="s">
        <v>14921</v>
      </c>
      <c r="F4289" s="217" t="s">
        <v>14922</v>
      </c>
      <c r="H4289" s="217" t="s">
        <v>45</v>
      </c>
      <c r="I4289" s="217" t="s">
        <v>45</v>
      </c>
      <c r="J4289" s="217" t="s">
        <v>33</v>
      </c>
      <c r="K4289" s="217" t="s">
        <v>33</v>
      </c>
      <c r="M4289" s="217" t="s">
        <v>33</v>
      </c>
      <c r="O4289" s="217" t="s">
        <v>35</v>
      </c>
      <c r="P4289" s="217" t="s">
        <v>35</v>
      </c>
      <c r="Q4289" s="217">
        <f>S5844-vykonyz.xlsx[[#This Row],[Kod]]</f>
        <v>18906</v>
      </c>
      <c r="R4289" s="217">
        <f>S4237-vykonyz.xlsx[[#This Row],[Kod]]</f>
        <v>-79205</v>
      </c>
      <c r="S4289" s="217" t="s">
        <v>14923</v>
      </c>
      <c r="T4289" s="217" t="s">
        <v>14924</v>
      </c>
      <c r="U4289" s="217">
        <v>37</v>
      </c>
      <c r="V4289" s="261">
        <v>45292</v>
      </c>
      <c r="W4289" s="217" t="s">
        <v>14923</v>
      </c>
      <c r="X4289" s="217">
        <v>35</v>
      </c>
      <c r="Y4289" s="217">
        <v>2</v>
      </c>
      <c r="Z4289" s="261">
        <v>45291</v>
      </c>
      <c r="AC4289" s="217">
        <f>vykonyz.xlsx3[[#This Row],[Kod]]-vykonyz.xlsx[[#This Row],[Kod]]</f>
        <v>0</v>
      </c>
      <c r="AD4289" t="s">
        <v>14920</v>
      </c>
      <c r="AE4289" t="s">
        <v>2081</v>
      </c>
      <c r="AF4289" t="s">
        <v>28</v>
      </c>
      <c r="AG4289"/>
      <c r="AH4289" t="s">
        <v>14921</v>
      </c>
      <c r="AI4289" t="s">
        <v>14922</v>
      </c>
      <c r="AJ4289"/>
      <c r="AK4289" t="s">
        <v>45</v>
      </c>
      <c r="AL4289" t="s">
        <v>45</v>
      </c>
      <c r="AM4289" t="s">
        <v>33</v>
      </c>
      <c r="AN4289" t="s">
        <v>33</v>
      </c>
      <c r="AO4289"/>
      <c r="AP4289" t="s">
        <v>33</v>
      </c>
      <c r="AQ4289"/>
      <c r="AR4289" t="s">
        <v>35</v>
      </c>
      <c r="AS4289" t="s">
        <v>35</v>
      </c>
    </row>
    <row r="4290" spans="1:45">
      <c r="A4290" s="264" t="s">
        <v>14925</v>
      </c>
      <c r="B4290" s="217" t="s">
        <v>2081</v>
      </c>
      <c r="E4290" s="217" t="s">
        <v>14926</v>
      </c>
      <c r="F4290" s="217" t="s">
        <v>14927</v>
      </c>
      <c r="H4290" s="217" t="s">
        <v>45</v>
      </c>
      <c r="I4290" s="217" t="s">
        <v>45</v>
      </c>
      <c r="J4290" s="217" t="s">
        <v>33</v>
      </c>
      <c r="K4290" s="217" t="s">
        <v>33</v>
      </c>
      <c r="M4290" s="217" t="s">
        <v>33</v>
      </c>
      <c r="O4290" s="217" t="s">
        <v>35</v>
      </c>
      <c r="P4290" s="217" t="s">
        <v>35</v>
      </c>
      <c r="Q4290" s="217">
        <f>S5845-vykonyz.xlsx[[#This Row],[Kod]]</f>
        <v>18814</v>
      </c>
      <c r="R4290" s="217">
        <f>S4238-vykonyz.xlsx[[#This Row],[Kod]]</f>
        <v>-79299</v>
      </c>
      <c r="S4290" s="217" t="s">
        <v>14928</v>
      </c>
      <c r="T4290" s="217" t="s">
        <v>14929</v>
      </c>
      <c r="U4290" s="217">
        <v>36</v>
      </c>
      <c r="V4290" s="261">
        <v>45292</v>
      </c>
      <c r="W4290" s="217" t="s">
        <v>14928</v>
      </c>
      <c r="X4290" s="217">
        <v>33</v>
      </c>
      <c r="Y4290" s="217">
        <v>3</v>
      </c>
      <c r="Z4290" s="261">
        <v>45291</v>
      </c>
      <c r="AC4290" s="217">
        <f>vykonyz.xlsx3[[#This Row],[Kod]]-vykonyz.xlsx[[#This Row],[Kod]]</f>
        <v>0</v>
      </c>
      <c r="AD4290" t="s">
        <v>14925</v>
      </c>
      <c r="AE4290" t="s">
        <v>2081</v>
      </c>
      <c r="AF4290"/>
      <c r="AG4290"/>
      <c r="AH4290" t="s">
        <v>14926</v>
      </c>
      <c r="AI4290" t="s">
        <v>14927</v>
      </c>
      <c r="AJ4290"/>
      <c r="AK4290" t="s">
        <v>45</v>
      </c>
      <c r="AL4290" t="s">
        <v>45</v>
      </c>
      <c r="AM4290" t="s">
        <v>33</v>
      </c>
      <c r="AN4290" t="s">
        <v>33</v>
      </c>
      <c r="AO4290"/>
      <c r="AP4290" t="s">
        <v>33</v>
      </c>
      <c r="AQ4290"/>
      <c r="AR4290" t="s">
        <v>35</v>
      </c>
      <c r="AS4290" t="s">
        <v>35</v>
      </c>
    </row>
    <row r="4291" spans="1:45">
      <c r="A4291" s="264" t="s">
        <v>14930</v>
      </c>
      <c r="B4291" s="217" t="s">
        <v>2081</v>
      </c>
      <c r="C4291" s="217" t="s">
        <v>28</v>
      </c>
      <c r="E4291" s="217" t="s">
        <v>14931</v>
      </c>
      <c r="F4291" s="217" t="s">
        <v>14932</v>
      </c>
      <c r="H4291" s="217" t="s">
        <v>45</v>
      </c>
      <c r="I4291" s="217" t="s">
        <v>45</v>
      </c>
      <c r="J4291" s="217" t="s">
        <v>33</v>
      </c>
      <c r="K4291" s="217" t="s">
        <v>33</v>
      </c>
      <c r="M4291" s="217" t="s">
        <v>14933</v>
      </c>
      <c r="O4291" s="217" t="s">
        <v>35</v>
      </c>
      <c r="P4291" s="217" t="s">
        <v>35</v>
      </c>
      <c r="Q4291" s="217">
        <f>S5846-vykonyz.xlsx[[#This Row],[Kod]]</f>
        <v>18815</v>
      </c>
      <c r="R4291" s="217">
        <f>S4239-vykonyz.xlsx[[#This Row],[Kod]]</f>
        <v>-79300</v>
      </c>
      <c r="S4291" s="217" t="s">
        <v>14934</v>
      </c>
      <c r="T4291" s="217" t="s">
        <v>14935</v>
      </c>
      <c r="U4291" s="217">
        <v>30</v>
      </c>
      <c r="V4291" s="261">
        <v>45292</v>
      </c>
      <c r="W4291" s="217" t="s">
        <v>14934</v>
      </c>
      <c r="X4291" s="217">
        <v>29</v>
      </c>
      <c r="Y4291" s="217">
        <v>1</v>
      </c>
      <c r="Z4291" s="261">
        <v>45291</v>
      </c>
      <c r="AC4291" s="217">
        <f>vykonyz.xlsx3[[#This Row],[Kod]]-vykonyz.xlsx[[#This Row],[Kod]]</f>
        <v>0</v>
      </c>
      <c r="AD4291" t="s">
        <v>14930</v>
      </c>
      <c r="AE4291" t="s">
        <v>2081</v>
      </c>
      <c r="AF4291" t="s">
        <v>28</v>
      </c>
      <c r="AG4291"/>
      <c r="AH4291" t="s">
        <v>14931</v>
      </c>
      <c r="AI4291" t="s">
        <v>14932</v>
      </c>
      <c r="AJ4291"/>
      <c r="AK4291" t="s">
        <v>45</v>
      </c>
      <c r="AL4291" t="s">
        <v>45</v>
      </c>
      <c r="AM4291" t="s">
        <v>33</v>
      </c>
      <c r="AN4291" t="s">
        <v>33</v>
      </c>
      <c r="AO4291"/>
      <c r="AP4291" t="s">
        <v>14933</v>
      </c>
      <c r="AQ4291"/>
      <c r="AR4291" t="s">
        <v>35</v>
      </c>
      <c r="AS4291" t="s">
        <v>35</v>
      </c>
    </row>
    <row r="4292" spans="1:45">
      <c r="A4292" s="264" t="s">
        <v>14774</v>
      </c>
      <c r="B4292" s="217" t="s">
        <v>847</v>
      </c>
      <c r="C4292" s="217" t="s">
        <v>50</v>
      </c>
      <c r="E4292" s="217" t="s">
        <v>14775</v>
      </c>
      <c r="H4292" s="217" t="s">
        <v>981</v>
      </c>
      <c r="I4292" s="217" t="s">
        <v>981</v>
      </c>
      <c r="J4292" s="217" t="s">
        <v>33</v>
      </c>
      <c r="K4292" s="217" t="s">
        <v>33</v>
      </c>
      <c r="M4292" s="217">
        <f t="shared" ref="M4292:M4297" si="91">U4240</f>
        <v>990</v>
      </c>
      <c r="O4292" s="217" t="s">
        <v>35</v>
      </c>
      <c r="P4292" s="217" t="s">
        <v>35</v>
      </c>
      <c r="Q4292" s="217">
        <f>S5847-vykonyz.xlsx[[#This Row],[Kod]]</f>
        <v>18096</v>
      </c>
      <c r="R4292" s="217">
        <f>S4240-vykonyz.xlsx[[#This Row],[Kod]]</f>
        <v>0</v>
      </c>
      <c r="S4292" s="217" t="s">
        <v>14936</v>
      </c>
      <c r="T4292" s="217" t="s">
        <v>14937</v>
      </c>
      <c r="U4292" s="217">
        <v>29</v>
      </c>
      <c r="V4292" s="261">
        <v>45292</v>
      </c>
      <c r="W4292" s="217" t="s">
        <v>14936</v>
      </c>
      <c r="X4292" s="217">
        <v>27</v>
      </c>
      <c r="Y4292" s="217">
        <v>2</v>
      </c>
      <c r="Z4292" s="261">
        <v>45291</v>
      </c>
      <c r="AC4292" s="217">
        <f>vykonyz.xlsx3[[#This Row],[Kod]]-vykonyz.xlsx[[#This Row],[Kod]]</f>
        <v>0</v>
      </c>
      <c r="AD4292" t="s">
        <v>14774</v>
      </c>
      <c r="AE4292" t="s">
        <v>847</v>
      </c>
      <c r="AF4292" t="s">
        <v>50</v>
      </c>
      <c r="AG4292"/>
      <c r="AH4292" t="s">
        <v>14775</v>
      </c>
      <c r="AI4292"/>
      <c r="AJ4292"/>
      <c r="AK4292" t="s">
        <v>981</v>
      </c>
      <c r="AL4292" t="s">
        <v>981</v>
      </c>
      <c r="AM4292" t="s">
        <v>33</v>
      </c>
      <c r="AN4292" t="s">
        <v>33</v>
      </c>
      <c r="AO4292"/>
      <c r="AP4292" t="s">
        <v>773</v>
      </c>
      <c r="AQ4292"/>
      <c r="AR4292" t="s">
        <v>35</v>
      </c>
      <c r="AS4292" t="s">
        <v>35</v>
      </c>
    </row>
    <row r="4293" spans="1:45">
      <c r="A4293" s="264" t="s">
        <v>14777</v>
      </c>
      <c r="B4293" s="217" t="s">
        <v>847</v>
      </c>
      <c r="C4293" s="217" t="s">
        <v>50</v>
      </c>
      <c r="E4293" s="217" t="s">
        <v>14778</v>
      </c>
      <c r="H4293" s="217" t="s">
        <v>1008</v>
      </c>
      <c r="I4293" s="217" t="s">
        <v>1008</v>
      </c>
      <c r="J4293" s="217" t="s">
        <v>33</v>
      </c>
      <c r="K4293" s="217" t="s">
        <v>33</v>
      </c>
      <c r="M4293" s="217">
        <f t="shared" si="91"/>
        <v>499</v>
      </c>
      <c r="O4293" s="217" t="s">
        <v>35</v>
      </c>
      <c r="P4293" s="217" t="s">
        <v>35</v>
      </c>
      <c r="Q4293" s="217">
        <f>S5848-vykonyz.xlsx[[#This Row],[Kod]]</f>
        <v>18097</v>
      </c>
      <c r="R4293" s="217">
        <f>S4241-vykonyz.xlsx[[#This Row],[Kod]]</f>
        <v>0</v>
      </c>
      <c r="S4293" s="217" t="s">
        <v>14938</v>
      </c>
      <c r="T4293" s="217" t="s">
        <v>14939</v>
      </c>
      <c r="U4293" s="217">
        <v>34</v>
      </c>
      <c r="V4293" s="261">
        <v>45292</v>
      </c>
      <c r="W4293" s="217" t="s">
        <v>14938</v>
      </c>
      <c r="X4293" s="217">
        <v>33</v>
      </c>
      <c r="Y4293" s="217">
        <v>1</v>
      </c>
      <c r="Z4293" s="261">
        <v>45291</v>
      </c>
      <c r="AC4293" s="217">
        <f>vykonyz.xlsx3[[#This Row],[Kod]]-vykonyz.xlsx[[#This Row],[Kod]]</f>
        <v>0</v>
      </c>
      <c r="AD4293" t="s">
        <v>14777</v>
      </c>
      <c r="AE4293" t="s">
        <v>847</v>
      </c>
      <c r="AF4293" t="s">
        <v>50</v>
      </c>
      <c r="AG4293"/>
      <c r="AH4293" t="s">
        <v>14778</v>
      </c>
      <c r="AI4293"/>
      <c r="AJ4293"/>
      <c r="AK4293" t="s">
        <v>1008</v>
      </c>
      <c r="AL4293" t="s">
        <v>1008</v>
      </c>
      <c r="AM4293" t="s">
        <v>33</v>
      </c>
      <c r="AN4293" t="s">
        <v>33</v>
      </c>
      <c r="AO4293"/>
      <c r="AP4293" t="s">
        <v>714</v>
      </c>
      <c r="AQ4293"/>
      <c r="AR4293" t="s">
        <v>35</v>
      </c>
      <c r="AS4293" t="s">
        <v>35</v>
      </c>
    </row>
    <row r="4294" spans="1:45">
      <c r="A4294" s="264" t="s">
        <v>14780</v>
      </c>
      <c r="B4294" s="217" t="s">
        <v>847</v>
      </c>
      <c r="C4294" s="217" t="s">
        <v>50</v>
      </c>
      <c r="E4294" s="217" t="s">
        <v>14781</v>
      </c>
      <c r="H4294" s="217" t="s">
        <v>989</v>
      </c>
      <c r="I4294" s="217" t="s">
        <v>989</v>
      </c>
      <c r="J4294" s="217" t="s">
        <v>33</v>
      </c>
      <c r="K4294" s="217" t="s">
        <v>33</v>
      </c>
      <c r="M4294" s="217">
        <f t="shared" si="91"/>
        <v>250</v>
      </c>
      <c r="O4294" s="217" t="s">
        <v>35</v>
      </c>
      <c r="P4294" s="217" t="s">
        <v>35</v>
      </c>
      <c r="Q4294" s="217">
        <f>S5849-vykonyz.xlsx[[#This Row],[Kod]]</f>
        <v>18989</v>
      </c>
      <c r="R4294" s="217">
        <f>S4242-vykonyz.xlsx[[#This Row],[Kod]]</f>
        <v>0</v>
      </c>
      <c r="S4294" s="217" t="s">
        <v>14940</v>
      </c>
      <c r="T4294" s="217" t="s">
        <v>14941</v>
      </c>
      <c r="U4294" s="217">
        <v>26</v>
      </c>
      <c r="V4294" s="261">
        <v>45292</v>
      </c>
      <c r="W4294" s="217" t="s">
        <v>14940</v>
      </c>
      <c r="X4294" s="217">
        <v>24</v>
      </c>
      <c r="Y4294" s="217">
        <v>2</v>
      </c>
      <c r="Z4294" s="261">
        <v>45291</v>
      </c>
      <c r="AC4294" s="217">
        <f>vykonyz.xlsx3[[#This Row],[Kod]]-vykonyz.xlsx[[#This Row],[Kod]]</f>
        <v>0</v>
      </c>
      <c r="AD4294" t="s">
        <v>14780</v>
      </c>
      <c r="AE4294" t="s">
        <v>847</v>
      </c>
      <c r="AF4294" t="s">
        <v>50</v>
      </c>
      <c r="AG4294"/>
      <c r="AH4294" t="s">
        <v>14781</v>
      </c>
      <c r="AI4294"/>
      <c r="AJ4294"/>
      <c r="AK4294" t="s">
        <v>989</v>
      </c>
      <c r="AL4294" t="s">
        <v>989</v>
      </c>
      <c r="AM4294" t="s">
        <v>33</v>
      </c>
      <c r="AN4294" t="s">
        <v>33</v>
      </c>
      <c r="AO4294"/>
      <c r="AP4294" t="s">
        <v>542</v>
      </c>
      <c r="AQ4294"/>
      <c r="AR4294" t="s">
        <v>35</v>
      </c>
      <c r="AS4294" t="s">
        <v>35</v>
      </c>
    </row>
    <row r="4295" spans="1:45">
      <c r="A4295" s="264" t="s">
        <v>14783</v>
      </c>
      <c r="B4295" s="217" t="s">
        <v>847</v>
      </c>
      <c r="C4295" s="217" t="s">
        <v>50</v>
      </c>
      <c r="E4295" s="217" t="s">
        <v>14784</v>
      </c>
      <c r="F4295" s="217" t="s">
        <v>14942</v>
      </c>
      <c r="H4295" s="217" t="s">
        <v>1573</v>
      </c>
      <c r="I4295" s="217" t="s">
        <v>981</v>
      </c>
      <c r="J4295" s="217" t="s">
        <v>33</v>
      </c>
      <c r="K4295" s="217" t="s">
        <v>33</v>
      </c>
      <c r="M4295" s="217">
        <f t="shared" si="91"/>
        <v>1104</v>
      </c>
      <c r="O4295" s="217" t="s">
        <v>35</v>
      </c>
      <c r="P4295" s="217" t="s">
        <v>35</v>
      </c>
      <c r="Q4295" s="217">
        <f>S5850-vykonyz.xlsx[[#This Row],[Kod]]</f>
        <v>18988</v>
      </c>
      <c r="R4295" s="217">
        <f>S4243-vykonyz.xlsx[[#This Row],[Kod]]</f>
        <v>0</v>
      </c>
      <c r="S4295" s="217" t="s">
        <v>14943</v>
      </c>
      <c r="T4295" s="217" t="s">
        <v>14944</v>
      </c>
      <c r="U4295" s="217">
        <v>26</v>
      </c>
      <c r="V4295" s="261">
        <v>45292</v>
      </c>
      <c r="W4295" s="217" t="s">
        <v>14943</v>
      </c>
      <c r="X4295" s="217">
        <v>24</v>
      </c>
      <c r="Y4295" s="217">
        <v>2</v>
      </c>
      <c r="Z4295" s="261">
        <v>45291</v>
      </c>
      <c r="AC4295" s="217">
        <f>vykonyz.xlsx3[[#This Row],[Kod]]-vykonyz.xlsx[[#This Row],[Kod]]</f>
        <v>0</v>
      </c>
      <c r="AD4295" t="s">
        <v>14783</v>
      </c>
      <c r="AE4295" t="s">
        <v>847</v>
      </c>
      <c r="AF4295" t="s">
        <v>50</v>
      </c>
      <c r="AG4295"/>
      <c r="AH4295" t="s">
        <v>14784</v>
      </c>
      <c r="AI4295" t="s">
        <v>14942</v>
      </c>
      <c r="AJ4295"/>
      <c r="AK4295" t="s">
        <v>1573</v>
      </c>
      <c r="AL4295" t="s">
        <v>981</v>
      </c>
      <c r="AM4295" t="s">
        <v>33</v>
      </c>
      <c r="AN4295" t="s">
        <v>33</v>
      </c>
      <c r="AO4295"/>
      <c r="AP4295" t="s">
        <v>6520</v>
      </c>
      <c r="AQ4295"/>
      <c r="AR4295" t="s">
        <v>35</v>
      </c>
      <c r="AS4295" t="s">
        <v>35</v>
      </c>
    </row>
    <row r="4296" spans="1:45">
      <c r="A4296" s="264" t="s">
        <v>14786</v>
      </c>
      <c r="B4296" s="217" t="s">
        <v>847</v>
      </c>
      <c r="E4296" s="217" t="s">
        <v>14945</v>
      </c>
      <c r="F4296" s="217" t="s">
        <v>14946</v>
      </c>
      <c r="H4296" s="217" t="s">
        <v>981</v>
      </c>
      <c r="I4296" s="217" t="s">
        <v>981</v>
      </c>
      <c r="J4296" s="217" t="s">
        <v>33</v>
      </c>
      <c r="K4296" s="217" t="s">
        <v>33</v>
      </c>
      <c r="M4296" s="217">
        <f t="shared" si="91"/>
        <v>982</v>
      </c>
      <c r="O4296" s="217" t="s">
        <v>35</v>
      </c>
      <c r="P4296" s="217" t="s">
        <v>35</v>
      </c>
      <c r="Q4296" s="217">
        <f>S5851-vykonyz.xlsx[[#This Row],[Kod]]</f>
        <v>19084</v>
      </c>
      <c r="R4296" s="217">
        <f>S4244-vykonyz.xlsx[[#This Row],[Kod]]</f>
        <v>0</v>
      </c>
      <c r="S4296" s="217" t="s">
        <v>14947</v>
      </c>
      <c r="T4296" s="217" t="s">
        <v>14948</v>
      </c>
      <c r="U4296" s="217">
        <v>29</v>
      </c>
      <c r="V4296" s="261">
        <v>45292</v>
      </c>
      <c r="W4296" s="217" t="s">
        <v>14947</v>
      </c>
      <c r="X4296" s="217">
        <v>27</v>
      </c>
      <c r="Y4296" s="217">
        <v>2</v>
      </c>
      <c r="Z4296" s="261">
        <v>45291</v>
      </c>
      <c r="AC4296" s="217">
        <f>vykonyz.xlsx3[[#This Row],[Kod]]-vykonyz.xlsx[[#This Row],[Kod]]</f>
        <v>0</v>
      </c>
      <c r="AD4296" t="s">
        <v>14786</v>
      </c>
      <c r="AE4296" t="s">
        <v>847</v>
      </c>
      <c r="AF4296"/>
      <c r="AG4296"/>
      <c r="AH4296" t="s">
        <v>14945</v>
      </c>
      <c r="AI4296" t="s">
        <v>14946</v>
      </c>
      <c r="AJ4296"/>
      <c r="AK4296" t="s">
        <v>981</v>
      </c>
      <c r="AL4296" t="s">
        <v>981</v>
      </c>
      <c r="AM4296" t="s">
        <v>33</v>
      </c>
      <c r="AN4296" t="s">
        <v>33</v>
      </c>
      <c r="AO4296"/>
      <c r="AP4296" t="s">
        <v>4129</v>
      </c>
      <c r="AQ4296"/>
      <c r="AR4296" t="s">
        <v>35</v>
      </c>
      <c r="AS4296" t="s">
        <v>35</v>
      </c>
    </row>
    <row r="4297" spans="1:45">
      <c r="A4297" s="264" t="s">
        <v>14788</v>
      </c>
      <c r="B4297" s="217" t="s">
        <v>847</v>
      </c>
      <c r="E4297" s="217" t="s">
        <v>14949</v>
      </c>
      <c r="F4297" s="217" t="s">
        <v>14950</v>
      </c>
      <c r="H4297" s="217" t="s">
        <v>1008</v>
      </c>
      <c r="I4297" s="217" t="s">
        <v>1008</v>
      </c>
      <c r="J4297" s="217" t="s">
        <v>33</v>
      </c>
      <c r="K4297" s="217" t="s">
        <v>33</v>
      </c>
      <c r="M4297" s="217">
        <f t="shared" si="91"/>
        <v>550</v>
      </c>
      <c r="O4297" s="217" t="s">
        <v>35</v>
      </c>
      <c r="P4297" s="217" t="s">
        <v>35</v>
      </c>
      <c r="Q4297" s="217">
        <f>S5852-vykonyz.xlsx[[#This Row],[Kod]]</f>
        <v>19084</v>
      </c>
      <c r="R4297" s="217">
        <f>S4245-vykonyz.xlsx[[#This Row],[Kod]]</f>
        <v>0</v>
      </c>
      <c r="S4297" s="217" t="s">
        <v>14951</v>
      </c>
      <c r="T4297" s="217" t="s">
        <v>14952</v>
      </c>
      <c r="U4297" s="217">
        <v>72</v>
      </c>
      <c r="V4297" s="261">
        <v>45292</v>
      </c>
      <c r="W4297" s="217" t="s">
        <v>14951</v>
      </c>
      <c r="X4297" s="217">
        <v>70</v>
      </c>
      <c r="Y4297" s="217">
        <v>2</v>
      </c>
      <c r="Z4297" s="261">
        <v>45291</v>
      </c>
      <c r="AC4297" s="217">
        <f>vykonyz.xlsx3[[#This Row],[Kod]]-vykonyz.xlsx[[#This Row],[Kod]]</f>
        <v>0</v>
      </c>
      <c r="AD4297" t="s">
        <v>14788</v>
      </c>
      <c r="AE4297" t="s">
        <v>847</v>
      </c>
      <c r="AF4297" t="s">
        <v>50</v>
      </c>
      <c r="AG4297"/>
      <c r="AH4297" t="s">
        <v>14949</v>
      </c>
      <c r="AI4297" t="s">
        <v>14950</v>
      </c>
      <c r="AJ4297"/>
      <c r="AK4297" t="s">
        <v>1008</v>
      </c>
      <c r="AL4297" t="s">
        <v>1008</v>
      </c>
      <c r="AM4297" t="s">
        <v>33</v>
      </c>
      <c r="AN4297" t="s">
        <v>33</v>
      </c>
      <c r="AO4297"/>
      <c r="AP4297" t="s">
        <v>14953</v>
      </c>
      <c r="AQ4297"/>
      <c r="AR4297" t="s">
        <v>35</v>
      </c>
      <c r="AS4297" t="s">
        <v>35</v>
      </c>
    </row>
    <row r="4298" spans="1:45">
      <c r="Q4298" s="217">
        <f>S4301-vykonyz.xlsx[[#This Row],[Kod]]</f>
        <v>81171</v>
      </c>
      <c r="R4298" s="217">
        <f>S4298-vykonyz.xlsx[[#This Row],[Kod]]</f>
        <v>81165</v>
      </c>
      <c r="S4298" s="217" t="s">
        <v>14954</v>
      </c>
      <c r="T4298" s="217" t="s">
        <v>14955</v>
      </c>
      <c r="U4298" s="217">
        <v>48</v>
      </c>
      <c r="V4298" s="261">
        <v>45292</v>
      </c>
      <c r="W4298" s="217" t="s">
        <v>14954</v>
      </c>
      <c r="X4298" s="217">
        <v>46</v>
      </c>
      <c r="Y4298" s="217">
        <v>2</v>
      </c>
      <c r="Z4298" s="261">
        <v>45291</v>
      </c>
      <c r="AC4298" s="217">
        <f>vykonyz.xlsx3[[#This Row],[Kod]]-vykonyz.xlsx[[#This Row],[Kod]]</f>
        <v>80030</v>
      </c>
      <c r="AD4298" t="s">
        <v>14956</v>
      </c>
      <c r="AE4298" t="s">
        <v>847</v>
      </c>
      <c r="AF4298" t="s">
        <v>50</v>
      </c>
      <c r="AG4298"/>
      <c r="AH4298" t="s">
        <v>14957</v>
      </c>
      <c r="AI4298" t="s">
        <v>14958</v>
      </c>
      <c r="AJ4298"/>
      <c r="AK4298" t="s">
        <v>1008</v>
      </c>
      <c r="AL4298" t="s">
        <v>1008</v>
      </c>
      <c r="AM4298" t="s">
        <v>33</v>
      </c>
      <c r="AN4298" t="s">
        <v>33</v>
      </c>
      <c r="AO4298"/>
      <c r="AP4298" t="s">
        <v>14953</v>
      </c>
      <c r="AQ4298"/>
      <c r="AR4298" t="s">
        <v>35</v>
      </c>
      <c r="AS4298" t="s">
        <v>35</v>
      </c>
    </row>
    <row r="4299" spans="1:45">
      <c r="A4299" s="264" t="s">
        <v>14791</v>
      </c>
      <c r="B4299" s="217" t="s">
        <v>847</v>
      </c>
      <c r="C4299" s="217" t="s">
        <v>50</v>
      </c>
      <c r="E4299" s="217" t="s">
        <v>14959</v>
      </c>
      <c r="F4299" s="217" t="s">
        <v>14960</v>
      </c>
      <c r="H4299" s="217" t="s">
        <v>1008</v>
      </c>
      <c r="I4299" s="217" t="s">
        <v>1008</v>
      </c>
      <c r="J4299" s="217" t="s">
        <v>33</v>
      </c>
      <c r="K4299" s="217" t="s">
        <v>33</v>
      </c>
      <c r="M4299" s="217">
        <f t="shared" ref="M4299:M4306" si="92">U4246</f>
        <v>580</v>
      </c>
      <c r="O4299" s="217" t="s">
        <v>35</v>
      </c>
      <c r="P4299" s="217" t="s">
        <v>35</v>
      </c>
      <c r="Q4299" s="217">
        <f>S5853-vykonyz.xlsx[[#This Row],[Kod]]</f>
        <v>19084</v>
      </c>
      <c r="R4299" s="217">
        <f>S4246-vykonyz.xlsx[[#This Row],[Kod]]</f>
        <v>0</v>
      </c>
      <c r="S4299" s="217" t="s">
        <v>14961</v>
      </c>
      <c r="T4299" s="217" t="s">
        <v>14962</v>
      </c>
      <c r="U4299" s="217">
        <v>65</v>
      </c>
      <c r="V4299" s="261">
        <v>45292</v>
      </c>
      <c r="W4299" s="217" t="s">
        <v>14961</v>
      </c>
      <c r="X4299" s="217">
        <v>64</v>
      </c>
      <c r="Y4299" s="217">
        <v>1</v>
      </c>
      <c r="Z4299" s="261">
        <v>45291</v>
      </c>
      <c r="AC4299" s="217">
        <f>vykonyz.xlsx3[[#This Row],[Kod]]-vykonyz.xlsx[[#This Row],[Kod]]</f>
        <v>0</v>
      </c>
      <c r="AD4299" t="s">
        <v>14791</v>
      </c>
      <c r="AE4299" t="s">
        <v>847</v>
      </c>
      <c r="AF4299" t="s">
        <v>50</v>
      </c>
      <c r="AG4299"/>
      <c r="AH4299" t="s">
        <v>14959</v>
      </c>
      <c r="AI4299" t="s">
        <v>14960</v>
      </c>
      <c r="AJ4299"/>
      <c r="AK4299" t="s">
        <v>1008</v>
      </c>
      <c r="AL4299" t="s">
        <v>1008</v>
      </c>
      <c r="AM4299" t="s">
        <v>33</v>
      </c>
      <c r="AN4299" t="s">
        <v>33</v>
      </c>
      <c r="AO4299"/>
      <c r="AP4299" t="s">
        <v>7063</v>
      </c>
      <c r="AQ4299"/>
      <c r="AR4299" t="s">
        <v>35</v>
      </c>
      <c r="AS4299" t="s">
        <v>35</v>
      </c>
    </row>
    <row r="4300" spans="1:45">
      <c r="A4300" s="264" t="s">
        <v>14795</v>
      </c>
      <c r="B4300" s="217" t="s">
        <v>847</v>
      </c>
      <c r="C4300" s="217" t="s">
        <v>50</v>
      </c>
      <c r="E4300" s="217" t="s">
        <v>14796</v>
      </c>
      <c r="F4300" s="217" t="s">
        <v>14963</v>
      </c>
      <c r="G4300" s="217" t="s">
        <v>28</v>
      </c>
      <c r="H4300" s="217" t="s">
        <v>1573</v>
      </c>
      <c r="I4300" s="217" t="s">
        <v>1573</v>
      </c>
      <c r="J4300" s="217" t="s">
        <v>33</v>
      </c>
      <c r="K4300" s="217" t="s">
        <v>33</v>
      </c>
      <c r="M4300" s="217">
        <f t="shared" si="92"/>
        <v>3471</v>
      </c>
      <c r="O4300" s="217" t="s">
        <v>35</v>
      </c>
      <c r="P4300" s="217" t="s">
        <v>35</v>
      </c>
      <c r="Q4300" s="217">
        <f>S5854-vykonyz.xlsx[[#This Row],[Kod]]</f>
        <v>19084</v>
      </c>
      <c r="R4300" s="217">
        <f>S4247-vykonyz.xlsx[[#This Row],[Kod]]</f>
        <v>0</v>
      </c>
      <c r="S4300" s="217" t="s">
        <v>14964</v>
      </c>
      <c r="T4300" s="217" t="s">
        <v>14965</v>
      </c>
      <c r="U4300" s="217">
        <v>29</v>
      </c>
      <c r="V4300" s="261">
        <v>45292</v>
      </c>
      <c r="W4300" s="217" t="s">
        <v>14964</v>
      </c>
      <c r="X4300" s="217">
        <v>27</v>
      </c>
      <c r="Y4300" s="217">
        <v>2</v>
      </c>
      <c r="Z4300" s="261">
        <v>45291</v>
      </c>
      <c r="AC4300" s="217">
        <f>vykonyz.xlsx3[[#This Row],[Kod]]-vykonyz.xlsx[[#This Row],[Kod]]</f>
        <v>0</v>
      </c>
      <c r="AD4300" t="s">
        <v>14795</v>
      </c>
      <c r="AE4300" t="s">
        <v>847</v>
      </c>
      <c r="AF4300" t="s">
        <v>50</v>
      </c>
      <c r="AG4300"/>
      <c r="AH4300" t="s">
        <v>14796</v>
      </c>
      <c r="AI4300" t="s">
        <v>14963</v>
      </c>
      <c r="AJ4300" t="s">
        <v>28</v>
      </c>
      <c r="AK4300" t="s">
        <v>1573</v>
      </c>
      <c r="AL4300" t="s">
        <v>1573</v>
      </c>
      <c r="AM4300" t="s">
        <v>33</v>
      </c>
      <c r="AN4300" t="s">
        <v>33</v>
      </c>
      <c r="AO4300"/>
      <c r="AP4300" t="s">
        <v>11736</v>
      </c>
      <c r="AQ4300"/>
      <c r="AR4300" t="s">
        <v>35</v>
      </c>
      <c r="AS4300" t="s">
        <v>35</v>
      </c>
    </row>
    <row r="4301" spans="1:45">
      <c r="A4301" s="264" t="s">
        <v>14797</v>
      </c>
      <c r="B4301" s="217" t="s">
        <v>847</v>
      </c>
      <c r="C4301" s="217" t="s">
        <v>50</v>
      </c>
      <c r="E4301" s="217" t="s">
        <v>14798</v>
      </c>
      <c r="F4301" s="217" t="s">
        <v>14966</v>
      </c>
      <c r="G4301" s="217" t="s">
        <v>28</v>
      </c>
      <c r="H4301" s="217" t="s">
        <v>1492</v>
      </c>
      <c r="I4301" s="217" t="s">
        <v>1492</v>
      </c>
      <c r="J4301" s="217" t="s">
        <v>33</v>
      </c>
      <c r="K4301" s="217" t="s">
        <v>33</v>
      </c>
      <c r="M4301" s="217">
        <f t="shared" si="92"/>
        <v>3930</v>
      </c>
      <c r="O4301" s="217" t="s">
        <v>35</v>
      </c>
      <c r="P4301" s="217" t="s">
        <v>35</v>
      </c>
      <c r="Q4301" s="217">
        <f>S5855-vykonyz.xlsx[[#This Row],[Kod]]</f>
        <v>19084</v>
      </c>
      <c r="R4301" s="217">
        <f>S4248-vykonyz.xlsx[[#This Row],[Kod]]</f>
        <v>0</v>
      </c>
      <c r="S4301" s="217" t="s">
        <v>14967</v>
      </c>
      <c r="T4301" s="217" t="s">
        <v>14968</v>
      </c>
      <c r="U4301" s="217">
        <v>67</v>
      </c>
      <c r="V4301" s="261">
        <v>45292</v>
      </c>
      <c r="W4301" s="217" t="s">
        <v>14967</v>
      </c>
      <c r="X4301" s="217">
        <v>64</v>
      </c>
      <c r="Y4301" s="217">
        <v>3</v>
      </c>
      <c r="Z4301" s="261">
        <v>45291</v>
      </c>
      <c r="AC4301" s="217">
        <f>vykonyz.xlsx3[[#This Row],[Kod]]-vykonyz.xlsx[[#This Row],[Kod]]</f>
        <v>0</v>
      </c>
      <c r="AD4301" t="s">
        <v>14797</v>
      </c>
      <c r="AE4301" t="s">
        <v>847</v>
      </c>
      <c r="AF4301" t="s">
        <v>50</v>
      </c>
      <c r="AG4301"/>
      <c r="AH4301" t="s">
        <v>14798</v>
      </c>
      <c r="AI4301" t="s">
        <v>14966</v>
      </c>
      <c r="AJ4301" t="s">
        <v>28</v>
      </c>
      <c r="AK4301" t="s">
        <v>1492</v>
      </c>
      <c r="AL4301" t="s">
        <v>1492</v>
      </c>
      <c r="AM4301" t="s">
        <v>33</v>
      </c>
      <c r="AN4301" t="s">
        <v>33</v>
      </c>
      <c r="AO4301"/>
      <c r="AP4301" t="s">
        <v>14969</v>
      </c>
      <c r="AQ4301"/>
      <c r="AR4301" t="s">
        <v>35</v>
      </c>
      <c r="AS4301" t="s">
        <v>35</v>
      </c>
    </row>
    <row r="4302" spans="1:45">
      <c r="A4302" s="264" t="s">
        <v>14799</v>
      </c>
      <c r="B4302" s="217" t="s">
        <v>9181</v>
      </c>
      <c r="C4302" s="217" t="s">
        <v>28</v>
      </c>
      <c r="E4302" s="217" t="s">
        <v>14970</v>
      </c>
      <c r="F4302" s="217" t="s">
        <v>14971</v>
      </c>
      <c r="H4302" s="217" t="s">
        <v>981</v>
      </c>
      <c r="I4302" s="217" t="s">
        <v>981</v>
      </c>
      <c r="J4302" s="217" t="s">
        <v>33</v>
      </c>
      <c r="K4302" s="217" t="s">
        <v>33</v>
      </c>
      <c r="M4302" s="217">
        <f t="shared" si="92"/>
        <v>990</v>
      </c>
      <c r="O4302" s="217" t="s">
        <v>35</v>
      </c>
      <c r="P4302" s="217" t="s">
        <v>35</v>
      </c>
      <c r="Q4302" s="217">
        <f>S5856-vykonyz.xlsx[[#This Row],[Kod]]</f>
        <v>19070</v>
      </c>
      <c r="R4302" s="217">
        <f>S4249-vykonyz.xlsx[[#This Row],[Kod]]</f>
        <v>0</v>
      </c>
      <c r="S4302" s="217" t="s">
        <v>14972</v>
      </c>
      <c r="T4302" s="217" t="s">
        <v>14973</v>
      </c>
      <c r="U4302" s="217">
        <v>87</v>
      </c>
      <c r="V4302" s="261">
        <v>45292</v>
      </c>
      <c r="W4302" s="217" t="s">
        <v>14972</v>
      </c>
      <c r="X4302" s="217">
        <v>86</v>
      </c>
      <c r="Y4302" s="217">
        <v>1</v>
      </c>
      <c r="Z4302" s="261">
        <v>45291</v>
      </c>
      <c r="AC4302" s="217">
        <f>vykonyz.xlsx3[[#This Row],[Kod]]-vykonyz.xlsx[[#This Row],[Kod]]</f>
        <v>0</v>
      </c>
      <c r="AD4302" t="s">
        <v>14799</v>
      </c>
      <c r="AE4302" t="s">
        <v>9181</v>
      </c>
      <c r="AF4302" t="s">
        <v>28</v>
      </c>
      <c r="AG4302"/>
      <c r="AH4302" t="s">
        <v>14970</v>
      </c>
      <c r="AI4302" t="s">
        <v>14971</v>
      </c>
      <c r="AJ4302"/>
      <c r="AK4302" t="s">
        <v>981</v>
      </c>
      <c r="AL4302" t="s">
        <v>981</v>
      </c>
      <c r="AM4302" t="s">
        <v>33</v>
      </c>
      <c r="AN4302" t="s">
        <v>33</v>
      </c>
      <c r="AO4302"/>
      <c r="AP4302" t="s">
        <v>773</v>
      </c>
      <c r="AQ4302"/>
      <c r="AR4302" t="s">
        <v>35</v>
      </c>
      <c r="AS4302" t="s">
        <v>35</v>
      </c>
    </row>
    <row r="4303" spans="1:45">
      <c r="A4303" s="264" t="s">
        <v>14802</v>
      </c>
      <c r="B4303" s="217" t="s">
        <v>9181</v>
      </c>
      <c r="C4303" s="217" t="s">
        <v>28</v>
      </c>
      <c r="E4303" s="217" t="s">
        <v>14974</v>
      </c>
      <c r="H4303" s="217" t="s">
        <v>1008</v>
      </c>
      <c r="I4303" s="217" t="s">
        <v>1008</v>
      </c>
      <c r="J4303" s="217" t="s">
        <v>33</v>
      </c>
      <c r="K4303" s="217" t="s">
        <v>33</v>
      </c>
      <c r="M4303" s="217">
        <f t="shared" si="92"/>
        <v>499</v>
      </c>
      <c r="O4303" s="217" t="s">
        <v>35</v>
      </c>
      <c r="P4303" s="217" t="s">
        <v>35</v>
      </c>
      <c r="Q4303" s="217">
        <f>S5857-vykonyz.xlsx[[#This Row],[Kod]]</f>
        <v>19071</v>
      </c>
      <c r="R4303" s="217">
        <f>S4250-vykonyz.xlsx[[#This Row],[Kod]]</f>
        <v>0</v>
      </c>
      <c r="S4303" s="217" t="s">
        <v>14975</v>
      </c>
      <c r="T4303" s="217" t="s">
        <v>14976</v>
      </c>
      <c r="U4303" s="217">
        <v>142</v>
      </c>
      <c r="V4303" s="261">
        <v>45292</v>
      </c>
      <c r="W4303" s="217" t="s">
        <v>14975</v>
      </c>
      <c r="X4303" s="217">
        <v>140</v>
      </c>
      <c r="Y4303" s="217">
        <v>2</v>
      </c>
      <c r="Z4303" s="261">
        <v>45291</v>
      </c>
      <c r="AC4303" s="217">
        <f>vykonyz.xlsx3[[#This Row],[Kod]]-vykonyz.xlsx[[#This Row],[Kod]]</f>
        <v>0</v>
      </c>
      <c r="AD4303" t="s">
        <v>14802</v>
      </c>
      <c r="AE4303" t="s">
        <v>9181</v>
      </c>
      <c r="AF4303" t="s">
        <v>28</v>
      </c>
      <c r="AG4303"/>
      <c r="AH4303" t="s">
        <v>14974</v>
      </c>
      <c r="AI4303"/>
      <c r="AJ4303"/>
      <c r="AK4303" t="s">
        <v>1008</v>
      </c>
      <c r="AL4303" t="s">
        <v>1008</v>
      </c>
      <c r="AM4303" t="s">
        <v>33</v>
      </c>
      <c r="AN4303" t="s">
        <v>33</v>
      </c>
      <c r="AO4303"/>
      <c r="AP4303" t="s">
        <v>714</v>
      </c>
      <c r="AQ4303"/>
      <c r="AR4303" t="s">
        <v>35</v>
      </c>
      <c r="AS4303" t="s">
        <v>35</v>
      </c>
    </row>
    <row r="4304" spans="1:45">
      <c r="A4304" s="264" t="s">
        <v>14804</v>
      </c>
      <c r="B4304" s="217" t="s">
        <v>9181</v>
      </c>
      <c r="C4304" s="217" t="s">
        <v>28</v>
      </c>
      <c r="E4304" s="217" t="s">
        <v>14805</v>
      </c>
      <c r="F4304" s="217" t="s">
        <v>14977</v>
      </c>
      <c r="H4304" s="217" t="s">
        <v>981</v>
      </c>
      <c r="I4304" s="217" t="s">
        <v>981</v>
      </c>
      <c r="J4304" s="217" t="s">
        <v>33</v>
      </c>
      <c r="K4304" s="217" t="s">
        <v>33</v>
      </c>
      <c r="M4304" s="217">
        <f t="shared" si="92"/>
        <v>990</v>
      </c>
      <c r="O4304" s="217" t="s">
        <v>35</v>
      </c>
      <c r="P4304" s="217" t="s">
        <v>35</v>
      </c>
      <c r="Q4304" s="217">
        <f>S5858-vykonyz.xlsx[[#This Row],[Kod]]</f>
        <v>19072</v>
      </c>
      <c r="R4304" s="217">
        <f>S4251-vykonyz.xlsx[[#This Row],[Kod]]</f>
        <v>0</v>
      </c>
      <c r="S4304" s="217" t="s">
        <v>14978</v>
      </c>
      <c r="T4304" s="217" t="s">
        <v>14979</v>
      </c>
      <c r="U4304" s="217">
        <v>18</v>
      </c>
      <c r="V4304" s="261">
        <v>45292</v>
      </c>
      <c r="W4304" s="217" t="s">
        <v>14978</v>
      </c>
      <c r="X4304" s="217">
        <v>16</v>
      </c>
      <c r="Y4304" s="217">
        <v>2</v>
      </c>
      <c r="Z4304" s="261">
        <v>45291</v>
      </c>
      <c r="AC4304" s="217">
        <f>vykonyz.xlsx3[[#This Row],[Kod]]-vykonyz.xlsx[[#This Row],[Kod]]</f>
        <v>0</v>
      </c>
      <c r="AD4304" t="s">
        <v>14804</v>
      </c>
      <c r="AE4304" t="s">
        <v>9181</v>
      </c>
      <c r="AF4304" t="s">
        <v>28</v>
      </c>
      <c r="AG4304"/>
      <c r="AH4304" t="s">
        <v>14805</v>
      </c>
      <c r="AI4304" t="s">
        <v>14977</v>
      </c>
      <c r="AJ4304"/>
      <c r="AK4304" t="s">
        <v>981</v>
      </c>
      <c r="AL4304" t="s">
        <v>981</v>
      </c>
      <c r="AM4304" t="s">
        <v>33</v>
      </c>
      <c r="AN4304" t="s">
        <v>33</v>
      </c>
      <c r="AO4304"/>
      <c r="AP4304" t="s">
        <v>773</v>
      </c>
      <c r="AQ4304"/>
      <c r="AR4304" t="s">
        <v>35</v>
      </c>
      <c r="AS4304" t="s">
        <v>35</v>
      </c>
    </row>
    <row r="4305" spans="1:45">
      <c r="A4305" s="264" t="s">
        <v>14806</v>
      </c>
      <c r="B4305" s="217" t="s">
        <v>9181</v>
      </c>
      <c r="C4305" s="217" t="s">
        <v>28</v>
      </c>
      <c r="E4305" s="217" t="s">
        <v>14807</v>
      </c>
      <c r="F4305" s="217" t="s">
        <v>14980</v>
      </c>
      <c r="H4305" s="217" t="s">
        <v>1008</v>
      </c>
      <c r="I4305" s="217" t="s">
        <v>1008</v>
      </c>
      <c r="J4305" s="217" t="s">
        <v>33</v>
      </c>
      <c r="K4305" s="217" t="s">
        <v>33</v>
      </c>
      <c r="M4305" s="217">
        <f t="shared" si="92"/>
        <v>499</v>
      </c>
      <c r="O4305" s="217" t="s">
        <v>35</v>
      </c>
      <c r="P4305" s="217" t="s">
        <v>35</v>
      </c>
      <c r="Q4305" s="217">
        <f>S5859-vykonyz.xlsx[[#This Row],[Kod]]</f>
        <v>19073</v>
      </c>
      <c r="R4305" s="217">
        <f>S4252-vykonyz.xlsx[[#This Row],[Kod]]</f>
        <v>0</v>
      </c>
      <c r="S4305" s="217" t="s">
        <v>14981</v>
      </c>
      <c r="T4305" s="217" t="s">
        <v>14982</v>
      </c>
      <c r="U4305" s="217">
        <v>581</v>
      </c>
      <c r="V4305" s="261">
        <v>45292</v>
      </c>
      <c r="W4305" s="217" t="s">
        <v>14981</v>
      </c>
      <c r="X4305" s="217">
        <v>565</v>
      </c>
      <c r="Y4305" s="217">
        <v>16</v>
      </c>
      <c r="Z4305" s="261">
        <v>45291</v>
      </c>
      <c r="AC4305" s="217">
        <f>vykonyz.xlsx3[[#This Row],[Kod]]-vykonyz.xlsx[[#This Row],[Kod]]</f>
        <v>0</v>
      </c>
      <c r="AD4305" t="s">
        <v>14806</v>
      </c>
      <c r="AE4305" t="s">
        <v>9181</v>
      </c>
      <c r="AF4305" t="s">
        <v>28</v>
      </c>
      <c r="AG4305"/>
      <c r="AH4305" t="s">
        <v>14807</v>
      </c>
      <c r="AI4305" t="s">
        <v>14980</v>
      </c>
      <c r="AJ4305"/>
      <c r="AK4305" t="s">
        <v>1008</v>
      </c>
      <c r="AL4305" t="s">
        <v>1008</v>
      </c>
      <c r="AM4305" t="s">
        <v>33</v>
      </c>
      <c r="AN4305" t="s">
        <v>33</v>
      </c>
      <c r="AO4305"/>
      <c r="AP4305" t="s">
        <v>714</v>
      </c>
      <c r="AQ4305"/>
      <c r="AR4305" t="s">
        <v>35</v>
      </c>
      <c r="AS4305" t="s">
        <v>35</v>
      </c>
    </row>
    <row r="4306" spans="1:45">
      <c r="A4306" s="264" t="s">
        <v>14808</v>
      </c>
      <c r="B4306" s="217" t="s">
        <v>9181</v>
      </c>
      <c r="C4306" s="217" t="s">
        <v>28</v>
      </c>
      <c r="E4306" s="217" t="s">
        <v>14809</v>
      </c>
      <c r="F4306" s="217" t="s">
        <v>14983</v>
      </c>
      <c r="H4306" s="217" t="s">
        <v>989</v>
      </c>
      <c r="I4306" s="217" t="s">
        <v>989</v>
      </c>
      <c r="J4306" s="217" t="s">
        <v>33</v>
      </c>
      <c r="K4306" s="217" t="s">
        <v>33</v>
      </c>
      <c r="M4306" s="217">
        <f t="shared" si="92"/>
        <v>250</v>
      </c>
      <c r="O4306" s="217" t="s">
        <v>35</v>
      </c>
      <c r="P4306" s="217" t="s">
        <v>35</v>
      </c>
      <c r="Q4306" s="217">
        <f>S5860-vykonyz.xlsx[[#This Row],[Kod]]</f>
        <v>19074</v>
      </c>
      <c r="R4306" s="217">
        <f>S4253-vykonyz.xlsx[[#This Row],[Kod]]</f>
        <v>0</v>
      </c>
      <c r="S4306" s="217" t="s">
        <v>14984</v>
      </c>
      <c r="T4306" s="217" t="s">
        <v>14985</v>
      </c>
      <c r="U4306" s="217">
        <v>22</v>
      </c>
      <c r="V4306" s="261">
        <v>45292</v>
      </c>
      <c r="W4306" s="217" t="s">
        <v>14984</v>
      </c>
      <c r="X4306" s="217">
        <v>20</v>
      </c>
      <c r="Y4306" s="217">
        <v>2</v>
      </c>
      <c r="Z4306" s="261">
        <v>45291</v>
      </c>
      <c r="AC4306" s="217">
        <f>vykonyz.xlsx3[[#This Row],[Kod]]-vykonyz.xlsx[[#This Row],[Kod]]</f>
        <v>0</v>
      </c>
      <c r="AD4306" t="s">
        <v>14808</v>
      </c>
      <c r="AE4306" t="s">
        <v>9181</v>
      </c>
      <c r="AF4306" t="s">
        <v>28</v>
      </c>
      <c r="AG4306"/>
      <c r="AH4306" t="s">
        <v>14809</v>
      </c>
      <c r="AI4306" t="s">
        <v>14983</v>
      </c>
      <c r="AJ4306"/>
      <c r="AK4306" t="s">
        <v>989</v>
      </c>
      <c r="AL4306" t="s">
        <v>989</v>
      </c>
      <c r="AM4306" t="s">
        <v>33</v>
      </c>
      <c r="AN4306" t="s">
        <v>33</v>
      </c>
      <c r="AO4306"/>
      <c r="AP4306" t="s">
        <v>542</v>
      </c>
      <c r="AQ4306"/>
      <c r="AR4306" t="s">
        <v>35</v>
      </c>
      <c r="AS4306" t="s">
        <v>35</v>
      </c>
    </row>
    <row r="4307" spans="1:45">
      <c r="A4307" s="264" t="s">
        <v>14986</v>
      </c>
      <c r="B4307" s="217" t="s">
        <v>14987</v>
      </c>
      <c r="C4307" s="217" t="s">
        <v>28</v>
      </c>
      <c r="E4307" s="217" t="s">
        <v>14988</v>
      </c>
      <c r="F4307" s="217" t="s">
        <v>14989</v>
      </c>
      <c r="H4307" s="217" t="s">
        <v>1573</v>
      </c>
      <c r="I4307" s="217" t="s">
        <v>1573</v>
      </c>
      <c r="J4307" s="217" t="s">
        <v>33</v>
      </c>
      <c r="K4307" s="217" t="s">
        <v>33</v>
      </c>
      <c r="M4307" s="217" t="s">
        <v>6521</v>
      </c>
      <c r="O4307" s="217" t="s">
        <v>35</v>
      </c>
      <c r="P4307" s="217" t="s">
        <v>35</v>
      </c>
      <c r="Q4307" s="217">
        <f>S4310-vykonyz.xlsx[[#This Row],[Kod]]</f>
        <v>1138</v>
      </c>
      <c r="R4307" s="217">
        <f>S4307-vykonyz.xlsx[[#This Row],[Kod]]</f>
        <v>1133</v>
      </c>
      <c r="S4307" s="217" t="s">
        <v>14990</v>
      </c>
      <c r="T4307" s="217" t="s">
        <v>14991</v>
      </c>
      <c r="U4307" s="217">
        <v>166</v>
      </c>
      <c r="V4307" s="261">
        <v>45292</v>
      </c>
      <c r="W4307" s="217" t="s">
        <v>14990</v>
      </c>
      <c r="X4307" s="217">
        <v>164</v>
      </c>
      <c r="Y4307" s="217">
        <v>2</v>
      </c>
      <c r="Z4307" s="261">
        <v>45291</v>
      </c>
      <c r="AC4307" s="217">
        <f>vykonyz.xlsx3[[#This Row],[Kod]]-vykonyz.xlsx[[#This Row],[Kod]]</f>
        <v>0</v>
      </c>
      <c r="AD4307" t="s">
        <v>14986</v>
      </c>
      <c r="AE4307" t="s">
        <v>14987</v>
      </c>
      <c r="AF4307" t="s">
        <v>28</v>
      </c>
      <c r="AG4307"/>
      <c r="AH4307" t="s">
        <v>14988</v>
      </c>
      <c r="AI4307" t="s">
        <v>14989</v>
      </c>
      <c r="AJ4307"/>
      <c r="AK4307" t="s">
        <v>1573</v>
      </c>
      <c r="AL4307" t="s">
        <v>1573</v>
      </c>
      <c r="AM4307" t="s">
        <v>33</v>
      </c>
      <c r="AN4307" t="s">
        <v>33</v>
      </c>
      <c r="AO4307"/>
      <c r="AP4307" t="s">
        <v>6521</v>
      </c>
      <c r="AQ4307"/>
      <c r="AR4307" t="s">
        <v>35</v>
      </c>
      <c r="AS4307" t="s">
        <v>35</v>
      </c>
    </row>
    <row r="4308" spans="1:45">
      <c r="A4308" s="264" t="s">
        <v>14992</v>
      </c>
      <c r="B4308" s="217" t="s">
        <v>14987</v>
      </c>
      <c r="C4308" s="217" t="s">
        <v>28</v>
      </c>
      <c r="E4308" s="217" t="s">
        <v>14993</v>
      </c>
      <c r="F4308" s="217" t="s">
        <v>14994</v>
      </c>
      <c r="H4308" s="217" t="s">
        <v>981</v>
      </c>
      <c r="I4308" s="217" t="s">
        <v>981</v>
      </c>
      <c r="J4308" s="217" t="s">
        <v>33</v>
      </c>
      <c r="K4308" s="217" t="s">
        <v>33</v>
      </c>
      <c r="M4308" s="217" t="s">
        <v>4324</v>
      </c>
      <c r="O4308" s="217" t="s">
        <v>35</v>
      </c>
      <c r="P4308" s="217" t="s">
        <v>35</v>
      </c>
      <c r="Q4308" s="217">
        <f>S4310-vykonyz.xlsx[[#This Row],[Kod]]</f>
        <v>1137</v>
      </c>
      <c r="R4308" s="217">
        <f>S4307-vykonyz.xlsx[[#This Row],[Kod]]</f>
        <v>1132</v>
      </c>
      <c r="S4308" s="217" t="s">
        <v>14995</v>
      </c>
      <c r="T4308" s="217" t="s">
        <v>14996</v>
      </c>
      <c r="U4308" s="217">
        <v>34</v>
      </c>
      <c r="V4308" s="261">
        <v>45292</v>
      </c>
      <c r="W4308" s="217" t="s">
        <v>14995</v>
      </c>
      <c r="X4308" s="217">
        <v>32</v>
      </c>
      <c r="Y4308" s="217">
        <v>2</v>
      </c>
      <c r="Z4308" s="261">
        <v>45291</v>
      </c>
      <c r="AC4308" s="217">
        <f>vykonyz.xlsx3[[#This Row],[Kod]]-vykonyz.xlsx[[#This Row],[Kod]]</f>
        <v>0</v>
      </c>
      <c r="AD4308" t="s">
        <v>14992</v>
      </c>
      <c r="AE4308" t="s">
        <v>14987</v>
      </c>
      <c r="AF4308" t="s">
        <v>28</v>
      </c>
      <c r="AG4308"/>
      <c r="AH4308" t="s">
        <v>14993</v>
      </c>
      <c r="AI4308" t="s">
        <v>14994</v>
      </c>
      <c r="AJ4308"/>
      <c r="AK4308" t="s">
        <v>981</v>
      </c>
      <c r="AL4308" t="s">
        <v>981</v>
      </c>
      <c r="AM4308" t="s">
        <v>33</v>
      </c>
      <c r="AN4308" t="s">
        <v>33</v>
      </c>
      <c r="AO4308"/>
      <c r="AP4308" t="s">
        <v>4324</v>
      </c>
      <c r="AQ4308"/>
      <c r="AR4308" t="s">
        <v>35</v>
      </c>
      <c r="AS4308" t="s">
        <v>35</v>
      </c>
    </row>
    <row r="4309" spans="1:45">
      <c r="A4309" s="264" t="s">
        <v>14814</v>
      </c>
      <c r="B4309" s="217" t="s">
        <v>14987</v>
      </c>
      <c r="C4309" s="217" t="s">
        <v>28</v>
      </c>
      <c r="E4309" s="217" t="s">
        <v>14815</v>
      </c>
      <c r="F4309" s="217" t="s">
        <v>14997</v>
      </c>
      <c r="H4309" s="217" t="s">
        <v>7485</v>
      </c>
      <c r="I4309" s="217" t="s">
        <v>14998</v>
      </c>
      <c r="J4309" s="217" t="s">
        <v>33</v>
      </c>
      <c r="K4309" s="217" t="s">
        <v>33</v>
      </c>
      <c r="M4309" s="217">
        <f t="shared" ref="M4309:M4340" si="93">U4254</f>
        <v>1448</v>
      </c>
      <c r="O4309" s="217" t="s">
        <v>35</v>
      </c>
      <c r="P4309" s="217" t="s">
        <v>35</v>
      </c>
      <c r="Q4309" s="217">
        <f>S5861-vykonyz.xlsx[[#This Row],[Kod]]</f>
        <v>19041</v>
      </c>
      <c r="R4309" s="217">
        <f>S4254-vykonyz.xlsx[[#This Row],[Kod]]</f>
        <v>0</v>
      </c>
      <c r="S4309" s="217" t="s">
        <v>14999</v>
      </c>
      <c r="T4309" s="217" t="s">
        <v>15000</v>
      </c>
      <c r="U4309" s="217">
        <v>1793</v>
      </c>
      <c r="V4309" s="261">
        <v>45292</v>
      </c>
      <c r="W4309" s="217" t="s">
        <v>14999</v>
      </c>
      <c r="X4309" s="217">
        <v>1787</v>
      </c>
      <c r="Y4309" s="217">
        <v>6</v>
      </c>
      <c r="Z4309" s="261">
        <v>45291</v>
      </c>
      <c r="AC4309" s="217">
        <f>vykonyz.xlsx3[[#This Row],[Kod]]-vykonyz.xlsx[[#This Row],[Kod]]</f>
        <v>0</v>
      </c>
      <c r="AD4309" t="s">
        <v>14814</v>
      </c>
      <c r="AE4309" t="s">
        <v>14987</v>
      </c>
      <c r="AF4309" t="s">
        <v>28</v>
      </c>
      <c r="AG4309"/>
      <c r="AH4309" t="s">
        <v>14815</v>
      </c>
      <c r="AI4309" t="s">
        <v>14997</v>
      </c>
      <c r="AJ4309"/>
      <c r="AK4309" t="s">
        <v>7485</v>
      </c>
      <c r="AL4309" t="s">
        <v>14998</v>
      </c>
      <c r="AM4309" t="s">
        <v>33</v>
      </c>
      <c r="AN4309" t="s">
        <v>33</v>
      </c>
      <c r="AO4309"/>
      <c r="AP4309" t="s">
        <v>15001</v>
      </c>
      <c r="AQ4309"/>
      <c r="AR4309" t="s">
        <v>35</v>
      </c>
      <c r="AS4309" t="s">
        <v>35</v>
      </c>
    </row>
    <row r="4310" spans="1:45">
      <c r="A4310" s="264" t="s">
        <v>14817</v>
      </c>
      <c r="B4310" s="217" t="s">
        <v>14987</v>
      </c>
      <c r="C4310" s="217" t="s">
        <v>28</v>
      </c>
      <c r="E4310" s="217" t="s">
        <v>15002</v>
      </c>
      <c r="F4310" s="217" t="s">
        <v>15003</v>
      </c>
      <c r="H4310" s="217" t="s">
        <v>7485</v>
      </c>
      <c r="I4310" s="217" t="s">
        <v>9206</v>
      </c>
      <c r="J4310" s="217" t="s">
        <v>33</v>
      </c>
      <c r="K4310" s="217" t="s">
        <v>33</v>
      </c>
      <c r="M4310" s="217">
        <f t="shared" si="93"/>
        <v>1870</v>
      </c>
      <c r="O4310" s="217" t="s">
        <v>35</v>
      </c>
      <c r="P4310" s="217" t="s">
        <v>35</v>
      </c>
      <c r="Q4310" s="217">
        <f>S5862-vykonyz.xlsx[[#This Row],[Kod]]</f>
        <v>19044</v>
      </c>
      <c r="R4310" s="217">
        <f>S4255-vykonyz.xlsx[[#This Row],[Kod]]</f>
        <v>0</v>
      </c>
      <c r="S4310" s="217" t="s">
        <v>15004</v>
      </c>
      <c r="T4310" s="217" t="s">
        <v>15005</v>
      </c>
      <c r="U4310" s="217">
        <v>116</v>
      </c>
      <c r="V4310" s="261">
        <v>45292</v>
      </c>
      <c r="W4310" s="217" t="s">
        <v>15004</v>
      </c>
      <c r="X4310" s="217">
        <v>114</v>
      </c>
      <c r="Y4310" s="217">
        <v>2</v>
      </c>
      <c r="Z4310" s="261">
        <v>45291</v>
      </c>
      <c r="AC4310" s="217">
        <f>vykonyz.xlsx3[[#This Row],[Kod]]-vykonyz.xlsx[[#This Row],[Kod]]</f>
        <v>0</v>
      </c>
      <c r="AD4310" t="s">
        <v>14817</v>
      </c>
      <c r="AE4310" t="s">
        <v>14987</v>
      </c>
      <c r="AF4310" t="s">
        <v>28</v>
      </c>
      <c r="AG4310"/>
      <c r="AH4310" t="s">
        <v>15002</v>
      </c>
      <c r="AI4310" t="s">
        <v>15003</v>
      </c>
      <c r="AJ4310"/>
      <c r="AK4310" t="s">
        <v>7485</v>
      </c>
      <c r="AL4310" t="s">
        <v>9206</v>
      </c>
      <c r="AM4310" t="s">
        <v>33</v>
      </c>
      <c r="AN4310" t="s">
        <v>33</v>
      </c>
      <c r="AO4310"/>
      <c r="AP4310" t="s">
        <v>15006</v>
      </c>
      <c r="AQ4310"/>
      <c r="AR4310" t="s">
        <v>35</v>
      </c>
      <c r="AS4310" t="s">
        <v>35</v>
      </c>
    </row>
    <row r="4311" spans="1:45">
      <c r="A4311" s="264" t="s">
        <v>14820</v>
      </c>
      <c r="B4311" s="217" t="s">
        <v>847</v>
      </c>
      <c r="E4311" s="217" t="s">
        <v>14821</v>
      </c>
      <c r="F4311" s="217" t="s">
        <v>15007</v>
      </c>
      <c r="G4311" s="217" t="s">
        <v>1190</v>
      </c>
      <c r="H4311" s="217" t="s">
        <v>1008</v>
      </c>
      <c r="I4311" s="217" t="s">
        <v>1008</v>
      </c>
      <c r="J4311" s="217" t="s">
        <v>33</v>
      </c>
      <c r="K4311" s="217" t="s">
        <v>33</v>
      </c>
      <c r="M4311" s="217">
        <f t="shared" si="93"/>
        <v>772</v>
      </c>
      <c r="O4311" s="217" t="s">
        <v>35</v>
      </c>
      <c r="P4311" s="217" t="s">
        <v>35</v>
      </c>
      <c r="Q4311" s="217">
        <f>S5863-vykonyz.xlsx[[#This Row],[Kod]]</f>
        <v>19037</v>
      </c>
      <c r="R4311" s="217">
        <f>S4256-vykonyz.xlsx[[#This Row],[Kod]]</f>
        <v>0</v>
      </c>
      <c r="S4311" s="217" t="s">
        <v>15008</v>
      </c>
      <c r="T4311" s="217" t="s">
        <v>15009</v>
      </c>
      <c r="U4311" s="217">
        <v>399</v>
      </c>
      <c r="V4311" s="261">
        <v>45292</v>
      </c>
      <c r="W4311" s="217" t="s">
        <v>15008</v>
      </c>
      <c r="X4311" s="217">
        <v>397</v>
      </c>
      <c r="Y4311" s="217">
        <v>2</v>
      </c>
      <c r="Z4311" s="261">
        <v>45291</v>
      </c>
      <c r="AC4311" s="217">
        <f>vykonyz.xlsx3[[#This Row],[Kod]]-vykonyz.xlsx[[#This Row],[Kod]]</f>
        <v>0</v>
      </c>
      <c r="AD4311" t="s">
        <v>14820</v>
      </c>
      <c r="AE4311" t="s">
        <v>847</v>
      </c>
      <c r="AF4311"/>
      <c r="AG4311"/>
      <c r="AH4311" t="s">
        <v>14821</v>
      </c>
      <c r="AI4311" t="s">
        <v>15007</v>
      </c>
      <c r="AJ4311" t="s">
        <v>1190</v>
      </c>
      <c r="AK4311" t="s">
        <v>1008</v>
      </c>
      <c r="AL4311" t="s">
        <v>1008</v>
      </c>
      <c r="AM4311" t="s">
        <v>33</v>
      </c>
      <c r="AN4311" t="s">
        <v>33</v>
      </c>
      <c r="AO4311"/>
      <c r="AP4311" t="s">
        <v>15010</v>
      </c>
      <c r="AQ4311"/>
      <c r="AR4311" t="s">
        <v>35</v>
      </c>
      <c r="AS4311" t="s">
        <v>35</v>
      </c>
    </row>
    <row r="4312" spans="1:45">
      <c r="A4312" s="264" t="s">
        <v>14823</v>
      </c>
      <c r="B4312" s="217" t="s">
        <v>847</v>
      </c>
      <c r="C4312" s="217" t="s">
        <v>28</v>
      </c>
      <c r="E4312" s="217" t="s">
        <v>15011</v>
      </c>
      <c r="F4312" s="217" t="s">
        <v>15012</v>
      </c>
      <c r="G4312" s="217" t="s">
        <v>28</v>
      </c>
      <c r="H4312" s="217" t="s">
        <v>1084</v>
      </c>
      <c r="I4312" s="217" t="s">
        <v>1084</v>
      </c>
      <c r="J4312" s="217" t="s">
        <v>33</v>
      </c>
      <c r="K4312" s="217" t="s">
        <v>33</v>
      </c>
      <c r="M4312" s="217">
        <f t="shared" si="93"/>
        <v>320</v>
      </c>
      <c r="O4312" s="217" t="s">
        <v>35</v>
      </c>
      <c r="P4312" s="217" t="s">
        <v>35</v>
      </c>
      <c r="Q4312" s="217">
        <f>S5864-vykonyz.xlsx[[#This Row],[Kod]]</f>
        <v>19028</v>
      </c>
      <c r="R4312" s="217">
        <f>S4257-vykonyz.xlsx[[#This Row],[Kod]]</f>
        <v>0</v>
      </c>
      <c r="S4312" s="217" t="s">
        <v>15013</v>
      </c>
      <c r="T4312" s="217" t="s">
        <v>15014</v>
      </c>
      <c r="U4312" s="217">
        <v>213</v>
      </c>
      <c r="V4312" s="261">
        <v>45292</v>
      </c>
      <c r="W4312" s="217" t="s">
        <v>15013</v>
      </c>
      <c r="X4312" s="217">
        <v>212</v>
      </c>
      <c r="Y4312" s="217">
        <v>1</v>
      </c>
      <c r="Z4312" s="261">
        <v>45291</v>
      </c>
      <c r="AC4312" s="217">
        <f>vykonyz.xlsx3[[#This Row],[Kod]]-vykonyz.xlsx[[#This Row],[Kod]]</f>
        <v>0</v>
      </c>
      <c r="AD4312" t="s">
        <v>14823</v>
      </c>
      <c r="AE4312" t="s">
        <v>847</v>
      </c>
      <c r="AF4312" t="s">
        <v>28</v>
      </c>
      <c r="AG4312"/>
      <c r="AH4312" t="s">
        <v>15011</v>
      </c>
      <c r="AI4312" t="s">
        <v>15012</v>
      </c>
      <c r="AJ4312" t="s">
        <v>28</v>
      </c>
      <c r="AK4312" t="s">
        <v>1084</v>
      </c>
      <c r="AL4312" t="s">
        <v>1084</v>
      </c>
      <c r="AM4312" t="s">
        <v>33</v>
      </c>
      <c r="AN4312" t="s">
        <v>33</v>
      </c>
      <c r="AO4312"/>
      <c r="AP4312" t="s">
        <v>15015</v>
      </c>
      <c r="AQ4312"/>
      <c r="AR4312" t="s">
        <v>35</v>
      </c>
      <c r="AS4312" t="s">
        <v>35</v>
      </c>
    </row>
    <row r="4313" spans="1:45">
      <c r="A4313" s="264" t="s">
        <v>14826</v>
      </c>
      <c r="B4313" s="217" t="s">
        <v>150</v>
      </c>
      <c r="C4313" s="217" t="s">
        <v>50</v>
      </c>
      <c r="E4313" s="217" t="s">
        <v>15016</v>
      </c>
      <c r="F4313" s="217" t="s">
        <v>15017</v>
      </c>
      <c r="G4313" s="217" t="s">
        <v>53</v>
      </c>
      <c r="H4313" s="217" t="s">
        <v>1150</v>
      </c>
      <c r="I4313" s="217" t="s">
        <v>1150</v>
      </c>
      <c r="J4313" s="217" t="s">
        <v>33</v>
      </c>
      <c r="K4313" s="217" t="s">
        <v>33</v>
      </c>
      <c r="M4313" s="217">
        <f t="shared" si="93"/>
        <v>2045</v>
      </c>
      <c r="O4313" s="217" t="s">
        <v>35</v>
      </c>
      <c r="P4313" s="217" t="s">
        <v>35</v>
      </c>
      <c r="Q4313" s="217">
        <f>S5865-vykonyz.xlsx[[#This Row],[Kod]]</f>
        <v>19028</v>
      </c>
      <c r="R4313" s="217">
        <f>S4258-vykonyz.xlsx[[#This Row],[Kod]]</f>
        <v>0</v>
      </c>
      <c r="S4313" s="217" t="s">
        <v>15018</v>
      </c>
      <c r="T4313" s="217" t="s">
        <v>15019</v>
      </c>
      <c r="U4313" s="217">
        <v>96</v>
      </c>
      <c r="V4313" s="261">
        <v>45292</v>
      </c>
      <c r="W4313" s="217" t="s">
        <v>15018</v>
      </c>
      <c r="X4313" s="217">
        <v>89</v>
      </c>
      <c r="Y4313" s="217">
        <v>7</v>
      </c>
      <c r="Z4313" s="261">
        <v>45291</v>
      </c>
      <c r="AC4313" s="217">
        <f>vykonyz.xlsx3[[#This Row],[Kod]]-vykonyz.xlsx[[#This Row],[Kod]]</f>
        <v>0</v>
      </c>
      <c r="AD4313" t="s">
        <v>14826</v>
      </c>
      <c r="AE4313" t="s">
        <v>150</v>
      </c>
      <c r="AF4313" t="s">
        <v>50</v>
      </c>
      <c r="AG4313"/>
      <c r="AH4313" t="s">
        <v>15016</v>
      </c>
      <c r="AI4313" t="s">
        <v>15017</v>
      </c>
      <c r="AJ4313" t="s">
        <v>53</v>
      </c>
      <c r="AK4313" t="s">
        <v>1150</v>
      </c>
      <c r="AL4313" t="s">
        <v>1150</v>
      </c>
      <c r="AM4313" t="s">
        <v>33</v>
      </c>
      <c r="AN4313" t="s">
        <v>33</v>
      </c>
      <c r="AO4313"/>
      <c r="AP4313" t="s">
        <v>15020</v>
      </c>
      <c r="AQ4313"/>
      <c r="AR4313" t="s">
        <v>35</v>
      </c>
      <c r="AS4313" t="s">
        <v>35</v>
      </c>
    </row>
    <row r="4314" spans="1:45">
      <c r="A4314" s="264" t="s">
        <v>14828</v>
      </c>
      <c r="B4314" s="217" t="s">
        <v>150</v>
      </c>
      <c r="C4314" s="217" t="s">
        <v>50</v>
      </c>
      <c r="E4314" s="217" t="s">
        <v>15021</v>
      </c>
      <c r="F4314" s="217" t="s">
        <v>15022</v>
      </c>
      <c r="G4314" s="217" t="s">
        <v>53</v>
      </c>
      <c r="H4314" s="217" t="s">
        <v>59</v>
      </c>
      <c r="I4314" s="217" t="s">
        <v>59</v>
      </c>
      <c r="J4314" s="217" t="s">
        <v>33</v>
      </c>
      <c r="K4314" s="217" t="s">
        <v>33</v>
      </c>
      <c r="M4314" s="217">
        <f t="shared" si="93"/>
        <v>1969</v>
      </c>
      <c r="O4314" s="217" t="s">
        <v>35</v>
      </c>
      <c r="P4314" s="217" t="s">
        <v>35</v>
      </c>
      <c r="Q4314" s="217">
        <f>S5866-vykonyz.xlsx[[#This Row],[Kod]]</f>
        <v>19028</v>
      </c>
      <c r="R4314" s="217">
        <f>S4259-vykonyz.xlsx[[#This Row],[Kod]]</f>
        <v>0</v>
      </c>
      <c r="S4314" s="217" t="s">
        <v>15023</v>
      </c>
      <c r="T4314" s="217" t="s">
        <v>15024</v>
      </c>
      <c r="U4314" s="217">
        <v>50</v>
      </c>
      <c r="V4314" s="261">
        <v>45292</v>
      </c>
      <c r="W4314" s="217" t="s">
        <v>15023</v>
      </c>
      <c r="X4314" s="217">
        <v>48</v>
      </c>
      <c r="Y4314" s="217">
        <v>2</v>
      </c>
      <c r="Z4314" s="261">
        <v>45291</v>
      </c>
      <c r="AC4314" s="217">
        <f>vykonyz.xlsx3[[#This Row],[Kod]]-vykonyz.xlsx[[#This Row],[Kod]]</f>
        <v>0</v>
      </c>
      <c r="AD4314" t="s">
        <v>14828</v>
      </c>
      <c r="AE4314" t="s">
        <v>150</v>
      </c>
      <c r="AF4314" t="s">
        <v>50</v>
      </c>
      <c r="AG4314"/>
      <c r="AH4314" t="s">
        <v>15021</v>
      </c>
      <c r="AI4314" t="s">
        <v>15022</v>
      </c>
      <c r="AJ4314" t="s">
        <v>53</v>
      </c>
      <c r="AK4314" t="s">
        <v>59</v>
      </c>
      <c r="AL4314" t="s">
        <v>59</v>
      </c>
      <c r="AM4314" t="s">
        <v>33</v>
      </c>
      <c r="AN4314" t="s">
        <v>33</v>
      </c>
      <c r="AO4314"/>
      <c r="AP4314" t="s">
        <v>15025</v>
      </c>
      <c r="AQ4314"/>
      <c r="AR4314" t="s">
        <v>35</v>
      </c>
      <c r="AS4314" t="s">
        <v>35</v>
      </c>
    </row>
    <row r="4315" spans="1:45">
      <c r="A4315" s="264" t="s">
        <v>14831</v>
      </c>
      <c r="B4315" s="217" t="s">
        <v>150</v>
      </c>
      <c r="C4315" s="217" t="s">
        <v>50</v>
      </c>
      <c r="E4315" s="217" t="s">
        <v>15026</v>
      </c>
      <c r="F4315" s="217" t="s">
        <v>15027</v>
      </c>
      <c r="G4315" s="217" t="s">
        <v>53</v>
      </c>
      <c r="H4315" s="217" t="s">
        <v>1573</v>
      </c>
      <c r="I4315" s="217" t="s">
        <v>1573</v>
      </c>
      <c r="J4315" s="217" t="s">
        <v>33</v>
      </c>
      <c r="K4315" s="217" t="s">
        <v>33</v>
      </c>
      <c r="M4315" s="217">
        <f t="shared" si="93"/>
        <v>2567</v>
      </c>
      <c r="O4315" s="217" t="s">
        <v>35</v>
      </c>
      <c r="P4315" s="217" t="s">
        <v>35</v>
      </c>
      <c r="Q4315" s="217">
        <f>S5867-vykonyz.xlsx[[#This Row],[Kod]]</f>
        <v>19028</v>
      </c>
      <c r="R4315" s="217">
        <f>S4260-vykonyz.xlsx[[#This Row],[Kod]]</f>
        <v>0</v>
      </c>
      <c r="S4315" s="217" t="s">
        <v>15028</v>
      </c>
      <c r="T4315" s="217" t="s">
        <v>15029</v>
      </c>
      <c r="U4315" s="217">
        <v>499</v>
      </c>
      <c r="V4315" s="261">
        <v>45292</v>
      </c>
      <c r="W4315" s="217" t="s">
        <v>15028</v>
      </c>
      <c r="X4315" s="217">
        <v>498</v>
      </c>
      <c r="Y4315" s="217">
        <v>1</v>
      </c>
      <c r="Z4315" s="261">
        <v>45291</v>
      </c>
      <c r="AC4315" s="217">
        <f>vykonyz.xlsx3[[#This Row],[Kod]]-vykonyz.xlsx[[#This Row],[Kod]]</f>
        <v>0</v>
      </c>
      <c r="AD4315" t="s">
        <v>14831</v>
      </c>
      <c r="AE4315" t="s">
        <v>150</v>
      </c>
      <c r="AF4315" t="s">
        <v>50</v>
      </c>
      <c r="AG4315"/>
      <c r="AH4315" t="s">
        <v>15026</v>
      </c>
      <c r="AI4315" t="s">
        <v>15027</v>
      </c>
      <c r="AJ4315" t="s">
        <v>53</v>
      </c>
      <c r="AK4315" t="s">
        <v>1573</v>
      </c>
      <c r="AL4315" t="s">
        <v>1573</v>
      </c>
      <c r="AM4315" t="s">
        <v>33</v>
      </c>
      <c r="AN4315" t="s">
        <v>33</v>
      </c>
      <c r="AO4315"/>
      <c r="AP4315" t="s">
        <v>15030</v>
      </c>
      <c r="AQ4315"/>
      <c r="AR4315" t="s">
        <v>35</v>
      </c>
      <c r="AS4315" t="s">
        <v>35</v>
      </c>
    </row>
    <row r="4316" spans="1:45">
      <c r="A4316" s="264" t="s">
        <v>14836</v>
      </c>
      <c r="B4316" s="217" t="s">
        <v>150</v>
      </c>
      <c r="C4316" s="217" t="s">
        <v>28</v>
      </c>
      <c r="E4316" s="217" t="s">
        <v>15031</v>
      </c>
      <c r="F4316" s="217" t="s">
        <v>15032</v>
      </c>
      <c r="G4316" s="217" t="s">
        <v>53</v>
      </c>
      <c r="H4316" s="217" t="s">
        <v>1573</v>
      </c>
      <c r="I4316" s="217" t="s">
        <v>39</v>
      </c>
      <c r="J4316" s="217" t="s">
        <v>33</v>
      </c>
      <c r="K4316" s="217" t="s">
        <v>33</v>
      </c>
      <c r="M4316" s="217">
        <f t="shared" si="93"/>
        <v>5821</v>
      </c>
      <c r="O4316" s="217" t="s">
        <v>35</v>
      </c>
      <c r="P4316" s="217" t="s">
        <v>35</v>
      </c>
      <c r="Q4316" s="217">
        <f>S5868-vykonyz.xlsx[[#This Row],[Kod]]</f>
        <v>19028</v>
      </c>
      <c r="R4316" s="217">
        <f>S4261-vykonyz.xlsx[[#This Row],[Kod]]</f>
        <v>0</v>
      </c>
      <c r="S4316" s="217" t="s">
        <v>15033</v>
      </c>
      <c r="T4316" s="217" t="s">
        <v>15034</v>
      </c>
      <c r="U4316" s="217">
        <v>994</v>
      </c>
      <c r="V4316" s="261">
        <v>45292</v>
      </c>
      <c r="W4316" s="217" t="s">
        <v>15033</v>
      </c>
      <c r="X4316" s="217">
        <v>991</v>
      </c>
      <c r="Y4316" s="217">
        <v>3</v>
      </c>
      <c r="Z4316" s="261">
        <v>45291</v>
      </c>
      <c r="AC4316" s="217">
        <f>vykonyz.xlsx3[[#This Row],[Kod]]-vykonyz.xlsx[[#This Row],[Kod]]</f>
        <v>0</v>
      </c>
      <c r="AD4316" t="s">
        <v>14836</v>
      </c>
      <c r="AE4316" t="s">
        <v>150</v>
      </c>
      <c r="AF4316" t="s">
        <v>28</v>
      </c>
      <c r="AG4316"/>
      <c r="AH4316" t="s">
        <v>15031</v>
      </c>
      <c r="AI4316" t="s">
        <v>15032</v>
      </c>
      <c r="AJ4316" t="s">
        <v>53</v>
      </c>
      <c r="AK4316" t="s">
        <v>1573</v>
      </c>
      <c r="AL4316" t="s">
        <v>39</v>
      </c>
      <c r="AM4316" t="s">
        <v>33</v>
      </c>
      <c r="AN4316" t="s">
        <v>33</v>
      </c>
      <c r="AO4316"/>
      <c r="AP4316" t="s">
        <v>15035</v>
      </c>
      <c r="AQ4316"/>
      <c r="AR4316" t="s">
        <v>35</v>
      </c>
      <c r="AS4316" t="s">
        <v>35</v>
      </c>
    </row>
    <row r="4317" spans="1:45">
      <c r="A4317" s="264" t="s">
        <v>14841</v>
      </c>
      <c r="B4317" s="217" t="s">
        <v>150</v>
      </c>
      <c r="C4317" s="217" t="s">
        <v>50</v>
      </c>
      <c r="E4317" s="217" t="s">
        <v>15036</v>
      </c>
      <c r="F4317" s="217" t="s">
        <v>15037</v>
      </c>
      <c r="G4317" s="217" t="s">
        <v>28</v>
      </c>
      <c r="H4317" s="217" t="s">
        <v>1290</v>
      </c>
      <c r="I4317" s="217" t="s">
        <v>1573</v>
      </c>
      <c r="J4317" s="217" t="s">
        <v>33</v>
      </c>
      <c r="K4317" s="217" t="s">
        <v>33</v>
      </c>
      <c r="M4317" s="217">
        <f t="shared" si="93"/>
        <v>3110</v>
      </c>
      <c r="O4317" s="217" t="s">
        <v>35</v>
      </c>
      <c r="P4317" s="217" t="s">
        <v>35</v>
      </c>
      <c r="Q4317" s="217">
        <f>S5869-vykonyz.xlsx[[#This Row],[Kod]]</f>
        <v>19028</v>
      </c>
      <c r="R4317" s="217">
        <f>S4262-vykonyz.xlsx[[#This Row],[Kod]]</f>
        <v>0</v>
      </c>
      <c r="S4317" s="217" t="s">
        <v>15038</v>
      </c>
      <c r="T4317" s="217" t="s">
        <v>15039</v>
      </c>
      <c r="U4317" s="217">
        <v>37</v>
      </c>
      <c r="V4317" s="261">
        <v>45292</v>
      </c>
      <c r="W4317" s="217" t="s">
        <v>15038</v>
      </c>
      <c r="X4317" s="217">
        <v>36</v>
      </c>
      <c r="Y4317" s="217">
        <v>1</v>
      </c>
      <c r="Z4317" s="261">
        <v>45291</v>
      </c>
      <c r="AC4317" s="217">
        <f>vykonyz.xlsx3[[#This Row],[Kod]]-vykonyz.xlsx[[#This Row],[Kod]]</f>
        <v>0</v>
      </c>
      <c r="AD4317" t="s">
        <v>14841</v>
      </c>
      <c r="AE4317" t="s">
        <v>150</v>
      </c>
      <c r="AF4317" t="s">
        <v>50</v>
      </c>
      <c r="AG4317"/>
      <c r="AH4317" t="s">
        <v>15036</v>
      </c>
      <c r="AI4317" t="s">
        <v>15037</v>
      </c>
      <c r="AJ4317" t="s">
        <v>28</v>
      </c>
      <c r="AK4317" t="s">
        <v>1290</v>
      </c>
      <c r="AL4317" t="s">
        <v>1573</v>
      </c>
      <c r="AM4317" t="s">
        <v>33</v>
      </c>
      <c r="AN4317" t="s">
        <v>33</v>
      </c>
      <c r="AO4317"/>
      <c r="AP4317" t="s">
        <v>15040</v>
      </c>
      <c r="AQ4317"/>
      <c r="AR4317" t="s">
        <v>35</v>
      </c>
      <c r="AS4317" t="s">
        <v>35</v>
      </c>
    </row>
    <row r="4318" spans="1:45">
      <c r="A4318" s="264" t="s">
        <v>14844</v>
      </c>
      <c r="B4318" s="217" t="s">
        <v>150</v>
      </c>
      <c r="C4318" s="217" t="s">
        <v>50</v>
      </c>
      <c r="E4318" s="217" t="s">
        <v>15041</v>
      </c>
      <c r="F4318" s="217" t="s">
        <v>15042</v>
      </c>
      <c r="G4318" s="217" t="s">
        <v>28</v>
      </c>
      <c r="H4318" s="217" t="s">
        <v>1008</v>
      </c>
      <c r="I4318" s="217" t="s">
        <v>981</v>
      </c>
      <c r="J4318" s="217" t="s">
        <v>33</v>
      </c>
      <c r="K4318" s="217" t="s">
        <v>33</v>
      </c>
      <c r="M4318" s="217">
        <f t="shared" si="93"/>
        <v>1913</v>
      </c>
      <c r="O4318" s="217" t="s">
        <v>35</v>
      </c>
      <c r="P4318" s="217" t="s">
        <v>35</v>
      </c>
      <c r="Q4318" s="217">
        <f>S5870-vykonyz.xlsx[[#This Row],[Kod]]</f>
        <v>19029</v>
      </c>
      <c r="R4318" s="217">
        <f>S4263-vykonyz.xlsx[[#This Row],[Kod]]</f>
        <v>0</v>
      </c>
      <c r="S4318" s="217" t="s">
        <v>15043</v>
      </c>
      <c r="T4318" s="217" t="s">
        <v>15044</v>
      </c>
      <c r="U4318" s="217">
        <v>22</v>
      </c>
      <c r="V4318" s="261">
        <v>45292</v>
      </c>
      <c r="W4318" s="217" t="s">
        <v>15043</v>
      </c>
      <c r="X4318" s="217">
        <v>20</v>
      </c>
      <c r="Y4318" s="217">
        <v>2</v>
      </c>
      <c r="Z4318" s="261">
        <v>45291</v>
      </c>
      <c r="AC4318" s="217">
        <f>vykonyz.xlsx3[[#This Row],[Kod]]-vykonyz.xlsx[[#This Row],[Kod]]</f>
        <v>0</v>
      </c>
      <c r="AD4318" t="s">
        <v>14844</v>
      </c>
      <c r="AE4318" t="s">
        <v>150</v>
      </c>
      <c r="AF4318" t="s">
        <v>50</v>
      </c>
      <c r="AG4318"/>
      <c r="AH4318" t="s">
        <v>15041</v>
      </c>
      <c r="AI4318" t="s">
        <v>15042</v>
      </c>
      <c r="AJ4318" t="s">
        <v>28</v>
      </c>
      <c r="AK4318" t="s">
        <v>1008</v>
      </c>
      <c r="AL4318" t="s">
        <v>981</v>
      </c>
      <c r="AM4318" t="s">
        <v>33</v>
      </c>
      <c r="AN4318" t="s">
        <v>33</v>
      </c>
      <c r="AO4318"/>
      <c r="AP4318" t="s">
        <v>5860</v>
      </c>
      <c r="AQ4318"/>
      <c r="AR4318" t="s">
        <v>35</v>
      </c>
      <c r="AS4318" t="s">
        <v>35</v>
      </c>
    </row>
    <row r="4319" spans="1:45">
      <c r="A4319" s="264" t="s">
        <v>14845</v>
      </c>
      <c r="B4319" s="217" t="s">
        <v>150</v>
      </c>
      <c r="C4319" s="217" t="s">
        <v>50</v>
      </c>
      <c r="E4319" s="217" t="s">
        <v>15045</v>
      </c>
      <c r="F4319" s="217" t="s">
        <v>15046</v>
      </c>
      <c r="G4319" s="217" t="s">
        <v>28</v>
      </c>
      <c r="H4319" s="217" t="s">
        <v>1008</v>
      </c>
      <c r="I4319" s="217" t="s">
        <v>1008</v>
      </c>
      <c r="J4319" s="217" t="s">
        <v>33</v>
      </c>
      <c r="K4319" s="217" t="s">
        <v>33</v>
      </c>
      <c r="M4319" s="217">
        <f t="shared" si="93"/>
        <v>1373</v>
      </c>
      <c r="O4319" s="217" t="s">
        <v>35</v>
      </c>
      <c r="P4319" s="217" t="s">
        <v>35</v>
      </c>
      <c r="Q4319" s="217">
        <f>S5871-vykonyz.xlsx[[#This Row],[Kod]]</f>
        <v>19030</v>
      </c>
      <c r="R4319" s="217">
        <f>S4264-vykonyz.xlsx[[#This Row],[Kod]]</f>
        <v>0</v>
      </c>
      <c r="S4319" s="217" t="s">
        <v>15047</v>
      </c>
      <c r="T4319" s="217" t="s">
        <v>15048</v>
      </c>
      <c r="U4319" s="217">
        <v>33</v>
      </c>
      <c r="V4319" s="261">
        <v>45292</v>
      </c>
      <c r="W4319" s="217" t="s">
        <v>15047</v>
      </c>
      <c r="X4319" s="217">
        <v>32</v>
      </c>
      <c r="Y4319" s="217">
        <v>1</v>
      </c>
      <c r="Z4319" s="261">
        <v>45291</v>
      </c>
      <c r="AC4319" s="217">
        <f>vykonyz.xlsx3[[#This Row],[Kod]]-vykonyz.xlsx[[#This Row],[Kod]]</f>
        <v>0</v>
      </c>
      <c r="AD4319" t="s">
        <v>14845</v>
      </c>
      <c r="AE4319" t="s">
        <v>150</v>
      </c>
      <c r="AF4319" t="s">
        <v>50</v>
      </c>
      <c r="AG4319"/>
      <c r="AH4319" t="s">
        <v>15045</v>
      </c>
      <c r="AI4319" t="s">
        <v>15046</v>
      </c>
      <c r="AJ4319" t="s">
        <v>28</v>
      </c>
      <c r="AK4319" t="s">
        <v>1008</v>
      </c>
      <c r="AL4319" t="s">
        <v>1008</v>
      </c>
      <c r="AM4319" t="s">
        <v>33</v>
      </c>
      <c r="AN4319" t="s">
        <v>33</v>
      </c>
      <c r="AO4319"/>
      <c r="AP4319" t="s">
        <v>15049</v>
      </c>
      <c r="AQ4319"/>
      <c r="AR4319" t="s">
        <v>35</v>
      </c>
      <c r="AS4319" t="s">
        <v>35</v>
      </c>
    </row>
    <row r="4320" spans="1:45">
      <c r="A4320" s="264" t="s">
        <v>14846</v>
      </c>
      <c r="B4320" s="217" t="s">
        <v>150</v>
      </c>
      <c r="C4320" s="217" t="s">
        <v>50</v>
      </c>
      <c r="E4320" s="217" t="s">
        <v>14847</v>
      </c>
      <c r="F4320" s="217" t="s">
        <v>15050</v>
      </c>
      <c r="G4320" s="217" t="s">
        <v>28</v>
      </c>
      <c r="H4320" s="217" t="s">
        <v>981</v>
      </c>
      <c r="I4320" s="217" t="s">
        <v>1492</v>
      </c>
      <c r="J4320" s="217" t="s">
        <v>33</v>
      </c>
      <c r="K4320" s="217" t="s">
        <v>33</v>
      </c>
      <c r="M4320" s="217">
        <f t="shared" si="93"/>
        <v>4102</v>
      </c>
      <c r="O4320" s="217" t="s">
        <v>35</v>
      </c>
      <c r="P4320" s="217" t="s">
        <v>35</v>
      </c>
      <c r="Q4320" s="217">
        <f>S5872-vykonyz.xlsx[[#This Row],[Kod]]</f>
        <v>19028</v>
      </c>
      <c r="R4320" s="217">
        <f>S4265-vykonyz.xlsx[[#This Row],[Kod]]</f>
        <v>0</v>
      </c>
      <c r="S4320" s="217" t="s">
        <v>15051</v>
      </c>
      <c r="T4320" s="217" t="s">
        <v>15052</v>
      </c>
      <c r="U4320" s="217">
        <v>335</v>
      </c>
      <c r="V4320" s="261">
        <v>45292</v>
      </c>
      <c r="W4320" s="217" t="s">
        <v>15051</v>
      </c>
      <c r="X4320" s="217">
        <v>334</v>
      </c>
      <c r="Y4320" s="217">
        <v>1</v>
      </c>
      <c r="Z4320" s="261">
        <v>45291</v>
      </c>
      <c r="AC4320" s="217">
        <f>vykonyz.xlsx3[[#This Row],[Kod]]-vykonyz.xlsx[[#This Row],[Kod]]</f>
        <v>0</v>
      </c>
      <c r="AD4320" t="s">
        <v>14846</v>
      </c>
      <c r="AE4320" t="s">
        <v>150</v>
      </c>
      <c r="AF4320" t="s">
        <v>50</v>
      </c>
      <c r="AG4320"/>
      <c r="AH4320" t="s">
        <v>14847</v>
      </c>
      <c r="AI4320" t="s">
        <v>15050</v>
      </c>
      <c r="AJ4320" t="s">
        <v>28</v>
      </c>
      <c r="AK4320" t="s">
        <v>981</v>
      </c>
      <c r="AL4320" t="s">
        <v>1492</v>
      </c>
      <c r="AM4320" t="s">
        <v>33</v>
      </c>
      <c r="AN4320" t="s">
        <v>33</v>
      </c>
      <c r="AO4320"/>
      <c r="AP4320" t="s">
        <v>15053</v>
      </c>
      <c r="AQ4320"/>
      <c r="AR4320" t="s">
        <v>35</v>
      </c>
      <c r="AS4320" t="s">
        <v>35</v>
      </c>
    </row>
    <row r="4321" spans="1:45">
      <c r="A4321" s="264" t="s">
        <v>14849</v>
      </c>
      <c r="B4321" s="217" t="s">
        <v>150</v>
      </c>
      <c r="C4321" s="217" t="s">
        <v>50</v>
      </c>
      <c r="E4321" s="217" t="s">
        <v>14850</v>
      </c>
      <c r="F4321" s="217" t="s">
        <v>15054</v>
      </c>
      <c r="G4321" s="217" t="s">
        <v>28</v>
      </c>
      <c r="H4321" s="217" t="s">
        <v>1290</v>
      </c>
      <c r="I4321" s="217" t="s">
        <v>1573</v>
      </c>
      <c r="J4321" s="217" t="s">
        <v>33</v>
      </c>
      <c r="K4321" s="217" t="s">
        <v>33</v>
      </c>
      <c r="M4321" s="217">
        <f t="shared" si="93"/>
        <v>2653</v>
      </c>
      <c r="O4321" s="217" t="s">
        <v>35</v>
      </c>
      <c r="P4321" s="217" t="s">
        <v>35</v>
      </c>
      <c r="Q4321" s="217">
        <f>S5933-vykonyz.xlsx[[#This Row],[Kod]]</f>
        <v>19807</v>
      </c>
      <c r="R4321" s="217">
        <f>S4266-vykonyz.xlsx[[#This Row],[Kod]]</f>
        <v>0</v>
      </c>
      <c r="S4321" s="217" t="s">
        <v>15055</v>
      </c>
      <c r="T4321" s="217" t="s">
        <v>15056</v>
      </c>
      <c r="U4321" s="217">
        <v>32</v>
      </c>
      <c r="V4321" s="261">
        <v>45292</v>
      </c>
      <c r="W4321" s="217" t="s">
        <v>15055</v>
      </c>
      <c r="X4321" s="217">
        <v>30</v>
      </c>
      <c r="Y4321" s="217">
        <v>2</v>
      </c>
      <c r="Z4321" s="261">
        <v>45291</v>
      </c>
      <c r="AC4321" s="217">
        <f>vykonyz.xlsx3[[#This Row],[Kod]]-vykonyz.xlsx[[#This Row],[Kod]]</f>
        <v>0</v>
      </c>
      <c r="AD4321" t="s">
        <v>14849</v>
      </c>
      <c r="AE4321" t="s">
        <v>150</v>
      </c>
      <c r="AF4321" t="s">
        <v>50</v>
      </c>
      <c r="AG4321"/>
      <c r="AH4321" t="s">
        <v>14850</v>
      </c>
      <c r="AI4321" t="s">
        <v>15054</v>
      </c>
      <c r="AJ4321" t="s">
        <v>28</v>
      </c>
      <c r="AK4321" t="s">
        <v>1290</v>
      </c>
      <c r="AL4321" t="s">
        <v>1573</v>
      </c>
      <c r="AM4321" t="s">
        <v>33</v>
      </c>
      <c r="AN4321" t="s">
        <v>33</v>
      </c>
      <c r="AO4321"/>
      <c r="AP4321" t="s">
        <v>15057</v>
      </c>
      <c r="AQ4321"/>
      <c r="AR4321" t="s">
        <v>35</v>
      </c>
      <c r="AS4321" t="s">
        <v>35</v>
      </c>
    </row>
    <row r="4322" spans="1:45">
      <c r="A4322" s="264" t="s">
        <v>14852</v>
      </c>
      <c r="B4322" s="217" t="s">
        <v>150</v>
      </c>
      <c r="C4322" s="217" t="s">
        <v>50</v>
      </c>
      <c r="E4322" s="217" t="s">
        <v>14853</v>
      </c>
      <c r="F4322" s="217" t="s">
        <v>15058</v>
      </c>
      <c r="G4322" s="217" t="s">
        <v>28</v>
      </c>
      <c r="H4322" s="217" t="s">
        <v>1290</v>
      </c>
      <c r="I4322" s="217" t="s">
        <v>1290</v>
      </c>
      <c r="J4322" s="217" t="s">
        <v>33</v>
      </c>
      <c r="K4322" s="217" t="s">
        <v>33</v>
      </c>
      <c r="M4322" s="217">
        <f t="shared" si="93"/>
        <v>1838</v>
      </c>
      <c r="O4322" s="217" t="s">
        <v>35</v>
      </c>
      <c r="P4322" s="217" t="s">
        <v>35</v>
      </c>
      <c r="Q4322" s="217">
        <f>S5934-vykonyz.xlsx[[#This Row],[Kod]]</f>
        <v>19807</v>
      </c>
      <c r="R4322" s="217">
        <f>S4267-vykonyz.xlsx[[#This Row],[Kod]]</f>
        <v>0</v>
      </c>
      <c r="S4322" s="217" t="s">
        <v>15059</v>
      </c>
      <c r="T4322" s="217" t="s">
        <v>15060</v>
      </c>
      <c r="U4322" s="217">
        <v>267</v>
      </c>
      <c r="V4322" s="261">
        <v>45292</v>
      </c>
      <c r="W4322" s="217" t="s">
        <v>15059</v>
      </c>
      <c r="X4322" s="217">
        <v>265</v>
      </c>
      <c r="Y4322" s="217">
        <v>2</v>
      </c>
      <c r="Z4322" s="261">
        <v>45291</v>
      </c>
      <c r="AC4322" s="217">
        <f>vykonyz.xlsx3[[#This Row],[Kod]]-vykonyz.xlsx[[#This Row],[Kod]]</f>
        <v>0</v>
      </c>
      <c r="AD4322" t="s">
        <v>14852</v>
      </c>
      <c r="AE4322" t="s">
        <v>150</v>
      </c>
      <c r="AF4322" t="s">
        <v>50</v>
      </c>
      <c r="AG4322"/>
      <c r="AH4322" t="s">
        <v>14853</v>
      </c>
      <c r="AI4322" t="s">
        <v>15058</v>
      </c>
      <c r="AJ4322" t="s">
        <v>28</v>
      </c>
      <c r="AK4322" t="s">
        <v>1290</v>
      </c>
      <c r="AL4322" t="s">
        <v>1290</v>
      </c>
      <c r="AM4322" t="s">
        <v>33</v>
      </c>
      <c r="AN4322" t="s">
        <v>33</v>
      </c>
      <c r="AO4322"/>
      <c r="AP4322" t="s">
        <v>10397</v>
      </c>
      <c r="AQ4322"/>
      <c r="AR4322" t="s">
        <v>35</v>
      </c>
      <c r="AS4322" t="s">
        <v>35</v>
      </c>
    </row>
    <row r="4323" spans="1:45">
      <c r="A4323" s="264" t="s">
        <v>14858</v>
      </c>
      <c r="B4323" s="217" t="s">
        <v>150</v>
      </c>
      <c r="C4323" s="217" t="s">
        <v>50</v>
      </c>
      <c r="E4323" s="217" t="s">
        <v>14859</v>
      </c>
      <c r="F4323" s="217" t="s">
        <v>15061</v>
      </c>
      <c r="G4323" s="217" t="s">
        <v>28</v>
      </c>
      <c r="H4323" s="217" t="s">
        <v>1290</v>
      </c>
      <c r="I4323" s="217" t="s">
        <v>1573</v>
      </c>
      <c r="J4323" s="217" t="s">
        <v>33</v>
      </c>
      <c r="K4323" s="217" t="s">
        <v>33</v>
      </c>
      <c r="M4323" s="217">
        <f t="shared" si="93"/>
        <v>2338</v>
      </c>
      <c r="O4323" s="217" t="s">
        <v>35</v>
      </c>
      <c r="P4323" s="217" t="s">
        <v>35</v>
      </c>
      <c r="Q4323" s="217">
        <f>S5935-vykonyz.xlsx[[#This Row],[Kod]]</f>
        <v>19806</v>
      </c>
      <c r="R4323" s="217">
        <f>S4268-vykonyz.xlsx[[#This Row],[Kod]]</f>
        <v>0</v>
      </c>
      <c r="S4323" s="217" t="s">
        <v>15062</v>
      </c>
      <c r="T4323" s="217" t="s">
        <v>15063</v>
      </c>
      <c r="U4323" s="217">
        <v>55</v>
      </c>
      <c r="V4323" s="261">
        <v>45292</v>
      </c>
      <c r="W4323" s="217" t="s">
        <v>15062</v>
      </c>
      <c r="X4323" s="217">
        <v>53</v>
      </c>
      <c r="Y4323" s="217">
        <v>2</v>
      </c>
      <c r="Z4323" s="261">
        <v>45291</v>
      </c>
      <c r="AC4323" s="217">
        <f>vykonyz.xlsx3[[#This Row],[Kod]]-vykonyz.xlsx[[#This Row],[Kod]]</f>
        <v>0</v>
      </c>
      <c r="AD4323" t="s">
        <v>14858</v>
      </c>
      <c r="AE4323" t="s">
        <v>150</v>
      </c>
      <c r="AF4323" t="s">
        <v>50</v>
      </c>
      <c r="AG4323"/>
      <c r="AH4323" t="s">
        <v>14859</v>
      </c>
      <c r="AI4323" t="s">
        <v>15061</v>
      </c>
      <c r="AJ4323" t="s">
        <v>28</v>
      </c>
      <c r="AK4323" t="s">
        <v>1290</v>
      </c>
      <c r="AL4323" t="s">
        <v>1573</v>
      </c>
      <c r="AM4323" t="s">
        <v>33</v>
      </c>
      <c r="AN4323" t="s">
        <v>33</v>
      </c>
      <c r="AO4323"/>
      <c r="AP4323" t="s">
        <v>12202</v>
      </c>
      <c r="AQ4323"/>
      <c r="AR4323" t="s">
        <v>35</v>
      </c>
      <c r="AS4323" t="s">
        <v>35</v>
      </c>
    </row>
    <row r="4324" spans="1:45">
      <c r="A4324" s="264" t="s">
        <v>14860</v>
      </c>
      <c r="B4324" s="217" t="s">
        <v>150</v>
      </c>
      <c r="C4324" s="217" t="s">
        <v>50</v>
      </c>
      <c r="E4324" s="217" t="s">
        <v>14861</v>
      </c>
      <c r="F4324" s="217" t="s">
        <v>15064</v>
      </c>
      <c r="G4324" s="217" t="s">
        <v>28</v>
      </c>
      <c r="H4324" s="217" t="s">
        <v>1290</v>
      </c>
      <c r="I4324" s="217" t="s">
        <v>1290</v>
      </c>
      <c r="J4324" s="217" t="s">
        <v>33</v>
      </c>
      <c r="K4324" s="217" t="s">
        <v>33</v>
      </c>
      <c r="M4324" s="217">
        <f t="shared" si="93"/>
        <v>1761</v>
      </c>
      <c r="O4324" s="217" t="s">
        <v>35</v>
      </c>
      <c r="P4324" s="217" t="s">
        <v>35</v>
      </c>
      <c r="Q4324" s="217">
        <f>S5936-vykonyz.xlsx[[#This Row],[Kod]]</f>
        <v>19806</v>
      </c>
      <c r="R4324" s="217">
        <f>S4269-vykonyz.xlsx[[#This Row],[Kod]]</f>
        <v>0</v>
      </c>
      <c r="S4324" s="217" t="s">
        <v>15065</v>
      </c>
      <c r="T4324" s="217" t="s">
        <v>15066</v>
      </c>
      <c r="U4324" s="217">
        <v>183</v>
      </c>
      <c r="V4324" s="261">
        <v>45292</v>
      </c>
      <c r="W4324" s="217" t="s">
        <v>15065</v>
      </c>
      <c r="X4324" s="217">
        <v>169</v>
      </c>
      <c r="Y4324" s="217">
        <v>14</v>
      </c>
      <c r="Z4324" s="261">
        <v>45291</v>
      </c>
      <c r="AC4324" s="217">
        <f>vykonyz.xlsx3[[#This Row],[Kod]]-vykonyz.xlsx[[#This Row],[Kod]]</f>
        <v>0</v>
      </c>
      <c r="AD4324" t="s">
        <v>14860</v>
      </c>
      <c r="AE4324" t="s">
        <v>150</v>
      </c>
      <c r="AF4324" t="s">
        <v>50</v>
      </c>
      <c r="AG4324"/>
      <c r="AH4324" t="s">
        <v>14861</v>
      </c>
      <c r="AI4324" t="s">
        <v>15064</v>
      </c>
      <c r="AJ4324" t="s">
        <v>28</v>
      </c>
      <c r="AK4324" t="s">
        <v>1290</v>
      </c>
      <c r="AL4324" t="s">
        <v>1290</v>
      </c>
      <c r="AM4324" t="s">
        <v>33</v>
      </c>
      <c r="AN4324" t="s">
        <v>33</v>
      </c>
      <c r="AO4324"/>
      <c r="AP4324" t="s">
        <v>15067</v>
      </c>
      <c r="AQ4324"/>
      <c r="AR4324" t="s">
        <v>35</v>
      </c>
      <c r="AS4324" t="s">
        <v>35</v>
      </c>
    </row>
    <row r="4325" spans="1:45">
      <c r="A4325" s="264" t="s">
        <v>14865</v>
      </c>
      <c r="B4325" s="217" t="s">
        <v>150</v>
      </c>
      <c r="C4325" s="217" t="s">
        <v>50</v>
      </c>
      <c r="E4325" s="217" t="s">
        <v>14866</v>
      </c>
      <c r="F4325" s="217" t="s">
        <v>15068</v>
      </c>
      <c r="G4325" s="217" t="s">
        <v>28</v>
      </c>
      <c r="H4325" s="217" t="s">
        <v>1290</v>
      </c>
      <c r="I4325" s="217" t="s">
        <v>1290</v>
      </c>
      <c r="J4325" s="217" t="s">
        <v>33</v>
      </c>
      <c r="K4325" s="217" t="s">
        <v>33</v>
      </c>
      <c r="M4325" s="217">
        <f t="shared" si="93"/>
        <v>1535</v>
      </c>
      <c r="O4325" s="217" t="s">
        <v>35</v>
      </c>
      <c r="P4325" s="217" t="s">
        <v>35</v>
      </c>
      <c r="Q4325" s="217">
        <f>S5937-vykonyz.xlsx[[#This Row],[Kod]]</f>
        <v>19739</v>
      </c>
      <c r="R4325" s="217">
        <f>S4270-vykonyz.xlsx[[#This Row],[Kod]]</f>
        <v>0</v>
      </c>
      <c r="S4325" s="217" t="s">
        <v>15069</v>
      </c>
      <c r="T4325" s="217" t="s">
        <v>15070</v>
      </c>
      <c r="U4325" s="217">
        <v>1123</v>
      </c>
      <c r="V4325" s="261">
        <v>45292</v>
      </c>
      <c r="W4325" s="217" t="s">
        <v>15069</v>
      </c>
      <c r="X4325" s="217">
        <v>1110</v>
      </c>
      <c r="Y4325" s="217">
        <v>13</v>
      </c>
      <c r="Z4325" s="261">
        <v>45291</v>
      </c>
      <c r="AC4325" s="217">
        <f>vykonyz.xlsx3[[#This Row],[Kod]]-vykonyz.xlsx[[#This Row],[Kod]]</f>
        <v>0</v>
      </c>
      <c r="AD4325" t="s">
        <v>14865</v>
      </c>
      <c r="AE4325" t="s">
        <v>150</v>
      </c>
      <c r="AF4325" t="s">
        <v>50</v>
      </c>
      <c r="AG4325"/>
      <c r="AH4325" t="s">
        <v>14866</v>
      </c>
      <c r="AI4325" t="s">
        <v>15068</v>
      </c>
      <c r="AJ4325" t="s">
        <v>28</v>
      </c>
      <c r="AK4325" t="s">
        <v>1290</v>
      </c>
      <c r="AL4325" t="s">
        <v>1290</v>
      </c>
      <c r="AM4325" t="s">
        <v>33</v>
      </c>
      <c r="AN4325" t="s">
        <v>33</v>
      </c>
      <c r="AO4325"/>
      <c r="AP4325" t="s">
        <v>15071</v>
      </c>
      <c r="AQ4325"/>
      <c r="AR4325" t="s">
        <v>35</v>
      </c>
      <c r="AS4325" t="s">
        <v>35</v>
      </c>
    </row>
    <row r="4326" spans="1:45">
      <c r="A4326" s="264" t="s">
        <v>14867</v>
      </c>
      <c r="B4326" s="217" t="s">
        <v>15072</v>
      </c>
      <c r="E4326" s="217" t="s">
        <v>14868</v>
      </c>
      <c r="F4326" s="217" t="s">
        <v>15073</v>
      </c>
      <c r="H4326" s="217" t="s">
        <v>981</v>
      </c>
      <c r="I4326" s="217" t="s">
        <v>981</v>
      </c>
      <c r="J4326" s="217" t="s">
        <v>33</v>
      </c>
      <c r="K4326" s="217" t="s">
        <v>33</v>
      </c>
      <c r="M4326" s="217">
        <f t="shared" si="93"/>
        <v>982</v>
      </c>
      <c r="O4326" s="217" t="s">
        <v>35</v>
      </c>
      <c r="P4326" s="217" t="s">
        <v>35</v>
      </c>
      <c r="Q4326" s="217">
        <f>S5938-vykonyz.xlsx[[#This Row],[Kod]]</f>
        <v>18919</v>
      </c>
      <c r="R4326" s="217">
        <f>S4271-vykonyz.xlsx[[#This Row],[Kod]]</f>
        <v>0</v>
      </c>
      <c r="S4326" s="217" t="s">
        <v>15074</v>
      </c>
      <c r="T4326" s="217" t="s">
        <v>15075</v>
      </c>
      <c r="U4326" s="217">
        <v>219</v>
      </c>
      <c r="V4326" s="261">
        <v>45292</v>
      </c>
      <c r="W4326" s="217" t="s">
        <v>15074</v>
      </c>
      <c r="X4326" s="217">
        <v>218</v>
      </c>
      <c r="Y4326" s="217">
        <v>1</v>
      </c>
      <c r="Z4326" s="261">
        <v>45291</v>
      </c>
      <c r="AC4326" s="217">
        <f>vykonyz.xlsx3[[#This Row],[Kod]]-vykonyz.xlsx[[#This Row],[Kod]]</f>
        <v>0</v>
      </c>
      <c r="AD4326" t="s">
        <v>14867</v>
      </c>
      <c r="AE4326" t="s">
        <v>15072</v>
      </c>
      <c r="AF4326"/>
      <c r="AG4326"/>
      <c r="AH4326" t="s">
        <v>14868</v>
      </c>
      <c r="AI4326" t="s">
        <v>15073</v>
      </c>
      <c r="AJ4326"/>
      <c r="AK4326" t="s">
        <v>981</v>
      </c>
      <c r="AL4326" t="s">
        <v>981</v>
      </c>
      <c r="AM4326" t="s">
        <v>33</v>
      </c>
      <c r="AN4326" t="s">
        <v>33</v>
      </c>
      <c r="AO4326"/>
      <c r="AP4326" t="s">
        <v>4129</v>
      </c>
      <c r="AQ4326"/>
      <c r="AR4326" t="s">
        <v>35</v>
      </c>
      <c r="AS4326" t="s">
        <v>35</v>
      </c>
    </row>
    <row r="4327" spans="1:45">
      <c r="A4327" s="264" t="s">
        <v>14869</v>
      </c>
      <c r="B4327" s="217" t="s">
        <v>15072</v>
      </c>
      <c r="E4327" s="217" t="s">
        <v>14870</v>
      </c>
      <c r="F4327" s="217" t="s">
        <v>15076</v>
      </c>
      <c r="H4327" s="217" t="s">
        <v>1008</v>
      </c>
      <c r="I4327" s="217" t="s">
        <v>1008</v>
      </c>
      <c r="J4327" s="217" t="s">
        <v>33</v>
      </c>
      <c r="K4327" s="217" t="s">
        <v>33</v>
      </c>
      <c r="M4327" s="217">
        <f t="shared" si="93"/>
        <v>491</v>
      </c>
      <c r="O4327" s="217" t="s">
        <v>35</v>
      </c>
      <c r="P4327" s="217" t="s">
        <v>35</v>
      </c>
      <c r="Q4327" s="217">
        <f>S5939-vykonyz.xlsx[[#This Row],[Kod]]</f>
        <v>18919</v>
      </c>
      <c r="R4327" s="217">
        <f>S4272-vykonyz.xlsx[[#This Row],[Kod]]</f>
        <v>0</v>
      </c>
      <c r="S4327" s="217" t="s">
        <v>15077</v>
      </c>
      <c r="T4327" s="217" t="s">
        <v>15078</v>
      </c>
      <c r="U4327" s="217">
        <v>3472</v>
      </c>
      <c r="V4327" s="261">
        <v>45292</v>
      </c>
      <c r="W4327" s="217" t="s">
        <v>15077</v>
      </c>
      <c r="X4327" s="217">
        <v>3459</v>
      </c>
      <c r="Y4327" s="217">
        <v>13</v>
      </c>
      <c r="Z4327" s="261">
        <v>45291</v>
      </c>
      <c r="AC4327" s="217">
        <f>vykonyz.xlsx3[[#This Row],[Kod]]-vykonyz.xlsx[[#This Row],[Kod]]</f>
        <v>0</v>
      </c>
      <c r="AD4327" t="s">
        <v>14869</v>
      </c>
      <c r="AE4327" t="s">
        <v>15072</v>
      </c>
      <c r="AF4327"/>
      <c r="AG4327"/>
      <c r="AH4327" t="s">
        <v>14870</v>
      </c>
      <c r="AI4327" t="s">
        <v>15076</v>
      </c>
      <c r="AJ4327"/>
      <c r="AK4327" t="s">
        <v>1008</v>
      </c>
      <c r="AL4327" t="s">
        <v>1008</v>
      </c>
      <c r="AM4327" t="s">
        <v>33</v>
      </c>
      <c r="AN4327" t="s">
        <v>33</v>
      </c>
      <c r="AO4327"/>
      <c r="AP4327" t="s">
        <v>1080</v>
      </c>
      <c r="AQ4327"/>
      <c r="AR4327" t="s">
        <v>35</v>
      </c>
      <c r="AS4327" t="s">
        <v>35</v>
      </c>
    </row>
    <row r="4328" spans="1:45">
      <c r="A4328" s="264" t="s">
        <v>14871</v>
      </c>
      <c r="B4328" s="217" t="s">
        <v>15072</v>
      </c>
      <c r="E4328" s="217" t="s">
        <v>14872</v>
      </c>
      <c r="F4328" s="217" t="s">
        <v>15079</v>
      </c>
      <c r="H4328" s="217" t="s">
        <v>989</v>
      </c>
      <c r="I4328" s="217" t="s">
        <v>989</v>
      </c>
      <c r="J4328" s="217" t="s">
        <v>33</v>
      </c>
      <c r="K4328" s="217" t="s">
        <v>33</v>
      </c>
      <c r="M4328" s="217">
        <f t="shared" si="93"/>
        <v>246</v>
      </c>
      <c r="O4328" s="217" t="s">
        <v>35</v>
      </c>
      <c r="P4328" s="217" t="s">
        <v>35</v>
      </c>
      <c r="Q4328" s="217">
        <f>S5950-vykonyz.xlsx[[#This Row],[Kod]]</f>
        <v>18964</v>
      </c>
      <c r="R4328" s="217">
        <f>S4273-vykonyz.xlsx[[#This Row],[Kod]]</f>
        <v>0</v>
      </c>
      <c r="S4328" s="217" t="s">
        <v>15080</v>
      </c>
      <c r="T4328" s="217" t="s">
        <v>15081</v>
      </c>
      <c r="U4328" s="217">
        <v>115</v>
      </c>
      <c r="V4328" s="261">
        <v>45292</v>
      </c>
      <c r="W4328" s="217" t="s">
        <v>15080</v>
      </c>
      <c r="X4328" s="217">
        <v>107</v>
      </c>
      <c r="Y4328" s="217">
        <v>8</v>
      </c>
      <c r="Z4328" s="261">
        <v>45291</v>
      </c>
      <c r="AC4328" s="217">
        <f>vykonyz.xlsx3[[#This Row],[Kod]]-vykonyz.xlsx[[#This Row],[Kod]]</f>
        <v>0</v>
      </c>
      <c r="AD4328" t="s">
        <v>14871</v>
      </c>
      <c r="AE4328" t="s">
        <v>15072</v>
      </c>
      <c r="AF4328"/>
      <c r="AG4328"/>
      <c r="AH4328" t="s">
        <v>14872</v>
      </c>
      <c r="AI4328" t="s">
        <v>15079</v>
      </c>
      <c r="AJ4328"/>
      <c r="AK4328" t="s">
        <v>989</v>
      </c>
      <c r="AL4328" t="s">
        <v>989</v>
      </c>
      <c r="AM4328" t="s">
        <v>33</v>
      </c>
      <c r="AN4328" t="s">
        <v>33</v>
      </c>
      <c r="AO4328"/>
      <c r="AP4328" t="s">
        <v>1003</v>
      </c>
      <c r="AQ4328"/>
      <c r="AR4328" t="s">
        <v>35</v>
      </c>
      <c r="AS4328" t="s">
        <v>35</v>
      </c>
    </row>
    <row r="4329" spans="1:45">
      <c r="A4329" s="264" t="s">
        <v>14873</v>
      </c>
      <c r="B4329" s="217" t="s">
        <v>15072</v>
      </c>
      <c r="C4329" s="217" t="s">
        <v>50</v>
      </c>
      <c r="E4329" s="217" t="s">
        <v>15082</v>
      </c>
      <c r="F4329" s="217" t="s">
        <v>15083</v>
      </c>
      <c r="H4329" s="217" t="s">
        <v>1125</v>
      </c>
      <c r="I4329" s="217" t="s">
        <v>15084</v>
      </c>
      <c r="J4329" s="217" t="s">
        <v>33</v>
      </c>
      <c r="K4329" s="217" t="s">
        <v>33</v>
      </c>
      <c r="M4329" s="217">
        <f t="shared" si="93"/>
        <v>31</v>
      </c>
      <c r="O4329" s="217" t="s">
        <v>35</v>
      </c>
      <c r="P4329" s="217" t="s">
        <v>35</v>
      </c>
      <c r="Q4329" s="217">
        <f>S5951-vykonyz.xlsx[[#This Row],[Kod]]</f>
        <v>-81111</v>
      </c>
      <c r="R4329" s="217">
        <f>S4274-vykonyz.xlsx[[#This Row],[Kod]]</f>
        <v>0</v>
      </c>
      <c r="S4329" s="217" t="s">
        <v>15085</v>
      </c>
      <c r="T4329" s="217" t="s">
        <v>15086</v>
      </c>
      <c r="U4329" s="217">
        <v>205</v>
      </c>
      <c r="V4329" s="261">
        <v>45292</v>
      </c>
      <c r="W4329" s="217" t="s">
        <v>15085</v>
      </c>
      <c r="X4329" s="217">
        <v>204</v>
      </c>
      <c r="Y4329" s="217">
        <v>1</v>
      </c>
      <c r="Z4329" s="261">
        <v>45291</v>
      </c>
      <c r="AC4329" s="217">
        <f>vykonyz.xlsx3[[#This Row],[Kod]]-vykonyz.xlsx[[#This Row],[Kod]]</f>
        <v>0</v>
      </c>
      <c r="AD4329" t="s">
        <v>14873</v>
      </c>
      <c r="AE4329" t="s">
        <v>15072</v>
      </c>
      <c r="AF4329" t="s">
        <v>50</v>
      </c>
      <c r="AG4329"/>
      <c r="AH4329" t="s">
        <v>14874</v>
      </c>
      <c r="AI4329" t="s">
        <v>15083</v>
      </c>
      <c r="AJ4329"/>
      <c r="AK4329" t="s">
        <v>1125</v>
      </c>
      <c r="AL4329" t="s">
        <v>15084</v>
      </c>
      <c r="AM4329" t="s">
        <v>33</v>
      </c>
      <c r="AN4329" t="s">
        <v>33</v>
      </c>
      <c r="AO4329"/>
      <c r="AP4329" t="s">
        <v>15087</v>
      </c>
      <c r="AQ4329"/>
      <c r="AR4329" t="s">
        <v>35</v>
      </c>
      <c r="AS4329" t="s">
        <v>35</v>
      </c>
    </row>
    <row r="4330" spans="1:45">
      <c r="A4330" s="264" t="s">
        <v>14876</v>
      </c>
      <c r="B4330" s="217" t="s">
        <v>15072</v>
      </c>
      <c r="C4330" s="217" t="s">
        <v>50</v>
      </c>
      <c r="E4330" s="217" t="s">
        <v>15088</v>
      </c>
      <c r="F4330" s="217" t="s">
        <v>15089</v>
      </c>
      <c r="H4330" s="217" t="s">
        <v>1125</v>
      </c>
      <c r="I4330" s="217" t="s">
        <v>15084</v>
      </c>
      <c r="J4330" s="217" t="s">
        <v>33</v>
      </c>
      <c r="K4330" s="217" t="s">
        <v>33</v>
      </c>
      <c r="M4330" s="217">
        <f t="shared" si="93"/>
        <v>31</v>
      </c>
      <c r="O4330" s="217" t="s">
        <v>35</v>
      </c>
      <c r="P4330" s="217" t="s">
        <v>35</v>
      </c>
      <c r="Q4330" s="217">
        <f>S5952-vykonyz.xlsx[[#This Row],[Kod]]</f>
        <v>-81113</v>
      </c>
      <c r="R4330" s="217">
        <f>S4275-vykonyz.xlsx[[#This Row],[Kod]]</f>
        <v>0</v>
      </c>
      <c r="S4330" s="217" t="s">
        <v>15090</v>
      </c>
      <c r="T4330" s="217" t="s">
        <v>15091</v>
      </c>
      <c r="U4330" s="217">
        <v>856</v>
      </c>
      <c r="V4330" s="261">
        <v>45292</v>
      </c>
      <c r="W4330" s="217" t="s">
        <v>15090</v>
      </c>
      <c r="X4330" s="217">
        <v>789</v>
      </c>
      <c r="Y4330" s="217">
        <v>67</v>
      </c>
      <c r="Z4330" s="261">
        <v>45291</v>
      </c>
      <c r="AC4330" s="217">
        <f>vykonyz.xlsx3[[#This Row],[Kod]]-vykonyz.xlsx[[#This Row],[Kod]]</f>
        <v>0</v>
      </c>
      <c r="AD4330" t="s">
        <v>14876</v>
      </c>
      <c r="AE4330" t="s">
        <v>15072</v>
      </c>
      <c r="AF4330" t="s">
        <v>50</v>
      </c>
      <c r="AG4330"/>
      <c r="AH4330" t="s">
        <v>14877</v>
      </c>
      <c r="AI4330" t="s">
        <v>15089</v>
      </c>
      <c r="AJ4330"/>
      <c r="AK4330" t="s">
        <v>1125</v>
      </c>
      <c r="AL4330" t="s">
        <v>15084</v>
      </c>
      <c r="AM4330" t="s">
        <v>33</v>
      </c>
      <c r="AN4330" t="s">
        <v>33</v>
      </c>
      <c r="AO4330"/>
      <c r="AP4330" t="s">
        <v>15087</v>
      </c>
      <c r="AQ4330"/>
      <c r="AR4330" t="s">
        <v>35</v>
      </c>
      <c r="AS4330" t="s">
        <v>35</v>
      </c>
    </row>
    <row r="4331" spans="1:45">
      <c r="A4331" s="264" t="s">
        <v>14879</v>
      </c>
      <c r="B4331" s="217" t="s">
        <v>15072</v>
      </c>
      <c r="C4331" s="217" t="s">
        <v>50</v>
      </c>
      <c r="E4331" s="217" t="s">
        <v>14880</v>
      </c>
      <c r="F4331" s="217" t="s">
        <v>15092</v>
      </c>
      <c r="H4331" s="217" t="s">
        <v>1125</v>
      </c>
      <c r="I4331" s="217" t="s">
        <v>15084</v>
      </c>
      <c r="J4331" s="217" t="s">
        <v>33</v>
      </c>
      <c r="K4331" s="217" t="s">
        <v>33</v>
      </c>
      <c r="M4331" s="217">
        <f t="shared" si="93"/>
        <v>26</v>
      </c>
      <c r="O4331" s="217" t="s">
        <v>35</v>
      </c>
      <c r="P4331" s="217" t="s">
        <v>35</v>
      </c>
      <c r="Q4331" s="217">
        <f>S5953-vykonyz.xlsx[[#This Row],[Kod]]</f>
        <v>-81115</v>
      </c>
      <c r="R4331" s="217">
        <f>S4276-vykonyz.xlsx[[#This Row],[Kod]]</f>
        <v>0</v>
      </c>
      <c r="S4331" s="217" t="s">
        <v>15093</v>
      </c>
      <c r="T4331" s="217" t="s">
        <v>15094</v>
      </c>
      <c r="U4331" s="217">
        <v>604</v>
      </c>
      <c r="V4331" s="261">
        <v>45292</v>
      </c>
      <c r="W4331" s="217" t="s">
        <v>15093</v>
      </c>
      <c r="X4331" s="217">
        <v>601</v>
      </c>
      <c r="Y4331" s="217">
        <v>3</v>
      </c>
      <c r="Z4331" s="261">
        <v>45291</v>
      </c>
      <c r="AC4331" s="217">
        <f>vykonyz.xlsx3[[#This Row],[Kod]]-vykonyz.xlsx[[#This Row],[Kod]]</f>
        <v>0</v>
      </c>
      <c r="AD4331" t="s">
        <v>14879</v>
      </c>
      <c r="AE4331" t="s">
        <v>15072</v>
      </c>
      <c r="AF4331" t="s">
        <v>50</v>
      </c>
      <c r="AG4331"/>
      <c r="AH4331" t="s">
        <v>14880</v>
      </c>
      <c r="AI4331" t="s">
        <v>15092</v>
      </c>
      <c r="AJ4331"/>
      <c r="AK4331" t="s">
        <v>1125</v>
      </c>
      <c r="AL4331" t="s">
        <v>15084</v>
      </c>
      <c r="AM4331" t="s">
        <v>33</v>
      </c>
      <c r="AN4331" t="s">
        <v>33</v>
      </c>
      <c r="AO4331"/>
      <c r="AP4331" t="s">
        <v>15095</v>
      </c>
      <c r="AQ4331"/>
      <c r="AR4331" t="s">
        <v>35</v>
      </c>
      <c r="AS4331" t="s">
        <v>35</v>
      </c>
    </row>
    <row r="4332" spans="1:45">
      <c r="A4332" s="264" t="s">
        <v>14882</v>
      </c>
      <c r="B4332" s="217" t="s">
        <v>15072</v>
      </c>
      <c r="C4332" s="217" t="s">
        <v>50</v>
      </c>
      <c r="E4332" s="217" t="s">
        <v>14883</v>
      </c>
      <c r="F4332" s="217" t="s">
        <v>15096</v>
      </c>
      <c r="H4332" s="217" t="s">
        <v>1125</v>
      </c>
      <c r="I4332" s="217" t="s">
        <v>15084</v>
      </c>
      <c r="J4332" s="217" t="s">
        <v>33</v>
      </c>
      <c r="K4332" s="217" t="s">
        <v>33</v>
      </c>
      <c r="M4332" s="217">
        <f t="shared" si="93"/>
        <v>57</v>
      </c>
      <c r="O4332" s="217" t="s">
        <v>35</v>
      </c>
      <c r="P4332" s="217" t="s">
        <v>35</v>
      </c>
      <c r="Q4332" s="217">
        <f>S5954-vykonyz.xlsx[[#This Row],[Kod]]</f>
        <v>-81117</v>
      </c>
      <c r="R4332" s="217">
        <f>S4277-vykonyz.xlsx[[#This Row],[Kod]]</f>
        <v>0</v>
      </c>
      <c r="S4332" s="217" t="s">
        <v>15097</v>
      </c>
      <c r="T4332" s="217" t="s">
        <v>15098</v>
      </c>
      <c r="U4332" s="217">
        <v>1229</v>
      </c>
      <c r="V4332" s="261">
        <v>45292</v>
      </c>
      <c r="W4332" s="217" t="s">
        <v>15097</v>
      </c>
      <c r="X4332" s="217">
        <v>1223</v>
      </c>
      <c r="Y4332" s="217">
        <v>6</v>
      </c>
      <c r="Z4332" s="261">
        <v>45291</v>
      </c>
      <c r="AC4332" s="217">
        <f>vykonyz.xlsx3[[#This Row],[Kod]]-vykonyz.xlsx[[#This Row],[Kod]]</f>
        <v>0</v>
      </c>
      <c r="AD4332" t="s">
        <v>14882</v>
      </c>
      <c r="AE4332" t="s">
        <v>15072</v>
      </c>
      <c r="AF4332" t="s">
        <v>50</v>
      </c>
      <c r="AG4332"/>
      <c r="AH4332" t="s">
        <v>14883</v>
      </c>
      <c r="AI4332" t="s">
        <v>15096</v>
      </c>
      <c r="AJ4332"/>
      <c r="AK4332" t="s">
        <v>1125</v>
      </c>
      <c r="AL4332" t="s">
        <v>15084</v>
      </c>
      <c r="AM4332" t="s">
        <v>33</v>
      </c>
      <c r="AN4332" t="s">
        <v>33</v>
      </c>
      <c r="AO4332"/>
      <c r="AP4332" t="s">
        <v>8942</v>
      </c>
      <c r="AQ4332"/>
      <c r="AR4332" t="s">
        <v>35</v>
      </c>
      <c r="AS4332" t="s">
        <v>35</v>
      </c>
    </row>
    <row r="4333" spans="1:45">
      <c r="A4333" s="264" t="s">
        <v>14885</v>
      </c>
      <c r="B4333" s="217" t="s">
        <v>15072</v>
      </c>
      <c r="C4333" s="217" t="s">
        <v>50</v>
      </c>
      <c r="E4333" s="217" t="s">
        <v>14886</v>
      </c>
      <c r="F4333" s="217" t="s">
        <v>15099</v>
      </c>
      <c r="H4333" s="217" t="s">
        <v>6464</v>
      </c>
      <c r="I4333" s="217" t="s">
        <v>15084</v>
      </c>
      <c r="J4333" s="217" t="s">
        <v>33</v>
      </c>
      <c r="K4333" s="217" t="s">
        <v>33</v>
      </c>
      <c r="M4333" s="217">
        <f t="shared" si="93"/>
        <v>94</v>
      </c>
      <c r="O4333" s="217" t="s">
        <v>35</v>
      </c>
      <c r="P4333" s="217" t="s">
        <v>35</v>
      </c>
      <c r="Q4333" s="217">
        <f>S5955-vykonyz.xlsx[[#This Row],[Kod]]</f>
        <v>-81119</v>
      </c>
      <c r="R4333" s="217">
        <f>S4278-vykonyz.xlsx[[#This Row],[Kod]]</f>
        <v>0</v>
      </c>
      <c r="S4333" s="217" t="s">
        <v>15100</v>
      </c>
      <c r="T4333" s="217" t="s">
        <v>15101</v>
      </c>
      <c r="U4333" s="217">
        <v>409</v>
      </c>
      <c r="V4333" s="261">
        <v>45292</v>
      </c>
      <c r="W4333" s="217" t="s">
        <v>15100</v>
      </c>
      <c r="X4333" s="217">
        <v>403</v>
      </c>
      <c r="Y4333" s="217">
        <v>6</v>
      </c>
      <c r="Z4333" s="261">
        <v>45291</v>
      </c>
      <c r="AC4333" s="217">
        <f>vykonyz.xlsx3[[#This Row],[Kod]]-vykonyz.xlsx[[#This Row],[Kod]]</f>
        <v>0</v>
      </c>
      <c r="AD4333" t="s">
        <v>14885</v>
      </c>
      <c r="AE4333" t="s">
        <v>15072</v>
      </c>
      <c r="AF4333" t="s">
        <v>50</v>
      </c>
      <c r="AG4333"/>
      <c r="AH4333" t="s">
        <v>14886</v>
      </c>
      <c r="AI4333" t="s">
        <v>15099</v>
      </c>
      <c r="AJ4333"/>
      <c r="AK4333" t="s">
        <v>6464</v>
      </c>
      <c r="AL4333" t="s">
        <v>15084</v>
      </c>
      <c r="AM4333" t="s">
        <v>33</v>
      </c>
      <c r="AN4333" t="s">
        <v>33</v>
      </c>
      <c r="AO4333"/>
      <c r="AP4333" t="s">
        <v>15102</v>
      </c>
      <c r="AQ4333"/>
      <c r="AR4333" t="s">
        <v>35</v>
      </c>
      <c r="AS4333" t="s">
        <v>35</v>
      </c>
    </row>
    <row r="4334" spans="1:45">
      <c r="A4334" s="264" t="s">
        <v>14887</v>
      </c>
      <c r="B4334" s="217" t="s">
        <v>15072</v>
      </c>
      <c r="C4334" s="217" t="s">
        <v>50</v>
      </c>
      <c r="E4334" s="217" t="s">
        <v>14888</v>
      </c>
      <c r="F4334" s="217" t="s">
        <v>15103</v>
      </c>
      <c r="H4334" s="217" t="s">
        <v>1125</v>
      </c>
      <c r="I4334" s="217" t="s">
        <v>15084</v>
      </c>
      <c r="J4334" s="217" t="s">
        <v>33</v>
      </c>
      <c r="K4334" s="217" t="s">
        <v>33</v>
      </c>
      <c r="M4334" s="217">
        <f t="shared" si="93"/>
        <v>27</v>
      </c>
      <c r="O4334" s="217" t="s">
        <v>35</v>
      </c>
      <c r="P4334" s="217" t="s">
        <v>35</v>
      </c>
      <c r="Q4334" s="217">
        <f>S5956-vykonyz.xlsx[[#This Row],[Kod]]</f>
        <v>-81121</v>
      </c>
      <c r="R4334" s="217">
        <f>S4279-vykonyz.xlsx[[#This Row],[Kod]]</f>
        <v>0</v>
      </c>
      <c r="S4334" s="217" t="s">
        <v>15104</v>
      </c>
      <c r="T4334" s="217" t="s">
        <v>15105</v>
      </c>
      <c r="U4334" s="217">
        <v>791</v>
      </c>
      <c r="V4334" s="261">
        <v>45292</v>
      </c>
      <c r="W4334" s="217" t="s">
        <v>15104</v>
      </c>
      <c r="X4334" s="217">
        <v>782</v>
      </c>
      <c r="Y4334" s="217">
        <v>9</v>
      </c>
      <c r="Z4334" s="261">
        <v>45291</v>
      </c>
      <c r="AC4334" s="217">
        <f>vykonyz.xlsx3[[#This Row],[Kod]]-vykonyz.xlsx[[#This Row],[Kod]]</f>
        <v>0</v>
      </c>
      <c r="AD4334" t="s">
        <v>14887</v>
      </c>
      <c r="AE4334" t="s">
        <v>15072</v>
      </c>
      <c r="AF4334" t="s">
        <v>50</v>
      </c>
      <c r="AG4334"/>
      <c r="AH4334" t="s">
        <v>14888</v>
      </c>
      <c r="AI4334" t="s">
        <v>15103</v>
      </c>
      <c r="AJ4334"/>
      <c r="AK4334" t="s">
        <v>1125</v>
      </c>
      <c r="AL4334" t="s">
        <v>15084</v>
      </c>
      <c r="AM4334" t="s">
        <v>33</v>
      </c>
      <c r="AN4334" t="s">
        <v>33</v>
      </c>
      <c r="AO4334"/>
      <c r="AP4334" t="s">
        <v>15106</v>
      </c>
      <c r="AQ4334"/>
      <c r="AR4334" t="s">
        <v>35</v>
      </c>
      <c r="AS4334" t="s">
        <v>35</v>
      </c>
    </row>
    <row r="4335" spans="1:45">
      <c r="A4335" s="264" t="s">
        <v>14891</v>
      </c>
      <c r="B4335" s="217" t="s">
        <v>15072</v>
      </c>
      <c r="C4335" s="217" t="s">
        <v>50</v>
      </c>
      <c r="E4335" s="217" t="s">
        <v>14892</v>
      </c>
      <c r="F4335" s="217" t="s">
        <v>15107</v>
      </c>
      <c r="H4335" s="217" t="s">
        <v>1125</v>
      </c>
      <c r="I4335" s="217" t="s">
        <v>15084</v>
      </c>
      <c r="J4335" s="217" t="s">
        <v>33</v>
      </c>
      <c r="K4335" s="217" t="s">
        <v>33</v>
      </c>
      <c r="M4335" s="217">
        <f t="shared" si="93"/>
        <v>26</v>
      </c>
      <c r="O4335" s="217" t="s">
        <v>35</v>
      </c>
      <c r="P4335" s="217" t="s">
        <v>35</v>
      </c>
      <c r="Q4335" s="217">
        <f>S5957-vykonyz.xlsx[[#This Row],[Kod]]</f>
        <v>-81123</v>
      </c>
      <c r="R4335" s="217">
        <f>S4280-vykonyz.xlsx[[#This Row],[Kod]]</f>
        <v>0</v>
      </c>
      <c r="S4335" s="217" t="s">
        <v>15108</v>
      </c>
      <c r="T4335" s="217" t="s">
        <v>15109</v>
      </c>
      <c r="U4335" s="217">
        <v>190</v>
      </c>
      <c r="V4335" s="261">
        <v>45292</v>
      </c>
      <c r="W4335" s="217" t="s">
        <v>15108</v>
      </c>
      <c r="X4335" s="217">
        <v>169</v>
      </c>
      <c r="Y4335" s="217">
        <v>21</v>
      </c>
      <c r="Z4335" s="261">
        <v>45291</v>
      </c>
      <c r="AC4335" s="217">
        <f>vykonyz.xlsx3[[#This Row],[Kod]]-vykonyz.xlsx[[#This Row],[Kod]]</f>
        <v>0</v>
      </c>
      <c r="AD4335" t="s">
        <v>14891</v>
      </c>
      <c r="AE4335" t="s">
        <v>15072</v>
      </c>
      <c r="AF4335" t="s">
        <v>50</v>
      </c>
      <c r="AG4335"/>
      <c r="AH4335" t="s">
        <v>14892</v>
      </c>
      <c r="AI4335" t="s">
        <v>15107</v>
      </c>
      <c r="AJ4335"/>
      <c r="AK4335" t="s">
        <v>1125</v>
      </c>
      <c r="AL4335" t="s">
        <v>15084</v>
      </c>
      <c r="AM4335" t="s">
        <v>33</v>
      </c>
      <c r="AN4335" t="s">
        <v>33</v>
      </c>
      <c r="AO4335"/>
      <c r="AP4335" t="s">
        <v>15095</v>
      </c>
      <c r="AQ4335"/>
      <c r="AR4335" t="s">
        <v>35</v>
      </c>
      <c r="AS4335" t="s">
        <v>35</v>
      </c>
    </row>
    <row r="4336" spans="1:45">
      <c r="A4336" s="264" t="s">
        <v>14895</v>
      </c>
      <c r="B4336" s="217" t="s">
        <v>15072</v>
      </c>
      <c r="C4336" s="217" t="s">
        <v>50</v>
      </c>
      <c r="E4336" s="217" t="s">
        <v>14896</v>
      </c>
      <c r="F4336" s="217" t="s">
        <v>15110</v>
      </c>
      <c r="H4336" s="217" t="s">
        <v>1125</v>
      </c>
      <c r="I4336" s="217" t="s">
        <v>15084</v>
      </c>
      <c r="J4336" s="217" t="s">
        <v>33</v>
      </c>
      <c r="K4336" s="217" t="s">
        <v>33</v>
      </c>
      <c r="M4336" s="217">
        <f t="shared" si="93"/>
        <v>26</v>
      </c>
      <c r="O4336" s="217" t="s">
        <v>35</v>
      </c>
      <c r="P4336" s="217" t="s">
        <v>35</v>
      </c>
      <c r="Q4336" s="217">
        <f>S5958-vykonyz.xlsx[[#This Row],[Kod]]</f>
        <v>-81125</v>
      </c>
      <c r="R4336" s="217">
        <f>S4281-vykonyz.xlsx[[#This Row],[Kod]]</f>
        <v>0</v>
      </c>
      <c r="S4336" s="217" t="s">
        <v>15111</v>
      </c>
      <c r="T4336" s="217" t="s">
        <v>15112</v>
      </c>
      <c r="U4336" s="217">
        <v>93</v>
      </c>
      <c r="V4336" s="261">
        <v>45292</v>
      </c>
      <c r="W4336" s="217" t="s">
        <v>15111</v>
      </c>
      <c r="X4336" s="217">
        <v>87</v>
      </c>
      <c r="Y4336" s="217">
        <v>6</v>
      </c>
      <c r="Z4336" s="261">
        <v>45291</v>
      </c>
      <c r="AC4336" s="217">
        <f>vykonyz.xlsx3[[#This Row],[Kod]]-vykonyz.xlsx[[#This Row],[Kod]]</f>
        <v>0</v>
      </c>
      <c r="AD4336" t="s">
        <v>14895</v>
      </c>
      <c r="AE4336" t="s">
        <v>15072</v>
      </c>
      <c r="AF4336" t="s">
        <v>50</v>
      </c>
      <c r="AG4336"/>
      <c r="AH4336" t="s">
        <v>14896</v>
      </c>
      <c r="AI4336" t="s">
        <v>15110</v>
      </c>
      <c r="AJ4336"/>
      <c r="AK4336" t="s">
        <v>1125</v>
      </c>
      <c r="AL4336" t="s">
        <v>15084</v>
      </c>
      <c r="AM4336" t="s">
        <v>33</v>
      </c>
      <c r="AN4336" t="s">
        <v>33</v>
      </c>
      <c r="AO4336"/>
      <c r="AP4336" t="s">
        <v>15095</v>
      </c>
      <c r="AQ4336"/>
      <c r="AR4336" t="s">
        <v>35</v>
      </c>
      <c r="AS4336" t="s">
        <v>35</v>
      </c>
    </row>
    <row r="4337" spans="1:45">
      <c r="A4337" s="264" t="s">
        <v>14899</v>
      </c>
      <c r="B4337" s="217" t="s">
        <v>15072</v>
      </c>
      <c r="E4337" s="217" t="s">
        <v>14900</v>
      </c>
      <c r="F4337" s="217" t="s">
        <v>15113</v>
      </c>
      <c r="H4337" s="217" t="s">
        <v>1125</v>
      </c>
      <c r="I4337" s="217" t="s">
        <v>1125</v>
      </c>
      <c r="J4337" s="217" t="s">
        <v>33</v>
      </c>
      <c r="K4337" s="217" t="s">
        <v>33</v>
      </c>
      <c r="M4337" s="217">
        <f t="shared" si="93"/>
        <v>16</v>
      </c>
      <c r="O4337" s="217" t="s">
        <v>35</v>
      </c>
      <c r="P4337" s="217" t="s">
        <v>35</v>
      </c>
      <c r="Q4337" s="217">
        <f>S5959-vykonyz.xlsx[[#This Row],[Kod]]</f>
        <v>-81127</v>
      </c>
      <c r="R4337" s="217">
        <f>S4282-vykonyz.xlsx[[#This Row],[Kod]]</f>
        <v>0</v>
      </c>
      <c r="S4337" s="217" t="s">
        <v>15114</v>
      </c>
      <c r="T4337" s="217" t="s">
        <v>15115</v>
      </c>
      <c r="U4337" s="217">
        <v>1912</v>
      </c>
      <c r="V4337" s="261">
        <v>45292</v>
      </c>
      <c r="W4337" s="217" t="s">
        <v>15114</v>
      </c>
      <c r="X4337" s="217">
        <v>1849</v>
      </c>
      <c r="Y4337" s="217">
        <v>63</v>
      </c>
      <c r="Z4337" s="261">
        <v>45291</v>
      </c>
      <c r="AC4337" s="217">
        <f>vykonyz.xlsx3[[#This Row],[Kod]]-vykonyz.xlsx[[#This Row],[Kod]]</f>
        <v>0</v>
      </c>
      <c r="AD4337" t="s">
        <v>14899</v>
      </c>
      <c r="AE4337" t="s">
        <v>15072</v>
      </c>
      <c r="AF4337"/>
      <c r="AG4337"/>
      <c r="AH4337" t="s">
        <v>14900</v>
      </c>
      <c r="AI4337" t="s">
        <v>15113</v>
      </c>
      <c r="AJ4337"/>
      <c r="AK4337" t="s">
        <v>1125</v>
      </c>
      <c r="AL4337" t="s">
        <v>1125</v>
      </c>
      <c r="AM4337" t="s">
        <v>33</v>
      </c>
      <c r="AN4337" t="s">
        <v>33</v>
      </c>
      <c r="AO4337"/>
      <c r="AP4337" t="s">
        <v>2063</v>
      </c>
      <c r="AQ4337"/>
      <c r="AR4337" t="s">
        <v>35</v>
      </c>
      <c r="AS4337" t="s">
        <v>35</v>
      </c>
    </row>
    <row r="4338" spans="1:45">
      <c r="A4338" s="264" t="s">
        <v>14903</v>
      </c>
      <c r="B4338" s="217" t="s">
        <v>15072</v>
      </c>
      <c r="C4338" s="217" t="s">
        <v>50</v>
      </c>
      <c r="E4338" s="217" t="s">
        <v>14904</v>
      </c>
      <c r="F4338" s="217" t="s">
        <v>15116</v>
      </c>
      <c r="H4338" s="217" t="s">
        <v>6464</v>
      </c>
      <c r="I4338" s="217" t="s">
        <v>15084</v>
      </c>
      <c r="J4338" s="217" t="s">
        <v>33</v>
      </c>
      <c r="K4338" s="217" t="s">
        <v>33</v>
      </c>
      <c r="M4338" s="217">
        <f t="shared" si="93"/>
        <v>36</v>
      </c>
      <c r="O4338" s="217" t="s">
        <v>35</v>
      </c>
      <c r="P4338" s="217" t="s">
        <v>35</v>
      </c>
      <c r="Q4338" s="217">
        <f>S5960-vykonyz.xlsx[[#This Row],[Kod]]</f>
        <v>-81129</v>
      </c>
      <c r="R4338" s="217">
        <f>S4283-vykonyz.xlsx[[#This Row],[Kod]]</f>
        <v>0</v>
      </c>
      <c r="S4338" s="217" t="s">
        <v>15117</v>
      </c>
      <c r="T4338" s="217" t="s">
        <v>15118</v>
      </c>
      <c r="U4338" s="217">
        <v>584</v>
      </c>
      <c r="V4338" s="261">
        <v>45292</v>
      </c>
      <c r="W4338" s="217" t="s">
        <v>15117</v>
      </c>
      <c r="X4338" s="217">
        <v>534</v>
      </c>
      <c r="Y4338" s="217">
        <v>50</v>
      </c>
      <c r="Z4338" s="261">
        <v>45291</v>
      </c>
      <c r="AC4338" s="217">
        <f>vykonyz.xlsx3[[#This Row],[Kod]]-vykonyz.xlsx[[#This Row],[Kod]]</f>
        <v>0</v>
      </c>
      <c r="AD4338" t="s">
        <v>14903</v>
      </c>
      <c r="AE4338" t="s">
        <v>15072</v>
      </c>
      <c r="AF4338" t="s">
        <v>50</v>
      </c>
      <c r="AG4338"/>
      <c r="AH4338" t="s">
        <v>14904</v>
      </c>
      <c r="AI4338" t="s">
        <v>15116</v>
      </c>
      <c r="AJ4338"/>
      <c r="AK4338" t="s">
        <v>6464</v>
      </c>
      <c r="AL4338" t="s">
        <v>15084</v>
      </c>
      <c r="AM4338" t="s">
        <v>33</v>
      </c>
      <c r="AN4338" t="s">
        <v>33</v>
      </c>
      <c r="AO4338"/>
      <c r="AP4338" t="s">
        <v>13693</v>
      </c>
      <c r="AQ4338"/>
      <c r="AR4338" t="s">
        <v>35</v>
      </c>
      <c r="AS4338" t="s">
        <v>35</v>
      </c>
    </row>
    <row r="4339" spans="1:45">
      <c r="A4339" s="264" t="s">
        <v>14905</v>
      </c>
      <c r="B4339" s="217" t="s">
        <v>15072</v>
      </c>
      <c r="C4339" s="217" t="s">
        <v>50</v>
      </c>
      <c r="E4339" s="217" t="s">
        <v>14906</v>
      </c>
      <c r="F4339" s="217" t="s">
        <v>15119</v>
      </c>
      <c r="H4339" s="217" t="s">
        <v>1125</v>
      </c>
      <c r="I4339" s="217" t="s">
        <v>15084</v>
      </c>
      <c r="J4339" s="217" t="s">
        <v>33</v>
      </c>
      <c r="K4339" s="217" t="s">
        <v>33</v>
      </c>
      <c r="M4339" s="217">
        <f t="shared" si="93"/>
        <v>39</v>
      </c>
      <c r="O4339" s="217" t="s">
        <v>35</v>
      </c>
      <c r="P4339" s="217" t="s">
        <v>35</v>
      </c>
      <c r="Q4339" s="217">
        <f>S5961-vykonyz.xlsx[[#This Row],[Kod]]</f>
        <v>-81131</v>
      </c>
      <c r="R4339" s="217">
        <f>S4284-vykonyz.xlsx[[#This Row],[Kod]]</f>
        <v>0</v>
      </c>
      <c r="S4339" s="217" t="s">
        <v>15120</v>
      </c>
      <c r="T4339" s="217" t="s">
        <v>15121</v>
      </c>
      <c r="U4339" s="217">
        <v>1319</v>
      </c>
      <c r="V4339" s="261">
        <v>45292</v>
      </c>
      <c r="W4339" s="217" t="s">
        <v>15120</v>
      </c>
      <c r="X4339" s="217">
        <v>1288</v>
      </c>
      <c r="Y4339" s="217">
        <v>31</v>
      </c>
      <c r="Z4339" s="261">
        <v>45291</v>
      </c>
      <c r="AC4339" s="217">
        <f>vykonyz.xlsx3[[#This Row],[Kod]]-vykonyz.xlsx[[#This Row],[Kod]]</f>
        <v>0</v>
      </c>
      <c r="AD4339" t="s">
        <v>14905</v>
      </c>
      <c r="AE4339" t="s">
        <v>15072</v>
      </c>
      <c r="AF4339" t="s">
        <v>50</v>
      </c>
      <c r="AG4339"/>
      <c r="AH4339" t="s">
        <v>14906</v>
      </c>
      <c r="AI4339" t="s">
        <v>15119</v>
      </c>
      <c r="AJ4339"/>
      <c r="AK4339" t="s">
        <v>1125</v>
      </c>
      <c r="AL4339" t="s">
        <v>15084</v>
      </c>
      <c r="AM4339" t="s">
        <v>33</v>
      </c>
      <c r="AN4339" t="s">
        <v>33</v>
      </c>
      <c r="AO4339"/>
      <c r="AP4339" t="s">
        <v>6826</v>
      </c>
      <c r="AQ4339"/>
      <c r="AR4339" t="s">
        <v>35</v>
      </c>
      <c r="AS4339" t="s">
        <v>35</v>
      </c>
    </row>
    <row r="4340" spans="1:45">
      <c r="A4340" s="264" t="s">
        <v>14908</v>
      </c>
      <c r="B4340" s="217" t="s">
        <v>15072</v>
      </c>
      <c r="C4340" s="217" t="s">
        <v>50</v>
      </c>
      <c r="E4340" s="217" t="s">
        <v>14909</v>
      </c>
      <c r="F4340" s="217" t="s">
        <v>15122</v>
      </c>
      <c r="H4340" s="217" t="s">
        <v>6464</v>
      </c>
      <c r="I4340" s="217" t="s">
        <v>15084</v>
      </c>
      <c r="J4340" s="217" t="s">
        <v>33</v>
      </c>
      <c r="K4340" s="217" t="s">
        <v>33</v>
      </c>
      <c r="M4340" s="217">
        <f t="shared" si="93"/>
        <v>36</v>
      </c>
      <c r="O4340" s="217" t="s">
        <v>35</v>
      </c>
      <c r="P4340" s="217" t="s">
        <v>35</v>
      </c>
      <c r="Q4340" s="217">
        <f>S5962-vykonyz.xlsx[[#This Row],[Kod]]</f>
        <v>-81135</v>
      </c>
      <c r="R4340" s="217">
        <f>S4285-vykonyz.xlsx[[#This Row],[Kod]]</f>
        <v>0</v>
      </c>
      <c r="S4340" s="217" t="s">
        <v>15123</v>
      </c>
      <c r="T4340" s="217" t="s">
        <v>15124</v>
      </c>
      <c r="U4340" s="217">
        <v>139</v>
      </c>
      <c r="V4340" s="261">
        <v>45292</v>
      </c>
      <c r="W4340" s="217" t="s">
        <v>15123</v>
      </c>
      <c r="X4340" s="217">
        <v>138</v>
      </c>
      <c r="Y4340" s="217">
        <v>1</v>
      </c>
      <c r="Z4340" s="261">
        <v>45291</v>
      </c>
      <c r="AC4340" s="217">
        <f>vykonyz.xlsx3[[#This Row],[Kod]]-vykonyz.xlsx[[#This Row],[Kod]]</f>
        <v>0</v>
      </c>
      <c r="AD4340" t="s">
        <v>14908</v>
      </c>
      <c r="AE4340" t="s">
        <v>15072</v>
      </c>
      <c r="AF4340" t="s">
        <v>50</v>
      </c>
      <c r="AG4340"/>
      <c r="AH4340" t="s">
        <v>14909</v>
      </c>
      <c r="AI4340" t="s">
        <v>15122</v>
      </c>
      <c r="AJ4340"/>
      <c r="AK4340" t="s">
        <v>6464</v>
      </c>
      <c r="AL4340" t="s">
        <v>15084</v>
      </c>
      <c r="AM4340" t="s">
        <v>33</v>
      </c>
      <c r="AN4340" t="s">
        <v>33</v>
      </c>
      <c r="AO4340"/>
      <c r="AP4340" t="s">
        <v>13693</v>
      </c>
      <c r="AQ4340"/>
      <c r="AR4340" t="s">
        <v>35</v>
      </c>
      <c r="AS4340" t="s">
        <v>35</v>
      </c>
    </row>
    <row r="4341" spans="1:45">
      <c r="A4341" s="264" t="s">
        <v>14912</v>
      </c>
      <c r="B4341" s="217" t="s">
        <v>15072</v>
      </c>
      <c r="C4341" s="217" t="s">
        <v>50</v>
      </c>
      <c r="E4341" s="217" t="s">
        <v>14913</v>
      </c>
      <c r="F4341" s="217" t="s">
        <v>15125</v>
      </c>
      <c r="H4341" s="217" t="s">
        <v>1125</v>
      </c>
      <c r="I4341" s="217" t="s">
        <v>15084</v>
      </c>
      <c r="J4341" s="217" t="s">
        <v>33</v>
      </c>
      <c r="K4341" s="217" t="s">
        <v>33</v>
      </c>
      <c r="M4341" s="217">
        <f t="shared" ref="M4341:M4358" si="94">U4286</f>
        <v>30</v>
      </c>
      <c r="O4341" s="217" t="s">
        <v>35</v>
      </c>
      <c r="P4341" s="217" t="s">
        <v>35</v>
      </c>
      <c r="Q4341" s="217">
        <f>S5963-vykonyz.xlsx[[#This Row],[Kod]]</f>
        <v>-81137</v>
      </c>
      <c r="R4341" s="217">
        <f>S4286-vykonyz.xlsx[[#This Row],[Kod]]</f>
        <v>0</v>
      </c>
      <c r="S4341" s="217" t="s">
        <v>15126</v>
      </c>
      <c r="T4341" s="217" t="s">
        <v>15127</v>
      </c>
      <c r="U4341" s="217">
        <v>34</v>
      </c>
      <c r="V4341" s="261">
        <v>45292</v>
      </c>
      <c r="W4341" s="217" t="s">
        <v>15126</v>
      </c>
      <c r="X4341" s="217">
        <v>33</v>
      </c>
      <c r="Y4341" s="217">
        <v>1</v>
      </c>
      <c r="Z4341" s="261">
        <v>45291</v>
      </c>
      <c r="AC4341" s="217">
        <f>vykonyz.xlsx3[[#This Row],[Kod]]-vykonyz.xlsx[[#This Row],[Kod]]</f>
        <v>0</v>
      </c>
      <c r="AD4341" t="s">
        <v>14912</v>
      </c>
      <c r="AE4341" t="s">
        <v>15072</v>
      </c>
      <c r="AF4341" t="s">
        <v>50</v>
      </c>
      <c r="AG4341"/>
      <c r="AH4341" t="s">
        <v>14913</v>
      </c>
      <c r="AI4341" t="s">
        <v>15125</v>
      </c>
      <c r="AJ4341"/>
      <c r="AK4341" t="s">
        <v>1125</v>
      </c>
      <c r="AL4341" t="s">
        <v>15084</v>
      </c>
      <c r="AM4341" t="s">
        <v>33</v>
      </c>
      <c r="AN4341" t="s">
        <v>33</v>
      </c>
      <c r="AO4341"/>
      <c r="AP4341" t="s">
        <v>4304</v>
      </c>
      <c r="AQ4341"/>
      <c r="AR4341" t="s">
        <v>35</v>
      </c>
      <c r="AS4341" t="s">
        <v>35</v>
      </c>
    </row>
    <row r="4342" spans="1:45">
      <c r="A4342" s="264" t="s">
        <v>14915</v>
      </c>
      <c r="B4342" s="217" t="s">
        <v>15072</v>
      </c>
      <c r="C4342" s="217" t="s">
        <v>50</v>
      </c>
      <c r="E4342" s="217" t="s">
        <v>14916</v>
      </c>
      <c r="F4342" s="217" t="s">
        <v>15128</v>
      </c>
      <c r="H4342" s="217" t="s">
        <v>1125</v>
      </c>
      <c r="I4342" s="217" t="s">
        <v>15084</v>
      </c>
      <c r="J4342" s="217" t="s">
        <v>33</v>
      </c>
      <c r="K4342" s="217" t="s">
        <v>33</v>
      </c>
      <c r="M4342" s="217">
        <f t="shared" si="94"/>
        <v>32</v>
      </c>
      <c r="O4342" s="217" t="s">
        <v>35</v>
      </c>
      <c r="P4342" s="217" t="s">
        <v>35</v>
      </c>
      <c r="Q4342" s="217">
        <f>S5964-vykonyz.xlsx[[#This Row],[Kod]]</f>
        <v>-81139</v>
      </c>
      <c r="R4342" s="217">
        <f>S4287-vykonyz.xlsx[[#This Row],[Kod]]</f>
        <v>0</v>
      </c>
      <c r="S4342" s="217" t="s">
        <v>15129</v>
      </c>
      <c r="T4342" s="217" t="s">
        <v>15130</v>
      </c>
      <c r="U4342" s="217">
        <v>70</v>
      </c>
      <c r="V4342" s="261">
        <v>45292</v>
      </c>
      <c r="W4342" s="217" t="s">
        <v>15129</v>
      </c>
      <c r="X4342" s="217">
        <v>69</v>
      </c>
      <c r="Y4342" s="217">
        <v>1</v>
      </c>
      <c r="Z4342" s="261">
        <v>45291</v>
      </c>
      <c r="AC4342" s="217">
        <f>vykonyz.xlsx3[[#This Row],[Kod]]-vykonyz.xlsx[[#This Row],[Kod]]</f>
        <v>0</v>
      </c>
      <c r="AD4342" t="s">
        <v>14915</v>
      </c>
      <c r="AE4342" t="s">
        <v>15072</v>
      </c>
      <c r="AF4342" t="s">
        <v>50</v>
      </c>
      <c r="AG4342"/>
      <c r="AH4342" t="s">
        <v>14916</v>
      </c>
      <c r="AI4342" t="s">
        <v>15128</v>
      </c>
      <c r="AJ4342"/>
      <c r="AK4342" t="s">
        <v>1125</v>
      </c>
      <c r="AL4342" t="s">
        <v>15084</v>
      </c>
      <c r="AM4342" t="s">
        <v>33</v>
      </c>
      <c r="AN4342" t="s">
        <v>33</v>
      </c>
      <c r="AO4342"/>
      <c r="AP4342" t="s">
        <v>15131</v>
      </c>
      <c r="AQ4342"/>
      <c r="AR4342" t="s">
        <v>35</v>
      </c>
      <c r="AS4342" t="s">
        <v>35</v>
      </c>
    </row>
    <row r="4343" spans="1:45">
      <c r="A4343" s="264" t="s">
        <v>14918</v>
      </c>
      <c r="B4343" s="217" t="s">
        <v>15072</v>
      </c>
      <c r="C4343" s="217" t="s">
        <v>50</v>
      </c>
      <c r="E4343" s="217" t="s">
        <v>14919</v>
      </c>
      <c r="F4343" s="217" t="s">
        <v>15132</v>
      </c>
      <c r="H4343" s="217" t="s">
        <v>6464</v>
      </c>
      <c r="I4343" s="217" t="s">
        <v>15084</v>
      </c>
      <c r="J4343" s="217" t="s">
        <v>33</v>
      </c>
      <c r="K4343" s="217" t="s">
        <v>33</v>
      </c>
      <c r="M4343" s="217">
        <f t="shared" si="94"/>
        <v>63</v>
      </c>
      <c r="O4343" s="217" t="s">
        <v>35</v>
      </c>
      <c r="P4343" s="217" t="s">
        <v>35</v>
      </c>
      <c r="Q4343" s="217">
        <f>S5965-vykonyz.xlsx[[#This Row],[Kod]]</f>
        <v>-81141</v>
      </c>
      <c r="R4343" s="217">
        <f>S4288-vykonyz.xlsx[[#This Row],[Kod]]</f>
        <v>0</v>
      </c>
      <c r="S4343" s="217" t="s">
        <v>15133</v>
      </c>
      <c r="T4343" s="217" t="s">
        <v>15134</v>
      </c>
      <c r="U4343" s="217">
        <v>18</v>
      </c>
      <c r="V4343" s="261">
        <v>45292</v>
      </c>
      <c r="W4343" s="217" t="s">
        <v>15133</v>
      </c>
      <c r="X4343" s="217">
        <v>17</v>
      </c>
      <c r="Y4343" s="217">
        <v>1</v>
      </c>
      <c r="Z4343" s="261">
        <v>45291</v>
      </c>
      <c r="AC4343" s="217">
        <f>vykonyz.xlsx3[[#This Row],[Kod]]-vykonyz.xlsx[[#This Row],[Kod]]</f>
        <v>0</v>
      </c>
      <c r="AD4343" t="s">
        <v>14918</v>
      </c>
      <c r="AE4343" t="s">
        <v>15072</v>
      </c>
      <c r="AF4343" t="s">
        <v>50</v>
      </c>
      <c r="AG4343"/>
      <c r="AH4343" t="s">
        <v>14919</v>
      </c>
      <c r="AI4343" t="s">
        <v>15132</v>
      </c>
      <c r="AJ4343"/>
      <c r="AK4343" t="s">
        <v>6464</v>
      </c>
      <c r="AL4343" t="s">
        <v>15084</v>
      </c>
      <c r="AM4343" t="s">
        <v>33</v>
      </c>
      <c r="AN4343" t="s">
        <v>33</v>
      </c>
      <c r="AO4343"/>
      <c r="AP4343" t="s">
        <v>1348</v>
      </c>
      <c r="AQ4343"/>
      <c r="AR4343" t="s">
        <v>35</v>
      </c>
      <c r="AS4343" t="s">
        <v>35</v>
      </c>
    </row>
    <row r="4344" spans="1:45">
      <c r="A4344" s="264" t="s">
        <v>14923</v>
      </c>
      <c r="B4344" s="217" t="s">
        <v>15072</v>
      </c>
      <c r="C4344" s="217" t="s">
        <v>50</v>
      </c>
      <c r="E4344" s="217" t="s">
        <v>14924</v>
      </c>
      <c r="F4344" s="217" t="s">
        <v>15135</v>
      </c>
      <c r="H4344" s="217" t="s">
        <v>1125</v>
      </c>
      <c r="I4344" s="217" t="s">
        <v>15084</v>
      </c>
      <c r="J4344" s="217" t="s">
        <v>33</v>
      </c>
      <c r="K4344" s="217" t="s">
        <v>33</v>
      </c>
      <c r="M4344" s="217">
        <f t="shared" si="94"/>
        <v>37</v>
      </c>
      <c r="O4344" s="217" t="s">
        <v>35</v>
      </c>
      <c r="P4344" s="217" t="s">
        <v>35</v>
      </c>
      <c r="Q4344" s="217">
        <f>S5966-vykonyz.xlsx[[#This Row],[Kod]]</f>
        <v>-81143</v>
      </c>
      <c r="R4344" s="217">
        <f>S4289-vykonyz.xlsx[[#This Row],[Kod]]</f>
        <v>0</v>
      </c>
      <c r="S4344" s="217" t="s">
        <v>15136</v>
      </c>
      <c r="T4344" s="217" t="s">
        <v>15137</v>
      </c>
      <c r="U4344" s="217">
        <v>194</v>
      </c>
      <c r="V4344" s="261">
        <v>45292</v>
      </c>
      <c r="W4344" s="217" t="s">
        <v>15136</v>
      </c>
      <c r="X4344" s="217">
        <v>193</v>
      </c>
      <c r="Y4344" s="217">
        <v>1</v>
      </c>
      <c r="Z4344" s="261">
        <v>45291</v>
      </c>
      <c r="AC4344" s="217">
        <f>vykonyz.xlsx3[[#This Row],[Kod]]-vykonyz.xlsx[[#This Row],[Kod]]</f>
        <v>0</v>
      </c>
      <c r="AD4344" t="s">
        <v>14923</v>
      </c>
      <c r="AE4344" t="s">
        <v>15072</v>
      </c>
      <c r="AF4344" t="s">
        <v>50</v>
      </c>
      <c r="AG4344"/>
      <c r="AH4344" t="s">
        <v>14924</v>
      </c>
      <c r="AI4344" t="s">
        <v>15135</v>
      </c>
      <c r="AJ4344"/>
      <c r="AK4344" t="s">
        <v>1125</v>
      </c>
      <c r="AL4344" t="s">
        <v>15084</v>
      </c>
      <c r="AM4344" t="s">
        <v>33</v>
      </c>
      <c r="AN4344" t="s">
        <v>33</v>
      </c>
      <c r="AO4344"/>
      <c r="AP4344" t="s">
        <v>15138</v>
      </c>
      <c r="AQ4344"/>
      <c r="AR4344" t="s">
        <v>35</v>
      </c>
      <c r="AS4344" t="s">
        <v>35</v>
      </c>
    </row>
    <row r="4345" spans="1:45">
      <c r="A4345" s="264" t="s">
        <v>14928</v>
      </c>
      <c r="B4345" s="217" t="s">
        <v>15072</v>
      </c>
      <c r="C4345" s="217" t="s">
        <v>50</v>
      </c>
      <c r="E4345" s="217" t="s">
        <v>14929</v>
      </c>
      <c r="F4345" s="217" t="s">
        <v>15139</v>
      </c>
      <c r="H4345" s="217" t="s">
        <v>6464</v>
      </c>
      <c r="I4345" s="217" t="s">
        <v>15084</v>
      </c>
      <c r="J4345" s="217" t="s">
        <v>33</v>
      </c>
      <c r="K4345" s="217" t="s">
        <v>33</v>
      </c>
      <c r="M4345" s="217">
        <f t="shared" si="94"/>
        <v>36</v>
      </c>
      <c r="O4345" s="217" t="s">
        <v>35</v>
      </c>
      <c r="P4345" s="217" t="s">
        <v>35</v>
      </c>
      <c r="Q4345" s="217">
        <f>S5967-vykonyz.xlsx[[#This Row],[Kod]]</f>
        <v>-81145</v>
      </c>
      <c r="R4345" s="217">
        <f>S4290-vykonyz.xlsx[[#This Row],[Kod]]</f>
        <v>0</v>
      </c>
      <c r="S4345" s="217" t="s">
        <v>15140</v>
      </c>
      <c r="T4345" s="217" t="s">
        <v>15141</v>
      </c>
      <c r="U4345" s="217">
        <v>21</v>
      </c>
      <c r="V4345" s="261">
        <v>45292</v>
      </c>
      <c r="W4345" s="217" t="s">
        <v>15140</v>
      </c>
      <c r="X4345" s="217">
        <v>20</v>
      </c>
      <c r="Y4345" s="217">
        <v>1</v>
      </c>
      <c r="Z4345" s="261">
        <v>45291</v>
      </c>
      <c r="AC4345" s="217">
        <f>vykonyz.xlsx3[[#This Row],[Kod]]-vykonyz.xlsx[[#This Row],[Kod]]</f>
        <v>0</v>
      </c>
      <c r="AD4345" t="s">
        <v>14928</v>
      </c>
      <c r="AE4345" t="s">
        <v>15072</v>
      </c>
      <c r="AF4345" t="s">
        <v>50</v>
      </c>
      <c r="AG4345"/>
      <c r="AH4345" t="s">
        <v>14929</v>
      </c>
      <c r="AI4345" t="s">
        <v>15139</v>
      </c>
      <c r="AJ4345"/>
      <c r="AK4345" t="s">
        <v>6464</v>
      </c>
      <c r="AL4345" t="s">
        <v>15084</v>
      </c>
      <c r="AM4345" t="s">
        <v>33</v>
      </c>
      <c r="AN4345" t="s">
        <v>33</v>
      </c>
      <c r="AO4345"/>
      <c r="AP4345" t="s">
        <v>13693</v>
      </c>
      <c r="AQ4345"/>
      <c r="AR4345" t="s">
        <v>35</v>
      </c>
      <c r="AS4345" t="s">
        <v>35</v>
      </c>
    </row>
    <row r="4346" spans="1:45">
      <c r="A4346" s="264" t="s">
        <v>14934</v>
      </c>
      <c r="B4346" s="217" t="s">
        <v>15072</v>
      </c>
      <c r="C4346" s="217" t="s">
        <v>50</v>
      </c>
      <c r="E4346" s="217" t="s">
        <v>14935</v>
      </c>
      <c r="F4346" s="217" t="s">
        <v>15142</v>
      </c>
      <c r="H4346" s="217" t="s">
        <v>1125</v>
      </c>
      <c r="I4346" s="217" t="s">
        <v>15084</v>
      </c>
      <c r="J4346" s="217" t="s">
        <v>33</v>
      </c>
      <c r="K4346" s="217" t="s">
        <v>33</v>
      </c>
      <c r="M4346" s="217">
        <f t="shared" si="94"/>
        <v>30</v>
      </c>
      <c r="O4346" s="217" t="s">
        <v>35</v>
      </c>
      <c r="P4346" s="217" t="s">
        <v>35</v>
      </c>
      <c r="Q4346" s="217">
        <f>S5968-vykonyz.xlsx[[#This Row],[Kod]]</f>
        <v>-81147</v>
      </c>
      <c r="R4346" s="217">
        <f>S4291-vykonyz.xlsx[[#This Row],[Kod]]</f>
        <v>0</v>
      </c>
      <c r="S4346" s="217" t="s">
        <v>15143</v>
      </c>
      <c r="T4346" s="217" t="s">
        <v>15144</v>
      </c>
      <c r="U4346" s="217">
        <v>703</v>
      </c>
      <c r="V4346" s="261">
        <v>45292</v>
      </c>
      <c r="W4346" s="217" t="s">
        <v>15143</v>
      </c>
      <c r="X4346" s="217">
        <v>680</v>
      </c>
      <c r="Y4346" s="217">
        <v>23</v>
      </c>
      <c r="Z4346" s="261">
        <v>45291</v>
      </c>
      <c r="AC4346" s="217">
        <f>vykonyz.xlsx3[[#This Row],[Kod]]-vykonyz.xlsx[[#This Row],[Kod]]</f>
        <v>0</v>
      </c>
      <c r="AD4346" t="s">
        <v>14934</v>
      </c>
      <c r="AE4346" t="s">
        <v>15072</v>
      </c>
      <c r="AF4346" t="s">
        <v>50</v>
      </c>
      <c r="AG4346"/>
      <c r="AH4346" t="s">
        <v>14935</v>
      </c>
      <c r="AI4346" t="s">
        <v>15142</v>
      </c>
      <c r="AJ4346"/>
      <c r="AK4346" t="s">
        <v>1125</v>
      </c>
      <c r="AL4346" t="s">
        <v>15084</v>
      </c>
      <c r="AM4346" t="s">
        <v>33</v>
      </c>
      <c r="AN4346" t="s">
        <v>33</v>
      </c>
      <c r="AO4346"/>
      <c r="AP4346" t="s">
        <v>4304</v>
      </c>
      <c r="AQ4346"/>
      <c r="AR4346" t="s">
        <v>35</v>
      </c>
      <c r="AS4346" t="s">
        <v>35</v>
      </c>
    </row>
    <row r="4347" spans="1:45">
      <c r="A4347" s="264" t="s">
        <v>14936</v>
      </c>
      <c r="B4347" s="217" t="s">
        <v>15072</v>
      </c>
      <c r="C4347" s="217" t="s">
        <v>50</v>
      </c>
      <c r="E4347" s="217" t="s">
        <v>14937</v>
      </c>
      <c r="F4347" s="217" t="s">
        <v>15145</v>
      </c>
      <c r="H4347" s="217" t="s">
        <v>1125</v>
      </c>
      <c r="I4347" s="217" t="s">
        <v>15084</v>
      </c>
      <c r="J4347" s="217" t="s">
        <v>33</v>
      </c>
      <c r="K4347" s="217" t="s">
        <v>33</v>
      </c>
      <c r="M4347" s="217">
        <f t="shared" si="94"/>
        <v>29</v>
      </c>
      <c r="O4347" s="217" t="s">
        <v>35</v>
      </c>
      <c r="P4347" s="217" t="s">
        <v>35</v>
      </c>
      <c r="Q4347" s="217">
        <f>S5969-vykonyz.xlsx[[#This Row],[Kod]]</f>
        <v>-81149</v>
      </c>
      <c r="R4347" s="217">
        <f>S4292-vykonyz.xlsx[[#This Row],[Kod]]</f>
        <v>0</v>
      </c>
      <c r="S4347" s="217" t="s">
        <v>15146</v>
      </c>
      <c r="T4347" s="217" t="s">
        <v>15147</v>
      </c>
      <c r="U4347" s="217">
        <v>85</v>
      </c>
      <c r="V4347" s="261">
        <v>45292</v>
      </c>
      <c r="W4347" s="217" t="s">
        <v>15146</v>
      </c>
      <c r="X4347" s="217">
        <v>83</v>
      </c>
      <c r="Y4347" s="217">
        <v>2</v>
      </c>
      <c r="Z4347" s="261">
        <v>45291</v>
      </c>
      <c r="AC4347" s="217">
        <f>vykonyz.xlsx3[[#This Row],[Kod]]-vykonyz.xlsx[[#This Row],[Kod]]</f>
        <v>0</v>
      </c>
      <c r="AD4347" t="s">
        <v>14936</v>
      </c>
      <c r="AE4347" t="s">
        <v>15072</v>
      </c>
      <c r="AF4347" t="s">
        <v>50</v>
      </c>
      <c r="AG4347"/>
      <c r="AH4347" t="s">
        <v>14937</v>
      </c>
      <c r="AI4347" t="s">
        <v>15145</v>
      </c>
      <c r="AJ4347"/>
      <c r="AK4347" t="s">
        <v>1125</v>
      </c>
      <c r="AL4347" t="s">
        <v>15084</v>
      </c>
      <c r="AM4347" t="s">
        <v>33</v>
      </c>
      <c r="AN4347" t="s">
        <v>33</v>
      </c>
      <c r="AO4347"/>
      <c r="AP4347" t="s">
        <v>15148</v>
      </c>
      <c r="AQ4347"/>
      <c r="AR4347" t="s">
        <v>35</v>
      </c>
      <c r="AS4347" t="s">
        <v>35</v>
      </c>
    </row>
    <row r="4348" spans="1:45">
      <c r="A4348" s="264" t="s">
        <v>14938</v>
      </c>
      <c r="B4348" s="217" t="s">
        <v>15072</v>
      </c>
      <c r="C4348" s="217" t="s">
        <v>50</v>
      </c>
      <c r="E4348" s="217" t="s">
        <v>14939</v>
      </c>
      <c r="F4348" s="217" t="s">
        <v>15149</v>
      </c>
      <c r="H4348" s="217" t="s">
        <v>1125</v>
      </c>
      <c r="I4348" s="217" t="s">
        <v>15084</v>
      </c>
      <c r="J4348" s="217" t="s">
        <v>33</v>
      </c>
      <c r="K4348" s="217" t="s">
        <v>33</v>
      </c>
      <c r="M4348" s="217">
        <f t="shared" si="94"/>
        <v>34</v>
      </c>
      <c r="O4348" s="217" t="s">
        <v>35</v>
      </c>
      <c r="P4348" s="217" t="s">
        <v>35</v>
      </c>
      <c r="Q4348" s="217">
        <f>S5970-vykonyz.xlsx[[#This Row],[Kod]]</f>
        <v>-81153</v>
      </c>
      <c r="R4348" s="217">
        <f>S4293-vykonyz.xlsx[[#This Row],[Kod]]</f>
        <v>0</v>
      </c>
      <c r="S4348" s="217" t="s">
        <v>15150</v>
      </c>
      <c r="T4348" s="217" t="s">
        <v>15151</v>
      </c>
      <c r="U4348" s="217">
        <v>39</v>
      </c>
      <c r="V4348" s="261">
        <v>45292</v>
      </c>
      <c r="W4348" s="217" t="s">
        <v>15150</v>
      </c>
      <c r="X4348" s="217">
        <v>38</v>
      </c>
      <c r="Y4348" s="217">
        <v>1</v>
      </c>
      <c r="Z4348" s="261">
        <v>45291</v>
      </c>
      <c r="AC4348" s="217">
        <f>vykonyz.xlsx3[[#This Row],[Kod]]-vykonyz.xlsx[[#This Row],[Kod]]</f>
        <v>0</v>
      </c>
      <c r="AD4348" t="s">
        <v>14938</v>
      </c>
      <c r="AE4348" t="s">
        <v>15072</v>
      </c>
      <c r="AF4348" t="s">
        <v>50</v>
      </c>
      <c r="AG4348"/>
      <c r="AH4348" t="s">
        <v>14939</v>
      </c>
      <c r="AI4348" t="s">
        <v>15149</v>
      </c>
      <c r="AJ4348"/>
      <c r="AK4348" t="s">
        <v>1125</v>
      </c>
      <c r="AL4348" t="s">
        <v>15084</v>
      </c>
      <c r="AM4348" t="s">
        <v>33</v>
      </c>
      <c r="AN4348" t="s">
        <v>33</v>
      </c>
      <c r="AO4348"/>
      <c r="AP4348" t="s">
        <v>7254</v>
      </c>
      <c r="AQ4348"/>
      <c r="AR4348" t="s">
        <v>35</v>
      </c>
      <c r="AS4348" t="s">
        <v>35</v>
      </c>
    </row>
    <row r="4349" spans="1:45">
      <c r="A4349" s="264" t="s">
        <v>14940</v>
      </c>
      <c r="B4349" s="217" t="s">
        <v>15072</v>
      </c>
      <c r="C4349" s="217" t="s">
        <v>50</v>
      </c>
      <c r="E4349" s="217" t="s">
        <v>14941</v>
      </c>
      <c r="F4349" s="217" t="s">
        <v>15152</v>
      </c>
      <c r="H4349" s="217" t="s">
        <v>1125</v>
      </c>
      <c r="I4349" s="217" t="s">
        <v>15084</v>
      </c>
      <c r="J4349" s="217" t="s">
        <v>33</v>
      </c>
      <c r="K4349" s="217" t="s">
        <v>33</v>
      </c>
      <c r="M4349" s="217">
        <f t="shared" si="94"/>
        <v>26</v>
      </c>
      <c r="O4349" s="217" t="s">
        <v>35</v>
      </c>
      <c r="P4349" s="217" t="s">
        <v>35</v>
      </c>
      <c r="Q4349" s="217">
        <f>S5971-vykonyz.xlsx[[#This Row],[Kod]]</f>
        <v>-81155</v>
      </c>
      <c r="R4349" s="217">
        <f>S4294-vykonyz.xlsx[[#This Row],[Kod]]</f>
        <v>0</v>
      </c>
      <c r="S4349" s="217" t="s">
        <v>15153</v>
      </c>
      <c r="T4349" s="217" t="s">
        <v>15154</v>
      </c>
      <c r="U4349" s="217">
        <v>36</v>
      </c>
      <c r="V4349" s="261">
        <v>45292</v>
      </c>
      <c r="W4349" s="217" t="s">
        <v>15153</v>
      </c>
      <c r="X4349" s="217">
        <v>34</v>
      </c>
      <c r="Y4349" s="217">
        <v>2</v>
      </c>
      <c r="Z4349" s="261">
        <v>45291</v>
      </c>
      <c r="AC4349" s="217">
        <f>vykonyz.xlsx3[[#This Row],[Kod]]-vykonyz.xlsx[[#This Row],[Kod]]</f>
        <v>0</v>
      </c>
      <c r="AD4349" t="s">
        <v>14940</v>
      </c>
      <c r="AE4349" t="s">
        <v>15072</v>
      </c>
      <c r="AF4349" t="s">
        <v>50</v>
      </c>
      <c r="AG4349"/>
      <c r="AH4349" t="s">
        <v>14941</v>
      </c>
      <c r="AI4349" t="s">
        <v>15152</v>
      </c>
      <c r="AJ4349"/>
      <c r="AK4349" t="s">
        <v>1125</v>
      </c>
      <c r="AL4349" t="s">
        <v>15084</v>
      </c>
      <c r="AM4349" t="s">
        <v>33</v>
      </c>
      <c r="AN4349" t="s">
        <v>33</v>
      </c>
      <c r="AO4349"/>
      <c r="AP4349" t="s">
        <v>15095</v>
      </c>
      <c r="AQ4349"/>
      <c r="AR4349" t="s">
        <v>35</v>
      </c>
      <c r="AS4349" t="s">
        <v>35</v>
      </c>
    </row>
    <row r="4350" spans="1:45">
      <c r="A4350" s="264" t="s">
        <v>14943</v>
      </c>
      <c r="B4350" s="217" t="s">
        <v>15072</v>
      </c>
      <c r="C4350" s="217" t="s">
        <v>50</v>
      </c>
      <c r="E4350" s="217" t="s">
        <v>14944</v>
      </c>
      <c r="F4350" s="217" t="s">
        <v>15155</v>
      </c>
      <c r="H4350" s="217" t="s">
        <v>1125</v>
      </c>
      <c r="I4350" s="217" t="s">
        <v>15084</v>
      </c>
      <c r="J4350" s="217" t="s">
        <v>33</v>
      </c>
      <c r="K4350" s="217" t="s">
        <v>33</v>
      </c>
      <c r="M4350" s="217">
        <f t="shared" si="94"/>
        <v>26</v>
      </c>
      <c r="O4350" s="217" t="s">
        <v>35</v>
      </c>
      <c r="P4350" s="217" t="s">
        <v>35</v>
      </c>
      <c r="Q4350" s="217">
        <f>S5972-vykonyz.xlsx[[#This Row],[Kod]]</f>
        <v>-81157</v>
      </c>
      <c r="R4350" s="217">
        <f>S4295-vykonyz.xlsx[[#This Row],[Kod]]</f>
        <v>0</v>
      </c>
      <c r="S4350" s="217" t="s">
        <v>15156</v>
      </c>
      <c r="T4350" s="217" t="s">
        <v>15157</v>
      </c>
      <c r="U4350" s="217">
        <v>39</v>
      </c>
      <c r="V4350" s="261">
        <v>45292</v>
      </c>
      <c r="W4350" s="217" t="s">
        <v>15156</v>
      </c>
      <c r="X4350" s="217">
        <v>35</v>
      </c>
      <c r="Y4350" s="217">
        <v>4</v>
      </c>
      <c r="Z4350" s="261">
        <v>45291</v>
      </c>
      <c r="AC4350" s="217">
        <f>vykonyz.xlsx3[[#This Row],[Kod]]-vykonyz.xlsx[[#This Row],[Kod]]</f>
        <v>0</v>
      </c>
      <c r="AD4350" t="s">
        <v>14943</v>
      </c>
      <c r="AE4350" t="s">
        <v>15072</v>
      </c>
      <c r="AF4350" t="s">
        <v>50</v>
      </c>
      <c r="AG4350"/>
      <c r="AH4350" t="s">
        <v>14944</v>
      </c>
      <c r="AI4350" t="s">
        <v>15155</v>
      </c>
      <c r="AJ4350"/>
      <c r="AK4350" t="s">
        <v>1125</v>
      </c>
      <c r="AL4350" t="s">
        <v>15084</v>
      </c>
      <c r="AM4350" t="s">
        <v>33</v>
      </c>
      <c r="AN4350" t="s">
        <v>33</v>
      </c>
      <c r="AO4350"/>
      <c r="AP4350" t="s">
        <v>15095</v>
      </c>
      <c r="AQ4350"/>
      <c r="AR4350" t="s">
        <v>35</v>
      </c>
      <c r="AS4350" t="s">
        <v>35</v>
      </c>
    </row>
    <row r="4351" spans="1:45">
      <c r="A4351" s="264" t="s">
        <v>14947</v>
      </c>
      <c r="B4351" s="217" t="s">
        <v>15072</v>
      </c>
      <c r="C4351" s="217" t="s">
        <v>50</v>
      </c>
      <c r="E4351" s="217" t="s">
        <v>14948</v>
      </c>
      <c r="F4351" s="217" t="s">
        <v>15158</v>
      </c>
      <c r="H4351" s="217" t="s">
        <v>1125</v>
      </c>
      <c r="I4351" s="217" t="s">
        <v>15084</v>
      </c>
      <c r="J4351" s="217" t="s">
        <v>33</v>
      </c>
      <c r="K4351" s="217" t="s">
        <v>33</v>
      </c>
      <c r="M4351" s="217">
        <f t="shared" si="94"/>
        <v>29</v>
      </c>
      <c r="O4351" s="217" t="s">
        <v>35</v>
      </c>
      <c r="P4351" s="217" t="s">
        <v>35</v>
      </c>
      <c r="Q4351" s="217">
        <f>S5973-vykonyz.xlsx[[#This Row],[Kod]]</f>
        <v>-81159</v>
      </c>
      <c r="R4351" s="217">
        <f>S4296-vykonyz.xlsx[[#This Row],[Kod]]</f>
        <v>0</v>
      </c>
      <c r="S4351" s="217" t="s">
        <v>15159</v>
      </c>
      <c r="T4351" s="217" t="s">
        <v>15160</v>
      </c>
      <c r="U4351" s="217">
        <v>276</v>
      </c>
      <c r="V4351" s="261">
        <v>45292</v>
      </c>
      <c r="W4351" s="217" t="s">
        <v>15159</v>
      </c>
      <c r="X4351" s="217">
        <v>270</v>
      </c>
      <c r="Y4351" s="217">
        <v>6</v>
      </c>
      <c r="Z4351" s="261">
        <v>45291</v>
      </c>
      <c r="AC4351" s="217">
        <f>vykonyz.xlsx3[[#This Row],[Kod]]-vykonyz.xlsx[[#This Row],[Kod]]</f>
        <v>0</v>
      </c>
      <c r="AD4351" t="s">
        <v>14947</v>
      </c>
      <c r="AE4351" t="s">
        <v>15072</v>
      </c>
      <c r="AF4351" t="s">
        <v>50</v>
      </c>
      <c r="AG4351"/>
      <c r="AH4351" t="s">
        <v>14948</v>
      </c>
      <c r="AI4351" t="s">
        <v>15158</v>
      </c>
      <c r="AJ4351"/>
      <c r="AK4351" t="s">
        <v>1125</v>
      </c>
      <c r="AL4351" t="s">
        <v>15084</v>
      </c>
      <c r="AM4351" t="s">
        <v>33</v>
      </c>
      <c r="AN4351" t="s">
        <v>33</v>
      </c>
      <c r="AO4351"/>
      <c r="AP4351" t="s">
        <v>15148</v>
      </c>
      <c r="AQ4351"/>
      <c r="AR4351" t="s">
        <v>35</v>
      </c>
      <c r="AS4351" t="s">
        <v>35</v>
      </c>
    </row>
    <row r="4352" spans="1:45">
      <c r="A4352" s="264" t="s">
        <v>14951</v>
      </c>
      <c r="B4352" s="217" t="s">
        <v>15072</v>
      </c>
      <c r="C4352" s="217" t="s">
        <v>50</v>
      </c>
      <c r="E4352" s="217" t="s">
        <v>14952</v>
      </c>
      <c r="F4352" s="217" t="s">
        <v>15161</v>
      </c>
      <c r="H4352" s="217" t="s">
        <v>1125</v>
      </c>
      <c r="I4352" s="217" t="s">
        <v>15084</v>
      </c>
      <c r="J4352" s="217" t="s">
        <v>33</v>
      </c>
      <c r="K4352" s="217" t="s">
        <v>33</v>
      </c>
      <c r="M4352" s="217">
        <f t="shared" si="94"/>
        <v>72</v>
      </c>
      <c r="O4352" s="217" t="s">
        <v>35</v>
      </c>
      <c r="P4352" s="217" t="s">
        <v>35</v>
      </c>
      <c r="Q4352" s="217">
        <f>S5974-vykonyz.xlsx[[#This Row],[Kod]]</f>
        <v>-81161</v>
      </c>
      <c r="R4352" s="217">
        <f>S4297-vykonyz.xlsx[[#This Row],[Kod]]</f>
        <v>0</v>
      </c>
      <c r="S4352" s="217" t="s">
        <v>15162</v>
      </c>
      <c r="T4352" s="217" t="s">
        <v>15163</v>
      </c>
      <c r="U4352" s="217">
        <v>265</v>
      </c>
      <c r="V4352" s="261">
        <v>45292</v>
      </c>
      <c r="W4352" s="217" t="s">
        <v>15162</v>
      </c>
      <c r="X4352" s="217">
        <v>260</v>
      </c>
      <c r="Y4352" s="217">
        <v>5</v>
      </c>
      <c r="Z4352" s="261">
        <v>45291</v>
      </c>
      <c r="AC4352" s="217">
        <f>vykonyz.xlsx3[[#This Row],[Kod]]-vykonyz.xlsx[[#This Row],[Kod]]</f>
        <v>0</v>
      </c>
      <c r="AD4352" t="s">
        <v>14951</v>
      </c>
      <c r="AE4352" t="s">
        <v>15072</v>
      </c>
      <c r="AF4352" t="s">
        <v>50</v>
      </c>
      <c r="AG4352"/>
      <c r="AH4352" t="s">
        <v>14952</v>
      </c>
      <c r="AI4352" t="s">
        <v>15161</v>
      </c>
      <c r="AJ4352"/>
      <c r="AK4352" t="s">
        <v>1125</v>
      </c>
      <c r="AL4352" t="s">
        <v>15084</v>
      </c>
      <c r="AM4352" t="s">
        <v>33</v>
      </c>
      <c r="AN4352" t="s">
        <v>33</v>
      </c>
      <c r="AO4352"/>
      <c r="AP4352" t="s">
        <v>13697</v>
      </c>
      <c r="AQ4352"/>
      <c r="AR4352" t="s">
        <v>35</v>
      </c>
      <c r="AS4352" t="s">
        <v>35</v>
      </c>
    </row>
    <row r="4353" spans="1:45">
      <c r="A4353" s="264" t="s">
        <v>14954</v>
      </c>
      <c r="B4353" s="217" t="s">
        <v>15072</v>
      </c>
      <c r="C4353" s="217" t="s">
        <v>50</v>
      </c>
      <c r="E4353" s="217" t="s">
        <v>14955</v>
      </c>
      <c r="F4353" s="217" t="s">
        <v>15164</v>
      </c>
      <c r="H4353" s="217" t="s">
        <v>1125</v>
      </c>
      <c r="I4353" s="217" t="s">
        <v>15084</v>
      </c>
      <c r="J4353" s="217" t="s">
        <v>33</v>
      </c>
      <c r="K4353" s="217" t="s">
        <v>33</v>
      </c>
      <c r="M4353" s="217">
        <f t="shared" si="94"/>
        <v>48</v>
      </c>
      <c r="O4353" s="217" t="s">
        <v>35</v>
      </c>
      <c r="P4353" s="217" t="s">
        <v>35</v>
      </c>
      <c r="Q4353" s="217">
        <f>S5975-vykonyz.xlsx[[#This Row],[Kod]]</f>
        <v>-81165</v>
      </c>
      <c r="R4353" s="217">
        <f>S4298-vykonyz.xlsx[[#This Row],[Kod]]</f>
        <v>0</v>
      </c>
      <c r="S4353" s="217" t="s">
        <v>15165</v>
      </c>
      <c r="T4353" s="217" t="s">
        <v>15166</v>
      </c>
      <c r="U4353" s="217">
        <v>208</v>
      </c>
      <c r="V4353" s="261">
        <v>45292</v>
      </c>
      <c r="W4353" s="217" t="s">
        <v>15165</v>
      </c>
      <c r="X4353" s="217">
        <v>207</v>
      </c>
      <c r="Y4353" s="217">
        <v>1</v>
      </c>
      <c r="Z4353" s="261">
        <v>45291</v>
      </c>
      <c r="AC4353" s="217">
        <f>vykonyz.xlsx3[[#This Row],[Kod]]-vykonyz.xlsx[[#This Row],[Kod]]</f>
        <v>0</v>
      </c>
      <c r="AD4353" t="s">
        <v>14954</v>
      </c>
      <c r="AE4353" t="s">
        <v>15072</v>
      </c>
      <c r="AF4353" t="s">
        <v>50</v>
      </c>
      <c r="AG4353"/>
      <c r="AH4353" t="s">
        <v>14955</v>
      </c>
      <c r="AI4353" t="s">
        <v>15164</v>
      </c>
      <c r="AJ4353"/>
      <c r="AK4353" t="s">
        <v>1125</v>
      </c>
      <c r="AL4353" t="s">
        <v>15084</v>
      </c>
      <c r="AM4353" t="s">
        <v>33</v>
      </c>
      <c r="AN4353" t="s">
        <v>33</v>
      </c>
      <c r="AO4353"/>
      <c r="AP4353" t="s">
        <v>2100</v>
      </c>
      <c r="AQ4353"/>
      <c r="AR4353" t="s">
        <v>35</v>
      </c>
      <c r="AS4353" t="s">
        <v>35</v>
      </c>
    </row>
    <row r="4354" spans="1:45">
      <c r="A4354" s="264" t="s">
        <v>14961</v>
      </c>
      <c r="B4354" s="217" t="s">
        <v>15072</v>
      </c>
      <c r="C4354" s="217" t="s">
        <v>50</v>
      </c>
      <c r="E4354" s="217" t="s">
        <v>14962</v>
      </c>
      <c r="F4354" s="217" t="s">
        <v>15167</v>
      </c>
      <c r="H4354" s="217" t="s">
        <v>1125</v>
      </c>
      <c r="I4354" s="217" t="s">
        <v>15084</v>
      </c>
      <c r="J4354" s="217" t="s">
        <v>33</v>
      </c>
      <c r="K4354" s="217" t="s">
        <v>33</v>
      </c>
      <c r="M4354" s="217">
        <f t="shared" si="94"/>
        <v>65</v>
      </c>
      <c r="O4354" s="217" t="s">
        <v>35</v>
      </c>
      <c r="P4354" s="217" t="s">
        <v>35</v>
      </c>
      <c r="Q4354" s="217">
        <f>S5976-vykonyz.xlsx[[#This Row],[Kod]]</f>
        <v>-81167</v>
      </c>
      <c r="R4354" s="217">
        <f>S4299-vykonyz.xlsx[[#This Row],[Kod]]</f>
        <v>0</v>
      </c>
      <c r="S4354" s="217" t="s">
        <v>15168</v>
      </c>
      <c r="T4354" s="217" t="s">
        <v>15169</v>
      </c>
      <c r="U4354" s="217">
        <v>21</v>
      </c>
      <c r="V4354" s="261">
        <v>45292</v>
      </c>
      <c r="W4354" s="217" t="s">
        <v>15168</v>
      </c>
      <c r="X4354" s="217">
        <v>20</v>
      </c>
      <c r="Y4354" s="217">
        <v>1</v>
      </c>
      <c r="Z4354" s="261">
        <v>45291</v>
      </c>
      <c r="AC4354" s="217">
        <f>vykonyz.xlsx3[[#This Row],[Kod]]-vykonyz.xlsx[[#This Row],[Kod]]</f>
        <v>0</v>
      </c>
      <c r="AD4354" t="s">
        <v>14961</v>
      </c>
      <c r="AE4354" t="s">
        <v>15072</v>
      </c>
      <c r="AF4354" t="s">
        <v>50</v>
      </c>
      <c r="AG4354"/>
      <c r="AH4354" t="s">
        <v>14962</v>
      </c>
      <c r="AI4354" t="s">
        <v>15167</v>
      </c>
      <c r="AJ4354"/>
      <c r="AK4354" t="s">
        <v>1125</v>
      </c>
      <c r="AL4354" t="s">
        <v>15084</v>
      </c>
      <c r="AM4354" t="s">
        <v>33</v>
      </c>
      <c r="AN4354" t="s">
        <v>33</v>
      </c>
      <c r="AO4354"/>
      <c r="AP4354" t="s">
        <v>11296</v>
      </c>
      <c r="AQ4354"/>
      <c r="AR4354" t="s">
        <v>35</v>
      </c>
      <c r="AS4354" t="s">
        <v>35</v>
      </c>
    </row>
    <row r="4355" spans="1:45">
      <c r="A4355" s="264" t="s">
        <v>14964</v>
      </c>
      <c r="B4355" s="217" t="s">
        <v>15072</v>
      </c>
      <c r="C4355" s="217" t="s">
        <v>50</v>
      </c>
      <c r="E4355" s="217" t="s">
        <v>14965</v>
      </c>
      <c r="F4355" s="217" t="s">
        <v>15170</v>
      </c>
      <c r="H4355" s="217" t="s">
        <v>1125</v>
      </c>
      <c r="I4355" s="217" t="s">
        <v>15084</v>
      </c>
      <c r="J4355" s="217" t="s">
        <v>33</v>
      </c>
      <c r="K4355" s="217" t="s">
        <v>33</v>
      </c>
      <c r="M4355" s="217">
        <f t="shared" si="94"/>
        <v>29</v>
      </c>
      <c r="O4355" s="217" t="s">
        <v>35</v>
      </c>
      <c r="P4355" s="217" t="s">
        <v>35</v>
      </c>
      <c r="Q4355" s="217">
        <f>S5977-vykonyz.xlsx[[#This Row],[Kod]]</f>
        <v>-81169</v>
      </c>
      <c r="R4355" s="217">
        <f>S4300-vykonyz.xlsx[[#This Row],[Kod]]</f>
        <v>0</v>
      </c>
      <c r="S4355" s="217" t="s">
        <v>15171</v>
      </c>
      <c r="T4355" s="217" t="s">
        <v>15172</v>
      </c>
      <c r="U4355" s="217">
        <v>61</v>
      </c>
      <c r="V4355" s="261">
        <v>45292</v>
      </c>
      <c r="W4355" s="217" t="s">
        <v>15171</v>
      </c>
      <c r="X4355" s="217">
        <v>57</v>
      </c>
      <c r="Y4355" s="217">
        <v>4</v>
      </c>
      <c r="Z4355" s="261">
        <v>45291</v>
      </c>
      <c r="AC4355" s="217">
        <f>vykonyz.xlsx3[[#This Row],[Kod]]-vykonyz.xlsx[[#This Row],[Kod]]</f>
        <v>0</v>
      </c>
      <c r="AD4355" t="s">
        <v>14964</v>
      </c>
      <c r="AE4355" t="s">
        <v>15072</v>
      </c>
      <c r="AF4355" t="s">
        <v>50</v>
      </c>
      <c r="AG4355"/>
      <c r="AH4355" t="s">
        <v>14965</v>
      </c>
      <c r="AI4355" t="s">
        <v>15170</v>
      </c>
      <c r="AJ4355"/>
      <c r="AK4355" t="s">
        <v>1125</v>
      </c>
      <c r="AL4355" t="s">
        <v>15084</v>
      </c>
      <c r="AM4355" t="s">
        <v>33</v>
      </c>
      <c r="AN4355" t="s">
        <v>33</v>
      </c>
      <c r="AO4355"/>
      <c r="AP4355" t="s">
        <v>15148</v>
      </c>
      <c r="AQ4355"/>
      <c r="AR4355" t="s">
        <v>35</v>
      </c>
      <c r="AS4355" t="s">
        <v>35</v>
      </c>
    </row>
    <row r="4356" spans="1:45">
      <c r="A4356" s="264" t="s">
        <v>14967</v>
      </c>
      <c r="B4356" s="217" t="s">
        <v>15072</v>
      </c>
      <c r="C4356" s="217" t="s">
        <v>50</v>
      </c>
      <c r="E4356" s="217" t="s">
        <v>14968</v>
      </c>
      <c r="F4356" s="217" t="s">
        <v>15173</v>
      </c>
      <c r="H4356" s="217" t="s">
        <v>6464</v>
      </c>
      <c r="I4356" s="217" t="s">
        <v>15084</v>
      </c>
      <c r="J4356" s="217" t="s">
        <v>33</v>
      </c>
      <c r="K4356" s="217" t="s">
        <v>33</v>
      </c>
      <c r="M4356" s="217">
        <f t="shared" si="94"/>
        <v>67</v>
      </c>
      <c r="O4356" s="217" t="s">
        <v>35</v>
      </c>
      <c r="P4356" s="217" t="s">
        <v>35</v>
      </c>
      <c r="Q4356" s="217">
        <f>S5978-vykonyz.xlsx[[#This Row],[Kod]]</f>
        <v>-81171</v>
      </c>
      <c r="R4356" s="217">
        <f>S4301-vykonyz.xlsx[[#This Row],[Kod]]</f>
        <v>0</v>
      </c>
      <c r="S4356" s="217" t="s">
        <v>15174</v>
      </c>
      <c r="T4356" s="217" t="s">
        <v>15175</v>
      </c>
      <c r="U4356" s="217">
        <v>17</v>
      </c>
      <c r="V4356" s="261">
        <v>45292</v>
      </c>
      <c r="W4356" s="217" t="s">
        <v>15174</v>
      </c>
      <c r="X4356" s="217">
        <v>15</v>
      </c>
      <c r="Y4356" s="217">
        <v>2</v>
      </c>
      <c r="Z4356" s="261">
        <v>45291</v>
      </c>
      <c r="AC4356" s="217">
        <f>vykonyz.xlsx3[[#This Row],[Kod]]-vykonyz.xlsx[[#This Row],[Kod]]</f>
        <v>0</v>
      </c>
      <c r="AD4356" t="s">
        <v>14967</v>
      </c>
      <c r="AE4356" t="s">
        <v>15072</v>
      </c>
      <c r="AF4356" t="s">
        <v>50</v>
      </c>
      <c r="AG4356"/>
      <c r="AH4356" t="s">
        <v>14968</v>
      </c>
      <c r="AI4356" t="s">
        <v>15173</v>
      </c>
      <c r="AJ4356"/>
      <c r="AK4356" t="s">
        <v>6464</v>
      </c>
      <c r="AL4356" t="s">
        <v>15084</v>
      </c>
      <c r="AM4356" t="s">
        <v>33</v>
      </c>
      <c r="AN4356" t="s">
        <v>33</v>
      </c>
      <c r="AO4356"/>
      <c r="AP4356" t="s">
        <v>1832</v>
      </c>
      <c r="AQ4356"/>
      <c r="AR4356" t="s">
        <v>35</v>
      </c>
      <c r="AS4356" t="s">
        <v>35</v>
      </c>
    </row>
    <row r="4357" spans="1:45">
      <c r="A4357" s="264" t="s">
        <v>14972</v>
      </c>
      <c r="B4357" s="217" t="s">
        <v>15072</v>
      </c>
      <c r="C4357" s="217" t="s">
        <v>50</v>
      </c>
      <c r="E4357" s="217" t="s">
        <v>14973</v>
      </c>
      <c r="F4357" s="217" t="s">
        <v>15176</v>
      </c>
      <c r="H4357" s="217" t="s">
        <v>1125</v>
      </c>
      <c r="I4357" s="217" t="s">
        <v>15084</v>
      </c>
      <c r="J4357" s="217" t="s">
        <v>33</v>
      </c>
      <c r="K4357" s="217" t="s">
        <v>33</v>
      </c>
      <c r="M4357" s="217">
        <f t="shared" si="94"/>
        <v>87</v>
      </c>
      <c r="O4357" s="217" t="s">
        <v>35</v>
      </c>
      <c r="P4357" s="217" t="s">
        <v>35</v>
      </c>
      <c r="Q4357" s="217">
        <f>S5979-vykonyz.xlsx[[#This Row],[Kod]]</f>
        <v>-81173</v>
      </c>
      <c r="R4357" s="217">
        <f>S4302-vykonyz.xlsx[[#This Row],[Kod]]</f>
        <v>0</v>
      </c>
      <c r="S4357" s="217" t="s">
        <v>15177</v>
      </c>
      <c r="T4357" s="217" t="s">
        <v>15178</v>
      </c>
      <c r="U4357" s="217">
        <v>18</v>
      </c>
      <c r="V4357" s="261">
        <v>45292</v>
      </c>
      <c r="W4357" s="217" t="s">
        <v>15177</v>
      </c>
      <c r="X4357" s="217">
        <v>17</v>
      </c>
      <c r="Y4357" s="217">
        <v>1</v>
      </c>
      <c r="Z4357" s="261">
        <v>45291</v>
      </c>
      <c r="AC4357" s="217">
        <f>vykonyz.xlsx3[[#This Row],[Kod]]-vykonyz.xlsx[[#This Row],[Kod]]</f>
        <v>0</v>
      </c>
      <c r="AD4357" t="s">
        <v>14972</v>
      </c>
      <c r="AE4357" t="s">
        <v>15072</v>
      </c>
      <c r="AF4357" t="s">
        <v>50</v>
      </c>
      <c r="AG4357"/>
      <c r="AH4357" t="s">
        <v>14973</v>
      </c>
      <c r="AI4357" t="s">
        <v>15176</v>
      </c>
      <c r="AJ4357"/>
      <c r="AK4357" t="s">
        <v>1125</v>
      </c>
      <c r="AL4357" t="s">
        <v>15084</v>
      </c>
      <c r="AM4357" t="s">
        <v>33</v>
      </c>
      <c r="AN4357" t="s">
        <v>33</v>
      </c>
      <c r="AO4357"/>
      <c r="AP4357" t="s">
        <v>41</v>
      </c>
      <c r="AQ4357"/>
      <c r="AR4357" t="s">
        <v>35</v>
      </c>
      <c r="AS4357" t="s">
        <v>35</v>
      </c>
    </row>
    <row r="4358" spans="1:45">
      <c r="A4358" s="264" t="s">
        <v>14975</v>
      </c>
      <c r="B4358" s="217" t="s">
        <v>15072</v>
      </c>
      <c r="C4358" s="217" t="s">
        <v>50</v>
      </c>
      <c r="E4358" s="217" t="s">
        <v>14976</v>
      </c>
      <c r="F4358" s="217" t="s">
        <v>15179</v>
      </c>
      <c r="H4358" s="217" t="s">
        <v>1125</v>
      </c>
      <c r="I4358" s="217" t="s">
        <v>1125</v>
      </c>
      <c r="J4358" s="217" t="s">
        <v>33</v>
      </c>
      <c r="K4358" s="217" t="s">
        <v>33</v>
      </c>
      <c r="M4358" s="217">
        <f t="shared" si="94"/>
        <v>142</v>
      </c>
      <c r="O4358" s="217" t="s">
        <v>35</v>
      </c>
      <c r="P4358" s="217" t="s">
        <v>35</v>
      </c>
      <c r="Q4358" s="217">
        <f>S5980-vykonyz.xlsx[[#This Row],[Kod]]</f>
        <v>-81175</v>
      </c>
      <c r="R4358" s="217">
        <f>S4303-vykonyz.xlsx[[#This Row],[Kod]]</f>
        <v>0</v>
      </c>
      <c r="S4358" s="217" t="s">
        <v>15180</v>
      </c>
      <c r="T4358" s="217" t="s">
        <v>15181</v>
      </c>
      <c r="U4358" s="217">
        <v>18</v>
      </c>
      <c r="V4358" s="261">
        <v>45292</v>
      </c>
      <c r="W4358" s="217" t="s">
        <v>15180</v>
      </c>
      <c r="X4358" s="217">
        <v>17</v>
      </c>
      <c r="Y4358" s="217">
        <v>1</v>
      </c>
      <c r="Z4358" s="261">
        <v>45291</v>
      </c>
      <c r="AC4358" s="217">
        <f>vykonyz.xlsx3[[#This Row],[Kod]]-vykonyz.xlsx[[#This Row],[Kod]]</f>
        <v>0</v>
      </c>
      <c r="AD4358" t="s">
        <v>14975</v>
      </c>
      <c r="AE4358" t="s">
        <v>15072</v>
      </c>
      <c r="AF4358" t="s">
        <v>50</v>
      </c>
      <c r="AG4358"/>
      <c r="AH4358" t="s">
        <v>14976</v>
      </c>
      <c r="AI4358" t="s">
        <v>15179</v>
      </c>
      <c r="AJ4358"/>
      <c r="AK4358" t="s">
        <v>1125</v>
      </c>
      <c r="AL4358" t="s">
        <v>1125</v>
      </c>
      <c r="AM4358" t="s">
        <v>33</v>
      </c>
      <c r="AN4358" t="s">
        <v>33</v>
      </c>
      <c r="AO4358"/>
      <c r="AP4358" t="s">
        <v>634</v>
      </c>
      <c r="AQ4358"/>
      <c r="AR4358" t="s">
        <v>35</v>
      </c>
      <c r="AS4358" t="s">
        <v>35</v>
      </c>
    </row>
    <row r="4359" spans="1:45">
      <c r="A4359" s="264" t="s">
        <v>14978</v>
      </c>
      <c r="B4359" s="217" t="s">
        <v>15072</v>
      </c>
      <c r="E4359" s="217" t="s">
        <v>14979</v>
      </c>
      <c r="F4359" s="217" t="s">
        <v>15182</v>
      </c>
      <c r="H4359" s="217" t="s">
        <v>1125</v>
      </c>
      <c r="I4359" s="217" t="s">
        <v>1125</v>
      </c>
      <c r="J4359" s="217" t="s">
        <v>33</v>
      </c>
      <c r="K4359" s="217" t="s">
        <v>33</v>
      </c>
      <c r="M4359" s="217">
        <f t="shared" ref="M4359:M4393" si="95">U4304</f>
        <v>18</v>
      </c>
      <c r="O4359" s="217" t="s">
        <v>35</v>
      </c>
      <c r="P4359" s="217" t="s">
        <v>35</v>
      </c>
      <c r="Q4359" s="217">
        <f>S5981-vykonyz.xlsx[[#This Row],[Kod]]</f>
        <v>-81211</v>
      </c>
      <c r="R4359" s="217">
        <f>S4304-vykonyz.xlsx[[#This Row],[Kod]]</f>
        <v>0</v>
      </c>
      <c r="S4359" s="217" t="s">
        <v>15183</v>
      </c>
      <c r="T4359" s="217" t="s">
        <v>15184</v>
      </c>
      <c r="U4359" s="217">
        <v>17</v>
      </c>
      <c r="V4359" s="261">
        <v>45292</v>
      </c>
      <c r="W4359" s="217" t="s">
        <v>15183</v>
      </c>
      <c r="X4359" s="217">
        <v>16</v>
      </c>
      <c r="Y4359" s="217">
        <v>1</v>
      </c>
      <c r="Z4359" s="261">
        <v>45291</v>
      </c>
      <c r="AC4359" s="217">
        <f>vykonyz.xlsx3[[#This Row],[Kod]]-vykonyz.xlsx[[#This Row],[Kod]]</f>
        <v>0</v>
      </c>
      <c r="AD4359" t="s">
        <v>14978</v>
      </c>
      <c r="AE4359" t="s">
        <v>15072</v>
      </c>
      <c r="AF4359"/>
      <c r="AG4359"/>
      <c r="AH4359" t="s">
        <v>14979</v>
      </c>
      <c r="AI4359" t="s">
        <v>15182</v>
      </c>
      <c r="AJ4359"/>
      <c r="AK4359" t="s">
        <v>1125</v>
      </c>
      <c r="AL4359" t="s">
        <v>1125</v>
      </c>
      <c r="AM4359" t="s">
        <v>33</v>
      </c>
      <c r="AN4359" t="s">
        <v>33</v>
      </c>
      <c r="AO4359"/>
      <c r="AP4359" t="s">
        <v>15185</v>
      </c>
      <c r="AQ4359"/>
      <c r="AR4359" t="s">
        <v>35</v>
      </c>
      <c r="AS4359" t="s">
        <v>35</v>
      </c>
    </row>
    <row r="4360" spans="1:45">
      <c r="A4360" s="264" t="s">
        <v>14981</v>
      </c>
      <c r="B4360" s="217" t="s">
        <v>15072</v>
      </c>
      <c r="C4360" s="217" t="s">
        <v>50</v>
      </c>
      <c r="E4360" s="217" t="s">
        <v>14982</v>
      </c>
      <c r="F4360" s="217" t="s">
        <v>15186</v>
      </c>
      <c r="H4360" s="217" t="s">
        <v>1084</v>
      </c>
      <c r="I4360" s="217" t="s">
        <v>1130</v>
      </c>
      <c r="J4360" s="217" t="s">
        <v>33</v>
      </c>
      <c r="K4360" s="217" t="s">
        <v>33</v>
      </c>
      <c r="M4360" s="217">
        <f t="shared" si="95"/>
        <v>581</v>
      </c>
      <c r="O4360" s="217" t="s">
        <v>35</v>
      </c>
      <c r="P4360" s="217" t="s">
        <v>35</v>
      </c>
      <c r="Q4360" s="217">
        <f>S5982-vykonyz.xlsx[[#This Row],[Kod]]</f>
        <v>-81217</v>
      </c>
      <c r="R4360" s="217">
        <f>S4305-vykonyz.xlsx[[#This Row],[Kod]]</f>
        <v>0</v>
      </c>
      <c r="S4360" s="217" t="s">
        <v>15187</v>
      </c>
      <c r="T4360" s="217" t="s">
        <v>15188</v>
      </c>
      <c r="U4360" s="217">
        <v>17</v>
      </c>
      <c r="V4360" s="261">
        <v>45292</v>
      </c>
      <c r="W4360" s="217" t="s">
        <v>15187</v>
      </c>
      <c r="X4360" s="217">
        <v>14</v>
      </c>
      <c r="Y4360" s="217">
        <v>3</v>
      </c>
      <c r="Z4360" s="261">
        <v>45291</v>
      </c>
      <c r="AC4360" s="217">
        <f>vykonyz.xlsx3[[#This Row],[Kod]]-vykonyz.xlsx[[#This Row],[Kod]]</f>
        <v>0</v>
      </c>
      <c r="AD4360" t="s">
        <v>14981</v>
      </c>
      <c r="AE4360" t="s">
        <v>15072</v>
      </c>
      <c r="AF4360" t="s">
        <v>50</v>
      </c>
      <c r="AG4360"/>
      <c r="AH4360" t="s">
        <v>14982</v>
      </c>
      <c r="AI4360" t="s">
        <v>15186</v>
      </c>
      <c r="AJ4360"/>
      <c r="AK4360" t="s">
        <v>1084</v>
      </c>
      <c r="AL4360" t="s">
        <v>1130</v>
      </c>
      <c r="AM4360" t="s">
        <v>33</v>
      </c>
      <c r="AN4360" t="s">
        <v>33</v>
      </c>
      <c r="AO4360"/>
      <c r="AP4360" t="s">
        <v>10903</v>
      </c>
      <c r="AQ4360"/>
      <c r="AR4360" t="s">
        <v>35</v>
      </c>
      <c r="AS4360" t="s">
        <v>35</v>
      </c>
    </row>
    <row r="4361" spans="1:45">
      <c r="A4361" s="264" t="s">
        <v>14984</v>
      </c>
      <c r="B4361" s="217" t="s">
        <v>15072</v>
      </c>
      <c r="C4361" s="217" t="s">
        <v>50</v>
      </c>
      <c r="E4361" s="217" t="s">
        <v>14985</v>
      </c>
      <c r="F4361" s="217" t="s">
        <v>15189</v>
      </c>
      <c r="H4361" s="217" t="s">
        <v>1125</v>
      </c>
      <c r="I4361" s="217" t="s">
        <v>1125</v>
      </c>
      <c r="J4361" s="217" t="s">
        <v>33</v>
      </c>
      <c r="K4361" s="217" t="s">
        <v>33</v>
      </c>
      <c r="M4361" s="217">
        <f t="shared" si="95"/>
        <v>22</v>
      </c>
      <c r="O4361" s="217" t="s">
        <v>35</v>
      </c>
      <c r="P4361" s="217" t="s">
        <v>35</v>
      </c>
      <c r="Q4361" s="217">
        <f>S5983-vykonyz.xlsx[[#This Row],[Kod]]</f>
        <v>-81219</v>
      </c>
      <c r="R4361" s="217">
        <f>S4306-vykonyz.xlsx[[#This Row],[Kod]]</f>
        <v>0</v>
      </c>
      <c r="S4361" s="217" t="s">
        <v>15190</v>
      </c>
      <c r="T4361" s="217" t="s">
        <v>15191</v>
      </c>
      <c r="U4361" s="217">
        <v>25</v>
      </c>
      <c r="V4361" s="261">
        <v>45292</v>
      </c>
      <c r="W4361" s="217" t="s">
        <v>15190</v>
      </c>
      <c r="X4361" s="217">
        <v>24</v>
      </c>
      <c r="Y4361" s="217">
        <v>1</v>
      </c>
      <c r="Z4361" s="261">
        <v>45291</v>
      </c>
      <c r="AC4361" s="217">
        <f>vykonyz.xlsx3[[#This Row],[Kod]]-vykonyz.xlsx[[#This Row],[Kod]]</f>
        <v>0</v>
      </c>
      <c r="AD4361" t="s">
        <v>14984</v>
      </c>
      <c r="AE4361" t="s">
        <v>15072</v>
      </c>
      <c r="AF4361" t="s">
        <v>50</v>
      </c>
      <c r="AG4361"/>
      <c r="AH4361" t="s">
        <v>14985</v>
      </c>
      <c r="AI4361" t="s">
        <v>15189</v>
      </c>
      <c r="AJ4361"/>
      <c r="AK4361" t="s">
        <v>1125</v>
      </c>
      <c r="AL4361" t="s">
        <v>1125</v>
      </c>
      <c r="AM4361" t="s">
        <v>33</v>
      </c>
      <c r="AN4361" t="s">
        <v>33</v>
      </c>
      <c r="AO4361"/>
      <c r="AP4361" t="s">
        <v>15192</v>
      </c>
      <c r="AQ4361"/>
      <c r="AR4361" t="s">
        <v>35</v>
      </c>
      <c r="AS4361" t="s">
        <v>35</v>
      </c>
    </row>
    <row r="4362" spans="1:45">
      <c r="A4362" s="264" t="s">
        <v>14990</v>
      </c>
      <c r="B4362" s="217" t="s">
        <v>15072</v>
      </c>
      <c r="C4362" s="217" t="s">
        <v>50</v>
      </c>
      <c r="E4362" s="217" t="s">
        <v>14991</v>
      </c>
      <c r="F4362" s="217" t="s">
        <v>15193</v>
      </c>
      <c r="H4362" s="217" t="s">
        <v>1125</v>
      </c>
      <c r="I4362" s="217" t="s">
        <v>7244</v>
      </c>
      <c r="J4362" s="217" t="s">
        <v>33</v>
      </c>
      <c r="K4362" s="217" t="s">
        <v>33</v>
      </c>
      <c r="M4362" s="217">
        <f t="shared" si="95"/>
        <v>166</v>
      </c>
      <c r="O4362" s="217" t="s">
        <v>35</v>
      </c>
      <c r="P4362" s="217" t="s">
        <v>35</v>
      </c>
      <c r="Q4362" s="217">
        <f>S5984-vykonyz.xlsx[[#This Row],[Kod]]</f>
        <v>-81221</v>
      </c>
      <c r="R4362" s="217">
        <f>S4307-vykonyz.xlsx[[#This Row],[Kod]]</f>
        <v>0</v>
      </c>
      <c r="S4362" s="217" t="s">
        <v>15194</v>
      </c>
      <c r="T4362" s="217" t="s">
        <v>15195</v>
      </c>
      <c r="U4362" s="217">
        <v>25</v>
      </c>
      <c r="V4362" s="261">
        <v>45292</v>
      </c>
      <c r="W4362" s="217" t="s">
        <v>15194</v>
      </c>
      <c r="X4362" s="217">
        <v>23</v>
      </c>
      <c r="Y4362" s="217">
        <v>2</v>
      </c>
      <c r="Z4362" s="261">
        <v>45291</v>
      </c>
      <c r="AC4362" s="217">
        <f>vykonyz.xlsx3[[#This Row],[Kod]]-vykonyz.xlsx[[#This Row],[Kod]]</f>
        <v>0</v>
      </c>
      <c r="AD4362" t="s">
        <v>14990</v>
      </c>
      <c r="AE4362" t="s">
        <v>15072</v>
      </c>
      <c r="AF4362" t="s">
        <v>50</v>
      </c>
      <c r="AG4362"/>
      <c r="AH4362" t="s">
        <v>14991</v>
      </c>
      <c r="AI4362" t="s">
        <v>15193</v>
      </c>
      <c r="AJ4362"/>
      <c r="AK4362" t="s">
        <v>1125</v>
      </c>
      <c r="AL4362" t="s">
        <v>7244</v>
      </c>
      <c r="AM4362" t="s">
        <v>33</v>
      </c>
      <c r="AN4362" t="s">
        <v>33</v>
      </c>
      <c r="AO4362"/>
      <c r="AP4362" t="s">
        <v>13880</v>
      </c>
      <c r="AQ4362"/>
      <c r="AR4362" t="s">
        <v>35</v>
      </c>
      <c r="AS4362" t="s">
        <v>35</v>
      </c>
    </row>
    <row r="4363" spans="1:45">
      <c r="A4363" s="264" t="s">
        <v>14995</v>
      </c>
      <c r="B4363" s="217" t="s">
        <v>15072</v>
      </c>
      <c r="C4363" s="217" t="s">
        <v>50</v>
      </c>
      <c r="E4363" s="217" t="s">
        <v>14996</v>
      </c>
      <c r="F4363" s="217" t="s">
        <v>15196</v>
      </c>
      <c r="H4363" s="217" t="s">
        <v>1125</v>
      </c>
      <c r="I4363" s="217" t="s">
        <v>7244</v>
      </c>
      <c r="J4363" s="217" t="s">
        <v>33</v>
      </c>
      <c r="K4363" s="217" t="s">
        <v>33</v>
      </c>
      <c r="M4363" s="217">
        <f t="shared" si="95"/>
        <v>34</v>
      </c>
      <c r="O4363" s="217" t="s">
        <v>35</v>
      </c>
      <c r="P4363" s="217" t="s">
        <v>35</v>
      </c>
      <c r="Q4363" s="217">
        <f>S5985-vykonyz.xlsx[[#This Row],[Kod]]</f>
        <v>-81223</v>
      </c>
      <c r="R4363" s="217">
        <f>S4308-vykonyz.xlsx[[#This Row],[Kod]]</f>
        <v>0</v>
      </c>
      <c r="S4363" s="217" t="s">
        <v>15197</v>
      </c>
      <c r="T4363" s="217" t="s">
        <v>15198</v>
      </c>
      <c r="U4363" s="217">
        <v>122</v>
      </c>
      <c r="V4363" s="261">
        <v>45292</v>
      </c>
      <c r="W4363" s="217" t="s">
        <v>15197</v>
      </c>
      <c r="X4363" s="217">
        <v>121</v>
      </c>
      <c r="Y4363" s="217">
        <v>1</v>
      </c>
      <c r="Z4363" s="261">
        <v>45291</v>
      </c>
      <c r="AC4363" s="217">
        <f>vykonyz.xlsx3[[#This Row],[Kod]]-vykonyz.xlsx[[#This Row],[Kod]]</f>
        <v>0</v>
      </c>
      <c r="AD4363" t="s">
        <v>14995</v>
      </c>
      <c r="AE4363" t="s">
        <v>15072</v>
      </c>
      <c r="AF4363" t="s">
        <v>50</v>
      </c>
      <c r="AG4363"/>
      <c r="AH4363" t="s">
        <v>14996</v>
      </c>
      <c r="AI4363" t="s">
        <v>15196</v>
      </c>
      <c r="AJ4363"/>
      <c r="AK4363" t="s">
        <v>1125</v>
      </c>
      <c r="AL4363" t="s">
        <v>7244</v>
      </c>
      <c r="AM4363" t="s">
        <v>33</v>
      </c>
      <c r="AN4363" t="s">
        <v>33</v>
      </c>
      <c r="AO4363"/>
      <c r="AP4363" t="s">
        <v>7254</v>
      </c>
      <c r="AQ4363"/>
      <c r="AR4363" t="s">
        <v>35</v>
      </c>
      <c r="AS4363" t="s">
        <v>35</v>
      </c>
    </row>
    <row r="4364" spans="1:45">
      <c r="A4364" s="264" t="s">
        <v>14999</v>
      </c>
      <c r="B4364" s="217" t="s">
        <v>15072</v>
      </c>
      <c r="C4364" s="217" t="s">
        <v>50</v>
      </c>
      <c r="E4364" s="217" t="s">
        <v>15000</v>
      </c>
      <c r="F4364" s="217" t="s">
        <v>15199</v>
      </c>
      <c r="H4364" s="217" t="s">
        <v>6464</v>
      </c>
      <c r="I4364" s="217" t="s">
        <v>6725</v>
      </c>
      <c r="J4364" s="217" t="s">
        <v>33</v>
      </c>
      <c r="K4364" s="217" t="s">
        <v>33</v>
      </c>
      <c r="M4364" s="217">
        <f t="shared" si="95"/>
        <v>1793</v>
      </c>
      <c r="O4364" s="217" t="s">
        <v>35</v>
      </c>
      <c r="P4364" s="217" t="s">
        <v>35</v>
      </c>
      <c r="Q4364" s="217">
        <f>S5986-vykonyz.xlsx[[#This Row],[Kod]]</f>
        <v>-81224</v>
      </c>
      <c r="R4364" s="217">
        <f>S4309-vykonyz.xlsx[[#This Row],[Kod]]</f>
        <v>0</v>
      </c>
      <c r="S4364" s="217" t="s">
        <v>15200</v>
      </c>
      <c r="T4364" s="217" t="s">
        <v>15201</v>
      </c>
      <c r="U4364" s="217">
        <v>34</v>
      </c>
      <c r="V4364" s="261">
        <v>45292</v>
      </c>
      <c r="W4364" s="217" t="s">
        <v>15200</v>
      </c>
      <c r="X4364" s="217">
        <v>31</v>
      </c>
      <c r="Y4364" s="217">
        <v>3</v>
      </c>
      <c r="Z4364" s="261">
        <v>45291</v>
      </c>
      <c r="AC4364" s="217">
        <f>vykonyz.xlsx3[[#This Row],[Kod]]-vykonyz.xlsx[[#This Row],[Kod]]</f>
        <v>0</v>
      </c>
      <c r="AD4364" t="s">
        <v>14999</v>
      </c>
      <c r="AE4364" t="s">
        <v>15072</v>
      </c>
      <c r="AF4364" t="s">
        <v>50</v>
      </c>
      <c r="AG4364"/>
      <c r="AH4364" t="s">
        <v>15000</v>
      </c>
      <c r="AI4364" t="s">
        <v>15199</v>
      </c>
      <c r="AJ4364"/>
      <c r="AK4364" t="s">
        <v>6464</v>
      </c>
      <c r="AL4364" t="s">
        <v>6725</v>
      </c>
      <c r="AM4364" t="s">
        <v>33</v>
      </c>
      <c r="AN4364" t="s">
        <v>33</v>
      </c>
      <c r="AO4364"/>
      <c r="AP4364" t="s">
        <v>15202</v>
      </c>
      <c r="AQ4364"/>
      <c r="AR4364" t="s">
        <v>35</v>
      </c>
      <c r="AS4364" t="s">
        <v>35</v>
      </c>
    </row>
    <row r="4365" spans="1:45">
      <c r="A4365" s="264" t="s">
        <v>15004</v>
      </c>
      <c r="B4365" s="217" t="s">
        <v>15072</v>
      </c>
      <c r="E4365" s="217" t="s">
        <v>15005</v>
      </c>
      <c r="F4365" s="217" t="s">
        <v>15203</v>
      </c>
      <c r="H4365" s="217" t="s">
        <v>1125</v>
      </c>
      <c r="I4365" s="217" t="s">
        <v>7244</v>
      </c>
      <c r="J4365" s="217" t="s">
        <v>33</v>
      </c>
      <c r="K4365" s="217" t="s">
        <v>33</v>
      </c>
      <c r="M4365" s="217">
        <f t="shared" si="95"/>
        <v>116</v>
      </c>
      <c r="O4365" s="217" t="s">
        <v>35</v>
      </c>
      <c r="P4365" s="217" t="s">
        <v>35</v>
      </c>
      <c r="Q4365" s="217">
        <f>S5987-vykonyz.xlsx[[#This Row],[Kod]]</f>
        <v>-81226</v>
      </c>
      <c r="R4365" s="217">
        <f>S4310-vykonyz.xlsx[[#This Row],[Kod]]</f>
        <v>0</v>
      </c>
      <c r="S4365" s="217" t="s">
        <v>15204</v>
      </c>
      <c r="T4365" s="217" t="s">
        <v>15205</v>
      </c>
      <c r="U4365" s="217">
        <v>270</v>
      </c>
      <c r="V4365" s="261">
        <v>45292</v>
      </c>
      <c r="W4365" s="217" t="s">
        <v>15204</v>
      </c>
      <c r="X4365" s="217">
        <v>268</v>
      </c>
      <c r="Y4365" s="217">
        <v>2</v>
      </c>
      <c r="Z4365" s="261">
        <v>45291</v>
      </c>
      <c r="AC4365" s="217">
        <f>vykonyz.xlsx3[[#This Row],[Kod]]-vykonyz.xlsx[[#This Row],[Kod]]</f>
        <v>0</v>
      </c>
      <c r="AD4365" t="s">
        <v>15004</v>
      </c>
      <c r="AE4365" t="s">
        <v>15072</v>
      </c>
      <c r="AF4365"/>
      <c r="AG4365"/>
      <c r="AH4365" t="s">
        <v>15005</v>
      </c>
      <c r="AI4365" t="s">
        <v>15203</v>
      </c>
      <c r="AJ4365"/>
      <c r="AK4365" t="s">
        <v>1125</v>
      </c>
      <c r="AL4365" t="s">
        <v>7244</v>
      </c>
      <c r="AM4365" t="s">
        <v>33</v>
      </c>
      <c r="AN4365" t="s">
        <v>33</v>
      </c>
      <c r="AO4365"/>
      <c r="AP4365" t="s">
        <v>1334</v>
      </c>
      <c r="AQ4365"/>
      <c r="AR4365" t="s">
        <v>35</v>
      </c>
      <c r="AS4365" t="s">
        <v>35</v>
      </c>
    </row>
    <row r="4366" spans="1:45">
      <c r="A4366" s="264" t="s">
        <v>15008</v>
      </c>
      <c r="B4366" s="217" t="s">
        <v>15072</v>
      </c>
      <c r="C4366" s="217" t="s">
        <v>50</v>
      </c>
      <c r="E4366" s="217" t="s">
        <v>15009</v>
      </c>
      <c r="F4366" s="217" t="s">
        <v>15206</v>
      </c>
      <c r="H4366" s="217" t="s">
        <v>1125</v>
      </c>
      <c r="I4366" s="217" t="s">
        <v>7244</v>
      </c>
      <c r="J4366" s="217" t="s">
        <v>33</v>
      </c>
      <c r="K4366" s="217" t="s">
        <v>33</v>
      </c>
      <c r="M4366" s="217">
        <f t="shared" si="95"/>
        <v>399</v>
      </c>
      <c r="O4366" s="217" t="s">
        <v>35</v>
      </c>
      <c r="P4366" s="217" t="s">
        <v>35</v>
      </c>
      <c r="Q4366" s="217">
        <f>S5988-vykonyz.xlsx[[#This Row],[Kod]]</f>
        <v>-81227</v>
      </c>
      <c r="R4366" s="217">
        <f>S4311-vykonyz.xlsx[[#This Row],[Kod]]</f>
        <v>0</v>
      </c>
      <c r="S4366" s="217" t="s">
        <v>15207</v>
      </c>
      <c r="T4366" s="217" t="s">
        <v>15208</v>
      </c>
      <c r="U4366" s="217">
        <v>15</v>
      </c>
      <c r="V4366" s="261">
        <v>45292</v>
      </c>
      <c r="W4366" s="217" t="s">
        <v>15207</v>
      </c>
      <c r="X4366" s="217">
        <v>14</v>
      </c>
      <c r="Y4366" s="217">
        <v>1</v>
      </c>
      <c r="Z4366" s="261">
        <v>45291</v>
      </c>
      <c r="AC4366" s="217">
        <f>vykonyz.xlsx3[[#This Row],[Kod]]-vykonyz.xlsx[[#This Row],[Kod]]</f>
        <v>0</v>
      </c>
      <c r="AD4366" t="s">
        <v>15008</v>
      </c>
      <c r="AE4366" t="s">
        <v>15072</v>
      </c>
      <c r="AF4366" t="s">
        <v>50</v>
      </c>
      <c r="AG4366"/>
      <c r="AH4366" t="s">
        <v>15009</v>
      </c>
      <c r="AI4366" t="s">
        <v>15206</v>
      </c>
      <c r="AJ4366"/>
      <c r="AK4366" t="s">
        <v>1125</v>
      </c>
      <c r="AL4366" t="s">
        <v>7244</v>
      </c>
      <c r="AM4366" t="s">
        <v>33</v>
      </c>
      <c r="AN4366" t="s">
        <v>33</v>
      </c>
      <c r="AO4366"/>
      <c r="AP4366" t="s">
        <v>653</v>
      </c>
      <c r="AQ4366"/>
      <c r="AR4366" t="s">
        <v>35</v>
      </c>
      <c r="AS4366" t="s">
        <v>35</v>
      </c>
    </row>
    <row r="4367" spans="1:45">
      <c r="A4367" s="264" t="s">
        <v>15013</v>
      </c>
      <c r="B4367" s="217" t="s">
        <v>15072</v>
      </c>
      <c r="C4367" s="217" t="s">
        <v>50</v>
      </c>
      <c r="E4367" s="217" t="s">
        <v>15014</v>
      </c>
      <c r="F4367" s="217" t="s">
        <v>15209</v>
      </c>
      <c r="H4367" s="217" t="s">
        <v>1125</v>
      </c>
      <c r="I4367" s="217" t="s">
        <v>15084</v>
      </c>
      <c r="J4367" s="217" t="s">
        <v>33</v>
      </c>
      <c r="K4367" s="217" t="s">
        <v>33</v>
      </c>
      <c r="M4367" s="217">
        <f t="shared" si="95"/>
        <v>213</v>
      </c>
      <c r="O4367" s="217" t="s">
        <v>35</v>
      </c>
      <c r="P4367" s="217" t="s">
        <v>35</v>
      </c>
      <c r="Q4367" s="217">
        <f>S5989-vykonyz.xlsx[[#This Row],[Kod]]</f>
        <v>-81229</v>
      </c>
      <c r="R4367" s="217">
        <f>S4312-vykonyz.xlsx[[#This Row],[Kod]]</f>
        <v>0</v>
      </c>
      <c r="S4367" s="217" t="s">
        <v>15210</v>
      </c>
      <c r="T4367" s="217" t="s">
        <v>15211</v>
      </c>
      <c r="U4367" s="217">
        <v>25</v>
      </c>
      <c r="V4367" s="261">
        <v>45292</v>
      </c>
      <c r="W4367" s="217" t="s">
        <v>15210</v>
      </c>
      <c r="X4367" s="217">
        <v>24</v>
      </c>
      <c r="Y4367" s="217">
        <v>1</v>
      </c>
      <c r="Z4367" s="261">
        <v>45291</v>
      </c>
      <c r="AC4367" s="217">
        <f>vykonyz.xlsx3[[#This Row],[Kod]]-vykonyz.xlsx[[#This Row],[Kod]]</f>
        <v>0</v>
      </c>
      <c r="AD4367" t="s">
        <v>15013</v>
      </c>
      <c r="AE4367" t="s">
        <v>15072</v>
      </c>
      <c r="AF4367" t="s">
        <v>50</v>
      </c>
      <c r="AG4367"/>
      <c r="AH4367" t="s">
        <v>15014</v>
      </c>
      <c r="AI4367" t="s">
        <v>15209</v>
      </c>
      <c r="AJ4367"/>
      <c r="AK4367" t="s">
        <v>1125</v>
      </c>
      <c r="AL4367" t="s">
        <v>15084</v>
      </c>
      <c r="AM4367" t="s">
        <v>33</v>
      </c>
      <c r="AN4367" t="s">
        <v>33</v>
      </c>
      <c r="AO4367"/>
      <c r="AP4367" t="s">
        <v>1877</v>
      </c>
      <c r="AQ4367"/>
      <c r="AR4367" t="s">
        <v>35</v>
      </c>
      <c r="AS4367" t="s">
        <v>35</v>
      </c>
    </row>
    <row r="4368" spans="1:45">
      <c r="A4368" s="264" t="s">
        <v>15018</v>
      </c>
      <c r="B4368" s="217" t="s">
        <v>15072</v>
      </c>
      <c r="C4368" s="217" t="s">
        <v>50</v>
      </c>
      <c r="E4368" s="217" t="s">
        <v>15019</v>
      </c>
      <c r="F4368" s="217" t="s">
        <v>15212</v>
      </c>
      <c r="H4368" s="217" t="s">
        <v>994</v>
      </c>
      <c r="I4368" s="217" t="s">
        <v>7244</v>
      </c>
      <c r="J4368" s="217" t="s">
        <v>33</v>
      </c>
      <c r="K4368" s="217" t="s">
        <v>33</v>
      </c>
      <c r="M4368" s="217">
        <f t="shared" si="95"/>
        <v>96</v>
      </c>
      <c r="O4368" s="217" t="s">
        <v>35</v>
      </c>
      <c r="P4368" s="217" t="s">
        <v>35</v>
      </c>
      <c r="Q4368" s="217">
        <f>S5990-vykonyz.xlsx[[#This Row],[Kod]]</f>
        <v>-81231</v>
      </c>
      <c r="R4368" s="217">
        <f>S4313-vykonyz.xlsx[[#This Row],[Kod]]</f>
        <v>0</v>
      </c>
      <c r="S4368" s="217" t="s">
        <v>15213</v>
      </c>
      <c r="T4368" s="217" t="s">
        <v>15214</v>
      </c>
      <c r="U4368" s="217">
        <v>100</v>
      </c>
      <c r="V4368" s="261">
        <v>45292</v>
      </c>
      <c r="W4368" s="217" t="s">
        <v>15213</v>
      </c>
      <c r="X4368" s="217">
        <v>98</v>
      </c>
      <c r="Y4368" s="217">
        <v>2</v>
      </c>
      <c r="Z4368" s="261">
        <v>45291</v>
      </c>
      <c r="AC4368" s="217">
        <f>vykonyz.xlsx3[[#This Row],[Kod]]-vykonyz.xlsx[[#This Row],[Kod]]</f>
        <v>0</v>
      </c>
      <c r="AD4368" t="s">
        <v>15018</v>
      </c>
      <c r="AE4368" t="s">
        <v>15072</v>
      </c>
      <c r="AF4368" t="s">
        <v>50</v>
      </c>
      <c r="AG4368"/>
      <c r="AH4368" t="s">
        <v>15019</v>
      </c>
      <c r="AI4368" t="s">
        <v>15212</v>
      </c>
      <c r="AJ4368"/>
      <c r="AK4368" t="s">
        <v>994</v>
      </c>
      <c r="AL4368" t="s">
        <v>7244</v>
      </c>
      <c r="AM4368" t="s">
        <v>33</v>
      </c>
      <c r="AN4368" t="s">
        <v>33</v>
      </c>
      <c r="AO4368"/>
      <c r="AP4368" t="s">
        <v>852</v>
      </c>
      <c r="AQ4368"/>
      <c r="AR4368" t="s">
        <v>35</v>
      </c>
      <c r="AS4368" t="s">
        <v>35</v>
      </c>
    </row>
    <row r="4369" spans="1:45">
      <c r="A4369" s="264" t="s">
        <v>15023</v>
      </c>
      <c r="B4369" s="217" t="s">
        <v>15072</v>
      </c>
      <c r="C4369" s="217" t="s">
        <v>50</v>
      </c>
      <c r="E4369" s="217" t="s">
        <v>15024</v>
      </c>
      <c r="F4369" s="217" t="s">
        <v>15215</v>
      </c>
      <c r="H4369" s="217" t="s">
        <v>1125</v>
      </c>
      <c r="I4369" s="217" t="s">
        <v>7244</v>
      </c>
      <c r="J4369" s="217" t="s">
        <v>33</v>
      </c>
      <c r="K4369" s="217" t="s">
        <v>33</v>
      </c>
      <c r="M4369" s="217">
        <f t="shared" si="95"/>
        <v>50</v>
      </c>
      <c r="O4369" s="217" t="s">
        <v>35</v>
      </c>
      <c r="P4369" s="217" t="s">
        <v>35</v>
      </c>
      <c r="Q4369" s="217">
        <f>S5991-vykonyz.xlsx[[#This Row],[Kod]]</f>
        <v>-81233</v>
      </c>
      <c r="R4369" s="217">
        <f>S4314-vykonyz.xlsx[[#This Row],[Kod]]</f>
        <v>0</v>
      </c>
      <c r="S4369" s="217" t="s">
        <v>15216</v>
      </c>
      <c r="T4369" s="217" t="s">
        <v>15217</v>
      </c>
      <c r="U4369" s="217">
        <v>78</v>
      </c>
      <c r="V4369" s="261">
        <v>45292</v>
      </c>
      <c r="W4369" s="217" t="s">
        <v>15216</v>
      </c>
      <c r="X4369" s="217">
        <v>76</v>
      </c>
      <c r="Y4369" s="217">
        <v>2</v>
      </c>
      <c r="Z4369" s="261">
        <v>45291</v>
      </c>
      <c r="AC4369" s="217">
        <f>vykonyz.xlsx3[[#This Row],[Kod]]-vykonyz.xlsx[[#This Row],[Kod]]</f>
        <v>0</v>
      </c>
      <c r="AD4369" t="s">
        <v>15023</v>
      </c>
      <c r="AE4369" t="s">
        <v>15072</v>
      </c>
      <c r="AF4369" t="s">
        <v>50</v>
      </c>
      <c r="AG4369"/>
      <c r="AH4369" t="s">
        <v>15024</v>
      </c>
      <c r="AI4369" t="s">
        <v>15215</v>
      </c>
      <c r="AJ4369"/>
      <c r="AK4369" t="s">
        <v>1125</v>
      </c>
      <c r="AL4369" t="s">
        <v>7244</v>
      </c>
      <c r="AM4369" t="s">
        <v>33</v>
      </c>
      <c r="AN4369" t="s">
        <v>33</v>
      </c>
      <c r="AO4369"/>
      <c r="AP4369" t="s">
        <v>1230</v>
      </c>
      <c r="AQ4369"/>
      <c r="AR4369" t="s">
        <v>35</v>
      </c>
      <c r="AS4369" t="s">
        <v>35</v>
      </c>
    </row>
    <row r="4370" spans="1:45">
      <c r="A4370" s="264" t="s">
        <v>15028</v>
      </c>
      <c r="B4370" s="217" t="s">
        <v>15072</v>
      </c>
      <c r="C4370" s="217" t="s">
        <v>50</v>
      </c>
      <c r="E4370" s="217" t="s">
        <v>15029</v>
      </c>
      <c r="F4370" s="217" t="s">
        <v>15218</v>
      </c>
      <c r="H4370" s="217" t="s">
        <v>1125</v>
      </c>
      <c r="I4370" s="217" t="s">
        <v>7244</v>
      </c>
      <c r="J4370" s="217" t="s">
        <v>33</v>
      </c>
      <c r="K4370" s="217" t="s">
        <v>33</v>
      </c>
      <c r="M4370" s="217">
        <f t="shared" si="95"/>
        <v>499</v>
      </c>
      <c r="O4370" s="217" t="s">
        <v>35</v>
      </c>
      <c r="P4370" s="217" t="s">
        <v>35</v>
      </c>
      <c r="Q4370" s="217">
        <f>S5992-vykonyz.xlsx[[#This Row],[Kod]]</f>
        <v>-81235</v>
      </c>
      <c r="R4370" s="217">
        <f>S4315-vykonyz.xlsx[[#This Row],[Kod]]</f>
        <v>0</v>
      </c>
      <c r="S4370" s="217" t="s">
        <v>15219</v>
      </c>
      <c r="T4370" s="217" t="s">
        <v>15220</v>
      </c>
      <c r="U4370" s="217">
        <v>154</v>
      </c>
      <c r="V4370" s="261">
        <v>45292</v>
      </c>
      <c r="W4370" s="217" t="s">
        <v>15219</v>
      </c>
      <c r="X4370" s="217">
        <v>150</v>
      </c>
      <c r="Y4370" s="217">
        <v>4</v>
      </c>
      <c r="Z4370" s="261">
        <v>45291</v>
      </c>
      <c r="AC4370" s="217">
        <f>vykonyz.xlsx3[[#This Row],[Kod]]-vykonyz.xlsx[[#This Row],[Kod]]</f>
        <v>0</v>
      </c>
      <c r="AD4370" t="s">
        <v>15028</v>
      </c>
      <c r="AE4370" t="s">
        <v>15072</v>
      </c>
      <c r="AF4370" t="s">
        <v>50</v>
      </c>
      <c r="AG4370"/>
      <c r="AH4370" t="s">
        <v>15029</v>
      </c>
      <c r="AI4370" t="s">
        <v>15218</v>
      </c>
      <c r="AJ4370"/>
      <c r="AK4370" t="s">
        <v>1125</v>
      </c>
      <c r="AL4370" t="s">
        <v>7244</v>
      </c>
      <c r="AM4370" t="s">
        <v>33</v>
      </c>
      <c r="AN4370" t="s">
        <v>33</v>
      </c>
      <c r="AO4370"/>
      <c r="AP4370" t="s">
        <v>714</v>
      </c>
      <c r="AQ4370"/>
      <c r="AR4370" t="s">
        <v>35</v>
      </c>
      <c r="AS4370" t="s">
        <v>35</v>
      </c>
    </row>
    <row r="4371" spans="1:45">
      <c r="A4371" s="264" t="s">
        <v>15033</v>
      </c>
      <c r="B4371" s="217" t="s">
        <v>15072</v>
      </c>
      <c r="C4371" s="217" t="s">
        <v>50</v>
      </c>
      <c r="E4371" s="217" t="s">
        <v>15034</v>
      </c>
      <c r="F4371" s="217" t="s">
        <v>15221</v>
      </c>
      <c r="H4371" s="217" t="s">
        <v>1125</v>
      </c>
      <c r="I4371" s="217" t="s">
        <v>1125</v>
      </c>
      <c r="J4371" s="217" t="s">
        <v>33</v>
      </c>
      <c r="K4371" s="217" t="s">
        <v>33</v>
      </c>
      <c r="M4371" s="217">
        <f t="shared" si="95"/>
        <v>994</v>
      </c>
      <c r="O4371" s="217" t="s">
        <v>35</v>
      </c>
      <c r="P4371" s="217" t="s">
        <v>35</v>
      </c>
      <c r="Q4371" s="217">
        <f>S5993-vykonyz.xlsx[[#This Row],[Kod]]</f>
        <v>-81237</v>
      </c>
      <c r="R4371" s="217">
        <f>S4316-vykonyz.xlsx[[#This Row],[Kod]]</f>
        <v>0</v>
      </c>
      <c r="S4371" s="217" t="s">
        <v>15222</v>
      </c>
      <c r="T4371" s="217" t="s">
        <v>15223</v>
      </c>
      <c r="U4371" s="217">
        <v>235</v>
      </c>
      <c r="V4371" s="261">
        <v>45292</v>
      </c>
      <c r="W4371" s="217" t="s">
        <v>15222</v>
      </c>
      <c r="X4371" s="217">
        <v>233</v>
      </c>
      <c r="Y4371" s="217">
        <v>2</v>
      </c>
      <c r="Z4371" s="261">
        <v>45291</v>
      </c>
      <c r="AC4371" s="217">
        <f>vykonyz.xlsx3[[#This Row],[Kod]]-vykonyz.xlsx[[#This Row],[Kod]]</f>
        <v>0</v>
      </c>
      <c r="AD4371" t="s">
        <v>15033</v>
      </c>
      <c r="AE4371" t="s">
        <v>15072</v>
      </c>
      <c r="AF4371" t="s">
        <v>50</v>
      </c>
      <c r="AG4371"/>
      <c r="AH4371" t="s">
        <v>15034</v>
      </c>
      <c r="AI4371" t="s">
        <v>15221</v>
      </c>
      <c r="AJ4371"/>
      <c r="AK4371" t="s">
        <v>1125</v>
      </c>
      <c r="AL4371" t="s">
        <v>1125</v>
      </c>
      <c r="AM4371" t="s">
        <v>33</v>
      </c>
      <c r="AN4371" t="s">
        <v>33</v>
      </c>
      <c r="AO4371"/>
      <c r="AP4371" t="s">
        <v>10907</v>
      </c>
      <c r="AQ4371"/>
      <c r="AR4371" t="s">
        <v>35</v>
      </c>
      <c r="AS4371" t="s">
        <v>35</v>
      </c>
    </row>
    <row r="4372" spans="1:45">
      <c r="A4372" s="264" t="s">
        <v>15038</v>
      </c>
      <c r="B4372" s="217" t="s">
        <v>15072</v>
      </c>
      <c r="C4372" s="217" t="s">
        <v>50</v>
      </c>
      <c r="E4372" s="217" t="s">
        <v>15039</v>
      </c>
      <c r="F4372" s="217" t="s">
        <v>15221</v>
      </c>
      <c r="H4372" s="217" t="s">
        <v>1125</v>
      </c>
      <c r="I4372" s="217" t="s">
        <v>15084</v>
      </c>
      <c r="J4372" s="217" t="s">
        <v>33</v>
      </c>
      <c r="K4372" s="217" t="s">
        <v>33</v>
      </c>
      <c r="M4372" s="217">
        <f t="shared" si="95"/>
        <v>37</v>
      </c>
      <c r="O4372" s="217" t="s">
        <v>35</v>
      </c>
      <c r="P4372" s="217" t="s">
        <v>35</v>
      </c>
      <c r="Q4372" s="217">
        <f>S5994-vykonyz.xlsx[[#This Row],[Kod]]</f>
        <v>-81241</v>
      </c>
      <c r="R4372" s="217">
        <f>S4317-vykonyz.xlsx[[#This Row],[Kod]]</f>
        <v>0</v>
      </c>
      <c r="S4372" s="217" t="s">
        <v>15224</v>
      </c>
      <c r="T4372" s="217" t="s">
        <v>15225</v>
      </c>
      <c r="U4372" s="217">
        <v>25</v>
      </c>
      <c r="V4372" s="261">
        <v>45292</v>
      </c>
      <c r="W4372" s="217" t="s">
        <v>15224</v>
      </c>
      <c r="X4372" s="217">
        <v>24</v>
      </c>
      <c r="Y4372" s="217">
        <v>1</v>
      </c>
      <c r="Z4372" s="261">
        <v>45291</v>
      </c>
      <c r="AC4372" s="217">
        <f>vykonyz.xlsx3[[#This Row],[Kod]]-vykonyz.xlsx[[#This Row],[Kod]]</f>
        <v>0</v>
      </c>
      <c r="AD4372" t="s">
        <v>15038</v>
      </c>
      <c r="AE4372" t="s">
        <v>15072</v>
      </c>
      <c r="AF4372" t="s">
        <v>50</v>
      </c>
      <c r="AG4372"/>
      <c r="AH4372" t="s">
        <v>15039</v>
      </c>
      <c r="AI4372" t="s">
        <v>15221</v>
      </c>
      <c r="AJ4372"/>
      <c r="AK4372" t="s">
        <v>1125</v>
      </c>
      <c r="AL4372" t="s">
        <v>15084</v>
      </c>
      <c r="AM4372" t="s">
        <v>33</v>
      </c>
      <c r="AN4372" t="s">
        <v>33</v>
      </c>
      <c r="AO4372"/>
      <c r="AP4372" t="s">
        <v>15138</v>
      </c>
      <c r="AQ4372"/>
      <c r="AR4372" t="s">
        <v>35</v>
      </c>
      <c r="AS4372" t="s">
        <v>35</v>
      </c>
    </row>
    <row r="4373" spans="1:45">
      <c r="A4373" s="264" t="s">
        <v>15043</v>
      </c>
      <c r="B4373" s="217" t="s">
        <v>15072</v>
      </c>
      <c r="C4373" s="217" t="s">
        <v>50</v>
      </c>
      <c r="E4373" s="217" t="s">
        <v>15044</v>
      </c>
      <c r="H4373" s="217" t="s">
        <v>1125</v>
      </c>
      <c r="I4373" s="217" t="s">
        <v>15084</v>
      </c>
      <c r="J4373" s="217" t="s">
        <v>33</v>
      </c>
      <c r="K4373" s="217" t="s">
        <v>33</v>
      </c>
      <c r="M4373" s="217">
        <f t="shared" si="95"/>
        <v>22</v>
      </c>
      <c r="O4373" s="217" t="s">
        <v>35</v>
      </c>
      <c r="P4373" s="217" t="s">
        <v>35</v>
      </c>
      <c r="Q4373" s="217">
        <f>S5995-vykonyz.xlsx[[#This Row],[Kod]]</f>
        <v>-81245</v>
      </c>
      <c r="R4373" s="217">
        <f>S4318-vykonyz.xlsx[[#This Row],[Kod]]</f>
        <v>0</v>
      </c>
      <c r="S4373" s="217" t="s">
        <v>15226</v>
      </c>
      <c r="T4373" s="217" t="s">
        <v>15227</v>
      </c>
      <c r="U4373" s="217">
        <v>360</v>
      </c>
      <c r="V4373" s="261">
        <v>45292</v>
      </c>
      <c r="W4373" s="217" t="s">
        <v>15226</v>
      </c>
      <c r="X4373" s="217">
        <v>358</v>
      </c>
      <c r="Y4373" s="217">
        <v>2</v>
      </c>
      <c r="Z4373" s="261">
        <v>45291</v>
      </c>
      <c r="AC4373" s="217">
        <f>vykonyz.xlsx3[[#This Row],[Kod]]-vykonyz.xlsx[[#This Row],[Kod]]</f>
        <v>0</v>
      </c>
      <c r="AD4373" t="s">
        <v>15043</v>
      </c>
      <c r="AE4373" t="s">
        <v>15072</v>
      </c>
      <c r="AF4373" t="s">
        <v>50</v>
      </c>
      <c r="AG4373"/>
      <c r="AH4373" t="s">
        <v>15044</v>
      </c>
      <c r="AI4373"/>
      <c r="AJ4373"/>
      <c r="AK4373" t="s">
        <v>1125</v>
      </c>
      <c r="AL4373" t="s">
        <v>15084</v>
      </c>
      <c r="AM4373" t="s">
        <v>33</v>
      </c>
      <c r="AN4373" t="s">
        <v>33</v>
      </c>
      <c r="AO4373"/>
      <c r="AP4373" t="s">
        <v>15192</v>
      </c>
      <c r="AQ4373"/>
      <c r="AR4373" t="s">
        <v>35</v>
      </c>
      <c r="AS4373" t="s">
        <v>35</v>
      </c>
    </row>
    <row r="4374" spans="1:45">
      <c r="A4374" s="264" t="s">
        <v>15047</v>
      </c>
      <c r="B4374" s="217" t="s">
        <v>15072</v>
      </c>
      <c r="C4374" s="217" t="s">
        <v>50</v>
      </c>
      <c r="E4374" s="217" t="s">
        <v>15048</v>
      </c>
      <c r="F4374" s="217" t="s">
        <v>15206</v>
      </c>
      <c r="H4374" s="217" t="s">
        <v>1125</v>
      </c>
      <c r="I4374" s="217" t="s">
        <v>15084</v>
      </c>
      <c r="J4374" s="217" t="s">
        <v>33</v>
      </c>
      <c r="K4374" s="217" t="s">
        <v>33</v>
      </c>
      <c r="M4374" s="217">
        <f t="shared" si="95"/>
        <v>33</v>
      </c>
      <c r="O4374" s="217" t="s">
        <v>35</v>
      </c>
      <c r="P4374" s="217" t="s">
        <v>35</v>
      </c>
      <c r="Q4374" s="217">
        <f>S5996-vykonyz.xlsx[[#This Row],[Kod]]</f>
        <v>-81247</v>
      </c>
      <c r="R4374" s="217">
        <f>S4319-vykonyz.xlsx[[#This Row],[Kod]]</f>
        <v>0</v>
      </c>
      <c r="S4374" s="217" t="s">
        <v>15228</v>
      </c>
      <c r="T4374" s="217" t="s">
        <v>15229</v>
      </c>
      <c r="U4374" s="217">
        <v>68</v>
      </c>
      <c r="V4374" s="261">
        <v>45292</v>
      </c>
      <c r="W4374" s="217" t="s">
        <v>15228</v>
      </c>
      <c r="X4374" s="217">
        <v>67</v>
      </c>
      <c r="Y4374" s="217">
        <v>1</v>
      </c>
      <c r="Z4374" s="261">
        <v>45291</v>
      </c>
      <c r="AC4374" s="217">
        <f>vykonyz.xlsx3[[#This Row],[Kod]]-vykonyz.xlsx[[#This Row],[Kod]]</f>
        <v>0</v>
      </c>
      <c r="AD4374" t="s">
        <v>15047</v>
      </c>
      <c r="AE4374" t="s">
        <v>15072</v>
      </c>
      <c r="AF4374" t="s">
        <v>50</v>
      </c>
      <c r="AG4374"/>
      <c r="AH4374" t="s">
        <v>15048</v>
      </c>
      <c r="AI4374" t="s">
        <v>15206</v>
      </c>
      <c r="AJ4374"/>
      <c r="AK4374" t="s">
        <v>1125</v>
      </c>
      <c r="AL4374" t="s">
        <v>15084</v>
      </c>
      <c r="AM4374" t="s">
        <v>33</v>
      </c>
      <c r="AN4374" t="s">
        <v>33</v>
      </c>
      <c r="AO4374"/>
      <c r="AP4374" t="s">
        <v>7247</v>
      </c>
      <c r="AQ4374"/>
      <c r="AR4374" t="s">
        <v>35</v>
      </c>
      <c r="AS4374" t="s">
        <v>35</v>
      </c>
    </row>
    <row r="4375" spans="1:45">
      <c r="A4375" s="264" t="s">
        <v>15051</v>
      </c>
      <c r="B4375" s="217" t="s">
        <v>15072</v>
      </c>
      <c r="C4375" s="217" t="s">
        <v>50</v>
      </c>
      <c r="E4375" s="217" t="s">
        <v>15052</v>
      </c>
      <c r="F4375" s="217" t="s">
        <v>15230</v>
      </c>
      <c r="H4375" s="217" t="s">
        <v>1125</v>
      </c>
      <c r="I4375" s="217" t="s">
        <v>7244</v>
      </c>
      <c r="J4375" s="217" t="s">
        <v>33</v>
      </c>
      <c r="K4375" s="217" t="s">
        <v>33</v>
      </c>
      <c r="M4375" s="217">
        <f t="shared" si="95"/>
        <v>335</v>
      </c>
      <c r="O4375" s="217" t="s">
        <v>35</v>
      </c>
      <c r="P4375" s="217" t="s">
        <v>35</v>
      </c>
      <c r="Q4375" s="217">
        <f>S5997-vykonyz.xlsx[[#This Row],[Kod]]</f>
        <v>-81249</v>
      </c>
      <c r="R4375" s="217">
        <f>S4320-vykonyz.xlsx[[#This Row],[Kod]]</f>
        <v>0</v>
      </c>
      <c r="S4375" s="217" t="s">
        <v>15231</v>
      </c>
      <c r="T4375" s="217" t="s">
        <v>15232</v>
      </c>
      <c r="U4375" s="217">
        <v>134</v>
      </c>
      <c r="V4375" s="261">
        <v>45292</v>
      </c>
      <c r="W4375" s="217" t="s">
        <v>15231</v>
      </c>
      <c r="X4375" s="217">
        <v>132</v>
      </c>
      <c r="Y4375" s="217">
        <v>2</v>
      </c>
      <c r="Z4375" s="261">
        <v>45291</v>
      </c>
      <c r="AC4375" s="217">
        <f>vykonyz.xlsx3[[#This Row],[Kod]]-vykonyz.xlsx[[#This Row],[Kod]]</f>
        <v>0</v>
      </c>
      <c r="AD4375" t="s">
        <v>15051</v>
      </c>
      <c r="AE4375" t="s">
        <v>15072</v>
      </c>
      <c r="AF4375" t="s">
        <v>50</v>
      </c>
      <c r="AG4375"/>
      <c r="AH4375" t="s">
        <v>15052</v>
      </c>
      <c r="AI4375" t="s">
        <v>15230</v>
      </c>
      <c r="AJ4375"/>
      <c r="AK4375" t="s">
        <v>1125</v>
      </c>
      <c r="AL4375" t="s">
        <v>7244</v>
      </c>
      <c r="AM4375" t="s">
        <v>33</v>
      </c>
      <c r="AN4375" t="s">
        <v>33</v>
      </c>
      <c r="AO4375"/>
      <c r="AP4375" t="s">
        <v>7075</v>
      </c>
      <c r="AQ4375"/>
      <c r="AR4375" t="s">
        <v>35</v>
      </c>
      <c r="AS4375" t="s">
        <v>35</v>
      </c>
    </row>
    <row r="4376" spans="1:45">
      <c r="A4376" s="264" t="s">
        <v>15055</v>
      </c>
      <c r="B4376" s="217" t="s">
        <v>15072</v>
      </c>
      <c r="C4376" s="217" t="s">
        <v>50</v>
      </c>
      <c r="E4376" s="217" t="s">
        <v>15056</v>
      </c>
      <c r="F4376" s="217" t="s">
        <v>15233</v>
      </c>
      <c r="H4376" s="217" t="s">
        <v>1125</v>
      </c>
      <c r="I4376" s="217" t="s">
        <v>15084</v>
      </c>
      <c r="J4376" s="217" t="s">
        <v>33</v>
      </c>
      <c r="K4376" s="217" t="s">
        <v>33</v>
      </c>
      <c r="M4376" s="217">
        <f t="shared" si="95"/>
        <v>32</v>
      </c>
      <c r="O4376" s="217" t="s">
        <v>35</v>
      </c>
      <c r="P4376" s="217" t="s">
        <v>35</v>
      </c>
      <c r="Q4376" s="217">
        <f>S5998-vykonyz.xlsx[[#This Row],[Kod]]</f>
        <v>-81251</v>
      </c>
      <c r="R4376" s="217">
        <f>S4321-vykonyz.xlsx[[#This Row],[Kod]]</f>
        <v>0</v>
      </c>
      <c r="S4376" s="217" t="s">
        <v>15234</v>
      </c>
      <c r="T4376" s="217" t="s">
        <v>15235</v>
      </c>
      <c r="U4376" s="217">
        <v>169</v>
      </c>
      <c r="V4376" s="261">
        <v>45292</v>
      </c>
      <c r="W4376" s="217" t="s">
        <v>15234</v>
      </c>
      <c r="X4376" s="217">
        <v>164</v>
      </c>
      <c r="Y4376" s="217">
        <v>5</v>
      </c>
      <c r="Z4376" s="261">
        <v>45291</v>
      </c>
      <c r="AC4376" s="217">
        <f>vykonyz.xlsx3[[#This Row],[Kod]]-vykonyz.xlsx[[#This Row],[Kod]]</f>
        <v>0</v>
      </c>
      <c r="AD4376" t="s">
        <v>15055</v>
      </c>
      <c r="AE4376" t="s">
        <v>15072</v>
      </c>
      <c r="AF4376" t="s">
        <v>50</v>
      </c>
      <c r="AG4376"/>
      <c r="AH4376" t="s">
        <v>15056</v>
      </c>
      <c r="AI4376" t="s">
        <v>15233</v>
      </c>
      <c r="AJ4376"/>
      <c r="AK4376" t="s">
        <v>1125</v>
      </c>
      <c r="AL4376" t="s">
        <v>15084</v>
      </c>
      <c r="AM4376" t="s">
        <v>33</v>
      </c>
      <c r="AN4376" t="s">
        <v>33</v>
      </c>
      <c r="AO4376"/>
      <c r="AP4376" t="s">
        <v>15131</v>
      </c>
      <c r="AQ4376"/>
      <c r="AR4376" t="s">
        <v>35</v>
      </c>
      <c r="AS4376" t="s">
        <v>35</v>
      </c>
    </row>
    <row r="4377" spans="1:45">
      <c r="A4377" s="264" t="s">
        <v>15059</v>
      </c>
      <c r="B4377" s="217" t="s">
        <v>15072</v>
      </c>
      <c r="C4377" s="217" t="s">
        <v>50</v>
      </c>
      <c r="E4377" s="217" t="s">
        <v>15060</v>
      </c>
      <c r="F4377" s="217" t="s">
        <v>15236</v>
      </c>
      <c r="H4377" s="217" t="s">
        <v>1125</v>
      </c>
      <c r="I4377" s="217" t="s">
        <v>7244</v>
      </c>
      <c r="J4377" s="217" t="s">
        <v>33</v>
      </c>
      <c r="K4377" s="217" t="s">
        <v>33</v>
      </c>
      <c r="M4377" s="217">
        <f t="shared" si="95"/>
        <v>267</v>
      </c>
      <c r="O4377" s="217" t="s">
        <v>35</v>
      </c>
      <c r="P4377" s="217" t="s">
        <v>35</v>
      </c>
      <c r="Q4377" s="217">
        <f>S5999-vykonyz.xlsx[[#This Row],[Kod]]</f>
        <v>-81257</v>
      </c>
      <c r="R4377" s="217">
        <f>S4322-vykonyz.xlsx[[#This Row],[Kod]]</f>
        <v>0</v>
      </c>
      <c r="S4377" s="217" t="s">
        <v>15237</v>
      </c>
      <c r="T4377" s="217" t="s">
        <v>15238</v>
      </c>
      <c r="U4377" s="217">
        <v>216</v>
      </c>
      <c r="V4377" s="261">
        <v>45292</v>
      </c>
      <c r="W4377" s="217" t="s">
        <v>15237</v>
      </c>
      <c r="X4377" s="217">
        <v>215</v>
      </c>
      <c r="Y4377" s="217">
        <v>1</v>
      </c>
      <c r="Z4377" s="261">
        <v>45291</v>
      </c>
      <c r="AC4377" s="217">
        <f>vykonyz.xlsx3[[#This Row],[Kod]]-vykonyz.xlsx[[#This Row],[Kod]]</f>
        <v>0</v>
      </c>
      <c r="AD4377" t="s">
        <v>15059</v>
      </c>
      <c r="AE4377" t="s">
        <v>15072</v>
      </c>
      <c r="AF4377" t="s">
        <v>50</v>
      </c>
      <c r="AG4377"/>
      <c r="AH4377" t="s">
        <v>15060</v>
      </c>
      <c r="AI4377" t="s">
        <v>15236</v>
      </c>
      <c r="AJ4377"/>
      <c r="AK4377" t="s">
        <v>1125</v>
      </c>
      <c r="AL4377" t="s">
        <v>7244</v>
      </c>
      <c r="AM4377" t="s">
        <v>33</v>
      </c>
      <c r="AN4377" t="s">
        <v>33</v>
      </c>
      <c r="AO4377"/>
      <c r="AP4377" t="s">
        <v>794</v>
      </c>
      <c r="AQ4377"/>
      <c r="AR4377" t="s">
        <v>35</v>
      </c>
      <c r="AS4377" t="s">
        <v>35</v>
      </c>
    </row>
    <row r="4378" spans="1:45">
      <c r="A4378" s="264" t="s">
        <v>15062</v>
      </c>
      <c r="B4378" s="217" t="s">
        <v>15072</v>
      </c>
      <c r="C4378" s="217" t="s">
        <v>50</v>
      </c>
      <c r="E4378" s="217" t="s">
        <v>15239</v>
      </c>
      <c r="H4378" s="217" t="s">
        <v>1125</v>
      </c>
      <c r="I4378" s="217" t="s">
        <v>15084</v>
      </c>
      <c r="J4378" s="217" t="s">
        <v>33</v>
      </c>
      <c r="K4378" s="217" t="s">
        <v>33</v>
      </c>
      <c r="M4378" s="217">
        <f t="shared" si="95"/>
        <v>55</v>
      </c>
      <c r="O4378" s="217" t="s">
        <v>35</v>
      </c>
      <c r="P4378" s="217" t="s">
        <v>35</v>
      </c>
      <c r="Q4378" s="217">
        <f>S6000-vykonyz.xlsx[[#This Row],[Kod]]</f>
        <v>-81261</v>
      </c>
      <c r="R4378" s="217">
        <f>S4323-vykonyz.xlsx[[#This Row],[Kod]]</f>
        <v>0</v>
      </c>
      <c r="S4378" s="217" t="s">
        <v>15240</v>
      </c>
      <c r="T4378" s="217" t="s">
        <v>15241</v>
      </c>
      <c r="U4378" s="217">
        <v>16</v>
      </c>
      <c r="V4378" s="261">
        <v>45292</v>
      </c>
      <c r="W4378" s="217" t="s">
        <v>15240</v>
      </c>
      <c r="X4378" s="217">
        <v>15</v>
      </c>
      <c r="Y4378" s="217">
        <v>1</v>
      </c>
      <c r="Z4378" s="261">
        <v>45291</v>
      </c>
      <c r="AC4378" s="217">
        <f>vykonyz.xlsx3[[#This Row],[Kod]]-vykonyz.xlsx[[#This Row],[Kod]]</f>
        <v>0</v>
      </c>
      <c r="AD4378" t="s">
        <v>15062</v>
      </c>
      <c r="AE4378" t="s">
        <v>15072</v>
      </c>
      <c r="AF4378" t="s">
        <v>50</v>
      </c>
      <c r="AG4378"/>
      <c r="AH4378" t="s">
        <v>15239</v>
      </c>
      <c r="AI4378"/>
      <c r="AJ4378"/>
      <c r="AK4378" t="s">
        <v>1125</v>
      </c>
      <c r="AL4378" t="s">
        <v>15084</v>
      </c>
      <c r="AM4378" t="s">
        <v>33</v>
      </c>
      <c r="AN4378" t="s">
        <v>33</v>
      </c>
      <c r="AO4378"/>
      <c r="AP4378" t="s">
        <v>5585</v>
      </c>
      <c r="AQ4378"/>
      <c r="AR4378" t="s">
        <v>35</v>
      </c>
      <c r="AS4378" t="s">
        <v>35</v>
      </c>
    </row>
    <row r="4379" spans="1:45">
      <c r="A4379" s="264" t="s">
        <v>15065</v>
      </c>
      <c r="B4379" s="217" t="s">
        <v>15072</v>
      </c>
      <c r="C4379" s="217" t="s">
        <v>50</v>
      </c>
      <c r="E4379" s="217" t="s">
        <v>15066</v>
      </c>
      <c r="F4379" s="217" t="s">
        <v>15242</v>
      </c>
      <c r="H4379" s="217" t="s">
        <v>994</v>
      </c>
      <c r="I4379" s="217" t="s">
        <v>994</v>
      </c>
      <c r="J4379" s="217" t="s">
        <v>33</v>
      </c>
      <c r="K4379" s="217" t="s">
        <v>33</v>
      </c>
      <c r="M4379" s="217">
        <f t="shared" si="95"/>
        <v>183</v>
      </c>
      <c r="O4379" s="217" t="s">
        <v>35</v>
      </c>
      <c r="P4379" s="217" t="s">
        <v>35</v>
      </c>
      <c r="Q4379" s="217">
        <f>S6001-vykonyz.xlsx[[#This Row],[Kod]]</f>
        <v>-81263</v>
      </c>
      <c r="R4379" s="217">
        <f>S4324-vykonyz.xlsx[[#This Row],[Kod]]</f>
        <v>0</v>
      </c>
      <c r="S4379" s="217" t="s">
        <v>15243</v>
      </c>
      <c r="T4379" s="217" t="s">
        <v>15244</v>
      </c>
      <c r="U4379" s="217">
        <v>30</v>
      </c>
      <c r="V4379" s="261">
        <v>45292</v>
      </c>
      <c r="W4379" s="217" t="s">
        <v>15243</v>
      </c>
      <c r="X4379" s="217">
        <v>29</v>
      </c>
      <c r="Y4379" s="217">
        <v>1</v>
      </c>
      <c r="Z4379" s="261">
        <v>45291</v>
      </c>
      <c r="AC4379" s="217">
        <f>vykonyz.xlsx3[[#This Row],[Kod]]-vykonyz.xlsx[[#This Row],[Kod]]</f>
        <v>0</v>
      </c>
      <c r="AD4379" t="s">
        <v>15065</v>
      </c>
      <c r="AE4379" t="s">
        <v>15072</v>
      </c>
      <c r="AF4379" t="s">
        <v>50</v>
      </c>
      <c r="AG4379"/>
      <c r="AH4379" t="s">
        <v>15066</v>
      </c>
      <c r="AI4379" t="s">
        <v>15242</v>
      </c>
      <c r="AJ4379"/>
      <c r="AK4379" t="s">
        <v>994</v>
      </c>
      <c r="AL4379" t="s">
        <v>994</v>
      </c>
      <c r="AM4379" t="s">
        <v>33</v>
      </c>
      <c r="AN4379" t="s">
        <v>33</v>
      </c>
      <c r="AO4379"/>
      <c r="AP4379" t="s">
        <v>5320</v>
      </c>
      <c r="AQ4379"/>
      <c r="AR4379" t="s">
        <v>35</v>
      </c>
      <c r="AS4379" t="s">
        <v>35</v>
      </c>
    </row>
    <row r="4380" spans="1:45">
      <c r="A4380" s="264" t="s">
        <v>15069</v>
      </c>
      <c r="B4380" s="217" t="s">
        <v>15072</v>
      </c>
      <c r="C4380" s="217" t="s">
        <v>50</v>
      </c>
      <c r="E4380" s="217" t="s">
        <v>15245</v>
      </c>
      <c r="F4380" s="217" t="s">
        <v>15246</v>
      </c>
      <c r="H4380" s="217" t="s">
        <v>994</v>
      </c>
      <c r="I4380" s="217" t="s">
        <v>994</v>
      </c>
      <c r="J4380" s="217" t="s">
        <v>33</v>
      </c>
      <c r="K4380" s="217" t="s">
        <v>33</v>
      </c>
      <c r="M4380" s="217">
        <f t="shared" si="95"/>
        <v>1123</v>
      </c>
      <c r="O4380" s="217" t="s">
        <v>35</v>
      </c>
      <c r="P4380" s="217" t="s">
        <v>35</v>
      </c>
      <c r="Q4380" s="217">
        <f>S6002-vykonyz.xlsx[[#This Row],[Kod]]</f>
        <v>-81265</v>
      </c>
      <c r="R4380" s="217">
        <f>S4325-vykonyz.xlsx[[#This Row],[Kod]]</f>
        <v>0</v>
      </c>
      <c r="S4380" s="217" t="s">
        <v>15247</v>
      </c>
      <c r="T4380" s="217" t="s">
        <v>15248</v>
      </c>
      <c r="U4380" s="217">
        <v>20</v>
      </c>
      <c r="V4380" s="261">
        <v>45292</v>
      </c>
      <c r="W4380" s="217" t="s">
        <v>15247</v>
      </c>
      <c r="X4380" s="217">
        <v>19</v>
      </c>
      <c r="Y4380" s="217">
        <v>1</v>
      </c>
      <c r="Z4380" s="261">
        <v>45291</v>
      </c>
      <c r="AC4380" s="217">
        <f>vykonyz.xlsx3[[#This Row],[Kod]]-vykonyz.xlsx[[#This Row],[Kod]]</f>
        <v>0</v>
      </c>
      <c r="AD4380" t="s">
        <v>15069</v>
      </c>
      <c r="AE4380" t="s">
        <v>15072</v>
      </c>
      <c r="AF4380" t="s">
        <v>50</v>
      </c>
      <c r="AG4380"/>
      <c r="AH4380" t="s">
        <v>15245</v>
      </c>
      <c r="AI4380" t="s">
        <v>15246</v>
      </c>
      <c r="AJ4380"/>
      <c r="AK4380" t="s">
        <v>994</v>
      </c>
      <c r="AL4380" t="s">
        <v>994</v>
      </c>
      <c r="AM4380" t="s">
        <v>33</v>
      </c>
      <c r="AN4380" t="s">
        <v>33</v>
      </c>
      <c r="AO4380"/>
      <c r="AP4380" t="s">
        <v>15249</v>
      </c>
      <c r="AQ4380"/>
      <c r="AR4380" t="s">
        <v>35</v>
      </c>
      <c r="AS4380" t="s">
        <v>35</v>
      </c>
    </row>
    <row r="4381" spans="1:45">
      <c r="A4381" s="264" t="s">
        <v>15074</v>
      </c>
      <c r="B4381" s="217" t="s">
        <v>15072</v>
      </c>
      <c r="C4381" s="217" t="s">
        <v>50</v>
      </c>
      <c r="E4381" s="217" t="s">
        <v>15075</v>
      </c>
      <c r="F4381" s="217" t="s">
        <v>15250</v>
      </c>
      <c r="H4381" s="217" t="s">
        <v>1125</v>
      </c>
      <c r="I4381" s="217" t="s">
        <v>15084</v>
      </c>
      <c r="J4381" s="217" t="s">
        <v>33</v>
      </c>
      <c r="K4381" s="217" t="s">
        <v>33</v>
      </c>
      <c r="M4381" s="217">
        <f t="shared" si="95"/>
        <v>219</v>
      </c>
      <c r="O4381" s="217" t="s">
        <v>35</v>
      </c>
      <c r="P4381" s="217" t="s">
        <v>35</v>
      </c>
      <c r="Q4381" s="217">
        <f>S6003-vykonyz.xlsx[[#This Row],[Kod]]</f>
        <v>-81269</v>
      </c>
      <c r="R4381" s="217">
        <f>S4326-vykonyz.xlsx[[#This Row],[Kod]]</f>
        <v>0</v>
      </c>
      <c r="S4381" s="217" t="s">
        <v>15251</v>
      </c>
      <c r="T4381" s="217" t="s">
        <v>15252</v>
      </c>
      <c r="U4381" s="217">
        <v>315</v>
      </c>
      <c r="V4381" s="261">
        <v>45292</v>
      </c>
      <c r="W4381" s="217" t="s">
        <v>15251</v>
      </c>
      <c r="X4381" s="217">
        <v>313</v>
      </c>
      <c r="Y4381" s="217">
        <v>2</v>
      </c>
      <c r="Z4381" s="261">
        <v>45291</v>
      </c>
      <c r="AC4381" s="217">
        <f>vykonyz.xlsx3[[#This Row],[Kod]]-vykonyz.xlsx[[#This Row],[Kod]]</f>
        <v>0</v>
      </c>
      <c r="AD4381" t="s">
        <v>15074</v>
      </c>
      <c r="AE4381" t="s">
        <v>15072</v>
      </c>
      <c r="AF4381" t="s">
        <v>50</v>
      </c>
      <c r="AG4381"/>
      <c r="AH4381" t="s">
        <v>15075</v>
      </c>
      <c r="AI4381" t="s">
        <v>15250</v>
      </c>
      <c r="AJ4381"/>
      <c r="AK4381" t="s">
        <v>1125</v>
      </c>
      <c r="AL4381" t="s">
        <v>15084</v>
      </c>
      <c r="AM4381" t="s">
        <v>33</v>
      </c>
      <c r="AN4381" t="s">
        <v>33</v>
      </c>
      <c r="AO4381"/>
      <c r="AP4381" t="s">
        <v>15253</v>
      </c>
      <c r="AQ4381"/>
      <c r="AR4381" t="s">
        <v>35</v>
      </c>
      <c r="AS4381" t="s">
        <v>35</v>
      </c>
    </row>
    <row r="4382" spans="1:45">
      <c r="A4382" s="264" t="s">
        <v>15077</v>
      </c>
      <c r="B4382" s="217" t="s">
        <v>15072</v>
      </c>
      <c r="E4382" s="217" t="s">
        <v>15078</v>
      </c>
      <c r="F4382" s="217" t="s">
        <v>15254</v>
      </c>
      <c r="H4382" s="217" t="s">
        <v>1032</v>
      </c>
      <c r="I4382" s="217" t="s">
        <v>4093</v>
      </c>
      <c r="J4382" s="217" t="s">
        <v>33</v>
      </c>
      <c r="K4382" s="217" t="s">
        <v>33</v>
      </c>
      <c r="M4382" s="217">
        <f t="shared" si="95"/>
        <v>3472</v>
      </c>
      <c r="O4382" s="217" t="s">
        <v>35</v>
      </c>
      <c r="P4382" s="217" t="s">
        <v>35</v>
      </c>
      <c r="Q4382" s="217">
        <f>S6004-vykonyz.xlsx[[#This Row],[Kod]]</f>
        <v>-81272</v>
      </c>
      <c r="R4382" s="217">
        <f>S4327-vykonyz.xlsx[[#This Row],[Kod]]</f>
        <v>0</v>
      </c>
      <c r="S4382" s="217" t="s">
        <v>15255</v>
      </c>
      <c r="T4382" s="217" t="s">
        <v>15256</v>
      </c>
      <c r="U4382" s="217">
        <v>72</v>
      </c>
      <c r="V4382" s="261">
        <v>45292</v>
      </c>
      <c r="W4382" s="217" t="s">
        <v>15255</v>
      </c>
      <c r="X4382" s="217">
        <v>69</v>
      </c>
      <c r="Y4382" s="217">
        <v>3</v>
      </c>
      <c r="Z4382" s="261">
        <v>45291</v>
      </c>
      <c r="AC4382" s="217">
        <f>vykonyz.xlsx3[[#This Row],[Kod]]-vykonyz.xlsx[[#This Row],[Kod]]</f>
        <v>0</v>
      </c>
      <c r="AD4382" t="s">
        <v>15077</v>
      </c>
      <c r="AE4382" t="s">
        <v>15072</v>
      </c>
      <c r="AF4382"/>
      <c r="AG4382"/>
      <c r="AH4382" t="s">
        <v>15078</v>
      </c>
      <c r="AI4382" t="s">
        <v>15254</v>
      </c>
      <c r="AJ4382"/>
      <c r="AK4382" t="s">
        <v>1032</v>
      </c>
      <c r="AL4382" t="s">
        <v>4093</v>
      </c>
      <c r="AM4382" t="s">
        <v>33</v>
      </c>
      <c r="AN4382" t="s">
        <v>33</v>
      </c>
      <c r="AO4382"/>
      <c r="AP4382" t="s">
        <v>8654</v>
      </c>
      <c r="AQ4382"/>
      <c r="AR4382" t="s">
        <v>35</v>
      </c>
      <c r="AS4382" t="s">
        <v>35</v>
      </c>
    </row>
    <row r="4383" spans="1:45">
      <c r="A4383" s="264" t="s">
        <v>15080</v>
      </c>
      <c r="B4383" s="217" t="s">
        <v>15072</v>
      </c>
      <c r="C4383" s="217" t="s">
        <v>50</v>
      </c>
      <c r="E4383" s="217" t="s">
        <v>15081</v>
      </c>
      <c r="F4383" s="217" t="s">
        <v>15257</v>
      </c>
      <c r="H4383" s="217" t="s">
        <v>136</v>
      </c>
      <c r="I4383" s="217" t="s">
        <v>6464</v>
      </c>
      <c r="J4383" s="217" t="s">
        <v>33</v>
      </c>
      <c r="K4383" s="217" t="s">
        <v>33</v>
      </c>
      <c r="M4383" s="217">
        <f t="shared" si="95"/>
        <v>115</v>
      </c>
      <c r="O4383" s="217" t="s">
        <v>35</v>
      </c>
      <c r="P4383" s="217" t="s">
        <v>35</v>
      </c>
      <c r="Q4383" s="217">
        <f>S6005-vykonyz.xlsx[[#This Row],[Kod]]</f>
        <v>-81275</v>
      </c>
      <c r="R4383" s="217">
        <f>S4328-vykonyz.xlsx[[#This Row],[Kod]]</f>
        <v>0</v>
      </c>
      <c r="S4383" s="217" t="s">
        <v>15258</v>
      </c>
      <c r="T4383" s="217" t="s">
        <v>15259</v>
      </c>
      <c r="U4383" s="217">
        <v>19</v>
      </c>
      <c r="V4383" s="261">
        <v>45292</v>
      </c>
      <c r="W4383" s="217" t="s">
        <v>15258</v>
      </c>
      <c r="X4383" s="217">
        <v>18</v>
      </c>
      <c r="Y4383" s="217">
        <v>1</v>
      </c>
      <c r="Z4383" s="261">
        <v>45291</v>
      </c>
      <c r="AC4383" s="217">
        <f>vykonyz.xlsx3[[#This Row],[Kod]]-vykonyz.xlsx[[#This Row],[Kod]]</f>
        <v>0</v>
      </c>
      <c r="AD4383" t="s">
        <v>15080</v>
      </c>
      <c r="AE4383" t="s">
        <v>15072</v>
      </c>
      <c r="AF4383" t="s">
        <v>50</v>
      </c>
      <c r="AG4383"/>
      <c r="AH4383" t="s">
        <v>15081</v>
      </c>
      <c r="AI4383" t="s">
        <v>15257</v>
      </c>
      <c r="AJ4383"/>
      <c r="AK4383" t="s">
        <v>136</v>
      </c>
      <c r="AL4383" t="s">
        <v>6464</v>
      </c>
      <c r="AM4383" t="s">
        <v>33</v>
      </c>
      <c r="AN4383" t="s">
        <v>33</v>
      </c>
      <c r="AO4383"/>
      <c r="AP4383" t="s">
        <v>1301</v>
      </c>
      <c r="AQ4383"/>
      <c r="AR4383" t="s">
        <v>35</v>
      </c>
      <c r="AS4383" t="s">
        <v>35</v>
      </c>
    </row>
    <row r="4384" spans="1:45">
      <c r="A4384" s="264" t="s">
        <v>15085</v>
      </c>
      <c r="B4384" s="217" t="s">
        <v>15072</v>
      </c>
      <c r="C4384" s="217" t="s">
        <v>50</v>
      </c>
      <c r="E4384" s="217" t="s">
        <v>15086</v>
      </c>
      <c r="F4384" s="217" t="s">
        <v>15260</v>
      </c>
      <c r="H4384" s="217" t="s">
        <v>1125</v>
      </c>
      <c r="I4384" s="217" t="s">
        <v>15084</v>
      </c>
      <c r="J4384" s="217" t="s">
        <v>33</v>
      </c>
      <c r="K4384" s="217" t="s">
        <v>33</v>
      </c>
      <c r="M4384" s="217">
        <f t="shared" si="95"/>
        <v>205</v>
      </c>
      <c r="O4384" s="217" t="s">
        <v>35</v>
      </c>
      <c r="P4384" s="217" t="s">
        <v>35</v>
      </c>
      <c r="Q4384" s="217">
        <f>S6006-vykonyz.xlsx[[#This Row],[Kod]]</f>
        <v>-81289</v>
      </c>
      <c r="R4384" s="217">
        <f>S4329-vykonyz.xlsx[[#This Row],[Kod]]</f>
        <v>0</v>
      </c>
      <c r="S4384" s="217" t="s">
        <v>15261</v>
      </c>
      <c r="T4384" s="217" t="s">
        <v>15262</v>
      </c>
      <c r="U4384" s="217">
        <v>100</v>
      </c>
      <c r="V4384" s="261">
        <v>45292</v>
      </c>
      <c r="W4384" s="217" t="s">
        <v>15261</v>
      </c>
      <c r="X4384" s="217">
        <v>97</v>
      </c>
      <c r="Y4384" s="217">
        <v>3</v>
      </c>
      <c r="Z4384" s="261">
        <v>45291</v>
      </c>
      <c r="AC4384" s="217">
        <f>vykonyz.xlsx3[[#This Row],[Kod]]-vykonyz.xlsx[[#This Row],[Kod]]</f>
        <v>0</v>
      </c>
      <c r="AD4384" t="s">
        <v>15085</v>
      </c>
      <c r="AE4384" t="s">
        <v>15072</v>
      </c>
      <c r="AF4384" t="s">
        <v>50</v>
      </c>
      <c r="AG4384"/>
      <c r="AH4384" t="s">
        <v>15086</v>
      </c>
      <c r="AI4384" t="s">
        <v>15260</v>
      </c>
      <c r="AJ4384"/>
      <c r="AK4384" t="s">
        <v>1125</v>
      </c>
      <c r="AL4384" t="s">
        <v>15084</v>
      </c>
      <c r="AM4384" t="s">
        <v>33</v>
      </c>
      <c r="AN4384" t="s">
        <v>33</v>
      </c>
      <c r="AO4384"/>
      <c r="AP4384" t="s">
        <v>6899</v>
      </c>
      <c r="AQ4384"/>
      <c r="AR4384" t="s">
        <v>35</v>
      </c>
      <c r="AS4384" t="s">
        <v>35</v>
      </c>
    </row>
    <row r="4385" spans="1:45">
      <c r="A4385" s="264" t="s">
        <v>15090</v>
      </c>
      <c r="B4385" s="217" t="s">
        <v>15072</v>
      </c>
      <c r="C4385" s="217" t="s">
        <v>50</v>
      </c>
      <c r="E4385" s="217" t="s">
        <v>15091</v>
      </c>
      <c r="F4385" s="217" t="s">
        <v>15263</v>
      </c>
      <c r="H4385" s="217" t="s">
        <v>981</v>
      </c>
      <c r="I4385" s="217" t="s">
        <v>1008</v>
      </c>
      <c r="J4385" s="217" t="s">
        <v>33</v>
      </c>
      <c r="K4385" s="217" t="s">
        <v>33</v>
      </c>
      <c r="M4385" s="217">
        <f t="shared" si="95"/>
        <v>856</v>
      </c>
      <c r="O4385" s="217" t="s">
        <v>35</v>
      </c>
      <c r="P4385" s="217" t="s">
        <v>35</v>
      </c>
      <c r="Q4385" s="217">
        <f>S6007-vykonyz.xlsx[[#This Row],[Kod]]</f>
        <v>-81293</v>
      </c>
      <c r="R4385" s="217">
        <f>S4330-vykonyz.xlsx[[#This Row],[Kod]]</f>
        <v>0</v>
      </c>
      <c r="S4385" s="217" t="s">
        <v>15264</v>
      </c>
      <c r="T4385" s="217" t="s">
        <v>15265</v>
      </c>
      <c r="U4385" s="217">
        <v>104</v>
      </c>
      <c r="V4385" s="261">
        <v>45292</v>
      </c>
      <c r="W4385" s="217" t="s">
        <v>15264</v>
      </c>
      <c r="X4385" s="217">
        <v>101</v>
      </c>
      <c r="Y4385" s="217">
        <v>3</v>
      </c>
      <c r="Z4385" s="261">
        <v>45291</v>
      </c>
      <c r="AC4385" s="217">
        <f>vykonyz.xlsx3[[#This Row],[Kod]]-vykonyz.xlsx[[#This Row],[Kod]]</f>
        <v>0</v>
      </c>
      <c r="AD4385" t="s">
        <v>15090</v>
      </c>
      <c r="AE4385" t="s">
        <v>15072</v>
      </c>
      <c r="AF4385" t="s">
        <v>50</v>
      </c>
      <c r="AG4385"/>
      <c r="AH4385" t="s">
        <v>15091</v>
      </c>
      <c r="AI4385" t="s">
        <v>15263</v>
      </c>
      <c r="AJ4385"/>
      <c r="AK4385" t="s">
        <v>981</v>
      </c>
      <c r="AL4385" t="s">
        <v>1008</v>
      </c>
      <c r="AM4385" t="s">
        <v>33</v>
      </c>
      <c r="AN4385" t="s">
        <v>33</v>
      </c>
      <c r="AO4385"/>
      <c r="AP4385" t="s">
        <v>15266</v>
      </c>
      <c r="AQ4385"/>
      <c r="AR4385" t="s">
        <v>35</v>
      </c>
      <c r="AS4385" t="s">
        <v>35</v>
      </c>
    </row>
    <row r="4386" spans="1:45">
      <c r="A4386" s="264" t="s">
        <v>15093</v>
      </c>
      <c r="B4386" s="217" t="s">
        <v>15072</v>
      </c>
      <c r="C4386" s="217" t="s">
        <v>50</v>
      </c>
      <c r="E4386" s="217" t="s">
        <v>15094</v>
      </c>
      <c r="F4386" s="217" t="s">
        <v>15267</v>
      </c>
      <c r="H4386" s="217" t="s">
        <v>1130</v>
      </c>
      <c r="I4386" s="217" t="s">
        <v>7244</v>
      </c>
      <c r="J4386" s="217" t="s">
        <v>33</v>
      </c>
      <c r="K4386" s="217" t="s">
        <v>33</v>
      </c>
      <c r="M4386" s="217">
        <f t="shared" si="95"/>
        <v>604</v>
      </c>
      <c r="O4386" s="217" t="s">
        <v>35</v>
      </c>
      <c r="P4386" s="217" t="s">
        <v>35</v>
      </c>
      <c r="Q4386" s="217">
        <f>S6008-vykonyz.xlsx[[#This Row],[Kod]]</f>
        <v>-81295</v>
      </c>
      <c r="R4386" s="217">
        <f>S4331-vykonyz.xlsx[[#This Row],[Kod]]</f>
        <v>0</v>
      </c>
      <c r="S4386" s="217" t="s">
        <v>15268</v>
      </c>
      <c r="T4386" s="217" t="s">
        <v>15269</v>
      </c>
      <c r="U4386" s="217">
        <v>591</v>
      </c>
      <c r="V4386" s="261">
        <v>45292</v>
      </c>
      <c r="W4386" s="217" t="s">
        <v>15268</v>
      </c>
      <c r="X4386" s="217">
        <v>576</v>
      </c>
      <c r="Y4386" s="217">
        <v>15</v>
      </c>
      <c r="Z4386" s="261">
        <v>45291</v>
      </c>
      <c r="AC4386" s="217">
        <f>vykonyz.xlsx3[[#This Row],[Kod]]-vykonyz.xlsx[[#This Row],[Kod]]</f>
        <v>0</v>
      </c>
      <c r="AD4386" t="s">
        <v>15093</v>
      </c>
      <c r="AE4386" t="s">
        <v>15072</v>
      </c>
      <c r="AF4386" t="s">
        <v>50</v>
      </c>
      <c r="AG4386"/>
      <c r="AH4386" t="s">
        <v>15094</v>
      </c>
      <c r="AI4386" t="s">
        <v>15267</v>
      </c>
      <c r="AJ4386"/>
      <c r="AK4386" t="s">
        <v>1130</v>
      </c>
      <c r="AL4386" t="s">
        <v>7244</v>
      </c>
      <c r="AM4386" t="s">
        <v>33</v>
      </c>
      <c r="AN4386" t="s">
        <v>33</v>
      </c>
      <c r="AO4386"/>
      <c r="AP4386" t="s">
        <v>4726</v>
      </c>
      <c r="AQ4386"/>
      <c r="AR4386" t="s">
        <v>35</v>
      </c>
      <c r="AS4386" t="s">
        <v>35</v>
      </c>
    </row>
    <row r="4387" spans="1:45">
      <c r="A4387" s="264" t="s">
        <v>15097</v>
      </c>
      <c r="B4387" s="217" t="s">
        <v>15072</v>
      </c>
      <c r="C4387" s="217" t="s">
        <v>50</v>
      </c>
      <c r="E4387" s="217" t="s">
        <v>15098</v>
      </c>
      <c r="F4387" s="217" t="s">
        <v>15270</v>
      </c>
      <c r="H4387" s="217" t="s">
        <v>1130</v>
      </c>
      <c r="I4387" s="217" t="s">
        <v>6725</v>
      </c>
      <c r="J4387" s="217" t="s">
        <v>33</v>
      </c>
      <c r="K4387" s="217" t="s">
        <v>33</v>
      </c>
      <c r="M4387" s="217">
        <f t="shared" si="95"/>
        <v>1229</v>
      </c>
      <c r="O4387" s="217" t="s">
        <v>35</v>
      </c>
      <c r="P4387" s="217" t="s">
        <v>35</v>
      </c>
      <c r="Q4387" s="217">
        <f>S6009-vykonyz.xlsx[[#This Row],[Kod]]</f>
        <v>-81297</v>
      </c>
      <c r="R4387" s="217">
        <f>S4332-vykonyz.xlsx[[#This Row],[Kod]]</f>
        <v>0</v>
      </c>
      <c r="S4387" s="217" t="s">
        <v>15271</v>
      </c>
      <c r="T4387" s="217" t="s">
        <v>15272</v>
      </c>
      <c r="U4387" s="217">
        <v>23</v>
      </c>
      <c r="V4387" s="261">
        <v>45292</v>
      </c>
      <c r="W4387" s="217" t="s">
        <v>15271</v>
      </c>
      <c r="X4387" s="217">
        <v>22</v>
      </c>
      <c r="Y4387" s="217">
        <v>1</v>
      </c>
      <c r="Z4387" s="261">
        <v>45291</v>
      </c>
      <c r="AC4387" s="217">
        <f>vykonyz.xlsx3[[#This Row],[Kod]]-vykonyz.xlsx[[#This Row],[Kod]]</f>
        <v>0</v>
      </c>
      <c r="AD4387" t="s">
        <v>15097</v>
      </c>
      <c r="AE4387" t="s">
        <v>15072</v>
      </c>
      <c r="AF4387" t="s">
        <v>50</v>
      </c>
      <c r="AG4387"/>
      <c r="AH4387" t="s">
        <v>15098</v>
      </c>
      <c r="AI4387" t="s">
        <v>15270</v>
      </c>
      <c r="AJ4387"/>
      <c r="AK4387" t="s">
        <v>1130</v>
      </c>
      <c r="AL4387" t="s">
        <v>6725</v>
      </c>
      <c r="AM4387" t="s">
        <v>33</v>
      </c>
      <c r="AN4387" t="s">
        <v>33</v>
      </c>
      <c r="AO4387"/>
      <c r="AP4387" t="s">
        <v>15273</v>
      </c>
      <c r="AQ4387"/>
      <c r="AR4387" t="s">
        <v>35</v>
      </c>
      <c r="AS4387" t="s">
        <v>35</v>
      </c>
    </row>
    <row r="4388" spans="1:45">
      <c r="A4388" s="264" t="s">
        <v>15100</v>
      </c>
      <c r="B4388" s="217" t="s">
        <v>15072</v>
      </c>
      <c r="C4388" s="217" t="s">
        <v>50</v>
      </c>
      <c r="E4388" s="217" t="s">
        <v>15101</v>
      </c>
      <c r="F4388" s="217" t="s">
        <v>15274</v>
      </c>
      <c r="H4388" s="217" t="s">
        <v>1130</v>
      </c>
      <c r="I4388" s="217" t="s">
        <v>6725</v>
      </c>
      <c r="J4388" s="217" t="s">
        <v>33</v>
      </c>
      <c r="K4388" s="217" t="s">
        <v>33</v>
      </c>
      <c r="M4388" s="217">
        <f t="shared" si="95"/>
        <v>409</v>
      </c>
      <c r="O4388" s="217" t="s">
        <v>35</v>
      </c>
      <c r="P4388" s="217" t="s">
        <v>35</v>
      </c>
      <c r="Q4388" s="217">
        <f>S6010-vykonyz.xlsx[[#This Row],[Kod]]</f>
        <v>-81299</v>
      </c>
      <c r="R4388" s="217">
        <f>S4333-vykonyz.xlsx[[#This Row],[Kod]]</f>
        <v>0</v>
      </c>
      <c r="S4388" s="217" t="s">
        <v>15275</v>
      </c>
      <c r="T4388" s="217" t="s">
        <v>15276</v>
      </c>
      <c r="U4388" s="217">
        <v>17</v>
      </c>
      <c r="V4388" s="261">
        <v>45292</v>
      </c>
      <c r="W4388" s="217" t="s">
        <v>15275</v>
      </c>
      <c r="X4388" s="217">
        <v>16</v>
      </c>
      <c r="Y4388" s="217">
        <v>1</v>
      </c>
      <c r="Z4388" s="261">
        <v>45291</v>
      </c>
      <c r="AC4388" s="217">
        <f>vykonyz.xlsx3[[#This Row],[Kod]]-vykonyz.xlsx[[#This Row],[Kod]]</f>
        <v>0</v>
      </c>
      <c r="AD4388" t="s">
        <v>15100</v>
      </c>
      <c r="AE4388" t="s">
        <v>15072</v>
      </c>
      <c r="AF4388" t="s">
        <v>50</v>
      </c>
      <c r="AG4388"/>
      <c r="AH4388" t="s">
        <v>15101</v>
      </c>
      <c r="AI4388" t="s">
        <v>15274</v>
      </c>
      <c r="AJ4388"/>
      <c r="AK4388" t="s">
        <v>1130</v>
      </c>
      <c r="AL4388" t="s">
        <v>6725</v>
      </c>
      <c r="AM4388" t="s">
        <v>33</v>
      </c>
      <c r="AN4388" t="s">
        <v>33</v>
      </c>
      <c r="AO4388"/>
      <c r="AP4388" t="s">
        <v>1867</v>
      </c>
      <c r="AQ4388"/>
      <c r="AR4388" t="s">
        <v>35</v>
      </c>
      <c r="AS4388" t="s">
        <v>35</v>
      </c>
    </row>
    <row r="4389" spans="1:45">
      <c r="A4389" s="264" t="s">
        <v>15104</v>
      </c>
      <c r="B4389" s="217" t="s">
        <v>15072</v>
      </c>
      <c r="C4389" s="217" t="s">
        <v>50</v>
      </c>
      <c r="E4389" s="217" t="s">
        <v>15105</v>
      </c>
      <c r="F4389" s="217" t="s">
        <v>15277</v>
      </c>
      <c r="H4389" s="217" t="s">
        <v>1130</v>
      </c>
      <c r="I4389" s="217" t="s">
        <v>1130</v>
      </c>
      <c r="J4389" s="217" t="s">
        <v>33</v>
      </c>
      <c r="K4389" s="217" t="s">
        <v>33</v>
      </c>
      <c r="M4389" s="217">
        <f t="shared" si="95"/>
        <v>791</v>
      </c>
      <c r="O4389" s="217" t="s">
        <v>35</v>
      </c>
      <c r="P4389" s="217" t="s">
        <v>35</v>
      </c>
      <c r="Q4389" s="217">
        <f>S6011-vykonyz.xlsx[[#This Row],[Kod]]</f>
        <v>-81301</v>
      </c>
      <c r="R4389" s="217">
        <f>S4334-vykonyz.xlsx[[#This Row],[Kod]]</f>
        <v>0</v>
      </c>
      <c r="S4389" s="217" t="s">
        <v>15278</v>
      </c>
      <c r="T4389" s="217" t="s">
        <v>15279</v>
      </c>
      <c r="U4389" s="217">
        <v>63</v>
      </c>
      <c r="V4389" s="261">
        <v>45292</v>
      </c>
      <c r="W4389" s="217" t="s">
        <v>15278</v>
      </c>
      <c r="X4389" s="217">
        <v>44</v>
      </c>
      <c r="Y4389" s="217">
        <v>19</v>
      </c>
      <c r="Z4389" s="261">
        <v>45291</v>
      </c>
      <c r="AC4389" s="217">
        <f>vykonyz.xlsx3[[#This Row],[Kod]]-vykonyz.xlsx[[#This Row],[Kod]]</f>
        <v>0</v>
      </c>
      <c r="AD4389" t="s">
        <v>15104</v>
      </c>
      <c r="AE4389" t="s">
        <v>15072</v>
      </c>
      <c r="AF4389" t="s">
        <v>50</v>
      </c>
      <c r="AG4389"/>
      <c r="AH4389" t="s">
        <v>15105</v>
      </c>
      <c r="AI4389" t="s">
        <v>15277</v>
      </c>
      <c r="AJ4389"/>
      <c r="AK4389" t="s">
        <v>1130</v>
      </c>
      <c r="AL4389" t="s">
        <v>1130</v>
      </c>
      <c r="AM4389" t="s">
        <v>33</v>
      </c>
      <c r="AN4389" t="s">
        <v>33</v>
      </c>
      <c r="AO4389"/>
      <c r="AP4389" t="s">
        <v>15280</v>
      </c>
      <c r="AQ4389"/>
      <c r="AR4389" t="s">
        <v>35</v>
      </c>
      <c r="AS4389" t="s">
        <v>35</v>
      </c>
    </row>
    <row r="4390" spans="1:45">
      <c r="A4390" s="264" t="s">
        <v>15108</v>
      </c>
      <c r="B4390" s="217" t="s">
        <v>15072</v>
      </c>
      <c r="C4390" s="217" t="s">
        <v>50</v>
      </c>
      <c r="E4390" s="217" t="s">
        <v>15109</v>
      </c>
      <c r="F4390" s="217" t="s">
        <v>15281</v>
      </c>
      <c r="H4390" s="217" t="s">
        <v>989</v>
      </c>
      <c r="I4390" s="217" t="s">
        <v>989</v>
      </c>
      <c r="J4390" s="217" t="s">
        <v>33</v>
      </c>
      <c r="K4390" s="217" t="s">
        <v>33</v>
      </c>
      <c r="M4390" s="217">
        <f t="shared" si="95"/>
        <v>190</v>
      </c>
      <c r="O4390" s="217" t="s">
        <v>35</v>
      </c>
      <c r="P4390" s="217" t="s">
        <v>35</v>
      </c>
      <c r="Q4390" s="217">
        <f>S6012-vykonyz.xlsx[[#This Row],[Kod]]</f>
        <v>-81313</v>
      </c>
      <c r="R4390" s="217">
        <f>S4335-vykonyz.xlsx[[#This Row],[Kod]]</f>
        <v>0</v>
      </c>
      <c r="S4390" s="217" t="s">
        <v>15282</v>
      </c>
      <c r="T4390" s="217" t="s">
        <v>15283</v>
      </c>
      <c r="U4390" s="217">
        <v>111</v>
      </c>
      <c r="V4390" s="261">
        <v>45292</v>
      </c>
      <c r="W4390" s="217" t="s">
        <v>15282</v>
      </c>
      <c r="X4390" s="217">
        <v>109</v>
      </c>
      <c r="Y4390" s="217">
        <v>2</v>
      </c>
      <c r="Z4390" s="261">
        <v>45291</v>
      </c>
      <c r="AC4390" s="217">
        <f>vykonyz.xlsx3[[#This Row],[Kod]]-vykonyz.xlsx[[#This Row],[Kod]]</f>
        <v>0</v>
      </c>
      <c r="AD4390" t="s">
        <v>15108</v>
      </c>
      <c r="AE4390" t="s">
        <v>15072</v>
      </c>
      <c r="AF4390" t="s">
        <v>50</v>
      </c>
      <c r="AG4390"/>
      <c r="AH4390" t="s">
        <v>15109</v>
      </c>
      <c r="AI4390" t="s">
        <v>15284</v>
      </c>
      <c r="AJ4390"/>
      <c r="AK4390" t="s">
        <v>989</v>
      </c>
      <c r="AL4390" t="s">
        <v>989</v>
      </c>
      <c r="AM4390" t="s">
        <v>33</v>
      </c>
      <c r="AN4390" t="s">
        <v>33</v>
      </c>
      <c r="AO4390"/>
      <c r="AP4390" t="s">
        <v>4159</v>
      </c>
      <c r="AQ4390"/>
      <c r="AR4390" t="s">
        <v>35</v>
      </c>
      <c r="AS4390" t="s">
        <v>35</v>
      </c>
    </row>
    <row r="4391" spans="1:45">
      <c r="A4391" s="264" t="s">
        <v>15111</v>
      </c>
      <c r="B4391" s="217" t="s">
        <v>15072</v>
      </c>
      <c r="C4391" s="217" t="s">
        <v>50</v>
      </c>
      <c r="E4391" s="217" t="s">
        <v>15112</v>
      </c>
      <c r="F4391" s="217" t="s">
        <v>15285</v>
      </c>
      <c r="H4391" s="217" t="s">
        <v>994</v>
      </c>
      <c r="I4391" s="217" t="s">
        <v>7244</v>
      </c>
      <c r="J4391" s="217" t="s">
        <v>33</v>
      </c>
      <c r="K4391" s="217" t="s">
        <v>33</v>
      </c>
      <c r="M4391" s="217">
        <f t="shared" si="95"/>
        <v>93</v>
      </c>
      <c r="O4391" s="217" t="s">
        <v>35</v>
      </c>
      <c r="P4391" s="217" t="s">
        <v>35</v>
      </c>
      <c r="Q4391" s="217">
        <f>S6013-vykonyz.xlsx[[#This Row],[Kod]]</f>
        <v>-81315</v>
      </c>
      <c r="R4391" s="217">
        <f>S4336-vykonyz.xlsx[[#This Row],[Kod]]</f>
        <v>0</v>
      </c>
      <c r="S4391" s="217" t="s">
        <v>15286</v>
      </c>
      <c r="T4391" s="217" t="s">
        <v>15287</v>
      </c>
      <c r="U4391" s="217">
        <v>210</v>
      </c>
      <c r="V4391" s="261">
        <v>45292</v>
      </c>
      <c r="W4391" s="217" t="s">
        <v>15286</v>
      </c>
      <c r="X4391" s="217">
        <v>208</v>
      </c>
      <c r="Y4391" s="217">
        <v>2</v>
      </c>
      <c r="Z4391" s="261">
        <v>45291</v>
      </c>
      <c r="AC4391" s="217">
        <f>vykonyz.xlsx3[[#This Row],[Kod]]-vykonyz.xlsx[[#This Row],[Kod]]</f>
        <v>0</v>
      </c>
      <c r="AD4391" t="s">
        <v>15111</v>
      </c>
      <c r="AE4391" t="s">
        <v>15072</v>
      </c>
      <c r="AF4391" t="s">
        <v>50</v>
      </c>
      <c r="AG4391"/>
      <c r="AH4391" t="s">
        <v>15112</v>
      </c>
      <c r="AI4391" t="s">
        <v>15285</v>
      </c>
      <c r="AJ4391"/>
      <c r="AK4391" t="s">
        <v>994</v>
      </c>
      <c r="AL4391" t="s">
        <v>7244</v>
      </c>
      <c r="AM4391" t="s">
        <v>33</v>
      </c>
      <c r="AN4391" t="s">
        <v>33</v>
      </c>
      <c r="AO4391"/>
      <c r="AP4391" t="s">
        <v>13690</v>
      </c>
      <c r="AQ4391"/>
      <c r="AR4391" t="s">
        <v>35</v>
      </c>
      <c r="AS4391" t="s">
        <v>35</v>
      </c>
    </row>
    <row r="4392" spans="1:45">
      <c r="A4392" s="264" t="s">
        <v>15114</v>
      </c>
      <c r="B4392" s="217" t="s">
        <v>15072</v>
      </c>
      <c r="C4392" s="217" t="s">
        <v>50</v>
      </c>
      <c r="E4392" s="217" t="s">
        <v>15115</v>
      </c>
      <c r="F4392" s="217" t="s">
        <v>15288</v>
      </c>
      <c r="H4392" s="217" t="s">
        <v>1573</v>
      </c>
      <c r="I4392" s="217" t="s">
        <v>7788</v>
      </c>
      <c r="J4392" s="217" t="s">
        <v>33</v>
      </c>
      <c r="K4392" s="217" t="s">
        <v>33</v>
      </c>
      <c r="M4392" s="217">
        <f t="shared" si="95"/>
        <v>1912</v>
      </c>
      <c r="O4392" s="217" t="s">
        <v>35</v>
      </c>
      <c r="P4392" s="217" t="s">
        <v>35</v>
      </c>
      <c r="Q4392" s="217">
        <f>S6014-vykonyz.xlsx[[#This Row],[Kod]]</f>
        <v>-81317</v>
      </c>
      <c r="R4392" s="217">
        <f>S4337-vykonyz.xlsx[[#This Row],[Kod]]</f>
        <v>0</v>
      </c>
      <c r="S4392" s="217" t="s">
        <v>15289</v>
      </c>
      <c r="T4392" s="217" t="s">
        <v>15290</v>
      </c>
      <c r="U4392" s="217">
        <v>77</v>
      </c>
      <c r="V4392" s="261">
        <v>45292</v>
      </c>
      <c r="W4392" s="217" t="s">
        <v>15289</v>
      </c>
      <c r="X4392" s="217">
        <v>71</v>
      </c>
      <c r="Y4392" s="217">
        <v>6</v>
      </c>
      <c r="Z4392" s="261">
        <v>45291</v>
      </c>
      <c r="AC4392" s="217">
        <f>vykonyz.xlsx3[[#This Row],[Kod]]-vykonyz.xlsx[[#This Row],[Kod]]</f>
        <v>0</v>
      </c>
      <c r="AD4392" t="s">
        <v>15114</v>
      </c>
      <c r="AE4392" t="s">
        <v>15072</v>
      </c>
      <c r="AF4392" t="s">
        <v>50</v>
      </c>
      <c r="AG4392"/>
      <c r="AH4392" t="s">
        <v>15115</v>
      </c>
      <c r="AI4392" t="s">
        <v>15291</v>
      </c>
      <c r="AJ4392"/>
      <c r="AK4392" t="s">
        <v>1573</v>
      </c>
      <c r="AL4392" t="s">
        <v>7788</v>
      </c>
      <c r="AM4392" t="s">
        <v>33</v>
      </c>
      <c r="AN4392" t="s">
        <v>33</v>
      </c>
      <c r="AO4392"/>
      <c r="AP4392" t="s">
        <v>15292</v>
      </c>
      <c r="AQ4392"/>
      <c r="AR4392" t="s">
        <v>35</v>
      </c>
      <c r="AS4392" t="s">
        <v>35</v>
      </c>
    </row>
    <row r="4393" spans="1:45">
      <c r="A4393" s="264" t="s">
        <v>15117</v>
      </c>
      <c r="B4393" s="217" t="s">
        <v>15072</v>
      </c>
      <c r="C4393" s="217" t="s">
        <v>50</v>
      </c>
      <c r="E4393" s="217" t="s">
        <v>15118</v>
      </c>
      <c r="F4393" s="217" t="s">
        <v>15293</v>
      </c>
      <c r="H4393" s="217" t="s">
        <v>15294</v>
      </c>
      <c r="I4393" s="217" t="s">
        <v>7788</v>
      </c>
      <c r="J4393" s="217" t="s">
        <v>33</v>
      </c>
      <c r="K4393" s="217" t="s">
        <v>33</v>
      </c>
      <c r="M4393" s="217">
        <f t="shared" si="95"/>
        <v>584</v>
      </c>
      <c r="O4393" s="217" t="s">
        <v>35</v>
      </c>
      <c r="P4393" s="217" t="s">
        <v>35</v>
      </c>
      <c r="Q4393" s="217">
        <f>S6015-vykonyz.xlsx[[#This Row],[Kod]]</f>
        <v>-81319</v>
      </c>
      <c r="R4393" s="217">
        <f>S4338-vykonyz.xlsx[[#This Row],[Kod]]</f>
        <v>0</v>
      </c>
      <c r="S4393" s="217" t="s">
        <v>15295</v>
      </c>
      <c r="T4393" s="217" t="s">
        <v>15296</v>
      </c>
      <c r="U4393" s="217">
        <v>104</v>
      </c>
      <c r="V4393" s="261">
        <v>45292</v>
      </c>
      <c r="W4393" s="217" t="s">
        <v>15295</v>
      </c>
      <c r="X4393" s="217">
        <v>102</v>
      </c>
      <c r="Y4393" s="217">
        <v>2</v>
      </c>
      <c r="Z4393" s="261">
        <v>45291</v>
      </c>
      <c r="AC4393" s="217">
        <f>vykonyz.xlsx3[[#This Row],[Kod]]-vykonyz.xlsx[[#This Row],[Kod]]</f>
        <v>0</v>
      </c>
      <c r="AD4393" t="s">
        <v>15117</v>
      </c>
      <c r="AE4393" t="s">
        <v>15072</v>
      </c>
      <c r="AF4393" t="s">
        <v>50</v>
      </c>
      <c r="AG4393"/>
      <c r="AH4393" t="s">
        <v>15118</v>
      </c>
      <c r="AI4393" t="s">
        <v>15293</v>
      </c>
      <c r="AJ4393"/>
      <c r="AK4393" t="s">
        <v>15294</v>
      </c>
      <c r="AL4393" t="s">
        <v>7788</v>
      </c>
      <c r="AM4393" t="s">
        <v>33</v>
      </c>
      <c r="AN4393" t="s">
        <v>33</v>
      </c>
      <c r="AO4393"/>
      <c r="AP4393" t="s">
        <v>6798</v>
      </c>
      <c r="AQ4393"/>
      <c r="AR4393" t="s">
        <v>35</v>
      </c>
      <c r="AS4393" t="s">
        <v>35</v>
      </c>
    </row>
    <row r="4394" spans="1:45">
      <c r="A4394" s="264" t="s">
        <v>15297</v>
      </c>
      <c r="B4394" s="217" t="s">
        <v>15072</v>
      </c>
      <c r="C4394" s="217" t="s">
        <v>50</v>
      </c>
      <c r="E4394" s="217" t="s">
        <v>15298</v>
      </c>
      <c r="F4394" s="217" t="s">
        <v>15299</v>
      </c>
      <c r="H4394" s="217" t="s">
        <v>994</v>
      </c>
      <c r="I4394" s="217" t="s">
        <v>994</v>
      </c>
      <c r="J4394" s="217" t="s">
        <v>33</v>
      </c>
      <c r="K4394" s="217" t="s">
        <v>33</v>
      </c>
      <c r="M4394" s="217" t="s">
        <v>10325</v>
      </c>
      <c r="O4394" s="217" t="s">
        <v>35</v>
      </c>
      <c r="P4394" s="217" t="s">
        <v>35</v>
      </c>
      <c r="Q4394" s="217">
        <f>S4397-vykonyz.xlsx[[#This Row],[Kod]]</f>
        <v>149</v>
      </c>
      <c r="R4394" s="217">
        <f>S4394-vykonyz.xlsx[[#This Row],[Kod]]</f>
        <v>141</v>
      </c>
      <c r="S4394" s="217" t="s">
        <v>15300</v>
      </c>
      <c r="T4394" s="217" t="s">
        <v>15301</v>
      </c>
      <c r="U4394" s="217">
        <v>523</v>
      </c>
      <c r="V4394" s="261">
        <v>45292</v>
      </c>
      <c r="W4394" s="217" t="s">
        <v>15300</v>
      </c>
      <c r="X4394" s="217">
        <v>503</v>
      </c>
      <c r="Y4394" s="217">
        <v>20</v>
      </c>
      <c r="Z4394" s="261">
        <v>45291</v>
      </c>
      <c r="AC4394" s="217">
        <f>vykonyz.xlsx3[[#This Row],[Kod]]-vykonyz.xlsx[[#This Row],[Kod]]</f>
        <v>0</v>
      </c>
      <c r="AD4394" t="s">
        <v>15297</v>
      </c>
      <c r="AE4394" t="s">
        <v>15072</v>
      </c>
      <c r="AF4394" t="s">
        <v>50</v>
      </c>
      <c r="AG4394"/>
      <c r="AH4394" t="s">
        <v>15298</v>
      </c>
      <c r="AI4394" t="s">
        <v>15299</v>
      </c>
      <c r="AJ4394"/>
      <c r="AK4394" t="s">
        <v>994</v>
      </c>
      <c r="AL4394" t="s">
        <v>994</v>
      </c>
      <c r="AM4394" t="s">
        <v>33</v>
      </c>
      <c r="AN4394" t="s">
        <v>33</v>
      </c>
      <c r="AO4394"/>
      <c r="AP4394" t="s">
        <v>10325</v>
      </c>
      <c r="AQ4394"/>
      <c r="AR4394" t="s">
        <v>35</v>
      </c>
      <c r="AS4394" t="s">
        <v>35</v>
      </c>
    </row>
    <row r="4395" spans="1:45">
      <c r="A4395" s="264" t="s">
        <v>15120</v>
      </c>
      <c r="B4395" s="217" t="s">
        <v>15072</v>
      </c>
      <c r="C4395" s="217" t="s">
        <v>50</v>
      </c>
      <c r="E4395" s="217" t="s">
        <v>15121</v>
      </c>
      <c r="F4395" s="217" t="s">
        <v>15302</v>
      </c>
      <c r="H4395" s="217" t="s">
        <v>985</v>
      </c>
      <c r="I4395" s="217" t="s">
        <v>1350</v>
      </c>
      <c r="J4395" s="217" t="s">
        <v>33</v>
      </c>
      <c r="K4395" s="217" t="s">
        <v>33</v>
      </c>
      <c r="M4395" s="217">
        <f t="shared" ref="M4395:M4423" si="96">U4339</f>
        <v>1319</v>
      </c>
      <c r="O4395" s="217" t="s">
        <v>35</v>
      </c>
      <c r="P4395" s="217" t="s">
        <v>35</v>
      </c>
      <c r="Q4395" s="217">
        <f>S6016-vykonyz.xlsx[[#This Row],[Kod]]</f>
        <v>-81321</v>
      </c>
      <c r="R4395" s="217">
        <f>S4339-vykonyz.xlsx[[#This Row],[Kod]]</f>
        <v>0</v>
      </c>
      <c r="S4395" s="217" t="s">
        <v>15303</v>
      </c>
      <c r="T4395" s="217" t="s">
        <v>15304</v>
      </c>
      <c r="U4395" s="217">
        <v>15</v>
      </c>
      <c r="V4395" s="261">
        <v>45292</v>
      </c>
      <c r="W4395" s="217" t="s">
        <v>15303</v>
      </c>
      <c r="X4395" s="217">
        <v>14</v>
      </c>
      <c r="Y4395" s="217">
        <v>1</v>
      </c>
      <c r="Z4395" s="261">
        <v>45291</v>
      </c>
      <c r="AC4395" s="217">
        <f>vykonyz.xlsx3[[#This Row],[Kod]]-vykonyz.xlsx[[#This Row],[Kod]]</f>
        <v>0</v>
      </c>
      <c r="AD4395" t="s">
        <v>15120</v>
      </c>
      <c r="AE4395" t="s">
        <v>15072</v>
      </c>
      <c r="AF4395" t="s">
        <v>50</v>
      </c>
      <c r="AG4395"/>
      <c r="AH4395" t="s">
        <v>15121</v>
      </c>
      <c r="AI4395" t="s">
        <v>15302</v>
      </c>
      <c r="AJ4395"/>
      <c r="AK4395" t="s">
        <v>985</v>
      </c>
      <c r="AL4395" t="s">
        <v>1350</v>
      </c>
      <c r="AM4395" t="s">
        <v>33</v>
      </c>
      <c r="AN4395" t="s">
        <v>33</v>
      </c>
      <c r="AO4395"/>
      <c r="AP4395" t="s">
        <v>15305</v>
      </c>
      <c r="AQ4395"/>
      <c r="AR4395" t="s">
        <v>35</v>
      </c>
      <c r="AS4395" t="s">
        <v>35</v>
      </c>
    </row>
    <row r="4396" spans="1:45">
      <c r="A4396" s="264" t="s">
        <v>15123</v>
      </c>
      <c r="B4396" s="217" t="s">
        <v>15072</v>
      </c>
      <c r="C4396" s="217" t="s">
        <v>50</v>
      </c>
      <c r="E4396" s="217" t="s">
        <v>15124</v>
      </c>
      <c r="F4396" s="217" t="s">
        <v>15306</v>
      </c>
      <c r="H4396" s="217" t="s">
        <v>1125</v>
      </c>
      <c r="I4396" s="217" t="s">
        <v>15084</v>
      </c>
      <c r="J4396" s="217" t="s">
        <v>33</v>
      </c>
      <c r="K4396" s="217" t="s">
        <v>33</v>
      </c>
      <c r="M4396" s="217">
        <f t="shared" si="96"/>
        <v>139</v>
      </c>
      <c r="O4396" s="217" t="s">
        <v>35</v>
      </c>
      <c r="P4396" s="217" t="s">
        <v>35</v>
      </c>
      <c r="Q4396" s="217">
        <f>S6017-vykonyz.xlsx[[#This Row],[Kod]]</f>
        <v>-81323</v>
      </c>
      <c r="R4396" s="217">
        <f>S4340-vykonyz.xlsx[[#This Row],[Kod]]</f>
        <v>0</v>
      </c>
      <c r="S4396" s="217" t="s">
        <v>15307</v>
      </c>
      <c r="T4396" s="217" t="s">
        <v>15308</v>
      </c>
      <c r="U4396" s="217">
        <v>22</v>
      </c>
      <c r="V4396" s="261">
        <v>45292</v>
      </c>
      <c r="W4396" s="217" t="s">
        <v>15307</v>
      </c>
      <c r="X4396" s="217">
        <v>21</v>
      </c>
      <c r="Y4396" s="217">
        <v>1</v>
      </c>
      <c r="Z4396" s="261">
        <v>45291</v>
      </c>
      <c r="AC4396" s="217">
        <f>vykonyz.xlsx3[[#This Row],[Kod]]-vykonyz.xlsx[[#This Row],[Kod]]</f>
        <v>0</v>
      </c>
      <c r="AD4396" t="s">
        <v>15123</v>
      </c>
      <c r="AE4396" t="s">
        <v>15072</v>
      </c>
      <c r="AF4396" t="s">
        <v>50</v>
      </c>
      <c r="AG4396"/>
      <c r="AH4396" t="s">
        <v>15124</v>
      </c>
      <c r="AI4396" t="s">
        <v>15306</v>
      </c>
      <c r="AJ4396"/>
      <c r="AK4396" t="s">
        <v>1125</v>
      </c>
      <c r="AL4396" t="s">
        <v>15084</v>
      </c>
      <c r="AM4396" t="s">
        <v>33</v>
      </c>
      <c r="AN4396" t="s">
        <v>33</v>
      </c>
      <c r="AO4396"/>
      <c r="AP4396" t="s">
        <v>15309</v>
      </c>
      <c r="AQ4396"/>
      <c r="AR4396" t="s">
        <v>35</v>
      </c>
      <c r="AS4396" t="s">
        <v>35</v>
      </c>
    </row>
    <row r="4397" spans="1:45">
      <c r="A4397" s="264" t="s">
        <v>15126</v>
      </c>
      <c r="B4397" s="217" t="s">
        <v>15072</v>
      </c>
      <c r="E4397" s="217" t="s">
        <v>15127</v>
      </c>
      <c r="F4397" s="217" t="s">
        <v>15310</v>
      </c>
      <c r="H4397" s="217" t="s">
        <v>1125</v>
      </c>
      <c r="I4397" s="217" t="s">
        <v>15084</v>
      </c>
      <c r="J4397" s="217" t="s">
        <v>33</v>
      </c>
      <c r="K4397" s="217" t="s">
        <v>33</v>
      </c>
      <c r="M4397" s="217">
        <f t="shared" si="96"/>
        <v>34</v>
      </c>
      <c r="O4397" s="217" t="s">
        <v>35</v>
      </c>
      <c r="P4397" s="217" t="s">
        <v>35</v>
      </c>
      <c r="Q4397" s="217">
        <f>S6018-vykonyz.xlsx[[#This Row],[Kod]]</f>
        <v>-81325</v>
      </c>
      <c r="R4397" s="217">
        <f>S4341-vykonyz.xlsx[[#This Row],[Kod]]</f>
        <v>0</v>
      </c>
      <c r="S4397" s="217" t="s">
        <v>15311</v>
      </c>
      <c r="T4397" s="217" t="s">
        <v>15312</v>
      </c>
      <c r="U4397" s="217">
        <v>17</v>
      </c>
      <c r="V4397" s="261">
        <v>45292</v>
      </c>
      <c r="W4397" s="217" t="s">
        <v>15311</v>
      </c>
      <c r="X4397" s="217">
        <v>16</v>
      </c>
      <c r="Y4397" s="217">
        <v>1</v>
      </c>
      <c r="Z4397" s="261">
        <v>45291</v>
      </c>
      <c r="AC4397" s="217">
        <f>vykonyz.xlsx3[[#This Row],[Kod]]-vykonyz.xlsx[[#This Row],[Kod]]</f>
        <v>0</v>
      </c>
      <c r="AD4397" t="s">
        <v>15126</v>
      </c>
      <c r="AE4397" t="s">
        <v>15072</v>
      </c>
      <c r="AF4397"/>
      <c r="AG4397"/>
      <c r="AH4397" t="s">
        <v>15127</v>
      </c>
      <c r="AI4397" t="s">
        <v>15310</v>
      </c>
      <c r="AJ4397"/>
      <c r="AK4397" t="s">
        <v>1125</v>
      </c>
      <c r="AL4397" t="s">
        <v>15084</v>
      </c>
      <c r="AM4397" t="s">
        <v>33</v>
      </c>
      <c r="AN4397" t="s">
        <v>33</v>
      </c>
      <c r="AO4397"/>
      <c r="AP4397" t="s">
        <v>7254</v>
      </c>
      <c r="AQ4397"/>
      <c r="AR4397" t="s">
        <v>35</v>
      </c>
      <c r="AS4397" t="s">
        <v>35</v>
      </c>
    </row>
    <row r="4398" spans="1:45">
      <c r="A4398" s="264" t="s">
        <v>15129</v>
      </c>
      <c r="B4398" s="217" t="s">
        <v>15072</v>
      </c>
      <c r="E4398" s="217" t="s">
        <v>15130</v>
      </c>
      <c r="F4398" s="217" t="s">
        <v>15313</v>
      </c>
      <c r="H4398" s="217" t="s">
        <v>1125</v>
      </c>
      <c r="I4398" s="217" t="s">
        <v>15084</v>
      </c>
      <c r="J4398" s="217" t="s">
        <v>33</v>
      </c>
      <c r="K4398" s="217" t="s">
        <v>33</v>
      </c>
      <c r="M4398" s="217">
        <f t="shared" si="96"/>
        <v>70</v>
      </c>
      <c r="O4398" s="217" t="s">
        <v>35</v>
      </c>
      <c r="P4398" s="217" t="s">
        <v>35</v>
      </c>
      <c r="Q4398" s="217">
        <f>S6019-vykonyz.xlsx[[#This Row],[Kod]]</f>
        <v>-81327</v>
      </c>
      <c r="R4398" s="217">
        <f>S4342-vykonyz.xlsx[[#This Row],[Kod]]</f>
        <v>0</v>
      </c>
      <c r="S4398" s="217" t="s">
        <v>15314</v>
      </c>
      <c r="T4398" s="217" t="s">
        <v>15315</v>
      </c>
      <c r="U4398" s="217">
        <v>25</v>
      </c>
      <c r="V4398" s="261">
        <v>45292</v>
      </c>
      <c r="W4398" s="217" t="s">
        <v>15314</v>
      </c>
      <c r="X4398" s="217">
        <v>24</v>
      </c>
      <c r="Y4398" s="217">
        <v>1</v>
      </c>
      <c r="Z4398" s="261">
        <v>45291</v>
      </c>
      <c r="AC4398" s="217">
        <f>vykonyz.xlsx3[[#This Row],[Kod]]-vykonyz.xlsx[[#This Row],[Kod]]</f>
        <v>0</v>
      </c>
      <c r="AD4398" t="s">
        <v>15129</v>
      </c>
      <c r="AE4398" t="s">
        <v>15072</v>
      </c>
      <c r="AF4398"/>
      <c r="AG4398"/>
      <c r="AH4398" t="s">
        <v>15130</v>
      </c>
      <c r="AI4398" t="s">
        <v>15313</v>
      </c>
      <c r="AJ4398"/>
      <c r="AK4398" t="s">
        <v>1125</v>
      </c>
      <c r="AL4398" t="s">
        <v>15084</v>
      </c>
      <c r="AM4398" t="s">
        <v>33</v>
      </c>
      <c r="AN4398" t="s">
        <v>33</v>
      </c>
      <c r="AO4398"/>
      <c r="AP4398" t="s">
        <v>15316</v>
      </c>
      <c r="AQ4398"/>
      <c r="AR4398" t="s">
        <v>35</v>
      </c>
      <c r="AS4398" t="s">
        <v>35</v>
      </c>
    </row>
    <row r="4399" spans="1:45">
      <c r="A4399" s="264" t="s">
        <v>15133</v>
      </c>
      <c r="B4399" s="217" t="s">
        <v>15072</v>
      </c>
      <c r="C4399" s="217" t="s">
        <v>50</v>
      </c>
      <c r="E4399" s="217" t="s">
        <v>15134</v>
      </c>
      <c r="F4399" s="217" t="s">
        <v>15317</v>
      </c>
      <c r="H4399" s="217" t="s">
        <v>7244</v>
      </c>
      <c r="I4399" s="217" t="s">
        <v>15084</v>
      </c>
      <c r="J4399" s="217" t="s">
        <v>33</v>
      </c>
      <c r="K4399" s="217" t="s">
        <v>33</v>
      </c>
      <c r="M4399" s="217">
        <f t="shared" si="96"/>
        <v>18</v>
      </c>
      <c r="O4399" s="217" t="s">
        <v>35</v>
      </c>
      <c r="P4399" s="217" t="s">
        <v>35</v>
      </c>
      <c r="Q4399" s="217">
        <f>S6020-vykonyz.xlsx[[#This Row],[Kod]]</f>
        <v>-81329</v>
      </c>
      <c r="R4399" s="217">
        <f>S4343-vykonyz.xlsx[[#This Row],[Kod]]</f>
        <v>0</v>
      </c>
      <c r="S4399" s="217" t="s">
        <v>15318</v>
      </c>
      <c r="T4399" s="217" t="s">
        <v>15319</v>
      </c>
      <c r="U4399" s="217">
        <v>53</v>
      </c>
      <c r="V4399" s="261">
        <v>45292</v>
      </c>
      <c r="W4399" s="217" t="s">
        <v>15318</v>
      </c>
      <c r="X4399" s="217">
        <v>52</v>
      </c>
      <c r="Y4399" s="217">
        <v>1</v>
      </c>
      <c r="Z4399" s="261">
        <v>45291</v>
      </c>
      <c r="AC4399" s="217">
        <f>vykonyz.xlsx3[[#This Row],[Kod]]-vykonyz.xlsx[[#This Row],[Kod]]</f>
        <v>0</v>
      </c>
      <c r="AD4399" t="s">
        <v>15133</v>
      </c>
      <c r="AE4399" t="s">
        <v>15072</v>
      </c>
      <c r="AF4399" t="s">
        <v>50</v>
      </c>
      <c r="AG4399"/>
      <c r="AH4399" t="s">
        <v>15134</v>
      </c>
      <c r="AI4399" t="s">
        <v>15317</v>
      </c>
      <c r="AJ4399"/>
      <c r="AK4399" t="s">
        <v>7244</v>
      </c>
      <c r="AL4399" t="s">
        <v>15084</v>
      </c>
      <c r="AM4399" t="s">
        <v>33</v>
      </c>
      <c r="AN4399" t="s">
        <v>33</v>
      </c>
      <c r="AO4399"/>
      <c r="AP4399" t="s">
        <v>15185</v>
      </c>
      <c r="AQ4399"/>
      <c r="AR4399" t="s">
        <v>35</v>
      </c>
      <c r="AS4399" t="s">
        <v>35</v>
      </c>
    </row>
    <row r="4400" spans="1:45">
      <c r="A4400" s="264" t="s">
        <v>15136</v>
      </c>
      <c r="B4400" s="217" t="s">
        <v>15072</v>
      </c>
      <c r="C4400" s="217" t="s">
        <v>50</v>
      </c>
      <c r="E4400" s="217" t="s">
        <v>15137</v>
      </c>
      <c r="F4400" s="217" t="s">
        <v>15221</v>
      </c>
      <c r="H4400" s="217" t="s">
        <v>1125</v>
      </c>
      <c r="I4400" s="217" t="s">
        <v>15084</v>
      </c>
      <c r="J4400" s="217" t="s">
        <v>33</v>
      </c>
      <c r="K4400" s="217" t="s">
        <v>33</v>
      </c>
      <c r="M4400" s="217">
        <f t="shared" si="96"/>
        <v>194</v>
      </c>
      <c r="O4400" s="217" t="s">
        <v>35</v>
      </c>
      <c r="P4400" s="217" t="s">
        <v>35</v>
      </c>
      <c r="Q4400" s="217">
        <f>S6021-vykonyz.xlsx[[#This Row],[Kod]]</f>
        <v>-81331</v>
      </c>
      <c r="R4400" s="217">
        <f>S4344-vykonyz.xlsx[[#This Row],[Kod]]</f>
        <v>0</v>
      </c>
      <c r="S4400" s="217" t="s">
        <v>15320</v>
      </c>
      <c r="T4400" s="217" t="s">
        <v>15321</v>
      </c>
      <c r="U4400" s="217">
        <v>19</v>
      </c>
      <c r="V4400" s="261">
        <v>45292</v>
      </c>
      <c r="W4400" s="217" t="s">
        <v>15320</v>
      </c>
      <c r="X4400" s="217">
        <v>18</v>
      </c>
      <c r="Y4400" s="217">
        <v>1</v>
      </c>
      <c r="Z4400" s="261">
        <v>45291</v>
      </c>
      <c r="AC4400" s="217">
        <f>vykonyz.xlsx3[[#This Row],[Kod]]-vykonyz.xlsx[[#This Row],[Kod]]</f>
        <v>0</v>
      </c>
      <c r="AD4400" t="s">
        <v>15136</v>
      </c>
      <c r="AE4400" t="s">
        <v>15072</v>
      </c>
      <c r="AF4400" t="s">
        <v>50</v>
      </c>
      <c r="AG4400"/>
      <c r="AH4400" t="s">
        <v>15137</v>
      </c>
      <c r="AI4400" t="s">
        <v>15221</v>
      </c>
      <c r="AJ4400"/>
      <c r="AK4400" t="s">
        <v>1125</v>
      </c>
      <c r="AL4400" t="s">
        <v>15084</v>
      </c>
      <c r="AM4400" t="s">
        <v>33</v>
      </c>
      <c r="AN4400" t="s">
        <v>33</v>
      </c>
      <c r="AO4400"/>
      <c r="AP4400" t="s">
        <v>15322</v>
      </c>
      <c r="AQ4400"/>
      <c r="AR4400" t="s">
        <v>35</v>
      </c>
      <c r="AS4400" t="s">
        <v>35</v>
      </c>
    </row>
    <row r="4401" spans="1:45">
      <c r="A4401" s="264" t="s">
        <v>15140</v>
      </c>
      <c r="B4401" s="217" t="s">
        <v>15072</v>
      </c>
      <c r="C4401" s="217" t="s">
        <v>50</v>
      </c>
      <c r="E4401" s="217" t="s">
        <v>15141</v>
      </c>
      <c r="F4401" s="217" t="s">
        <v>15323</v>
      </c>
      <c r="H4401" s="217" t="s">
        <v>7244</v>
      </c>
      <c r="I4401" s="217" t="s">
        <v>15084</v>
      </c>
      <c r="J4401" s="217" t="s">
        <v>33</v>
      </c>
      <c r="K4401" s="217" t="s">
        <v>33</v>
      </c>
      <c r="M4401" s="217">
        <f t="shared" si="96"/>
        <v>21</v>
      </c>
      <c r="O4401" s="217" t="s">
        <v>35</v>
      </c>
      <c r="P4401" s="217" t="s">
        <v>35</v>
      </c>
      <c r="Q4401" s="217">
        <f>S6022-vykonyz.xlsx[[#This Row],[Kod]]</f>
        <v>-81337</v>
      </c>
      <c r="R4401" s="217">
        <f>S4345-vykonyz.xlsx[[#This Row],[Kod]]</f>
        <v>0</v>
      </c>
      <c r="S4401" s="217" t="s">
        <v>15324</v>
      </c>
      <c r="T4401" s="217" t="s">
        <v>15325</v>
      </c>
      <c r="U4401" s="217">
        <v>248</v>
      </c>
      <c r="V4401" s="261">
        <v>45292</v>
      </c>
      <c r="W4401" s="217" t="s">
        <v>15324</v>
      </c>
      <c r="X4401" s="217">
        <v>247</v>
      </c>
      <c r="Y4401" s="217">
        <v>1</v>
      </c>
      <c r="Z4401" s="261">
        <v>45291</v>
      </c>
      <c r="AC4401" s="217">
        <f>vykonyz.xlsx3[[#This Row],[Kod]]-vykonyz.xlsx[[#This Row],[Kod]]</f>
        <v>0</v>
      </c>
      <c r="AD4401" t="s">
        <v>15140</v>
      </c>
      <c r="AE4401" t="s">
        <v>15072</v>
      </c>
      <c r="AF4401" t="s">
        <v>50</v>
      </c>
      <c r="AG4401"/>
      <c r="AH4401" t="s">
        <v>15141</v>
      </c>
      <c r="AI4401" t="s">
        <v>15323</v>
      </c>
      <c r="AJ4401"/>
      <c r="AK4401" t="s">
        <v>7244</v>
      </c>
      <c r="AL4401" t="s">
        <v>15084</v>
      </c>
      <c r="AM4401" t="s">
        <v>33</v>
      </c>
      <c r="AN4401" t="s">
        <v>33</v>
      </c>
      <c r="AO4401"/>
      <c r="AP4401" t="s">
        <v>2068</v>
      </c>
      <c r="AQ4401"/>
      <c r="AR4401" t="s">
        <v>35</v>
      </c>
      <c r="AS4401" t="s">
        <v>35</v>
      </c>
    </row>
    <row r="4402" spans="1:45">
      <c r="A4402" s="264" t="s">
        <v>15143</v>
      </c>
      <c r="B4402" s="217" t="s">
        <v>15072</v>
      </c>
      <c r="C4402" s="217" t="s">
        <v>50</v>
      </c>
      <c r="E4402" s="217" t="s">
        <v>15326</v>
      </c>
      <c r="F4402" s="217" t="s">
        <v>15327</v>
      </c>
      <c r="H4402" s="217" t="s">
        <v>1084</v>
      </c>
      <c r="I4402" s="217" t="s">
        <v>989</v>
      </c>
      <c r="J4402" s="217" t="s">
        <v>33</v>
      </c>
      <c r="K4402" s="217" t="s">
        <v>33</v>
      </c>
      <c r="M4402" s="217">
        <f t="shared" si="96"/>
        <v>703</v>
      </c>
      <c r="O4402" s="217" t="s">
        <v>35</v>
      </c>
      <c r="P4402" s="217" t="s">
        <v>35</v>
      </c>
      <c r="Q4402" s="217">
        <f>S6023-vykonyz.xlsx[[#This Row],[Kod]]</f>
        <v>-81339</v>
      </c>
      <c r="R4402" s="217">
        <f>S4346-vykonyz.xlsx[[#This Row],[Kod]]</f>
        <v>0</v>
      </c>
      <c r="S4402" s="217" t="s">
        <v>15328</v>
      </c>
      <c r="T4402" s="217" t="s">
        <v>15329</v>
      </c>
      <c r="U4402" s="217">
        <v>49</v>
      </c>
      <c r="V4402" s="261">
        <v>45292</v>
      </c>
      <c r="W4402" s="217" t="s">
        <v>15328</v>
      </c>
      <c r="X4402" s="217">
        <v>48</v>
      </c>
      <c r="Y4402" s="217">
        <v>1</v>
      </c>
      <c r="Z4402" s="261">
        <v>45291</v>
      </c>
      <c r="AC4402" s="217">
        <f>vykonyz.xlsx3[[#This Row],[Kod]]-vykonyz.xlsx[[#This Row],[Kod]]</f>
        <v>0</v>
      </c>
      <c r="AD4402" t="s">
        <v>15143</v>
      </c>
      <c r="AE4402" t="s">
        <v>15072</v>
      </c>
      <c r="AF4402" t="s">
        <v>50</v>
      </c>
      <c r="AG4402"/>
      <c r="AH4402" t="s">
        <v>15326</v>
      </c>
      <c r="AI4402" t="s">
        <v>15327</v>
      </c>
      <c r="AJ4402"/>
      <c r="AK4402" t="s">
        <v>1084</v>
      </c>
      <c r="AL4402" t="s">
        <v>989</v>
      </c>
      <c r="AM4402" t="s">
        <v>33</v>
      </c>
      <c r="AN4402" t="s">
        <v>33</v>
      </c>
      <c r="AO4402"/>
      <c r="AP4402" t="s">
        <v>7911</v>
      </c>
      <c r="AQ4402"/>
      <c r="AR4402" t="s">
        <v>35</v>
      </c>
      <c r="AS4402" t="s">
        <v>35</v>
      </c>
    </row>
    <row r="4403" spans="1:45">
      <c r="A4403" s="264" t="s">
        <v>15146</v>
      </c>
      <c r="B4403" s="217" t="s">
        <v>15072</v>
      </c>
      <c r="E4403" s="217" t="s">
        <v>15147</v>
      </c>
      <c r="F4403" s="217" t="s">
        <v>15330</v>
      </c>
      <c r="H4403" s="217" t="s">
        <v>1125</v>
      </c>
      <c r="I4403" s="217" t="s">
        <v>15084</v>
      </c>
      <c r="J4403" s="217" t="s">
        <v>33</v>
      </c>
      <c r="K4403" s="217" t="s">
        <v>33</v>
      </c>
      <c r="M4403" s="217">
        <f t="shared" si="96"/>
        <v>85</v>
      </c>
      <c r="O4403" s="217" t="s">
        <v>35</v>
      </c>
      <c r="P4403" s="217" t="s">
        <v>35</v>
      </c>
      <c r="Q4403" s="217">
        <f>S6024-vykonyz.xlsx[[#This Row],[Kod]]</f>
        <v>-81341</v>
      </c>
      <c r="R4403" s="217">
        <f>S4347-vykonyz.xlsx[[#This Row],[Kod]]</f>
        <v>0</v>
      </c>
      <c r="S4403" s="217" t="s">
        <v>15331</v>
      </c>
      <c r="T4403" s="217" t="s">
        <v>15332</v>
      </c>
      <c r="U4403" s="217">
        <v>94</v>
      </c>
      <c r="V4403" s="261">
        <v>45292</v>
      </c>
      <c r="W4403" s="217" t="s">
        <v>15331</v>
      </c>
      <c r="X4403" s="217">
        <v>92</v>
      </c>
      <c r="Y4403" s="217">
        <v>2</v>
      </c>
      <c r="Z4403" s="261">
        <v>45291</v>
      </c>
      <c r="AC4403" s="217">
        <f>vykonyz.xlsx3[[#This Row],[Kod]]-vykonyz.xlsx[[#This Row],[Kod]]</f>
        <v>0</v>
      </c>
      <c r="AD4403" t="s">
        <v>15146</v>
      </c>
      <c r="AE4403" t="s">
        <v>15072</v>
      </c>
      <c r="AF4403"/>
      <c r="AG4403"/>
      <c r="AH4403" t="s">
        <v>15147</v>
      </c>
      <c r="AI4403" t="s">
        <v>15330</v>
      </c>
      <c r="AJ4403"/>
      <c r="AK4403" t="s">
        <v>1125</v>
      </c>
      <c r="AL4403" t="s">
        <v>15084</v>
      </c>
      <c r="AM4403" t="s">
        <v>33</v>
      </c>
      <c r="AN4403" t="s">
        <v>33</v>
      </c>
      <c r="AO4403"/>
      <c r="AP4403" t="s">
        <v>664</v>
      </c>
      <c r="AQ4403"/>
      <c r="AR4403" t="s">
        <v>35</v>
      </c>
      <c r="AS4403" t="s">
        <v>35</v>
      </c>
    </row>
    <row r="4404" spans="1:45">
      <c r="A4404" s="264" t="s">
        <v>15150</v>
      </c>
      <c r="B4404" s="217" t="s">
        <v>15072</v>
      </c>
      <c r="C4404" s="217" t="s">
        <v>50</v>
      </c>
      <c r="E4404" s="217" t="s">
        <v>15151</v>
      </c>
      <c r="F4404" s="217" t="s">
        <v>15333</v>
      </c>
      <c r="H4404" s="217" t="s">
        <v>7244</v>
      </c>
      <c r="I4404" s="217" t="s">
        <v>15084</v>
      </c>
      <c r="J4404" s="217" t="s">
        <v>33</v>
      </c>
      <c r="K4404" s="217" t="s">
        <v>33</v>
      </c>
      <c r="M4404" s="217">
        <f t="shared" si="96"/>
        <v>39</v>
      </c>
      <c r="O4404" s="217" t="s">
        <v>35</v>
      </c>
      <c r="P4404" s="217" t="s">
        <v>35</v>
      </c>
      <c r="Q4404" s="217">
        <f>S6025-vykonyz.xlsx[[#This Row],[Kod]]</f>
        <v>-81345</v>
      </c>
      <c r="R4404" s="217">
        <f>S4348-vykonyz.xlsx[[#This Row],[Kod]]</f>
        <v>0</v>
      </c>
      <c r="S4404" s="217" t="s">
        <v>15334</v>
      </c>
      <c r="T4404" s="217" t="s">
        <v>15335</v>
      </c>
      <c r="U4404" s="217">
        <v>493</v>
      </c>
      <c r="V4404" s="261">
        <v>45292</v>
      </c>
      <c r="W4404" s="217" t="s">
        <v>15334</v>
      </c>
      <c r="X4404" s="217">
        <v>461</v>
      </c>
      <c r="Y4404" s="217">
        <v>32</v>
      </c>
      <c r="Z4404" s="261">
        <v>45291</v>
      </c>
      <c r="AC4404" s="217">
        <f>vykonyz.xlsx3[[#This Row],[Kod]]-vykonyz.xlsx[[#This Row],[Kod]]</f>
        <v>0</v>
      </c>
      <c r="AD4404" t="s">
        <v>15150</v>
      </c>
      <c r="AE4404" t="s">
        <v>15072</v>
      </c>
      <c r="AF4404" t="s">
        <v>50</v>
      </c>
      <c r="AG4404"/>
      <c r="AH4404" t="s">
        <v>15151</v>
      </c>
      <c r="AI4404" t="s">
        <v>15333</v>
      </c>
      <c r="AJ4404"/>
      <c r="AK4404" t="s">
        <v>7244</v>
      </c>
      <c r="AL4404" t="s">
        <v>15084</v>
      </c>
      <c r="AM4404" t="s">
        <v>33</v>
      </c>
      <c r="AN4404" t="s">
        <v>33</v>
      </c>
      <c r="AO4404"/>
      <c r="AP4404" t="s">
        <v>6826</v>
      </c>
      <c r="AQ4404"/>
      <c r="AR4404" t="s">
        <v>35</v>
      </c>
      <c r="AS4404" t="s">
        <v>35</v>
      </c>
    </row>
    <row r="4405" spans="1:45">
      <c r="A4405" s="264" t="s">
        <v>15153</v>
      </c>
      <c r="B4405" s="217" t="s">
        <v>15072</v>
      </c>
      <c r="C4405" s="217" t="s">
        <v>50</v>
      </c>
      <c r="E4405" s="217" t="s">
        <v>15154</v>
      </c>
      <c r="F4405" s="217" t="s">
        <v>15336</v>
      </c>
      <c r="H4405" s="217" t="s">
        <v>1125</v>
      </c>
      <c r="I4405" s="217" t="s">
        <v>1125</v>
      </c>
      <c r="J4405" s="217" t="s">
        <v>33</v>
      </c>
      <c r="K4405" s="217" t="s">
        <v>33</v>
      </c>
      <c r="M4405" s="217">
        <f t="shared" si="96"/>
        <v>36</v>
      </c>
      <c r="O4405" s="217" t="s">
        <v>35</v>
      </c>
      <c r="P4405" s="217" t="s">
        <v>35</v>
      </c>
      <c r="Q4405" s="217">
        <f>S6026-vykonyz.xlsx[[#This Row],[Kod]]</f>
        <v>-81347</v>
      </c>
      <c r="R4405" s="217">
        <f>S4349-vykonyz.xlsx[[#This Row],[Kod]]</f>
        <v>0</v>
      </c>
      <c r="S4405" s="217" t="s">
        <v>15337</v>
      </c>
      <c r="T4405" s="217" t="s">
        <v>15338</v>
      </c>
      <c r="U4405" s="217">
        <v>378</v>
      </c>
      <c r="V4405" s="261">
        <v>45292</v>
      </c>
      <c r="W4405" s="217" t="s">
        <v>15337</v>
      </c>
      <c r="X4405" s="217">
        <v>363</v>
      </c>
      <c r="Y4405" s="217">
        <v>15</v>
      </c>
      <c r="Z4405" s="261">
        <v>45291</v>
      </c>
      <c r="AC4405" s="217">
        <f>vykonyz.xlsx3[[#This Row],[Kod]]-vykonyz.xlsx[[#This Row],[Kod]]</f>
        <v>0</v>
      </c>
      <c r="AD4405" t="s">
        <v>15153</v>
      </c>
      <c r="AE4405" t="s">
        <v>15072</v>
      </c>
      <c r="AF4405" t="s">
        <v>50</v>
      </c>
      <c r="AG4405"/>
      <c r="AH4405" t="s">
        <v>15154</v>
      </c>
      <c r="AI4405" t="s">
        <v>15336</v>
      </c>
      <c r="AJ4405"/>
      <c r="AK4405" t="s">
        <v>1125</v>
      </c>
      <c r="AL4405" t="s">
        <v>1125</v>
      </c>
      <c r="AM4405" t="s">
        <v>33</v>
      </c>
      <c r="AN4405" t="s">
        <v>33</v>
      </c>
      <c r="AO4405"/>
      <c r="AP4405" t="s">
        <v>13693</v>
      </c>
      <c r="AQ4405"/>
      <c r="AR4405" t="s">
        <v>35</v>
      </c>
      <c r="AS4405" t="s">
        <v>35</v>
      </c>
    </row>
    <row r="4406" spans="1:45">
      <c r="A4406" s="264" t="s">
        <v>15156</v>
      </c>
      <c r="B4406" s="217" t="s">
        <v>15072</v>
      </c>
      <c r="C4406" s="217" t="s">
        <v>50</v>
      </c>
      <c r="E4406" s="217" t="s">
        <v>15157</v>
      </c>
      <c r="F4406" s="217" t="s">
        <v>15339</v>
      </c>
      <c r="H4406" s="217" t="s">
        <v>1130</v>
      </c>
      <c r="I4406" s="217" t="s">
        <v>7244</v>
      </c>
      <c r="J4406" s="217" t="s">
        <v>33</v>
      </c>
      <c r="K4406" s="217" t="s">
        <v>33</v>
      </c>
      <c r="M4406" s="217">
        <f t="shared" si="96"/>
        <v>39</v>
      </c>
      <c r="O4406" s="217" t="s">
        <v>35</v>
      </c>
      <c r="P4406" s="217" t="s">
        <v>35</v>
      </c>
      <c r="Q4406" s="217">
        <f>S6027-vykonyz.xlsx[[#This Row],[Kod]]</f>
        <v>-81349</v>
      </c>
      <c r="R4406" s="217">
        <f>S4350-vykonyz.xlsx[[#This Row],[Kod]]</f>
        <v>0</v>
      </c>
      <c r="S4406" s="217" t="s">
        <v>15340</v>
      </c>
      <c r="T4406" s="217" t="s">
        <v>15341</v>
      </c>
      <c r="U4406" s="217">
        <v>335</v>
      </c>
      <c r="V4406" s="261">
        <v>45292</v>
      </c>
      <c r="W4406" s="217" t="s">
        <v>15340</v>
      </c>
      <c r="X4406" s="217">
        <v>315</v>
      </c>
      <c r="Y4406" s="217">
        <v>20</v>
      </c>
      <c r="Z4406" s="261">
        <v>45291</v>
      </c>
      <c r="AC4406" s="217">
        <f>vykonyz.xlsx3[[#This Row],[Kod]]-vykonyz.xlsx[[#This Row],[Kod]]</f>
        <v>0</v>
      </c>
      <c r="AD4406" t="s">
        <v>15156</v>
      </c>
      <c r="AE4406" t="s">
        <v>15072</v>
      </c>
      <c r="AF4406" t="s">
        <v>50</v>
      </c>
      <c r="AG4406"/>
      <c r="AH4406" t="s">
        <v>15157</v>
      </c>
      <c r="AI4406" t="s">
        <v>15339</v>
      </c>
      <c r="AJ4406"/>
      <c r="AK4406" t="s">
        <v>1130</v>
      </c>
      <c r="AL4406" t="s">
        <v>7244</v>
      </c>
      <c r="AM4406" t="s">
        <v>33</v>
      </c>
      <c r="AN4406" t="s">
        <v>33</v>
      </c>
      <c r="AO4406"/>
      <c r="AP4406" t="s">
        <v>6826</v>
      </c>
      <c r="AQ4406"/>
      <c r="AR4406" t="s">
        <v>35</v>
      </c>
      <c r="AS4406" t="s">
        <v>35</v>
      </c>
    </row>
    <row r="4407" spans="1:45">
      <c r="A4407" s="264" t="s">
        <v>15159</v>
      </c>
      <c r="B4407" s="217" t="s">
        <v>15072</v>
      </c>
      <c r="C4407" s="217" t="s">
        <v>50</v>
      </c>
      <c r="E4407" s="217" t="s">
        <v>15160</v>
      </c>
      <c r="F4407" s="217" t="s">
        <v>15342</v>
      </c>
      <c r="H4407" s="217" t="s">
        <v>1130</v>
      </c>
      <c r="I4407" s="217" t="s">
        <v>6725</v>
      </c>
      <c r="J4407" s="217" t="s">
        <v>33</v>
      </c>
      <c r="K4407" s="217" t="s">
        <v>33</v>
      </c>
      <c r="M4407" s="217">
        <f t="shared" si="96"/>
        <v>276</v>
      </c>
      <c r="O4407" s="217" t="s">
        <v>35</v>
      </c>
      <c r="P4407" s="217" t="s">
        <v>35</v>
      </c>
      <c r="Q4407" s="217">
        <f>S6028-vykonyz.xlsx[[#This Row],[Kod]]</f>
        <v>-81351</v>
      </c>
      <c r="R4407" s="217">
        <f>S4351-vykonyz.xlsx[[#This Row],[Kod]]</f>
        <v>0</v>
      </c>
      <c r="S4407" s="217" t="s">
        <v>15343</v>
      </c>
      <c r="T4407" s="217" t="s">
        <v>15344</v>
      </c>
      <c r="U4407" s="217">
        <v>29</v>
      </c>
      <c r="V4407" s="261">
        <v>45292</v>
      </c>
      <c r="W4407" s="217" t="s">
        <v>15343</v>
      </c>
      <c r="X4407" s="217">
        <v>28</v>
      </c>
      <c r="Y4407" s="217">
        <v>1</v>
      </c>
      <c r="Z4407" s="261">
        <v>45291</v>
      </c>
      <c r="AC4407" s="217">
        <f>vykonyz.xlsx3[[#This Row],[Kod]]-vykonyz.xlsx[[#This Row],[Kod]]</f>
        <v>0</v>
      </c>
      <c r="AD4407" t="s">
        <v>15159</v>
      </c>
      <c r="AE4407" t="s">
        <v>15072</v>
      </c>
      <c r="AF4407" t="s">
        <v>50</v>
      </c>
      <c r="AG4407"/>
      <c r="AH4407" t="s">
        <v>15160</v>
      </c>
      <c r="AI4407" t="s">
        <v>15342</v>
      </c>
      <c r="AJ4407"/>
      <c r="AK4407" t="s">
        <v>1130</v>
      </c>
      <c r="AL4407" t="s">
        <v>6725</v>
      </c>
      <c r="AM4407" t="s">
        <v>33</v>
      </c>
      <c r="AN4407" t="s">
        <v>33</v>
      </c>
      <c r="AO4407"/>
      <c r="AP4407" t="s">
        <v>13883</v>
      </c>
      <c r="AQ4407"/>
      <c r="AR4407" t="s">
        <v>35</v>
      </c>
      <c r="AS4407" t="s">
        <v>35</v>
      </c>
    </row>
    <row r="4408" spans="1:45">
      <c r="A4408" s="264" t="s">
        <v>15162</v>
      </c>
      <c r="B4408" s="217" t="s">
        <v>15072</v>
      </c>
      <c r="C4408" s="217" t="s">
        <v>50</v>
      </c>
      <c r="E4408" s="217" t="s">
        <v>15163</v>
      </c>
      <c r="F4408" s="217" t="s">
        <v>15345</v>
      </c>
      <c r="H4408" s="217" t="s">
        <v>1130</v>
      </c>
      <c r="I4408" s="217" t="s">
        <v>6725</v>
      </c>
      <c r="J4408" s="217" t="s">
        <v>33</v>
      </c>
      <c r="K4408" s="217" t="s">
        <v>33</v>
      </c>
      <c r="M4408" s="217">
        <f t="shared" si="96"/>
        <v>265</v>
      </c>
      <c r="O4408" s="217" t="s">
        <v>35</v>
      </c>
      <c r="P4408" s="217" t="s">
        <v>35</v>
      </c>
      <c r="Q4408" s="217">
        <f>S6029-vykonyz.xlsx[[#This Row],[Kod]]</f>
        <v>-81353</v>
      </c>
      <c r="R4408" s="217">
        <f>S4352-vykonyz.xlsx[[#This Row],[Kod]]</f>
        <v>0</v>
      </c>
      <c r="S4408" s="217" t="s">
        <v>15346</v>
      </c>
      <c r="T4408" s="217" t="s">
        <v>15347</v>
      </c>
      <c r="U4408" s="217">
        <v>60</v>
      </c>
      <c r="V4408" s="261">
        <v>45292</v>
      </c>
      <c r="W4408" s="217" t="s">
        <v>15346</v>
      </c>
      <c r="X4408" s="217">
        <v>57</v>
      </c>
      <c r="Y4408" s="217">
        <v>3</v>
      </c>
      <c r="Z4408" s="261">
        <v>45291</v>
      </c>
      <c r="AC4408" s="217">
        <f>vykonyz.xlsx3[[#This Row],[Kod]]-vykonyz.xlsx[[#This Row],[Kod]]</f>
        <v>0</v>
      </c>
      <c r="AD4408" t="s">
        <v>15162</v>
      </c>
      <c r="AE4408" t="s">
        <v>15072</v>
      </c>
      <c r="AF4408" t="s">
        <v>50</v>
      </c>
      <c r="AG4408"/>
      <c r="AH4408" t="s">
        <v>15163</v>
      </c>
      <c r="AI4408" t="s">
        <v>15345</v>
      </c>
      <c r="AJ4408"/>
      <c r="AK4408" t="s">
        <v>1130</v>
      </c>
      <c r="AL4408" t="s">
        <v>6725</v>
      </c>
      <c r="AM4408" t="s">
        <v>33</v>
      </c>
      <c r="AN4408" t="s">
        <v>33</v>
      </c>
      <c r="AO4408"/>
      <c r="AP4408" t="s">
        <v>4118</v>
      </c>
      <c r="AQ4408"/>
      <c r="AR4408" t="s">
        <v>35</v>
      </c>
      <c r="AS4408" t="s">
        <v>35</v>
      </c>
    </row>
    <row r="4409" spans="1:45">
      <c r="A4409" s="264" t="s">
        <v>15165</v>
      </c>
      <c r="B4409" s="217" t="s">
        <v>15072</v>
      </c>
      <c r="C4409" s="217" t="s">
        <v>50</v>
      </c>
      <c r="E4409" s="217" t="s">
        <v>15166</v>
      </c>
      <c r="F4409" s="217" t="s">
        <v>15348</v>
      </c>
      <c r="H4409" s="217" t="s">
        <v>1125</v>
      </c>
      <c r="I4409" s="217" t="s">
        <v>15084</v>
      </c>
      <c r="J4409" s="217" t="s">
        <v>33</v>
      </c>
      <c r="K4409" s="217" t="s">
        <v>33</v>
      </c>
      <c r="M4409" s="217">
        <f t="shared" si="96"/>
        <v>208</v>
      </c>
      <c r="O4409" s="217" t="s">
        <v>35</v>
      </c>
      <c r="P4409" s="217" t="s">
        <v>35</v>
      </c>
      <c r="Q4409" s="217">
        <f>S6030-vykonyz.xlsx[[#This Row],[Kod]]</f>
        <v>-81355</v>
      </c>
      <c r="R4409" s="217">
        <f>S4353-vykonyz.xlsx[[#This Row],[Kod]]</f>
        <v>0</v>
      </c>
      <c r="AC4409" s="217">
        <f>vykonyz.xlsx3[[#This Row],[Kod]]-vykonyz.xlsx[[#This Row],[Kod]]</f>
        <v>0</v>
      </c>
      <c r="AD4409" t="s">
        <v>15165</v>
      </c>
      <c r="AE4409" t="s">
        <v>15072</v>
      </c>
      <c r="AF4409" t="s">
        <v>50</v>
      </c>
      <c r="AG4409"/>
      <c r="AH4409" t="s">
        <v>15166</v>
      </c>
      <c r="AI4409" t="s">
        <v>15348</v>
      </c>
      <c r="AJ4409"/>
      <c r="AK4409" t="s">
        <v>1125</v>
      </c>
      <c r="AL4409" t="s">
        <v>15084</v>
      </c>
      <c r="AM4409" t="s">
        <v>33</v>
      </c>
      <c r="AN4409" t="s">
        <v>33</v>
      </c>
      <c r="AO4409"/>
      <c r="AP4409" t="s">
        <v>644</v>
      </c>
      <c r="AQ4409"/>
      <c r="AR4409" t="s">
        <v>35</v>
      </c>
      <c r="AS4409" t="s">
        <v>35</v>
      </c>
    </row>
    <row r="4410" spans="1:45">
      <c r="A4410" s="264" t="s">
        <v>15168</v>
      </c>
      <c r="B4410" s="217" t="s">
        <v>15072</v>
      </c>
      <c r="C4410" s="217" t="s">
        <v>50</v>
      </c>
      <c r="E4410" s="217" t="s">
        <v>15169</v>
      </c>
      <c r="F4410" s="217" t="s">
        <v>15349</v>
      </c>
      <c r="H4410" s="217" t="s">
        <v>7244</v>
      </c>
      <c r="I4410" s="217" t="s">
        <v>15084</v>
      </c>
      <c r="J4410" s="217" t="s">
        <v>33</v>
      </c>
      <c r="K4410" s="217" t="s">
        <v>33</v>
      </c>
      <c r="M4410" s="217">
        <f t="shared" si="96"/>
        <v>21</v>
      </c>
      <c r="O4410" s="217" t="s">
        <v>35</v>
      </c>
      <c r="P4410" s="217" t="s">
        <v>35</v>
      </c>
      <c r="Q4410" s="217">
        <f>S6031-vykonyz.xlsx[[#This Row],[Kod]]</f>
        <v>-81357</v>
      </c>
      <c r="R4410" s="217">
        <f>S4354-vykonyz.xlsx[[#This Row],[Kod]]</f>
        <v>0</v>
      </c>
      <c r="S4410" s="217" t="s">
        <v>15350</v>
      </c>
      <c r="T4410" s="217" t="s">
        <v>15351</v>
      </c>
      <c r="U4410" s="217">
        <v>45</v>
      </c>
      <c r="V4410" s="261">
        <v>45292</v>
      </c>
      <c r="W4410" s="217" t="s">
        <v>15350</v>
      </c>
      <c r="X4410" s="217">
        <v>44</v>
      </c>
      <c r="Y4410" s="217">
        <v>1</v>
      </c>
      <c r="Z4410" s="261">
        <v>45291</v>
      </c>
      <c r="AC4410" s="217">
        <f>vykonyz.xlsx3[[#This Row],[Kod]]-vykonyz.xlsx[[#This Row],[Kod]]</f>
        <v>0</v>
      </c>
      <c r="AD4410" t="s">
        <v>15168</v>
      </c>
      <c r="AE4410" t="s">
        <v>15072</v>
      </c>
      <c r="AF4410" t="s">
        <v>50</v>
      </c>
      <c r="AG4410"/>
      <c r="AH4410" t="s">
        <v>15169</v>
      </c>
      <c r="AI4410" t="s">
        <v>15352</v>
      </c>
      <c r="AJ4410"/>
      <c r="AK4410" t="s">
        <v>7244</v>
      </c>
      <c r="AL4410" t="s">
        <v>15084</v>
      </c>
      <c r="AM4410" t="s">
        <v>33</v>
      </c>
      <c r="AN4410" t="s">
        <v>33</v>
      </c>
      <c r="AO4410"/>
      <c r="AP4410" t="s">
        <v>2068</v>
      </c>
      <c r="AQ4410"/>
      <c r="AR4410" t="s">
        <v>35</v>
      </c>
      <c r="AS4410" t="s">
        <v>35</v>
      </c>
    </row>
    <row r="4411" spans="1:45">
      <c r="A4411" s="264" t="s">
        <v>15171</v>
      </c>
      <c r="B4411" s="217" t="s">
        <v>15072</v>
      </c>
      <c r="E4411" s="217" t="s">
        <v>15172</v>
      </c>
      <c r="F4411" s="217" t="s">
        <v>15353</v>
      </c>
      <c r="H4411" s="217" t="s">
        <v>1125</v>
      </c>
      <c r="I4411" s="217" t="s">
        <v>1125</v>
      </c>
      <c r="J4411" s="217" t="s">
        <v>33</v>
      </c>
      <c r="K4411" s="217" t="s">
        <v>33</v>
      </c>
      <c r="M4411" s="217">
        <f t="shared" si="96"/>
        <v>61</v>
      </c>
      <c r="O4411" s="217" t="s">
        <v>35</v>
      </c>
      <c r="P4411" s="217" t="s">
        <v>35</v>
      </c>
      <c r="Q4411" s="217">
        <f>S6032-vykonyz.xlsx[[#This Row],[Kod]]</f>
        <v>-81358</v>
      </c>
      <c r="R4411" s="217">
        <f>S4355-vykonyz.xlsx[[#This Row],[Kod]]</f>
        <v>0</v>
      </c>
      <c r="S4411" s="217" t="s">
        <v>15354</v>
      </c>
      <c r="T4411" s="217" t="s">
        <v>15355</v>
      </c>
      <c r="U4411" s="217">
        <v>19</v>
      </c>
      <c r="V4411" s="261">
        <v>45292</v>
      </c>
      <c r="W4411" s="217" t="s">
        <v>15354</v>
      </c>
      <c r="X4411" s="217">
        <v>18</v>
      </c>
      <c r="Y4411" s="217">
        <v>1</v>
      </c>
      <c r="Z4411" s="261">
        <v>45291</v>
      </c>
      <c r="AC4411" s="217">
        <f>vykonyz.xlsx3[[#This Row],[Kod]]-vykonyz.xlsx[[#This Row],[Kod]]</f>
        <v>0</v>
      </c>
      <c r="AD4411" t="s">
        <v>15171</v>
      </c>
      <c r="AE4411" t="s">
        <v>15072</v>
      </c>
      <c r="AF4411"/>
      <c r="AG4411"/>
      <c r="AH4411" t="s">
        <v>15172</v>
      </c>
      <c r="AI4411" t="s">
        <v>15353</v>
      </c>
      <c r="AJ4411"/>
      <c r="AK4411" t="s">
        <v>1125</v>
      </c>
      <c r="AL4411" t="s">
        <v>1125</v>
      </c>
      <c r="AM4411" t="s">
        <v>33</v>
      </c>
      <c r="AN4411" t="s">
        <v>33</v>
      </c>
      <c r="AO4411"/>
      <c r="AP4411" t="s">
        <v>1935</v>
      </c>
      <c r="AQ4411"/>
      <c r="AR4411" t="s">
        <v>35</v>
      </c>
      <c r="AS4411" t="s">
        <v>35</v>
      </c>
    </row>
    <row r="4412" spans="1:45">
      <c r="A4412" s="264" t="s">
        <v>15174</v>
      </c>
      <c r="B4412" s="217" t="s">
        <v>15072</v>
      </c>
      <c r="E4412" s="217" t="s">
        <v>15175</v>
      </c>
      <c r="F4412" s="217" t="s">
        <v>15356</v>
      </c>
      <c r="H4412" s="217" t="s">
        <v>1125</v>
      </c>
      <c r="I4412" s="217" t="s">
        <v>15084</v>
      </c>
      <c r="J4412" s="217" t="s">
        <v>33</v>
      </c>
      <c r="K4412" s="217" t="s">
        <v>33</v>
      </c>
      <c r="M4412" s="217">
        <f t="shared" si="96"/>
        <v>17</v>
      </c>
      <c r="O4412" s="217" t="s">
        <v>35</v>
      </c>
      <c r="P4412" s="217" t="s">
        <v>35</v>
      </c>
      <c r="Q4412" s="217">
        <f>S6033-vykonyz.xlsx[[#This Row],[Kod]]</f>
        <v>-81359</v>
      </c>
      <c r="R4412" s="217">
        <f>S4356-vykonyz.xlsx[[#This Row],[Kod]]</f>
        <v>0</v>
      </c>
      <c r="S4412" s="217" t="s">
        <v>15357</v>
      </c>
      <c r="T4412" s="217" t="s">
        <v>15358</v>
      </c>
      <c r="U4412" s="217">
        <v>11</v>
      </c>
      <c r="V4412" s="261">
        <v>45292</v>
      </c>
      <c r="W4412" s="217" t="s">
        <v>15357</v>
      </c>
      <c r="X4412" s="217">
        <v>10</v>
      </c>
      <c r="Y4412" s="217">
        <v>1</v>
      </c>
      <c r="Z4412" s="261">
        <v>45291</v>
      </c>
      <c r="AC4412" s="217">
        <f>vykonyz.xlsx3[[#This Row],[Kod]]-vykonyz.xlsx[[#This Row],[Kod]]</f>
        <v>0</v>
      </c>
      <c r="AD4412" t="s">
        <v>15174</v>
      </c>
      <c r="AE4412" t="s">
        <v>15072</v>
      </c>
      <c r="AF4412"/>
      <c r="AG4412"/>
      <c r="AH4412" t="s">
        <v>15175</v>
      </c>
      <c r="AI4412" t="s">
        <v>15356</v>
      </c>
      <c r="AJ4412"/>
      <c r="AK4412" t="s">
        <v>1125</v>
      </c>
      <c r="AL4412" t="s">
        <v>15084</v>
      </c>
      <c r="AM4412" t="s">
        <v>33</v>
      </c>
      <c r="AN4412" t="s">
        <v>33</v>
      </c>
      <c r="AO4412"/>
      <c r="AP4412" t="s">
        <v>15359</v>
      </c>
      <c r="AQ4412"/>
      <c r="AR4412" t="s">
        <v>35</v>
      </c>
      <c r="AS4412" t="s">
        <v>35</v>
      </c>
    </row>
    <row r="4413" spans="1:45">
      <c r="A4413" s="264" t="s">
        <v>15177</v>
      </c>
      <c r="B4413" s="217" t="s">
        <v>15072</v>
      </c>
      <c r="C4413" s="217" t="s">
        <v>50</v>
      </c>
      <c r="E4413" s="217" t="s">
        <v>15178</v>
      </c>
      <c r="F4413" s="217" t="s">
        <v>15360</v>
      </c>
      <c r="H4413" s="217" t="s">
        <v>7244</v>
      </c>
      <c r="I4413" s="217" t="s">
        <v>15084</v>
      </c>
      <c r="J4413" s="217" t="s">
        <v>33</v>
      </c>
      <c r="K4413" s="217" t="s">
        <v>33</v>
      </c>
      <c r="M4413" s="217">
        <f t="shared" si="96"/>
        <v>18</v>
      </c>
      <c r="O4413" s="217" t="s">
        <v>35</v>
      </c>
      <c r="P4413" s="217" t="s">
        <v>35</v>
      </c>
      <c r="Q4413" s="217">
        <f>S6034-vykonyz.xlsx[[#This Row],[Kod]]</f>
        <v>-81361</v>
      </c>
      <c r="R4413" s="217">
        <f>S4357-vykonyz.xlsx[[#This Row],[Kod]]</f>
        <v>0</v>
      </c>
      <c r="S4413" s="217" t="s">
        <v>15361</v>
      </c>
      <c r="T4413" s="217" t="s">
        <v>15362</v>
      </c>
      <c r="U4413" s="217">
        <v>23</v>
      </c>
      <c r="V4413" s="261">
        <v>45292</v>
      </c>
      <c r="W4413" s="217" t="s">
        <v>15361</v>
      </c>
      <c r="X4413" s="217">
        <v>20</v>
      </c>
      <c r="Y4413" s="217">
        <v>3</v>
      </c>
      <c r="Z4413" s="261">
        <v>45291</v>
      </c>
      <c r="AC4413" s="217">
        <f>vykonyz.xlsx3[[#This Row],[Kod]]-vykonyz.xlsx[[#This Row],[Kod]]</f>
        <v>0</v>
      </c>
      <c r="AD4413" t="s">
        <v>15177</v>
      </c>
      <c r="AE4413" t="s">
        <v>15072</v>
      </c>
      <c r="AF4413" t="s">
        <v>50</v>
      </c>
      <c r="AG4413"/>
      <c r="AH4413" t="s">
        <v>15178</v>
      </c>
      <c r="AI4413" t="s">
        <v>15360</v>
      </c>
      <c r="AJ4413"/>
      <c r="AK4413" t="s">
        <v>7244</v>
      </c>
      <c r="AL4413" t="s">
        <v>15084</v>
      </c>
      <c r="AM4413" t="s">
        <v>33</v>
      </c>
      <c r="AN4413" t="s">
        <v>33</v>
      </c>
      <c r="AO4413"/>
      <c r="AP4413" t="s">
        <v>15185</v>
      </c>
      <c r="AQ4413"/>
      <c r="AR4413" t="s">
        <v>35</v>
      </c>
      <c r="AS4413" t="s">
        <v>35</v>
      </c>
    </row>
    <row r="4414" spans="1:45">
      <c r="A4414" s="264" t="s">
        <v>15180</v>
      </c>
      <c r="B4414" s="217" t="s">
        <v>15072</v>
      </c>
      <c r="C4414" s="217" t="s">
        <v>50</v>
      </c>
      <c r="E4414" s="217" t="s">
        <v>15181</v>
      </c>
      <c r="F4414" s="217" t="s">
        <v>15360</v>
      </c>
      <c r="H4414" s="217" t="s">
        <v>7244</v>
      </c>
      <c r="I4414" s="217" t="s">
        <v>15084</v>
      </c>
      <c r="J4414" s="217" t="s">
        <v>33</v>
      </c>
      <c r="K4414" s="217" t="s">
        <v>33</v>
      </c>
      <c r="M4414" s="217">
        <f t="shared" si="96"/>
        <v>18</v>
      </c>
      <c r="O4414" s="217" t="s">
        <v>35</v>
      </c>
      <c r="P4414" s="217" t="s">
        <v>35</v>
      </c>
      <c r="Q4414" s="217">
        <f>S6035-vykonyz.xlsx[[#This Row],[Kod]]</f>
        <v>-81363</v>
      </c>
      <c r="R4414" s="217">
        <f>S4358-vykonyz.xlsx[[#This Row],[Kod]]</f>
        <v>0</v>
      </c>
      <c r="S4414" s="217" t="s">
        <v>15363</v>
      </c>
      <c r="T4414" s="217" t="s">
        <v>15364</v>
      </c>
      <c r="U4414" s="217">
        <v>37</v>
      </c>
      <c r="V4414" s="261">
        <v>45292</v>
      </c>
      <c r="W4414" s="217" t="s">
        <v>15363</v>
      </c>
      <c r="X4414" s="217">
        <v>34</v>
      </c>
      <c r="Y4414" s="217">
        <v>3</v>
      </c>
      <c r="Z4414" s="261">
        <v>45291</v>
      </c>
      <c r="AC4414" s="217">
        <f>vykonyz.xlsx3[[#This Row],[Kod]]-vykonyz.xlsx[[#This Row],[Kod]]</f>
        <v>0</v>
      </c>
      <c r="AD4414" t="s">
        <v>15180</v>
      </c>
      <c r="AE4414" t="s">
        <v>15072</v>
      </c>
      <c r="AF4414" t="s">
        <v>50</v>
      </c>
      <c r="AG4414"/>
      <c r="AH4414" t="s">
        <v>15181</v>
      </c>
      <c r="AI4414" t="s">
        <v>15360</v>
      </c>
      <c r="AJ4414"/>
      <c r="AK4414" t="s">
        <v>7244</v>
      </c>
      <c r="AL4414" t="s">
        <v>15084</v>
      </c>
      <c r="AM4414" t="s">
        <v>33</v>
      </c>
      <c r="AN4414" t="s">
        <v>33</v>
      </c>
      <c r="AO4414"/>
      <c r="AP4414" t="s">
        <v>15185</v>
      </c>
      <c r="AQ4414"/>
      <c r="AR4414" t="s">
        <v>35</v>
      </c>
      <c r="AS4414" t="s">
        <v>35</v>
      </c>
    </row>
    <row r="4415" spans="1:45">
      <c r="A4415" s="264" t="s">
        <v>15183</v>
      </c>
      <c r="B4415" s="217" t="s">
        <v>15072</v>
      </c>
      <c r="C4415" s="217" t="s">
        <v>50</v>
      </c>
      <c r="E4415" s="217" t="s">
        <v>15184</v>
      </c>
      <c r="F4415" s="217" t="s">
        <v>15360</v>
      </c>
      <c r="H4415" s="217" t="s">
        <v>7244</v>
      </c>
      <c r="I4415" s="217" t="s">
        <v>15084</v>
      </c>
      <c r="J4415" s="217" t="s">
        <v>33</v>
      </c>
      <c r="K4415" s="217" t="s">
        <v>33</v>
      </c>
      <c r="M4415" s="217">
        <f t="shared" si="96"/>
        <v>17</v>
      </c>
      <c r="O4415" s="217" t="s">
        <v>35</v>
      </c>
      <c r="P4415" s="217" t="s">
        <v>35</v>
      </c>
      <c r="Q4415" s="217">
        <f>S6036-vykonyz.xlsx[[#This Row],[Kod]]</f>
        <v>-81365</v>
      </c>
      <c r="R4415" s="217">
        <f>S4359-vykonyz.xlsx[[#This Row],[Kod]]</f>
        <v>0</v>
      </c>
      <c r="S4415" s="217" t="s">
        <v>15365</v>
      </c>
      <c r="T4415" s="217" t="s">
        <v>15366</v>
      </c>
      <c r="U4415" s="217">
        <v>56</v>
      </c>
      <c r="V4415" s="261">
        <v>45292</v>
      </c>
      <c r="W4415" s="217" t="s">
        <v>15365</v>
      </c>
      <c r="X4415" s="217">
        <v>55</v>
      </c>
      <c r="Y4415" s="217">
        <v>1</v>
      </c>
      <c r="Z4415" s="261">
        <v>45291</v>
      </c>
      <c r="AC4415" s="217">
        <f>vykonyz.xlsx3[[#This Row],[Kod]]-vykonyz.xlsx[[#This Row],[Kod]]</f>
        <v>0</v>
      </c>
      <c r="AD4415" t="s">
        <v>15183</v>
      </c>
      <c r="AE4415" t="s">
        <v>15072</v>
      </c>
      <c r="AF4415" t="s">
        <v>50</v>
      </c>
      <c r="AG4415"/>
      <c r="AH4415" t="s">
        <v>15184</v>
      </c>
      <c r="AI4415" t="s">
        <v>15360</v>
      </c>
      <c r="AJ4415"/>
      <c r="AK4415" t="s">
        <v>7244</v>
      </c>
      <c r="AL4415" t="s">
        <v>15084</v>
      </c>
      <c r="AM4415" t="s">
        <v>33</v>
      </c>
      <c r="AN4415" t="s">
        <v>33</v>
      </c>
      <c r="AO4415"/>
      <c r="AP4415" t="s">
        <v>15359</v>
      </c>
      <c r="AQ4415"/>
      <c r="AR4415" t="s">
        <v>35</v>
      </c>
      <c r="AS4415" t="s">
        <v>35</v>
      </c>
    </row>
    <row r="4416" spans="1:45">
      <c r="A4416" s="264" t="s">
        <v>15187</v>
      </c>
      <c r="B4416" s="217" t="s">
        <v>15072</v>
      </c>
      <c r="C4416" s="217" t="s">
        <v>50</v>
      </c>
      <c r="E4416" s="217" t="s">
        <v>15188</v>
      </c>
      <c r="F4416" s="217" t="s">
        <v>15367</v>
      </c>
      <c r="H4416" s="217" t="s">
        <v>1125</v>
      </c>
      <c r="I4416" s="217" t="s">
        <v>1125</v>
      </c>
      <c r="J4416" s="217" t="s">
        <v>33</v>
      </c>
      <c r="K4416" s="217" t="s">
        <v>33</v>
      </c>
      <c r="M4416" s="217">
        <f t="shared" si="96"/>
        <v>17</v>
      </c>
      <c r="O4416" s="217" t="s">
        <v>35</v>
      </c>
      <c r="P4416" s="217" t="s">
        <v>35</v>
      </c>
      <c r="Q4416" s="217">
        <f>S6037-vykonyz.xlsx[[#This Row],[Kod]]</f>
        <v>-81367</v>
      </c>
      <c r="R4416" s="217">
        <f>S4360-vykonyz.xlsx[[#This Row],[Kod]]</f>
        <v>0</v>
      </c>
      <c r="S4416" s="217" t="s">
        <v>15368</v>
      </c>
      <c r="T4416" s="217" t="s">
        <v>15369</v>
      </c>
      <c r="U4416" s="217">
        <v>24</v>
      </c>
      <c r="V4416" s="261">
        <v>45292</v>
      </c>
      <c r="W4416" s="217" t="s">
        <v>15368</v>
      </c>
      <c r="X4416" s="217">
        <v>23</v>
      </c>
      <c r="Y4416" s="217">
        <v>1</v>
      </c>
      <c r="Z4416" s="261">
        <v>45291</v>
      </c>
      <c r="AC4416" s="217">
        <f>vykonyz.xlsx3[[#This Row],[Kod]]-vykonyz.xlsx[[#This Row],[Kod]]</f>
        <v>0</v>
      </c>
      <c r="AD4416" t="s">
        <v>15187</v>
      </c>
      <c r="AE4416" t="s">
        <v>15072</v>
      </c>
      <c r="AF4416" t="s">
        <v>50</v>
      </c>
      <c r="AG4416"/>
      <c r="AH4416" t="s">
        <v>15188</v>
      </c>
      <c r="AI4416" t="s">
        <v>15367</v>
      </c>
      <c r="AJ4416"/>
      <c r="AK4416" t="s">
        <v>1125</v>
      </c>
      <c r="AL4416" t="s">
        <v>1125</v>
      </c>
      <c r="AM4416" t="s">
        <v>33</v>
      </c>
      <c r="AN4416" t="s">
        <v>33</v>
      </c>
      <c r="AO4416"/>
      <c r="AP4416" t="s">
        <v>15359</v>
      </c>
      <c r="AQ4416"/>
      <c r="AR4416" t="s">
        <v>35</v>
      </c>
      <c r="AS4416" t="s">
        <v>35</v>
      </c>
    </row>
    <row r="4417" spans="1:45">
      <c r="A4417" s="264" t="s">
        <v>15190</v>
      </c>
      <c r="B4417" s="217" t="s">
        <v>15072</v>
      </c>
      <c r="C4417" s="217" t="s">
        <v>50</v>
      </c>
      <c r="E4417" s="217" t="s">
        <v>15191</v>
      </c>
      <c r="F4417" s="217" t="s">
        <v>15370</v>
      </c>
      <c r="H4417" s="217" t="s">
        <v>1125</v>
      </c>
      <c r="I4417" s="217" t="s">
        <v>15084</v>
      </c>
      <c r="J4417" s="217" t="s">
        <v>33</v>
      </c>
      <c r="K4417" s="217" t="s">
        <v>33</v>
      </c>
      <c r="M4417" s="217">
        <f t="shared" si="96"/>
        <v>25</v>
      </c>
      <c r="O4417" s="217" t="s">
        <v>35</v>
      </c>
      <c r="P4417" s="217" t="s">
        <v>35</v>
      </c>
      <c r="Q4417" s="217">
        <f>S6038-vykonyz.xlsx[[#This Row],[Kod]]</f>
        <v>-81369</v>
      </c>
      <c r="R4417" s="217">
        <f>S4361-vykonyz.xlsx[[#This Row],[Kod]]</f>
        <v>0</v>
      </c>
      <c r="S4417" s="217" t="s">
        <v>15371</v>
      </c>
      <c r="T4417" s="217" t="s">
        <v>15372</v>
      </c>
      <c r="U4417" s="217">
        <v>64</v>
      </c>
      <c r="V4417" s="261">
        <v>45292</v>
      </c>
      <c r="W4417" s="217" t="s">
        <v>15371</v>
      </c>
      <c r="X4417" s="217">
        <v>62</v>
      </c>
      <c r="Y4417" s="217">
        <v>2</v>
      </c>
      <c r="Z4417" s="261">
        <v>45291</v>
      </c>
      <c r="AC4417" s="217">
        <f>vykonyz.xlsx3[[#This Row],[Kod]]-vykonyz.xlsx[[#This Row],[Kod]]</f>
        <v>0</v>
      </c>
      <c r="AD4417" t="s">
        <v>15190</v>
      </c>
      <c r="AE4417" t="s">
        <v>15072</v>
      </c>
      <c r="AF4417" t="s">
        <v>50</v>
      </c>
      <c r="AG4417"/>
      <c r="AH4417" t="s">
        <v>15191</v>
      </c>
      <c r="AI4417" t="s">
        <v>15370</v>
      </c>
      <c r="AJ4417"/>
      <c r="AK4417" t="s">
        <v>1125</v>
      </c>
      <c r="AL4417" t="s">
        <v>15084</v>
      </c>
      <c r="AM4417" t="s">
        <v>33</v>
      </c>
      <c r="AN4417" t="s">
        <v>33</v>
      </c>
      <c r="AO4417"/>
      <c r="AP4417" t="s">
        <v>1899</v>
      </c>
      <c r="AQ4417"/>
      <c r="AR4417" t="s">
        <v>35</v>
      </c>
      <c r="AS4417" t="s">
        <v>35</v>
      </c>
    </row>
    <row r="4418" spans="1:45">
      <c r="A4418" s="264" t="s">
        <v>15194</v>
      </c>
      <c r="B4418" s="217" t="s">
        <v>15072</v>
      </c>
      <c r="C4418" s="217" t="s">
        <v>50</v>
      </c>
      <c r="E4418" s="217" t="s">
        <v>15195</v>
      </c>
      <c r="F4418" s="217" t="s">
        <v>15206</v>
      </c>
      <c r="H4418" s="217" t="s">
        <v>1125</v>
      </c>
      <c r="I4418" s="217" t="s">
        <v>15084</v>
      </c>
      <c r="J4418" s="217" t="s">
        <v>33</v>
      </c>
      <c r="K4418" s="217" t="s">
        <v>33</v>
      </c>
      <c r="M4418" s="217">
        <f t="shared" si="96"/>
        <v>25</v>
      </c>
      <c r="O4418" s="217" t="s">
        <v>35</v>
      </c>
      <c r="P4418" s="217" t="s">
        <v>35</v>
      </c>
      <c r="Q4418" s="217">
        <f>S6039-vykonyz.xlsx[[#This Row],[Kod]]</f>
        <v>-81371</v>
      </c>
      <c r="R4418" s="217">
        <f>S4362-vykonyz.xlsx[[#This Row],[Kod]]</f>
        <v>0</v>
      </c>
      <c r="S4418" s="217" t="s">
        <v>15373</v>
      </c>
      <c r="T4418" s="217" t="s">
        <v>15374</v>
      </c>
      <c r="U4418" s="217">
        <v>87</v>
      </c>
      <c r="V4418" s="261">
        <v>45292</v>
      </c>
      <c r="W4418" s="217" t="s">
        <v>15373</v>
      </c>
      <c r="X4418" s="217">
        <v>86</v>
      </c>
      <c r="Y4418" s="217">
        <v>1</v>
      </c>
      <c r="Z4418" s="261">
        <v>45291</v>
      </c>
      <c r="AC4418" s="217">
        <f>vykonyz.xlsx3[[#This Row],[Kod]]-vykonyz.xlsx[[#This Row],[Kod]]</f>
        <v>0</v>
      </c>
      <c r="AD4418" t="s">
        <v>15194</v>
      </c>
      <c r="AE4418" t="s">
        <v>15072</v>
      </c>
      <c r="AF4418" t="s">
        <v>50</v>
      </c>
      <c r="AG4418"/>
      <c r="AH4418" t="s">
        <v>15195</v>
      </c>
      <c r="AI4418" t="s">
        <v>15206</v>
      </c>
      <c r="AJ4418"/>
      <c r="AK4418" t="s">
        <v>1125</v>
      </c>
      <c r="AL4418" t="s">
        <v>15084</v>
      </c>
      <c r="AM4418" t="s">
        <v>33</v>
      </c>
      <c r="AN4418" t="s">
        <v>33</v>
      </c>
      <c r="AO4418"/>
      <c r="AP4418" t="s">
        <v>1899</v>
      </c>
      <c r="AQ4418"/>
      <c r="AR4418" t="s">
        <v>35</v>
      </c>
      <c r="AS4418" t="s">
        <v>35</v>
      </c>
    </row>
    <row r="4419" spans="1:45">
      <c r="A4419" s="264" t="s">
        <v>15197</v>
      </c>
      <c r="B4419" s="217" t="s">
        <v>15072</v>
      </c>
      <c r="C4419" s="217" t="s">
        <v>50</v>
      </c>
      <c r="E4419" s="217" t="s">
        <v>15198</v>
      </c>
      <c r="F4419" s="217" t="s">
        <v>15375</v>
      </c>
      <c r="H4419" s="217" t="s">
        <v>1125</v>
      </c>
      <c r="I4419" s="217" t="s">
        <v>15084</v>
      </c>
      <c r="J4419" s="217" t="s">
        <v>33</v>
      </c>
      <c r="K4419" s="217" t="s">
        <v>33</v>
      </c>
      <c r="M4419" s="217">
        <f t="shared" si="96"/>
        <v>122</v>
      </c>
      <c r="O4419" s="217" t="s">
        <v>35</v>
      </c>
      <c r="P4419" s="217" t="s">
        <v>35</v>
      </c>
      <c r="Q4419" s="217">
        <f>S6040-vykonyz.xlsx[[#This Row],[Kod]]</f>
        <v>-81373</v>
      </c>
      <c r="R4419" s="217">
        <f>S4363-vykonyz.xlsx[[#This Row],[Kod]]</f>
        <v>0</v>
      </c>
      <c r="S4419" s="217" t="s">
        <v>15376</v>
      </c>
      <c r="T4419" s="217" t="s">
        <v>15377</v>
      </c>
      <c r="U4419" s="217">
        <v>105</v>
      </c>
      <c r="V4419" s="261">
        <v>45292</v>
      </c>
      <c r="W4419" s="217" t="s">
        <v>15376</v>
      </c>
      <c r="X4419" s="217">
        <v>101</v>
      </c>
      <c r="Y4419" s="217">
        <v>4</v>
      </c>
      <c r="Z4419" s="261">
        <v>45291</v>
      </c>
      <c r="AC4419" s="217">
        <f>vykonyz.xlsx3[[#This Row],[Kod]]-vykonyz.xlsx[[#This Row],[Kod]]</f>
        <v>0</v>
      </c>
      <c r="AD4419" t="s">
        <v>15197</v>
      </c>
      <c r="AE4419" t="s">
        <v>15072</v>
      </c>
      <c r="AF4419" t="s">
        <v>50</v>
      </c>
      <c r="AG4419"/>
      <c r="AH4419" t="s">
        <v>15198</v>
      </c>
      <c r="AI4419" t="s">
        <v>15375</v>
      </c>
      <c r="AJ4419"/>
      <c r="AK4419" t="s">
        <v>1125</v>
      </c>
      <c r="AL4419" t="s">
        <v>15084</v>
      </c>
      <c r="AM4419" t="s">
        <v>33</v>
      </c>
      <c r="AN4419" t="s">
        <v>33</v>
      </c>
      <c r="AO4419"/>
      <c r="AP4419" t="s">
        <v>695</v>
      </c>
      <c r="AQ4419"/>
      <c r="AR4419" t="s">
        <v>35</v>
      </c>
      <c r="AS4419" t="s">
        <v>35</v>
      </c>
    </row>
    <row r="4420" spans="1:45">
      <c r="A4420" s="264" t="s">
        <v>15200</v>
      </c>
      <c r="B4420" s="217" t="s">
        <v>15072</v>
      </c>
      <c r="C4420" s="217" t="s">
        <v>50</v>
      </c>
      <c r="E4420" s="217" t="s">
        <v>15201</v>
      </c>
      <c r="F4420" s="217" t="s">
        <v>15378</v>
      </c>
      <c r="H4420" s="217" t="s">
        <v>1130</v>
      </c>
      <c r="I4420" s="217" t="s">
        <v>15084</v>
      </c>
      <c r="J4420" s="217" t="s">
        <v>33</v>
      </c>
      <c r="K4420" s="217" t="s">
        <v>33</v>
      </c>
      <c r="M4420" s="217">
        <f t="shared" si="96"/>
        <v>34</v>
      </c>
      <c r="O4420" s="217" t="s">
        <v>35</v>
      </c>
      <c r="P4420" s="217" t="s">
        <v>35</v>
      </c>
      <c r="Q4420" s="217">
        <f>S6041-vykonyz.xlsx[[#This Row],[Kod]]</f>
        <v>-81375</v>
      </c>
      <c r="R4420" s="217">
        <f>S4364-vykonyz.xlsx[[#This Row],[Kod]]</f>
        <v>0</v>
      </c>
      <c r="S4420" s="217" t="s">
        <v>15379</v>
      </c>
      <c r="T4420" s="217" t="s">
        <v>15380</v>
      </c>
      <c r="U4420" s="217">
        <v>67</v>
      </c>
      <c r="V4420" s="261">
        <v>45292</v>
      </c>
      <c r="W4420" s="217" t="s">
        <v>15379</v>
      </c>
      <c r="X4420" s="217">
        <v>64</v>
      </c>
      <c r="Y4420" s="217">
        <v>3</v>
      </c>
      <c r="Z4420" s="261">
        <v>45291</v>
      </c>
      <c r="AC4420" s="217">
        <f>vykonyz.xlsx3[[#This Row],[Kod]]-vykonyz.xlsx[[#This Row],[Kod]]</f>
        <v>0</v>
      </c>
      <c r="AD4420" t="s">
        <v>15200</v>
      </c>
      <c r="AE4420" t="s">
        <v>15072</v>
      </c>
      <c r="AF4420" t="s">
        <v>50</v>
      </c>
      <c r="AG4420"/>
      <c r="AH4420" t="s">
        <v>15201</v>
      </c>
      <c r="AI4420" t="s">
        <v>15378</v>
      </c>
      <c r="AJ4420"/>
      <c r="AK4420" t="s">
        <v>1130</v>
      </c>
      <c r="AL4420" t="s">
        <v>15084</v>
      </c>
      <c r="AM4420" t="s">
        <v>33</v>
      </c>
      <c r="AN4420" t="s">
        <v>33</v>
      </c>
      <c r="AO4420"/>
      <c r="AP4420" t="s">
        <v>7254</v>
      </c>
      <c r="AQ4420"/>
      <c r="AR4420" t="s">
        <v>35</v>
      </c>
      <c r="AS4420" t="s">
        <v>35</v>
      </c>
    </row>
    <row r="4421" spans="1:45">
      <c r="A4421" s="264" t="s">
        <v>15204</v>
      </c>
      <c r="B4421" s="217" t="s">
        <v>15072</v>
      </c>
      <c r="C4421" s="217" t="s">
        <v>50</v>
      </c>
      <c r="E4421" s="217" t="s">
        <v>15205</v>
      </c>
      <c r="F4421" s="217" t="s">
        <v>15381</v>
      </c>
      <c r="H4421" s="217" t="s">
        <v>1125</v>
      </c>
      <c r="I4421" s="217" t="s">
        <v>7244</v>
      </c>
      <c r="J4421" s="217" t="s">
        <v>33</v>
      </c>
      <c r="K4421" s="217" t="s">
        <v>33</v>
      </c>
      <c r="M4421" s="217">
        <f t="shared" si="96"/>
        <v>270</v>
      </c>
      <c r="O4421" s="217" t="s">
        <v>35</v>
      </c>
      <c r="P4421" s="217" t="s">
        <v>35</v>
      </c>
      <c r="Q4421" s="217">
        <f>S6042-vykonyz.xlsx[[#This Row],[Kod]]</f>
        <v>-81377</v>
      </c>
      <c r="R4421" s="217">
        <f>S4365-vykonyz.xlsx[[#This Row],[Kod]]</f>
        <v>0</v>
      </c>
      <c r="S4421" s="217" t="s">
        <v>15382</v>
      </c>
      <c r="T4421" s="217" t="s">
        <v>15383</v>
      </c>
      <c r="U4421" s="217">
        <v>122</v>
      </c>
      <c r="V4421" s="261">
        <v>45292</v>
      </c>
      <c r="W4421" s="217" t="s">
        <v>15382</v>
      </c>
      <c r="X4421" s="217">
        <v>121</v>
      </c>
      <c r="Y4421" s="217">
        <v>1</v>
      </c>
      <c r="Z4421" s="261">
        <v>45291</v>
      </c>
      <c r="AC4421" s="217">
        <f>vykonyz.xlsx3[[#This Row],[Kod]]-vykonyz.xlsx[[#This Row],[Kod]]</f>
        <v>0</v>
      </c>
      <c r="AD4421" t="s">
        <v>15204</v>
      </c>
      <c r="AE4421" t="s">
        <v>15072</v>
      </c>
      <c r="AF4421" t="s">
        <v>50</v>
      </c>
      <c r="AG4421"/>
      <c r="AH4421" t="s">
        <v>15205</v>
      </c>
      <c r="AI4421" t="s">
        <v>15381</v>
      </c>
      <c r="AJ4421"/>
      <c r="AK4421" t="s">
        <v>1125</v>
      </c>
      <c r="AL4421" t="s">
        <v>7244</v>
      </c>
      <c r="AM4421" t="s">
        <v>33</v>
      </c>
      <c r="AN4421" t="s">
        <v>33</v>
      </c>
      <c r="AO4421"/>
      <c r="AP4421" t="s">
        <v>15384</v>
      </c>
      <c r="AQ4421"/>
      <c r="AR4421" t="s">
        <v>35</v>
      </c>
      <c r="AS4421" t="s">
        <v>35</v>
      </c>
    </row>
    <row r="4422" spans="1:45">
      <c r="A4422" s="264" t="s">
        <v>15207</v>
      </c>
      <c r="B4422" s="217" t="s">
        <v>15072</v>
      </c>
      <c r="C4422" s="217" t="s">
        <v>50</v>
      </c>
      <c r="E4422" s="217" t="s">
        <v>15208</v>
      </c>
      <c r="F4422" s="217" t="s">
        <v>15385</v>
      </c>
      <c r="H4422" s="217" t="s">
        <v>1125</v>
      </c>
      <c r="I4422" s="217" t="s">
        <v>15084</v>
      </c>
      <c r="J4422" s="217" t="s">
        <v>33</v>
      </c>
      <c r="K4422" s="217" t="s">
        <v>33</v>
      </c>
      <c r="M4422" s="217">
        <f t="shared" si="96"/>
        <v>15</v>
      </c>
      <c r="O4422" s="217" t="s">
        <v>35</v>
      </c>
      <c r="P4422" s="217" t="s">
        <v>35</v>
      </c>
      <c r="Q4422" s="217">
        <f>S6043-vykonyz.xlsx[[#This Row],[Kod]]</f>
        <v>-81379</v>
      </c>
      <c r="R4422" s="217">
        <f>S4366-vykonyz.xlsx[[#This Row],[Kod]]</f>
        <v>0</v>
      </c>
      <c r="S4422" s="217" t="s">
        <v>15386</v>
      </c>
      <c r="T4422" s="217" t="s">
        <v>15387</v>
      </c>
      <c r="U4422" s="217">
        <v>91</v>
      </c>
      <c r="V4422" s="261">
        <v>45292</v>
      </c>
      <c r="W4422" s="217" t="s">
        <v>15386</v>
      </c>
      <c r="X4422" s="217">
        <v>89</v>
      </c>
      <c r="Y4422" s="217">
        <v>2</v>
      </c>
      <c r="Z4422" s="261">
        <v>45291</v>
      </c>
      <c r="AC4422" s="217">
        <f>vykonyz.xlsx3[[#This Row],[Kod]]-vykonyz.xlsx[[#This Row],[Kod]]</f>
        <v>0</v>
      </c>
      <c r="AD4422" t="s">
        <v>15207</v>
      </c>
      <c r="AE4422" t="s">
        <v>15072</v>
      </c>
      <c r="AF4422" t="s">
        <v>50</v>
      </c>
      <c r="AG4422"/>
      <c r="AH4422" t="s">
        <v>15208</v>
      </c>
      <c r="AI4422" t="s">
        <v>15385</v>
      </c>
      <c r="AJ4422"/>
      <c r="AK4422" t="s">
        <v>1125</v>
      </c>
      <c r="AL4422" t="s">
        <v>15084</v>
      </c>
      <c r="AM4422" t="s">
        <v>33</v>
      </c>
      <c r="AN4422" t="s">
        <v>33</v>
      </c>
      <c r="AO4422"/>
      <c r="AP4422" t="s">
        <v>6470</v>
      </c>
      <c r="AQ4422"/>
      <c r="AR4422" t="s">
        <v>35</v>
      </c>
      <c r="AS4422" t="s">
        <v>35</v>
      </c>
    </row>
    <row r="4423" spans="1:45">
      <c r="A4423" s="264" t="s">
        <v>15210</v>
      </c>
      <c r="B4423" s="217" t="s">
        <v>15072</v>
      </c>
      <c r="C4423" s="217" t="s">
        <v>50</v>
      </c>
      <c r="E4423" s="217" t="s">
        <v>15211</v>
      </c>
      <c r="F4423" s="217" t="s">
        <v>15388</v>
      </c>
      <c r="H4423" s="217" t="s">
        <v>7244</v>
      </c>
      <c r="I4423" s="217" t="s">
        <v>15084</v>
      </c>
      <c r="J4423" s="217" t="s">
        <v>33</v>
      </c>
      <c r="K4423" s="217" t="s">
        <v>33</v>
      </c>
      <c r="M4423" s="217">
        <f t="shared" si="96"/>
        <v>25</v>
      </c>
      <c r="O4423" s="217" t="s">
        <v>35</v>
      </c>
      <c r="P4423" s="217" t="s">
        <v>35</v>
      </c>
      <c r="Q4423" s="217">
        <f>S6044-vykonyz.xlsx[[#This Row],[Kod]]</f>
        <v>-81383</v>
      </c>
      <c r="R4423" s="217">
        <f>S4367-vykonyz.xlsx[[#This Row],[Kod]]</f>
        <v>0</v>
      </c>
      <c r="S4423" s="217" t="s">
        <v>15389</v>
      </c>
      <c r="T4423" s="217" t="s">
        <v>15390</v>
      </c>
      <c r="U4423" s="217">
        <v>28</v>
      </c>
      <c r="V4423" s="261">
        <v>45292</v>
      </c>
      <c r="W4423" s="217" t="s">
        <v>15389</v>
      </c>
      <c r="X4423" s="217">
        <v>27</v>
      </c>
      <c r="Y4423" s="217">
        <v>1</v>
      </c>
      <c r="Z4423" s="261">
        <v>45291</v>
      </c>
      <c r="AC4423" s="217">
        <f>vykonyz.xlsx3[[#This Row],[Kod]]-vykonyz.xlsx[[#This Row],[Kod]]</f>
        <v>0</v>
      </c>
      <c r="AD4423" t="s">
        <v>15210</v>
      </c>
      <c r="AE4423" t="s">
        <v>15072</v>
      </c>
      <c r="AF4423" t="s">
        <v>50</v>
      </c>
      <c r="AG4423"/>
      <c r="AH4423" t="s">
        <v>15211</v>
      </c>
      <c r="AI4423" t="s">
        <v>15388</v>
      </c>
      <c r="AJ4423"/>
      <c r="AK4423" t="s">
        <v>7244</v>
      </c>
      <c r="AL4423" t="s">
        <v>15084</v>
      </c>
      <c r="AM4423" t="s">
        <v>33</v>
      </c>
      <c r="AN4423" t="s">
        <v>33</v>
      </c>
      <c r="AO4423"/>
      <c r="AP4423" t="s">
        <v>1899</v>
      </c>
      <c r="AQ4423"/>
      <c r="AR4423" t="s">
        <v>35</v>
      </c>
      <c r="AS4423" t="s">
        <v>35</v>
      </c>
    </row>
    <row r="4424" spans="1:45">
      <c r="A4424" s="264" t="s">
        <v>15213</v>
      </c>
      <c r="B4424" s="217" t="s">
        <v>15072</v>
      </c>
      <c r="C4424" s="217" t="s">
        <v>50</v>
      </c>
      <c r="E4424" s="217" t="s">
        <v>15214</v>
      </c>
      <c r="F4424" s="217" t="s">
        <v>15391</v>
      </c>
      <c r="H4424" s="217" t="s">
        <v>1125</v>
      </c>
      <c r="I4424" s="217" t="s">
        <v>7244</v>
      </c>
      <c r="J4424" s="217" t="s">
        <v>33</v>
      </c>
      <c r="K4424" s="217" t="s">
        <v>33</v>
      </c>
      <c r="M4424" s="217">
        <f t="shared" ref="M4424:M4463" si="97">U4368</f>
        <v>100</v>
      </c>
      <c r="O4424" s="217" t="s">
        <v>35</v>
      </c>
      <c r="P4424" s="217" t="s">
        <v>35</v>
      </c>
      <c r="Q4424" s="217">
        <f>S6045-vykonyz.xlsx[[#This Row],[Kod]]</f>
        <v>-81385</v>
      </c>
      <c r="R4424" s="217">
        <f>S4368-vykonyz.xlsx[[#This Row],[Kod]]</f>
        <v>0</v>
      </c>
      <c r="S4424" s="217" t="s">
        <v>15392</v>
      </c>
      <c r="T4424" s="217" t="s">
        <v>15393</v>
      </c>
      <c r="U4424" s="217">
        <v>115</v>
      </c>
      <c r="V4424" s="261">
        <v>45292</v>
      </c>
      <c r="W4424" s="217" t="s">
        <v>15392</v>
      </c>
      <c r="X4424" s="217">
        <v>113</v>
      </c>
      <c r="Y4424" s="217">
        <v>2</v>
      </c>
      <c r="Z4424" s="261">
        <v>45291</v>
      </c>
      <c r="AC4424" s="217">
        <f>vykonyz.xlsx3[[#This Row],[Kod]]-vykonyz.xlsx[[#This Row],[Kod]]</f>
        <v>0</v>
      </c>
      <c r="AD4424" t="s">
        <v>15213</v>
      </c>
      <c r="AE4424" t="s">
        <v>15072</v>
      </c>
      <c r="AF4424" t="s">
        <v>50</v>
      </c>
      <c r="AG4424"/>
      <c r="AH4424" t="s">
        <v>15214</v>
      </c>
      <c r="AI4424" t="s">
        <v>15391</v>
      </c>
      <c r="AJ4424"/>
      <c r="AK4424" t="s">
        <v>1125</v>
      </c>
      <c r="AL4424" t="s">
        <v>7244</v>
      </c>
      <c r="AM4424" t="s">
        <v>33</v>
      </c>
      <c r="AN4424" t="s">
        <v>33</v>
      </c>
      <c r="AO4424"/>
      <c r="AP4424" t="s">
        <v>1051</v>
      </c>
      <c r="AQ4424"/>
      <c r="AR4424" t="s">
        <v>35</v>
      </c>
      <c r="AS4424" t="s">
        <v>35</v>
      </c>
    </row>
    <row r="4425" spans="1:45">
      <c r="A4425" s="264" t="s">
        <v>15216</v>
      </c>
      <c r="B4425" s="217" t="s">
        <v>15072</v>
      </c>
      <c r="C4425" s="217" t="s">
        <v>50</v>
      </c>
      <c r="E4425" s="217" t="s">
        <v>15217</v>
      </c>
      <c r="F4425" s="217" t="s">
        <v>15394</v>
      </c>
      <c r="H4425" s="217" t="s">
        <v>1125</v>
      </c>
      <c r="I4425" s="217" t="s">
        <v>15084</v>
      </c>
      <c r="J4425" s="217" t="s">
        <v>33</v>
      </c>
      <c r="K4425" s="217" t="s">
        <v>33</v>
      </c>
      <c r="M4425" s="217">
        <f t="shared" si="97"/>
        <v>78</v>
      </c>
      <c r="O4425" s="217" t="s">
        <v>35</v>
      </c>
      <c r="P4425" s="217" t="s">
        <v>35</v>
      </c>
      <c r="Q4425" s="217">
        <f>S6046-vykonyz.xlsx[[#This Row],[Kod]]</f>
        <v>-81387</v>
      </c>
      <c r="R4425" s="217">
        <f>S4369-vykonyz.xlsx[[#This Row],[Kod]]</f>
        <v>0</v>
      </c>
      <c r="S4425" s="217" t="s">
        <v>15395</v>
      </c>
      <c r="T4425" s="217" t="s">
        <v>15396</v>
      </c>
      <c r="U4425" s="217">
        <v>151</v>
      </c>
      <c r="V4425" s="261">
        <v>45292</v>
      </c>
      <c r="W4425" s="217" t="s">
        <v>15395</v>
      </c>
      <c r="X4425" s="217">
        <v>150</v>
      </c>
      <c r="Y4425" s="217">
        <v>1</v>
      </c>
      <c r="Z4425" s="261">
        <v>45291</v>
      </c>
      <c r="AC4425" s="217">
        <f>vykonyz.xlsx3[[#This Row],[Kod]]-vykonyz.xlsx[[#This Row],[Kod]]</f>
        <v>0</v>
      </c>
      <c r="AD4425" t="s">
        <v>15216</v>
      </c>
      <c r="AE4425" t="s">
        <v>15072</v>
      </c>
      <c r="AF4425" t="s">
        <v>50</v>
      </c>
      <c r="AG4425"/>
      <c r="AH4425" t="s">
        <v>15217</v>
      </c>
      <c r="AI4425" t="s">
        <v>15394</v>
      </c>
      <c r="AJ4425"/>
      <c r="AK4425" t="s">
        <v>1125</v>
      </c>
      <c r="AL4425" t="s">
        <v>15084</v>
      </c>
      <c r="AM4425" t="s">
        <v>33</v>
      </c>
      <c r="AN4425" t="s">
        <v>33</v>
      </c>
      <c r="AO4425"/>
      <c r="AP4425" t="s">
        <v>1906</v>
      </c>
      <c r="AQ4425"/>
      <c r="AR4425" t="s">
        <v>35</v>
      </c>
      <c r="AS4425" t="s">
        <v>35</v>
      </c>
    </row>
    <row r="4426" spans="1:45">
      <c r="A4426" s="264" t="s">
        <v>15219</v>
      </c>
      <c r="B4426" s="217" t="s">
        <v>15072</v>
      </c>
      <c r="C4426" s="217" t="s">
        <v>50</v>
      </c>
      <c r="E4426" s="217" t="s">
        <v>15220</v>
      </c>
      <c r="F4426" s="217" t="s">
        <v>15397</v>
      </c>
      <c r="H4426" s="217" t="s">
        <v>1125</v>
      </c>
      <c r="I4426" s="217" t="s">
        <v>6725</v>
      </c>
      <c r="J4426" s="217" t="s">
        <v>33</v>
      </c>
      <c r="K4426" s="217" t="s">
        <v>33</v>
      </c>
      <c r="M4426" s="217">
        <f t="shared" si="97"/>
        <v>154</v>
      </c>
      <c r="O4426" s="217" t="s">
        <v>35</v>
      </c>
      <c r="P4426" s="217" t="s">
        <v>35</v>
      </c>
      <c r="Q4426" s="217">
        <f>S6047-vykonyz.xlsx[[#This Row],[Kod]]</f>
        <v>-81389</v>
      </c>
      <c r="R4426" s="217">
        <f>S4370-vykonyz.xlsx[[#This Row],[Kod]]</f>
        <v>0</v>
      </c>
      <c r="S4426" s="217" t="s">
        <v>15398</v>
      </c>
      <c r="T4426" s="217" t="s">
        <v>15399</v>
      </c>
      <c r="U4426" s="217">
        <v>324</v>
      </c>
      <c r="V4426" s="261">
        <v>45292</v>
      </c>
      <c r="W4426" s="217" t="s">
        <v>15398</v>
      </c>
      <c r="X4426" s="217">
        <v>322</v>
      </c>
      <c r="Y4426" s="217">
        <v>2</v>
      </c>
      <c r="Z4426" s="261">
        <v>45291</v>
      </c>
      <c r="AC4426" s="217">
        <f>vykonyz.xlsx3[[#This Row],[Kod]]-vykonyz.xlsx[[#This Row],[Kod]]</f>
        <v>0</v>
      </c>
      <c r="AD4426" t="s">
        <v>15219</v>
      </c>
      <c r="AE4426" t="s">
        <v>15072</v>
      </c>
      <c r="AF4426" t="s">
        <v>50</v>
      </c>
      <c r="AG4426"/>
      <c r="AH4426" t="s">
        <v>15220</v>
      </c>
      <c r="AI4426" t="s">
        <v>15397</v>
      </c>
      <c r="AJ4426"/>
      <c r="AK4426" t="s">
        <v>1125</v>
      </c>
      <c r="AL4426" t="s">
        <v>6725</v>
      </c>
      <c r="AM4426" t="s">
        <v>33</v>
      </c>
      <c r="AN4426" t="s">
        <v>33</v>
      </c>
      <c r="AO4426"/>
      <c r="AP4426" t="s">
        <v>15400</v>
      </c>
      <c r="AQ4426"/>
      <c r="AR4426" t="s">
        <v>35</v>
      </c>
      <c r="AS4426" t="s">
        <v>35</v>
      </c>
    </row>
    <row r="4427" spans="1:45">
      <c r="A4427" s="264" t="s">
        <v>15222</v>
      </c>
      <c r="B4427" s="217" t="s">
        <v>15072</v>
      </c>
      <c r="C4427" s="217" t="s">
        <v>50</v>
      </c>
      <c r="E4427" s="217" t="s">
        <v>15223</v>
      </c>
      <c r="F4427" s="217" t="s">
        <v>15401</v>
      </c>
      <c r="H4427" s="217" t="s">
        <v>1125</v>
      </c>
      <c r="I4427" s="217" t="s">
        <v>7244</v>
      </c>
      <c r="J4427" s="217" t="s">
        <v>33</v>
      </c>
      <c r="K4427" s="217" t="s">
        <v>33</v>
      </c>
      <c r="M4427" s="217">
        <f t="shared" si="97"/>
        <v>235</v>
      </c>
      <c r="O4427" s="217" t="s">
        <v>35</v>
      </c>
      <c r="P4427" s="217" t="s">
        <v>35</v>
      </c>
      <c r="Q4427" s="217">
        <f>S6048-vykonyz.xlsx[[#This Row],[Kod]]</f>
        <v>-81391</v>
      </c>
      <c r="R4427" s="217">
        <f>S4371-vykonyz.xlsx[[#This Row],[Kod]]</f>
        <v>0</v>
      </c>
      <c r="S4427" s="217" t="s">
        <v>15402</v>
      </c>
      <c r="T4427" s="217" t="s">
        <v>15403</v>
      </c>
      <c r="U4427" s="217">
        <v>66</v>
      </c>
      <c r="V4427" s="261">
        <v>45292</v>
      </c>
      <c r="W4427" s="217" t="s">
        <v>15402</v>
      </c>
      <c r="X4427" s="217">
        <v>64</v>
      </c>
      <c r="Y4427" s="217">
        <v>2</v>
      </c>
      <c r="Z4427" s="261">
        <v>45291</v>
      </c>
      <c r="AC4427" s="217">
        <f>vykonyz.xlsx3[[#This Row],[Kod]]-vykonyz.xlsx[[#This Row],[Kod]]</f>
        <v>0</v>
      </c>
      <c r="AD4427" t="s">
        <v>15222</v>
      </c>
      <c r="AE4427" t="s">
        <v>15072</v>
      </c>
      <c r="AF4427" t="s">
        <v>50</v>
      </c>
      <c r="AG4427"/>
      <c r="AH4427" t="s">
        <v>15223</v>
      </c>
      <c r="AI4427" t="s">
        <v>15401</v>
      </c>
      <c r="AJ4427"/>
      <c r="AK4427" t="s">
        <v>1125</v>
      </c>
      <c r="AL4427" t="s">
        <v>7244</v>
      </c>
      <c r="AM4427" t="s">
        <v>33</v>
      </c>
      <c r="AN4427" t="s">
        <v>33</v>
      </c>
      <c r="AO4427"/>
      <c r="AP4427" t="s">
        <v>1786</v>
      </c>
      <c r="AQ4427"/>
      <c r="AR4427" t="s">
        <v>35</v>
      </c>
      <c r="AS4427" t="s">
        <v>35</v>
      </c>
    </row>
    <row r="4428" spans="1:45">
      <c r="A4428" s="264" t="s">
        <v>15224</v>
      </c>
      <c r="B4428" s="217" t="s">
        <v>15072</v>
      </c>
      <c r="C4428" s="217" t="s">
        <v>50</v>
      </c>
      <c r="E4428" s="217" t="s">
        <v>15225</v>
      </c>
      <c r="F4428" s="217" t="s">
        <v>15404</v>
      </c>
      <c r="H4428" s="217" t="s">
        <v>1125</v>
      </c>
      <c r="I4428" s="217" t="s">
        <v>15084</v>
      </c>
      <c r="J4428" s="217" t="s">
        <v>33</v>
      </c>
      <c r="K4428" s="217" t="s">
        <v>33</v>
      </c>
      <c r="M4428" s="217">
        <f t="shared" si="97"/>
        <v>25</v>
      </c>
      <c r="O4428" s="217" t="s">
        <v>35</v>
      </c>
      <c r="P4428" s="217" t="s">
        <v>35</v>
      </c>
      <c r="Q4428" s="217">
        <f>S6049-vykonyz.xlsx[[#This Row],[Kod]]</f>
        <v>-81393</v>
      </c>
      <c r="R4428" s="217">
        <f>S4372-vykonyz.xlsx[[#This Row],[Kod]]</f>
        <v>0</v>
      </c>
      <c r="S4428" s="217" t="s">
        <v>15405</v>
      </c>
      <c r="T4428" s="217" t="s">
        <v>15406</v>
      </c>
      <c r="U4428" s="217">
        <v>40</v>
      </c>
      <c r="V4428" s="261">
        <v>45292</v>
      </c>
      <c r="W4428" s="217" t="s">
        <v>15405</v>
      </c>
      <c r="X4428" s="217">
        <v>14</v>
      </c>
      <c r="Y4428" s="217">
        <v>26</v>
      </c>
      <c r="Z4428" s="261">
        <v>45291</v>
      </c>
      <c r="AC4428" s="217">
        <f>vykonyz.xlsx3[[#This Row],[Kod]]-vykonyz.xlsx[[#This Row],[Kod]]</f>
        <v>0</v>
      </c>
      <c r="AD4428" t="s">
        <v>15224</v>
      </c>
      <c r="AE4428" t="s">
        <v>15072</v>
      </c>
      <c r="AF4428" t="s">
        <v>50</v>
      </c>
      <c r="AG4428"/>
      <c r="AH4428" t="s">
        <v>15225</v>
      </c>
      <c r="AI4428" t="s">
        <v>15404</v>
      </c>
      <c r="AJ4428"/>
      <c r="AK4428" t="s">
        <v>1125</v>
      </c>
      <c r="AL4428" t="s">
        <v>15084</v>
      </c>
      <c r="AM4428" t="s">
        <v>33</v>
      </c>
      <c r="AN4428" t="s">
        <v>33</v>
      </c>
      <c r="AO4428"/>
      <c r="AP4428" t="s">
        <v>1899</v>
      </c>
      <c r="AQ4428"/>
      <c r="AR4428" t="s">
        <v>35</v>
      </c>
      <c r="AS4428" t="s">
        <v>35</v>
      </c>
    </row>
    <row r="4429" spans="1:45">
      <c r="A4429" s="264" t="s">
        <v>15226</v>
      </c>
      <c r="B4429" s="217" t="s">
        <v>15072</v>
      </c>
      <c r="C4429" s="217" t="s">
        <v>50</v>
      </c>
      <c r="E4429" s="217" t="s">
        <v>15227</v>
      </c>
      <c r="F4429" s="217" t="s">
        <v>15407</v>
      </c>
      <c r="H4429" s="217" t="s">
        <v>1125</v>
      </c>
      <c r="I4429" s="217" t="s">
        <v>7244</v>
      </c>
      <c r="J4429" s="217" t="s">
        <v>33</v>
      </c>
      <c r="K4429" s="217" t="s">
        <v>33</v>
      </c>
      <c r="M4429" s="217">
        <f t="shared" si="97"/>
        <v>360</v>
      </c>
      <c r="O4429" s="217" t="s">
        <v>35</v>
      </c>
      <c r="P4429" s="217" t="s">
        <v>35</v>
      </c>
      <c r="Q4429" s="217">
        <f>S6050-vykonyz.xlsx[[#This Row],[Kod]]</f>
        <v>-81395</v>
      </c>
      <c r="R4429" s="217">
        <f>S4373-vykonyz.xlsx[[#This Row],[Kod]]</f>
        <v>0</v>
      </c>
      <c r="S4429" s="217" t="s">
        <v>15408</v>
      </c>
      <c r="T4429" s="217" t="s">
        <v>15409</v>
      </c>
      <c r="U4429" s="217">
        <v>154</v>
      </c>
      <c r="V4429" s="261">
        <v>45292</v>
      </c>
      <c r="W4429" s="217" t="s">
        <v>15408</v>
      </c>
      <c r="X4429" s="217">
        <v>153</v>
      </c>
      <c r="Y4429" s="217">
        <v>1</v>
      </c>
      <c r="Z4429" s="261">
        <v>45291</v>
      </c>
      <c r="AC4429" s="217">
        <f>vykonyz.xlsx3[[#This Row],[Kod]]-vykonyz.xlsx[[#This Row],[Kod]]</f>
        <v>0</v>
      </c>
      <c r="AD4429" t="s">
        <v>15226</v>
      </c>
      <c r="AE4429" t="s">
        <v>15072</v>
      </c>
      <c r="AF4429" t="s">
        <v>50</v>
      </c>
      <c r="AG4429"/>
      <c r="AH4429" t="s">
        <v>15227</v>
      </c>
      <c r="AI4429" t="s">
        <v>15407</v>
      </c>
      <c r="AJ4429"/>
      <c r="AK4429" t="s">
        <v>1125</v>
      </c>
      <c r="AL4429" t="s">
        <v>7244</v>
      </c>
      <c r="AM4429" t="s">
        <v>33</v>
      </c>
      <c r="AN4429" t="s">
        <v>33</v>
      </c>
      <c r="AO4429"/>
      <c r="AP4429" t="s">
        <v>7722</v>
      </c>
      <c r="AQ4429"/>
      <c r="AR4429" t="s">
        <v>35</v>
      </c>
      <c r="AS4429" t="s">
        <v>35</v>
      </c>
    </row>
    <row r="4430" spans="1:45">
      <c r="A4430" s="264" t="s">
        <v>15228</v>
      </c>
      <c r="B4430" s="217" t="s">
        <v>15072</v>
      </c>
      <c r="C4430" s="217" t="s">
        <v>50</v>
      </c>
      <c r="E4430" s="217" t="s">
        <v>15229</v>
      </c>
      <c r="F4430" s="217" t="s">
        <v>15391</v>
      </c>
      <c r="H4430" s="217" t="s">
        <v>1125</v>
      </c>
      <c r="I4430" s="217" t="s">
        <v>7244</v>
      </c>
      <c r="J4430" s="217" t="s">
        <v>33</v>
      </c>
      <c r="K4430" s="217" t="s">
        <v>33</v>
      </c>
      <c r="M4430" s="217">
        <f t="shared" si="97"/>
        <v>68</v>
      </c>
      <c r="O4430" s="217" t="s">
        <v>35</v>
      </c>
      <c r="P4430" s="217" t="s">
        <v>35</v>
      </c>
      <c r="Q4430" s="217">
        <f>S6051-vykonyz.xlsx[[#This Row],[Kod]]</f>
        <v>-81397</v>
      </c>
      <c r="R4430" s="217">
        <f>S4374-vykonyz.xlsx[[#This Row],[Kod]]</f>
        <v>0</v>
      </c>
      <c r="S4430" s="217" t="s">
        <v>15410</v>
      </c>
      <c r="T4430" s="217" t="s">
        <v>15411</v>
      </c>
      <c r="U4430" s="217">
        <v>222</v>
      </c>
      <c r="V4430" s="261">
        <v>45292</v>
      </c>
      <c r="W4430" s="217" t="s">
        <v>15410</v>
      </c>
      <c r="X4430" s="217">
        <v>219</v>
      </c>
      <c r="Y4430" s="217">
        <v>3</v>
      </c>
      <c r="Z4430" s="261">
        <v>45291</v>
      </c>
      <c r="AC4430" s="217">
        <f>vykonyz.xlsx3[[#This Row],[Kod]]-vykonyz.xlsx[[#This Row],[Kod]]</f>
        <v>0</v>
      </c>
      <c r="AD4430" t="s">
        <v>15228</v>
      </c>
      <c r="AE4430" t="s">
        <v>15072</v>
      </c>
      <c r="AF4430" t="s">
        <v>50</v>
      </c>
      <c r="AG4430"/>
      <c r="AH4430" t="s">
        <v>15229</v>
      </c>
      <c r="AI4430" t="s">
        <v>15391</v>
      </c>
      <c r="AJ4430"/>
      <c r="AK4430" t="s">
        <v>1125</v>
      </c>
      <c r="AL4430" t="s">
        <v>7244</v>
      </c>
      <c r="AM4430" t="s">
        <v>33</v>
      </c>
      <c r="AN4430" t="s">
        <v>33</v>
      </c>
      <c r="AO4430"/>
      <c r="AP4430" t="s">
        <v>14119</v>
      </c>
      <c r="AQ4430"/>
      <c r="AR4430" t="s">
        <v>35</v>
      </c>
      <c r="AS4430" t="s">
        <v>35</v>
      </c>
    </row>
    <row r="4431" spans="1:45">
      <c r="A4431" s="264" t="s">
        <v>15231</v>
      </c>
      <c r="B4431" s="217" t="s">
        <v>15072</v>
      </c>
      <c r="C4431" s="217" t="s">
        <v>50</v>
      </c>
      <c r="E4431" s="217" t="s">
        <v>15232</v>
      </c>
      <c r="F4431" s="217" t="s">
        <v>15412</v>
      </c>
      <c r="H4431" s="217" t="s">
        <v>1125</v>
      </c>
      <c r="I4431" s="217" t="s">
        <v>15084</v>
      </c>
      <c r="J4431" s="217" t="s">
        <v>33</v>
      </c>
      <c r="K4431" s="217" t="s">
        <v>33</v>
      </c>
      <c r="M4431" s="217">
        <f t="shared" si="97"/>
        <v>134</v>
      </c>
      <c r="O4431" s="217" t="s">
        <v>35</v>
      </c>
      <c r="P4431" s="217" t="s">
        <v>35</v>
      </c>
      <c r="Q4431" s="217">
        <f>S6052-vykonyz.xlsx[[#This Row],[Kod]]</f>
        <v>-81399</v>
      </c>
      <c r="R4431" s="217">
        <f>S4375-vykonyz.xlsx[[#This Row],[Kod]]</f>
        <v>0</v>
      </c>
      <c r="S4431" s="217" t="s">
        <v>15413</v>
      </c>
      <c r="T4431" s="217" t="s">
        <v>15414</v>
      </c>
      <c r="U4431" s="217">
        <v>9</v>
      </c>
      <c r="V4431" s="261">
        <v>45292</v>
      </c>
      <c r="W4431" s="217" t="s">
        <v>15413</v>
      </c>
      <c r="X4431" s="217">
        <v>8</v>
      </c>
      <c r="Y4431" s="217">
        <v>1</v>
      </c>
      <c r="Z4431" s="261">
        <v>45291</v>
      </c>
      <c r="AC4431" s="217">
        <f>vykonyz.xlsx3[[#This Row],[Kod]]-vykonyz.xlsx[[#This Row],[Kod]]</f>
        <v>0</v>
      </c>
      <c r="AD4431" t="s">
        <v>15231</v>
      </c>
      <c r="AE4431" t="s">
        <v>15072</v>
      </c>
      <c r="AF4431" t="s">
        <v>50</v>
      </c>
      <c r="AG4431"/>
      <c r="AH4431" t="s">
        <v>15232</v>
      </c>
      <c r="AI4431" t="s">
        <v>15412</v>
      </c>
      <c r="AJ4431"/>
      <c r="AK4431" t="s">
        <v>1125</v>
      </c>
      <c r="AL4431" t="s">
        <v>15084</v>
      </c>
      <c r="AM4431" t="s">
        <v>33</v>
      </c>
      <c r="AN4431" t="s">
        <v>33</v>
      </c>
      <c r="AO4431"/>
      <c r="AP4431" t="s">
        <v>15415</v>
      </c>
      <c r="AQ4431"/>
      <c r="AR4431" t="s">
        <v>35</v>
      </c>
      <c r="AS4431" t="s">
        <v>35</v>
      </c>
    </row>
    <row r="4432" spans="1:45">
      <c r="A4432" s="264" t="s">
        <v>15234</v>
      </c>
      <c r="B4432" s="217" t="s">
        <v>15072</v>
      </c>
      <c r="C4432" s="217" t="s">
        <v>50</v>
      </c>
      <c r="E4432" s="217" t="s">
        <v>15235</v>
      </c>
      <c r="F4432" s="217" t="s">
        <v>15412</v>
      </c>
      <c r="H4432" s="217" t="s">
        <v>1130</v>
      </c>
      <c r="I4432" s="217" t="s">
        <v>6725</v>
      </c>
      <c r="J4432" s="217" t="s">
        <v>33</v>
      </c>
      <c r="K4432" s="217" t="s">
        <v>33</v>
      </c>
      <c r="M4432" s="217">
        <f t="shared" si="97"/>
        <v>169</v>
      </c>
      <c r="O4432" s="217" t="s">
        <v>35</v>
      </c>
      <c r="P4432" s="217" t="s">
        <v>35</v>
      </c>
      <c r="Q4432" s="217">
        <f>S6053-vykonyz.xlsx[[#This Row],[Kod]]</f>
        <v>-81411</v>
      </c>
      <c r="R4432" s="217">
        <f>S4376-vykonyz.xlsx[[#This Row],[Kod]]</f>
        <v>0</v>
      </c>
      <c r="S4432" s="217" t="s">
        <v>15416</v>
      </c>
      <c r="T4432" s="217" t="s">
        <v>15417</v>
      </c>
      <c r="U4432" s="217">
        <v>25</v>
      </c>
      <c r="V4432" s="261">
        <v>45292</v>
      </c>
      <c r="W4432" s="217" t="s">
        <v>15416</v>
      </c>
      <c r="X4432" s="217">
        <v>24</v>
      </c>
      <c r="Y4432" s="217">
        <v>1</v>
      </c>
      <c r="Z4432" s="261">
        <v>45291</v>
      </c>
      <c r="AC4432" s="217">
        <f>vykonyz.xlsx3[[#This Row],[Kod]]-vykonyz.xlsx[[#This Row],[Kod]]</f>
        <v>0</v>
      </c>
      <c r="AD4432" t="s">
        <v>15234</v>
      </c>
      <c r="AE4432" t="s">
        <v>15072</v>
      </c>
      <c r="AF4432" t="s">
        <v>50</v>
      </c>
      <c r="AG4432"/>
      <c r="AH4432" t="s">
        <v>15235</v>
      </c>
      <c r="AI4432" t="s">
        <v>15412</v>
      </c>
      <c r="AJ4432"/>
      <c r="AK4432" t="s">
        <v>1130</v>
      </c>
      <c r="AL4432" t="s">
        <v>6725</v>
      </c>
      <c r="AM4432" t="s">
        <v>33</v>
      </c>
      <c r="AN4432" t="s">
        <v>33</v>
      </c>
      <c r="AO4432"/>
      <c r="AP4432" t="s">
        <v>798</v>
      </c>
      <c r="AQ4432"/>
      <c r="AR4432" t="s">
        <v>35</v>
      </c>
      <c r="AS4432" t="s">
        <v>35</v>
      </c>
    </row>
    <row r="4433" spans="1:45">
      <c r="A4433" s="264" t="s">
        <v>15237</v>
      </c>
      <c r="B4433" s="217" t="s">
        <v>15072</v>
      </c>
      <c r="C4433" s="217" t="s">
        <v>50</v>
      </c>
      <c r="E4433" s="217" t="s">
        <v>15238</v>
      </c>
      <c r="F4433" s="217" t="s">
        <v>15418</v>
      </c>
      <c r="H4433" s="217" t="s">
        <v>1125</v>
      </c>
      <c r="I4433" s="217" t="s">
        <v>15084</v>
      </c>
      <c r="J4433" s="217" t="s">
        <v>33</v>
      </c>
      <c r="K4433" s="217" t="s">
        <v>33</v>
      </c>
      <c r="M4433" s="217">
        <f t="shared" si="97"/>
        <v>216</v>
      </c>
      <c r="O4433" s="217" t="s">
        <v>35</v>
      </c>
      <c r="P4433" s="217" t="s">
        <v>35</v>
      </c>
      <c r="Q4433" s="217">
        <f>S6054-vykonyz.xlsx[[#This Row],[Kod]]</f>
        <v>-81413</v>
      </c>
      <c r="R4433" s="217">
        <f>S4377-vykonyz.xlsx[[#This Row],[Kod]]</f>
        <v>0</v>
      </c>
      <c r="S4433" s="217" t="s">
        <v>15419</v>
      </c>
      <c r="T4433" s="217" t="s">
        <v>15420</v>
      </c>
      <c r="U4433" s="217">
        <v>13</v>
      </c>
      <c r="V4433" s="261">
        <v>45292</v>
      </c>
      <c r="W4433" s="217" t="s">
        <v>15419</v>
      </c>
      <c r="X4433" s="217">
        <v>12</v>
      </c>
      <c r="Y4433" s="217">
        <v>1</v>
      </c>
      <c r="Z4433" s="261">
        <v>45291</v>
      </c>
      <c r="AC4433" s="217">
        <f>vykonyz.xlsx3[[#This Row],[Kod]]-vykonyz.xlsx[[#This Row],[Kod]]</f>
        <v>0</v>
      </c>
      <c r="AD4433" t="s">
        <v>15237</v>
      </c>
      <c r="AE4433" t="s">
        <v>15072</v>
      </c>
      <c r="AF4433" t="s">
        <v>50</v>
      </c>
      <c r="AG4433"/>
      <c r="AH4433" t="s">
        <v>15238</v>
      </c>
      <c r="AI4433" t="s">
        <v>15418</v>
      </c>
      <c r="AJ4433"/>
      <c r="AK4433" t="s">
        <v>1125</v>
      </c>
      <c r="AL4433" t="s">
        <v>15084</v>
      </c>
      <c r="AM4433" t="s">
        <v>33</v>
      </c>
      <c r="AN4433" t="s">
        <v>33</v>
      </c>
      <c r="AO4433"/>
      <c r="AP4433" t="s">
        <v>5446</v>
      </c>
      <c r="AQ4433"/>
      <c r="AR4433" t="s">
        <v>35</v>
      </c>
      <c r="AS4433" t="s">
        <v>35</v>
      </c>
    </row>
    <row r="4434" spans="1:45">
      <c r="A4434" s="264" t="s">
        <v>15240</v>
      </c>
      <c r="B4434" s="217" t="s">
        <v>15072</v>
      </c>
      <c r="E4434" s="217" t="s">
        <v>15241</v>
      </c>
      <c r="F4434" s="217" t="s">
        <v>15421</v>
      </c>
      <c r="H4434" s="217" t="s">
        <v>1125</v>
      </c>
      <c r="I4434" s="217" t="s">
        <v>15084</v>
      </c>
      <c r="J4434" s="217" t="s">
        <v>33</v>
      </c>
      <c r="K4434" s="217" t="s">
        <v>33</v>
      </c>
      <c r="M4434" s="217">
        <f t="shared" si="97"/>
        <v>16</v>
      </c>
      <c r="O4434" s="217" t="s">
        <v>35</v>
      </c>
      <c r="P4434" s="217" t="s">
        <v>35</v>
      </c>
      <c r="Q4434" s="217">
        <f>S6055-vykonyz.xlsx[[#This Row],[Kod]]</f>
        <v>-81415</v>
      </c>
      <c r="R4434" s="217">
        <f>S4378-vykonyz.xlsx[[#This Row],[Kod]]</f>
        <v>0</v>
      </c>
      <c r="S4434" s="217" t="s">
        <v>15422</v>
      </c>
      <c r="T4434" s="217" t="s">
        <v>15423</v>
      </c>
      <c r="U4434" s="217">
        <v>41</v>
      </c>
      <c r="V4434" s="261">
        <v>45292</v>
      </c>
      <c r="W4434" s="217" t="s">
        <v>15422</v>
      </c>
      <c r="X4434" s="217">
        <v>37</v>
      </c>
      <c r="Y4434" s="217">
        <v>4</v>
      </c>
      <c r="Z4434" s="261">
        <v>45291</v>
      </c>
      <c r="AC4434" s="217">
        <f>vykonyz.xlsx3[[#This Row],[Kod]]-vykonyz.xlsx[[#This Row],[Kod]]</f>
        <v>0</v>
      </c>
      <c r="AD4434" t="s">
        <v>15240</v>
      </c>
      <c r="AE4434" t="s">
        <v>15072</v>
      </c>
      <c r="AF4434"/>
      <c r="AG4434"/>
      <c r="AH4434" t="s">
        <v>15241</v>
      </c>
      <c r="AI4434" t="s">
        <v>15421</v>
      </c>
      <c r="AJ4434"/>
      <c r="AK4434" t="s">
        <v>1125</v>
      </c>
      <c r="AL4434" t="s">
        <v>15084</v>
      </c>
      <c r="AM4434" t="s">
        <v>33</v>
      </c>
      <c r="AN4434" t="s">
        <v>33</v>
      </c>
      <c r="AO4434"/>
      <c r="AP4434" t="s">
        <v>2063</v>
      </c>
      <c r="AQ4434"/>
      <c r="AR4434" t="s">
        <v>35</v>
      </c>
      <c r="AS4434" t="s">
        <v>35</v>
      </c>
    </row>
    <row r="4435" spans="1:45">
      <c r="A4435" s="264" t="s">
        <v>15243</v>
      </c>
      <c r="B4435" s="217" t="s">
        <v>15072</v>
      </c>
      <c r="C4435" s="217" t="s">
        <v>50</v>
      </c>
      <c r="E4435" s="217" t="s">
        <v>15244</v>
      </c>
      <c r="F4435" s="217" t="s">
        <v>15388</v>
      </c>
      <c r="H4435" s="217" t="s">
        <v>7244</v>
      </c>
      <c r="I4435" s="217" t="s">
        <v>15084</v>
      </c>
      <c r="J4435" s="217" t="s">
        <v>33</v>
      </c>
      <c r="K4435" s="217" t="s">
        <v>33</v>
      </c>
      <c r="M4435" s="217">
        <f t="shared" si="97"/>
        <v>30</v>
      </c>
      <c r="O4435" s="217" t="s">
        <v>35</v>
      </c>
      <c r="P4435" s="217" t="s">
        <v>35</v>
      </c>
      <c r="Q4435" s="217">
        <f>S6056-vykonyz.xlsx[[#This Row],[Kod]]</f>
        <v>-81419</v>
      </c>
      <c r="R4435" s="217">
        <f>S4379-vykonyz.xlsx[[#This Row],[Kod]]</f>
        <v>0</v>
      </c>
      <c r="S4435" s="217" t="s">
        <v>15424</v>
      </c>
      <c r="T4435" s="217" t="s">
        <v>15425</v>
      </c>
      <c r="U4435" s="217">
        <v>81</v>
      </c>
      <c r="V4435" s="261">
        <v>45292</v>
      </c>
      <c r="W4435" s="217" t="s">
        <v>15424</v>
      </c>
      <c r="X4435" s="217">
        <v>77</v>
      </c>
      <c r="Y4435" s="217">
        <v>4</v>
      </c>
      <c r="Z4435" s="261">
        <v>45291</v>
      </c>
      <c r="AC4435" s="217">
        <f>vykonyz.xlsx3[[#This Row],[Kod]]-vykonyz.xlsx[[#This Row],[Kod]]</f>
        <v>0</v>
      </c>
      <c r="AD4435" t="s">
        <v>15243</v>
      </c>
      <c r="AE4435" t="s">
        <v>15072</v>
      </c>
      <c r="AF4435" t="s">
        <v>50</v>
      </c>
      <c r="AG4435"/>
      <c r="AH4435" t="s">
        <v>15244</v>
      </c>
      <c r="AI4435" t="s">
        <v>15388</v>
      </c>
      <c r="AJ4435"/>
      <c r="AK4435" t="s">
        <v>7244</v>
      </c>
      <c r="AL4435" t="s">
        <v>15084</v>
      </c>
      <c r="AM4435" t="s">
        <v>33</v>
      </c>
      <c r="AN4435" t="s">
        <v>33</v>
      </c>
      <c r="AO4435"/>
      <c r="AP4435" t="s">
        <v>4304</v>
      </c>
      <c r="AQ4435"/>
      <c r="AR4435" t="s">
        <v>35</v>
      </c>
      <c r="AS4435" t="s">
        <v>35</v>
      </c>
    </row>
    <row r="4436" spans="1:45">
      <c r="A4436" s="264" t="s">
        <v>15247</v>
      </c>
      <c r="B4436" s="217" t="s">
        <v>15072</v>
      </c>
      <c r="C4436" s="217" t="s">
        <v>50</v>
      </c>
      <c r="E4436" s="217" t="s">
        <v>15248</v>
      </c>
      <c r="F4436" s="217" t="s">
        <v>15388</v>
      </c>
      <c r="H4436" s="217" t="s">
        <v>7244</v>
      </c>
      <c r="I4436" s="217" t="s">
        <v>15084</v>
      </c>
      <c r="J4436" s="217" t="s">
        <v>33</v>
      </c>
      <c r="K4436" s="217" t="s">
        <v>33</v>
      </c>
      <c r="M4436" s="217">
        <f t="shared" si="97"/>
        <v>20</v>
      </c>
      <c r="O4436" s="217" t="s">
        <v>35</v>
      </c>
      <c r="P4436" s="217" t="s">
        <v>35</v>
      </c>
      <c r="Q4436" s="217">
        <f>S6057-vykonyz.xlsx[[#This Row],[Kod]]</f>
        <v>-81421</v>
      </c>
      <c r="R4436" s="217">
        <f>S4380-vykonyz.xlsx[[#This Row],[Kod]]</f>
        <v>0</v>
      </c>
      <c r="S4436" s="217" t="s">
        <v>15426</v>
      </c>
      <c r="T4436" s="217" t="s">
        <v>15427</v>
      </c>
      <c r="U4436" s="217">
        <v>88</v>
      </c>
      <c r="V4436" s="261">
        <v>45292</v>
      </c>
      <c r="W4436" s="217" t="s">
        <v>15426</v>
      </c>
      <c r="X4436" s="217">
        <v>85</v>
      </c>
      <c r="Y4436" s="217">
        <v>3</v>
      </c>
      <c r="Z4436" s="261">
        <v>45291</v>
      </c>
      <c r="AC4436" s="217">
        <f>vykonyz.xlsx3[[#This Row],[Kod]]-vykonyz.xlsx[[#This Row],[Kod]]</f>
        <v>0</v>
      </c>
      <c r="AD4436" t="s">
        <v>15247</v>
      </c>
      <c r="AE4436" t="s">
        <v>15072</v>
      </c>
      <c r="AF4436" t="s">
        <v>50</v>
      </c>
      <c r="AG4436"/>
      <c r="AH4436" t="s">
        <v>15248</v>
      </c>
      <c r="AI4436" t="s">
        <v>15388</v>
      </c>
      <c r="AJ4436"/>
      <c r="AK4436" t="s">
        <v>7244</v>
      </c>
      <c r="AL4436" t="s">
        <v>15084</v>
      </c>
      <c r="AM4436" t="s">
        <v>33</v>
      </c>
      <c r="AN4436" t="s">
        <v>33</v>
      </c>
      <c r="AO4436"/>
      <c r="AP4436" t="s">
        <v>15428</v>
      </c>
      <c r="AQ4436"/>
      <c r="AR4436" t="s">
        <v>35</v>
      </c>
      <c r="AS4436" t="s">
        <v>35</v>
      </c>
    </row>
    <row r="4437" spans="1:45">
      <c r="A4437" s="264" t="s">
        <v>15251</v>
      </c>
      <c r="B4437" s="217" t="s">
        <v>15072</v>
      </c>
      <c r="C4437" s="217" t="s">
        <v>50</v>
      </c>
      <c r="E4437" s="217" t="s">
        <v>15252</v>
      </c>
      <c r="F4437" s="217" t="s">
        <v>15391</v>
      </c>
      <c r="H4437" s="217" t="s">
        <v>1125</v>
      </c>
      <c r="I4437" s="217" t="s">
        <v>7244</v>
      </c>
      <c r="J4437" s="217" t="s">
        <v>33</v>
      </c>
      <c r="K4437" s="217" t="s">
        <v>33</v>
      </c>
      <c r="M4437" s="217">
        <f t="shared" si="97"/>
        <v>315</v>
      </c>
      <c r="O4437" s="217" t="s">
        <v>35</v>
      </c>
      <c r="P4437" s="217" t="s">
        <v>35</v>
      </c>
      <c r="Q4437" s="217">
        <f>S6058-vykonyz.xlsx[[#This Row],[Kod]]</f>
        <v>-81423</v>
      </c>
      <c r="R4437" s="217">
        <f>S4381-vykonyz.xlsx[[#This Row],[Kod]]</f>
        <v>0</v>
      </c>
      <c r="S4437" s="217" t="s">
        <v>15429</v>
      </c>
      <c r="T4437" s="217" t="s">
        <v>15430</v>
      </c>
      <c r="U4437" s="217">
        <v>23</v>
      </c>
      <c r="V4437" s="261">
        <v>45292</v>
      </c>
      <c r="W4437" s="217" t="s">
        <v>15429</v>
      </c>
      <c r="X4437" s="217">
        <v>22</v>
      </c>
      <c r="Y4437" s="217">
        <v>1</v>
      </c>
      <c r="Z4437" s="261">
        <v>45291</v>
      </c>
      <c r="AC4437" s="217">
        <f>vykonyz.xlsx3[[#This Row],[Kod]]-vykonyz.xlsx[[#This Row],[Kod]]</f>
        <v>0</v>
      </c>
      <c r="AD4437" t="s">
        <v>15251</v>
      </c>
      <c r="AE4437" t="s">
        <v>15072</v>
      </c>
      <c r="AF4437" t="s">
        <v>50</v>
      </c>
      <c r="AG4437"/>
      <c r="AH4437" t="s">
        <v>15252</v>
      </c>
      <c r="AI4437" t="s">
        <v>15391</v>
      </c>
      <c r="AJ4437"/>
      <c r="AK4437" t="s">
        <v>1125</v>
      </c>
      <c r="AL4437" t="s">
        <v>7244</v>
      </c>
      <c r="AM4437" t="s">
        <v>33</v>
      </c>
      <c r="AN4437" t="s">
        <v>33</v>
      </c>
      <c r="AO4437"/>
      <c r="AP4437" t="s">
        <v>674</v>
      </c>
      <c r="AQ4437"/>
      <c r="AR4437" t="s">
        <v>35</v>
      </c>
      <c r="AS4437" t="s">
        <v>35</v>
      </c>
    </row>
    <row r="4438" spans="1:45">
      <c r="A4438" s="264" t="s">
        <v>15255</v>
      </c>
      <c r="B4438" s="217" t="s">
        <v>15072</v>
      </c>
      <c r="C4438" s="217" t="s">
        <v>50</v>
      </c>
      <c r="E4438" s="217" t="s">
        <v>15256</v>
      </c>
      <c r="F4438" s="217" t="s">
        <v>15431</v>
      </c>
      <c r="H4438" s="217" t="s">
        <v>1125</v>
      </c>
      <c r="I4438" s="217" t="s">
        <v>1125</v>
      </c>
      <c r="J4438" s="217" t="s">
        <v>33</v>
      </c>
      <c r="K4438" s="217" t="s">
        <v>33</v>
      </c>
      <c r="M4438" s="217">
        <f t="shared" si="97"/>
        <v>72</v>
      </c>
      <c r="O4438" s="217" t="s">
        <v>35</v>
      </c>
      <c r="P4438" s="217" t="s">
        <v>35</v>
      </c>
      <c r="Q4438" s="217">
        <f>S6059-vykonyz.xlsx[[#This Row],[Kod]]</f>
        <v>-81425</v>
      </c>
      <c r="R4438" s="217">
        <f>S4382-vykonyz.xlsx[[#This Row],[Kod]]</f>
        <v>0</v>
      </c>
      <c r="S4438" s="217" t="s">
        <v>15432</v>
      </c>
      <c r="T4438" s="217" t="s">
        <v>15433</v>
      </c>
      <c r="U4438" s="217">
        <v>31</v>
      </c>
      <c r="V4438" s="261">
        <v>45292</v>
      </c>
      <c r="W4438" s="217" t="s">
        <v>15432</v>
      </c>
      <c r="X4438" s="217">
        <v>30</v>
      </c>
      <c r="Y4438" s="217">
        <v>1</v>
      </c>
      <c r="Z4438" s="261">
        <v>45291</v>
      </c>
      <c r="AC4438" s="217">
        <f>vykonyz.xlsx3[[#This Row],[Kod]]-vykonyz.xlsx[[#This Row],[Kod]]</f>
        <v>0</v>
      </c>
      <c r="AD4438" t="s">
        <v>15255</v>
      </c>
      <c r="AE4438" t="s">
        <v>15072</v>
      </c>
      <c r="AF4438" t="s">
        <v>50</v>
      </c>
      <c r="AG4438"/>
      <c r="AH4438" t="s">
        <v>15256</v>
      </c>
      <c r="AI4438" t="s">
        <v>15431</v>
      </c>
      <c r="AJ4438"/>
      <c r="AK4438" t="s">
        <v>1125</v>
      </c>
      <c r="AL4438" t="s">
        <v>1125</v>
      </c>
      <c r="AM4438" t="s">
        <v>33</v>
      </c>
      <c r="AN4438" t="s">
        <v>33</v>
      </c>
      <c r="AO4438"/>
      <c r="AP4438" t="s">
        <v>13697</v>
      </c>
      <c r="AQ4438"/>
      <c r="AR4438" t="s">
        <v>35</v>
      </c>
      <c r="AS4438" t="s">
        <v>35</v>
      </c>
    </row>
    <row r="4439" spans="1:45">
      <c r="A4439" s="264" t="s">
        <v>15258</v>
      </c>
      <c r="B4439" s="217" t="s">
        <v>15072</v>
      </c>
      <c r="C4439" s="217" t="s">
        <v>50</v>
      </c>
      <c r="E4439" s="217" t="s">
        <v>15259</v>
      </c>
      <c r="F4439" s="217" t="s">
        <v>15434</v>
      </c>
      <c r="H4439" s="217" t="s">
        <v>7244</v>
      </c>
      <c r="I4439" s="217" t="s">
        <v>15084</v>
      </c>
      <c r="J4439" s="217" t="s">
        <v>33</v>
      </c>
      <c r="K4439" s="217" t="s">
        <v>33</v>
      </c>
      <c r="M4439" s="217">
        <f t="shared" si="97"/>
        <v>19</v>
      </c>
      <c r="O4439" s="217" t="s">
        <v>35</v>
      </c>
      <c r="P4439" s="217" t="s">
        <v>35</v>
      </c>
      <c r="Q4439" s="217">
        <f>S6060-vykonyz.xlsx[[#This Row],[Kod]]</f>
        <v>-81427</v>
      </c>
      <c r="R4439" s="217">
        <f>S4383-vykonyz.xlsx[[#This Row],[Kod]]</f>
        <v>0</v>
      </c>
      <c r="S4439" s="217" t="s">
        <v>15435</v>
      </c>
      <c r="T4439" s="217" t="s">
        <v>15436</v>
      </c>
      <c r="U4439" s="217">
        <v>158</v>
      </c>
      <c r="V4439" s="261">
        <v>45292</v>
      </c>
      <c r="W4439" s="217" t="s">
        <v>15435</v>
      </c>
      <c r="X4439" s="217">
        <v>156</v>
      </c>
      <c r="Y4439" s="217">
        <v>2</v>
      </c>
      <c r="Z4439" s="261">
        <v>45291</v>
      </c>
      <c r="AC4439" s="217">
        <f>vykonyz.xlsx3[[#This Row],[Kod]]-vykonyz.xlsx[[#This Row],[Kod]]</f>
        <v>0</v>
      </c>
      <c r="AD4439" t="s">
        <v>15258</v>
      </c>
      <c r="AE4439" t="s">
        <v>15072</v>
      </c>
      <c r="AF4439" t="s">
        <v>50</v>
      </c>
      <c r="AG4439"/>
      <c r="AH4439" t="s">
        <v>15259</v>
      </c>
      <c r="AI4439" t="s">
        <v>15434</v>
      </c>
      <c r="AJ4439"/>
      <c r="AK4439" t="s">
        <v>7244</v>
      </c>
      <c r="AL4439" t="s">
        <v>15084</v>
      </c>
      <c r="AM4439" t="s">
        <v>33</v>
      </c>
      <c r="AN4439" t="s">
        <v>33</v>
      </c>
      <c r="AO4439"/>
      <c r="AP4439" t="s">
        <v>15437</v>
      </c>
      <c r="AQ4439"/>
      <c r="AR4439" t="s">
        <v>35</v>
      </c>
      <c r="AS4439" t="s">
        <v>35</v>
      </c>
    </row>
    <row r="4440" spans="1:45">
      <c r="A4440" s="264" t="s">
        <v>15261</v>
      </c>
      <c r="B4440" s="217" t="s">
        <v>15072</v>
      </c>
      <c r="C4440" s="217" t="s">
        <v>50</v>
      </c>
      <c r="E4440" s="217" t="s">
        <v>15262</v>
      </c>
      <c r="F4440" s="217" t="s">
        <v>15438</v>
      </c>
      <c r="H4440" s="217" t="s">
        <v>1130</v>
      </c>
      <c r="I4440" s="217" t="s">
        <v>7244</v>
      </c>
      <c r="J4440" s="217" t="s">
        <v>33</v>
      </c>
      <c r="K4440" s="217" t="s">
        <v>33</v>
      </c>
      <c r="M4440" s="217">
        <f t="shared" si="97"/>
        <v>100</v>
      </c>
      <c r="O4440" s="217" t="s">
        <v>35</v>
      </c>
      <c r="P4440" s="217" t="s">
        <v>35</v>
      </c>
      <c r="Q4440" s="217">
        <f>S6061-vykonyz.xlsx[[#This Row],[Kod]]</f>
        <v>-81429</v>
      </c>
      <c r="R4440" s="217">
        <f>S4384-vykonyz.xlsx[[#This Row],[Kod]]</f>
        <v>0</v>
      </c>
      <c r="S4440" s="217" t="s">
        <v>15439</v>
      </c>
      <c r="T4440" s="217" t="s">
        <v>15440</v>
      </c>
      <c r="U4440" s="217">
        <v>34</v>
      </c>
      <c r="V4440" s="261">
        <v>45292</v>
      </c>
      <c r="W4440" s="217" t="s">
        <v>15439</v>
      </c>
      <c r="X4440" s="217">
        <v>32</v>
      </c>
      <c r="Y4440" s="217">
        <v>2</v>
      </c>
      <c r="Z4440" s="261">
        <v>45291</v>
      </c>
      <c r="AC4440" s="217">
        <f>vykonyz.xlsx3[[#This Row],[Kod]]-vykonyz.xlsx[[#This Row],[Kod]]</f>
        <v>0</v>
      </c>
      <c r="AD4440" t="s">
        <v>15261</v>
      </c>
      <c r="AE4440" t="s">
        <v>15072</v>
      </c>
      <c r="AF4440" t="s">
        <v>50</v>
      </c>
      <c r="AG4440"/>
      <c r="AH4440" t="s">
        <v>15262</v>
      </c>
      <c r="AI4440" t="s">
        <v>15438</v>
      </c>
      <c r="AJ4440"/>
      <c r="AK4440" t="s">
        <v>1130</v>
      </c>
      <c r="AL4440" t="s">
        <v>7244</v>
      </c>
      <c r="AM4440" t="s">
        <v>33</v>
      </c>
      <c r="AN4440" t="s">
        <v>33</v>
      </c>
      <c r="AO4440"/>
      <c r="AP4440" t="s">
        <v>1051</v>
      </c>
      <c r="AQ4440"/>
      <c r="AR4440" t="s">
        <v>35</v>
      </c>
      <c r="AS4440" t="s">
        <v>35</v>
      </c>
    </row>
    <row r="4441" spans="1:45">
      <c r="A4441" s="264" t="s">
        <v>15264</v>
      </c>
      <c r="B4441" s="217" t="s">
        <v>15072</v>
      </c>
      <c r="C4441" s="217" t="s">
        <v>50</v>
      </c>
      <c r="E4441" s="217" t="s">
        <v>15265</v>
      </c>
      <c r="F4441" s="217" t="s">
        <v>15441</v>
      </c>
      <c r="H4441" s="217" t="s">
        <v>1130</v>
      </c>
      <c r="I4441" s="217" t="s">
        <v>7244</v>
      </c>
      <c r="J4441" s="217" t="s">
        <v>33</v>
      </c>
      <c r="K4441" s="217" t="s">
        <v>33</v>
      </c>
      <c r="M4441" s="217">
        <f t="shared" si="97"/>
        <v>104</v>
      </c>
      <c r="O4441" s="217" t="s">
        <v>35</v>
      </c>
      <c r="P4441" s="217" t="s">
        <v>35</v>
      </c>
      <c r="Q4441" s="217">
        <f>S6062-vykonyz.xlsx[[#This Row],[Kod]]</f>
        <v>-81431</v>
      </c>
      <c r="R4441" s="217">
        <f>S4385-vykonyz.xlsx[[#This Row],[Kod]]</f>
        <v>0</v>
      </c>
      <c r="S4441" s="217" t="s">
        <v>15442</v>
      </c>
      <c r="T4441" s="217" t="s">
        <v>15443</v>
      </c>
      <c r="U4441" s="217">
        <v>20</v>
      </c>
      <c r="V4441" s="261">
        <v>45292</v>
      </c>
      <c r="W4441" s="217" t="s">
        <v>15442</v>
      </c>
      <c r="X4441" s="217">
        <v>19</v>
      </c>
      <c r="Y4441" s="217">
        <v>1</v>
      </c>
      <c r="Z4441" s="261">
        <v>45291</v>
      </c>
      <c r="AC4441" s="217">
        <f>vykonyz.xlsx3[[#This Row],[Kod]]-vykonyz.xlsx[[#This Row],[Kod]]</f>
        <v>0</v>
      </c>
      <c r="AD4441" t="s">
        <v>15264</v>
      </c>
      <c r="AE4441" t="s">
        <v>15072</v>
      </c>
      <c r="AF4441" t="s">
        <v>50</v>
      </c>
      <c r="AG4441"/>
      <c r="AH4441" t="s">
        <v>15265</v>
      </c>
      <c r="AI4441" t="s">
        <v>15441</v>
      </c>
      <c r="AJ4441"/>
      <c r="AK4441" t="s">
        <v>1130</v>
      </c>
      <c r="AL4441" t="s">
        <v>7244</v>
      </c>
      <c r="AM4441" t="s">
        <v>33</v>
      </c>
      <c r="AN4441" t="s">
        <v>33</v>
      </c>
      <c r="AO4441"/>
      <c r="AP4441" t="s">
        <v>553</v>
      </c>
      <c r="AQ4441"/>
      <c r="AR4441" t="s">
        <v>35</v>
      </c>
      <c r="AS4441" t="s">
        <v>35</v>
      </c>
    </row>
    <row r="4442" spans="1:45">
      <c r="A4442" s="264" t="s">
        <v>15268</v>
      </c>
      <c r="B4442" s="217" t="s">
        <v>15072</v>
      </c>
      <c r="C4442" s="217" t="s">
        <v>50</v>
      </c>
      <c r="E4442" s="217" t="s">
        <v>15269</v>
      </c>
      <c r="F4442" s="217" t="s">
        <v>15444</v>
      </c>
      <c r="H4442" s="217" t="s">
        <v>1084</v>
      </c>
      <c r="I4442" s="217" t="s">
        <v>1130</v>
      </c>
      <c r="J4442" s="217" t="s">
        <v>33</v>
      </c>
      <c r="K4442" s="217" t="s">
        <v>33</v>
      </c>
      <c r="M4442" s="217">
        <f t="shared" si="97"/>
        <v>591</v>
      </c>
      <c r="O4442" s="217" t="s">
        <v>35</v>
      </c>
      <c r="P4442" s="217" t="s">
        <v>35</v>
      </c>
      <c r="Q4442" s="217">
        <f>S6063-vykonyz.xlsx[[#This Row],[Kod]]</f>
        <v>-81433</v>
      </c>
      <c r="R4442" s="217">
        <f>S4386-vykonyz.xlsx[[#This Row],[Kod]]</f>
        <v>0</v>
      </c>
      <c r="S4442" s="217" t="s">
        <v>15445</v>
      </c>
      <c r="T4442" s="217" t="s">
        <v>15446</v>
      </c>
      <c r="U4442" s="217">
        <v>379</v>
      </c>
      <c r="V4442" s="261">
        <v>45292</v>
      </c>
      <c r="W4442" s="217" t="s">
        <v>15445</v>
      </c>
      <c r="X4442" s="217">
        <v>344</v>
      </c>
      <c r="Y4442" s="217">
        <v>35</v>
      </c>
      <c r="Z4442" s="261">
        <v>45291</v>
      </c>
      <c r="AC4442" s="217">
        <f>vykonyz.xlsx3[[#This Row],[Kod]]-vykonyz.xlsx[[#This Row],[Kod]]</f>
        <v>0</v>
      </c>
      <c r="AD4442" t="s">
        <v>15268</v>
      </c>
      <c r="AE4442" t="s">
        <v>15072</v>
      </c>
      <c r="AF4442" t="s">
        <v>50</v>
      </c>
      <c r="AG4442"/>
      <c r="AH4442" t="s">
        <v>15269</v>
      </c>
      <c r="AI4442" t="s">
        <v>15444</v>
      </c>
      <c r="AJ4442"/>
      <c r="AK4442" t="s">
        <v>1084</v>
      </c>
      <c r="AL4442" t="s">
        <v>1130</v>
      </c>
      <c r="AM4442" t="s">
        <v>33</v>
      </c>
      <c r="AN4442" t="s">
        <v>33</v>
      </c>
      <c r="AO4442"/>
      <c r="AP4442" t="s">
        <v>1416</v>
      </c>
      <c r="AQ4442"/>
      <c r="AR4442" t="s">
        <v>35</v>
      </c>
      <c r="AS4442" t="s">
        <v>35</v>
      </c>
    </row>
    <row r="4443" spans="1:45">
      <c r="A4443" s="264" t="s">
        <v>15271</v>
      </c>
      <c r="B4443" s="217" t="s">
        <v>15072</v>
      </c>
      <c r="C4443" s="217" t="s">
        <v>50</v>
      </c>
      <c r="E4443" s="217" t="s">
        <v>15272</v>
      </c>
      <c r="F4443" s="217" t="s">
        <v>15388</v>
      </c>
      <c r="H4443" s="217" t="s">
        <v>7244</v>
      </c>
      <c r="I4443" s="217" t="s">
        <v>15084</v>
      </c>
      <c r="J4443" s="217" t="s">
        <v>33</v>
      </c>
      <c r="K4443" s="217" t="s">
        <v>33</v>
      </c>
      <c r="M4443" s="217">
        <f t="shared" si="97"/>
        <v>23</v>
      </c>
      <c r="O4443" s="217" t="s">
        <v>35</v>
      </c>
      <c r="P4443" s="217" t="s">
        <v>35</v>
      </c>
      <c r="Q4443" s="217">
        <f>S6064-vykonyz.xlsx[[#This Row],[Kod]]</f>
        <v>-81435</v>
      </c>
      <c r="R4443" s="217">
        <f>S4387-vykonyz.xlsx[[#This Row],[Kod]]</f>
        <v>0</v>
      </c>
      <c r="S4443" s="217" t="s">
        <v>15447</v>
      </c>
      <c r="T4443" s="217" t="s">
        <v>15448</v>
      </c>
      <c r="U4443" s="217">
        <v>22</v>
      </c>
      <c r="V4443" s="261">
        <v>45292</v>
      </c>
      <c r="W4443" s="217" t="s">
        <v>15447</v>
      </c>
      <c r="X4443" s="217">
        <v>21</v>
      </c>
      <c r="Y4443" s="217">
        <v>1</v>
      </c>
      <c r="Z4443" s="261">
        <v>45291</v>
      </c>
      <c r="AC4443" s="217">
        <f>vykonyz.xlsx3[[#This Row],[Kod]]-vykonyz.xlsx[[#This Row],[Kod]]</f>
        <v>0</v>
      </c>
      <c r="AD4443" t="s">
        <v>15271</v>
      </c>
      <c r="AE4443" t="s">
        <v>15072</v>
      </c>
      <c r="AF4443" t="s">
        <v>50</v>
      </c>
      <c r="AG4443"/>
      <c r="AH4443" t="s">
        <v>15272</v>
      </c>
      <c r="AI4443" t="s">
        <v>15388</v>
      </c>
      <c r="AJ4443"/>
      <c r="AK4443" t="s">
        <v>7244</v>
      </c>
      <c r="AL4443" t="s">
        <v>15084</v>
      </c>
      <c r="AM4443" t="s">
        <v>33</v>
      </c>
      <c r="AN4443" t="s">
        <v>33</v>
      </c>
      <c r="AO4443"/>
      <c r="AP4443" t="s">
        <v>1128</v>
      </c>
      <c r="AQ4443"/>
      <c r="AR4443" t="s">
        <v>35</v>
      </c>
      <c r="AS4443" t="s">
        <v>35</v>
      </c>
    </row>
    <row r="4444" spans="1:45">
      <c r="A4444" s="264" t="s">
        <v>15275</v>
      </c>
      <c r="B4444" s="217" t="s">
        <v>15072</v>
      </c>
      <c r="C4444" s="217" t="s">
        <v>50</v>
      </c>
      <c r="E4444" s="217" t="s">
        <v>15276</v>
      </c>
      <c r="F4444" s="217" t="s">
        <v>15449</v>
      </c>
      <c r="H4444" s="217" t="s">
        <v>7244</v>
      </c>
      <c r="I4444" s="217" t="s">
        <v>15084</v>
      </c>
      <c r="J4444" s="217" t="s">
        <v>33</v>
      </c>
      <c r="K4444" s="217" t="s">
        <v>33</v>
      </c>
      <c r="M4444" s="217">
        <f t="shared" si="97"/>
        <v>17</v>
      </c>
      <c r="O4444" s="217" t="s">
        <v>35</v>
      </c>
      <c r="P4444" s="217" t="s">
        <v>35</v>
      </c>
      <c r="Q4444" s="217">
        <f>S6065-vykonyz.xlsx[[#This Row],[Kod]]</f>
        <v>-81439</v>
      </c>
      <c r="R4444" s="217">
        <f>S4388-vykonyz.xlsx[[#This Row],[Kod]]</f>
        <v>0</v>
      </c>
      <c r="S4444" s="217" t="s">
        <v>15450</v>
      </c>
      <c r="T4444" s="217" t="s">
        <v>15451</v>
      </c>
      <c r="U4444" s="217">
        <v>48</v>
      </c>
      <c r="V4444" s="261">
        <v>45292</v>
      </c>
      <c r="W4444" s="217" t="s">
        <v>15450</v>
      </c>
      <c r="X4444" s="217">
        <v>47</v>
      </c>
      <c r="Y4444" s="217">
        <v>1</v>
      </c>
      <c r="Z4444" s="261">
        <v>45291</v>
      </c>
      <c r="AC4444" s="217">
        <f>vykonyz.xlsx3[[#This Row],[Kod]]-vykonyz.xlsx[[#This Row],[Kod]]</f>
        <v>0</v>
      </c>
      <c r="AD4444" t="s">
        <v>15275</v>
      </c>
      <c r="AE4444" t="s">
        <v>15072</v>
      </c>
      <c r="AF4444" t="s">
        <v>50</v>
      </c>
      <c r="AG4444"/>
      <c r="AH4444" t="s">
        <v>15276</v>
      </c>
      <c r="AI4444" t="s">
        <v>15449</v>
      </c>
      <c r="AJ4444"/>
      <c r="AK4444" t="s">
        <v>7244</v>
      </c>
      <c r="AL4444" t="s">
        <v>15084</v>
      </c>
      <c r="AM4444" t="s">
        <v>33</v>
      </c>
      <c r="AN4444" t="s">
        <v>33</v>
      </c>
      <c r="AO4444"/>
      <c r="AP4444" t="s">
        <v>15359</v>
      </c>
      <c r="AQ4444"/>
      <c r="AR4444" t="s">
        <v>35</v>
      </c>
      <c r="AS4444" t="s">
        <v>35</v>
      </c>
    </row>
    <row r="4445" spans="1:45">
      <c r="A4445" s="264" t="s">
        <v>15278</v>
      </c>
      <c r="B4445" s="217" t="s">
        <v>15072</v>
      </c>
      <c r="C4445" s="217" t="s">
        <v>50</v>
      </c>
      <c r="E4445" s="217" t="s">
        <v>15279</v>
      </c>
      <c r="F4445" s="217" t="s">
        <v>15452</v>
      </c>
      <c r="H4445" s="217" t="s">
        <v>1125</v>
      </c>
      <c r="I4445" s="217" t="s">
        <v>15084</v>
      </c>
      <c r="J4445" s="217" t="s">
        <v>33</v>
      </c>
      <c r="K4445" s="217" t="s">
        <v>33</v>
      </c>
      <c r="M4445" s="217">
        <f t="shared" si="97"/>
        <v>63</v>
      </c>
      <c r="O4445" s="217" t="s">
        <v>35</v>
      </c>
      <c r="P4445" s="217" t="s">
        <v>35</v>
      </c>
      <c r="Q4445" s="217">
        <f>S6066-vykonyz.xlsx[[#This Row],[Kod]]</f>
        <v>-81443</v>
      </c>
      <c r="R4445" s="217">
        <f>S4389-vykonyz.xlsx[[#This Row],[Kod]]</f>
        <v>0</v>
      </c>
      <c r="S4445" s="217" t="s">
        <v>15453</v>
      </c>
      <c r="T4445" s="217" t="s">
        <v>15454</v>
      </c>
      <c r="U4445" s="217">
        <v>82</v>
      </c>
      <c r="V4445" s="261">
        <v>45292</v>
      </c>
      <c r="W4445" s="217" t="s">
        <v>15453</v>
      </c>
      <c r="X4445" s="217">
        <v>80</v>
      </c>
      <c r="Y4445" s="217">
        <v>2</v>
      </c>
      <c r="Z4445" s="261">
        <v>45291</v>
      </c>
      <c r="AC4445" s="217">
        <f>vykonyz.xlsx3[[#This Row],[Kod]]-vykonyz.xlsx[[#This Row],[Kod]]</f>
        <v>0</v>
      </c>
      <c r="AD4445" t="s">
        <v>15278</v>
      </c>
      <c r="AE4445" t="s">
        <v>15072</v>
      </c>
      <c r="AF4445" t="s">
        <v>50</v>
      </c>
      <c r="AG4445"/>
      <c r="AH4445" t="s">
        <v>15279</v>
      </c>
      <c r="AI4445" t="s">
        <v>15452</v>
      </c>
      <c r="AJ4445"/>
      <c r="AK4445" t="s">
        <v>1130</v>
      </c>
      <c r="AL4445" t="s">
        <v>15084</v>
      </c>
      <c r="AM4445" t="s">
        <v>33</v>
      </c>
      <c r="AN4445" t="s">
        <v>33</v>
      </c>
      <c r="AO4445"/>
      <c r="AP4445" t="s">
        <v>1348</v>
      </c>
      <c r="AQ4445"/>
      <c r="AR4445" t="s">
        <v>35</v>
      </c>
      <c r="AS4445" t="s">
        <v>35</v>
      </c>
    </row>
    <row r="4446" spans="1:45">
      <c r="A4446" s="264" t="s">
        <v>15282</v>
      </c>
      <c r="B4446" s="217" t="s">
        <v>15072</v>
      </c>
      <c r="C4446" s="217" t="s">
        <v>50</v>
      </c>
      <c r="E4446" s="217" t="s">
        <v>15283</v>
      </c>
      <c r="F4446" s="217" t="s">
        <v>15455</v>
      </c>
      <c r="H4446" s="217" t="s">
        <v>1125</v>
      </c>
      <c r="I4446" s="217" t="s">
        <v>15084</v>
      </c>
      <c r="J4446" s="217" t="s">
        <v>33</v>
      </c>
      <c r="K4446" s="217" t="s">
        <v>33</v>
      </c>
      <c r="M4446" s="217">
        <f t="shared" si="97"/>
        <v>111</v>
      </c>
      <c r="O4446" s="217" t="s">
        <v>35</v>
      </c>
      <c r="P4446" s="217" t="s">
        <v>35</v>
      </c>
      <c r="Q4446" s="217">
        <f>S6067-vykonyz.xlsx[[#This Row],[Kod]]</f>
        <v>-81447</v>
      </c>
      <c r="R4446" s="217">
        <f>S4390-vykonyz.xlsx[[#This Row],[Kod]]</f>
        <v>0</v>
      </c>
      <c r="S4446" s="217" t="s">
        <v>15456</v>
      </c>
      <c r="T4446" s="217" t="s">
        <v>15457</v>
      </c>
      <c r="U4446" s="217">
        <v>320</v>
      </c>
      <c r="V4446" s="261">
        <v>45292</v>
      </c>
      <c r="W4446" s="217" t="s">
        <v>15456</v>
      </c>
      <c r="X4446" s="217">
        <v>299</v>
      </c>
      <c r="Y4446" s="217">
        <v>21</v>
      </c>
      <c r="Z4446" s="261">
        <v>45291</v>
      </c>
      <c r="AC4446" s="217">
        <f>vykonyz.xlsx3[[#This Row],[Kod]]-vykonyz.xlsx[[#This Row],[Kod]]</f>
        <v>0</v>
      </c>
      <c r="AD4446" t="s">
        <v>15282</v>
      </c>
      <c r="AE4446" t="s">
        <v>15072</v>
      </c>
      <c r="AF4446" t="s">
        <v>50</v>
      </c>
      <c r="AG4446"/>
      <c r="AH4446" t="s">
        <v>15283</v>
      </c>
      <c r="AI4446" t="s">
        <v>15455</v>
      </c>
      <c r="AJ4446"/>
      <c r="AK4446" t="s">
        <v>1125</v>
      </c>
      <c r="AL4446" t="s">
        <v>15084</v>
      </c>
      <c r="AM4446" t="s">
        <v>33</v>
      </c>
      <c r="AN4446" t="s">
        <v>33</v>
      </c>
      <c r="AO4446"/>
      <c r="AP4446" t="s">
        <v>1222</v>
      </c>
      <c r="AQ4446"/>
      <c r="AR4446" t="s">
        <v>35</v>
      </c>
      <c r="AS4446" t="s">
        <v>35</v>
      </c>
    </row>
    <row r="4447" spans="1:45">
      <c r="A4447" s="264" t="s">
        <v>15286</v>
      </c>
      <c r="B4447" s="217" t="s">
        <v>15072</v>
      </c>
      <c r="C4447" s="217" t="s">
        <v>50</v>
      </c>
      <c r="E4447" s="217" t="s">
        <v>15287</v>
      </c>
      <c r="F4447" s="217" t="s">
        <v>15458</v>
      </c>
      <c r="H4447" s="217" t="s">
        <v>1125</v>
      </c>
      <c r="I4447" s="217" t="s">
        <v>1125</v>
      </c>
      <c r="J4447" s="217" t="s">
        <v>33</v>
      </c>
      <c r="K4447" s="217" t="s">
        <v>33</v>
      </c>
      <c r="M4447" s="217">
        <f t="shared" si="97"/>
        <v>210</v>
      </c>
      <c r="O4447" s="217" t="s">
        <v>35</v>
      </c>
      <c r="P4447" s="217" t="s">
        <v>35</v>
      </c>
      <c r="Q4447" s="217">
        <f>S6068-vykonyz.xlsx[[#This Row],[Kod]]</f>
        <v>-81449</v>
      </c>
      <c r="R4447" s="217">
        <f>S4391-vykonyz.xlsx[[#This Row],[Kod]]</f>
        <v>0</v>
      </c>
      <c r="S4447" s="217" t="s">
        <v>15459</v>
      </c>
      <c r="T4447" s="217" t="s">
        <v>15460</v>
      </c>
      <c r="U4447" s="217">
        <v>25</v>
      </c>
      <c r="V4447" s="261">
        <v>45292</v>
      </c>
      <c r="W4447" s="217" t="s">
        <v>15459</v>
      </c>
      <c r="X4447" s="217">
        <v>24</v>
      </c>
      <c r="Y4447" s="217">
        <v>1</v>
      </c>
      <c r="Z4447" s="261">
        <v>45291</v>
      </c>
      <c r="AC4447" s="217">
        <f>vykonyz.xlsx3[[#This Row],[Kod]]-vykonyz.xlsx[[#This Row],[Kod]]</f>
        <v>0</v>
      </c>
      <c r="AD4447" t="s">
        <v>15286</v>
      </c>
      <c r="AE4447" t="s">
        <v>15072</v>
      </c>
      <c r="AF4447" t="s">
        <v>50</v>
      </c>
      <c r="AG4447"/>
      <c r="AH4447" t="s">
        <v>15287</v>
      </c>
      <c r="AI4447" t="s">
        <v>15458</v>
      </c>
      <c r="AJ4447"/>
      <c r="AK4447" t="s">
        <v>1125</v>
      </c>
      <c r="AL4447" t="s">
        <v>1125</v>
      </c>
      <c r="AM4447" t="s">
        <v>33</v>
      </c>
      <c r="AN4447" t="s">
        <v>33</v>
      </c>
      <c r="AO4447"/>
      <c r="AP4447" t="s">
        <v>6718</v>
      </c>
      <c r="AQ4447"/>
      <c r="AR4447" t="s">
        <v>35</v>
      </c>
      <c r="AS4447" t="s">
        <v>35</v>
      </c>
    </row>
    <row r="4448" spans="1:45">
      <c r="A4448" s="264" t="s">
        <v>15289</v>
      </c>
      <c r="B4448" s="217" t="s">
        <v>15072</v>
      </c>
      <c r="C4448" s="217" t="s">
        <v>50</v>
      </c>
      <c r="E4448" s="217" t="s">
        <v>15290</v>
      </c>
      <c r="F4448" s="217" t="s">
        <v>15461</v>
      </c>
      <c r="H4448" s="217" t="s">
        <v>994</v>
      </c>
      <c r="I4448" s="217" t="s">
        <v>7244</v>
      </c>
      <c r="J4448" s="217" t="s">
        <v>33</v>
      </c>
      <c r="K4448" s="217" t="s">
        <v>33</v>
      </c>
      <c r="M4448" s="217">
        <f t="shared" si="97"/>
        <v>77</v>
      </c>
      <c r="O4448" s="217" t="s">
        <v>35</v>
      </c>
      <c r="P4448" s="217" t="s">
        <v>35</v>
      </c>
      <c r="Q4448" s="217">
        <f>S6069-vykonyz.xlsx[[#This Row],[Kod]]</f>
        <v>-81451</v>
      </c>
      <c r="R4448" s="217">
        <f>S4392-vykonyz.xlsx[[#This Row],[Kod]]</f>
        <v>0</v>
      </c>
      <c r="S4448" s="217" t="s">
        <v>15462</v>
      </c>
      <c r="T4448" s="217" t="s">
        <v>15463</v>
      </c>
      <c r="U4448" s="217">
        <v>318</v>
      </c>
      <c r="V4448" s="261">
        <v>45292</v>
      </c>
      <c r="W4448" s="217" t="s">
        <v>15462</v>
      </c>
      <c r="X4448" s="217">
        <v>297</v>
      </c>
      <c r="Y4448" s="217">
        <v>21</v>
      </c>
      <c r="Z4448" s="261">
        <v>45291</v>
      </c>
      <c r="AC4448" s="217">
        <f>vykonyz.xlsx3[[#This Row],[Kod]]-vykonyz.xlsx[[#This Row],[Kod]]</f>
        <v>0</v>
      </c>
      <c r="AD4448" t="s">
        <v>15289</v>
      </c>
      <c r="AE4448" t="s">
        <v>15072</v>
      </c>
      <c r="AF4448" t="s">
        <v>50</v>
      </c>
      <c r="AG4448"/>
      <c r="AH4448" t="s">
        <v>15290</v>
      </c>
      <c r="AI4448" t="s">
        <v>15461</v>
      </c>
      <c r="AJ4448"/>
      <c r="AK4448" t="s">
        <v>994</v>
      </c>
      <c r="AL4448" t="s">
        <v>7244</v>
      </c>
      <c r="AM4448" t="s">
        <v>33</v>
      </c>
      <c r="AN4448" t="s">
        <v>33</v>
      </c>
      <c r="AO4448"/>
      <c r="AP4448" t="s">
        <v>1976</v>
      </c>
      <c r="AQ4448"/>
      <c r="AR4448" t="s">
        <v>35</v>
      </c>
      <c r="AS4448" t="s">
        <v>35</v>
      </c>
    </row>
    <row r="4449" spans="1:45">
      <c r="A4449" s="264" t="s">
        <v>15295</v>
      </c>
      <c r="B4449" s="217" t="s">
        <v>15072</v>
      </c>
      <c r="C4449" s="217" t="s">
        <v>50</v>
      </c>
      <c r="E4449" s="217" t="s">
        <v>15296</v>
      </c>
      <c r="F4449" s="217" t="s">
        <v>15412</v>
      </c>
      <c r="H4449" s="217" t="s">
        <v>1125</v>
      </c>
      <c r="I4449" s="217" t="s">
        <v>15084</v>
      </c>
      <c r="J4449" s="217" t="s">
        <v>33</v>
      </c>
      <c r="K4449" s="217" t="s">
        <v>33</v>
      </c>
      <c r="M4449" s="217">
        <f t="shared" si="97"/>
        <v>104</v>
      </c>
      <c r="O4449" s="217" t="s">
        <v>35</v>
      </c>
      <c r="P4449" s="217" t="s">
        <v>35</v>
      </c>
      <c r="Q4449" s="217">
        <f>S6070-vykonyz.xlsx[[#This Row],[Kod]]</f>
        <v>-81457</v>
      </c>
      <c r="R4449" s="217">
        <f>S4393-vykonyz.xlsx[[#This Row],[Kod]]</f>
        <v>0</v>
      </c>
      <c r="S4449" s="217" t="s">
        <v>15464</v>
      </c>
      <c r="T4449" s="217" t="s">
        <v>15465</v>
      </c>
      <c r="U4449" s="217">
        <v>74</v>
      </c>
      <c r="V4449" s="261">
        <v>45292</v>
      </c>
      <c r="W4449" s="217" t="s">
        <v>15464</v>
      </c>
      <c r="X4449" s="217">
        <v>72</v>
      </c>
      <c r="Y4449" s="217">
        <v>2</v>
      </c>
      <c r="Z4449" s="261">
        <v>45291</v>
      </c>
      <c r="AC4449" s="217">
        <f>vykonyz.xlsx3[[#This Row],[Kod]]-vykonyz.xlsx[[#This Row],[Kod]]</f>
        <v>0</v>
      </c>
      <c r="AD4449" t="s">
        <v>15295</v>
      </c>
      <c r="AE4449" t="s">
        <v>15072</v>
      </c>
      <c r="AF4449" t="s">
        <v>50</v>
      </c>
      <c r="AG4449"/>
      <c r="AH4449" t="s">
        <v>15296</v>
      </c>
      <c r="AI4449" t="s">
        <v>15412</v>
      </c>
      <c r="AJ4449"/>
      <c r="AK4449" t="s">
        <v>1125</v>
      </c>
      <c r="AL4449" t="s">
        <v>15084</v>
      </c>
      <c r="AM4449" t="s">
        <v>33</v>
      </c>
      <c r="AN4449" t="s">
        <v>33</v>
      </c>
      <c r="AO4449"/>
      <c r="AP4449" t="s">
        <v>553</v>
      </c>
      <c r="AQ4449"/>
      <c r="AR4449" t="s">
        <v>35</v>
      </c>
      <c r="AS4449" t="s">
        <v>35</v>
      </c>
    </row>
    <row r="4450" spans="1:45">
      <c r="A4450" s="264" t="s">
        <v>15300</v>
      </c>
      <c r="B4450" s="217" t="s">
        <v>15072</v>
      </c>
      <c r="C4450" s="217" t="s">
        <v>50</v>
      </c>
      <c r="E4450" s="217" t="s">
        <v>15301</v>
      </c>
      <c r="F4450" s="217" t="s">
        <v>15466</v>
      </c>
      <c r="H4450" s="217" t="s">
        <v>1008</v>
      </c>
      <c r="I4450" s="217" t="s">
        <v>1130</v>
      </c>
      <c r="J4450" s="217" t="s">
        <v>33</v>
      </c>
      <c r="K4450" s="217" t="s">
        <v>33</v>
      </c>
      <c r="M4450" s="217">
        <f t="shared" si="97"/>
        <v>523</v>
      </c>
      <c r="O4450" s="217" t="s">
        <v>35</v>
      </c>
      <c r="P4450" s="217" t="s">
        <v>35</v>
      </c>
      <c r="Q4450" s="217">
        <f>S6071-vykonyz.xlsx[[#This Row],[Kod]]</f>
        <v>-81461</v>
      </c>
      <c r="R4450" s="217">
        <f>S4394-vykonyz.xlsx[[#This Row],[Kod]]</f>
        <v>0</v>
      </c>
      <c r="S4450" s="217" t="s">
        <v>15467</v>
      </c>
      <c r="T4450" s="217" t="s">
        <v>15468</v>
      </c>
      <c r="U4450" s="217">
        <v>344</v>
      </c>
      <c r="V4450" s="261">
        <v>45292</v>
      </c>
      <c r="W4450" s="217" t="s">
        <v>15467</v>
      </c>
      <c r="X4450" s="217">
        <v>343</v>
      </c>
      <c r="Y4450" s="217">
        <v>1</v>
      </c>
      <c r="Z4450" s="261">
        <v>45291</v>
      </c>
      <c r="AC4450" s="217">
        <f>vykonyz.xlsx3[[#This Row],[Kod]]-vykonyz.xlsx[[#This Row],[Kod]]</f>
        <v>0</v>
      </c>
      <c r="AD4450" t="s">
        <v>15300</v>
      </c>
      <c r="AE4450" t="s">
        <v>15072</v>
      </c>
      <c r="AF4450" t="s">
        <v>50</v>
      </c>
      <c r="AG4450"/>
      <c r="AH4450" t="s">
        <v>15301</v>
      </c>
      <c r="AI4450" t="s">
        <v>15466</v>
      </c>
      <c r="AJ4450"/>
      <c r="AK4450" t="s">
        <v>1008</v>
      </c>
      <c r="AL4450" t="s">
        <v>1130</v>
      </c>
      <c r="AM4450" t="s">
        <v>33</v>
      </c>
      <c r="AN4450" t="s">
        <v>33</v>
      </c>
      <c r="AO4450"/>
      <c r="AP4450" t="s">
        <v>1721</v>
      </c>
      <c r="AQ4450"/>
      <c r="AR4450" t="s">
        <v>35</v>
      </c>
      <c r="AS4450" t="s">
        <v>35</v>
      </c>
    </row>
    <row r="4451" spans="1:45">
      <c r="A4451" s="264" t="s">
        <v>15303</v>
      </c>
      <c r="B4451" s="217" t="s">
        <v>15072</v>
      </c>
      <c r="E4451" s="217" t="s">
        <v>15304</v>
      </c>
      <c r="F4451" s="217" t="s">
        <v>15469</v>
      </c>
      <c r="H4451" s="217" t="s">
        <v>1125</v>
      </c>
      <c r="I4451" s="217" t="s">
        <v>15084</v>
      </c>
      <c r="J4451" s="217" t="s">
        <v>33</v>
      </c>
      <c r="K4451" s="217" t="s">
        <v>33</v>
      </c>
      <c r="M4451" s="217">
        <f t="shared" si="97"/>
        <v>15</v>
      </c>
      <c r="O4451" s="217" t="s">
        <v>35</v>
      </c>
      <c r="P4451" s="217" t="s">
        <v>35</v>
      </c>
      <c r="Q4451" s="217">
        <f>S6072-vykonyz.xlsx[[#This Row],[Kod]]</f>
        <v>-81463</v>
      </c>
      <c r="R4451" s="217">
        <f>S4395-vykonyz.xlsx[[#This Row],[Kod]]</f>
        <v>0</v>
      </c>
      <c r="S4451" s="217" t="s">
        <v>15470</v>
      </c>
      <c r="T4451" s="217" t="s">
        <v>15471</v>
      </c>
      <c r="U4451" s="217">
        <v>21</v>
      </c>
      <c r="V4451" s="261">
        <v>45292</v>
      </c>
      <c r="W4451" s="217" t="s">
        <v>15470</v>
      </c>
      <c r="X4451" s="217">
        <v>20</v>
      </c>
      <c r="Y4451" s="217">
        <v>1</v>
      </c>
      <c r="Z4451" s="261">
        <v>45291</v>
      </c>
      <c r="AC4451" s="217">
        <f>vykonyz.xlsx3[[#This Row],[Kod]]-vykonyz.xlsx[[#This Row],[Kod]]</f>
        <v>0</v>
      </c>
      <c r="AD4451" t="s">
        <v>15303</v>
      </c>
      <c r="AE4451" t="s">
        <v>15072</v>
      </c>
      <c r="AF4451"/>
      <c r="AG4451"/>
      <c r="AH4451" t="s">
        <v>15304</v>
      </c>
      <c r="AI4451" t="s">
        <v>15469</v>
      </c>
      <c r="AJ4451"/>
      <c r="AK4451" t="s">
        <v>1125</v>
      </c>
      <c r="AL4451" t="s">
        <v>15084</v>
      </c>
      <c r="AM4451" t="s">
        <v>33</v>
      </c>
      <c r="AN4451" t="s">
        <v>33</v>
      </c>
      <c r="AO4451"/>
      <c r="AP4451" t="s">
        <v>6470</v>
      </c>
      <c r="AQ4451"/>
      <c r="AR4451" t="s">
        <v>35</v>
      </c>
      <c r="AS4451" t="s">
        <v>35</v>
      </c>
    </row>
    <row r="4452" spans="1:45">
      <c r="A4452" s="264" t="s">
        <v>15307</v>
      </c>
      <c r="B4452" s="217" t="s">
        <v>15072</v>
      </c>
      <c r="C4452" s="217" t="s">
        <v>50</v>
      </c>
      <c r="E4452" s="217" t="s">
        <v>15308</v>
      </c>
      <c r="F4452" s="217" t="s">
        <v>15472</v>
      </c>
      <c r="H4452" s="217" t="s">
        <v>7244</v>
      </c>
      <c r="I4452" s="217" t="s">
        <v>15084</v>
      </c>
      <c r="J4452" s="217" t="s">
        <v>33</v>
      </c>
      <c r="K4452" s="217" t="s">
        <v>33</v>
      </c>
      <c r="M4452" s="217">
        <f t="shared" si="97"/>
        <v>22</v>
      </c>
      <c r="O4452" s="217" t="s">
        <v>35</v>
      </c>
      <c r="P4452" s="217" t="s">
        <v>35</v>
      </c>
      <c r="Q4452" s="217">
        <f>S6073-vykonyz.xlsx[[#This Row],[Kod]]</f>
        <v>-81465</v>
      </c>
      <c r="R4452" s="217">
        <f>S4396-vykonyz.xlsx[[#This Row],[Kod]]</f>
        <v>0</v>
      </c>
      <c r="S4452" s="217" t="s">
        <v>15473</v>
      </c>
      <c r="T4452" s="217" t="s">
        <v>15474</v>
      </c>
      <c r="U4452" s="217">
        <v>108</v>
      </c>
      <c r="V4452" s="261">
        <v>45292</v>
      </c>
      <c r="W4452" s="217" t="s">
        <v>15473</v>
      </c>
      <c r="X4452" s="217">
        <v>104</v>
      </c>
      <c r="Y4452" s="217">
        <v>4</v>
      </c>
      <c r="Z4452" s="261">
        <v>45291</v>
      </c>
      <c r="AC4452" s="217">
        <f>vykonyz.xlsx3[[#This Row],[Kod]]-vykonyz.xlsx[[#This Row],[Kod]]</f>
        <v>0</v>
      </c>
      <c r="AD4452" t="s">
        <v>15307</v>
      </c>
      <c r="AE4452" t="s">
        <v>15072</v>
      </c>
      <c r="AF4452" t="s">
        <v>50</v>
      </c>
      <c r="AG4452"/>
      <c r="AH4452" t="s">
        <v>15308</v>
      </c>
      <c r="AI4452" t="s">
        <v>15472</v>
      </c>
      <c r="AJ4452"/>
      <c r="AK4452" t="s">
        <v>7244</v>
      </c>
      <c r="AL4452" t="s">
        <v>15084</v>
      </c>
      <c r="AM4452" t="s">
        <v>33</v>
      </c>
      <c r="AN4452" t="s">
        <v>33</v>
      </c>
      <c r="AO4452"/>
      <c r="AP4452" t="s">
        <v>15192</v>
      </c>
      <c r="AQ4452"/>
      <c r="AR4452" t="s">
        <v>35</v>
      </c>
      <c r="AS4452" t="s">
        <v>35</v>
      </c>
    </row>
    <row r="4453" spans="1:45">
      <c r="A4453" s="264" t="s">
        <v>15311</v>
      </c>
      <c r="B4453" s="217" t="s">
        <v>15072</v>
      </c>
      <c r="C4453" s="217" t="s">
        <v>50</v>
      </c>
      <c r="E4453" s="217" t="s">
        <v>15312</v>
      </c>
      <c r="F4453" s="217" t="s">
        <v>15475</v>
      </c>
      <c r="H4453" s="217" t="s">
        <v>7244</v>
      </c>
      <c r="I4453" s="217" t="s">
        <v>15084</v>
      </c>
      <c r="J4453" s="217" t="s">
        <v>33</v>
      </c>
      <c r="K4453" s="217" t="s">
        <v>33</v>
      </c>
      <c r="M4453" s="217">
        <f t="shared" si="97"/>
        <v>17</v>
      </c>
      <c r="O4453" s="217" t="s">
        <v>35</v>
      </c>
      <c r="P4453" s="217" t="s">
        <v>35</v>
      </c>
      <c r="Q4453" s="217">
        <f>S6074-vykonyz.xlsx[[#This Row],[Kod]]</f>
        <v>-81469</v>
      </c>
      <c r="R4453" s="217">
        <f>S4397-vykonyz.xlsx[[#This Row],[Kod]]</f>
        <v>0</v>
      </c>
      <c r="S4453" s="217" t="s">
        <v>15476</v>
      </c>
      <c r="T4453" s="217" t="s">
        <v>15477</v>
      </c>
      <c r="U4453" s="217">
        <v>16</v>
      </c>
      <c r="V4453" s="261">
        <v>45292</v>
      </c>
      <c r="W4453" s="217" t="s">
        <v>15476</v>
      </c>
      <c r="X4453" s="217">
        <v>15</v>
      </c>
      <c r="Y4453" s="217">
        <v>1</v>
      </c>
      <c r="Z4453" s="261">
        <v>45291</v>
      </c>
      <c r="AC4453" s="217">
        <f>vykonyz.xlsx3[[#This Row],[Kod]]-vykonyz.xlsx[[#This Row],[Kod]]</f>
        <v>0</v>
      </c>
      <c r="AD4453" t="s">
        <v>15311</v>
      </c>
      <c r="AE4453" t="s">
        <v>15072</v>
      </c>
      <c r="AF4453" t="s">
        <v>50</v>
      </c>
      <c r="AG4453"/>
      <c r="AH4453" t="s">
        <v>15312</v>
      </c>
      <c r="AI4453" t="s">
        <v>15475</v>
      </c>
      <c r="AJ4453"/>
      <c r="AK4453" t="s">
        <v>7244</v>
      </c>
      <c r="AL4453" t="s">
        <v>15084</v>
      </c>
      <c r="AM4453" t="s">
        <v>33</v>
      </c>
      <c r="AN4453" t="s">
        <v>33</v>
      </c>
      <c r="AO4453"/>
      <c r="AP4453" t="s">
        <v>15359</v>
      </c>
      <c r="AQ4453"/>
      <c r="AR4453" t="s">
        <v>35</v>
      </c>
      <c r="AS4453" t="s">
        <v>35</v>
      </c>
    </row>
    <row r="4454" spans="1:45">
      <c r="A4454" s="264" t="s">
        <v>15314</v>
      </c>
      <c r="B4454" s="217" t="s">
        <v>15072</v>
      </c>
      <c r="C4454" s="217" t="s">
        <v>50</v>
      </c>
      <c r="E4454" s="217" t="s">
        <v>15315</v>
      </c>
      <c r="F4454" s="217" t="s">
        <v>15360</v>
      </c>
      <c r="H4454" s="217" t="s">
        <v>7244</v>
      </c>
      <c r="I4454" s="217" t="s">
        <v>15084</v>
      </c>
      <c r="J4454" s="217" t="s">
        <v>33</v>
      </c>
      <c r="K4454" s="217" t="s">
        <v>33</v>
      </c>
      <c r="M4454" s="217">
        <f t="shared" si="97"/>
        <v>25</v>
      </c>
      <c r="O4454" s="217" t="s">
        <v>35</v>
      </c>
      <c r="P4454" s="217" t="s">
        <v>35</v>
      </c>
      <c r="Q4454" s="217">
        <f>S6075-vykonyz.xlsx[[#This Row],[Kod]]</f>
        <v>-81471</v>
      </c>
      <c r="R4454" s="217">
        <f>S4398-vykonyz.xlsx[[#This Row],[Kod]]</f>
        <v>0</v>
      </c>
      <c r="S4454" s="217" t="s">
        <v>15478</v>
      </c>
      <c r="T4454" s="217" t="s">
        <v>15479</v>
      </c>
      <c r="U4454" s="217">
        <v>123</v>
      </c>
      <c r="V4454" s="261">
        <v>45292</v>
      </c>
      <c r="W4454" s="217" t="s">
        <v>15478</v>
      </c>
      <c r="X4454" s="217">
        <v>116</v>
      </c>
      <c r="Y4454" s="217">
        <v>7</v>
      </c>
      <c r="Z4454" s="261">
        <v>45291</v>
      </c>
      <c r="AC4454" s="217">
        <f>vykonyz.xlsx3[[#This Row],[Kod]]-vykonyz.xlsx[[#This Row],[Kod]]</f>
        <v>0</v>
      </c>
      <c r="AD4454" t="s">
        <v>15314</v>
      </c>
      <c r="AE4454" t="s">
        <v>15072</v>
      </c>
      <c r="AF4454" t="s">
        <v>50</v>
      </c>
      <c r="AG4454"/>
      <c r="AH4454" t="s">
        <v>15315</v>
      </c>
      <c r="AI4454" t="s">
        <v>15360</v>
      </c>
      <c r="AJ4454"/>
      <c r="AK4454" t="s">
        <v>7244</v>
      </c>
      <c r="AL4454" t="s">
        <v>15084</v>
      </c>
      <c r="AM4454" t="s">
        <v>33</v>
      </c>
      <c r="AN4454" t="s">
        <v>33</v>
      </c>
      <c r="AO4454"/>
      <c r="AP4454" t="s">
        <v>1899</v>
      </c>
      <c r="AQ4454"/>
      <c r="AR4454" t="s">
        <v>35</v>
      </c>
      <c r="AS4454" t="s">
        <v>35</v>
      </c>
    </row>
    <row r="4455" spans="1:45">
      <c r="A4455" s="264" t="s">
        <v>15318</v>
      </c>
      <c r="B4455" s="217" t="s">
        <v>15072</v>
      </c>
      <c r="C4455" s="217" t="s">
        <v>50</v>
      </c>
      <c r="E4455" s="217" t="s">
        <v>15319</v>
      </c>
      <c r="F4455" s="217" t="s">
        <v>15206</v>
      </c>
      <c r="H4455" s="217" t="s">
        <v>1125</v>
      </c>
      <c r="I4455" s="217" t="s">
        <v>15084</v>
      </c>
      <c r="J4455" s="217" t="s">
        <v>33</v>
      </c>
      <c r="K4455" s="217" t="s">
        <v>33</v>
      </c>
      <c r="M4455" s="217">
        <f t="shared" si="97"/>
        <v>53</v>
      </c>
      <c r="O4455" s="217" t="s">
        <v>35</v>
      </c>
      <c r="P4455" s="217" t="s">
        <v>35</v>
      </c>
      <c r="Q4455" s="217">
        <f>S6076-vykonyz.xlsx[[#This Row],[Kod]]</f>
        <v>-81473</v>
      </c>
      <c r="R4455" s="217">
        <f>S4399-vykonyz.xlsx[[#This Row],[Kod]]</f>
        <v>0</v>
      </c>
      <c r="S4455" s="217" t="s">
        <v>15480</v>
      </c>
      <c r="T4455" s="217" t="s">
        <v>15481</v>
      </c>
      <c r="U4455" s="217">
        <v>577</v>
      </c>
      <c r="V4455" s="261">
        <v>45292</v>
      </c>
      <c r="W4455" s="217" t="s">
        <v>15480</v>
      </c>
      <c r="X4455" s="217">
        <v>573</v>
      </c>
      <c r="Y4455" s="217">
        <v>4</v>
      </c>
      <c r="Z4455" s="261">
        <v>45291</v>
      </c>
      <c r="AC4455" s="217">
        <f>vykonyz.xlsx3[[#This Row],[Kod]]-vykonyz.xlsx[[#This Row],[Kod]]</f>
        <v>0</v>
      </c>
      <c r="AD4455" t="s">
        <v>15318</v>
      </c>
      <c r="AE4455" t="s">
        <v>15072</v>
      </c>
      <c r="AF4455" t="s">
        <v>50</v>
      </c>
      <c r="AG4455"/>
      <c r="AH4455" t="s">
        <v>15319</v>
      </c>
      <c r="AI4455" t="s">
        <v>15206</v>
      </c>
      <c r="AJ4455"/>
      <c r="AK4455" t="s">
        <v>1125</v>
      </c>
      <c r="AL4455" t="s">
        <v>15084</v>
      </c>
      <c r="AM4455" t="s">
        <v>33</v>
      </c>
      <c r="AN4455" t="s">
        <v>33</v>
      </c>
      <c r="AO4455"/>
      <c r="AP4455" t="s">
        <v>6478</v>
      </c>
      <c r="AQ4455"/>
      <c r="AR4455" t="s">
        <v>35</v>
      </c>
      <c r="AS4455" t="s">
        <v>35</v>
      </c>
    </row>
    <row r="4456" spans="1:45">
      <c r="A4456" s="264" t="s">
        <v>15320</v>
      </c>
      <c r="B4456" s="217" t="s">
        <v>15072</v>
      </c>
      <c r="C4456" s="217" t="s">
        <v>50</v>
      </c>
      <c r="E4456" s="217" t="s">
        <v>15321</v>
      </c>
      <c r="F4456" s="217" t="s">
        <v>15388</v>
      </c>
      <c r="H4456" s="217" t="s">
        <v>7244</v>
      </c>
      <c r="I4456" s="217" t="s">
        <v>15084</v>
      </c>
      <c r="J4456" s="217" t="s">
        <v>33</v>
      </c>
      <c r="K4456" s="217" t="s">
        <v>33</v>
      </c>
      <c r="M4456" s="217">
        <f t="shared" si="97"/>
        <v>19</v>
      </c>
      <c r="O4456" s="217" t="s">
        <v>35</v>
      </c>
      <c r="P4456" s="217" t="s">
        <v>35</v>
      </c>
      <c r="Q4456" s="217">
        <f>S6077-vykonyz.xlsx[[#This Row],[Kod]]</f>
        <v>-81475</v>
      </c>
      <c r="R4456" s="217">
        <f>S4400-vykonyz.xlsx[[#This Row],[Kod]]</f>
        <v>0</v>
      </c>
      <c r="S4456" s="217" t="s">
        <v>15482</v>
      </c>
      <c r="T4456" s="217" t="s">
        <v>15483</v>
      </c>
      <c r="U4456" s="217">
        <v>320</v>
      </c>
      <c r="V4456" s="261">
        <v>45292</v>
      </c>
      <c r="W4456" s="217" t="s">
        <v>15482</v>
      </c>
      <c r="X4456" s="217">
        <v>301</v>
      </c>
      <c r="Y4456" s="217">
        <v>19</v>
      </c>
      <c r="Z4456" s="261">
        <v>45291</v>
      </c>
      <c r="AC4456" s="217">
        <f>vykonyz.xlsx3[[#This Row],[Kod]]-vykonyz.xlsx[[#This Row],[Kod]]</f>
        <v>0</v>
      </c>
      <c r="AD4456" t="s">
        <v>15320</v>
      </c>
      <c r="AE4456" t="s">
        <v>15072</v>
      </c>
      <c r="AF4456" t="s">
        <v>50</v>
      </c>
      <c r="AG4456"/>
      <c r="AH4456" t="s">
        <v>15321</v>
      </c>
      <c r="AI4456" t="s">
        <v>15388</v>
      </c>
      <c r="AJ4456"/>
      <c r="AK4456" t="s">
        <v>7244</v>
      </c>
      <c r="AL4456" t="s">
        <v>15084</v>
      </c>
      <c r="AM4456" t="s">
        <v>33</v>
      </c>
      <c r="AN4456" t="s">
        <v>33</v>
      </c>
      <c r="AO4456"/>
      <c r="AP4456" t="s">
        <v>15437</v>
      </c>
      <c r="AQ4456"/>
      <c r="AR4456" t="s">
        <v>35</v>
      </c>
      <c r="AS4456" t="s">
        <v>35</v>
      </c>
    </row>
    <row r="4457" spans="1:45">
      <c r="A4457" s="264" t="s">
        <v>15324</v>
      </c>
      <c r="B4457" s="217" t="s">
        <v>15072</v>
      </c>
      <c r="C4457" s="217" t="s">
        <v>50</v>
      </c>
      <c r="E4457" s="217" t="s">
        <v>15325</v>
      </c>
      <c r="F4457" s="217" t="s">
        <v>15484</v>
      </c>
      <c r="H4457" s="217" t="s">
        <v>1125</v>
      </c>
      <c r="I4457" s="217" t="s">
        <v>15084</v>
      </c>
      <c r="J4457" s="217" t="s">
        <v>33</v>
      </c>
      <c r="K4457" s="217" t="s">
        <v>33</v>
      </c>
      <c r="M4457" s="217">
        <f t="shared" si="97"/>
        <v>248</v>
      </c>
      <c r="O4457" s="217" t="s">
        <v>35</v>
      </c>
      <c r="P4457" s="217" t="s">
        <v>35</v>
      </c>
      <c r="Q4457" s="217">
        <f>S6078-vykonyz.xlsx[[#This Row],[Kod]]</f>
        <v>-81479</v>
      </c>
      <c r="R4457" s="217">
        <f>S4401-vykonyz.xlsx[[#This Row],[Kod]]</f>
        <v>0</v>
      </c>
      <c r="S4457" s="217" t="s">
        <v>15485</v>
      </c>
      <c r="T4457" s="217" t="s">
        <v>15486</v>
      </c>
      <c r="U4457" s="217">
        <v>333</v>
      </c>
      <c r="V4457" s="261">
        <v>45292</v>
      </c>
      <c r="W4457" s="217" t="s">
        <v>15485</v>
      </c>
      <c r="X4457" s="217">
        <v>316</v>
      </c>
      <c r="Y4457" s="217">
        <v>17</v>
      </c>
      <c r="Z4457" s="261">
        <v>45291</v>
      </c>
      <c r="AC4457" s="217">
        <f>vykonyz.xlsx3[[#This Row],[Kod]]-vykonyz.xlsx[[#This Row],[Kod]]</f>
        <v>0</v>
      </c>
      <c r="AD4457" t="s">
        <v>15324</v>
      </c>
      <c r="AE4457" t="s">
        <v>15072</v>
      </c>
      <c r="AF4457" t="s">
        <v>50</v>
      </c>
      <c r="AG4457"/>
      <c r="AH4457" t="s">
        <v>15325</v>
      </c>
      <c r="AI4457" t="s">
        <v>15484</v>
      </c>
      <c r="AJ4457"/>
      <c r="AK4457" t="s">
        <v>1125</v>
      </c>
      <c r="AL4457" t="s">
        <v>15084</v>
      </c>
      <c r="AM4457" t="s">
        <v>33</v>
      </c>
      <c r="AN4457" t="s">
        <v>33</v>
      </c>
      <c r="AO4457"/>
      <c r="AP4457" t="s">
        <v>6303</v>
      </c>
      <c r="AQ4457"/>
      <c r="AR4457" t="s">
        <v>35</v>
      </c>
      <c r="AS4457" t="s">
        <v>35</v>
      </c>
    </row>
    <row r="4458" spans="1:45">
      <c r="A4458" s="264" t="s">
        <v>15328</v>
      </c>
      <c r="B4458" s="217" t="s">
        <v>15072</v>
      </c>
      <c r="C4458" s="217" t="s">
        <v>50</v>
      </c>
      <c r="E4458" s="217" t="s">
        <v>15329</v>
      </c>
      <c r="F4458" s="217" t="s">
        <v>15487</v>
      </c>
      <c r="H4458" s="217" t="s">
        <v>7244</v>
      </c>
      <c r="I4458" s="217" t="s">
        <v>15084</v>
      </c>
      <c r="J4458" s="217" t="s">
        <v>33</v>
      </c>
      <c r="K4458" s="217" t="s">
        <v>33</v>
      </c>
      <c r="M4458" s="217">
        <f t="shared" si="97"/>
        <v>49</v>
      </c>
      <c r="O4458" s="217" t="s">
        <v>35</v>
      </c>
      <c r="P4458" s="217" t="s">
        <v>35</v>
      </c>
      <c r="Q4458" s="217">
        <f>S6079-vykonyz.xlsx[[#This Row],[Kod]]</f>
        <v>-81481</v>
      </c>
      <c r="R4458" s="217">
        <f>S4402-vykonyz.xlsx[[#This Row],[Kod]]</f>
        <v>0</v>
      </c>
      <c r="S4458" s="217" t="s">
        <v>15488</v>
      </c>
      <c r="T4458" s="217" t="s">
        <v>15489</v>
      </c>
      <c r="U4458" s="217">
        <v>501</v>
      </c>
      <c r="V4458" s="261">
        <v>45292</v>
      </c>
      <c r="W4458" s="217" t="s">
        <v>15488</v>
      </c>
      <c r="X4458" s="217">
        <v>482</v>
      </c>
      <c r="Y4458" s="217">
        <v>19</v>
      </c>
      <c r="Z4458" s="261">
        <v>45291</v>
      </c>
      <c r="AC4458" s="217">
        <f>vykonyz.xlsx3[[#This Row],[Kod]]-vykonyz.xlsx[[#This Row],[Kod]]</f>
        <v>0</v>
      </c>
      <c r="AD4458" t="s">
        <v>15328</v>
      </c>
      <c r="AE4458" t="s">
        <v>15072</v>
      </c>
      <c r="AF4458" t="s">
        <v>50</v>
      </c>
      <c r="AG4458"/>
      <c r="AH4458" t="s">
        <v>15329</v>
      </c>
      <c r="AI4458" t="s">
        <v>15487</v>
      </c>
      <c r="AJ4458"/>
      <c r="AK4458" t="s">
        <v>7244</v>
      </c>
      <c r="AL4458" t="s">
        <v>15084</v>
      </c>
      <c r="AM4458" t="s">
        <v>33</v>
      </c>
      <c r="AN4458" t="s">
        <v>33</v>
      </c>
      <c r="AO4458"/>
      <c r="AP4458" t="s">
        <v>15490</v>
      </c>
      <c r="AQ4458"/>
      <c r="AR4458" t="s">
        <v>35</v>
      </c>
      <c r="AS4458" t="s">
        <v>35</v>
      </c>
    </row>
    <row r="4459" spans="1:45">
      <c r="A4459" s="264" t="s">
        <v>15331</v>
      </c>
      <c r="B4459" s="217" t="s">
        <v>15072</v>
      </c>
      <c r="C4459" s="217" t="s">
        <v>50</v>
      </c>
      <c r="E4459" s="217" t="s">
        <v>15332</v>
      </c>
      <c r="F4459" s="217" t="s">
        <v>15491</v>
      </c>
      <c r="H4459" s="217" t="s">
        <v>6725</v>
      </c>
      <c r="I4459" s="217" t="s">
        <v>15084</v>
      </c>
      <c r="J4459" s="217" t="s">
        <v>33</v>
      </c>
      <c r="K4459" s="217" t="s">
        <v>33</v>
      </c>
      <c r="M4459" s="217">
        <f t="shared" si="97"/>
        <v>94</v>
      </c>
      <c r="O4459" s="217" t="s">
        <v>35</v>
      </c>
      <c r="P4459" s="217" t="s">
        <v>35</v>
      </c>
      <c r="Q4459" s="217">
        <f>S6080-vykonyz.xlsx[[#This Row],[Kod]]</f>
        <v>-81483</v>
      </c>
      <c r="R4459" s="217">
        <f>S4403-vykonyz.xlsx[[#This Row],[Kod]]</f>
        <v>0</v>
      </c>
      <c r="S4459" s="217" t="s">
        <v>15492</v>
      </c>
      <c r="T4459" s="217" t="s">
        <v>15493</v>
      </c>
      <c r="U4459" s="217">
        <v>686</v>
      </c>
      <c r="V4459" s="261">
        <v>45292</v>
      </c>
      <c r="W4459" s="217" t="s">
        <v>15492</v>
      </c>
      <c r="X4459" s="217">
        <v>635</v>
      </c>
      <c r="Y4459" s="217">
        <v>51</v>
      </c>
      <c r="Z4459" s="261">
        <v>45291</v>
      </c>
      <c r="AC4459" s="217">
        <f>vykonyz.xlsx3[[#This Row],[Kod]]-vykonyz.xlsx[[#This Row],[Kod]]</f>
        <v>0</v>
      </c>
      <c r="AD4459" t="s">
        <v>15331</v>
      </c>
      <c r="AE4459" t="s">
        <v>15072</v>
      </c>
      <c r="AF4459" t="s">
        <v>50</v>
      </c>
      <c r="AG4459"/>
      <c r="AH4459" t="s">
        <v>15332</v>
      </c>
      <c r="AI4459" t="s">
        <v>15491</v>
      </c>
      <c r="AJ4459"/>
      <c r="AK4459" t="s">
        <v>6725</v>
      </c>
      <c r="AL4459" t="s">
        <v>15084</v>
      </c>
      <c r="AM4459" t="s">
        <v>33</v>
      </c>
      <c r="AN4459" t="s">
        <v>33</v>
      </c>
      <c r="AO4459"/>
      <c r="AP4459" t="s">
        <v>15102</v>
      </c>
      <c r="AQ4459"/>
      <c r="AR4459" t="s">
        <v>35</v>
      </c>
      <c r="AS4459" t="s">
        <v>35</v>
      </c>
    </row>
    <row r="4460" spans="1:45">
      <c r="A4460" s="264" t="s">
        <v>15334</v>
      </c>
      <c r="B4460" s="217" t="s">
        <v>15072</v>
      </c>
      <c r="C4460" s="217" t="s">
        <v>50</v>
      </c>
      <c r="E4460" s="217" t="s">
        <v>15335</v>
      </c>
      <c r="F4460" s="217" t="s">
        <v>15494</v>
      </c>
      <c r="H4460" s="217" t="s">
        <v>1008</v>
      </c>
      <c r="I4460" s="217" t="s">
        <v>1084</v>
      </c>
      <c r="J4460" s="217" t="s">
        <v>33</v>
      </c>
      <c r="K4460" s="217" t="s">
        <v>33</v>
      </c>
      <c r="M4460" s="217">
        <f t="shared" si="97"/>
        <v>493</v>
      </c>
      <c r="O4460" s="217" t="s">
        <v>35</v>
      </c>
      <c r="P4460" s="217" t="s">
        <v>35</v>
      </c>
      <c r="Q4460" s="217">
        <f>S6081-vykonyz.xlsx[[#This Row],[Kod]]</f>
        <v>-81485</v>
      </c>
      <c r="R4460" s="217">
        <f>S4404-vykonyz.xlsx[[#This Row],[Kod]]</f>
        <v>0</v>
      </c>
      <c r="S4460" s="217" t="s">
        <v>15495</v>
      </c>
      <c r="T4460" s="217" t="s">
        <v>15496</v>
      </c>
      <c r="U4460" s="217">
        <v>1927</v>
      </c>
      <c r="V4460" s="261">
        <v>45292</v>
      </c>
      <c r="W4460" s="217" t="s">
        <v>15495</v>
      </c>
      <c r="X4460" s="217">
        <v>1817</v>
      </c>
      <c r="Y4460" s="217">
        <v>110</v>
      </c>
      <c r="Z4460" s="261">
        <v>45291</v>
      </c>
      <c r="AC4460" s="217">
        <f>vykonyz.xlsx3[[#This Row],[Kod]]-vykonyz.xlsx[[#This Row],[Kod]]</f>
        <v>0</v>
      </c>
      <c r="AD4460" t="s">
        <v>15334</v>
      </c>
      <c r="AE4460" t="s">
        <v>15072</v>
      </c>
      <c r="AF4460" t="s">
        <v>50</v>
      </c>
      <c r="AG4460"/>
      <c r="AH4460" t="s">
        <v>15335</v>
      </c>
      <c r="AI4460" t="s">
        <v>15494</v>
      </c>
      <c r="AJ4460"/>
      <c r="AK4460" t="s">
        <v>1008</v>
      </c>
      <c r="AL4460" t="s">
        <v>1084</v>
      </c>
      <c r="AM4460" t="s">
        <v>33</v>
      </c>
      <c r="AN4460" t="s">
        <v>33</v>
      </c>
      <c r="AO4460"/>
      <c r="AP4460" t="s">
        <v>15497</v>
      </c>
      <c r="AQ4460"/>
      <c r="AR4460" t="s">
        <v>35</v>
      </c>
      <c r="AS4460" t="s">
        <v>35</v>
      </c>
    </row>
    <row r="4461" spans="1:45">
      <c r="A4461" s="264" t="s">
        <v>15337</v>
      </c>
      <c r="B4461" s="217" t="s">
        <v>15072</v>
      </c>
      <c r="C4461" s="217" t="s">
        <v>50</v>
      </c>
      <c r="E4461" s="217" t="s">
        <v>15338</v>
      </c>
      <c r="F4461" s="217" t="s">
        <v>15498</v>
      </c>
      <c r="H4461" s="217" t="s">
        <v>1084</v>
      </c>
      <c r="I4461" s="217" t="s">
        <v>1130</v>
      </c>
      <c r="J4461" s="217" t="s">
        <v>33</v>
      </c>
      <c r="K4461" s="217" t="s">
        <v>33</v>
      </c>
      <c r="M4461" s="217">
        <f t="shared" si="97"/>
        <v>378</v>
      </c>
      <c r="O4461" s="217" t="s">
        <v>35</v>
      </c>
      <c r="P4461" s="217" t="s">
        <v>35</v>
      </c>
      <c r="Q4461" s="217">
        <f>S6082-vykonyz.xlsx[[#This Row],[Kod]]</f>
        <v>-81487</v>
      </c>
      <c r="R4461" s="217">
        <f>S4405-vykonyz.xlsx[[#This Row],[Kod]]</f>
        <v>0</v>
      </c>
      <c r="S4461" s="217" t="s">
        <v>15499</v>
      </c>
      <c r="T4461" s="217" t="s">
        <v>15500</v>
      </c>
      <c r="U4461" s="217">
        <v>2948</v>
      </c>
      <c r="V4461" s="261">
        <v>45292</v>
      </c>
      <c r="W4461" s="217" t="s">
        <v>15499</v>
      </c>
      <c r="X4461" s="217">
        <v>2838</v>
      </c>
      <c r="Y4461" s="217">
        <v>110</v>
      </c>
      <c r="Z4461" s="261">
        <v>45291</v>
      </c>
      <c r="AC4461" s="217">
        <f>vykonyz.xlsx3[[#This Row],[Kod]]-vykonyz.xlsx[[#This Row],[Kod]]</f>
        <v>0</v>
      </c>
      <c r="AD4461" t="s">
        <v>15337</v>
      </c>
      <c r="AE4461" t="s">
        <v>15072</v>
      </c>
      <c r="AF4461" t="s">
        <v>50</v>
      </c>
      <c r="AG4461"/>
      <c r="AH4461" t="s">
        <v>15338</v>
      </c>
      <c r="AI4461" t="s">
        <v>15498</v>
      </c>
      <c r="AJ4461"/>
      <c r="AK4461" t="s">
        <v>1084</v>
      </c>
      <c r="AL4461" t="s">
        <v>1130</v>
      </c>
      <c r="AM4461" t="s">
        <v>33</v>
      </c>
      <c r="AN4461" t="s">
        <v>33</v>
      </c>
      <c r="AO4461"/>
      <c r="AP4461" t="s">
        <v>7776</v>
      </c>
      <c r="AQ4461"/>
      <c r="AR4461" t="s">
        <v>35</v>
      </c>
      <c r="AS4461" t="s">
        <v>35</v>
      </c>
    </row>
    <row r="4462" spans="1:45">
      <c r="A4462" s="264" t="s">
        <v>15340</v>
      </c>
      <c r="B4462" s="217" t="s">
        <v>15072</v>
      </c>
      <c r="C4462" s="217" t="s">
        <v>50</v>
      </c>
      <c r="E4462" s="217" t="s">
        <v>15341</v>
      </c>
      <c r="F4462" s="217" t="s">
        <v>15412</v>
      </c>
      <c r="H4462" s="217" t="s">
        <v>1008</v>
      </c>
      <c r="I4462" s="217" t="s">
        <v>1130</v>
      </c>
      <c r="J4462" s="217" t="s">
        <v>33</v>
      </c>
      <c r="K4462" s="217" t="s">
        <v>33</v>
      </c>
      <c r="M4462" s="217">
        <f t="shared" si="97"/>
        <v>335</v>
      </c>
      <c r="O4462" s="217" t="s">
        <v>35</v>
      </c>
      <c r="P4462" s="217" t="s">
        <v>35</v>
      </c>
      <c r="Q4462" s="217">
        <f>S6083-vykonyz.xlsx[[#This Row],[Kod]]</f>
        <v>-81489</v>
      </c>
      <c r="R4462" s="217">
        <f>S4406-vykonyz.xlsx[[#This Row],[Kod]]</f>
        <v>0</v>
      </c>
      <c r="S4462" s="217" t="s">
        <v>15501</v>
      </c>
      <c r="T4462" s="217" t="s">
        <v>15502</v>
      </c>
      <c r="U4462" s="217">
        <v>130</v>
      </c>
      <c r="V4462" s="261">
        <v>45292</v>
      </c>
      <c r="W4462" s="217" t="s">
        <v>15501</v>
      </c>
      <c r="X4462" s="217">
        <v>128</v>
      </c>
      <c r="Y4462" s="217">
        <v>2</v>
      </c>
      <c r="Z4462" s="261">
        <v>45291</v>
      </c>
      <c r="AC4462" s="217">
        <f>vykonyz.xlsx3[[#This Row],[Kod]]-vykonyz.xlsx[[#This Row],[Kod]]</f>
        <v>0</v>
      </c>
      <c r="AD4462" t="s">
        <v>15340</v>
      </c>
      <c r="AE4462" t="s">
        <v>15072</v>
      </c>
      <c r="AF4462" t="s">
        <v>50</v>
      </c>
      <c r="AG4462"/>
      <c r="AH4462" t="s">
        <v>15341</v>
      </c>
      <c r="AI4462" t="s">
        <v>15412</v>
      </c>
      <c r="AJ4462"/>
      <c r="AK4462" t="s">
        <v>1008</v>
      </c>
      <c r="AL4462" t="s">
        <v>1130</v>
      </c>
      <c r="AM4462" t="s">
        <v>33</v>
      </c>
      <c r="AN4462" t="s">
        <v>33</v>
      </c>
      <c r="AO4462"/>
      <c r="AP4462" t="s">
        <v>7075</v>
      </c>
      <c r="AQ4462"/>
      <c r="AR4462" t="s">
        <v>35</v>
      </c>
      <c r="AS4462" t="s">
        <v>35</v>
      </c>
    </row>
    <row r="4463" spans="1:45">
      <c r="A4463" s="264" t="s">
        <v>15343</v>
      </c>
      <c r="B4463" s="217" t="s">
        <v>15072</v>
      </c>
      <c r="C4463" s="217" t="s">
        <v>50</v>
      </c>
      <c r="E4463" s="217" t="s">
        <v>15344</v>
      </c>
      <c r="F4463" s="217" t="s">
        <v>15503</v>
      </c>
      <c r="H4463" s="217" t="s">
        <v>1125</v>
      </c>
      <c r="I4463" s="217" t="s">
        <v>15084</v>
      </c>
      <c r="J4463" s="217" t="s">
        <v>33</v>
      </c>
      <c r="K4463" s="217" t="s">
        <v>33</v>
      </c>
      <c r="M4463" s="217">
        <f t="shared" si="97"/>
        <v>29</v>
      </c>
      <c r="O4463" s="217" t="s">
        <v>35</v>
      </c>
      <c r="P4463" s="217" t="s">
        <v>35</v>
      </c>
      <c r="Q4463" s="217">
        <f>S6084-vykonyz.xlsx[[#This Row],[Kod]]</f>
        <v>-81491</v>
      </c>
      <c r="R4463" s="217">
        <f>S4407-vykonyz.xlsx[[#This Row],[Kod]]</f>
        <v>0</v>
      </c>
      <c r="S4463" s="217" t="s">
        <v>15504</v>
      </c>
      <c r="T4463" s="217" t="s">
        <v>15505</v>
      </c>
      <c r="U4463" s="217">
        <v>31</v>
      </c>
      <c r="V4463" s="261">
        <v>45292</v>
      </c>
      <c r="W4463" s="217" t="s">
        <v>15504</v>
      </c>
      <c r="X4463" s="217">
        <v>28</v>
      </c>
      <c r="Y4463" s="217">
        <v>3</v>
      </c>
      <c r="Z4463" s="261">
        <v>45291</v>
      </c>
      <c r="AC4463" s="217">
        <f>vykonyz.xlsx3[[#This Row],[Kod]]-vykonyz.xlsx[[#This Row],[Kod]]</f>
        <v>0</v>
      </c>
      <c r="AD4463" t="s">
        <v>15343</v>
      </c>
      <c r="AE4463" t="s">
        <v>15072</v>
      </c>
      <c r="AF4463" t="s">
        <v>50</v>
      </c>
      <c r="AG4463"/>
      <c r="AH4463" t="s">
        <v>15344</v>
      </c>
      <c r="AI4463" t="s">
        <v>15503</v>
      </c>
      <c r="AJ4463"/>
      <c r="AK4463" t="s">
        <v>1125</v>
      </c>
      <c r="AL4463" t="s">
        <v>15084</v>
      </c>
      <c r="AM4463" t="s">
        <v>33</v>
      </c>
      <c r="AN4463" t="s">
        <v>33</v>
      </c>
      <c r="AO4463"/>
      <c r="AP4463" t="s">
        <v>15148</v>
      </c>
      <c r="AQ4463"/>
      <c r="AR4463" t="s">
        <v>35</v>
      </c>
      <c r="AS4463" t="s">
        <v>35</v>
      </c>
    </row>
    <row r="4464" spans="1:45">
      <c r="A4464" s="264" t="s">
        <v>15346</v>
      </c>
      <c r="B4464" s="217" t="s">
        <v>15072</v>
      </c>
      <c r="C4464" s="217" t="s">
        <v>50</v>
      </c>
      <c r="E4464" s="217" t="s">
        <v>15347</v>
      </c>
      <c r="F4464" s="217" t="s">
        <v>15506</v>
      </c>
      <c r="H4464" s="217" t="s">
        <v>1130</v>
      </c>
      <c r="I4464" s="217" t="s">
        <v>15084</v>
      </c>
      <c r="J4464" s="217" t="s">
        <v>33</v>
      </c>
      <c r="K4464" s="217" t="s">
        <v>33</v>
      </c>
      <c r="M4464" s="217">
        <f>U4408</f>
        <v>60</v>
      </c>
      <c r="O4464" s="217" t="s">
        <v>35</v>
      </c>
      <c r="P4464" s="217" t="s">
        <v>35</v>
      </c>
      <c r="Q4464" s="217">
        <f>S6085-vykonyz.xlsx[[#This Row],[Kod]]</f>
        <v>-81493</v>
      </c>
      <c r="R4464" s="217">
        <f>S4408-vykonyz.xlsx[[#This Row],[Kod]]</f>
        <v>0</v>
      </c>
      <c r="S4464" s="217" t="s">
        <v>15507</v>
      </c>
      <c r="T4464" s="217" t="s">
        <v>15508</v>
      </c>
      <c r="U4464" s="217">
        <v>1870</v>
      </c>
      <c r="V4464" s="261">
        <v>45292</v>
      </c>
      <c r="W4464" s="217" t="s">
        <v>15507</v>
      </c>
      <c r="X4464" s="217">
        <v>1820</v>
      </c>
      <c r="Y4464" s="217">
        <v>50</v>
      </c>
      <c r="Z4464" s="261">
        <v>45291</v>
      </c>
      <c r="AC4464" s="217">
        <f>vykonyz.xlsx3[[#This Row],[Kod]]-vykonyz.xlsx[[#This Row],[Kod]]</f>
        <v>0</v>
      </c>
      <c r="AD4464" t="s">
        <v>15346</v>
      </c>
      <c r="AE4464" t="s">
        <v>15072</v>
      </c>
      <c r="AF4464" t="s">
        <v>50</v>
      </c>
      <c r="AG4464"/>
      <c r="AH4464" t="s">
        <v>15347</v>
      </c>
      <c r="AI4464" t="s">
        <v>15506</v>
      </c>
      <c r="AJ4464"/>
      <c r="AK4464" t="s">
        <v>1130</v>
      </c>
      <c r="AL4464" t="s">
        <v>15084</v>
      </c>
      <c r="AM4464" t="s">
        <v>33</v>
      </c>
      <c r="AN4464" t="s">
        <v>33</v>
      </c>
      <c r="AO4464"/>
      <c r="AP4464" t="s">
        <v>1045</v>
      </c>
      <c r="AQ4464"/>
      <c r="AR4464" t="s">
        <v>35</v>
      </c>
      <c r="AS4464" t="s">
        <v>35</v>
      </c>
    </row>
    <row r="4465" spans="1:45">
      <c r="A4465" s="264" t="s">
        <v>15509</v>
      </c>
      <c r="B4465" s="217" t="s">
        <v>15072</v>
      </c>
      <c r="C4465" s="217" t="s">
        <v>50</v>
      </c>
      <c r="E4465" s="217" t="s">
        <v>15510</v>
      </c>
      <c r="F4465" s="217" t="s">
        <v>15511</v>
      </c>
      <c r="H4465" s="217" t="s">
        <v>7244</v>
      </c>
      <c r="I4465" s="217" t="s">
        <v>15084</v>
      </c>
      <c r="J4465" s="217" t="s">
        <v>33</v>
      </c>
      <c r="K4465" s="217" t="s">
        <v>33</v>
      </c>
      <c r="M4465" s="217" t="s">
        <v>15131</v>
      </c>
      <c r="O4465" s="217" t="s">
        <v>35</v>
      </c>
      <c r="P4465" s="217" t="s">
        <v>35</v>
      </c>
      <c r="Q4465" s="217">
        <f>S6086-vykonyz.xlsx[[#This Row],[Kod]]</f>
        <v>-81495</v>
      </c>
      <c r="R4465" s="217">
        <f>S4409-vykonyz.xlsx[[#This Row],[Kod]]</f>
        <v>-81495</v>
      </c>
      <c r="S4465" s="217" t="s">
        <v>15512</v>
      </c>
      <c r="T4465" s="217" t="s">
        <v>15513</v>
      </c>
      <c r="U4465" s="217">
        <v>1565</v>
      </c>
      <c r="V4465" s="261">
        <v>45292</v>
      </c>
      <c r="W4465" s="217" t="s">
        <v>15512</v>
      </c>
      <c r="X4465" s="217">
        <v>1516</v>
      </c>
      <c r="Y4465" s="217">
        <v>49</v>
      </c>
      <c r="Z4465" s="261">
        <v>45291</v>
      </c>
      <c r="AC4465" s="217">
        <f>vykonyz.xlsx3[[#This Row],[Kod]]-vykonyz.xlsx[[#This Row],[Kod]]</f>
        <v>0</v>
      </c>
      <c r="AD4465" t="s">
        <v>15509</v>
      </c>
      <c r="AE4465" t="s">
        <v>15072</v>
      </c>
      <c r="AF4465" t="s">
        <v>50</v>
      </c>
      <c r="AG4465"/>
      <c r="AH4465" t="s">
        <v>15510</v>
      </c>
      <c r="AI4465" t="s">
        <v>15511</v>
      </c>
      <c r="AJ4465"/>
      <c r="AK4465" t="s">
        <v>7244</v>
      </c>
      <c r="AL4465" t="s">
        <v>15084</v>
      </c>
      <c r="AM4465" t="s">
        <v>33</v>
      </c>
      <c r="AN4465" t="s">
        <v>33</v>
      </c>
      <c r="AO4465"/>
      <c r="AP4465" t="s">
        <v>15131</v>
      </c>
      <c r="AQ4465"/>
      <c r="AR4465" t="s">
        <v>35</v>
      </c>
      <c r="AS4465" t="s">
        <v>35</v>
      </c>
    </row>
    <row r="4466" spans="1:45">
      <c r="A4466" s="264" t="s">
        <v>15350</v>
      </c>
      <c r="B4466" s="217" t="s">
        <v>15072</v>
      </c>
      <c r="C4466" s="217" t="s">
        <v>50</v>
      </c>
      <c r="E4466" s="217" t="s">
        <v>15351</v>
      </c>
      <c r="F4466" s="217" t="s">
        <v>15514</v>
      </c>
      <c r="H4466" s="217" t="s">
        <v>7244</v>
      </c>
      <c r="I4466" s="217" t="s">
        <v>15084</v>
      </c>
      <c r="J4466" s="217" t="s">
        <v>33</v>
      </c>
      <c r="K4466" s="217" t="s">
        <v>33</v>
      </c>
      <c r="M4466" s="217">
        <f t="shared" ref="M4466:M4520" si="98">U4410</f>
        <v>45</v>
      </c>
      <c r="O4466" s="217" t="s">
        <v>35</v>
      </c>
      <c r="P4466" s="217" t="s">
        <v>35</v>
      </c>
      <c r="Q4466" s="217">
        <f>S6087-vykonyz.xlsx[[#This Row],[Kod]]</f>
        <v>-81497</v>
      </c>
      <c r="R4466" s="217">
        <f>S4410-vykonyz.xlsx[[#This Row],[Kod]]</f>
        <v>0</v>
      </c>
      <c r="AC4466" s="217">
        <f>vykonyz.xlsx3[[#This Row],[Kod]]-vykonyz.xlsx[[#This Row],[Kod]]</f>
        <v>0</v>
      </c>
      <c r="AD4466" t="s">
        <v>15350</v>
      </c>
      <c r="AE4466" t="s">
        <v>15072</v>
      </c>
      <c r="AF4466" t="s">
        <v>50</v>
      </c>
      <c r="AG4466"/>
      <c r="AH4466" t="s">
        <v>15351</v>
      </c>
      <c r="AI4466" t="s">
        <v>15514</v>
      </c>
      <c r="AJ4466"/>
      <c r="AK4466" t="s">
        <v>7244</v>
      </c>
      <c r="AL4466" t="s">
        <v>15084</v>
      </c>
      <c r="AM4466" t="s">
        <v>33</v>
      </c>
      <c r="AN4466" t="s">
        <v>33</v>
      </c>
      <c r="AO4466"/>
      <c r="AP4466" t="s">
        <v>1988</v>
      </c>
      <c r="AQ4466"/>
      <c r="AR4466" t="s">
        <v>35</v>
      </c>
      <c r="AS4466" t="s">
        <v>35</v>
      </c>
    </row>
    <row r="4467" spans="1:45">
      <c r="A4467" s="264" t="s">
        <v>15354</v>
      </c>
      <c r="B4467" s="217" t="s">
        <v>15072</v>
      </c>
      <c r="C4467" s="217" t="s">
        <v>50</v>
      </c>
      <c r="E4467" s="217" t="s">
        <v>15355</v>
      </c>
      <c r="F4467" s="217" t="s">
        <v>15515</v>
      </c>
      <c r="H4467" s="217" t="s">
        <v>7244</v>
      </c>
      <c r="I4467" s="217" t="s">
        <v>15084</v>
      </c>
      <c r="J4467" s="217" t="s">
        <v>33</v>
      </c>
      <c r="K4467" s="217" t="s">
        <v>33</v>
      </c>
      <c r="M4467" s="217">
        <f t="shared" si="98"/>
        <v>19</v>
      </c>
      <c r="O4467" s="217" t="s">
        <v>35</v>
      </c>
      <c r="P4467" s="217" t="s">
        <v>35</v>
      </c>
      <c r="Q4467" s="217">
        <f>S6088-vykonyz.xlsx[[#This Row],[Kod]]</f>
        <v>-81499</v>
      </c>
      <c r="R4467" s="217">
        <f>S4411-vykonyz.xlsx[[#This Row],[Kod]]</f>
        <v>0</v>
      </c>
      <c r="S4467" s="217" t="s">
        <v>15516</v>
      </c>
      <c r="T4467" s="217" t="s">
        <v>15517</v>
      </c>
      <c r="U4467" s="217">
        <v>126</v>
      </c>
      <c r="V4467" s="261">
        <v>45292</v>
      </c>
      <c r="W4467" s="217" t="s">
        <v>15516</v>
      </c>
      <c r="X4467" s="217">
        <v>124</v>
      </c>
      <c r="Y4467" s="217">
        <v>2</v>
      </c>
      <c r="Z4467" s="261">
        <v>45291</v>
      </c>
      <c r="AC4467" s="217">
        <f>vykonyz.xlsx3[[#This Row],[Kod]]-vykonyz.xlsx[[#This Row],[Kod]]</f>
        <v>0</v>
      </c>
      <c r="AD4467" t="s">
        <v>15354</v>
      </c>
      <c r="AE4467" t="s">
        <v>15072</v>
      </c>
      <c r="AF4467" t="s">
        <v>50</v>
      </c>
      <c r="AG4467"/>
      <c r="AH4467" t="s">
        <v>15355</v>
      </c>
      <c r="AI4467" t="s">
        <v>15515</v>
      </c>
      <c r="AJ4467"/>
      <c r="AK4467" t="s">
        <v>7244</v>
      </c>
      <c r="AL4467" t="s">
        <v>15084</v>
      </c>
      <c r="AM4467" t="s">
        <v>33</v>
      </c>
      <c r="AN4467" t="s">
        <v>33</v>
      </c>
      <c r="AO4467"/>
      <c r="AP4467" t="s">
        <v>15437</v>
      </c>
      <c r="AQ4467"/>
      <c r="AR4467" t="s">
        <v>35</v>
      </c>
      <c r="AS4467" t="s">
        <v>35</v>
      </c>
    </row>
    <row r="4468" spans="1:45">
      <c r="A4468" s="264" t="s">
        <v>15357</v>
      </c>
      <c r="B4468" s="217" t="s">
        <v>15072</v>
      </c>
      <c r="C4468" s="217" t="s">
        <v>50</v>
      </c>
      <c r="E4468" s="217" t="s">
        <v>15358</v>
      </c>
      <c r="F4468" s="217" t="s">
        <v>15518</v>
      </c>
      <c r="H4468" s="217" t="s">
        <v>1125</v>
      </c>
      <c r="I4468" s="217" t="s">
        <v>15084</v>
      </c>
      <c r="J4468" s="217" t="s">
        <v>33</v>
      </c>
      <c r="K4468" s="217" t="s">
        <v>33</v>
      </c>
      <c r="M4468" s="217">
        <f t="shared" si="98"/>
        <v>11</v>
      </c>
      <c r="O4468" s="217" t="s">
        <v>35</v>
      </c>
      <c r="P4468" s="217" t="s">
        <v>35</v>
      </c>
      <c r="Q4468" s="217">
        <f>S6089-vykonyz.xlsx[[#This Row],[Kod]]</f>
        <v>-81511</v>
      </c>
      <c r="R4468" s="217">
        <f>S4412-vykonyz.xlsx[[#This Row],[Kod]]</f>
        <v>0</v>
      </c>
      <c r="S4468" s="217" t="s">
        <v>15519</v>
      </c>
      <c r="T4468" s="217" t="s">
        <v>15520</v>
      </c>
      <c r="U4468" s="217">
        <v>323</v>
      </c>
      <c r="V4468" s="261">
        <v>45292</v>
      </c>
      <c r="W4468" s="217" t="s">
        <v>15519</v>
      </c>
      <c r="X4468" s="217">
        <v>309</v>
      </c>
      <c r="Y4468" s="217">
        <v>14</v>
      </c>
      <c r="Z4468" s="261">
        <v>45291</v>
      </c>
      <c r="AC4468" s="217">
        <f>vykonyz.xlsx3[[#This Row],[Kod]]-vykonyz.xlsx[[#This Row],[Kod]]</f>
        <v>0</v>
      </c>
      <c r="AD4468" t="s">
        <v>15357</v>
      </c>
      <c r="AE4468" t="s">
        <v>15072</v>
      </c>
      <c r="AF4468" t="s">
        <v>50</v>
      </c>
      <c r="AG4468"/>
      <c r="AH4468" t="s">
        <v>15358</v>
      </c>
      <c r="AI4468" t="s">
        <v>15518</v>
      </c>
      <c r="AJ4468"/>
      <c r="AK4468" t="s">
        <v>1125</v>
      </c>
      <c r="AL4468" t="s">
        <v>15084</v>
      </c>
      <c r="AM4468" t="s">
        <v>33</v>
      </c>
      <c r="AN4468" t="s">
        <v>33</v>
      </c>
      <c r="AO4468"/>
      <c r="AP4468" t="s">
        <v>15521</v>
      </c>
      <c r="AQ4468"/>
      <c r="AR4468" t="s">
        <v>35</v>
      </c>
      <c r="AS4468" t="s">
        <v>35</v>
      </c>
    </row>
    <row r="4469" spans="1:45">
      <c r="A4469" s="264" t="s">
        <v>15361</v>
      </c>
      <c r="B4469" s="217" t="s">
        <v>15072</v>
      </c>
      <c r="C4469" s="217" t="s">
        <v>50</v>
      </c>
      <c r="E4469" s="217" t="s">
        <v>15362</v>
      </c>
      <c r="F4469" s="217" t="s">
        <v>15518</v>
      </c>
      <c r="H4469" s="217" t="s">
        <v>1130</v>
      </c>
      <c r="I4469" s="217" t="s">
        <v>15084</v>
      </c>
      <c r="J4469" s="217" t="s">
        <v>33</v>
      </c>
      <c r="K4469" s="217" t="s">
        <v>33</v>
      </c>
      <c r="M4469" s="217">
        <f t="shared" si="98"/>
        <v>23</v>
      </c>
      <c r="O4469" s="217" t="s">
        <v>35</v>
      </c>
      <c r="P4469" s="217" t="s">
        <v>35</v>
      </c>
      <c r="Q4469" s="217">
        <f>S6090-vykonyz.xlsx[[#This Row],[Kod]]</f>
        <v>-81513</v>
      </c>
      <c r="R4469" s="217">
        <f>S4413-vykonyz.xlsx[[#This Row],[Kod]]</f>
        <v>0</v>
      </c>
      <c r="S4469" s="217" t="s">
        <v>15522</v>
      </c>
      <c r="T4469" s="217" t="s">
        <v>15523</v>
      </c>
      <c r="U4469" s="217">
        <v>380</v>
      </c>
      <c r="V4469" s="261">
        <v>45292</v>
      </c>
      <c r="W4469" s="217" t="s">
        <v>15522</v>
      </c>
      <c r="X4469" s="217">
        <v>277</v>
      </c>
      <c r="Y4469" s="217">
        <v>103</v>
      </c>
      <c r="Z4469" s="261">
        <v>45291</v>
      </c>
      <c r="AC4469" s="217">
        <f>vykonyz.xlsx3[[#This Row],[Kod]]-vykonyz.xlsx[[#This Row],[Kod]]</f>
        <v>0</v>
      </c>
      <c r="AD4469" t="s">
        <v>15361</v>
      </c>
      <c r="AE4469" t="s">
        <v>15072</v>
      </c>
      <c r="AF4469" t="s">
        <v>50</v>
      </c>
      <c r="AG4469"/>
      <c r="AH4469" t="s">
        <v>15362</v>
      </c>
      <c r="AI4469" t="s">
        <v>15518</v>
      </c>
      <c r="AJ4469"/>
      <c r="AK4469" t="s">
        <v>1130</v>
      </c>
      <c r="AL4469" t="s">
        <v>15084</v>
      </c>
      <c r="AM4469" t="s">
        <v>33</v>
      </c>
      <c r="AN4469" t="s">
        <v>33</v>
      </c>
      <c r="AO4469"/>
      <c r="AP4469" t="s">
        <v>1128</v>
      </c>
      <c r="AQ4469"/>
      <c r="AR4469" t="s">
        <v>35</v>
      </c>
      <c r="AS4469" t="s">
        <v>35</v>
      </c>
    </row>
    <row r="4470" spans="1:45">
      <c r="A4470" s="264" t="s">
        <v>15363</v>
      </c>
      <c r="B4470" s="217" t="s">
        <v>15072</v>
      </c>
      <c r="C4470" s="217" t="s">
        <v>50</v>
      </c>
      <c r="E4470" s="217" t="s">
        <v>15364</v>
      </c>
      <c r="F4470" s="217" t="s">
        <v>15412</v>
      </c>
      <c r="H4470" s="217" t="s">
        <v>1130</v>
      </c>
      <c r="I4470" s="217" t="s">
        <v>15084</v>
      </c>
      <c r="J4470" s="217" t="s">
        <v>33</v>
      </c>
      <c r="K4470" s="217" t="s">
        <v>33</v>
      </c>
      <c r="M4470" s="217">
        <f t="shared" si="98"/>
        <v>37</v>
      </c>
      <c r="O4470" s="217" t="s">
        <v>35</v>
      </c>
      <c r="P4470" s="217" t="s">
        <v>35</v>
      </c>
      <c r="Q4470" s="217">
        <f>S6091-vykonyz.xlsx[[#This Row],[Kod]]</f>
        <v>-81517</v>
      </c>
      <c r="R4470" s="217">
        <f>S4414-vykonyz.xlsx[[#This Row],[Kod]]</f>
        <v>0</v>
      </c>
      <c r="S4470" s="217" t="s">
        <v>15524</v>
      </c>
      <c r="T4470" s="217" t="s">
        <v>15525</v>
      </c>
      <c r="U4470" s="217">
        <v>45</v>
      </c>
      <c r="V4470" s="261">
        <v>45292</v>
      </c>
      <c r="W4470" s="217" t="s">
        <v>15524</v>
      </c>
      <c r="X4470" s="217">
        <v>44</v>
      </c>
      <c r="Y4470" s="217">
        <v>1</v>
      </c>
      <c r="Z4470" s="261">
        <v>45291</v>
      </c>
      <c r="AC4470" s="217">
        <f>vykonyz.xlsx3[[#This Row],[Kod]]-vykonyz.xlsx[[#This Row],[Kod]]</f>
        <v>0</v>
      </c>
      <c r="AD4470" t="s">
        <v>15363</v>
      </c>
      <c r="AE4470" t="s">
        <v>15072</v>
      </c>
      <c r="AF4470" t="s">
        <v>50</v>
      </c>
      <c r="AG4470"/>
      <c r="AH4470" t="s">
        <v>15364</v>
      </c>
      <c r="AI4470" t="s">
        <v>15412</v>
      </c>
      <c r="AJ4470"/>
      <c r="AK4470" t="s">
        <v>1130</v>
      </c>
      <c r="AL4470" t="s">
        <v>15084</v>
      </c>
      <c r="AM4470" t="s">
        <v>33</v>
      </c>
      <c r="AN4470" t="s">
        <v>33</v>
      </c>
      <c r="AO4470"/>
      <c r="AP4470" t="s">
        <v>15138</v>
      </c>
      <c r="AQ4470"/>
      <c r="AR4470" t="s">
        <v>35</v>
      </c>
      <c r="AS4470" t="s">
        <v>35</v>
      </c>
    </row>
    <row r="4471" spans="1:45">
      <c r="A4471" s="264" t="s">
        <v>15365</v>
      </c>
      <c r="B4471" s="217" t="s">
        <v>15072</v>
      </c>
      <c r="C4471" s="217" t="s">
        <v>50</v>
      </c>
      <c r="E4471" s="217" t="s">
        <v>15366</v>
      </c>
      <c r="F4471" s="217" t="s">
        <v>15526</v>
      </c>
      <c r="H4471" s="217" t="s">
        <v>1125</v>
      </c>
      <c r="I4471" s="217" t="s">
        <v>15084</v>
      </c>
      <c r="J4471" s="217" t="s">
        <v>33</v>
      </c>
      <c r="K4471" s="217" t="s">
        <v>33</v>
      </c>
      <c r="M4471" s="217">
        <f t="shared" si="98"/>
        <v>56</v>
      </c>
      <c r="O4471" s="217" t="s">
        <v>35</v>
      </c>
      <c r="P4471" s="217" t="s">
        <v>35</v>
      </c>
      <c r="Q4471" s="217">
        <f>S6092-vykonyz.xlsx[[#This Row],[Kod]]</f>
        <v>-81521</v>
      </c>
      <c r="R4471" s="217">
        <f>S4415-vykonyz.xlsx[[#This Row],[Kod]]</f>
        <v>0</v>
      </c>
      <c r="S4471" s="217" t="s">
        <v>15527</v>
      </c>
      <c r="T4471" s="217" t="s">
        <v>15528</v>
      </c>
      <c r="U4471" s="217">
        <v>1464</v>
      </c>
      <c r="V4471" s="261">
        <v>45292</v>
      </c>
      <c r="W4471" s="217" t="s">
        <v>15527</v>
      </c>
      <c r="X4471" s="217">
        <v>1333</v>
      </c>
      <c r="Y4471" s="217">
        <v>131</v>
      </c>
      <c r="Z4471" s="261">
        <v>45291</v>
      </c>
      <c r="AC4471" s="217">
        <f>vykonyz.xlsx3[[#This Row],[Kod]]-vykonyz.xlsx[[#This Row],[Kod]]</f>
        <v>0</v>
      </c>
      <c r="AD4471" t="s">
        <v>15365</v>
      </c>
      <c r="AE4471" t="s">
        <v>15072</v>
      </c>
      <c r="AF4471" t="s">
        <v>50</v>
      </c>
      <c r="AG4471"/>
      <c r="AH4471" t="s">
        <v>15366</v>
      </c>
      <c r="AI4471" t="s">
        <v>15526</v>
      </c>
      <c r="AJ4471"/>
      <c r="AK4471" t="s">
        <v>1125</v>
      </c>
      <c r="AL4471" t="s">
        <v>15084</v>
      </c>
      <c r="AM4471" t="s">
        <v>33</v>
      </c>
      <c r="AN4471" t="s">
        <v>33</v>
      </c>
      <c r="AO4471"/>
      <c r="AP4471" t="s">
        <v>7680</v>
      </c>
      <c r="AQ4471"/>
      <c r="AR4471" t="s">
        <v>35</v>
      </c>
      <c r="AS4471" t="s">
        <v>35</v>
      </c>
    </row>
    <row r="4472" spans="1:45">
      <c r="A4472" s="264" t="s">
        <v>15368</v>
      </c>
      <c r="B4472" s="217" t="s">
        <v>15072</v>
      </c>
      <c r="C4472" s="217" t="s">
        <v>50</v>
      </c>
      <c r="E4472" s="217" t="s">
        <v>15369</v>
      </c>
      <c r="F4472" s="217" t="s">
        <v>15515</v>
      </c>
      <c r="H4472" s="217" t="s">
        <v>7244</v>
      </c>
      <c r="I4472" s="217" t="s">
        <v>15084</v>
      </c>
      <c r="J4472" s="217" t="s">
        <v>33</v>
      </c>
      <c r="K4472" s="217" t="s">
        <v>33</v>
      </c>
      <c r="M4472" s="217">
        <f t="shared" si="98"/>
        <v>24</v>
      </c>
      <c r="O4472" s="217" t="s">
        <v>35</v>
      </c>
      <c r="P4472" s="217" t="s">
        <v>35</v>
      </c>
      <c r="Q4472" s="217">
        <f>S6093-vykonyz.xlsx[[#This Row],[Kod]]</f>
        <v>-81523</v>
      </c>
      <c r="R4472" s="217">
        <f>S4416-vykonyz.xlsx[[#This Row],[Kod]]</f>
        <v>0</v>
      </c>
      <c r="AC4472" s="217">
        <f>vykonyz.xlsx3[[#This Row],[Kod]]-vykonyz.xlsx[[#This Row],[Kod]]</f>
        <v>0</v>
      </c>
      <c r="AD4472" t="s">
        <v>15368</v>
      </c>
      <c r="AE4472" t="s">
        <v>15072</v>
      </c>
      <c r="AF4472" t="s">
        <v>50</v>
      </c>
      <c r="AG4472"/>
      <c r="AH4472" t="s">
        <v>15369</v>
      </c>
      <c r="AI4472" t="s">
        <v>15515</v>
      </c>
      <c r="AJ4472"/>
      <c r="AK4472" t="s">
        <v>7244</v>
      </c>
      <c r="AL4472" t="s">
        <v>15084</v>
      </c>
      <c r="AM4472" t="s">
        <v>33</v>
      </c>
      <c r="AN4472" t="s">
        <v>33</v>
      </c>
      <c r="AO4472"/>
      <c r="AP4472" t="s">
        <v>15529</v>
      </c>
      <c r="AQ4472"/>
      <c r="AR4472" t="s">
        <v>35</v>
      </c>
      <c r="AS4472" t="s">
        <v>35</v>
      </c>
    </row>
    <row r="4473" spans="1:45">
      <c r="A4473" s="264" t="s">
        <v>15371</v>
      </c>
      <c r="B4473" s="217" t="s">
        <v>15072</v>
      </c>
      <c r="C4473" s="217" t="s">
        <v>50</v>
      </c>
      <c r="E4473" s="217" t="s">
        <v>15372</v>
      </c>
      <c r="F4473" s="217" t="s">
        <v>15530</v>
      </c>
      <c r="H4473" s="217" t="s">
        <v>1125</v>
      </c>
      <c r="I4473" s="217" t="s">
        <v>15084</v>
      </c>
      <c r="J4473" s="217" t="s">
        <v>33</v>
      </c>
      <c r="K4473" s="217" t="s">
        <v>33</v>
      </c>
      <c r="M4473" s="217">
        <f t="shared" si="98"/>
        <v>64</v>
      </c>
      <c r="O4473" s="217" t="s">
        <v>35</v>
      </c>
      <c r="P4473" s="217" t="s">
        <v>35</v>
      </c>
      <c r="Q4473" s="217">
        <f>S6094-vykonyz.xlsx[[#This Row],[Kod]]</f>
        <v>-81527</v>
      </c>
      <c r="R4473" s="217">
        <f>S4417-vykonyz.xlsx[[#This Row],[Kod]]</f>
        <v>0</v>
      </c>
      <c r="S4473" s="217" t="s">
        <v>15531</v>
      </c>
      <c r="T4473" s="217" t="s">
        <v>15532</v>
      </c>
      <c r="U4473" s="217">
        <v>972</v>
      </c>
      <c r="V4473" s="261">
        <v>45292</v>
      </c>
      <c r="W4473" s="217" t="s">
        <v>15531</v>
      </c>
      <c r="X4473" s="217">
        <v>923</v>
      </c>
      <c r="Y4473" s="217">
        <v>49</v>
      </c>
      <c r="Z4473" s="261">
        <v>45291</v>
      </c>
      <c r="AC4473" s="217">
        <f>vykonyz.xlsx3[[#This Row],[Kod]]-vykonyz.xlsx[[#This Row],[Kod]]</f>
        <v>0</v>
      </c>
      <c r="AD4473" t="s">
        <v>15371</v>
      </c>
      <c r="AE4473" t="s">
        <v>15072</v>
      </c>
      <c r="AF4473" t="s">
        <v>50</v>
      </c>
      <c r="AG4473"/>
      <c r="AH4473" t="s">
        <v>15372</v>
      </c>
      <c r="AI4473" t="s">
        <v>15530</v>
      </c>
      <c r="AJ4473"/>
      <c r="AK4473" t="s">
        <v>1125</v>
      </c>
      <c r="AL4473" t="s">
        <v>15084</v>
      </c>
      <c r="AM4473" t="s">
        <v>33</v>
      </c>
      <c r="AN4473" t="s">
        <v>33</v>
      </c>
      <c r="AO4473"/>
      <c r="AP4473" t="s">
        <v>15533</v>
      </c>
      <c r="AQ4473"/>
      <c r="AR4473" t="s">
        <v>35</v>
      </c>
      <c r="AS4473" t="s">
        <v>35</v>
      </c>
    </row>
    <row r="4474" spans="1:45">
      <c r="A4474" s="264" t="s">
        <v>15373</v>
      </c>
      <c r="B4474" s="217" t="s">
        <v>15072</v>
      </c>
      <c r="C4474" s="217" t="s">
        <v>50</v>
      </c>
      <c r="E4474" s="217" t="s">
        <v>15374</v>
      </c>
      <c r="F4474" s="217" t="s">
        <v>15534</v>
      </c>
      <c r="H4474" s="217" t="s">
        <v>1125</v>
      </c>
      <c r="I4474" s="217" t="s">
        <v>15084</v>
      </c>
      <c r="J4474" s="217" t="s">
        <v>33</v>
      </c>
      <c r="K4474" s="217" t="s">
        <v>33</v>
      </c>
      <c r="M4474" s="217">
        <f t="shared" si="98"/>
        <v>87</v>
      </c>
      <c r="O4474" s="217" t="s">
        <v>35</v>
      </c>
      <c r="P4474" s="217" t="s">
        <v>35</v>
      </c>
      <c r="Q4474" s="217">
        <f>S6095-vykonyz.xlsx[[#This Row],[Kod]]</f>
        <v>-81533</v>
      </c>
      <c r="R4474" s="217">
        <f>S4418-vykonyz.xlsx[[#This Row],[Kod]]</f>
        <v>0</v>
      </c>
      <c r="S4474" s="217" t="s">
        <v>15535</v>
      </c>
      <c r="T4474" s="217" t="s">
        <v>15536</v>
      </c>
      <c r="U4474" s="217">
        <v>576</v>
      </c>
      <c r="V4474" s="261">
        <v>45292</v>
      </c>
      <c r="W4474" s="217" t="s">
        <v>15535</v>
      </c>
      <c r="X4474" s="217">
        <v>546</v>
      </c>
      <c r="Y4474" s="217">
        <v>30</v>
      </c>
      <c r="Z4474" s="261">
        <v>45291</v>
      </c>
      <c r="AC4474" s="217">
        <f>vykonyz.xlsx3[[#This Row],[Kod]]-vykonyz.xlsx[[#This Row],[Kod]]</f>
        <v>0</v>
      </c>
      <c r="AD4474" t="s">
        <v>15373</v>
      </c>
      <c r="AE4474" t="s">
        <v>15072</v>
      </c>
      <c r="AF4474" t="s">
        <v>50</v>
      </c>
      <c r="AG4474"/>
      <c r="AH4474" t="s">
        <v>15374</v>
      </c>
      <c r="AI4474" t="s">
        <v>15534</v>
      </c>
      <c r="AJ4474"/>
      <c r="AK4474" t="s">
        <v>1125</v>
      </c>
      <c r="AL4474" t="s">
        <v>15084</v>
      </c>
      <c r="AM4474" t="s">
        <v>33</v>
      </c>
      <c r="AN4474" t="s">
        <v>33</v>
      </c>
      <c r="AO4474"/>
      <c r="AP4474" t="s">
        <v>41</v>
      </c>
      <c r="AQ4474"/>
      <c r="AR4474" t="s">
        <v>35</v>
      </c>
      <c r="AS4474" t="s">
        <v>35</v>
      </c>
    </row>
    <row r="4475" spans="1:45">
      <c r="A4475" s="264" t="s">
        <v>15376</v>
      </c>
      <c r="B4475" s="217" t="s">
        <v>15072</v>
      </c>
      <c r="C4475" s="217" t="s">
        <v>50</v>
      </c>
      <c r="E4475" s="217" t="s">
        <v>15377</v>
      </c>
      <c r="F4475" s="217" t="s">
        <v>15537</v>
      </c>
      <c r="H4475" s="217" t="s">
        <v>1130</v>
      </c>
      <c r="I4475" s="217" t="s">
        <v>7244</v>
      </c>
      <c r="J4475" s="217" t="s">
        <v>33</v>
      </c>
      <c r="K4475" s="217" t="s">
        <v>33</v>
      </c>
      <c r="M4475" s="217">
        <f t="shared" si="98"/>
        <v>105</v>
      </c>
      <c r="O4475" s="217" t="s">
        <v>35</v>
      </c>
      <c r="P4475" s="217" t="s">
        <v>35</v>
      </c>
      <c r="Q4475" s="217">
        <f>S6096-vykonyz.xlsx[[#This Row],[Kod]]</f>
        <v>-81537</v>
      </c>
      <c r="R4475" s="217">
        <f>S4419-vykonyz.xlsx[[#This Row],[Kod]]</f>
        <v>0</v>
      </c>
      <c r="S4475" s="217" t="s">
        <v>15538</v>
      </c>
      <c r="T4475" s="217" t="s">
        <v>15539</v>
      </c>
      <c r="U4475" s="217">
        <v>279</v>
      </c>
      <c r="V4475" s="261">
        <v>45292</v>
      </c>
      <c r="W4475" s="217" t="s">
        <v>15538</v>
      </c>
      <c r="X4475" s="217">
        <v>278</v>
      </c>
      <c r="Y4475" s="217">
        <v>1</v>
      </c>
      <c r="Z4475" s="261">
        <v>45291</v>
      </c>
      <c r="AC4475" s="217">
        <f>vykonyz.xlsx3[[#This Row],[Kod]]-vykonyz.xlsx[[#This Row],[Kod]]</f>
        <v>0</v>
      </c>
      <c r="AD4475" t="s">
        <v>15376</v>
      </c>
      <c r="AE4475" t="s">
        <v>15072</v>
      </c>
      <c r="AF4475" t="s">
        <v>50</v>
      </c>
      <c r="AG4475"/>
      <c r="AH4475" t="s">
        <v>15377</v>
      </c>
      <c r="AI4475" t="s">
        <v>15537</v>
      </c>
      <c r="AJ4475"/>
      <c r="AK4475" t="s">
        <v>1130</v>
      </c>
      <c r="AL4475" t="s">
        <v>7244</v>
      </c>
      <c r="AM4475" t="s">
        <v>33</v>
      </c>
      <c r="AN4475" t="s">
        <v>33</v>
      </c>
      <c r="AO4475"/>
      <c r="AP4475" t="s">
        <v>4192</v>
      </c>
      <c r="AQ4475"/>
      <c r="AR4475" t="s">
        <v>35</v>
      </c>
      <c r="AS4475" t="s">
        <v>35</v>
      </c>
    </row>
    <row r="4476" spans="1:45">
      <c r="A4476" s="264" t="s">
        <v>15379</v>
      </c>
      <c r="B4476" s="217" t="s">
        <v>15072</v>
      </c>
      <c r="C4476" s="217" t="s">
        <v>50</v>
      </c>
      <c r="E4476" s="217" t="s">
        <v>15380</v>
      </c>
      <c r="F4476" s="217" t="s">
        <v>15221</v>
      </c>
      <c r="H4476" s="217" t="s">
        <v>1125</v>
      </c>
      <c r="I4476" s="217" t="s">
        <v>1125</v>
      </c>
      <c r="J4476" s="217" t="s">
        <v>33</v>
      </c>
      <c r="K4476" s="217" t="s">
        <v>33</v>
      </c>
      <c r="M4476" s="217">
        <f t="shared" si="98"/>
        <v>67</v>
      </c>
      <c r="O4476" s="217" t="s">
        <v>35</v>
      </c>
      <c r="P4476" s="217" t="s">
        <v>35</v>
      </c>
      <c r="Q4476" s="217">
        <f>S6097-vykonyz.xlsx[[#This Row],[Kod]]</f>
        <v>-81541</v>
      </c>
      <c r="R4476" s="217">
        <f>S4420-vykonyz.xlsx[[#This Row],[Kod]]</f>
        <v>0</v>
      </c>
      <c r="S4476" s="217" t="s">
        <v>15540</v>
      </c>
      <c r="T4476" s="217" t="s">
        <v>15541</v>
      </c>
      <c r="U4476" s="217">
        <v>354</v>
      </c>
      <c r="V4476" s="261">
        <v>45292</v>
      </c>
      <c r="W4476" s="217" t="s">
        <v>15540</v>
      </c>
      <c r="X4476" s="217">
        <v>348</v>
      </c>
      <c r="Y4476" s="217">
        <v>6</v>
      </c>
      <c r="Z4476" s="261">
        <v>45291</v>
      </c>
      <c r="AC4476" s="217">
        <f>vykonyz.xlsx3[[#This Row],[Kod]]-vykonyz.xlsx[[#This Row],[Kod]]</f>
        <v>0</v>
      </c>
      <c r="AD4476" t="s">
        <v>15379</v>
      </c>
      <c r="AE4476" t="s">
        <v>15072</v>
      </c>
      <c r="AF4476" t="s">
        <v>50</v>
      </c>
      <c r="AG4476"/>
      <c r="AH4476" t="s">
        <v>15380</v>
      </c>
      <c r="AI4476" t="s">
        <v>15221</v>
      </c>
      <c r="AJ4476"/>
      <c r="AK4476" t="s">
        <v>1125</v>
      </c>
      <c r="AL4476" t="s">
        <v>1125</v>
      </c>
      <c r="AM4476" t="s">
        <v>33</v>
      </c>
      <c r="AN4476" t="s">
        <v>33</v>
      </c>
      <c r="AO4476"/>
      <c r="AP4476" t="s">
        <v>1832</v>
      </c>
      <c r="AQ4476"/>
      <c r="AR4476" t="s">
        <v>35</v>
      </c>
      <c r="AS4476" t="s">
        <v>35</v>
      </c>
    </row>
    <row r="4477" spans="1:45">
      <c r="A4477" s="264" t="s">
        <v>15382</v>
      </c>
      <c r="B4477" s="217" t="s">
        <v>15072</v>
      </c>
      <c r="C4477" s="217" t="s">
        <v>50</v>
      </c>
      <c r="E4477" s="217" t="s">
        <v>15383</v>
      </c>
      <c r="F4477" s="217" t="s">
        <v>15542</v>
      </c>
      <c r="H4477" s="217" t="s">
        <v>1125</v>
      </c>
      <c r="I4477" s="217" t="s">
        <v>15084</v>
      </c>
      <c r="J4477" s="217" t="s">
        <v>33</v>
      </c>
      <c r="K4477" s="217" t="s">
        <v>33</v>
      </c>
      <c r="M4477" s="217">
        <f t="shared" si="98"/>
        <v>122</v>
      </c>
      <c r="O4477" s="217" t="s">
        <v>35</v>
      </c>
      <c r="P4477" s="217" t="s">
        <v>35</v>
      </c>
      <c r="Q4477" s="217">
        <f>S6098-vykonyz.xlsx[[#This Row],[Kod]]</f>
        <v>-81543</v>
      </c>
      <c r="R4477" s="217">
        <f>S4421-vykonyz.xlsx[[#This Row],[Kod]]</f>
        <v>0</v>
      </c>
      <c r="S4477" s="217" t="s">
        <v>15543</v>
      </c>
      <c r="T4477" s="217" t="s">
        <v>15544</v>
      </c>
      <c r="U4477" s="217">
        <v>396</v>
      </c>
      <c r="V4477" s="261">
        <v>45292</v>
      </c>
      <c r="W4477" s="217" t="s">
        <v>15543</v>
      </c>
      <c r="X4477" s="217">
        <v>394</v>
      </c>
      <c r="Y4477" s="217">
        <v>2</v>
      </c>
      <c r="Z4477" s="261">
        <v>45291</v>
      </c>
      <c r="AC4477" s="217">
        <f>vykonyz.xlsx3[[#This Row],[Kod]]-vykonyz.xlsx[[#This Row],[Kod]]</f>
        <v>0</v>
      </c>
      <c r="AD4477" t="s">
        <v>15382</v>
      </c>
      <c r="AE4477" t="s">
        <v>15072</v>
      </c>
      <c r="AF4477" t="s">
        <v>50</v>
      </c>
      <c r="AG4477"/>
      <c r="AH4477" t="s">
        <v>15383</v>
      </c>
      <c r="AI4477" t="s">
        <v>15542</v>
      </c>
      <c r="AJ4477"/>
      <c r="AK4477" t="s">
        <v>1125</v>
      </c>
      <c r="AL4477" t="s">
        <v>15084</v>
      </c>
      <c r="AM4477" t="s">
        <v>33</v>
      </c>
      <c r="AN4477" t="s">
        <v>33</v>
      </c>
      <c r="AO4477"/>
      <c r="AP4477" t="s">
        <v>695</v>
      </c>
      <c r="AQ4477"/>
      <c r="AR4477" t="s">
        <v>35</v>
      </c>
      <c r="AS4477" t="s">
        <v>35</v>
      </c>
    </row>
    <row r="4478" spans="1:45">
      <c r="A4478" s="264" t="s">
        <v>15386</v>
      </c>
      <c r="B4478" s="217" t="s">
        <v>15072</v>
      </c>
      <c r="C4478" s="217" t="s">
        <v>50</v>
      </c>
      <c r="E4478" s="217" t="s">
        <v>15387</v>
      </c>
      <c r="F4478" s="217" t="s">
        <v>15545</v>
      </c>
      <c r="H4478" s="217" t="s">
        <v>6464</v>
      </c>
      <c r="I4478" s="217" t="s">
        <v>15084</v>
      </c>
      <c r="J4478" s="217" t="s">
        <v>33</v>
      </c>
      <c r="K4478" s="217" t="s">
        <v>33</v>
      </c>
      <c r="M4478" s="217">
        <f t="shared" si="98"/>
        <v>91</v>
      </c>
      <c r="O4478" s="217" t="s">
        <v>35</v>
      </c>
      <c r="P4478" s="217" t="s">
        <v>35</v>
      </c>
      <c r="Q4478" s="217">
        <f>S6099-vykonyz.xlsx[[#This Row],[Kod]]</f>
        <v>-81545</v>
      </c>
      <c r="R4478" s="217">
        <f>S4422-vykonyz.xlsx[[#This Row],[Kod]]</f>
        <v>0</v>
      </c>
      <c r="S4478" s="217" t="s">
        <v>15546</v>
      </c>
      <c r="T4478" s="217" t="s">
        <v>15547</v>
      </c>
      <c r="U4478" s="217">
        <v>324</v>
      </c>
      <c r="V4478" s="261">
        <v>45292</v>
      </c>
      <c r="W4478" s="217" t="s">
        <v>15546</v>
      </c>
      <c r="X4478" s="217">
        <v>317</v>
      </c>
      <c r="Y4478" s="217">
        <v>7</v>
      </c>
      <c r="Z4478" s="261">
        <v>45291</v>
      </c>
      <c r="AC4478" s="217">
        <f>vykonyz.xlsx3[[#This Row],[Kod]]-vykonyz.xlsx[[#This Row],[Kod]]</f>
        <v>0</v>
      </c>
      <c r="AD4478" t="s">
        <v>15386</v>
      </c>
      <c r="AE4478" t="s">
        <v>15072</v>
      </c>
      <c r="AF4478" t="s">
        <v>50</v>
      </c>
      <c r="AG4478"/>
      <c r="AH4478" t="s">
        <v>15387</v>
      </c>
      <c r="AI4478" t="s">
        <v>15545</v>
      </c>
      <c r="AJ4478"/>
      <c r="AK4478" t="s">
        <v>6464</v>
      </c>
      <c r="AL4478" t="s">
        <v>15084</v>
      </c>
      <c r="AM4478" t="s">
        <v>33</v>
      </c>
      <c r="AN4478" t="s">
        <v>33</v>
      </c>
      <c r="AO4478"/>
      <c r="AP4478" t="s">
        <v>884</v>
      </c>
      <c r="AQ4478"/>
      <c r="AR4478" t="s">
        <v>35</v>
      </c>
      <c r="AS4478" t="s">
        <v>35</v>
      </c>
    </row>
    <row r="4479" spans="1:45">
      <c r="A4479" s="264" t="s">
        <v>15389</v>
      </c>
      <c r="B4479" s="217" t="s">
        <v>15072</v>
      </c>
      <c r="C4479" s="217" t="s">
        <v>50</v>
      </c>
      <c r="E4479" s="217" t="s">
        <v>15390</v>
      </c>
      <c r="F4479" s="217" t="s">
        <v>15548</v>
      </c>
      <c r="H4479" s="217" t="s">
        <v>1125</v>
      </c>
      <c r="I4479" s="217" t="s">
        <v>15084</v>
      </c>
      <c r="J4479" s="217" t="s">
        <v>33</v>
      </c>
      <c r="K4479" s="217" t="s">
        <v>33</v>
      </c>
      <c r="M4479" s="217">
        <f t="shared" si="98"/>
        <v>28</v>
      </c>
      <c r="O4479" s="217" t="s">
        <v>35</v>
      </c>
      <c r="P4479" s="217" t="s">
        <v>35</v>
      </c>
      <c r="Q4479" s="217">
        <f>S6100-vykonyz.xlsx[[#This Row],[Kod]]</f>
        <v>-81547</v>
      </c>
      <c r="R4479" s="217">
        <f>S4423-vykonyz.xlsx[[#This Row],[Kod]]</f>
        <v>0</v>
      </c>
      <c r="S4479" s="217" t="s">
        <v>15549</v>
      </c>
      <c r="T4479" s="217" t="s">
        <v>15550</v>
      </c>
      <c r="U4479" s="217">
        <v>479</v>
      </c>
      <c r="V4479" s="261">
        <v>45292</v>
      </c>
      <c r="W4479" s="217" t="s">
        <v>15549</v>
      </c>
      <c r="X4479" s="217">
        <v>472</v>
      </c>
      <c r="Y4479" s="217">
        <v>7</v>
      </c>
      <c r="Z4479" s="261">
        <v>45291</v>
      </c>
      <c r="AC4479" s="217">
        <f>vykonyz.xlsx3[[#This Row],[Kod]]-vykonyz.xlsx[[#This Row],[Kod]]</f>
        <v>0</v>
      </c>
      <c r="AD4479" t="s">
        <v>15389</v>
      </c>
      <c r="AE4479" t="s">
        <v>15072</v>
      </c>
      <c r="AF4479" t="s">
        <v>50</v>
      </c>
      <c r="AG4479"/>
      <c r="AH4479" t="s">
        <v>15390</v>
      </c>
      <c r="AI4479" t="s">
        <v>15548</v>
      </c>
      <c r="AJ4479"/>
      <c r="AK4479" t="s">
        <v>1125</v>
      </c>
      <c r="AL4479" t="s">
        <v>15084</v>
      </c>
      <c r="AM4479" t="s">
        <v>33</v>
      </c>
      <c r="AN4479" t="s">
        <v>33</v>
      </c>
      <c r="AO4479"/>
      <c r="AP4479" t="s">
        <v>15551</v>
      </c>
      <c r="AQ4479"/>
      <c r="AR4479" t="s">
        <v>35</v>
      </c>
      <c r="AS4479" t="s">
        <v>35</v>
      </c>
    </row>
    <row r="4480" spans="1:45">
      <c r="A4480" s="264" t="s">
        <v>15392</v>
      </c>
      <c r="B4480" s="217" t="s">
        <v>15072</v>
      </c>
      <c r="C4480" s="217" t="s">
        <v>50</v>
      </c>
      <c r="E4480" s="217" t="s">
        <v>15393</v>
      </c>
      <c r="F4480" s="217" t="s">
        <v>15552</v>
      </c>
      <c r="H4480" s="217" t="s">
        <v>1125</v>
      </c>
      <c r="I4480" s="217" t="s">
        <v>15084</v>
      </c>
      <c r="J4480" s="217" t="s">
        <v>33</v>
      </c>
      <c r="K4480" s="217" t="s">
        <v>33</v>
      </c>
      <c r="M4480" s="217">
        <f t="shared" si="98"/>
        <v>115</v>
      </c>
      <c r="O4480" s="217" t="s">
        <v>35</v>
      </c>
      <c r="P4480" s="217" t="s">
        <v>35</v>
      </c>
      <c r="Q4480" s="217">
        <f>S6101-vykonyz.xlsx[[#This Row],[Kod]]</f>
        <v>-81549</v>
      </c>
      <c r="R4480" s="217">
        <f>S4424-vykonyz.xlsx[[#This Row],[Kod]]</f>
        <v>0</v>
      </c>
      <c r="S4480" s="217" t="s">
        <v>15553</v>
      </c>
      <c r="T4480" s="217" t="s">
        <v>15554</v>
      </c>
      <c r="U4480" s="217">
        <v>728</v>
      </c>
      <c r="V4480" s="261">
        <v>45292</v>
      </c>
      <c r="W4480" s="217" t="s">
        <v>15553</v>
      </c>
      <c r="X4480" s="217">
        <v>723</v>
      </c>
      <c r="Y4480" s="217">
        <v>5</v>
      </c>
      <c r="Z4480" s="261">
        <v>45291</v>
      </c>
      <c r="AC4480" s="217">
        <f>vykonyz.xlsx3[[#This Row],[Kod]]-vykonyz.xlsx[[#This Row],[Kod]]</f>
        <v>0</v>
      </c>
      <c r="AD4480" t="s">
        <v>15392</v>
      </c>
      <c r="AE4480" t="s">
        <v>15072</v>
      </c>
      <c r="AF4480" t="s">
        <v>50</v>
      </c>
      <c r="AG4480"/>
      <c r="AH4480" t="s">
        <v>15393</v>
      </c>
      <c r="AI4480" t="s">
        <v>15552</v>
      </c>
      <c r="AJ4480"/>
      <c r="AK4480" t="s">
        <v>1125</v>
      </c>
      <c r="AL4480" t="s">
        <v>15084</v>
      </c>
      <c r="AM4480" t="s">
        <v>33</v>
      </c>
      <c r="AN4480" t="s">
        <v>33</v>
      </c>
      <c r="AO4480"/>
      <c r="AP4480" t="s">
        <v>1301</v>
      </c>
      <c r="AQ4480"/>
      <c r="AR4480" t="s">
        <v>35</v>
      </c>
      <c r="AS4480" t="s">
        <v>35</v>
      </c>
    </row>
    <row r="4481" spans="1:45">
      <c r="A4481" s="264" t="s">
        <v>15395</v>
      </c>
      <c r="B4481" s="217" t="s">
        <v>15072</v>
      </c>
      <c r="C4481" s="217" t="s">
        <v>50</v>
      </c>
      <c r="E4481" s="217" t="s">
        <v>15396</v>
      </c>
      <c r="F4481" s="217" t="s">
        <v>15412</v>
      </c>
      <c r="H4481" s="217" t="s">
        <v>1125</v>
      </c>
      <c r="I4481" s="217" t="s">
        <v>15084</v>
      </c>
      <c r="J4481" s="217" t="s">
        <v>33</v>
      </c>
      <c r="K4481" s="217" t="s">
        <v>33</v>
      </c>
      <c r="M4481" s="217">
        <f t="shared" si="98"/>
        <v>151</v>
      </c>
      <c r="O4481" s="217" t="s">
        <v>35</v>
      </c>
      <c r="P4481" s="217" t="s">
        <v>35</v>
      </c>
      <c r="Q4481" s="217">
        <f>S6102-vykonyz.xlsx[[#This Row],[Kod]]</f>
        <v>-81555</v>
      </c>
      <c r="R4481" s="217">
        <f>S4425-vykonyz.xlsx[[#This Row],[Kod]]</f>
        <v>0</v>
      </c>
      <c r="S4481" s="217" t="s">
        <v>15555</v>
      </c>
      <c r="T4481" s="217" t="s">
        <v>15556</v>
      </c>
      <c r="U4481" s="217">
        <v>1220</v>
      </c>
      <c r="V4481" s="261">
        <v>45292</v>
      </c>
      <c r="W4481" s="217" t="s">
        <v>15555</v>
      </c>
      <c r="X4481" s="217">
        <v>1165</v>
      </c>
      <c r="Y4481" s="217">
        <v>55</v>
      </c>
      <c r="Z4481" s="261">
        <v>45291</v>
      </c>
      <c r="AC4481" s="217">
        <f>vykonyz.xlsx3[[#This Row],[Kod]]-vykonyz.xlsx[[#This Row],[Kod]]</f>
        <v>0</v>
      </c>
      <c r="AD4481" t="s">
        <v>15395</v>
      </c>
      <c r="AE4481" t="s">
        <v>15072</v>
      </c>
      <c r="AF4481" t="s">
        <v>50</v>
      </c>
      <c r="AG4481"/>
      <c r="AH4481" t="s">
        <v>15396</v>
      </c>
      <c r="AI4481" t="s">
        <v>15412</v>
      </c>
      <c r="AJ4481"/>
      <c r="AK4481" t="s">
        <v>1125</v>
      </c>
      <c r="AL4481" t="s">
        <v>15084</v>
      </c>
      <c r="AM4481" t="s">
        <v>33</v>
      </c>
      <c r="AN4481" t="s">
        <v>33</v>
      </c>
      <c r="AO4481"/>
      <c r="AP4481" t="s">
        <v>6404</v>
      </c>
      <c r="AQ4481"/>
      <c r="AR4481" t="s">
        <v>35</v>
      </c>
      <c r="AS4481" t="s">
        <v>35</v>
      </c>
    </row>
    <row r="4482" spans="1:45">
      <c r="A4482" s="264" t="s">
        <v>15398</v>
      </c>
      <c r="B4482" s="217" t="s">
        <v>15072</v>
      </c>
      <c r="C4482" s="217" t="s">
        <v>50</v>
      </c>
      <c r="E4482" s="217" t="s">
        <v>15399</v>
      </c>
      <c r="F4482" s="217" t="s">
        <v>15557</v>
      </c>
      <c r="H4482" s="217" t="s">
        <v>1125</v>
      </c>
      <c r="I4482" s="217" t="s">
        <v>7244</v>
      </c>
      <c r="J4482" s="217" t="s">
        <v>33</v>
      </c>
      <c r="K4482" s="217" t="s">
        <v>33</v>
      </c>
      <c r="M4482" s="217">
        <f t="shared" si="98"/>
        <v>324</v>
      </c>
      <c r="O4482" s="217" t="s">
        <v>35</v>
      </c>
      <c r="P4482" s="217" t="s">
        <v>35</v>
      </c>
      <c r="Q4482" s="217">
        <f>S6103-vykonyz.xlsx[[#This Row],[Kod]]</f>
        <v>-81557</v>
      </c>
      <c r="R4482" s="217">
        <f>S4426-vykonyz.xlsx[[#This Row],[Kod]]</f>
        <v>0</v>
      </c>
      <c r="S4482" s="217" t="s">
        <v>15558</v>
      </c>
      <c r="T4482" s="217" t="s">
        <v>15559</v>
      </c>
      <c r="U4482" s="217">
        <v>317</v>
      </c>
      <c r="V4482" s="261">
        <v>45292</v>
      </c>
      <c r="W4482" s="217" t="s">
        <v>15558</v>
      </c>
      <c r="X4482" s="217">
        <v>315</v>
      </c>
      <c r="Y4482" s="217">
        <v>2</v>
      </c>
      <c r="Z4482" s="261">
        <v>45291</v>
      </c>
      <c r="AC4482" s="217">
        <f>vykonyz.xlsx3[[#This Row],[Kod]]-vykonyz.xlsx[[#This Row],[Kod]]</f>
        <v>0</v>
      </c>
      <c r="AD4482" t="s">
        <v>15398</v>
      </c>
      <c r="AE4482" t="s">
        <v>15072</v>
      </c>
      <c r="AF4482" t="s">
        <v>50</v>
      </c>
      <c r="AG4482"/>
      <c r="AH4482" t="s">
        <v>15399</v>
      </c>
      <c r="AI4482" t="s">
        <v>15557</v>
      </c>
      <c r="AJ4482"/>
      <c r="AK4482" t="s">
        <v>1125</v>
      </c>
      <c r="AL4482" t="s">
        <v>7244</v>
      </c>
      <c r="AM4482" t="s">
        <v>33</v>
      </c>
      <c r="AN4482" t="s">
        <v>33</v>
      </c>
      <c r="AO4482"/>
      <c r="AP4482" t="s">
        <v>7119</v>
      </c>
      <c r="AQ4482"/>
      <c r="AR4482" t="s">
        <v>35</v>
      </c>
      <c r="AS4482" t="s">
        <v>35</v>
      </c>
    </row>
    <row r="4483" spans="1:45">
      <c r="A4483" s="264" t="s">
        <v>15402</v>
      </c>
      <c r="B4483" s="217" t="s">
        <v>15072</v>
      </c>
      <c r="E4483" s="217" t="s">
        <v>15403</v>
      </c>
      <c r="F4483" s="217" t="s">
        <v>15560</v>
      </c>
      <c r="H4483" s="217" t="s">
        <v>1125</v>
      </c>
      <c r="I4483" s="217" t="s">
        <v>1125</v>
      </c>
      <c r="J4483" s="217" t="s">
        <v>33</v>
      </c>
      <c r="K4483" s="217" t="s">
        <v>33</v>
      </c>
      <c r="M4483" s="217">
        <f t="shared" si="98"/>
        <v>66</v>
      </c>
      <c r="O4483" s="217" t="s">
        <v>35</v>
      </c>
      <c r="P4483" s="217" t="s">
        <v>35</v>
      </c>
      <c r="Q4483" s="217">
        <f>S6104-vykonyz.xlsx[[#This Row],[Kod]]</f>
        <v>-81561</v>
      </c>
      <c r="R4483" s="217">
        <f>S4427-vykonyz.xlsx[[#This Row],[Kod]]</f>
        <v>0</v>
      </c>
      <c r="S4483" s="217" t="s">
        <v>15561</v>
      </c>
      <c r="T4483" s="217" t="s">
        <v>15562</v>
      </c>
      <c r="U4483" s="217">
        <v>234</v>
      </c>
      <c r="V4483" s="261">
        <v>45292</v>
      </c>
      <c r="W4483" s="217" t="s">
        <v>15561</v>
      </c>
      <c r="X4483" s="217">
        <v>232</v>
      </c>
      <c r="Y4483" s="217">
        <v>2</v>
      </c>
      <c r="Z4483" s="261">
        <v>45291</v>
      </c>
      <c r="AC4483" s="217">
        <f>vykonyz.xlsx3[[#This Row],[Kod]]-vykonyz.xlsx[[#This Row],[Kod]]</f>
        <v>0</v>
      </c>
      <c r="AD4483" t="s">
        <v>15402</v>
      </c>
      <c r="AE4483" t="s">
        <v>15072</v>
      </c>
      <c r="AF4483"/>
      <c r="AG4483"/>
      <c r="AH4483" t="s">
        <v>15403</v>
      </c>
      <c r="AI4483" t="s">
        <v>15560</v>
      </c>
      <c r="AJ4483"/>
      <c r="AK4483" t="s">
        <v>1125</v>
      </c>
      <c r="AL4483" t="s">
        <v>1125</v>
      </c>
      <c r="AM4483" t="s">
        <v>33</v>
      </c>
      <c r="AN4483" t="s">
        <v>33</v>
      </c>
      <c r="AO4483"/>
      <c r="AP4483" t="s">
        <v>13889</v>
      </c>
      <c r="AQ4483"/>
      <c r="AR4483" t="s">
        <v>35</v>
      </c>
      <c r="AS4483" t="s">
        <v>35</v>
      </c>
    </row>
    <row r="4484" spans="1:45">
      <c r="A4484" s="264" t="s">
        <v>15405</v>
      </c>
      <c r="B4484" s="217" t="s">
        <v>15072</v>
      </c>
      <c r="C4484" s="217" t="s">
        <v>50</v>
      </c>
      <c r="E4484" s="217" t="s">
        <v>15406</v>
      </c>
      <c r="F4484" s="217" t="s">
        <v>15563</v>
      </c>
      <c r="H4484" s="217" t="s">
        <v>1125</v>
      </c>
      <c r="I4484" s="217" t="s">
        <v>15084</v>
      </c>
      <c r="J4484" s="217" t="s">
        <v>33</v>
      </c>
      <c r="K4484" s="217" t="s">
        <v>33</v>
      </c>
      <c r="M4484" s="217">
        <f t="shared" si="98"/>
        <v>40</v>
      </c>
      <c r="O4484" s="217" t="s">
        <v>35</v>
      </c>
      <c r="P4484" s="217" t="s">
        <v>35</v>
      </c>
      <c r="Q4484" s="217">
        <f>S6105-vykonyz.xlsx[[#This Row],[Kod]]</f>
        <v>-81563</v>
      </c>
      <c r="R4484" s="217">
        <f>S4428-vykonyz.xlsx[[#This Row],[Kod]]</f>
        <v>0</v>
      </c>
      <c r="S4484" s="217" t="s">
        <v>15564</v>
      </c>
      <c r="T4484" s="217" t="s">
        <v>15565</v>
      </c>
      <c r="U4484" s="217">
        <v>531</v>
      </c>
      <c r="V4484" s="261">
        <v>45292</v>
      </c>
      <c r="W4484" s="217" t="s">
        <v>15564</v>
      </c>
      <c r="X4484" s="217">
        <v>524</v>
      </c>
      <c r="Y4484" s="217">
        <v>7</v>
      </c>
      <c r="Z4484" s="261">
        <v>45291</v>
      </c>
      <c r="AC4484" s="217">
        <f>vykonyz.xlsx3[[#This Row],[Kod]]-vykonyz.xlsx[[#This Row],[Kod]]</f>
        <v>0</v>
      </c>
      <c r="AD4484" t="s">
        <v>15405</v>
      </c>
      <c r="AE4484" t="s">
        <v>15072</v>
      </c>
      <c r="AF4484" t="s">
        <v>50</v>
      </c>
      <c r="AG4484"/>
      <c r="AH4484" t="s">
        <v>15406</v>
      </c>
      <c r="AI4484" t="s">
        <v>15563</v>
      </c>
      <c r="AJ4484"/>
      <c r="AK4484" t="s">
        <v>1125</v>
      </c>
      <c r="AL4484" t="s">
        <v>15084</v>
      </c>
      <c r="AM4484" t="s">
        <v>33</v>
      </c>
      <c r="AN4484" t="s">
        <v>33</v>
      </c>
      <c r="AO4484"/>
      <c r="AP4484" t="s">
        <v>15566</v>
      </c>
      <c r="AQ4484"/>
      <c r="AR4484" t="s">
        <v>35</v>
      </c>
      <c r="AS4484" t="s">
        <v>35</v>
      </c>
    </row>
    <row r="4485" spans="1:45">
      <c r="A4485" s="264" t="s">
        <v>15408</v>
      </c>
      <c r="B4485" s="217" t="s">
        <v>15072</v>
      </c>
      <c r="C4485" s="217" t="s">
        <v>50</v>
      </c>
      <c r="E4485" s="217" t="s">
        <v>15409</v>
      </c>
      <c r="F4485" s="217" t="s">
        <v>15567</v>
      </c>
      <c r="H4485" s="217" t="s">
        <v>1125</v>
      </c>
      <c r="I4485" s="217" t="s">
        <v>15084</v>
      </c>
      <c r="J4485" s="217" t="s">
        <v>33</v>
      </c>
      <c r="K4485" s="217" t="s">
        <v>33</v>
      </c>
      <c r="M4485" s="217">
        <f t="shared" si="98"/>
        <v>154</v>
      </c>
      <c r="O4485" s="217" t="s">
        <v>35</v>
      </c>
      <c r="P4485" s="217" t="s">
        <v>35</v>
      </c>
      <c r="Q4485" s="217">
        <f>S6106-vykonyz.xlsx[[#This Row],[Kod]]</f>
        <v>-81567</v>
      </c>
      <c r="R4485" s="217">
        <f>S4429-vykonyz.xlsx[[#This Row],[Kod]]</f>
        <v>0</v>
      </c>
      <c r="S4485" s="217" t="s">
        <v>15568</v>
      </c>
      <c r="T4485" s="217" t="s">
        <v>15569</v>
      </c>
      <c r="U4485" s="217">
        <v>410</v>
      </c>
      <c r="V4485" s="261">
        <v>45292</v>
      </c>
      <c r="W4485" s="217" t="s">
        <v>15568</v>
      </c>
      <c r="X4485" s="217">
        <v>395</v>
      </c>
      <c r="Y4485" s="217">
        <v>15</v>
      </c>
      <c r="Z4485" s="261">
        <v>45291</v>
      </c>
      <c r="AC4485" s="217">
        <f>vykonyz.xlsx3[[#This Row],[Kod]]-vykonyz.xlsx[[#This Row],[Kod]]</f>
        <v>0</v>
      </c>
      <c r="AD4485" t="s">
        <v>15408</v>
      </c>
      <c r="AE4485" t="s">
        <v>15072</v>
      </c>
      <c r="AF4485" t="s">
        <v>50</v>
      </c>
      <c r="AG4485"/>
      <c r="AH4485" t="s">
        <v>15409</v>
      </c>
      <c r="AI4485" t="s">
        <v>15567</v>
      </c>
      <c r="AJ4485"/>
      <c r="AK4485" t="s">
        <v>1125</v>
      </c>
      <c r="AL4485" t="s">
        <v>15084</v>
      </c>
      <c r="AM4485" t="s">
        <v>33</v>
      </c>
      <c r="AN4485" t="s">
        <v>33</v>
      </c>
      <c r="AO4485"/>
      <c r="AP4485" t="s">
        <v>15400</v>
      </c>
      <c r="AQ4485"/>
      <c r="AR4485" t="s">
        <v>35</v>
      </c>
      <c r="AS4485" t="s">
        <v>35</v>
      </c>
    </row>
    <row r="4486" spans="1:45">
      <c r="A4486" s="264" t="s">
        <v>15410</v>
      </c>
      <c r="B4486" s="217" t="s">
        <v>15072</v>
      </c>
      <c r="C4486" s="217" t="s">
        <v>50</v>
      </c>
      <c r="E4486" s="217" t="s">
        <v>15411</v>
      </c>
      <c r="F4486" s="217" t="s">
        <v>15570</v>
      </c>
      <c r="H4486" s="217" t="s">
        <v>1125</v>
      </c>
      <c r="I4486" s="217" t="s">
        <v>1125</v>
      </c>
      <c r="J4486" s="217" t="s">
        <v>33</v>
      </c>
      <c r="K4486" s="217" t="s">
        <v>33</v>
      </c>
      <c r="M4486" s="217">
        <f t="shared" si="98"/>
        <v>222</v>
      </c>
      <c r="O4486" s="217" t="s">
        <v>35</v>
      </c>
      <c r="P4486" s="217" t="s">
        <v>35</v>
      </c>
      <c r="Q4486" s="217">
        <f>S6107-vykonyz.xlsx[[#This Row],[Kod]]</f>
        <v>-81569</v>
      </c>
      <c r="R4486" s="217">
        <f>S4430-vykonyz.xlsx[[#This Row],[Kod]]</f>
        <v>0</v>
      </c>
      <c r="S4486" s="217" t="s">
        <v>15571</v>
      </c>
      <c r="T4486" s="217" t="s">
        <v>15572</v>
      </c>
      <c r="U4486" s="217">
        <v>431</v>
      </c>
      <c r="V4486" s="261">
        <v>45292</v>
      </c>
      <c r="W4486" s="217" t="s">
        <v>15571</v>
      </c>
      <c r="X4486" s="217">
        <v>416</v>
      </c>
      <c r="Y4486" s="217">
        <v>15</v>
      </c>
      <c r="Z4486" s="261">
        <v>45291</v>
      </c>
      <c r="AC4486" s="217">
        <f>vykonyz.xlsx3[[#This Row],[Kod]]-vykonyz.xlsx[[#This Row],[Kod]]</f>
        <v>0</v>
      </c>
      <c r="AD4486" t="s">
        <v>15410</v>
      </c>
      <c r="AE4486" t="s">
        <v>15072</v>
      </c>
      <c r="AF4486" t="s">
        <v>50</v>
      </c>
      <c r="AG4486"/>
      <c r="AH4486" t="s">
        <v>15411</v>
      </c>
      <c r="AI4486" t="s">
        <v>15570</v>
      </c>
      <c r="AJ4486"/>
      <c r="AK4486" t="s">
        <v>1125</v>
      </c>
      <c r="AL4486" t="s">
        <v>1125</v>
      </c>
      <c r="AM4486" t="s">
        <v>33</v>
      </c>
      <c r="AN4486" t="s">
        <v>33</v>
      </c>
      <c r="AO4486"/>
      <c r="AP4486" t="s">
        <v>6608</v>
      </c>
      <c r="AQ4486"/>
      <c r="AR4486" t="s">
        <v>35</v>
      </c>
      <c r="AS4486" t="s">
        <v>35</v>
      </c>
    </row>
    <row r="4487" spans="1:45">
      <c r="A4487" s="264" t="s">
        <v>15413</v>
      </c>
      <c r="B4487" s="217" t="s">
        <v>15072</v>
      </c>
      <c r="C4487" s="217" t="s">
        <v>50</v>
      </c>
      <c r="E4487" s="217" t="s">
        <v>15414</v>
      </c>
      <c r="F4487" s="217" t="s">
        <v>15573</v>
      </c>
      <c r="H4487" s="217" t="s">
        <v>7244</v>
      </c>
      <c r="I4487" s="217" t="s">
        <v>15084</v>
      </c>
      <c r="J4487" s="217" t="s">
        <v>33</v>
      </c>
      <c r="K4487" s="217" t="s">
        <v>33</v>
      </c>
      <c r="M4487" s="217">
        <f t="shared" si="98"/>
        <v>9</v>
      </c>
      <c r="O4487" s="217" t="s">
        <v>35</v>
      </c>
      <c r="P4487" s="217" t="s">
        <v>35</v>
      </c>
      <c r="Q4487" s="217">
        <f>S6108-vykonyz.xlsx[[#This Row],[Kod]]</f>
        <v>-81573</v>
      </c>
      <c r="R4487" s="217">
        <f>S4431-vykonyz.xlsx[[#This Row],[Kod]]</f>
        <v>0</v>
      </c>
      <c r="S4487" s="217" t="s">
        <v>15574</v>
      </c>
      <c r="T4487" s="217" t="s">
        <v>15575</v>
      </c>
      <c r="U4487" s="217">
        <v>869</v>
      </c>
      <c r="V4487" s="261">
        <v>45292</v>
      </c>
      <c r="W4487" s="217" t="s">
        <v>15574</v>
      </c>
      <c r="X4487" s="217">
        <v>861</v>
      </c>
      <c r="Y4487" s="217">
        <v>8</v>
      </c>
      <c r="Z4487" s="261">
        <v>45291</v>
      </c>
      <c r="AC4487" s="217">
        <f>vykonyz.xlsx3[[#This Row],[Kod]]-vykonyz.xlsx[[#This Row],[Kod]]</f>
        <v>0</v>
      </c>
      <c r="AD4487" t="s">
        <v>15413</v>
      </c>
      <c r="AE4487" t="s">
        <v>15072</v>
      </c>
      <c r="AF4487" t="s">
        <v>50</v>
      </c>
      <c r="AG4487"/>
      <c r="AH4487" t="s">
        <v>15414</v>
      </c>
      <c r="AI4487" t="s">
        <v>15573</v>
      </c>
      <c r="AJ4487"/>
      <c r="AK4487" t="s">
        <v>7244</v>
      </c>
      <c r="AL4487" t="s">
        <v>15084</v>
      </c>
      <c r="AM4487" t="s">
        <v>33</v>
      </c>
      <c r="AN4487" t="s">
        <v>33</v>
      </c>
      <c r="AO4487"/>
      <c r="AP4487" t="s">
        <v>15576</v>
      </c>
      <c r="AQ4487"/>
      <c r="AR4487" t="s">
        <v>35</v>
      </c>
      <c r="AS4487" t="s">
        <v>35</v>
      </c>
    </row>
    <row r="4488" spans="1:45">
      <c r="A4488" s="264" t="s">
        <v>15416</v>
      </c>
      <c r="B4488" s="217" t="s">
        <v>15072</v>
      </c>
      <c r="C4488" s="217" t="s">
        <v>50</v>
      </c>
      <c r="E4488" s="217" t="s">
        <v>15417</v>
      </c>
      <c r="F4488" s="217" t="s">
        <v>15577</v>
      </c>
      <c r="H4488" s="217" t="s">
        <v>1125</v>
      </c>
      <c r="I4488" s="217" t="s">
        <v>15084</v>
      </c>
      <c r="J4488" s="217" t="s">
        <v>33</v>
      </c>
      <c r="K4488" s="217" t="s">
        <v>33</v>
      </c>
      <c r="M4488" s="217">
        <f t="shared" si="98"/>
        <v>25</v>
      </c>
      <c r="O4488" s="217" t="s">
        <v>35</v>
      </c>
      <c r="P4488" s="217" t="s">
        <v>35</v>
      </c>
      <c r="Q4488" s="217">
        <f>S6109-vykonyz.xlsx[[#This Row],[Kod]]</f>
        <v>-81577</v>
      </c>
      <c r="R4488" s="217">
        <f>S4432-vykonyz.xlsx[[#This Row],[Kod]]</f>
        <v>0</v>
      </c>
      <c r="S4488" s="217" t="s">
        <v>15578</v>
      </c>
      <c r="T4488" s="217" t="s">
        <v>15579</v>
      </c>
      <c r="U4488" s="217">
        <v>401</v>
      </c>
      <c r="V4488" s="261">
        <v>45292</v>
      </c>
      <c r="W4488" s="217" t="s">
        <v>15578</v>
      </c>
      <c r="X4488" s="217">
        <v>396</v>
      </c>
      <c r="Y4488" s="217">
        <v>5</v>
      </c>
      <c r="Z4488" s="261">
        <v>45291</v>
      </c>
      <c r="AC4488" s="217">
        <f>vykonyz.xlsx3[[#This Row],[Kod]]-vykonyz.xlsx[[#This Row],[Kod]]</f>
        <v>0</v>
      </c>
      <c r="AD4488" t="s">
        <v>15416</v>
      </c>
      <c r="AE4488" t="s">
        <v>15072</v>
      </c>
      <c r="AF4488" t="s">
        <v>50</v>
      </c>
      <c r="AG4488"/>
      <c r="AH4488" t="s">
        <v>15417</v>
      </c>
      <c r="AI4488" t="s">
        <v>15577</v>
      </c>
      <c r="AJ4488"/>
      <c r="AK4488" t="s">
        <v>1125</v>
      </c>
      <c r="AL4488" t="s">
        <v>15084</v>
      </c>
      <c r="AM4488" t="s">
        <v>33</v>
      </c>
      <c r="AN4488" t="s">
        <v>33</v>
      </c>
      <c r="AO4488"/>
      <c r="AP4488" t="s">
        <v>1899</v>
      </c>
      <c r="AQ4488"/>
      <c r="AR4488" t="s">
        <v>35</v>
      </c>
      <c r="AS4488" t="s">
        <v>35</v>
      </c>
    </row>
    <row r="4489" spans="1:45">
      <c r="A4489" s="264" t="s">
        <v>15419</v>
      </c>
      <c r="B4489" s="217" t="s">
        <v>15072</v>
      </c>
      <c r="E4489" s="217" t="s">
        <v>15420</v>
      </c>
      <c r="F4489" s="217" t="s">
        <v>15580</v>
      </c>
      <c r="H4489" s="217" t="s">
        <v>1125</v>
      </c>
      <c r="I4489" s="217" t="s">
        <v>15084</v>
      </c>
      <c r="J4489" s="217" t="s">
        <v>33</v>
      </c>
      <c r="K4489" s="217" t="s">
        <v>33</v>
      </c>
      <c r="M4489" s="217">
        <f t="shared" si="98"/>
        <v>13</v>
      </c>
      <c r="O4489" s="217" t="s">
        <v>35</v>
      </c>
      <c r="P4489" s="217" t="s">
        <v>35</v>
      </c>
      <c r="Q4489" s="217">
        <f>S6110-vykonyz.xlsx[[#This Row],[Kod]]</f>
        <v>-81579</v>
      </c>
      <c r="R4489" s="217">
        <f>S4433-vykonyz.xlsx[[#This Row],[Kod]]</f>
        <v>0</v>
      </c>
      <c r="S4489" s="217" t="s">
        <v>15581</v>
      </c>
      <c r="T4489" s="217" t="s">
        <v>15582</v>
      </c>
      <c r="U4489" s="217">
        <v>111</v>
      </c>
      <c r="V4489" s="261">
        <v>45292</v>
      </c>
      <c r="W4489" s="217" t="s">
        <v>15581</v>
      </c>
      <c r="X4489" s="217">
        <v>107</v>
      </c>
      <c r="Y4489" s="217">
        <v>4</v>
      </c>
      <c r="Z4489" s="261">
        <v>45291</v>
      </c>
      <c r="AC4489" s="217">
        <f>vykonyz.xlsx3[[#This Row],[Kod]]-vykonyz.xlsx[[#This Row],[Kod]]</f>
        <v>0</v>
      </c>
      <c r="AD4489" t="s">
        <v>15419</v>
      </c>
      <c r="AE4489" t="s">
        <v>15072</v>
      </c>
      <c r="AF4489"/>
      <c r="AG4489"/>
      <c r="AH4489" t="s">
        <v>15420</v>
      </c>
      <c r="AI4489" t="s">
        <v>15580</v>
      </c>
      <c r="AJ4489"/>
      <c r="AK4489" t="s">
        <v>1125</v>
      </c>
      <c r="AL4489" t="s">
        <v>15084</v>
      </c>
      <c r="AM4489" t="s">
        <v>33</v>
      </c>
      <c r="AN4489" t="s">
        <v>33</v>
      </c>
      <c r="AO4489"/>
      <c r="AP4489" t="s">
        <v>2054</v>
      </c>
      <c r="AQ4489"/>
      <c r="AR4489" t="s">
        <v>35</v>
      </c>
      <c r="AS4489" t="s">
        <v>35</v>
      </c>
    </row>
    <row r="4490" spans="1:45">
      <c r="A4490" s="264" t="s">
        <v>15422</v>
      </c>
      <c r="B4490" s="217" t="s">
        <v>15072</v>
      </c>
      <c r="C4490" s="217" t="s">
        <v>50</v>
      </c>
      <c r="E4490" s="217" t="s">
        <v>15423</v>
      </c>
      <c r="F4490" s="217" t="s">
        <v>15580</v>
      </c>
      <c r="H4490" s="217" t="s">
        <v>1130</v>
      </c>
      <c r="I4490" s="217" t="s">
        <v>15084</v>
      </c>
      <c r="J4490" s="217" t="s">
        <v>33</v>
      </c>
      <c r="K4490" s="217" t="s">
        <v>33</v>
      </c>
      <c r="M4490" s="217">
        <f t="shared" si="98"/>
        <v>41</v>
      </c>
      <c r="O4490" s="217" t="s">
        <v>35</v>
      </c>
      <c r="P4490" s="217" t="s">
        <v>35</v>
      </c>
      <c r="Q4490" s="217">
        <f>S6111-vykonyz.xlsx[[#This Row],[Kod]]</f>
        <v>-81581</v>
      </c>
      <c r="R4490" s="217">
        <f>S4434-vykonyz.xlsx[[#This Row],[Kod]]</f>
        <v>0</v>
      </c>
      <c r="S4490" s="217" t="s">
        <v>15583</v>
      </c>
      <c r="T4490" s="217" t="s">
        <v>15584</v>
      </c>
      <c r="U4490" s="217">
        <v>544</v>
      </c>
      <c r="V4490" s="261">
        <v>45292</v>
      </c>
      <c r="W4490" s="217" t="s">
        <v>15583</v>
      </c>
      <c r="X4490" s="217">
        <v>539</v>
      </c>
      <c r="Y4490" s="217">
        <v>5</v>
      </c>
      <c r="Z4490" s="261">
        <v>45291</v>
      </c>
      <c r="AC4490" s="217">
        <f>vykonyz.xlsx3[[#This Row],[Kod]]-vykonyz.xlsx[[#This Row],[Kod]]</f>
        <v>0</v>
      </c>
      <c r="AD4490" t="s">
        <v>15422</v>
      </c>
      <c r="AE4490" t="s">
        <v>15072</v>
      </c>
      <c r="AF4490" t="s">
        <v>50</v>
      </c>
      <c r="AG4490"/>
      <c r="AH4490" t="s">
        <v>15423</v>
      </c>
      <c r="AI4490" t="s">
        <v>15580</v>
      </c>
      <c r="AJ4490"/>
      <c r="AK4490" t="s">
        <v>1130</v>
      </c>
      <c r="AL4490" t="s">
        <v>15084</v>
      </c>
      <c r="AM4490" t="s">
        <v>33</v>
      </c>
      <c r="AN4490" t="s">
        <v>33</v>
      </c>
      <c r="AO4490"/>
      <c r="AP4490" t="s">
        <v>4070</v>
      </c>
      <c r="AQ4490"/>
      <c r="AR4490" t="s">
        <v>35</v>
      </c>
      <c r="AS4490" t="s">
        <v>35</v>
      </c>
    </row>
    <row r="4491" spans="1:45">
      <c r="A4491" s="264" t="s">
        <v>15424</v>
      </c>
      <c r="B4491" s="217" t="s">
        <v>15072</v>
      </c>
      <c r="C4491" s="217" t="s">
        <v>50</v>
      </c>
      <c r="E4491" s="217" t="s">
        <v>15425</v>
      </c>
      <c r="F4491" s="217" t="s">
        <v>15585</v>
      </c>
      <c r="H4491" s="217" t="s">
        <v>6464</v>
      </c>
      <c r="I4491" s="217" t="s">
        <v>1125</v>
      </c>
      <c r="J4491" s="217" t="s">
        <v>33</v>
      </c>
      <c r="K4491" s="217" t="s">
        <v>33</v>
      </c>
      <c r="M4491" s="217">
        <f t="shared" si="98"/>
        <v>81</v>
      </c>
      <c r="O4491" s="217" t="s">
        <v>35</v>
      </c>
      <c r="P4491" s="217" t="s">
        <v>35</v>
      </c>
      <c r="Q4491" s="217">
        <f>S6112-vykonyz.xlsx[[#This Row],[Kod]]</f>
        <v>-81585</v>
      </c>
      <c r="R4491" s="217">
        <f>S4435-vykonyz.xlsx[[#This Row],[Kod]]</f>
        <v>0</v>
      </c>
      <c r="S4491" s="217" t="s">
        <v>15586</v>
      </c>
      <c r="T4491" s="217" t="s">
        <v>15587</v>
      </c>
      <c r="U4491" s="217">
        <v>1927</v>
      </c>
      <c r="V4491" s="261">
        <v>45292</v>
      </c>
      <c r="W4491" s="217" t="s">
        <v>15586</v>
      </c>
      <c r="X4491" s="217">
        <v>1919</v>
      </c>
      <c r="Y4491" s="217">
        <v>8</v>
      </c>
      <c r="Z4491" s="261">
        <v>45291</v>
      </c>
      <c r="AC4491" s="217">
        <f>vykonyz.xlsx3[[#This Row],[Kod]]-vykonyz.xlsx[[#This Row],[Kod]]</f>
        <v>0</v>
      </c>
      <c r="AD4491" t="s">
        <v>15424</v>
      </c>
      <c r="AE4491" t="s">
        <v>15072</v>
      </c>
      <c r="AF4491" t="s">
        <v>50</v>
      </c>
      <c r="AG4491"/>
      <c r="AH4491" t="s">
        <v>15425</v>
      </c>
      <c r="AI4491" t="s">
        <v>15585</v>
      </c>
      <c r="AJ4491"/>
      <c r="AK4491" t="s">
        <v>6464</v>
      </c>
      <c r="AL4491" t="s">
        <v>1125</v>
      </c>
      <c r="AM4491" t="s">
        <v>33</v>
      </c>
      <c r="AN4491" t="s">
        <v>33</v>
      </c>
      <c r="AO4491"/>
      <c r="AP4491" t="s">
        <v>15588</v>
      </c>
      <c r="AQ4491"/>
      <c r="AR4491" t="s">
        <v>35</v>
      </c>
      <c r="AS4491" t="s">
        <v>35</v>
      </c>
    </row>
    <row r="4492" spans="1:45">
      <c r="A4492" s="264" t="s">
        <v>15426</v>
      </c>
      <c r="B4492" s="217" t="s">
        <v>15072</v>
      </c>
      <c r="C4492" s="217" t="s">
        <v>50</v>
      </c>
      <c r="E4492" s="217" t="s">
        <v>15427</v>
      </c>
      <c r="F4492" s="217" t="s">
        <v>15589</v>
      </c>
      <c r="H4492" s="217" t="s">
        <v>6464</v>
      </c>
      <c r="I4492" s="217" t="s">
        <v>15084</v>
      </c>
      <c r="J4492" s="217" t="s">
        <v>33</v>
      </c>
      <c r="K4492" s="217" t="s">
        <v>33</v>
      </c>
      <c r="M4492" s="217">
        <f t="shared" si="98"/>
        <v>88</v>
      </c>
      <c r="O4492" s="217" t="s">
        <v>35</v>
      </c>
      <c r="P4492" s="217" t="s">
        <v>35</v>
      </c>
      <c r="Q4492" s="217">
        <f>S6113-vykonyz.xlsx[[#This Row],[Kod]]</f>
        <v>-81587</v>
      </c>
      <c r="R4492" s="217">
        <f>S4436-vykonyz.xlsx[[#This Row],[Kod]]</f>
        <v>0</v>
      </c>
      <c r="S4492" s="217" t="s">
        <v>15590</v>
      </c>
      <c r="T4492" s="217" t="s">
        <v>15591</v>
      </c>
      <c r="U4492" s="217">
        <v>940</v>
      </c>
      <c r="V4492" s="261">
        <v>45292</v>
      </c>
      <c r="W4492" s="217" t="s">
        <v>15590</v>
      </c>
      <c r="X4492" s="217">
        <v>935</v>
      </c>
      <c r="Y4492" s="217">
        <v>5</v>
      </c>
      <c r="Z4492" s="261">
        <v>45291</v>
      </c>
      <c r="AC4492" s="217">
        <f>vykonyz.xlsx3[[#This Row],[Kod]]-vykonyz.xlsx[[#This Row],[Kod]]</f>
        <v>0</v>
      </c>
      <c r="AD4492" t="s">
        <v>15426</v>
      </c>
      <c r="AE4492" t="s">
        <v>15072</v>
      </c>
      <c r="AF4492" t="s">
        <v>50</v>
      </c>
      <c r="AG4492"/>
      <c r="AH4492" t="s">
        <v>15427</v>
      </c>
      <c r="AI4492" t="s">
        <v>15589</v>
      </c>
      <c r="AJ4492"/>
      <c r="AK4492" t="s">
        <v>6464</v>
      </c>
      <c r="AL4492" t="s">
        <v>15084</v>
      </c>
      <c r="AM4492" t="s">
        <v>33</v>
      </c>
      <c r="AN4492" t="s">
        <v>33</v>
      </c>
      <c r="AO4492"/>
      <c r="AP4492" t="s">
        <v>4083</v>
      </c>
      <c r="AQ4492"/>
      <c r="AR4492" t="s">
        <v>35</v>
      </c>
      <c r="AS4492" t="s">
        <v>35</v>
      </c>
    </row>
    <row r="4493" spans="1:45">
      <c r="A4493" s="264" t="s">
        <v>15429</v>
      </c>
      <c r="B4493" s="217" t="s">
        <v>15072</v>
      </c>
      <c r="C4493" s="217" t="s">
        <v>50</v>
      </c>
      <c r="E4493" s="217" t="s">
        <v>15430</v>
      </c>
      <c r="F4493" s="217" t="s">
        <v>15592</v>
      </c>
      <c r="H4493" s="217" t="s">
        <v>1125</v>
      </c>
      <c r="I4493" s="217" t="s">
        <v>15084</v>
      </c>
      <c r="J4493" s="217" t="s">
        <v>33</v>
      </c>
      <c r="K4493" s="217" t="s">
        <v>33</v>
      </c>
      <c r="M4493" s="217">
        <f t="shared" si="98"/>
        <v>23</v>
      </c>
      <c r="O4493" s="217" t="s">
        <v>35</v>
      </c>
      <c r="P4493" s="217" t="s">
        <v>35</v>
      </c>
      <c r="Q4493" s="217">
        <f>S6114-vykonyz.xlsx[[#This Row],[Kod]]</f>
        <v>-81593</v>
      </c>
      <c r="R4493" s="217">
        <f>S4437-vykonyz.xlsx[[#This Row],[Kod]]</f>
        <v>0</v>
      </c>
      <c r="S4493" s="217" t="s">
        <v>15593</v>
      </c>
      <c r="T4493" s="217" t="s">
        <v>15594</v>
      </c>
      <c r="U4493" s="217">
        <v>943</v>
      </c>
      <c r="V4493" s="261">
        <v>45292</v>
      </c>
      <c r="W4493" s="217" t="s">
        <v>15593</v>
      </c>
      <c r="X4493" s="217">
        <v>938</v>
      </c>
      <c r="Y4493" s="217">
        <v>5</v>
      </c>
      <c r="Z4493" s="261">
        <v>45291</v>
      </c>
      <c r="AC4493" s="217">
        <f>vykonyz.xlsx3[[#This Row],[Kod]]-vykonyz.xlsx[[#This Row],[Kod]]</f>
        <v>0</v>
      </c>
      <c r="AD4493" t="s">
        <v>15429</v>
      </c>
      <c r="AE4493" t="s">
        <v>15072</v>
      </c>
      <c r="AF4493" t="s">
        <v>50</v>
      </c>
      <c r="AG4493"/>
      <c r="AH4493" t="s">
        <v>15430</v>
      </c>
      <c r="AI4493" t="s">
        <v>15592</v>
      </c>
      <c r="AJ4493"/>
      <c r="AK4493" t="s">
        <v>1125</v>
      </c>
      <c r="AL4493" t="s">
        <v>15084</v>
      </c>
      <c r="AM4493" t="s">
        <v>33</v>
      </c>
      <c r="AN4493" t="s">
        <v>33</v>
      </c>
      <c r="AO4493"/>
      <c r="AP4493" t="s">
        <v>1128</v>
      </c>
      <c r="AQ4493"/>
      <c r="AR4493" t="s">
        <v>35</v>
      </c>
      <c r="AS4493" t="s">
        <v>35</v>
      </c>
    </row>
    <row r="4494" spans="1:45">
      <c r="A4494" s="264" t="s">
        <v>15432</v>
      </c>
      <c r="B4494" s="217" t="s">
        <v>15072</v>
      </c>
      <c r="C4494" s="217" t="s">
        <v>50</v>
      </c>
      <c r="E4494" s="217" t="s">
        <v>15433</v>
      </c>
      <c r="F4494" s="217" t="s">
        <v>15595</v>
      </c>
      <c r="H4494" s="217" t="s">
        <v>7244</v>
      </c>
      <c r="I4494" s="217" t="s">
        <v>15084</v>
      </c>
      <c r="J4494" s="217" t="s">
        <v>33</v>
      </c>
      <c r="K4494" s="217" t="s">
        <v>33</v>
      </c>
      <c r="M4494" s="217">
        <f t="shared" si="98"/>
        <v>31</v>
      </c>
      <c r="O4494" s="217" t="s">
        <v>35</v>
      </c>
      <c r="P4494" s="217" t="s">
        <v>35</v>
      </c>
      <c r="Q4494" s="217">
        <f>S6115-vykonyz.xlsx[[#This Row],[Kod]]</f>
        <v>-81611</v>
      </c>
      <c r="R4494" s="217">
        <f>S4438-vykonyz.xlsx[[#This Row],[Kod]]</f>
        <v>0</v>
      </c>
      <c r="S4494" s="217" t="s">
        <v>15596</v>
      </c>
      <c r="T4494" s="217" t="s">
        <v>15597</v>
      </c>
      <c r="U4494" s="217">
        <v>200</v>
      </c>
      <c r="V4494" s="261">
        <v>45292</v>
      </c>
      <c r="W4494" s="217" t="s">
        <v>15596</v>
      </c>
      <c r="X4494" s="217">
        <v>194</v>
      </c>
      <c r="Y4494" s="217">
        <v>6</v>
      </c>
      <c r="Z4494" s="261">
        <v>45291</v>
      </c>
      <c r="AC4494" s="217">
        <f>vykonyz.xlsx3[[#This Row],[Kod]]-vykonyz.xlsx[[#This Row],[Kod]]</f>
        <v>0</v>
      </c>
      <c r="AD4494" t="s">
        <v>15432</v>
      </c>
      <c r="AE4494" t="s">
        <v>15072</v>
      </c>
      <c r="AF4494" t="s">
        <v>50</v>
      </c>
      <c r="AG4494"/>
      <c r="AH4494" t="s">
        <v>15433</v>
      </c>
      <c r="AI4494" t="s">
        <v>15595</v>
      </c>
      <c r="AJ4494"/>
      <c r="AK4494" t="s">
        <v>7244</v>
      </c>
      <c r="AL4494" t="s">
        <v>15084</v>
      </c>
      <c r="AM4494" t="s">
        <v>33</v>
      </c>
      <c r="AN4494" t="s">
        <v>33</v>
      </c>
      <c r="AO4494"/>
      <c r="AP4494" t="s">
        <v>15087</v>
      </c>
      <c r="AQ4494"/>
      <c r="AR4494" t="s">
        <v>35</v>
      </c>
      <c r="AS4494" t="s">
        <v>35</v>
      </c>
    </row>
    <row r="4495" spans="1:45">
      <c r="A4495" s="264" t="s">
        <v>15435</v>
      </c>
      <c r="B4495" s="217" t="s">
        <v>15072</v>
      </c>
      <c r="C4495" s="217" t="s">
        <v>50</v>
      </c>
      <c r="E4495" s="217" t="s">
        <v>15436</v>
      </c>
      <c r="F4495" s="217" t="s">
        <v>15598</v>
      </c>
      <c r="H4495" s="217" t="s">
        <v>6464</v>
      </c>
      <c r="I4495" s="217" t="s">
        <v>15084</v>
      </c>
      <c r="J4495" s="217" t="s">
        <v>33</v>
      </c>
      <c r="K4495" s="217" t="s">
        <v>33</v>
      </c>
      <c r="M4495" s="217">
        <f t="shared" si="98"/>
        <v>158</v>
      </c>
      <c r="O4495" s="217" t="s">
        <v>35</v>
      </c>
      <c r="P4495" s="217" t="s">
        <v>35</v>
      </c>
      <c r="Q4495" s="217">
        <f>S6116-vykonyz.xlsx[[#This Row],[Kod]]</f>
        <v>-81613</v>
      </c>
      <c r="R4495" s="217">
        <f>S4439-vykonyz.xlsx[[#This Row],[Kod]]</f>
        <v>0</v>
      </c>
      <c r="S4495" s="217" t="s">
        <v>15599</v>
      </c>
      <c r="T4495" s="217" t="s">
        <v>15600</v>
      </c>
      <c r="U4495" s="217">
        <v>200</v>
      </c>
      <c r="V4495" s="261">
        <v>45292</v>
      </c>
      <c r="W4495" s="217" t="s">
        <v>15599</v>
      </c>
      <c r="X4495" s="217">
        <v>194</v>
      </c>
      <c r="Y4495" s="217">
        <v>6</v>
      </c>
      <c r="Z4495" s="261">
        <v>45291</v>
      </c>
      <c r="AC4495" s="217">
        <f>vykonyz.xlsx3[[#This Row],[Kod]]-vykonyz.xlsx[[#This Row],[Kod]]</f>
        <v>0</v>
      </c>
      <c r="AD4495" t="s">
        <v>15435</v>
      </c>
      <c r="AE4495" t="s">
        <v>15072</v>
      </c>
      <c r="AF4495" t="s">
        <v>50</v>
      </c>
      <c r="AG4495"/>
      <c r="AH4495" t="s">
        <v>15436</v>
      </c>
      <c r="AI4495" t="s">
        <v>15598</v>
      </c>
      <c r="AJ4495"/>
      <c r="AK4495" t="s">
        <v>6464</v>
      </c>
      <c r="AL4495" t="s">
        <v>15084</v>
      </c>
      <c r="AM4495" t="s">
        <v>33</v>
      </c>
      <c r="AN4495" t="s">
        <v>33</v>
      </c>
      <c r="AO4495"/>
      <c r="AP4495" t="s">
        <v>6607</v>
      </c>
      <c r="AQ4495"/>
      <c r="AR4495" t="s">
        <v>35</v>
      </c>
      <c r="AS4495" t="s">
        <v>35</v>
      </c>
    </row>
    <row r="4496" spans="1:45">
      <c r="A4496" s="264" t="s">
        <v>15439</v>
      </c>
      <c r="B4496" s="217" t="s">
        <v>15072</v>
      </c>
      <c r="E4496" s="217" t="s">
        <v>15440</v>
      </c>
      <c r="F4496" s="217" t="s">
        <v>15601</v>
      </c>
      <c r="H4496" s="217" t="s">
        <v>1125</v>
      </c>
      <c r="I4496" s="217" t="s">
        <v>15084</v>
      </c>
      <c r="J4496" s="217" t="s">
        <v>33</v>
      </c>
      <c r="K4496" s="217" t="s">
        <v>33</v>
      </c>
      <c r="M4496" s="217">
        <f t="shared" si="98"/>
        <v>34</v>
      </c>
      <c r="O4496" s="217" t="s">
        <v>35</v>
      </c>
      <c r="P4496" s="217" t="s">
        <v>35</v>
      </c>
      <c r="Q4496" s="217">
        <f>S6117-vykonyz.xlsx[[#This Row],[Kod]]</f>
        <v>-81617</v>
      </c>
      <c r="R4496" s="217">
        <f>S4440-vykonyz.xlsx[[#This Row],[Kod]]</f>
        <v>0</v>
      </c>
      <c r="S4496" s="217" t="s">
        <v>15602</v>
      </c>
      <c r="T4496" s="217" t="s">
        <v>15603</v>
      </c>
      <c r="U4496" s="217">
        <v>491</v>
      </c>
      <c r="V4496" s="261">
        <v>45292</v>
      </c>
      <c r="W4496" s="217" t="s">
        <v>15602</v>
      </c>
      <c r="X4496" s="217">
        <v>427</v>
      </c>
      <c r="Y4496" s="217">
        <v>64</v>
      </c>
      <c r="Z4496" s="261">
        <v>45291</v>
      </c>
      <c r="AC4496" s="217">
        <f>vykonyz.xlsx3[[#This Row],[Kod]]-vykonyz.xlsx[[#This Row],[Kod]]</f>
        <v>0</v>
      </c>
      <c r="AD4496" t="s">
        <v>15439</v>
      </c>
      <c r="AE4496" t="s">
        <v>15072</v>
      </c>
      <c r="AF4496"/>
      <c r="AG4496"/>
      <c r="AH4496" t="s">
        <v>15440</v>
      </c>
      <c r="AI4496" t="s">
        <v>15601</v>
      </c>
      <c r="AJ4496"/>
      <c r="AK4496" t="s">
        <v>1125</v>
      </c>
      <c r="AL4496" t="s">
        <v>15084</v>
      </c>
      <c r="AM4496" t="s">
        <v>33</v>
      </c>
      <c r="AN4496" t="s">
        <v>33</v>
      </c>
      <c r="AO4496"/>
      <c r="AP4496" t="s">
        <v>7254</v>
      </c>
      <c r="AQ4496"/>
      <c r="AR4496" t="s">
        <v>35</v>
      </c>
      <c r="AS4496" t="s">
        <v>35</v>
      </c>
    </row>
    <row r="4497" spans="1:45">
      <c r="A4497" s="264" t="s">
        <v>15442</v>
      </c>
      <c r="B4497" s="217" t="s">
        <v>15072</v>
      </c>
      <c r="C4497" s="217" t="s">
        <v>50</v>
      </c>
      <c r="E4497" s="217" t="s">
        <v>15443</v>
      </c>
      <c r="F4497" s="217" t="s">
        <v>15604</v>
      </c>
      <c r="H4497" s="217" t="s">
        <v>7244</v>
      </c>
      <c r="I4497" s="217" t="s">
        <v>15084</v>
      </c>
      <c r="J4497" s="217" t="s">
        <v>33</v>
      </c>
      <c r="K4497" s="217" t="s">
        <v>33</v>
      </c>
      <c r="M4497" s="217">
        <f t="shared" si="98"/>
        <v>20</v>
      </c>
      <c r="O4497" s="217" t="s">
        <v>35</v>
      </c>
      <c r="P4497" s="217" t="s">
        <v>35</v>
      </c>
      <c r="Q4497" s="217">
        <f>S6118-vykonyz.xlsx[[#This Row],[Kod]]</f>
        <v>-81621</v>
      </c>
      <c r="R4497" s="217">
        <f>S4441-vykonyz.xlsx[[#This Row],[Kod]]</f>
        <v>0</v>
      </c>
      <c r="S4497" s="217" t="s">
        <v>15605</v>
      </c>
      <c r="T4497" s="217" t="s">
        <v>15606</v>
      </c>
      <c r="U4497" s="217">
        <v>111</v>
      </c>
      <c r="V4497" s="261">
        <v>45292</v>
      </c>
      <c r="W4497" s="217" t="s">
        <v>15605</v>
      </c>
      <c r="X4497" s="217">
        <v>103</v>
      </c>
      <c r="Y4497" s="217">
        <v>8</v>
      </c>
      <c r="Z4497" s="261">
        <v>45291</v>
      </c>
      <c r="AC4497" s="217">
        <f>vykonyz.xlsx3[[#This Row],[Kod]]-vykonyz.xlsx[[#This Row],[Kod]]</f>
        <v>0</v>
      </c>
      <c r="AD4497" t="s">
        <v>15442</v>
      </c>
      <c r="AE4497" t="s">
        <v>15072</v>
      </c>
      <c r="AF4497" t="s">
        <v>50</v>
      </c>
      <c r="AG4497"/>
      <c r="AH4497" t="s">
        <v>15443</v>
      </c>
      <c r="AI4497" t="s">
        <v>15604</v>
      </c>
      <c r="AJ4497"/>
      <c r="AK4497" t="s">
        <v>7244</v>
      </c>
      <c r="AL4497" t="s">
        <v>15084</v>
      </c>
      <c r="AM4497" t="s">
        <v>33</v>
      </c>
      <c r="AN4497" t="s">
        <v>33</v>
      </c>
      <c r="AO4497"/>
      <c r="AP4497" t="s">
        <v>15428</v>
      </c>
      <c r="AQ4497"/>
      <c r="AR4497" t="s">
        <v>35</v>
      </c>
      <c r="AS4497" t="s">
        <v>35</v>
      </c>
    </row>
    <row r="4498" spans="1:45">
      <c r="A4498" s="264" t="s">
        <v>15445</v>
      </c>
      <c r="B4498" s="217" t="s">
        <v>15072</v>
      </c>
      <c r="C4498" s="217" t="s">
        <v>50</v>
      </c>
      <c r="E4498" s="217" t="s">
        <v>15446</v>
      </c>
      <c r="F4498" s="217" t="s">
        <v>15607</v>
      </c>
      <c r="H4498" s="217" t="s">
        <v>1295</v>
      </c>
      <c r="I4498" s="217" t="s">
        <v>1084</v>
      </c>
      <c r="J4498" s="217" t="s">
        <v>33</v>
      </c>
      <c r="K4498" s="217" t="s">
        <v>33</v>
      </c>
      <c r="M4498" s="217">
        <f t="shared" si="98"/>
        <v>379</v>
      </c>
      <c r="O4498" s="217" t="s">
        <v>35</v>
      </c>
      <c r="P4498" s="217" t="s">
        <v>35</v>
      </c>
      <c r="Q4498" s="217">
        <f>S6119-vykonyz.xlsx[[#This Row],[Kod]]</f>
        <v>-81623</v>
      </c>
      <c r="R4498" s="217">
        <f>S4442-vykonyz.xlsx[[#This Row],[Kod]]</f>
        <v>0</v>
      </c>
      <c r="S4498" s="217" t="s">
        <v>15608</v>
      </c>
      <c r="T4498" s="217" t="s">
        <v>15609</v>
      </c>
      <c r="U4498" s="217">
        <v>946</v>
      </c>
      <c r="V4498" s="261">
        <v>45292</v>
      </c>
      <c r="W4498" s="217" t="s">
        <v>15608</v>
      </c>
      <c r="X4498" s="217">
        <v>896</v>
      </c>
      <c r="Y4498" s="217">
        <v>50</v>
      </c>
      <c r="Z4498" s="261">
        <v>45291</v>
      </c>
      <c r="AC4498" s="217">
        <f>vykonyz.xlsx3[[#This Row],[Kod]]-vykonyz.xlsx[[#This Row],[Kod]]</f>
        <v>0</v>
      </c>
      <c r="AD4498" t="s">
        <v>15445</v>
      </c>
      <c r="AE4498" t="s">
        <v>15072</v>
      </c>
      <c r="AF4498" t="s">
        <v>50</v>
      </c>
      <c r="AG4498"/>
      <c r="AH4498" t="s">
        <v>15446</v>
      </c>
      <c r="AI4498" t="s">
        <v>15607</v>
      </c>
      <c r="AJ4498"/>
      <c r="AK4498" t="s">
        <v>1295</v>
      </c>
      <c r="AL4498" t="s">
        <v>1084</v>
      </c>
      <c r="AM4498" t="s">
        <v>33</v>
      </c>
      <c r="AN4498" t="s">
        <v>33</v>
      </c>
      <c r="AO4498"/>
      <c r="AP4498" t="s">
        <v>15610</v>
      </c>
      <c r="AQ4498"/>
      <c r="AR4498" t="s">
        <v>35</v>
      </c>
      <c r="AS4498" t="s">
        <v>35</v>
      </c>
    </row>
    <row r="4499" spans="1:45">
      <c r="A4499" s="264" t="s">
        <v>15447</v>
      </c>
      <c r="B4499" s="217" t="s">
        <v>15072</v>
      </c>
      <c r="C4499" s="217" t="s">
        <v>50</v>
      </c>
      <c r="E4499" s="217" t="s">
        <v>15448</v>
      </c>
      <c r="F4499" s="217" t="s">
        <v>15611</v>
      </c>
      <c r="H4499" s="217" t="s">
        <v>7244</v>
      </c>
      <c r="I4499" s="217" t="s">
        <v>15084</v>
      </c>
      <c r="J4499" s="217" t="s">
        <v>33</v>
      </c>
      <c r="K4499" s="217" t="s">
        <v>33</v>
      </c>
      <c r="M4499" s="217">
        <f t="shared" si="98"/>
        <v>22</v>
      </c>
      <c r="O4499" s="217" t="s">
        <v>35</v>
      </c>
      <c r="P4499" s="217" t="s">
        <v>35</v>
      </c>
      <c r="Q4499" s="217">
        <f>S6120-vykonyz.xlsx[[#This Row],[Kod]]</f>
        <v>-81625</v>
      </c>
      <c r="R4499" s="217">
        <f>S4443-vykonyz.xlsx[[#This Row],[Kod]]</f>
        <v>0</v>
      </c>
      <c r="S4499" s="217" t="s">
        <v>15612</v>
      </c>
      <c r="T4499" s="217" t="s">
        <v>15613</v>
      </c>
      <c r="U4499" s="217">
        <v>111</v>
      </c>
      <c r="V4499" s="261">
        <v>45292</v>
      </c>
      <c r="W4499" s="217" t="s">
        <v>15612</v>
      </c>
      <c r="X4499" s="217">
        <v>103</v>
      </c>
      <c r="Y4499" s="217">
        <v>8</v>
      </c>
      <c r="Z4499" s="261">
        <v>45291</v>
      </c>
      <c r="AC4499" s="217">
        <f>vykonyz.xlsx3[[#This Row],[Kod]]-vykonyz.xlsx[[#This Row],[Kod]]</f>
        <v>0</v>
      </c>
      <c r="AD4499" t="s">
        <v>15447</v>
      </c>
      <c r="AE4499" t="s">
        <v>15072</v>
      </c>
      <c r="AF4499" t="s">
        <v>50</v>
      </c>
      <c r="AG4499"/>
      <c r="AH4499" t="s">
        <v>15448</v>
      </c>
      <c r="AI4499" t="s">
        <v>15611</v>
      </c>
      <c r="AJ4499"/>
      <c r="AK4499" t="s">
        <v>7244</v>
      </c>
      <c r="AL4499" t="s">
        <v>15084</v>
      </c>
      <c r="AM4499" t="s">
        <v>33</v>
      </c>
      <c r="AN4499" t="s">
        <v>33</v>
      </c>
      <c r="AO4499"/>
      <c r="AP4499" t="s">
        <v>15192</v>
      </c>
      <c r="AQ4499"/>
      <c r="AR4499" t="s">
        <v>35</v>
      </c>
      <c r="AS4499" t="s">
        <v>35</v>
      </c>
    </row>
    <row r="4500" spans="1:45">
      <c r="A4500" s="264" t="s">
        <v>15450</v>
      </c>
      <c r="B4500" s="217" t="s">
        <v>15072</v>
      </c>
      <c r="C4500" s="217" t="s">
        <v>50</v>
      </c>
      <c r="E4500" s="217" t="s">
        <v>15451</v>
      </c>
      <c r="F4500" s="217" t="s">
        <v>15614</v>
      </c>
      <c r="H4500" s="217" t="s">
        <v>1125</v>
      </c>
      <c r="I4500" s="217" t="s">
        <v>15084</v>
      </c>
      <c r="J4500" s="217" t="s">
        <v>33</v>
      </c>
      <c r="K4500" s="217" t="s">
        <v>33</v>
      </c>
      <c r="M4500" s="217">
        <f t="shared" si="98"/>
        <v>48</v>
      </c>
      <c r="O4500" s="217" t="s">
        <v>35</v>
      </c>
      <c r="P4500" s="217" t="s">
        <v>35</v>
      </c>
      <c r="Q4500" s="217">
        <f>S6121-vykonyz.xlsx[[#This Row],[Kod]]</f>
        <v>-81627</v>
      </c>
      <c r="R4500" s="217">
        <f>S4444-vykonyz.xlsx[[#This Row],[Kod]]</f>
        <v>0</v>
      </c>
      <c r="S4500" s="217" t="s">
        <v>15615</v>
      </c>
      <c r="T4500" s="217" t="s">
        <v>15616</v>
      </c>
      <c r="U4500" s="217">
        <v>478</v>
      </c>
      <c r="V4500" s="261">
        <v>45292</v>
      </c>
      <c r="W4500" s="217" t="s">
        <v>15615</v>
      </c>
      <c r="X4500" s="217">
        <v>476</v>
      </c>
      <c r="Y4500" s="217">
        <v>2</v>
      </c>
      <c r="Z4500" s="261">
        <v>45291</v>
      </c>
      <c r="AC4500" s="217">
        <f>vykonyz.xlsx3[[#This Row],[Kod]]-vykonyz.xlsx[[#This Row],[Kod]]</f>
        <v>0</v>
      </c>
      <c r="AD4500" t="s">
        <v>15450</v>
      </c>
      <c r="AE4500" t="s">
        <v>15072</v>
      </c>
      <c r="AF4500" t="s">
        <v>50</v>
      </c>
      <c r="AG4500"/>
      <c r="AH4500" t="s">
        <v>15451</v>
      </c>
      <c r="AI4500" t="s">
        <v>15614</v>
      </c>
      <c r="AJ4500"/>
      <c r="AK4500" t="s">
        <v>1125</v>
      </c>
      <c r="AL4500" t="s">
        <v>15084</v>
      </c>
      <c r="AM4500" t="s">
        <v>33</v>
      </c>
      <c r="AN4500" t="s">
        <v>33</v>
      </c>
      <c r="AO4500"/>
      <c r="AP4500" t="s">
        <v>2100</v>
      </c>
      <c r="AQ4500"/>
      <c r="AR4500" t="s">
        <v>35</v>
      </c>
      <c r="AS4500" t="s">
        <v>35</v>
      </c>
    </row>
    <row r="4501" spans="1:45">
      <c r="A4501" s="264" t="s">
        <v>15453</v>
      </c>
      <c r="B4501" s="217" t="s">
        <v>15072</v>
      </c>
      <c r="C4501" s="217" t="s">
        <v>50</v>
      </c>
      <c r="E4501" s="217" t="s">
        <v>15454</v>
      </c>
      <c r="F4501" s="217" t="s">
        <v>15617</v>
      </c>
      <c r="H4501" s="217" t="s">
        <v>1125</v>
      </c>
      <c r="I4501" s="217" t="s">
        <v>15084</v>
      </c>
      <c r="J4501" s="217" t="s">
        <v>33</v>
      </c>
      <c r="K4501" s="217" t="s">
        <v>33</v>
      </c>
      <c r="M4501" s="217">
        <f t="shared" si="98"/>
        <v>82</v>
      </c>
      <c r="O4501" s="217" t="s">
        <v>35</v>
      </c>
      <c r="P4501" s="217" t="s">
        <v>35</v>
      </c>
      <c r="Q4501" s="217">
        <f>S6122-vykonyz.xlsx[[#This Row],[Kod]]</f>
        <v>-81629</v>
      </c>
      <c r="R4501" s="217">
        <f>S4445-vykonyz.xlsx[[#This Row],[Kod]]</f>
        <v>0</v>
      </c>
      <c r="S4501" s="217" t="s">
        <v>15618</v>
      </c>
      <c r="T4501" s="217" t="s">
        <v>15619</v>
      </c>
      <c r="U4501" s="217">
        <v>946</v>
      </c>
      <c r="V4501" s="261">
        <v>45292</v>
      </c>
      <c r="W4501" s="217" t="s">
        <v>15618</v>
      </c>
      <c r="X4501" s="217">
        <v>944</v>
      </c>
      <c r="Y4501" s="217">
        <v>2</v>
      </c>
      <c r="Z4501" s="261">
        <v>45291</v>
      </c>
      <c r="AC4501" s="217">
        <f>vykonyz.xlsx3[[#This Row],[Kod]]-vykonyz.xlsx[[#This Row],[Kod]]</f>
        <v>0</v>
      </c>
      <c r="AD4501" t="s">
        <v>15453</v>
      </c>
      <c r="AE4501" t="s">
        <v>15072</v>
      </c>
      <c r="AF4501" t="s">
        <v>50</v>
      </c>
      <c r="AG4501"/>
      <c r="AH4501" t="s">
        <v>15454</v>
      </c>
      <c r="AI4501" t="s">
        <v>15617</v>
      </c>
      <c r="AJ4501"/>
      <c r="AK4501" t="s">
        <v>1125</v>
      </c>
      <c r="AL4501" t="s">
        <v>15084</v>
      </c>
      <c r="AM4501" t="s">
        <v>33</v>
      </c>
      <c r="AN4501" t="s">
        <v>33</v>
      </c>
      <c r="AO4501"/>
      <c r="AP4501" t="s">
        <v>1233</v>
      </c>
      <c r="AQ4501"/>
      <c r="AR4501" t="s">
        <v>35</v>
      </c>
      <c r="AS4501" t="s">
        <v>35</v>
      </c>
    </row>
    <row r="4502" spans="1:45">
      <c r="A4502" s="264" t="s">
        <v>15456</v>
      </c>
      <c r="B4502" s="217" t="s">
        <v>15072</v>
      </c>
      <c r="C4502" s="217" t="s">
        <v>50</v>
      </c>
      <c r="E4502" s="217" t="s">
        <v>15457</v>
      </c>
      <c r="F4502" s="217" t="s">
        <v>15503</v>
      </c>
      <c r="H4502" s="217" t="s">
        <v>1008</v>
      </c>
      <c r="I4502" s="217" t="s">
        <v>4093</v>
      </c>
      <c r="J4502" s="217" t="s">
        <v>33</v>
      </c>
      <c r="K4502" s="217" t="s">
        <v>33</v>
      </c>
      <c r="M4502" s="217">
        <f t="shared" si="98"/>
        <v>320</v>
      </c>
      <c r="O4502" s="217" t="s">
        <v>35</v>
      </c>
      <c r="P4502" s="217" t="s">
        <v>35</v>
      </c>
      <c r="Q4502" s="217">
        <f>S6123-vykonyz.xlsx[[#This Row],[Kod]]</f>
        <v>-81631</v>
      </c>
      <c r="R4502" s="217">
        <f>S4446-vykonyz.xlsx[[#This Row],[Kod]]</f>
        <v>0</v>
      </c>
      <c r="S4502" s="217" t="s">
        <v>15620</v>
      </c>
      <c r="T4502" s="217" t="s">
        <v>15621</v>
      </c>
      <c r="U4502" s="217">
        <v>237</v>
      </c>
      <c r="V4502" s="261">
        <v>45292</v>
      </c>
      <c r="W4502" s="217" t="s">
        <v>15620</v>
      </c>
      <c r="X4502" s="217">
        <v>235</v>
      </c>
      <c r="Y4502" s="217">
        <v>2</v>
      </c>
      <c r="Z4502" s="261">
        <v>45291</v>
      </c>
      <c r="AC4502" s="217">
        <f>vykonyz.xlsx3[[#This Row],[Kod]]-vykonyz.xlsx[[#This Row],[Kod]]</f>
        <v>0</v>
      </c>
      <c r="AD4502" t="s">
        <v>15456</v>
      </c>
      <c r="AE4502" t="s">
        <v>15072</v>
      </c>
      <c r="AF4502" t="s">
        <v>50</v>
      </c>
      <c r="AG4502"/>
      <c r="AH4502" t="s">
        <v>15457</v>
      </c>
      <c r="AI4502" t="s">
        <v>15503</v>
      </c>
      <c r="AJ4502"/>
      <c r="AK4502" t="s">
        <v>1008</v>
      </c>
      <c r="AL4502" t="s">
        <v>4093</v>
      </c>
      <c r="AM4502" t="s">
        <v>33</v>
      </c>
      <c r="AN4502" t="s">
        <v>33</v>
      </c>
      <c r="AO4502"/>
      <c r="AP4502" t="s">
        <v>15015</v>
      </c>
      <c r="AQ4502"/>
      <c r="AR4502" t="s">
        <v>35</v>
      </c>
      <c r="AS4502" t="s">
        <v>35</v>
      </c>
    </row>
    <row r="4503" spans="1:45">
      <c r="A4503" s="264" t="s">
        <v>15459</v>
      </c>
      <c r="B4503" s="217" t="s">
        <v>15072</v>
      </c>
      <c r="C4503" s="217" t="s">
        <v>50</v>
      </c>
      <c r="E4503" s="217" t="s">
        <v>15460</v>
      </c>
      <c r="F4503" s="217" t="s">
        <v>15622</v>
      </c>
      <c r="H4503" s="217" t="s">
        <v>1125</v>
      </c>
      <c r="I4503" s="217" t="s">
        <v>15084</v>
      </c>
      <c r="J4503" s="217" t="s">
        <v>33</v>
      </c>
      <c r="K4503" s="217" t="s">
        <v>33</v>
      </c>
      <c r="M4503" s="217">
        <f t="shared" si="98"/>
        <v>25</v>
      </c>
      <c r="O4503" s="217" t="s">
        <v>35</v>
      </c>
      <c r="P4503" s="217" t="s">
        <v>35</v>
      </c>
      <c r="Q4503" s="217">
        <f>S6124-vykonyz.xlsx[[#This Row],[Kod]]</f>
        <v>-81633</v>
      </c>
      <c r="R4503" s="217">
        <f>S4447-vykonyz.xlsx[[#This Row],[Kod]]</f>
        <v>0</v>
      </c>
      <c r="S4503" s="217" t="s">
        <v>15623</v>
      </c>
      <c r="T4503" s="217" t="s">
        <v>15624</v>
      </c>
      <c r="U4503" s="217">
        <v>1152</v>
      </c>
      <c r="V4503" s="261">
        <v>45292</v>
      </c>
      <c r="W4503" s="217" t="s">
        <v>15623</v>
      </c>
      <c r="X4503" s="217">
        <v>1148</v>
      </c>
      <c r="Y4503" s="217">
        <v>4</v>
      </c>
      <c r="Z4503" s="261">
        <v>45291</v>
      </c>
      <c r="AC4503" s="217">
        <f>vykonyz.xlsx3[[#This Row],[Kod]]-vykonyz.xlsx[[#This Row],[Kod]]</f>
        <v>0</v>
      </c>
      <c r="AD4503" t="s">
        <v>15459</v>
      </c>
      <c r="AE4503" t="s">
        <v>15072</v>
      </c>
      <c r="AF4503" t="s">
        <v>50</v>
      </c>
      <c r="AG4503"/>
      <c r="AH4503" t="s">
        <v>15460</v>
      </c>
      <c r="AI4503" t="s">
        <v>15622</v>
      </c>
      <c r="AJ4503"/>
      <c r="AK4503" t="s">
        <v>1125</v>
      </c>
      <c r="AL4503" t="s">
        <v>15084</v>
      </c>
      <c r="AM4503" t="s">
        <v>33</v>
      </c>
      <c r="AN4503" t="s">
        <v>33</v>
      </c>
      <c r="AO4503"/>
      <c r="AP4503" t="s">
        <v>1899</v>
      </c>
      <c r="AQ4503"/>
      <c r="AR4503" t="s">
        <v>35</v>
      </c>
      <c r="AS4503" t="s">
        <v>35</v>
      </c>
    </row>
    <row r="4504" spans="1:45">
      <c r="A4504" s="264" t="s">
        <v>15462</v>
      </c>
      <c r="B4504" s="217" t="s">
        <v>15072</v>
      </c>
      <c r="C4504" s="217" t="s">
        <v>50</v>
      </c>
      <c r="E4504" s="217" t="s">
        <v>15463</v>
      </c>
      <c r="F4504" s="217" t="s">
        <v>15503</v>
      </c>
      <c r="H4504" s="217" t="s">
        <v>1008</v>
      </c>
      <c r="I4504" s="217" t="s">
        <v>4093</v>
      </c>
      <c r="J4504" s="217" t="s">
        <v>33</v>
      </c>
      <c r="K4504" s="217" t="s">
        <v>33</v>
      </c>
      <c r="M4504" s="217">
        <f t="shared" si="98"/>
        <v>318</v>
      </c>
      <c r="O4504" s="217" t="s">
        <v>35</v>
      </c>
      <c r="P4504" s="217" t="s">
        <v>35</v>
      </c>
      <c r="Q4504" s="217">
        <f>S6125-vykonyz.xlsx[[#This Row],[Kod]]</f>
        <v>-81635</v>
      </c>
      <c r="R4504" s="217">
        <f>S4448-vykonyz.xlsx[[#This Row],[Kod]]</f>
        <v>0</v>
      </c>
      <c r="S4504" s="217" t="s">
        <v>15625</v>
      </c>
      <c r="T4504" s="217" t="s">
        <v>15626</v>
      </c>
      <c r="U4504" s="217">
        <v>174</v>
      </c>
      <c r="V4504" s="261">
        <v>45292</v>
      </c>
      <c r="W4504" s="217" t="s">
        <v>15625</v>
      </c>
      <c r="X4504" s="217">
        <v>173</v>
      </c>
      <c r="Y4504" s="217">
        <v>1</v>
      </c>
      <c r="Z4504" s="261">
        <v>45291</v>
      </c>
      <c r="AC4504" s="217">
        <f>vykonyz.xlsx3[[#This Row],[Kod]]-vykonyz.xlsx[[#This Row],[Kod]]</f>
        <v>0</v>
      </c>
      <c r="AD4504" t="s">
        <v>15462</v>
      </c>
      <c r="AE4504" t="s">
        <v>15072</v>
      </c>
      <c r="AF4504" t="s">
        <v>50</v>
      </c>
      <c r="AG4504"/>
      <c r="AH4504" t="s">
        <v>15463</v>
      </c>
      <c r="AI4504" t="s">
        <v>15503</v>
      </c>
      <c r="AJ4504"/>
      <c r="AK4504" t="s">
        <v>1008</v>
      </c>
      <c r="AL4504" t="s">
        <v>4093</v>
      </c>
      <c r="AM4504" t="s">
        <v>33</v>
      </c>
      <c r="AN4504" t="s">
        <v>33</v>
      </c>
      <c r="AO4504"/>
      <c r="AP4504" t="s">
        <v>7856</v>
      </c>
      <c r="AQ4504"/>
      <c r="AR4504" t="s">
        <v>35</v>
      </c>
      <c r="AS4504" t="s">
        <v>35</v>
      </c>
    </row>
    <row r="4505" spans="1:45">
      <c r="A4505" s="264" t="s">
        <v>15464</v>
      </c>
      <c r="B4505" s="217" t="s">
        <v>15072</v>
      </c>
      <c r="C4505" s="217" t="s">
        <v>50</v>
      </c>
      <c r="E4505" s="217" t="s">
        <v>15465</v>
      </c>
      <c r="F4505" s="217" t="s">
        <v>15627</v>
      </c>
      <c r="H4505" s="217" t="s">
        <v>6464</v>
      </c>
      <c r="I4505" s="217" t="s">
        <v>15084</v>
      </c>
      <c r="J4505" s="217" t="s">
        <v>33</v>
      </c>
      <c r="K4505" s="217" t="s">
        <v>33</v>
      </c>
      <c r="M4505" s="217">
        <f t="shared" si="98"/>
        <v>74</v>
      </c>
      <c r="O4505" s="217" t="s">
        <v>35</v>
      </c>
      <c r="P4505" s="217" t="s">
        <v>35</v>
      </c>
      <c r="Q4505" s="217">
        <f>S6126-vykonyz.xlsx[[#This Row],[Kod]]</f>
        <v>-81637</v>
      </c>
      <c r="R4505" s="217">
        <f>S4449-vykonyz.xlsx[[#This Row],[Kod]]</f>
        <v>0</v>
      </c>
      <c r="S4505" s="217" t="s">
        <v>15628</v>
      </c>
      <c r="T4505" s="217" t="s">
        <v>15629</v>
      </c>
      <c r="U4505" s="217">
        <v>754</v>
      </c>
      <c r="V4505" s="261">
        <v>45292</v>
      </c>
      <c r="W4505" s="217" t="s">
        <v>15628</v>
      </c>
      <c r="X4505" s="217">
        <v>753</v>
      </c>
      <c r="Y4505" s="217">
        <v>1</v>
      </c>
      <c r="Z4505" s="261">
        <v>45291</v>
      </c>
      <c r="AC4505" s="217">
        <f>vykonyz.xlsx3[[#This Row],[Kod]]-vykonyz.xlsx[[#This Row],[Kod]]</f>
        <v>0</v>
      </c>
      <c r="AD4505" t="s">
        <v>15464</v>
      </c>
      <c r="AE4505" t="s">
        <v>15072</v>
      </c>
      <c r="AF4505" t="s">
        <v>50</v>
      </c>
      <c r="AG4505"/>
      <c r="AH4505" t="s">
        <v>15465</v>
      </c>
      <c r="AI4505" t="s">
        <v>15627</v>
      </c>
      <c r="AJ4505"/>
      <c r="AK4505" t="s">
        <v>6464</v>
      </c>
      <c r="AL4505" t="s">
        <v>15084</v>
      </c>
      <c r="AM4505" t="s">
        <v>33</v>
      </c>
      <c r="AN4505" t="s">
        <v>33</v>
      </c>
      <c r="AO4505"/>
      <c r="AP4505" t="s">
        <v>766</v>
      </c>
      <c r="AQ4505"/>
      <c r="AR4505" t="s">
        <v>35</v>
      </c>
      <c r="AS4505" t="s">
        <v>35</v>
      </c>
    </row>
    <row r="4506" spans="1:45">
      <c r="A4506" s="264" t="s">
        <v>15467</v>
      </c>
      <c r="B4506" s="217" t="s">
        <v>15072</v>
      </c>
      <c r="C4506" s="217" t="s">
        <v>50</v>
      </c>
      <c r="E4506" s="217" t="s">
        <v>15468</v>
      </c>
      <c r="F4506" s="217" t="s">
        <v>15630</v>
      </c>
      <c r="H4506" s="217" t="s">
        <v>1125</v>
      </c>
      <c r="I4506" s="217" t="s">
        <v>15084</v>
      </c>
      <c r="J4506" s="217" t="s">
        <v>33</v>
      </c>
      <c r="K4506" s="217" t="s">
        <v>33</v>
      </c>
      <c r="M4506" s="217">
        <f t="shared" si="98"/>
        <v>344</v>
      </c>
      <c r="O4506" s="217" t="s">
        <v>35</v>
      </c>
      <c r="P4506" s="217" t="s">
        <v>35</v>
      </c>
      <c r="Q4506" s="217">
        <f>S6127-vykonyz.xlsx[[#This Row],[Kod]]</f>
        <v>-81639</v>
      </c>
      <c r="R4506" s="217">
        <f>S4450-vykonyz.xlsx[[#This Row],[Kod]]</f>
        <v>0</v>
      </c>
      <c r="S4506" s="217" t="s">
        <v>15631</v>
      </c>
      <c r="T4506" s="217" t="s">
        <v>15632</v>
      </c>
      <c r="U4506" s="217">
        <v>828</v>
      </c>
      <c r="V4506" s="261">
        <v>45292</v>
      </c>
      <c r="W4506" s="217" t="s">
        <v>15631</v>
      </c>
      <c r="X4506" s="217">
        <v>820</v>
      </c>
      <c r="Y4506" s="217">
        <v>8</v>
      </c>
      <c r="Z4506" s="261">
        <v>45291</v>
      </c>
      <c r="AC4506" s="217">
        <f>vykonyz.xlsx3[[#This Row],[Kod]]-vykonyz.xlsx[[#This Row],[Kod]]</f>
        <v>0</v>
      </c>
      <c r="AD4506" t="s">
        <v>15467</v>
      </c>
      <c r="AE4506" t="s">
        <v>15072</v>
      </c>
      <c r="AF4506" t="s">
        <v>50</v>
      </c>
      <c r="AG4506"/>
      <c r="AH4506" t="s">
        <v>15468</v>
      </c>
      <c r="AI4506" t="s">
        <v>15630</v>
      </c>
      <c r="AJ4506"/>
      <c r="AK4506" t="s">
        <v>1125</v>
      </c>
      <c r="AL4506" t="s">
        <v>15084</v>
      </c>
      <c r="AM4506" t="s">
        <v>33</v>
      </c>
      <c r="AN4506" t="s">
        <v>33</v>
      </c>
      <c r="AO4506"/>
      <c r="AP4506" t="s">
        <v>1447</v>
      </c>
      <c r="AQ4506"/>
      <c r="AR4506" t="s">
        <v>35</v>
      </c>
      <c r="AS4506" t="s">
        <v>35</v>
      </c>
    </row>
    <row r="4507" spans="1:45">
      <c r="A4507" s="264" t="s">
        <v>15470</v>
      </c>
      <c r="B4507" s="217" t="s">
        <v>15072</v>
      </c>
      <c r="C4507" s="217" t="s">
        <v>50</v>
      </c>
      <c r="E4507" s="217" t="s">
        <v>15471</v>
      </c>
      <c r="F4507" s="217" t="s">
        <v>15633</v>
      </c>
      <c r="H4507" s="217" t="s">
        <v>7244</v>
      </c>
      <c r="I4507" s="217" t="s">
        <v>15084</v>
      </c>
      <c r="J4507" s="217" t="s">
        <v>33</v>
      </c>
      <c r="K4507" s="217" t="s">
        <v>33</v>
      </c>
      <c r="M4507" s="217">
        <f t="shared" si="98"/>
        <v>21</v>
      </c>
      <c r="O4507" s="217" t="s">
        <v>35</v>
      </c>
      <c r="P4507" s="217" t="s">
        <v>35</v>
      </c>
      <c r="Q4507" s="217">
        <f>S6128-vykonyz.xlsx[[#This Row],[Kod]]</f>
        <v>-81641</v>
      </c>
      <c r="R4507" s="217">
        <f>S4451-vykonyz.xlsx[[#This Row],[Kod]]</f>
        <v>0</v>
      </c>
      <c r="S4507" s="217" t="s">
        <v>15634</v>
      </c>
      <c r="T4507" s="217" t="s">
        <v>15635</v>
      </c>
      <c r="U4507" s="217">
        <v>137</v>
      </c>
      <c r="V4507" s="261">
        <v>45292</v>
      </c>
      <c r="W4507" s="217" t="s">
        <v>15634</v>
      </c>
      <c r="X4507" s="217">
        <v>135</v>
      </c>
      <c r="Y4507" s="217">
        <v>2</v>
      </c>
      <c r="Z4507" s="261">
        <v>45291</v>
      </c>
      <c r="AC4507" s="217">
        <f>vykonyz.xlsx3[[#This Row],[Kod]]-vykonyz.xlsx[[#This Row],[Kod]]</f>
        <v>0</v>
      </c>
      <c r="AD4507" t="s">
        <v>15470</v>
      </c>
      <c r="AE4507" t="s">
        <v>15072</v>
      </c>
      <c r="AF4507" t="s">
        <v>50</v>
      </c>
      <c r="AG4507"/>
      <c r="AH4507" t="s">
        <v>15471</v>
      </c>
      <c r="AI4507" t="s">
        <v>15633</v>
      </c>
      <c r="AJ4507"/>
      <c r="AK4507" t="s">
        <v>7244</v>
      </c>
      <c r="AL4507" t="s">
        <v>15084</v>
      </c>
      <c r="AM4507" t="s">
        <v>33</v>
      </c>
      <c r="AN4507" t="s">
        <v>33</v>
      </c>
      <c r="AO4507"/>
      <c r="AP4507" t="s">
        <v>2068</v>
      </c>
      <c r="AQ4507"/>
      <c r="AR4507" t="s">
        <v>35</v>
      </c>
      <c r="AS4507" t="s">
        <v>35</v>
      </c>
    </row>
    <row r="4508" spans="1:45">
      <c r="A4508" s="264" t="s">
        <v>15473</v>
      </c>
      <c r="B4508" s="217" t="s">
        <v>15072</v>
      </c>
      <c r="C4508" s="217" t="s">
        <v>50</v>
      </c>
      <c r="E4508" s="217" t="s">
        <v>15474</v>
      </c>
      <c r="F4508" s="217" t="s">
        <v>15636</v>
      </c>
      <c r="H4508" s="217" t="s">
        <v>1130</v>
      </c>
      <c r="I4508" s="217" t="s">
        <v>7244</v>
      </c>
      <c r="J4508" s="217" t="s">
        <v>33</v>
      </c>
      <c r="K4508" s="217" t="s">
        <v>33</v>
      </c>
      <c r="M4508" s="217">
        <f t="shared" si="98"/>
        <v>108</v>
      </c>
      <c r="O4508" s="217" t="s">
        <v>35</v>
      </c>
      <c r="P4508" s="217" t="s">
        <v>35</v>
      </c>
      <c r="Q4508" s="217">
        <f>S6129-vykonyz.xlsx[[#This Row],[Kod]]</f>
        <v>-81643</v>
      </c>
      <c r="R4508" s="217">
        <f>S4452-vykonyz.xlsx[[#This Row],[Kod]]</f>
        <v>0</v>
      </c>
      <c r="S4508" s="217" t="s">
        <v>15637</v>
      </c>
      <c r="T4508" s="217" t="s">
        <v>15638</v>
      </c>
      <c r="U4508" s="217">
        <v>41</v>
      </c>
      <c r="V4508" s="261">
        <v>45292</v>
      </c>
      <c r="W4508" s="217" t="s">
        <v>15637</v>
      </c>
      <c r="X4508" s="217">
        <v>39</v>
      </c>
      <c r="Y4508" s="217">
        <v>2</v>
      </c>
      <c r="Z4508" s="261">
        <v>45291</v>
      </c>
      <c r="AC4508" s="217">
        <f>vykonyz.xlsx3[[#This Row],[Kod]]-vykonyz.xlsx[[#This Row],[Kod]]</f>
        <v>0</v>
      </c>
      <c r="AD4508" t="s">
        <v>15473</v>
      </c>
      <c r="AE4508" t="s">
        <v>15072</v>
      </c>
      <c r="AF4508" t="s">
        <v>50</v>
      </c>
      <c r="AG4508"/>
      <c r="AH4508" t="s">
        <v>15474</v>
      </c>
      <c r="AI4508" t="s">
        <v>15636</v>
      </c>
      <c r="AJ4508"/>
      <c r="AK4508" t="s">
        <v>1130</v>
      </c>
      <c r="AL4508" t="s">
        <v>7244</v>
      </c>
      <c r="AM4508" t="s">
        <v>33</v>
      </c>
      <c r="AN4508" t="s">
        <v>33</v>
      </c>
      <c r="AO4508"/>
      <c r="AP4508" t="s">
        <v>6278</v>
      </c>
      <c r="AQ4508"/>
      <c r="AR4508" t="s">
        <v>35</v>
      </c>
      <c r="AS4508" t="s">
        <v>35</v>
      </c>
    </row>
    <row r="4509" spans="1:45">
      <c r="A4509" s="264" t="s">
        <v>15476</v>
      </c>
      <c r="B4509" s="217" t="s">
        <v>15072</v>
      </c>
      <c r="C4509" s="217" t="s">
        <v>50</v>
      </c>
      <c r="E4509" s="217" t="s">
        <v>15639</v>
      </c>
      <c r="F4509" s="217" t="s">
        <v>15640</v>
      </c>
      <c r="H4509" s="217" t="s">
        <v>1125</v>
      </c>
      <c r="I4509" s="217" t="s">
        <v>15084</v>
      </c>
      <c r="J4509" s="217" t="s">
        <v>33</v>
      </c>
      <c r="K4509" s="217" t="s">
        <v>33</v>
      </c>
      <c r="M4509" s="217">
        <f t="shared" si="98"/>
        <v>16</v>
      </c>
      <c r="O4509" s="217" t="s">
        <v>35</v>
      </c>
      <c r="P4509" s="217" t="s">
        <v>35</v>
      </c>
      <c r="Q4509" s="217">
        <f>S6130-vykonyz.xlsx[[#This Row],[Kod]]</f>
        <v>-81645</v>
      </c>
      <c r="R4509" s="217">
        <f>S4453-vykonyz.xlsx[[#This Row],[Kod]]</f>
        <v>0</v>
      </c>
      <c r="S4509" s="217" t="s">
        <v>15641</v>
      </c>
      <c r="T4509" s="217" t="s">
        <v>15642</v>
      </c>
      <c r="U4509" s="217">
        <v>246</v>
      </c>
      <c r="V4509" s="261">
        <v>45292</v>
      </c>
      <c r="W4509" s="217" t="s">
        <v>15641</v>
      </c>
      <c r="X4509" s="217">
        <v>213</v>
      </c>
      <c r="Y4509" s="217">
        <v>33</v>
      </c>
      <c r="Z4509" s="261">
        <v>45291</v>
      </c>
      <c r="AC4509" s="217">
        <f>vykonyz.xlsx3[[#This Row],[Kod]]-vykonyz.xlsx[[#This Row],[Kod]]</f>
        <v>0</v>
      </c>
      <c r="AD4509" t="s">
        <v>15476</v>
      </c>
      <c r="AE4509" t="s">
        <v>15072</v>
      </c>
      <c r="AF4509" t="s">
        <v>50</v>
      </c>
      <c r="AG4509"/>
      <c r="AH4509" t="s">
        <v>15639</v>
      </c>
      <c r="AI4509" t="s">
        <v>15640</v>
      </c>
      <c r="AJ4509"/>
      <c r="AK4509" t="s">
        <v>1125</v>
      </c>
      <c r="AL4509" t="s">
        <v>15084</v>
      </c>
      <c r="AM4509" t="s">
        <v>33</v>
      </c>
      <c r="AN4509" t="s">
        <v>33</v>
      </c>
      <c r="AO4509"/>
      <c r="AP4509" t="s">
        <v>2063</v>
      </c>
      <c r="AQ4509"/>
      <c r="AR4509" t="s">
        <v>35</v>
      </c>
      <c r="AS4509" t="s">
        <v>35</v>
      </c>
    </row>
    <row r="4510" spans="1:45">
      <c r="A4510" s="264" t="s">
        <v>15478</v>
      </c>
      <c r="B4510" s="217" t="s">
        <v>15072</v>
      </c>
      <c r="C4510" s="217" t="s">
        <v>50</v>
      </c>
      <c r="E4510" s="217" t="s">
        <v>15643</v>
      </c>
      <c r="F4510" s="217" t="s">
        <v>15644</v>
      </c>
      <c r="H4510" s="217" t="s">
        <v>1130</v>
      </c>
      <c r="I4510" s="217" t="s">
        <v>1130</v>
      </c>
      <c r="J4510" s="217" t="s">
        <v>33</v>
      </c>
      <c r="K4510" s="217" t="s">
        <v>33</v>
      </c>
      <c r="M4510" s="217">
        <f t="shared" si="98"/>
        <v>123</v>
      </c>
      <c r="O4510" s="217" t="s">
        <v>35</v>
      </c>
      <c r="P4510" s="217" t="s">
        <v>35</v>
      </c>
      <c r="Q4510" s="217">
        <f>S6131-vykonyz.xlsx[[#This Row],[Kod]]</f>
        <v>-81651</v>
      </c>
      <c r="R4510" s="217">
        <f>S4454-vykonyz.xlsx[[#This Row],[Kod]]</f>
        <v>0</v>
      </c>
      <c r="S4510" s="217" t="s">
        <v>15645</v>
      </c>
      <c r="T4510" s="217" t="s">
        <v>15646</v>
      </c>
      <c r="U4510" s="217">
        <v>246</v>
      </c>
      <c r="V4510" s="261">
        <v>45292</v>
      </c>
      <c r="W4510" s="217" t="s">
        <v>15645</v>
      </c>
      <c r="X4510" s="217">
        <v>213</v>
      </c>
      <c r="Y4510" s="217">
        <v>33</v>
      </c>
      <c r="Z4510" s="261">
        <v>45291</v>
      </c>
      <c r="AC4510" s="217">
        <f>vykonyz.xlsx3[[#This Row],[Kod]]-vykonyz.xlsx[[#This Row],[Kod]]</f>
        <v>0</v>
      </c>
      <c r="AD4510" t="s">
        <v>15478</v>
      </c>
      <c r="AE4510" t="s">
        <v>15072</v>
      </c>
      <c r="AF4510" t="s">
        <v>50</v>
      </c>
      <c r="AG4510"/>
      <c r="AH4510" t="s">
        <v>15643</v>
      </c>
      <c r="AI4510" t="s">
        <v>15644</v>
      </c>
      <c r="AJ4510"/>
      <c r="AK4510" t="s">
        <v>1130</v>
      </c>
      <c r="AL4510" t="s">
        <v>1130</v>
      </c>
      <c r="AM4510" t="s">
        <v>33</v>
      </c>
      <c r="AN4510" t="s">
        <v>33</v>
      </c>
      <c r="AO4510"/>
      <c r="AP4510" t="s">
        <v>13586</v>
      </c>
      <c r="AQ4510"/>
      <c r="AR4510" t="s">
        <v>35</v>
      </c>
      <c r="AS4510" t="s">
        <v>35</v>
      </c>
    </row>
    <row r="4511" spans="1:45">
      <c r="A4511" s="264" t="s">
        <v>15480</v>
      </c>
      <c r="B4511" s="217" t="s">
        <v>15072</v>
      </c>
      <c r="C4511" s="217" t="s">
        <v>50</v>
      </c>
      <c r="E4511" s="217" t="s">
        <v>15647</v>
      </c>
      <c r="F4511" s="217" t="s">
        <v>15648</v>
      </c>
      <c r="H4511" s="217" t="s">
        <v>1130</v>
      </c>
      <c r="I4511" s="217" t="s">
        <v>7244</v>
      </c>
      <c r="J4511" s="217" t="s">
        <v>33</v>
      </c>
      <c r="K4511" s="217" t="s">
        <v>33</v>
      </c>
      <c r="M4511" s="217">
        <f t="shared" si="98"/>
        <v>577</v>
      </c>
      <c r="O4511" s="217" t="s">
        <v>35</v>
      </c>
      <c r="P4511" s="217" t="s">
        <v>35</v>
      </c>
      <c r="Q4511" s="217">
        <f>S6132-vykonyz.xlsx[[#This Row],[Kod]]</f>
        <v>-81655</v>
      </c>
      <c r="R4511" s="217">
        <f>S4455-vykonyz.xlsx[[#This Row],[Kod]]</f>
        <v>0</v>
      </c>
      <c r="S4511" s="217" t="s">
        <v>15649</v>
      </c>
      <c r="T4511" s="217" t="s">
        <v>15650</v>
      </c>
      <c r="U4511" s="217">
        <v>129</v>
      </c>
      <c r="V4511" s="261">
        <v>45292</v>
      </c>
      <c r="W4511" s="217" t="s">
        <v>15649</v>
      </c>
      <c r="X4511" s="217">
        <v>112</v>
      </c>
      <c r="Y4511" s="217">
        <v>17</v>
      </c>
      <c r="Z4511" s="261">
        <v>45291</v>
      </c>
      <c r="AC4511" s="217">
        <f>vykonyz.xlsx3[[#This Row],[Kod]]-vykonyz.xlsx[[#This Row],[Kod]]</f>
        <v>0</v>
      </c>
      <c r="AD4511" t="s">
        <v>15480</v>
      </c>
      <c r="AE4511" t="s">
        <v>15072</v>
      </c>
      <c r="AF4511" t="s">
        <v>50</v>
      </c>
      <c r="AG4511"/>
      <c r="AH4511" t="s">
        <v>15647</v>
      </c>
      <c r="AI4511" t="s">
        <v>15648</v>
      </c>
      <c r="AJ4511"/>
      <c r="AK4511" t="s">
        <v>1130</v>
      </c>
      <c r="AL4511" t="s">
        <v>7244</v>
      </c>
      <c r="AM4511" t="s">
        <v>33</v>
      </c>
      <c r="AN4511" t="s">
        <v>33</v>
      </c>
      <c r="AO4511"/>
      <c r="AP4511" t="s">
        <v>15651</v>
      </c>
      <c r="AQ4511"/>
      <c r="AR4511" t="s">
        <v>35</v>
      </c>
      <c r="AS4511" t="s">
        <v>35</v>
      </c>
    </row>
    <row r="4512" spans="1:45">
      <c r="A4512" s="264" t="s">
        <v>15482</v>
      </c>
      <c r="B4512" s="217" t="s">
        <v>15072</v>
      </c>
      <c r="C4512" s="217" t="s">
        <v>50</v>
      </c>
      <c r="E4512" s="217" t="s">
        <v>15652</v>
      </c>
      <c r="F4512" s="217" t="s">
        <v>15653</v>
      </c>
      <c r="H4512" s="217" t="s">
        <v>1084</v>
      </c>
      <c r="I4512" s="217" t="s">
        <v>994</v>
      </c>
      <c r="J4512" s="217" t="s">
        <v>33</v>
      </c>
      <c r="K4512" s="217" t="s">
        <v>33</v>
      </c>
      <c r="M4512" s="217">
        <f t="shared" si="98"/>
        <v>320</v>
      </c>
      <c r="O4512" s="217" t="s">
        <v>35</v>
      </c>
      <c r="P4512" s="217" t="s">
        <v>35</v>
      </c>
      <c r="Q4512" s="217">
        <f>S6133-vykonyz.xlsx[[#This Row],[Kod]]</f>
        <v>-81657</v>
      </c>
      <c r="R4512" s="217">
        <f>S4456-vykonyz.xlsx[[#This Row],[Kod]]</f>
        <v>0</v>
      </c>
      <c r="S4512" s="217" t="s">
        <v>15654</v>
      </c>
      <c r="T4512" s="217" t="s">
        <v>15655</v>
      </c>
      <c r="U4512" s="217">
        <v>227</v>
      </c>
      <c r="V4512" s="261">
        <v>45292</v>
      </c>
      <c r="W4512" s="217" t="s">
        <v>15654</v>
      </c>
      <c r="X4512" s="217">
        <v>210</v>
      </c>
      <c r="Y4512" s="217">
        <v>17</v>
      </c>
      <c r="Z4512" s="261">
        <v>45291</v>
      </c>
      <c r="AC4512" s="217">
        <f>vykonyz.xlsx3[[#This Row],[Kod]]-vykonyz.xlsx[[#This Row],[Kod]]</f>
        <v>0</v>
      </c>
      <c r="AD4512" t="s">
        <v>15482</v>
      </c>
      <c r="AE4512" t="s">
        <v>15072</v>
      </c>
      <c r="AF4512" t="s">
        <v>50</v>
      </c>
      <c r="AG4512"/>
      <c r="AH4512" t="s">
        <v>15652</v>
      </c>
      <c r="AI4512" t="s">
        <v>15656</v>
      </c>
      <c r="AJ4512"/>
      <c r="AK4512" t="s">
        <v>1084</v>
      </c>
      <c r="AL4512" t="s">
        <v>994</v>
      </c>
      <c r="AM4512" t="s">
        <v>33</v>
      </c>
      <c r="AN4512" t="s">
        <v>33</v>
      </c>
      <c r="AO4512"/>
      <c r="AP4512" t="s">
        <v>15015</v>
      </c>
      <c r="AQ4512"/>
      <c r="AR4512" t="s">
        <v>35</v>
      </c>
      <c r="AS4512" t="s">
        <v>35</v>
      </c>
    </row>
    <row r="4513" spans="1:45">
      <c r="A4513" s="264" t="s">
        <v>15485</v>
      </c>
      <c r="B4513" s="217" t="s">
        <v>15072</v>
      </c>
      <c r="C4513" s="217" t="s">
        <v>50</v>
      </c>
      <c r="E4513" s="217" t="s">
        <v>15486</v>
      </c>
      <c r="F4513" s="217" t="s">
        <v>15657</v>
      </c>
      <c r="H4513" s="217" t="s">
        <v>989</v>
      </c>
      <c r="I4513" s="217" t="s">
        <v>1032</v>
      </c>
      <c r="J4513" s="217" t="s">
        <v>33</v>
      </c>
      <c r="K4513" s="217" t="s">
        <v>33</v>
      </c>
      <c r="M4513" s="217">
        <f t="shared" si="98"/>
        <v>333</v>
      </c>
      <c r="O4513" s="217" t="s">
        <v>35</v>
      </c>
      <c r="P4513" s="217" t="s">
        <v>35</v>
      </c>
      <c r="Q4513" s="217">
        <f>S6134-vykonyz.xlsx[[#This Row],[Kod]]</f>
        <v>-81659</v>
      </c>
      <c r="R4513" s="217">
        <f>S4457-vykonyz.xlsx[[#This Row],[Kod]]</f>
        <v>0</v>
      </c>
      <c r="S4513" s="217" t="s">
        <v>15658</v>
      </c>
      <c r="T4513" s="217" t="s">
        <v>15659</v>
      </c>
      <c r="U4513" s="217">
        <v>173</v>
      </c>
      <c r="V4513" s="261">
        <v>45292</v>
      </c>
      <c r="W4513" s="217" t="s">
        <v>15658</v>
      </c>
      <c r="X4513" s="217">
        <v>163</v>
      </c>
      <c r="Y4513" s="217">
        <v>10</v>
      </c>
      <c r="Z4513" s="261">
        <v>45291</v>
      </c>
      <c r="AC4513" s="217">
        <f>vykonyz.xlsx3[[#This Row],[Kod]]-vykonyz.xlsx[[#This Row],[Kod]]</f>
        <v>0</v>
      </c>
      <c r="AD4513" t="s">
        <v>15485</v>
      </c>
      <c r="AE4513" t="s">
        <v>15072</v>
      </c>
      <c r="AF4513" t="s">
        <v>50</v>
      </c>
      <c r="AG4513"/>
      <c r="AH4513" t="s">
        <v>15486</v>
      </c>
      <c r="AI4513" t="s">
        <v>15657</v>
      </c>
      <c r="AJ4513"/>
      <c r="AK4513" t="s">
        <v>989</v>
      </c>
      <c r="AL4513" t="s">
        <v>1032</v>
      </c>
      <c r="AM4513" t="s">
        <v>33</v>
      </c>
      <c r="AN4513" t="s">
        <v>33</v>
      </c>
      <c r="AO4513"/>
      <c r="AP4513" t="s">
        <v>1356</v>
      </c>
      <c r="AQ4513"/>
      <c r="AR4513" t="s">
        <v>35</v>
      </c>
      <c r="AS4513" t="s">
        <v>35</v>
      </c>
    </row>
    <row r="4514" spans="1:45">
      <c r="A4514" s="264" t="s">
        <v>15488</v>
      </c>
      <c r="B4514" s="217" t="s">
        <v>15072</v>
      </c>
      <c r="C4514" s="217" t="s">
        <v>50</v>
      </c>
      <c r="E4514" s="217" t="s">
        <v>15660</v>
      </c>
      <c r="F4514" s="217" t="s">
        <v>15661</v>
      </c>
      <c r="H4514" s="217" t="s">
        <v>1084</v>
      </c>
      <c r="I4514" s="217" t="s">
        <v>994</v>
      </c>
      <c r="J4514" s="217" t="s">
        <v>33</v>
      </c>
      <c r="K4514" s="217" t="s">
        <v>33</v>
      </c>
      <c r="M4514" s="217">
        <f t="shared" si="98"/>
        <v>501</v>
      </c>
      <c r="O4514" s="217" t="s">
        <v>35</v>
      </c>
      <c r="P4514" s="217" t="s">
        <v>35</v>
      </c>
      <c r="Q4514" s="217">
        <f>S6135-vykonyz.xlsx[[#This Row],[Kod]]</f>
        <v>-81661</v>
      </c>
      <c r="R4514" s="217">
        <f>S4458-vykonyz.xlsx[[#This Row],[Kod]]</f>
        <v>0</v>
      </c>
      <c r="S4514" s="217" t="s">
        <v>15662</v>
      </c>
      <c r="T4514" s="217" t="s">
        <v>15663</v>
      </c>
      <c r="U4514" s="217">
        <v>87</v>
      </c>
      <c r="V4514" s="261">
        <v>45292</v>
      </c>
      <c r="W4514" s="217" t="s">
        <v>15662</v>
      </c>
      <c r="X4514" s="217">
        <v>79</v>
      </c>
      <c r="Y4514" s="217">
        <v>8</v>
      </c>
      <c r="Z4514" s="261">
        <v>45291</v>
      </c>
      <c r="AC4514" s="217">
        <f>vykonyz.xlsx3[[#This Row],[Kod]]-vykonyz.xlsx[[#This Row],[Kod]]</f>
        <v>0</v>
      </c>
      <c r="AD4514" t="s">
        <v>15488</v>
      </c>
      <c r="AE4514" t="s">
        <v>15072</v>
      </c>
      <c r="AF4514" t="s">
        <v>50</v>
      </c>
      <c r="AG4514"/>
      <c r="AH4514" t="s">
        <v>15660</v>
      </c>
      <c r="AI4514" t="s">
        <v>15661</v>
      </c>
      <c r="AJ4514"/>
      <c r="AK4514" t="s">
        <v>1084</v>
      </c>
      <c r="AL4514" t="s">
        <v>994</v>
      </c>
      <c r="AM4514" t="s">
        <v>33</v>
      </c>
      <c r="AN4514" t="s">
        <v>33</v>
      </c>
      <c r="AO4514"/>
      <c r="AP4514" t="s">
        <v>2622</v>
      </c>
      <c r="AQ4514"/>
      <c r="AR4514" t="s">
        <v>35</v>
      </c>
      <c r="AS4514" t="s">
        <v>35</v>
      </c>
    </row>
    <row r="4515" spans="1:45">
      <c r="A4515" s="264" t="s">
        <v>15492</v>
      </c>
      <c r="B4515" s="217" t="s">
        <v>15072</v>
      </c>
      <c r="C4515" s="217" t="s">
        <v>50</v>
      </c>
      <c r="E4515" s="217" t="s">
        <v>15493</v>
      </c>
      <c r="F4515" s="217" t="s">
        <v>15664</v>
      </c>
      <c r="H4515" s="217" t="s">
        <v>1150</v>
      </c>
      <c r="I4515" s="217" t="s">
        <v>1008</v>
      </c>
      <c r="J4515" s="217" t="s">
        <v>33</v>
      </c>
      <c r="K4515" s="217" t="s">
        <v>33</v>
      </c>
      <c r="M4515" s="217">
        <f t="shared" si="98"/>
        <v>686</v>
      </c>
      <c r="O4515" s="217" t="s">
        <v>35</v>
      </c>
      <c r="P4515" s="217" t="s">
        <v>35</v>
      </c>
      <c r="Q4515" s="217">
        <f>S6136-vykonyz.xlsx[[#This Row],[Kod]]</f>
        <v>-81663</v>
      </c>
      <c r="R4515" s="217">
        <f>S4459-vykonyz.xlsx[[#This Row],[Kod]]</f>
        <v>0</v>
      </c>
      <c r="S4515" s="217" t="s">
        <v>15665</v>
      </c>
      <c r="T4515" s="217" t="s">
        <v>15666</v>
      </c>
      <c r="U4515" s="217">
        <v>89</v>
      </c>
      <c r="V4515" s="261">
        <v>45292</v>
      </c>
      <c r="W4515" s="217" t="s">
        <v>15665</v>
      </c>
      <c r="X4515" s="217">
        <v>82</v>
      </c>
      <c r="Y4515" s="217">
        <v>7</v>
      </c>
      <c r="Z4515" s="261">
        <v>45291</v>
      </c>
      <c r="AC4515" s="217">
        <f>vykonyz.xlsx3[[#This Row],[Kod]]-vykonyz.xlsx[[#This Row],[Kod]]</f>
        <v>0</v>
      </c>
      <c r="AD4515" t="s">
        <v>15492</v>
      </c>
      <c r="AE4515" t="s">
        <v>15072</v>
      </c>
      <c r="AF4515" t="s">
        <v>50</v>
      </c>
      <c r="AG4515"/>
      <c r="AH4515" t="s">
        <v>15493</v>
      </c>
      <c r="AI4515" t="s">
        <v>15664</v>
      </c>
      <c r="AJ4515"/>
      <c r="AK4515" t="s">
        <v>1150</v>
      </c>
      <c r="AL4515" t="s">
        <v>1008</v>
      </c>
      <c r="AM4515" t="s">
        <v>33</v>
      </c>
      <c r="AN4515" t="s">
        <v>33</v>
      </c>
      <c r="AO4515"/>
      <c r="AP4515" t="s">
        <v>1401</v>
      </c>
      <c r="AQ4515"/>
      <c r="AR4515" t="s">
        <v>35</v>
      </c>
      <c r="AS4515" t="s">
        <v>35</v>
      </c>
    </row>
    <row r="4516" spans="1:45">
      <c r="A4516" s="264" t="s">
        <v>15495</v>
      </c>
      <c r="B4516" s="217" t="s">
        <v>15072</v>
      </c>
      <c r="C4516" s="217" t="s">
        <v>50</v>
      </c>
      <c r="E4516" s="217" t="s">
        <v>15496</v>
      </c>
      <c r="F4516" s="217" t="s">
        <v>15667</v>
      </c>
      <c r="H4516" s="217" t="s">
        <v>1573</v>
      </c>
      <c r="I4516" s="217" t="s">
        <v>1479</v>
      </c>
      <c r="J4516" s="217" t="s">
        <v>33</v>
      </c>
      <c r="K4516" s="217" t="s">
        <v>33</v>
      </c>
      <c r="M4516" s="217">
        <f t="shared" si="98"/>
        <v>1927</v>
      </c>
      <c r="O4516" s="217" t="s">
        <v>35</v>
      </c>
      <c r="P4516" s="217" t="s">
        <v>35</v>
      </c>
      <c r="Q4516" s="217">
        <f>S6137-vykonyz.xlsx[[#This Row],[Kod]]</f>
        <v>-81665</v>
      </c>
      <c r="R4516" s="217">
        <f>S4460-vykonyz.xlsx[[#This Row],[Kod]]</f>
        <v>0</v>
      </c>
      <c r="S4516" s="217" t="s">
        <v>15668</v>
      </c>
      <c r="T4516" s="217" t="s">
        <v>15669</v>
      </c>
      <c r="U4516" s="217">
        <v>210</v>
      </c>
      <c r="V4516" s="261">
        <v>45292</v>
      </c>
      <c r="W4516" s="217" t="s">
        <v>15668</v>
      </c>
      <c r="X4516" s="217">
        <v>192</v>
      </c>
      <c r="Y4516" s="217">
        <v>18</v>
      </c>
      <c r="Z4516" s="261">
        <v>45291</v>
      </c>
      <c r="AC4516" s="217">
        <f>vykonyz.xlsx3[[#This Row],[Kod]]-vykonyz.xlsx[[#This Row],[Kod]]</f>
        <v>0</v>
      </c>
      <c r="AD4516" t="s">
        <v>15495</v>
      </c>
      <c r="AE4516" t="s">
        <v>15072</v>
      </c>
      <c r="AF4516" t="s">
        <v>50</v>
      </c>
      <c r="AG4516"/>
      <c r="AH4516" t="s">
        <v>15496</v>
      </c>
      <c r="AI4516" t="s">
        <v>15667</v>
      </c>
      <c r="AJ4516"/>
      <c r="AK4516" t="s">
        <v>1573</v>
      </c>
      <c r="AL4516" t="s">
        <v>1479</v>
      </c>
      <c r="AM4516" t="s">
        <v>33</v>
      </c>
      <c r="AN4516" t="s">
        <v>33</v>
      </c>
      <c r="AO4516"/>
      <c r="AP4516" t="s">
        <v>15670</v>
      </c>
      <c r="AQ4516"/>
      <c r="AR4516" t="s">
        <v>35</v>
      </c>
      <c r="AS4516" t="s">
        <v>35</v>
      </c>
    </row>
    <row r="4517" spans="1:45">
      <c r="A4517" s="264" t="s">
        <v>15499</v>
      </c>
      <c r="B4517" s="217" t="s">
        <v>15072</v>
      </c>
      <c r="C4517" s="217" t="s">
        <v>50</v>
      </c>
      <c r="E4517" s="217" t="s">
        <v>15500</v>
      </c>
      <c r="F4517" s="217" t="s">
        <v>15671</v>
      </c>
      <c r="H4517" s="217" t="s">
        <v>1573</v>
      </c>
      <c r="I4517" s="217" t="s">
        <v>1479</v>
      </c>
      <c r="J4517" s="217" t="s">
        <v>33</v>
      </c>
      <c r="K4517" s="217" t="s">
        <v>33</v>
      </c>
      <c r="M4517" s="217">
        <f t="shared" si="98"/>
        <v>2948</v>
      </c>
      <c r="O4517" s="217" t="s">
        <v>35</v>
      </c>
      <c r="P4517" s="217" t="s">
        <v>35</v>
      </c>
      <c r="Q4517" s="217">
        <f>S6138-vykonyz.xlsx[[#This Row],[Kod]]</f>
        <v>-81667</v>
      </c>
      <c r="R4517" s="217">
        <f>S4461-vykonyz.xlsx[[#This Row],[Kod]]</f>
        <v>0</v>
      </c>
      <c r="S4517" s="217" t="s">
        <v>15672</v>
      </c>
      <c r="T4517" s="217" t="s">
        <v>15673</v>
      </c>
      <c r="U4517" s="217">
        <v>602</v>
      </c>
      <c r="V4517" s="261">
        <v>45292</v>
      </c>
      <c r="W4517" s="217" t="s">
        <v>15672</v>
      </c>
      <c r="X4517" s="217">
        <v>539</v>
      </c>
      <c r="Y4517" s="217">
        <v>63</v>
      </c>
      <c r="Z4517" s="261">
        <v>45291</v>
      </c>
      <c r="AC4517" s="217">
        <f>vykonyz.xlsx3[[#This Row],[Kod]]-vykonyz.xlsx[[#This Row],[Kod]]</f>
        <v>0</v>
      </c>
      <c r="AD4517" t="s">
        <v>15499</v>
      </c>
      <c r="AE4517" t="s">
        <v>15072</v>
      </c>
      <c r="AF4517" t="s">
        <v>50</v>
      </c>
      <c r="AG4517"/>
      <c r="AH4517" t="s">
        <v>15500</v>
      </c>
      <c r="AI4517" t="s">
        <v>15671</v>
      </c>
      <c r="AJ4517"/>
      <c r="AK4517" t="s">
        <v>1573</v>
      </c>
      <c r="AL4517" t="s">
        <v>1479</v>
      </c>
      <c r="AM4517" t="s">
        <v>33</v>
      </c>
      <c r="AN4517" t="s">
        <v>33</v>
      </c>
      <c r="AO4517"/>
      <c r="AP4517" t="s">
        <v>6369</v>
      </c>
      <c r="AQ4517"/>
      <c r="AR4517" t="s">
        <v>35</v>
      </c>
      <c r="AS4517" t="s">
        <v>35</v>
      </c>
    </row>
    <row r="4518" spans="1:45">
      <c r="A4518" s="264" t="s">
        <v>15501</v>
      </c>
      <c r="B4518" s="217" t="s">
        <v>15072</v>
      </c>
      <c r="E4518" s="217" t="s">
        <v>15502</v>
      </c>
      <c r="F4518" s="217" t="s">
        <v>15674</v>
      </c>
      <c r="H4518" s="217" t="s">
        <v>1125</v>
      </c>
      <c r="I4518" s="217" t="s">
        <v>15084</v>
      </c>
      <c r="J4518" s="217" t="s">
        <v>33</v>
      </c>
      <c r="K4518" s="217" t="s">
        <v>33</v>
      </c>
      <c r="M4518" s="217">
        <f t="shared" si="98"/>
        <v>130</v>
      </c>
      <c r="O4518" s="217" t="s">
        <v>35</v>
      </c>
      <c r="P4518" s="217" t="s">
        <v>35</v>
      </c>
      <c r="Q4518" s="217">
        <f>S6139-vykonyz.xlsx[[#This Row],[Kod]]</f>
        <v>-81675</v>
      </c>
      <c r="R4518" s="217">
        <f>S4462-vykonyz.xlsx[[#This Row],[Kod]]</f>
        <v>0</v>
      </c>
      <c r="S4518" s="217" t="s">
        <v>15675</v>
      </c>
      <c r="T4518" s="217" t="s">
        <v>15676</v>
      </c>
      <c r="U4518" s="217">
        <v>353</v>
      </c>
      <c r="V4518" s="261">
        <v>45292</v>
      </c>
      <c r="W4518" s="217" t="s">
        <v>15675</v>
      </c>
      <c r="X4518" s="217">
        <v>326</v>
      </c>
      <c r="Y4518" s="217">
        <v>27</v>
      </c>
      <c r="Z4518" s="261">
        <v>45291</v>
      </c>
      <c r="AC4518" s="217">
        <f>vykonyz.xlsx3[[#This Row],[Kod]]-vykonyz.xlsx[[#This Row],[Kod]]</f>
        <v>0</v>
      </c>
      <c r="AD4518" t="s">
        <v>15501</v>
      </c>
      <c r="AE4518" t="s">
        <v>15072</v>
      </c>
      <c r="AF4518"/>
      <c r="AG4518"/>
      <c r="AH4518" t="s">
        <v>15502</v>
      </c>
      <c r="AI4518" t="s">
        <v>15674</v>
      </c>
      <c r="AJ4518"/>
      <c r="AK4518" t="s">
        <v>1125</v>
      </c>
      <c r="AL4518" t="s">
        <v>15084</v>
      </c>
      <c r="AM4518" t="s">
        <v>33</v>
      </c>
      <c r="AN4518" t="s">
        <v>33</v>
      </c>
      <c r="AO4518"/>
      <c r="AP4518" t="s">
        <v>642</v>
      </c>
      <c r="AQ4518"/>
      <c r="AR4518" t="s">
        <v>35</v>
      </c>
      <c r="AS4518" t="s">
        <v>35</v>
      </c>
    </row>
    <row r="4519" spans="1:45">
      <c r="A4519" s="264" t="s">
        <v>15504</v>
      </c>
      <c r="B4519" s="217" t="s">
        <v>15072</v>
      </c>
      <c r="E4519" s="217" t="s">
        <v>15505</v>
      </c>
      <c r="F4519" s="217" t="s">
        <v>15677</v>
      </c>
      <c r="H4519" s="217" t="s">
        <v>1130</v>
      </c>
      <c r="I4519" s="217" t="s">
        <v>7244</v>
      </c>
      <c r="J4519" s="217" t="s">
        <v>33</v>
      </c>
      <c r="K4519" s="217" t="s">
        <v>33</v>
      </c>
      <c r="M4519" s="217">
        <f t="shared" si="98"/>
        <v>31</v>
      </c>
      <c r="O4519" s="217" t="s">
        <v>35</v>
      </c>
      <c r="P4519" s="217" t="s">
        <v>35</v>
      </c>
      <c r="Q4519" s="217">
        <f>S6140-vykonyz.xlsx[[#This Row],[Kod]]</f>
        <v>-81677</v>
      </c>
      <c r="R4519" s="217">
        <f>S4463-vykonyz.xlsx[[#This Row],[Kod]]</f>
        <v>0</v>
      </c>
      <c r="S4519" s="217" t="s">
        <v>15678</v>
      </c>
      <c r="T4519" s="217" t="s">
        <v>15679</v>
      </c>
      <c r="U4519" s="217">
        <v>473</v>
      </c>
      <c r="V4519" s="261">
        <v>45292</v>
      </c>
      <c r="W4519" s="217" t="s">
        <v>15678</v>
      </c>
      <c r="X4519" s="217">
        <v>444</v>
      </c>
      <c r="Y4519" s="217">
        <v>29</v>
      </c>
      <c r="Z4519" s="261">
        <v>45291</v>
      </c>
      <c r="AC4519" s="217">
        <f>vykonyz.xlsx3[[#This Row],[Kod]]-vykonyz.xlsx[[#This Row],[Kod]]</f>
        <v>0</v>
      </c>
      <c r="AD4519" t="s">
        <v>15504</v>
      </c>
      <c r="AE4519" t="s">
        <v>15072</v>
      </c>
      <c r="AF4519"/>
      <c r="AG4519"/>
      <c r="AH4519" t="s">
        <v>15505</v>
      </c>
      <c r="AI4519" t="s">
        <v>15677</v>
      </c>
      <c r="AJ4519"/>
      <c r="AK4519" t="s">
        <v>1130</v>
      </c>
      <c r="AL4519" t="s">
        <v>7244</v>
      </c>
      <c r="AM4519" t="s">
        <v>33</v>
      </c>
      <c r="AN4519" t="s">
        <v>33</v>
      </c>
      <c r="AO4519"/>
      <c r="AP4519" t="s">
        <v>15087</v>
      </c>
      <c r="AQ4519"/>
      <c r="AR4519" t="s">
        <v>35</v>
      </c>
      <c r="AS4519" t="s">
        <v>35</v>
      </c>
    </row>
    <row r="4520" spans="1:45">
      <c r="A4520" s="264" t="s">
        <v>15507</v>
      </c>
      <c r="B4520" s="217" t="s">
        <v>15072</v>
      </c>
      <c r="C4520" s="217" t="s">
        <v>50</v>
      </c>
      <c r="E4520" s="217" t="s">
        <v>15508</v>
      </c>
      <c r="F4520" s="217" t="s">
        <v>15680</v>
      </c>
      <c r="H4520" s="217" t="s">
        <v>15294</v>
      </c>
      <c r="I4520" s="217" t="s">
        <v>7788</v>
      </c>
      <c r="J4520" s="217" t="s">
        <v>33</v>
      </c>
      <c r="K4520" s="217" t="s">
        <v>33</v>
      </c>
      <c r="M4520" s="217">
        <f t="shared" si="98"/>
        <v>1870</v>
      </c>
      <c r="O4520" s="217" t="s">
        <v>35</v>
      </c>
      <c r="P4520" s="217" t="s">
        <v>35</v>
      </c>
      <c r="Q4520" s="217">
        <f>S6141-vykonyz.xlsx[[#This Row],[Kod]]</f>
        <v>-81679</v>
      </c>
      <c r="R4520" s="217">
        <f>S4464-vykonyz.xlsx[[#This Row],[Kod]]</f>
        <v>0</v>
      </c>
      <c r="S4520" s="217" t="s">
        <v>15681</v>
      </c>
      <c r="T4520" s="217" t="s">
        <v>15682</v>
      </c>
      <c r="U4520" s="217">
        <v>153</v>
      </c>
      <c r="V4520" s="261">
        <v>45292</v>
      </c>
      <c r="W4520" s="217" t="s">
        <v>15681</v>
      </c>
      <c r="X4520" s="217">
        <v>145</v>
      </c>
      <c r="Y4520" s="217">
        <v>8</v>
      </c>
      <c r="Z4520" s="261">
        <v>45291</v>
      </c>
      <c r="AC4520" s="217">
        <f>vykonyz.xlsx3[[#This Row],[Kod]]-vykonyz.xlsx[[#This Row],[Kod]]</f>
        <v>0</v>
      </c>
      <c r="AD4520" t="s">
        <v>15507</v>
      </c>
      <c r="AE4520" t="s">
        <v>15072</v>
      </c>
      <c r="AF4520" t="s">
        <v>50</v>
      </c>
      <c r="AG4520"/>
      <c r="AH4520" t="s">
        <v>15508</v>
      </c>
      <c r="AI4520" t="s">
        <v>15680</v>
      </c>
      <c r="AJ4520"/>
      <c r="AK4520" t="s">
        <v>15294</v>
      </c>
      <c r="AL4520" t="s">
        <v>7788</v>
      </c>
      <c r="AM4520" t="s">
        <v>33</v>
      </c>
      <c r="AN4520" t="s">
        <v>33</v>
      </c>
      <c r="AO4520"/>
      <c r="AP4520" t="s">
        <v>15006</v>
      </c>
      <c r="AQ4520"/>
      <c r="AR4520" t="s">
        <v>35</v>
      </c>
      <c r="AS4520" t="s">
        <v>35</v>
      </c>
    </row>
    <row r="4521" spans="1:45">
      <c r="A4521" s="264" t="s">
        <v>15512</v>
      </c>
      <c r="B4521" s="217" t="s">
        <v>15072</v>
      </c>
      <c r="C4521" s="217" t="s">
        <v>50</v>
      </c>
      <c r="E4521" s="217" t="s">
        <v>15513</v>
      </c>
      <c r="F4521" s="217" t="s">
        <v>15683</v>
      </c>
      <c r="H4521" s="217" t="s">
        <v>15294</v>
      </c>
      <c r="I4521" s="217" t="s">
        <v>7788</v>
      </c>
      <c r="J4521" s="217" t="s">
        <v>33</v>
      </c>
      <c r="K4521" s="217" t="s">
        <v>33</v>
      </c>
      <c r="M4521" s="217">
        <f>U4465</f>
        <v>1565</v>
      </c>
      <c r="O4521" s="217" t="s">
        <v>35</v>
      </c>
      <c r="P4521" s="217" t="s">
        <v>35</v>
      </c>
      <c r="Q4521" s="217">
        <f>S6142-vykonyz.xlsx[[#This Row],[Kod]]</f>
        <v>-81681</v>
      </c>
      <c r="R4521" s="217">
        <f>S4465-vykonyz.xlsx[[#This Row],[Kod]]</f>
        <v>0</v>
      </c>
      <c r="S4521" s="217" t="s">
        <v>15684</v>
      </c>
      <c r="T4521" s="217" t="s">
        <v>15685</v>
      </c>
      <c r="U4521" s="217">
        <v>161</v>
      </c>
      <c r="V4521" s="261">
        <v>45292</v>
      </c>
      <c r="W4521" s="217" t="s">
        <v>15684</v>
      </c>
      <c r="X4521" s="217">
        <v>150</v>
      </c>
      <c r="Y4521" s="217">
        <v>11</v>
      </c>
      <c r="Z4521" s="261">
        <v>45291</v>
      </c>
      <c r="AC4521" s="217">
        <f>vykonyz.xlsx3[[#This Row],[Kod]]-vykonyz.xlsx[[#This Row],[Kod]]</f>
        <v>0</v>
      </c>
      <c r="AD4521" t="s">
        <v>15512</v>
      </c>
      <c r="AE4521" t="s">
        <v>15072</v>
      </c>
      <c r="AF4521" t="s">
        <v>50</v>
      </c>
      <c r="AG4521"/>
      <c r="AH4521" t="s">
        <v>15513</v>
      </c>
      <c r="AI4521" t="s">
        <v>15683</v>
      </c>
      <c r="AJ4521"/>
      <c r="AK4521" t="s">
        <v>15294</v>
      </c>
      <c r="AL4521" t="s">
        <v>7788</v>
      </c>
      <c r="AM4521" t="s">
        <v>33</v>
      </c>
      <c r="AN4521" t="s">
        <v>33</v>
      </c>
      <c r="AO4521"/>
      <c r="AP4521" t="s">
        <v>15686</v>
      </c>
      <c r="AQ4521"/>
      <c r="AR4521" t="s">
        <v>35</v>
      </c>
      <c r="AS4521" t="s">
        <v>35</v>
      </c>
    </row>
    <row r="4522" spans="1:45">
      <c r="A4522" s="264" t="s">
        <v>15687</v>
      </c>
      <c r="B4522" s="217" t="s">
        <v>15072</v>
      </c>
      <c r="E4522" s="217" t="s">
        <v>15688</v>
      </c>
      <c r="F4522" s="217" t="s">
        <v>15689</v>
      </c>
      <c r="H4522" s="217" t="s">
        <v>7244</v>
      </c>
      <c r="I4522" s="217" t="s">
        <v>15084</v>
      </c>
      <c r="J4522" s="217" t="s">
        <v>33</v>
      </c>
      <c r="K4522" s="217" t="s">
        <v>33</v>
      </c>
      <c r="M4522" s="217" t="s">
        <v>1881</v>
      </c>
      <c r="O4522" s="217" t="s">
        <v>35</v>
      </c>
      <c r="P4522" s="217" t="s">
        <v>35</v>
      </c>
      <c r="Q4522" s="217">
        <f>S6143-vykonyz.xlsx[[#This Row],[Kod]]</f>
        <v>-81683</v>
      </c>
      <c r="R4522" s="217">
        <f>S4466-vykonyz.xlsx[[#This Row],[Kod]]</f>
        <v>-81683</v>
      </c>
      <c r="S4522" s="217" t="s">
        <v>15690</v>
      </c>
      <c r="T4522" s="217" t="s">
        <v>15691</v>
      </c>
      <c r="U4522" s="217">
        <v>308</v>
      </c>
      <c r="V4522" s="261">
        <v>45292</v>
      </c>
      <c r="W4522" s="217" t="s">
        <v>15690</v>
      </c>
      <c r="X4522" s="217">
        <v>282</v>
      </c>
      <c r="Y4522" s="217">
        <v>26</v>
      </c>
      <c r="Z4522" s="261">
        <v>45291</v>
      </c>
      <c r="AC4522" s="217">
        <f>vykonyz.xlsx3[[#This Row],[Kod]]-vykonyz.xlsx[[#This Row],[Kod]]</f>
        <v>0</v>
      </c>
      <c r="AD4522" t="s">
        <v>15687</v>
      </c>
      <c r="AE4522" t="s">
        <v>15072</v>
      </c>
      <c r="AF4522"/>
      <c r="AG4522"/>
      <c r="AH4522" t="s">
        <v>15688</v>
      </c>
      <c r="AI4522" t="s">
        <v>15689</v>
      </c>
      <c r="AJ4522"/>
      <c r="AK4522" t="s">
        <v>7244</v>
      </c>
      <c r="AL4522" t="s">
        <v>15084</v>
      </c>
      <c r="AM4522" t="s">
        <v>33</v>
      </c>
      <c r="AN4522" t="s">
        <v>33</v>
      </c>
      <c r="AO4522"/>
      <c r="AP4522" t="s">
        <v>1881</v>
      </c>
      <c r="AQ4522"/>
      <c r="AR4522" t="s">
        <v>35</v>
      </c>
      <c r="AS4522" t="s">
        <v>35</v>
      </c>
    </row>
    <row r="4523" spans="1:45">
      <c r="A4523" s="264" t="s">
        <v>15516</v>
      </c>
      <c r="B4523" s="217" t="s">
        <v>15072</v>
      </c>
      <c r="E4523" s="217" t="s">
        <v>15517</v>
      </c>
      <c r="F4523" s="217" t="s">
        <v>15221</v>
      </c>
      <c r="H4523" s="217" t="s">
        <v>1125</v>
      </c>
      <c r="I4523" s="217" t="s">
        <v>7244</v>
      </c>
      <c r="J4523" s="217" t="s">
        <v>33</v>
      </c>
      <c r="K4523" s="217" t="s">
        <v>33</v>
      </c>
      <c r="M4523" s="217">
        <f>U4467</f>
        <v>126</v>
      </c>
      <c r="O4523" s="217" t="s">
        <v>35</v>
      </c>
      <c r="P4523" s="217" t="s">
        <v>35</v>
      </c>
      <c r="Q4523" s="217">
        <f>S6144-vykonyz.xlsx[[#This Row],[Kod]]</f>
        <v>-81685</v>
      </c>
      <c r="R4523" s="217">
        <f>S4467-vykonyz.xlsx[[#This Row],[Kod]]</f>
        <v>0</v>
      </c>
      <c r="S4523" s="217" t="s">
        <v>15692</v>
      </c>
      <c r="T4523" s="217" t="s">
        <v>15693</v>
      </c>
      <c r="U4523" s="217">
        <v>52</v>
      </c>
      <c r="V4523" s="261">
        <v>45292</v>
      </c>
      <c r="W4523" s="217" t="s">
        <v>15692</v>
      </c>
      <c r="X4523" s="217">
        <v>47</v>
      </c>
      <c r="Y4523" s="217">
        <v>5</v>
      </c>
      <c r="Z4523" s="261">
        <v>45291</v>
      </c>
      <c r="AC4523" s="217">
        <f>vykonyz.xlsx3[[#This Row],[Kod]]-vykonyz.xlsx[[#This Row],[Kod]]</f>
        <v>0</v>
      </c>
      <c r="AD4523" t="s">
        <v>15516</v>
      </c>
      <c r="AE4523" t="s">
        <v>15072</v>
      </c>
      <c r="AF4523"/>
      <c r="AG4523"/>
      <c r="AH4523" t="s">
        <v>15517</v>
      </c>
      <c r="AI4523" t="s">
        <v>15221</v>
      </c>
      <c r="AJ4523"/>
      <c r="AK4523" t="s">
        <v>1125</v>
      </c>
      <c r="AL4523" t="s">
        <v>7244</v>
      </c>
      <c r="AM4523" t="s">
        <v>33</v>
      </c>
      <c r="AN4523" t="s">
        <v>33</v>
      </c>
      <c r="AO4523"/>
      <c r="AP4523" t="s">
        <v>943</v>
      </c>
      <c r="AQ4523"/>
      <c r="AR4523" t="s">
        <v>35</v>
      </c>
      <c r="AS4523" t="s">
        <v>35</v>
      </c>
    </row>
    <row r="4524" spans="1:45">
      <c r="A4524" s="264" t="s">
        <v>15519</v>
      </c>
      <c r="B4524" s="217" t="s">
        <v>15072</v>
      </c>
      <c r="C4524" s="217" t="s">
        <v>50</v>
      </c>
      <c r="E4524" s="217" t="s">
        <v>15520</v>
      </c>
      <c r="F4524" s="217" t="s">
        <v>15694</v>
      </c>
      <c r="H4524" s="217" t="s">
        <v>989</v>
      </c>
      <c r="I4524" s="217" t="s">
        <v>1130</v>
      </c>
      <c r="J4524" s="217" t="s">
        <v>33</v>
      </c>
      <c r="K4524" s="217" t="s">
        <v>33</v>
      </c>
      <c r="M4524" s="217">
        <f>U4468</f>
        <v>323</v>
      </c>
      <c r="O4524" s="217" t="s">
        <v>35</v>
      </c>
      <c r="P4524" s="217" t="s">
        <v>35</v>
      </c>
      <c r="Q4524" s="217">
        <f>S6145-vykonyz.xlsx[[#This Row],[Kod]]</f>
        <v>-81687</v>
      </c>
      <c r="R4524" s="217">
        <f>S4468-vykonyz.xlsx[[#This Row],[Kod]]</f>
        <v>0</v>
      </c>
      <c r="S4524" s="217" t="s">
        <v>15695</v>
      </c>
      <c r="T4524" s="217" t="s">
        <v>15696</v>
      </c>
      <c r="U4524" s="217">
        <v>114</v>
      </c>
      <c r="V4524" s="261">
        <v>45292</v>
      </c>
      <c r="W4524" s="217" t="s">
        <v>15695</v>
      </c>
      <c r="X4524" s="217">
        <v>107</v>
      </c>
      <c r="Y4524" s="217">
        <v>7</v>
      </c>
      <c r="Z4524" s="261">
        <v>45291</v>
      </c>
      <c r="AC4524" s="217">
        <f>vykonyz.xlsx3[[#This Row],[Kod]]-vykonyz.xlsx[[#This Row],[Kod]]</f>
        <v>0</v>
      </c>
      <c r="AD4524" t="s">
        <v>15519</v>
      </c>
      <c r="AE4524" t="s">
        <v>15072</v>
      </c>
      <c r="AF4524" t="s">
        <v>50</v>
      </c>
      <c r="AG4524"/>
      <c r="AH4524" t="s">
        <v>15520</v>
      </c>
      <c r="AI4524" t="s">
        <v>15694</v>
      </c>
      <c r="AJ4524"/>
      <c r="AK4524" t="s">
        <v>989</v>
      </c>
      <c r="AL4524" t="s">
        <v>1130</v>
      </c>
      <c r="AM4524" t="s">
        <v>33</v>
      </c>
      <c r="AN4524" t="s">
        <v>33</v>
      </c>
      <c r="AO4524"/>
      <c r="AP4524" t="s">
        <v>12966</v>
      </c>
      <c r="AQ4524"/>
      <c r="AR4524" t="s">
        <v>35</v>
      </c>
      <c r="AS4524" t="s">
        <v>35</v>
      </c>
    </row>
    <row r="4525" spans="1:45">
      <c r="A4525" s="264" t="s">
        <v>15522</v>
      </c>
      <c r="B4525" s="217" t="s">
        <v>15072</v>
      </c>
      <c r="C4525" s="217" t="s">
        <v>50</v>
      </c>
      <c r="E4525" s="217" t="s">
        <v>15523</v>
      </c>
      <c r="F4525" s="217" t="s">
        <v>15697</v>
      </c>
      <c r="H4525" s="217" t="s">
        <v>1008</v>
      </c>
      <c r="I4525" s="217" t="s">
        <v>1008</v>
      </c>
      <c r="J4525" s="217" t="s">
        <v>33</v>
      </c>
      <c r="K4525" s="217" t="s">
        <v>33</v>
      </c>
      <c r="M4525" s="217">
        <f>U4469</f>
        <v>380</v>
      </c>
      <c r="O4525" s="217" t="s">
        <v>35</v>
      </c>
      <c r="P4525" s="217" t="s">
        <v>35</v>
      </c>
      <c r="Q4525" s="217">
        <f>S6146-vykonyz.xlsx[[#This Row],[Kod]]</f>
        <v>-81689</v>
      </c>
      <c r="R4525" s="217">
        <f>S4469-vykonyz.xlsx[[#This Row],[Kod]]</f>
        <v>0</v>
      </c>
      <c r="S4525" s="217" t="s">
        <v>15698</v>
      </c>
      <c r="T4525" s="217" t="s">
        <v>15699</v>
      </c>
      <c r="U4525" s="217">
        <v>62</v>
      </c>
      <c r="V4525" s="261">
        <v>45292</v>
      </c>
      <c r="W4525" s="217" t="s">
        <v>15698</v>
      </c>
      <c r="X4525" s="217">
        <v>56</v>
      </c>
      <c r="Y4525" s="217">
        <v>6</v>
      </c>
      <c r="Z4525" s="261">
        <v>45291</v>
      </c>
      <c r="AC4525" s="217">
        <f>vykonyz.xlsx3[[#This Row],[Kod]]-vykonyz.xlsx[[#This Row],[Kod]]</f>
        <v>0</v>
      </c>
      <c r="AD4525" t="s">
        <v>15522</v>
      </c>
      <c r="AE4525" t="s">
        <v>15072</v>
      </c>
      <c r="AF4525" t="s">
        <v>50</v>
      </c>
      <c r="AG4525"/>
      <c r="AH4525" t="s">
        <v>15523</v>
      </c>
      <c r="AI4525" t="s">
        <v>15700</v>
      </c>
      <c r="AJ4525"/>
      <c r="AK4525" t="s">
        <v>1084</v>
      </c>
      <c r="AL4525" t="s">
        <v>1084</v>
      </c>
      <c r="AM4525" t="s">
        <v>33</v>
      </c>
      <c r="AN4525" t="s">
        <v>33</v>
      </c>
      <c r="AO4525"/>
      <c r="AP4525" t="s">
        <v>1503</v>
      </c>
      <c r="AQ4525"/>
      <c r="AR4525" t="s">
        <v>35</v>
      </c>
      <c r="AS4525" t="s">
        <v>35</v>
      </c>
    </row>
    <row r="4526" spans="1:45">
      <c r="A4526" s="264" t="s">
        <v>15524</v>
      </c>
      <c r="B4526" s="217" t="s">
        <v>15072</v>
      </c>
      <c r="C4526" s="217" t="s">
        <v>50</v>
      </c>
      <c r="E4526" s="217" t="s">
        <v>15525</v>
      </c>
      <c r="F4526" s="217" t="s">
        <v>15221</v>
      </c>
      <c r="H4526" s="217" t="s">
        <v>1125</v>
      </c>
      <c r="I4526" s="217" t="s">
        <v>15084</v>
      </c>
      <c r="J4526" s="217" t="s">
        <v>33</v>
      </c>
      <c r="K4526" s="217" t="s">
        <v>33</v>
      </c>
      <c r="M4526" s="217">
        <f>U4470</f>
        <v>45</v>
      </c>
      <c r="O4526" s="217" t="s">
        <v>35</v>
      </c>
      <c r="P4526" s="217" t="s">
        <v>35</v>
      </c>
      <c r="Q4526" s="217">
        <f>S6147-vykonyz.xlsx[[#This Row],[Kod]]</f>
        <v>-81693</v>
      </c>
      <c r="R4526" s="217">
        <f>S4470-vykonyz.xlsx[[#This Row],[Kod]]</f>
        <v>0</v>
      </c>
      <c r="S4526" s="217" t="s">
        <v>15701</v>
      </c>
      <c r="T4526" s="217" t="s">
        <v>15702</v>
      </c>
      <c r="U4526" s="217">
        <v>379</v>
      </c>
      <c r="V4526" s="261">
        <v>45292</v>
      </c>
      <c r="W4526" s="217" t="s">
        <v>15701</v>
      </c>
      <c r="X4526" s="217">
        <v>354</v>
      </c>
      <c r="Y4526" s="217">
        <v>25</v>
      </c>
      <c r="Z4526" s="261">
        <v>45291</v>
      </c>
      <c r="AC4526" s="217">
        <f>vykonyz.xlsx3[[#This Row],[Kod]]-vykonyz.xlsx[[#This Row],[Kod]]</f>
        <v>0</v>
      </c>
      <c r="AD4526" t="s">
        <v>15524</v>
      </c>
      <c r="AE4526" t="s">
        <v>15072</v>
      </c>
      <c r="AF4526" t="s">
        <v>50</v>
      </c>
      <c r="AG4526"/>
      <c r="AH4526" t="s">
        <v>15525</v>
      </c>
      <c r="AI4526" t="s">
        <v>15221</v>
      </c>
      <c r="AJ4526"/>
      <c r="AK4526" t="s">
        <v>1125</v>
      </c>
      <c r="AL4526" t="s">
        <v>15084</v>
      </c>
      <c r="AM4526" t="s">
        <v>33</v>
      </c>
      <c r="AN4526" t="s">
        <v>33</v>
      </c>
      <c r="AO4526"/>
      <c r="AP4526" t="s">
        <v>1988</v>
      </c>
      <c r="AQ4526"/>
      <c r="AR4526" t="s">
        <v>35</v>
      </c>
      <c r="AS4526" t="s">
        <v>35</v>
      </c>
    </row>
    <row r="4527" spans="1:45">
      <c r="A4527" s="264" t="s">
        <v>15527</v>
      </c>
      <c r="B4527" s="217" t="s">
        <v>15072</v>
      </c>
      <c r="C4527" s="217" t="s">
        <v>50</v>
      </c>
      <c r="E4527" s="217" t="s">
        <v>15528</v>
      </c>
      <c r="F4527" s="217" t="s">
        <v>15703</v>
      </c>
      <c r="H4527" s="217" t="s">
        <v>8831</v>
      </c>
      <c r="I4527" s="217" t="s">
        <v>1479</v>
      </c>
      <c r="J4527" s="217" t="s">
        <v>33</v>
      </c>
      <c r="K4527" s="217" t="s">
        <v>33</v>
      </c>
      <c r="M4527" s="217">
        <f>U4471</f>
        <v>1464</v>
      </c>
      <c r="O4527" s="217" t="s">
        <v>35</v>
      </c>
      <c r="P4527" s="217" t="s">
        <v>35</v>
      </c>
      <c r="Q4527" s="217">
        <f>S6148-vykonyz.xlsx[[#This Row],[Kod]]</f>
        <v>-81695</v>
      </c>
      <c r="R4527" s="217">
        <f>S4471-vykonyz.xlsx[[#This Row],[Kod]]</f>
        <v>0</v>
      </c>
      <c r="S4527" s="217" t="s">
        <v>15704</v>
      </c>
      <c r="T4527" s="217" t="s">
        <v>15705</v>
      </c>
      <c r="U4527" s="217">
        <v>610</v>
      </c>
      <c r="V4527" s="261">
        <v>45292</v>
      </c>
      <c r="W4527" s="217" t="s">
        <v>15704</v>
      </c>
      <c r="X4527" s="217">
        <v>549</v>
      </c>
      <c r="Y4527" s="217">
        <v>61</v>
      </c>
      <c r="Z4527" s="261">
        <v>45291</v>
      </c>
      <c r="AC4527" s="217">
        <f>vykonyz.xlsx3[[#This Row],[Kod]]-vykonyz.xlsx[[#This Row],[Kod]]</f>
        <v>0</v>
      </c>
      <c r="AD4527" t="s">
        <v>15527</v>
      </c>
      <c r="AE4527" t="s">
        <v>15072</v>
      </c>
      <c r="AF4527" t="s">
        <v>50</v>
      </c>
      <c r="AG4527"/>
      <c r="AH4527" t="s">
        <v>15528</v>
      </c>
      <c r="AI4527" t="s">
        <v>15703</v>
      </c>
      <c r="AJ4527"/>
      <c r="AK4527" t="s">
        <v>8831</v>
      </c>
      <c r="AL4527" t="s">
        <v>1479</v>
      </c>
      <c r="AM4527" t="s">
        <v>33</v>
      </c>
      <c r="AN4527" t="s">
        <v>33</v>
      </c>
      <c r="AO4527"/>
      <c r="AP4527" t="s">
        <v>15706</v>
      </c>
      <c r="AQ4527"/>
      <c r="AR4527" t="s">
        <v>35</v>
      </c>
      <c r="AS4527" t="s">
        <v>35</v>
      </c>
    </row>
    <row r="4528" spans="1:45">
      <c r="A4528" s="264" t="s">
        <v>15707</v>
      </c>
      <c r="B4528" s="217" t="s">
        <v>15072</v>
      </c>
      <c r="E4528" s="217" t="s">
        <v>15708</v>
      </c>
      <c r="F4528" s="217" t="s">
        <v>15709</v>
      </c>
      <c r="H4528" s="217" t="s">
        <v>7244</v>
      </c>
      <c r="I4528" s="217" t="s">
        <v>15084</v>
      </c>
      <c r="J4528" s="217" t="s">
        <v>33</v>
      </c>
      <c r="K4528" s="217" t="s">
        <v>33</v>
      </c>
      <c r="M4528" s="217" t="s">
        <v>15428</v>
      </c>
      <c r="O4528" s="217" t="s">
        <v>35</v>
      </c>
      <c r="P4528" s="217" t="s">
        <v>35</v>
      </c>
      <c r="Q4528" s="217">
        <f>S6149-vykonyz.xlsx[[#This Row],[Kod]]</f>
        <v>-81697</v>
      </c>
      <c r="R4528" s="217">
        <f>S4472-vykonyz.xlsx[[#This Row],[Kod]]</f>
        <v>-81697</v>
      </c>
      <c r="S4528" s="217" t="s">
        <v>15710</v>
      </c>
      <c r="T4528" s="217" t="s">
        <v>15711</v>
      </c>
      <c r="U4528" s="217">
        <v>1539</v>
      </c>
      <c r="V4528" s="261">
        <v>45292</v>
      </c>
      <c r="W4528" s="217" t="s">
        <v>15710</v>
      </c>
      <c r="X4528" s="217">
        <v>1517</v>
      </c>
      <c r="Y4528" s="217">
        <v>22</v>
      </c>
      <c r="Z4528" s="261">
        <v>45291</v>
      </c>
      <c r="AC4528" s="217">
        <f>vykonyz.xlsx3[[#This Row],[Kod]]-vykonyz.xlsx[[#This Row],[Kod]]</f>
        <v>0</v>
      </c>
      <c r="AD4528" t="s">
        <v>15707</v>
      </c>
      <c r="AE4528" t="s">
        <v>15072</v>
      </c>
      <c r="AF4528"/>
      <c r="AG4528"/>
      <c r="AH4528" t="s">
        <v>15708</v>
      </c>
      <c r="AI4528" t="s">
        <v>15709</v>
      </c>
      <c r="AJ4528"/>
      <c r="AK4528" t="s">
        <v>7244</v>
      </c>
      <c r="AL4528" t="s">
        <v>15084</v>
      </c>
      <c r="AM4528" t="s">
        <v>33</v>
      </c>
      <c r="AN4528" t="s">
        <v>33</v>
      </c>
      <c r="AO4528"/>
      <c r="AP4528" t="s">
        <v>15428</v>
      </c>
      <c r="AQ4528"/>
      <c r="AR4528" t="s">
        <v>35</v>
      </c>
      <c r="AS4528" t="s">
        <v>35</v>
      </c>
    </row>
    <row r="4529" spans="1:45">
      <c r="A4529" s="264" t="s">
        <v>15531</v>
      </c>
      <c r="B4529" s="217" t="s">
        <v>15072</v>
      </c>
      <c r="C4529" s="217" t="s">
        <v>50</v>
      </c>
      <c r="E4529" s="217" t="s">
        <v>15532</v>
      </c>
      <c r="F4529" s="217" t="s">
        <v>15712</v>
      </c>
      <c r="H4529" s="217" t="s">
        <v>15294</v>
      </c>
      <c r="I4529" s="217" t="s">
        <v>7788</v>
      </c>
      <c r="J4529" s="217" t="s">
        <v>33</v>
      </c>
      <c r="K4529" s="217" t="s">
        <v>33</v>
      </c>
      <c r="M4529" s="217">
        <f t="shared" ref="M4529:M4530" si="99">U4473</f>
        <v>972</v>
      </c>
      <c r="O4529" s="217" t="s">
        <v>35</v>
      </c>
      <c r="P4529" s="217" t="s">
        <v>35</v>
      </c>
      <c r="Q4529" s="217">
        <f>S6150-vykonyz.xlsx[[#This Row],[Kod]]</f>
        <v>-81699</v>
      </c>
      <c r="R4529" s="217">
        <f>S4473-vykonyz.xlsx[[#This Row],[Kod]]</f>
        <v>0</v>
      </c>
      <c r="S4529" s="217" t="s">
        <v>15713</v>
      </c>
      <c r="T4529" s="217" t="s">
        <v>15714</v>
      </c>
      <c r="U4529" s="217">
        <v>385</v>
      </c>
      <c r="V4529" s="261">
        <v>45292</v>
      </c>
      <c r="W4529" s="217" t="s">
        <v>15713</v>
      </c>
      <c r="X4529" s="217">
        <v>369</v>
      </c>
      <c r="Y4529" s="217">
        <v>16</v>
      </c>
      <c r="Z4529" s="261">
        <v>45291</v>
      </c>
      <c r="AC4529" s="217">
        <f>vykonyz.xlsx3[[#This Row],[Kod]]-vykonyz.xlsx[[#This Row],[Kod]]</f>
        <v>0</v>
      </c>
      <c r="AD4529" t="s">
        <v>15531</v>
      </c>
      <c r="AE4529" t="s">
        <v>15072</v>
      </c>
      <c r="AF4529" t="s">
        <v>50</v>
      </c>
      <c r="AG4529"/>
      <c r="AH4529" t="s">
        <v>15532</v>
      </c>
      <c r="AI4529" t="s">
        <v>15712</v>
      </c>
      <c r="AJ4529"/>
      <c r="AK4529" t="s">
        <v>15294</v>
      </c>
      <c r="AL4529" t="s">
        <v>7788</v>
      </c>
      <c r="AM4529" t="s">
        <v>33</v>
      </c>
      <c r="AN4529" t="s">
        <v>33</v>
      </c>
      <c r="AO4529"/>
      <c r="AP4529" t="s">
        <v>915</v>
      </c>
      <c r="AQ4529"/>
      <c r="AR4529" t="s">
        <v>35</v>
      </c>
      <c r="AS4529" t="s">
        <v>35</v>
      </c>
    </row>
    <row r="4530" spans="1:45">
      <c r="A4530" s="264" t="s">
        <v>15535</v>
      </c>
      <c r="B4530" s="217" t="s">
        <v>15072</v>
      </c>
      <c r="C4530" s="217" t="s">
        <v>50</v>
      </c>
      <c r="E4530" s="217" t="s">
        <v>15536</v>
      </c>
      <c r="F4530" s="217" t="s">
        <v>15715</v>
      </c>
      <c r="H4530" s="217" t="s">
        <v>985</v>
      </c>
      <c r="I4530" s="217" t="s">
        <v>994</v>
      </c>
      <c r="J4530" s="217" t="s">
        <v>33</v>
      </c>
      <c r="K4530" s="217" t="s">
        <v>33</v>
      </c>
      <c r="M4530" s="217">
        <f t="shared" si="99"/>
        <v>576</v>
      </c>
      <c r="O4530" s="217" t="s">
        <v>35</v>
      </c>
      <c r="P4530" s="217" t="s">
        <v>35</v>
      </c>
      <c r="Q4530" s="217">
        <f>S6151-vykonyz.xlsx[[#This Row],[Kod]]</f>
        <v>-81701</v>
      </c>
      <c r="R4530" s="217">
        <f>S4474-vykonyz.xlsx[[#This Row],[Kod]]</f>
        <v>0</v>
      </c>
      <c r="S4530" s="217" t="s">
        <v>15716</v>
      </c>
      <c r="T4530" s="217" t="s">
        <v>15717</v>
      </c>
      <c r="U4530" s="217">
        <v>2178</v>
      </c>
      <c r="V4530" s="261">
        <v>45292</v>
      </c>
      <c r="W4530" s="217" t="s">
        <v>15716</v>
      </c>
      <c r="X4530" s="217">
        <v>2149</v>
      </c>
      <c r="Y4530" s="217">
        <v>29</v>
      </c>
      <c r="Z4530" s="261">
        <v>45291</v>
      </c>
      <c r="AC4530" s="217">
        <f>vykonyz.xlsx3[[#This Row],[Kod]]-vykonyz.xlsx[[#This Row],[Kod]]</f>
        <v>0</v>
      </c>
      <c r="AD4530" t="s">
        <v>15535</v>
      </c>
      <c r="AE4530" t="s">
        <v>15072</v>
      </c>
      <c r="AF4530" t="s">
        <v>50</v>
      </c>
      <c r="AG4530"/>
      <c r="AH4530" t="s">
        <v>15536</v>
      </c>
      <c r="AI4530" t="s">
        <v>15715</v>
      </c>
      <c r="AJ4530"/>
      <c r="AK4530" t="s">
        <v>985</v>
      </c>
      <c r="AL4530" t="s">
        <v>994</v>
      </c>
      <c r="AM4530" t="s">
        <v>33</v>
      </c>
      <c r="AN4530" t="s">
        <v>33</v>
      </c>
      <c r="AO4530"/>
      <c r="AP4530" t="s">
        <v>1360</v>
      </c>
      <c r="AQ4530"/>
      <c r="AR4530" t="s">
        <v>35</v>
      </c>
      <c r="AS4530" t="s">
        <v>35</v>
      </c>
    </row>
    <row r="4531" spans="1:45">
      <c r="A4531" s="264" t="s">
        <v>15718</v>
      </c>
      <c r="B4531" s="217" t="s">
        <v>15072</v>
      </c>
      <c r="C4531" s="217" t="s">
        <v>50</v>
      </c>
      <c r="E4531" s="217" t="s">
        <v>15719</v>
      </c>
      <c r="F4531" s="217" t="s">
        <v>15720</v>
      </c>
      <c r="G4531" s="217" t="s">
        <v>1190</v>
      </c>
      <c r="H4531" s="217" t="s">
        <v>39</v>
      </c>
      <c r="I4531" s="217" t="s">
        <v>1553</v>
      </c>
      <c r="J4531" s="217" t="s">
        <v>33</v>
      </c>
      <c r="K4531" s="217" t="s">
        <v>33</v>
      </c>
      <c r="M4531" s="217" t="s">
        <v>15721</v>
      </c>
      <c r="O4531" s="217" t="s">
        <v>35</v>
      </c>
      <c r="P4531" s="217" t="s">
        <v>35</v>
      </c>
      <c r="Q4531" s="217">
        <f>S4534-vykonyz.xlsx[[#This Row],[Kod]]</f>
        <v>343</v>
      </c>
      <c r="R4531" s="217">
        <f>S4531-vykonyz.xlsx[[#This Row],[Kod]]</f>
        <v>338</v>
      </c>
      <c r="S4531" s="217" t="s">
        <v>15722</v>
      </c>
      <c r="T4531" s="217" t="s">
        <v>15723</v>
      </c>
      <c r="U4531" s="217">
        <v>982</v>
      </c>
      <c r="V4531" s="261">
        <v>45292</v>
      </c>
      <c r="W4531" s="217" t="s">
        <v>15722</v>
      </c>
      <c r="X4531" s="217">
        <v>938</v>
      </c>
      <c r="Y4531" s="217">
        <v>44</v>
      </c>
      <c r="Z4531" s="261">
        <v>45291</v>
      </c>
      <c r="AC4531" s="217">
        <f>vykonyz.xlsx3[[#This Row],[Kod]]-vykonyz.xlsx[[#This Row],[Kod]]</f>
        <v>0</v>
      </c>
      <c r="AD4531" t="s">
        <v>15718</v>
      </c>
      <c r="AE4531" t="s">
        <v>15072</v>
      </c>
      <c r="AF4531" t="s">
        <v>50</v>
      </c>
      <c r="AG4531"/>
      <c r="AH4531" t="s">
        <v>15719</v>
      </c>
      <c r="AI4531" t="s">
        <v>15720</v>
      </c>
      <c r="AJ4531" t="s">
        <v>1190</v>
      </c>
      <c r="AK4531" t="s">
        <v>39</v>
      </c>
      <c r="AL4531" t="s">
        <v>1553</v>
      </c>
      <c r="AM4531" t="s">
        <v>33</v>
      </c>
      <c r="AN4531" t="s">
        <v>33</v>
      </c>
      <c r="AO4531"/>
      <c r="AP4531" t="s">
        <v>15721</v>
      </c>
      <c r="AQ4531"/>
      <c r="AR4531" t="s">
        <v>35</v>
      </c>
      <c r="AS4531" t="s">
        <v>35</v>
      </c>
    </row>
    <row r="4532" spans="1:45">
      <c r="A4532" s="264" t="s">
        <v>15538</v>
      </c>
      <c r="B4532" s="217" t="s">
        <v>15072</v>
      </c>
      <c r="C4532" s="217" t="s">
        <v>50</v>
      </c>
      <c r="E4532" s="217" t="s">
        <v>15539</v>
      </c>
      <c r="F4532" s="217" t="s">
        <v>15317</v>
      </c>
      <c r="H4532" s="217" t="s">
        <v>7244</v>
      </c>
      <c r="I4532" s="217" t="s">
        <v>15084</v>
      </c>
      <c r="J4532" s="217" t="s">
        <v>33</v>
      </c>
      <c r="K4532" s="217" t="s">
        <v>33</v>
      </c>
      <c r="M4532" s="217">
        <f t="shared" ref="M4532:M4556" si="100">U4475</f>
        <v>279</v>
      </c>
      <c r="O4532" s="217" t="s">
        <v>35</v>
      </c>
      <c r="P4532" s="217" t="s">
        <v>35</v>
      </c>
      <c r="Q4532" s="217">
        <f>S6152-vykonyz.xlsx[[#This Row],[Kod]]</f>
        <v>-81703</v>
      </c>
      <c r="R4532" s="217">
        <f>S4475-vykonyz.xlsx[[#This Row],[Kod]]</f>
        <v>0</v>
      </c>
      <c r="S4532" s="217" t="s">
        <v>15724</v>
      </c>
      <c r="T4532" s="217" t="s">
        <v>15725</v>
      </c>
      <c r="U4532" s="217">
        <v>1120</v>
      </c>
      <c r="V4532" s="261">
        <v>45292</v>
      </c>
      <c r="W4532" s="217" t="s">
        <v>15724</v>
      </c>
      <c r="X4532" s="217">
        <v>1096</v>
      </c>
      <c r="Y4532" s="217">
        <v>24</v>
      </c>
      <c r="Z4532" s="261">
        <v>45291</v>
      </c>
      <c r="AC4532" s="217">
        <f>vykonyz.xlsx3[[#This Row],[Kod]]-vykonyz.xlsx[[#This Row],[Kod]]</f>
        <v>0</v>
      </c>
      <c r="AD4532" t="s">
        <v>15538</v>
      </c>
      <c r="AE4532" t="s">
        <v>15072</v>
      </c>
      <c r="AF4532" t="s">
        <v>50</v>
      </c>
      <c r="AG4532"/>
      <c r="AH4532" t="s">
        <v>15539</v>
      </c>
      <c r="AI4532" t="s">
        <v>15317</v>
      </c>
      <c r="AJ4532"/>
      <c r="AK4532" t="s">
        <v>7244</v>
      </c>
      <c r="AL4532" t="s">
        <v>15084</v>
      </c>
      <c r="AM4532" t="s">
        <v>33</v>
      </c>
      <c r="AN4532" t="s">
        <v>33</v>
      </c>
      <c r="AO4532"/>
      <c r="AP4532" t="s">
        <v>961</v>
      </c>
      <c r="AQ4532"/>
      <c r="AR4532" t="s">
        <v>35</v>
      </c>
      <c r="AS4532" t="s">
        <v>35</v>
      </c>
    </row>
    <row r="4533" spans="1:45">
      <c r="A4533" s="264" t="s">
        <v>15540</v>
      </c>
      <c r="B4533" s="217" t="s">
        <v>15072</v>
      </c>
      <c r="C4533" s="217" t="s">
        <v>50</v>
      </c>
      <c r="E4533" s="217" t="s">
        <v>15541</v>
      </c>
      <c r="F4533" s="217" t="s">
        <v>15726</v>
      </c>
      <c r="H4533" s="217" t="s">
        <v>6464</v>
      </c>
      <c r="I4533" s="217" t="s">
        <v>6464</v>
      </c>
      <c r="J4533" s="217" t="s">
        <v>33</v>
      </c>
      <c r="K4533" s="217" t="s">
        <v>33</v>
      </c>
      <c r="M4533" s="217">
        <f t="shared" si="100"/>
        <v>354</v>
      </c>
      <c r="O4533" s="217" t="s">
        <v>35</v>
      </c>
      <c r="P4533" s="217" t="s">
        <v>35</v>
      </c>
      <c r="Q4533" s="217">
        <f>S6153-vykonyz.xlsx[[#This Row],[Kod]]</f>
        <v>-81705</v>
      </c>
      <c r="R4533" s="217">
        <f>S4476-vykonyz.xlsx[[#This Row],[Kod]]</f>
        <v>0</v>
      </c>
      <c r="S4533" s="217" t="s">
        <v>15727</v>
      </c>
      <c r="T4533" s="217" t="s">
        <v>15728</v>
      </c>
      <c r="U4533" s="217">
        <v>2227</v>
      </c>
      <c r="V4533" s="261">
        <v>45292</v>
      </c>
      <c r="W4533" s="217" t="s">
        <v>15727</v>
      </c>
      <c r="X4533" s="217">
        <v>2173</v>
      </c>
      <c r="Y4533" s="217">
        <v>54</v>
      </c>
      <c r="Z4533" s="261">
        <v>45291</v>
      </c>
      <c r="AC4533" s="217">
        <f>vykonyz.xlsx3[[#This Row],[Kod]]-vykonyz.xlsx[[#This Row],[Kod]]</f>
        <v>0</v>
      </c>
      <c r="AD4533" t="s">
        <v>15540</v>
      </c>
      <c r="AE4533" t="s">
        <v>15072</v>
      </c>
      <c r="AF4533" t="s">
        <v>50</v>
      </c>
      <c r="AG4533"/>
      <c r="AH4533" t="s">
        <v>15541</v>
      </c>
      <c r="AI4533" t="s">
        <v>15729</v>
      </c>
      <c r="AJ4533"/>
      <c r="AK4533" t="s">
        <v>6464</v>
      </c>
      <c r="AL4533" t="s">
        <v>6464</v>
      </c>
      <c r="AM4533" t="s">
        <v>33</v>
      </c>
      <c r="AN4533" t="s">
        <v>33</v>
      </c>
      <c r="AO4533"/>
      <c r="AP4533" t="s">
        <v>1599</v>
      </c>
      <c r="AQ4533"/>
      <c r="AR4533" t="s">
        <v>35</v>
      </c>
      <c r="AS4533" t="s">
        <v>35</v>
      </c>
    </row>
    <row r="4534" spans="1:45">
      <c r="A4534" s="264" t="s">
        <v>15543</v>
      </c>
      <c r="B4534" s="217" t="s">
        <v>15072</v>
      </c>
      <c r="C4534" s="217" t="s">
        <v>50</v>
      </c>
      <c r="E4534" s="217" t="s">
        <v>15544</v>
      </c>
      <c r="F4534" s="217" t="s">
        <v>15730</v>
      </c>
      <c r="H4534" s="217" t="s">
        <v>1125</v>
      </c>
      <c r="I4534" s="217" t="s">
        <v>7244</v>
      </c>
      <c r="J4534" s="217" t="s">
        <v>33</v>
      </c>
      <c r="K4534" s="217" t="s">
        <v>33</v>
      </c>
      <c r="M4534" s="217">
        <f t="shared" si="100"/>
        <v>396</v>
      </c>
      <c r="O4534" s="217" t="s">
        <v>35</v>
      </c>
      <c r="P4534" s="217" t="s">
        <v>35</v>
      </c>
      <c r="Q4534" s="217">
        <f>S6154-vykonyz.xlsx[[#This Row],[Kod]]</f>
        <v>-81707</v>
      </c>
      <c r="R4534" s="217">
        <f>S4477-vykonyz.xlsx[[#This Row],[Kod]]</f>
        <v>0</v>
      </c>
      <c r="S4534" s="217" t="s">
        <v>15731</v>
      </c>
      <c r="T4534" s="217" t="s">
        <v>15732</v>
      </c>
      <c r="U4534" s="217">
        <v>720</v>
      </c>
      <c r="V4534" s="261">
        <v>45292</v>
      </c>
      <c r="W4534" s="217" t="s">
        <v>15731</v>
      </c>
      <c r="X4534" s="217">
        <v>690</v>
      </c>
      <c r="Y4534" s="217">
        <v>30</v>
      </c>
      <c r="Z4534" s="261">
        <v>45291</v>
      </c>
      <c r="AC4534" s="217">
        <f>vykonyz.xlsx3[[#This Row],[Kod]]-vykonyz.xlsx[[#This Row],[Kod]]</f>
        <v>0</v>
      </c>
      <c r="AD4534" t="s">
        <v>15543</v>
      </c>
      <c r="AE4534" t="s">
        <v>15072</v>
      </c>
      <c r="AF4534" t="s">
        <v>50</v>
      </c>
      <c r="AG4534"/>
      <c r="AH4534" t="s">
        <v>15544</v>
      </c>
      <c r="AI4534" t="s">
        <v>15730</v>
      </c>
      <c r="AJ4534"/>
      <c r="AK4534" t="s">
        <v>1125</v>
      </c>
      <c r="AL4534" t="s">
        <v>7244</v>
      </c>
      <c r="AM4534" t="s">
        <v>33</v>
      </c>
      <c r="AN4534" t="s">
        <v>33</v>
      </c>
      <c r="AO4534"/>
      <c r="AP4534" t="s">
        <v>4121</v>
      </c>
      <c r="AQ4534"/>
      <c r="AR4534" t="s">
        <v>35</v>
      </c>
      <c r="AS4534" t="s">
        <v>35</v>
      </c>
    </row>
    <row r="4535" spans="1:45">
      <c r="A4535" s="264" t="s">
        <v>15546</v>
      </c>
      <c r="B4535" s="217" t="s">
        <v>15072</v>
      </c>
      <c r="C4535" s="217" t="s">
        <v>50</v>
      </c>
      <c r="E4535" s="217" t="s">
        <v>15547</v>
      </c>
      <c r="F4535" s="217" t="s">
        <v>15733</v>
      </c>
      <c r="H4535" s="217" t="s">
        <v>6464</v>
      </c>
      <c r="I4535" s="217" t="s">
        <v>6464</v>
      </c>
      <c r="J4535" s="217" t="s">
        <v>33</v>
      </c>
      <c r="K4535" s="217" t="s">
        <v>33</v>
      </c>
      <c r="M4535" s="217">
        <f t="shared" si="100"/>
        <v>324</v>
      </c>
      <c r="O4535" s="217" t="s">
        <v>35</v>
      </c>
      <c r="P4535" s="217" t="s">
        <v>35</v>
      </c>
      <c r="Q4535" s="217">
        <f>S6155-vykonyz.xlsx[[#This Row],[Kod]]</f>
        <v>-81715</v>
      </c>
      <c r="R4535" s="217">
        <f>S4478-vykonyz.xlsx[[#This Row],[Kod]]</f>
        <v>0</v>
      </c>
      <c r="S4535" s="217" t="s">
        <v>15734</v>
      </c>
      <c r="T4535" s="217" t="s">
        <v>15735</v>
      </c>
      <c r="U4535" s="217">
        <v>640</v>
      </c>
      <c r="V4535" s="261">
        <v>45292</v>
      </c>
      <c r="W4535" s="217" t="s">
        <v>15734</v>
      </c>
      <c r="X4535" s="217">
        <v>601</v>
      </c>
      <c r="Y4535" s="217">
        <v>39</v>
      </c>
      <c r="Z4535" s="261">
        <v>45291</v>
      </c>
      <c r="AC4535" s="217">
        <f>vykonyz.xlsx3[[#This Row],[Kod]]-vykonyz.xlsx[[#This Row],[Kod]]</f>
        <v>0</v>
      </c>
      <c r="AD4535" t="s">
        <v>15546</v>
      </c>
      <c r="AE4535" t="s">
        <v>15072</v>
      </c>
      <c r="AF4535" t="s">
        <v>50</v>
      </c>
      <c r="AG4535"/>
      <c r="AH4535" t="s">
        <v>15547</v>
      </c>
      <c r="AI4535" t="s">
        <v>15736</v>
      </c>
      <c r="AJ4535"/>
      <c r="AK4535" t="s">
        <v>6464</v>
      </c>
      <c r="AL4535" t="s">
        <v>6464</v>
      </c>
      <c r="AM4535" t="s">
        <v>33</v>
      </c>
      <c r="AN4535" t="s">
        <v>33</v>
      </c>
      <c r="AO4535"/>
      <c r="AP4535" t="s">
        <v>7119</v>
      </c>
      <c r="AQ4535"/>
      <c r="AR4535" t="s">
        <v>35</v>
      </c>
      <c r="AS4535" t="s">
        <v>35</v>
      </c>
    </row>
    <row r="4536" spans="1:45">
      <c r="A4536" s="264" t="s">
        <v>15549</v>
      </c>
      <c r="B4536" s="217" t="s">
        <v>15072</v>
      </c>
      <c r="C4536" s="217" t="s">
        <v>50</v>
      </c>
      <c r="E4536" s="217" t="s">
        <v>15737</v>
      </c>
      <c r="F4536" s="217" t="s">
        <v>15738</v>
      </c>
      <c r="H4536" s="217" t="s">
        <v>6464</v>
      </c>
      <c r="I4536" s="217" t="s">
        <v>6464</v>
      </c>
      <c r="J4536" s="217" t="s">
        <v>33</v>
      </c>
      <c r="K4536" s="217" t="s">
        <v>33</v>
      </c>
      <c r="M4536" s="217">
        <f t="shared" si="100"/>
        <v>479</v>
      </c>
      <c r="O4536" s="217" t="s">
        <v>35</v>
      </c>
      <c r="P4536" s="217" t="s">
        <v>35</v>
      </c>
      <c r="Q4536" s="217">
        <f>S6156-vykonyz.xlsx[[#This Row],[Kod]]</f>
        <v>-81717</v>
      </c>
      <c r="R4536" s="217">
        <f>S4479-vykonyz.xlsx[[#This Row],[Kod]]</f>
        <v>0</v>
      </c>
      <c r="S4536" s="217" t="s">
        <v>15739</v>
      </c>
      <c r="T4536" s="217" t="s">
        <v>15740</v>
      </c>
      <c r="U4536" s="217">
        <v>170</v>
      </c>
      <c r="V4536" s="261">
        <v>45292</v>
      </c>
      <c r="W4536" s="217" t="s">
        <v>15739</v>
      </c>
      <c r="X4536" s="217">
        <v>151</v>
      </c>
      <c r="Y4536" s="217">
        <v>19</v>
      </c>
      <c r="Z4536" s="261">
        <v>45291</v>
      </c>
      <c r="AC4536" s="217">
        <f>vykonyz.xlsx3[[#This Row],[Kod]]-vykonyz.xlsx[[#This Row],[Kod]]</f>
        <v>0</v>
      </c>
      <c r="AD4536" t="s">
        <v>15549</v>
      </c>
      <c r="AE4536" t="s">
        <v>15072</v>
      </c>
      <c r="AF4536" t="s">
        <v>50</v>
      </c>
      <c r="AG4536"/>
      <c r="AH4536" t="s">
        <v>15737</v>
      </c>
      <c r="AI4536" t="s">
        <v>15741</v>
      </c>
      <c r="AJ4536"/>
      <c r="AK4536" t="s">
        <v>6464</v>
      </c>
      <c r="AL4536" t="s">
        <v>6464</v>
      </c>
      <c r="AM4536" t="s">
        <v>33</v>
      </c>
      <c r="AN4536" t="s">
        <v>33</v>
      </c>
      <c r="AO4536"/>
      <c r="AP4536" t="s">
        <v>6983</v>
      </c>
      <c r="AQ4536"/>
      <c r="AR4536" t="s">
        <v>35</v>
      </c>
      <c r="AS4536" t="s">
        <v>35</v>
      </c>
    </row>
    <row r="4537" spans="1:45">
      <c r="A4537" s="264" t="s">
        <v>15553</v>
      </c>
      <c r="B4537" s="217" t="s">
        <v>15072</v>
      </c>
      <c r="C4537" s="217" t="s">
        <v>50</v>
      </c>
      <c r="E4537" s="217" t="s">
        <v>15554</v>
      </c>
      <c r="F4537" s="217" t="s">
        <v>15742</v>
      </c>
      <c r="H4537" s="217" t="s">
        <v>1130</v>
      </c>
      <c r="I4537" s="217" t="s">
        <v>1125</v>
      </c>
      <c r="J4537" s="217" t="s">
        <v>33</v>
      </c>
      <c r="K4537" s="217" t="s">
        <v>33</v>
      </c>
      <c r="M4537" s="217">
        <f t="shared" si="100"/>
        <v>728</v>
      </c>
      <c r="O4537" s="217" t="s">
        <v>35</v>
      </c>
      <c r="P4537" s="217" t="s">
        <v>35</v>
      </c>
      <c r="Q4537" s="217">
        <f>S6157-vykonyz.xlsx[[#This Row],[Kod]]</f>
        <v>-81718</v>
      </c>
      <c r="R4537" s="217">
        <f>S4480-vykonyz.xlsx[[#This Row],[Kod]]</f>
        <v>0</v>
      </c>
      <c r="S4537" s="217" t="s">
        <v>15743</v>
      </c>
      <c r="T4537" s="217" t="s">
        <v>15744</v>
      </c>
      <c r="U4537" s="217">
        <v>192</v>
      </c>
      <c r="V4537" s="261">
        <v>45292</v>
      </c>
      <c r="W4537" s="217" t="s">
        <v>15743</v>
      </c>
      <c r="X4537" s="217">
        <v>173</v>
      </c>
      <c r="Y4537" s="217">
        <v>19</v>
      </c>
      <c r="Z4537" s="261">
        <v>45291</v>
      </c>
      <c r="AC4537" s="217">
        <f>vykonyz.xlsx3[[#This Row],[Kod]]-vykonyz.xlsx[[#This Row],[Kod]]</f>
        <v>0</v>
      </c>
      <c r="AD4537" t="s">
        <v>15553</v>
      </c>
      <c r="AE4537" t="s">
        <v>15072</v>
      </c>
      <c r="AF4537" t="s">
        <v>50</v>
      </c>
      <c r="AG4537"/>
      <c r="AH4537" t="s">
        <v>15554</v>
      </c>
      <c r="AI4537" t="s">
        <v>15745</v>
      </c>
      <c r="AJ4537"/>
      <c r="AK4537" t="s">
        <v>1130</v>
      </c>
      <c r="AL4537" t="s">
        <v>1125</v>
      </c>
      <c r="AM4537" t="s">
        <v>33</v>
      </c>
      <c r="AN4537" t="s">
        <v>33</v>
      </c>
      <c r="AO4537"/>
      <c r="AP4537" t="s">
        <v>14863</v>
      </c>
      <c r="AQ4537"/>
      <c r="AR4537" t="s">
        <v>35</v>
      </c>
      <c r="AS4537" t="s">
        <v>35</v>
      </c>
    </row>
    <row r="4538" spans="1:45">
      <c r="A4538" s="264" t="s">
        <v>15555</v>
      </c>
      <c r="B4538" s="217" t="s">
        <v>15072</v>
      </c>
      <c r="C4538" s="217" t="s">
        <v>50</v>
      </c>
      <c r="E4538" s="217" t="s">
        <v>15556</v>
      </c>
      <c r="F4538" s="217" t="s">
        <v>15746</v>
      </c>
      <c r="H4538" s="217" t="s">
        <v>981</v>
      </c>
      <c r="I4538" s="217" t="s">
        <v>1084</v>
      </c>
      <c r="J4538" s="217" t="s">
        <v>33</v>
      </c>
      <c r="K4538" s="217" t="s">
        <v>33</v>
      </c>
      <c r="M4538" s="217">
        <f t="shared" si="100"/>
        <v>1220</v>
      </c>
      <c r="O4538" s="217" t="s">
        <v>35</v>
      </c>
      <c r="P4538" s="217" t="s">
        <v>35</v>
      </c>
      <c r="Q4538" s="217">
        <f>S6158-vykonyz.xlsx[[#This Row],[Kod]]</f>
        <v>-81719</v>
      </c>
      <c r="R4538" s="217">
        <f>S4481-vykonyz.xlsx[[#This Row],[Kod]]</f>
        <v>0</v>
      </c>
      <c r="S4538" s="217" t="s">
        <v>15747</v>
      </c>
      <c r="T4538" s="217" t="s">
        <v>15748</v>
      </c>
      <c r="U4538" s="217">
        <v>45</v>
      </c>
      <c r="V4538" s="261">
        <v>45292</v>
      </c>
      <c r="W4538" s="217" t="s">
        <v>15747</v>
      </c>
      <c r="X4538" s="217">
        <v>41</v>
      </c>
      <c r="Y4538" s="217">
        <v>4</v>
      </c>
      <c r="Z4538" s="261">
        <v>45291</v>
      </c>
      <c r="AC4538" s="217">
        <f>vykonyz.xlsx3[[#This Row],[Kod]]-vykonyz.xlsx[[#This Row],[Kod]]</f>
        <v>0</v>
      </c>
      <c r="AD4538" t="s">
        <v>15555</v>
      </c>
      <c r="AE4538" t="s">
        <v>15072</v>
      </c>
      <c r="AF4538" t="s">
        <v>50</v>
      </c>
      <c r="AG4538"/>
      <c r="AH4538" t="s">
        <v>15556</v>
      </c>
      <c r="AI4538" t="s">
        <v>15746</v>
      </c>
      <c r="AJ4538"/>
      <c r="AK4538" t="s">
        <v>981</v>
      </c>
      <c r="AL4538" t="s">
        <v>1084</v>
      </c>
      <c r="AM4538" t="s">
        <v>33</v>
      </c>
      <c r="AN4538" t="s">
        <v>33</v>
      </c>
      <c r="AO4538"/>
      <c r="AP4538" t="s">
        <v>15749</v>
      </c>
      <c r="AQ4538"/>
      <c r="AR4538" t="s">
        <v>35</v>
      </c>
      <c r="AS4538" t="s">
        <v>35</v>
      </c>
    </row>
    <row r="4539" spans="1:45">
      <c r="A4539" s="264" t="s">
        <v>15558</v>
      </c>
      <c r="B4539" s="217" t="s">
        <v>15072</v>
      </c>
      <c r="C4539" s="217" t="s">
        <v>50</v>
      </c>
      <c r="E4539" s="217" t="s">
        <v>15750</v>
      </c>
      <c r="F4539" s="217" t="s">
        <v>15751</v>
      </c>
      <c r="H4539" s="217" t="s">
        <v>1125</v>
      </c>
      <c r="I4539" s="217" t="s">
        <v>7244</v>
      </c>
      <c r="J4539" s="217" t="s">
        <v>33</v>
      </c>
      <c r="K4539" s="217" t="s">
        <v>33</v>
      </c>
      <c r="M4539" s="217">
        <f t="shared" si="100"/>
        <v>317</v>
      </c>
      <c r="O4539" s="217" t="s">
        <v>35</v>
      </c>
      <c r="P4539" s="217" t="s">
        <v>35</v>
      </c>
      <c r="Q4539" s="217">
        <f>S6159-vykonyz.xlsx[[#This Row],[Kod]]</f>
        <v>-81721</v>
      </c>
      <c r="R4539" s="217">
        <f>S4482-vykonyz.xlsx[[#This Row],[Kod]]</f>
        <v>0</v>
      </c>
      <c r="S4539" s="217" t="s">
        <v>15752</v>
      </c>
      <c r="T4539" s="217" t="s">
        <v>15753</v>
      </c>
      <c r="U4539" s="217">
        <v>176</v>
      </c>
      <c r="V4539" s="261">
        <v>45292</v>
      </c>
      <c r="W4539" s="217" t="s">
        <v>15752</v>
      </c>
      <c r="X4539" s="217">
        <v>155</v>
      </c>
      <c r="Y4539" s="217">
        <v>21</v>
      </c>
      <c r="Z4539" s="261">
        <v>45291</v>
      </c>
      <c r="AC4539" s="217">
        <f>vykonyz.xlsx3[[#This Row],[Kod]]-vykonyz.xlsx[[#This Row],[Kod]]</f>
        <v>0</v>
      </c>
      <c r="AD4539" t="s">
        <v>15558</v>
      </c>
      <c r="AE4539" t="s">
        <v>15072</v>
      </c>
      <c r="AF4539" t="s">
        <v>50</v>
      </c>
      <c r="AG4539"/>
      <c r="AH4539" t="s">
        <v>15750</v>
      </c>
      <c r="AI4539" t="s">
        <v>15754</v>
      </c>
      <c r="AJ4539"/>
      <c r="AK4539" t="s">
        <v>1125</v>
      </c>
      <c r="AL4539" t="s">
        <v>7244</v>
      </c>
      <c r="AM4539" t="s">
        <v>33</v>
      </c>
      <c r="AN4539" t="s">
        <v>33</v>
      </c>
      <c r="AO4539"/>
      <c r="AP4539" t="s">
        <v>9171</v>
      </c>
      <c r="AQ4539"/>
      <c r="AR4539" t="s">
        <v>35</v>
      </c>
      <c r="AS4539" t="s">
        <v>35</v>
      </c>
    </row>
    <row r="4540" spans="1:45">
      <c r="A4540" s="264" t="s">
        <v>15561</v>
      </c>
      <c r="B4540" s="217" t="s">
        <v>15072</v>
      </c>
      <c r="C4540" s="217" t="s">
        <v>50</v>
      </c>
      <c r="E4540" s="217" t="s">
        <v>15562</v>
      </c>
      <c r="H4540" s="217" t="s">
        <v>1125</v>
      </c>
      <c r="I4540" s="217" t="s">
        <v>7244</v>
      </c>
      <c r="J4540" s="217" t="s">
        <v>33</v>
      </c>
      <c r="K4540" s="217" t="s">
        <v>33</v>
      </c>
      <c r="M4540" s="217">
        <f t="shared" si="100"/>
        <v>234</v>
      </c>
      <c r="O4540" s="217" t="s">
        <v>35</v>
      </c>
      <c r="P4540" s="217" t="s">
        <v>35</v>
      </c>
      <c r="Q4540" s="217">
        <f>S6160-vykonyz.xlsx[[#This Row],[Kod]]</f>
        <v>-81723</v>
      </c>
      <c r="R4540" s="217">
        <f>S4483-vykonyz.xlsx[[#This Row],[Kod]]</f>
        <v>0</v>
      </c>
      <c r="S4540" s="217" t="s">
        <v>15755</v>
      </c>
      <c r="T4540" s="217" t="s">
        <v>15756</v>
      </c>
      <c r="U4540" s="217">
        <v>164</v>
      </c>
      <c r="V4540" s="261">
        <v>45292</v>
      </c>
      <c r="W4540" s="217" t="s">
        <v>15755</v>
      </c>
      <c r="X4540" s="217">
        <v>145</v>
      </c>
      <c r="Y4540" s="217">
        <v>19</v>
      </c>
      <c r="Z4540" s="261">
        <v>45291</v>
      </c>
      <c r="AC4540" s="217">
        <f>vykonyz.xlsx3[[#This Row],[Kod]]-vykonyz.xlsx[[#This Row],[Kod]]</f>
        <v>0</v>
      </c>
      <c r="AD4540" t="s">
        <v>15561</v>
      </c>
      <c r="AE4540" t="s">
        <v>15072</v>
      </c>
      <c r="AF4540" t="s">
        <v>50</v>
      </c>
      <c r="AG4540"/>
      <c r="AH4540" t="s">
        <v>15562</v>
      </c>
      <c r="AI4540"/>
      <c r="AJ4540"/>
      <c r="AK4540" t="s">
        <v>1125</v>
      </c>
      <c r="AL4540" t="s">
        <v>7244</v>
      </c>
      <c r="AM4540" t="s">
        <v>33</v>
      </c>
      <c r="AN4540" t="s">
        <v>33</v>
      </c>
      <c r="AO4540"/>
      <c r="AP4540" t="s">
        <v>1580</v>
      </c>
      <c r="AQ4540"/>
      <c r="AR4540" t="s">
        <v>35</v>
      </c>
      <c r="AS4540" t="s">
        <v>35</v>
      </c>
    </row>
    <row r="4541" spans="1:45">
      <c r="A4541" s="264" t="s">
        <v>15564</v>
      </c>
      <c r="B4541" s="217" t="s">
        <v>15072</v>
      </c>
      <c r="C4541" s="217" t="s">
        <v>50</v>
      </c>
      <c r="E4541" s="217" t="s">
        <v>15757</v>
      </c>
      <c r="F4541" s="217" t="s">
        <v>15758</v>
      </c>
      <c r="H4541" s="217" t="s">
        <v>6568</v>
      </c>
      <c r="I4541" s="217" t="s">
        <v>1125</v>
      </c>
      <c r="J4541" s="217" t="s">
        <v>33</v>
      </c>
      <c r="K4541" s="217" t="s">
        <v>33</v>
      </c>
      <c r="M4541" s="217">
        <f t="shared" si="100"/>
        <v>531</v>
      </c>
      <c r="O4541" s="217" t="s">
        <v>35</v>
      </c>
      <c r="P4541" s="217" t="s">
        <v>35</v>
      </c>
      <c r="Q4541" s="217">
        <f>S6161-vykonyz.xlsx[[#This Row],[Kod]]</f>
        <v>-81725</v>
      </c>
      <c r="R4541" s="217">
        <f>S4484-vykonyz.xlsx[[#This Row],[Kod]]</f>
        <v>0</v>
      </c>
      <c r="S4541" s="217" t="s">
        <v>15759</v>
      </c>
      <c r="T4541" s="217" t="s">
        <v>15760</v>
      </c>
      <c r="U4541" s="217">
        <v>56</v>
      </c>
      <c r="V4541" s="261">
        <v>45292</v>
      </c>
      <c r="W4541" s="217" t="s">
        <v>15759</v>
      </c>
      <c r="X4541" s="217">
        <v>51</v>
      </c>
      <c r="Y4541" s="217">
        <v>5</v>
      </c>
      <c r="Z4541" s="261">
        <v>45291</v>
      </c>
      <c r="AC4541" s="217">
        <f>vykonyz.xlsx3[[#This Row],[Kod]]-vykonyz.xlsx[[#This Row],[Kod]]</f>
        <v>0</v>
      </c>
      <c r="AD4541" t="s">
        <v>15564</v>
      </c>
      <c r="AE4541" t="s">
        <v>15072</v>
      </c>
      <c r="AF4541" t="s">
        <v>50</v>
      </c>
      <c r="AG4541"/>
      <c r="AH4541" t="s">
        <v>15757</v>
      </c>
      <c r="AI4541" t="s">
        <v>15758</v>
      </c>
      <c r="AJ4541"/>
      <c r="AK4541" t="s">
        <v>6568</v>
      </c>
      <c r="AL4541" t="s">
        <v>1125</v>
      </c>
      <c r="AM4541" t="s">
        <v>33</v>
      </c>
      <c r="AN4541" t="s">
        <v>33</v>
      </c>
      <c r="AO4541"/>
      <c r="AP4541" t="s">
        <v>8566</v>
      </c>
      <c r="AQ4541"/>
      <c r="AR4541" t="s">
        <v>35</v>
      </c>
      <c r="AS4541" t="s">
        <v>35</v>
      </c>
    </row>
    <row r="4542" spans="1:45">
      <c r="A4542" s="264" t="s">
        <v>15568</v>
      </c>
      <c r="B4542" s="217" t="s">
        <v>15072</v>
      </c>
      <c r="C4542" s="217" t="s">
        <v>50</v>
      </c>
      <c r="E4542" s="217" t="s">
        <v>15569</v>
      </c>
      <c r="F4542" s="217" t="s">
        <v>15761</v>
      </c>
      <c r="H4542" s="217" t="s">
        <v>1084</v>
      </c>
      <c r="I4542" s="217" t="s">
        <v>6464</v>
      </c>
      <c r="J4542" s="217" t="s">
        <v>33</v>
      </c>
      <c r="K4542" s="217" t="s">
        <v>33</v>
      </c>
      <c r="M4542" s="217">
        <f t="shared" si="100"/>
        <v>410</v>
      </c>
      <c r="O4542" s="217" t="s">
        <v>35</v>
      </c>
      <c r="P4542" s="217" t="s">
        <v>35</v>
      </c>
      <c r="Q4542" s="217">
        <f>S6162-vykonyz.xlsx[[#This Row],[Kod]]</f>
        <v>-81727</v>
      </c>
      <c r="R4542" s="217">
        <f>S4485-vykonyz.xlsx[[#This Row],[Kod]]</f>
        <v>0</v>
      </c>
      <c r="S4542" s="217" t="s">
        <v>15762</v>
      </c>
      <c r="T4542" s="217" t="s">
        <v>15763</v>
      </c>
      <c r="U4542" s="217">
        <v>219</v>
      </c>
      <c r="V4542" s="261">
        <v>45292</v>
      </c>
      <c r="W4542" s="217" t="s">
        <v>15762</v>
      </c>
      <c r="X4542" s="217">
        <v>207</v>
      </c>
      <c r="Y4542" s="217">
        <v>12</v>
      </c>
      <c r="Z4542" s="261">
        <v>45291</v>
      </c>
      <c r="AC4542" s="217">
        <f>vykonyz.xlsx3[[#This Row],[Kod]]-vykonyz.xlsx[[#This Row],[Kod]]</f>
        <v>0</v>
      </c>
      <c r="AD4542" t="s">
        <v>15568</v>
      </c>
      <c r="AE4542" t="s">
        <v>15072</v>
      </c>
      <c r="AF4542" t="s">
        <v>50</v>
      </c>
      <c r="AG4542"/>
      <c r="AH4542" t="s">
        <v>15569</v>
      </c>
      <c r="AI4542" t="s">
        <v>15761</v>
      </c>
      <c r="AJ4542"/>
      <c r="AK4542" t="s">
        <v>1084</v>
      </c>
      <c r="AL4542" t="s">
        <v>6464</v>
      </c>
      <c r="AM4542" t="s">
        <v>33</v>
      </c>
      <c r="AN4542" t="s">
        <v>33</v>
      </c>
      <c r="AO4542"/>
      <c r="AP4542" t="s">
        <v>14910</v>
      </c>
      <c r="AQ4542"/>
      <c r="AR4542" t="s">
        <v>35</v>
      </c>
      <c r="AS4542" t="s">
        <v>35</v>
      </c>
    </row>
    <row r="4543" spans="1:45">
      <c r="A4543" s="264" t="s">
        <v>15571</v>
      </c>
      <c r="B4543" s="217" t="s">
        <v>15072</v>
      </c>
      <c r="C4543" s="217" t="s">
        <v>50</v>
      </c>
      <c r="E4543" s="217" t="s">
        <v>15572</v>
      </c>
      <c r="F4543" s="217" t="s">
        <v>15764</v>
      </c>
      <c r="H4543" s="217" t="s">
        <v>1084</v>
      </c>
      <c r="I4543" s="217" t="s">
        <v>6464</v>
      </c>
      <c r="J4543" s="217" t="s">
        <v>33</v>
      </c>
      <c r="K4543" s="217" t="s">
        <v>33</v>
      </c>
      <c r="M4543" s="217">
        <f t="shared" si="100"/>
        <v>431</v>
      </c>
      <c r="O4543" s="217" t="s">
        <v>35</v>
      </c>
      <c r="P4543" s="217" t="s">
        <v>35</v>
      </c>
      <c r="Q4543" s="217">
        <f>S6163-vykonyz.xlsx[[#This Row],[Kod]]</f>
        <v>-81729</v>
      </c>
      <c r="R4543" s="217">
        <f>S4486-vykonyz.xlsx[[#This Row],[Kod]]</f>
        <v>0</v>
      </c>
      <c r="S4543" s="217" t="s">
        <v>15765</v>
      </c>
      <c r="T4543" s="217" t="s">
        <v>15766</v>
      </c>
      <c r="U4543" s="217">
        <v>306</v>
      </c>
      <c r="V4543" s="261">
        <v>45292</v>
      </c>
      <c r="W4543" s="217" t="s">
        <v>15765</v>
      </c>
      <c r="X4543" s="217">
        <v>293</v>
      </c>
      <c r="Y4543" s="217">
        <v>13</v>
      </c>
      <c r="Z4543" s="261">
        <v>45291</v>
      </c>
      <c r="AC4543" s="217">
        <f>vykonyz.xlsx3[[#This Row],[Kod]]-vykonyz.xlsx[[#This Row],[Kod]]</f>
        <v>0</v>
      </c>
      <c r="AD4543" t="s">
        <v>15571</v>
      </c>
      <c r="AE4543" t="s">
        <v>15072</v>
      </c>
      <c r="AF4543" t="s">
        <v>50</v>
      </c>
      <c r="AG4543"/>
      <c r="AH4543" t="s">
        <v>15572</v>
      </c>
      <c r="AI4543" t="s">
        <v>15764</v>
      </c>
      <c r="AJ4543"/>
      <c r="AK4543" t="s">
        <v>1084</v>
      </c>
      <c r="AL4543" t="s">
        <v>6464</v>
      </c>
      <c r="AM4543" t="s">
        <v>33</v>
      </c>
      <c r="AN4543" t="s">
        <v>33</v>
      </c>
      <c r="AO4543"/>
      <c r="AP4543" t="s">
        <v>9018</v>
      </c>
      <c r="AQ4543"/>
      <c r="AR4543" t="s">
        <v>35</v>
      </c>
      <c r="AS4543" t="s">
        <v>35</v>
      </c>
    </row>
    <row r="4544" spans="1:45">
      <c r="A4544" s="264" t="s">
        <v>15574</v>
      </c>
      <c r="B4544" s="217" t="s">
        <v>15072</v>
      </c>
      <c r="C4544" s="217" t="s">
        <v>50</v>
      </c>
      <c r="E4544" s="217" t="s">
        <v>15575</v>
      </c>
      <c r="F4544" s="217" t="s">
        <v>15767</v>
      </c>
      <c r="H4544" s="217" t="s">
        <v>994</v>
      </c>
      <c r="I4544" s="217" t="s">
        <v>1125</v>
      </c>
      <c r="J4544" s="217" t="s">
        <v>33</v>
      </c>
      <c r="K4544" s="217" t="s">
        <v>33</v>
      </c>
      <c r="M4544" s="217">
        <f t="shared" si="100"/>
        <v>869</v>
      </c>
      <c r="O4544" s="217" t="s">
        <v>35</v>
      </c>
      <c r="P4544" s="217" t="s">
        <v>35</v>
      </c>
      <c r="Q4544" s="217">
        <f>S6164-vykonyz.xlsx[[#This Row],[Kod]]</f>
        <v>-81731</v>
      </c>
      <c r="R4544" s="217">
        <f>S4487-vykonyz.xlsx[[#This Row],[Kod]]</f>
        <v>0</v>
      </c>
      <c r="S4544" s="217" t="s">
        <v>15768</v>
      </c>
      <c r="T4544" s="217" t="s">
        <v>15769</v>
      </c>
      <c r="U4544" s="217">
        <v>291</v>
      </c>
      <c r="V4544" s="261">
        <v>45292</v>
      </c>
      <c r="W4544" s="217" t="s">
        <v>15768</v>
      </c>
      <c r="X4544" s="217">
        <v>276</v>
      </c>
      <c r="Y4544" s="217">
        <v>15</v>
      </c>
      <c r="Z4544" s="261">
        <v>45291</v>
      </c>
      <c r="AC4544" s="217">
        <f>vykonyz.xlsx3[[#This Row],[Kod]]-vykonyz.xlsx[[#This Row],[Kod]]</f>
        <v>0</v>
      </c>
      <c r="AD4544" t="s">
        <v>15574</v>
      </c>
      <c r="AE4544" t="s">
        <v>15072</v>
      </c>
      <c r="AF4544" t="s">
        <v>50</v>
      </c>
      <c r="AG4544"/>
      <c r="AH4544" t="s">
        <v>15575</v>
      </c>
      <c r="AI4544" t="s">
        <v>15767</v>
      </c>
      <c r="AJ4544"/>
      <c r="AK4544" t="s">
        <v>994</v>
      </c>
      <c r="AL4544" t="s">
        <v>1125</v>
      </c>
      <c r="AM4544" t="s">
        <v>33</v>
      </c>
      <c r="AN4544" t="s">
        <v>33</v>
      </c>
      <c r="AO4544"/>
      <c r="AP4544" t="s">
        <v>15770</v>
      </c>
      <c r="AQ4544"/>
      <c r="AR4544" t="s">
        <v>35</v>
      </c>
      <c r="AS4544" t="s">
        <v>35</v>
      </c>
    </row>
    <row r="4545" spans="1:45">
      <c r="A4545" s="264" t="s">
        <v>15578</v>
      </c>
      <c r="B4545" s="217" t="s">
        <v>15072</v>
      </c>
      <c r="C4545" s="217" t="s">
        <v>50</v>
      </c>
      <c r="E4545" s="217" t="s">
        <v>15771</v>
      </c>
      <c r="F4545" s="217" t="s">
        <v>15772</v>
      </c>
      <c r="H4545" s="217" t="s">
        <v>1130</v>
      </c>
      <c r="I4545" s="217" t="s">
        <v>1125</v>
      </c>
      <c r="J4545" s="217" t="s">
        <v>33</v>
      </c>
      <c r="K4545" s="217" t="s">
        <v>33</v>
      </c>
      <c r="M4545" s="217">
        <f t="shared" si="100"/>
        <v>401</v>
      </c>
      <c r="O4545" s="217" t="s">
        <v>35</v>
      </c>
      <c r="P4545" s="217" t="s">
        <v>35</v>
      </c>
      <c r="Q4545" s="217">
        <f>S6165-vykonyz.xlsx[[#This Row],[Kod]]</f>
        <v>-81732</v>
      </c>
      <c r="R4545" s="217">
        <f>S4488-vykonyz.xlsx[[#This Row],[Kod]]</f>
        <v>0</v>
      </c>
      <c r="S4545" s="217" t="s">
        <v>15773</v>
      </c>
      <c r="T4545" s="217" t="s">
        <v>15774</v>
      </c>
      <c r="U4545" s="217">
        <v>494</v>
      </c>
      <c r="V4545" s="261">
        <v>45292</v>
      </c>
      <c r="W4545" s="217" t="s">
        <v>15773</v>
      </c>
      <c r="X4545" s="217">
        <v>468</v>
      </c>
      <c r="Y4545" s="217">
        <v>26</v>
      </c>
      <c r="Z4545" s="261">
        <v>45291</v>
      </c>
      <c r="AC4545" s="217">
        <f>vykonyz.xlsx3[[#This Row],[Kod]]-vykonyz.xlsx[[#This Row],[Kod]]</f>
        <v>0</v>
      </c>
      <c r="AD4545" t="s">
        <v>15578</v>
      </c>
      <c r="AE4545" t="s">
        <v>15072</v>
      </c>
      <c r="AF4545" t="s">
        <v>50</v>
      </c>
      <c r="AG4545"/>
      <c r="AH4545" t="s">
        <v>15771</v>
      </c>
      <c r="AI4545" t="s">
        <v>15772</v>
      </c>
      <c r="AJ4545"/>
      <c r="AK4545" t="s">
        <v>1130</v>
      </c>
      <c r="AL4545" t="s">
        <v>1125</v>
      </c>
      <c r="AM4545" t="s">
        <v>33</v>
      </c>
      <c r="AN4545" t="s">
        <v>33</v>
      </c>
      <c r="AO4545"/>
      <c r="AP4545" t="s">
        <v>7813</v>
      </c>
      <c r="AQ4545"/>
      <c r="AR4545" t="s">
        <v>35</v>
      </c>
      <c r="AS4545" t="s">
        <v>35</v>
      </c>
    </row>
    <row r="4546" spans="1:45">
      <c r="A4546" s="264" t="s">
        <v>15581</v>
      </c>
      <c r="B4546" s="217" t="s">
        <v>15072</v>
      </c>
      <c r="C4546" s="217" t="s">
        <v>50</v>
      </c>
      <c r="E4546" s="217" t="s">
        <v>15582</v>
      </c>
      <c r="F4546" s="217" t="s">
        <v>15775</v>
      </c>
      <c r="H4546" s="217" t="s">
        <v>4093</v>
      </c>
      <c r="I4546" s="217" t="s">
        <v>7244</v>
      </c>
      <c r="J4546" s="217" t="s">
        <v>33</v>
      </c>
      <c r="K4546" s="217" t="s">
        <v>33</v>
      </c>
      <c r="M4546" s="217">
        <f t="shared" si="100"/>
        <v>111</v>
      </c>
      <c r="O4546" s="217" t="s">
        <v>35</v>
      </c>
      <c r="P4546" s="217" t="s">
        <v>35</v>
      </c>
      <c r="Q4546" s="217">
        <f>S6166-vykonyz.xlsx[[#This Row],[Kod]]</f>
        <v>-81733</v>
      </c>
      <c r="R4546" s="217">
        <f>S4489-vykonyz.xlsx[[#This Row],[Kod]]</f>
        <v>0</v>
      </c>
      <c r="S4546" s="217" t="s">
        <v>15776</v>
      </c>
      <c r="T4546" s="217" t="s">
        <v>15777</v>
      </c>
      <c r="U4546" s="217">
        <v>59</v>
      </c>
      <c r="V4546" s="261">
        <v>45292</v>
      </c>
      <c r="W4546" s="217" t="s">
        <v>15776</v>
      </c>
      <c r="X4546" s="217">
        <v>55</v>
      </c>
      <c r="Y4546" s="217">
        <v>4</v>
      </c>
      <c r="Z4546" s="261">
        <v>45291</v>
      </c>
      <c r="AC4546" s="217">
        <f>vykonyz.xlsx3[[#This Row],[Kod]]-vykonyz.xlsx[[#This Row],[Kod]]</f>
        <v>0</v>
      </c>
      <c r="AD4546" t="s">
        <v>15581</v>
      </c>
      <c r="AE4546" t="s">
        <v>15072</v>
      </c>
      <c r="AF4546" t="s">
        <v>50</v>
      </c>
      <c r="AG4546"/>
      <c r="AH4546" t="s">
        <v>15582</v>
      </c>
      <c r="AI4546" t="s">
        <v>15775</v>
      </c>
      <c r="AJ4546"/>
      <c r="AK4546" t="s">
        <v>4093</v>
      </c>
      <c r="AL4546" t="s">
        <v>7244</v>
      </c>
      <c r="AM4546" t="s">
        <v>33</v>
      </c>
      <c r="AN4546" t="s">
        <v>33</v>
      </c>
      <c r="AO4546"/>
      <c r="AP4546" t="s">
        <v>1222</v>
      </c>
      <c r="AQ4546"/>
      <c r="AR4546" t="s">
        <v>35</v>
      </c>
      <c r="AS4546" t="s">
        <v>35</v>
      </c>
    </row>
    <row r="4547" spans="1:45">
      <c r="A4547" s="264" t="s">
        <v>15583</v>
      </c>
      <c r="B4547" s="217" t="s">
        <v>15072</v>
      </c>
      <c r="C4547" s="217" t="s">
        <v>611</v>
      </c>
      <c r="E4547" s="217" t="s">
        <v>15584</v>
      </c>
      <c r="F4547" s="217" t="s">
        <v>15778</v>
      </c>
      <c r="H4547" s="217" t="s">
        <v>6725</v>
      </c>
      <c r="I4547" s="217" t="s">
        <v>6725</v>
      </c>
      <c r="J4547" s="217" t="s">
        <v>33</v>
      </c>
      <c r="K4547" s="217" t="s">
        <v>33</v>
      </c>
      <c r="M4547" s="217">
        <f t="shared" si="100"/>
        <v>544</v>
      </c>
      <c r="O4547" s="217" t="s">
        <v>35</v>
      </c>
      <c r="P4547" s="217" t="s">
        <v>35</v>
      </c>
      <c r="Q4547" s="217">
        <f>S6167-vykonyz.xlsx[[#This Row],[Kod]]</f>
        <v>-81735</v>
      </c>
      <c r="R4547" s="217">
        <f>S4490-vykonyz.xlsx[[#This Row],[Kod]]</f>
        <v>0</v>
      </c>
      <c r="S4547" s="217" t="s">
        <v>15779</v>
      </c>
      <c r="T4547" s="217" t="s">
        <v>15780</v>
      </c>
      <c r="U4547" s="217">
        <v>123</v>
      </c>
      <c r="V4547" s="261">
        <v>45292</v>
      </c>
      <c r="W4547" s="217" t="s">
        <v>15779</v>
      </c>
      <c r="X4547" s="217">
        <v>114</v>
      </c>
      <c r="Y4547" s="217">
        <v>9</v>
      </c>
      <c r="Z4547" s="261">
        <v>45291</v>
      </c>
      <c r="AC4547" s="217">
        <f>vykonyz.xlsx3[[#This Row],[Kod]]-vykonyz.xlsx[[#This Row],[Kod]]</f>
        <v>0</v>
      </c>
      <c r="AD4547" t="s">
        <v>15583</v>
      </c>
      <c r="AE4547" t="s">
        <v>15072</v>
      </c>
      <c r="AF4547" t="s">
        <v>611</v>
      </c>
      <c r="AG4547"/>
      <c r="AH4547" t="s">
        <v>15584</v>
      </c>
      <c r="AI4547" t="s">
        <v>15778</v>
      </c>
      <c r="AJ4547"/>
      <c r="AK4547" t="s">
        <v>6725</v>
      </c>
      <c r="AL4547" t="s">
        <v>6725</v>
      </c>
      <c r="AM4547" t="s">
        <v>33</v>
      </c>
      <c r="AN4547" t="s">
        <v>33</v>
      </c>
      <c r="AO4547"/>
      <c r="AP4547" t="s">
        <v>823</v>
      </c>
      <c r="AQ4547"/>
      <c r="AR4547" t="s">
        <v>35</v>
      </c>
      <c r="AS4547" t="s">
        <v>35</v>
      </c>
    </row>
    <row r="4548" spans="1:45">
      <c r="A4548" s="264" t="s">
        <v>15586</v>
      </c>
      <c r="B4548" s="217" t="s">
        <v>15072</v>
      </c>
      <c r="C4548" s="217" t="s">
        <v>28</v>
      </c>
      <c r="E4548" s="217" t="s">
        <v>15587</v>
      </c>
      <c r="F4548" s="217" t="s">
        <v>15781</v>
      </c>
      <c r="H4548" s="217" t="s">
        <v>1130</v>
      </c>
      <c r="I4548" s="217" t="s">
        <v>6464</v>
      </c>
      <c r="J4548" s="217" t="s">
        <v>33</v>
      </c>
      <c r="K4548" s="217" t="s">
        <v>33</v>
      </c>
      <c r="M4548" s="217">
        <f t="shared" si="100"/>
        <v>1927</v>
      </c>
      <c r="O4548" s="217" t="s">
        <v>35</v>
      </c>
      <c r="P4548" s="217" t="s">
        <v>35</v>
      </c>
      <c r="Q4548" s="217">
        <f>S6168-vykonyz.xlsx[[#This Row],[Kod]]</f>
        <v>-81737</v>
      </c>
      <c r="R4548" s="217">
        <f>S4491-vykonyz.xlsx[[#This Row],[Kod]]</f>
        <v>0</v>
      </c>
      <c r="S4548" s="217" t="s">
        <v>15782</v>
      </c>
      <c r="T4548" s="217" t="s">
        <v>15783</v>
      </c>
      <c r="U4548" s="217">
        <v>165</v>
      </c>
      <c r="V4548" s="261">
        <v>45292</v>
      </c>
      <c r="W4548" s="217" t="s">
        <v>15782</v>
      </c>
      <c r="X4548" s="217">
        <v>150</v>
      </c>
      <c r="Y4548" s="217">
        <v>15</v>
      </c>
      <c r="Z4548" s="261">
        <v>45291</v>
      </c>
      <c r="AC4548" s="217">
        <f>vykonyz.xlsx3[[#This Row],[Kod]]-vykonyz.xlsx[[#This Row],[Kod]]</f>
        <v>0</v>
      </c>
      <c r="AD4548" t="s">
        <v>15586</v>
      </c>
      <c r="AE4548" t="s">
        <v>15072</v>
      </c>
      <c r="AF4548" t="s">
        <v>28</v>
      </c>
      <c r="AG4548"/>
      <c r="AH4548" t="s">
        <v>15587</v>
      </c>
      <c r="AI4548" t="s">
        <v>15781</v>
      </c>
      <c r="AJ4548"/>
      <c r="AK4548" t="s">
        <v>1130</v>
      </c>
      <c r="AL4548" t="s">
        <v>6464</v>
      </c>
      <c r="AM4548" t="s">
        <v>33</v>
      </c>
      <c r="AN4548" t="s">
        <v>33</v>
      </c>
      <c r="AO4548"/>
      <c r="AP4548" t="s">
        <v>15670</v>
      </c>
      <c r="AQ4548"/>
      <c r="AR4548" t="s">
        <v>35</v>
      </c>
      <c r="AS4548" t="s">
        <v>35</v>
      </c>
    </row>
    <row r="4549" spans="1:45">
      <c r="A4549" s="264" t="s">
        <v>15590</v>
      </c>
      <c r="B4549" s="217" t="s">
        <v>15072</v>
      </c>
      <c r="C4549" s="217" t="s">
        <v>50</v>
      </c>
      <c r="E4549" s="217" t="s">
        <v>15591</v>
      </c>
      <c r="F4549" s="217" t="s">
        <v>15784</v>
      </c>
      <c r="H4549" s="217" t="s">
        <v>1130</v>
      </c>
      <c r="I4549" s="217" t="s">
        <v>1125</v>
      </c>
      <c r="J4549" s="217" t="s">
        <v>33</v>
      </c>
      <c r="K4549" s="217" t="s">
        <v>33</v>
      </c>
      <c r="M4549" s="217">
        <f t="shared" si="100"/>
        <v>940</v>
      </c>
      <c r="O4549" s="217" t="s">
        <v>35</v>
      </c>
      <c r="P4549" s="217" t="s">
        <v>35</v>
      </c>
      <c r="Q4549" s="217">
        <f>S6169-vykonyz.xlsx[[#This Row],[Kod]]</f>
        <v>-81739</v>
      </c>
      <c r="R4549" s="217">
        <f>S4492-vykonyz.xlsx[[#This Row],[Kod]]</f>
        <v>0</v>
      </c>
      <c r="S4549" s="217" t="s">
        <v>15785</v>
      </c>
      <c r="T4549" s="217" t="s">
        <v>15786</v>
      </c>
      <c r="U4549" s="217">
        <v>179</v>
      </c>
      <c r="V4549" s="261">
        <v>45292</v>
      </c>
      <c r="W4549" s="217" t="s">
        <v>15785</v>
      </c>
      <c r="X4549" s="217">
        <v>172</v>
      </c>
      <c r="Y4549" s="217">
        <v>7</v>
      </c>
      <c r="Z4549" s="261">
        <v>45291</v>
      </c>
      <c r="AC4549" s="217">
        <f>vykonyz.xlsx3[[#This Row],[Kod]]-vykonyz.xlsx[[#This Row],[Kod]]</f>
        <v>0</v>
      </c>
      <c r="AD4549" t="s">
        <v>15590</v>
      </c>
      <c r="AE4549" t="s">
        <v>15072</v>
      </c>
      <c r="AF4549" t="s">
        <v>50</v>
      </c>
      <c r="AG4549"/>
      <c r="AH4549" t="s">
        <v>15591</v>
      </c>
      <c r="AI4549" t="s">
        <v>15784</v>
      </c>
      <c r="AJ4549"/>
      <c r="AK4549" t="s">
        <v>1130</v>
      </c>
      <c r="AL4549" t="s">
        <v>1125</v>
      </c>
      <c r="AM4549" t="s">
        <v>33</v>
      </c>
      <c r="AN4549" t="s">
        <v>33</v>
      </c>
      <c r="AO4549"/>
      <c r="AP4549" t="s">
        <v>15787</v>
      </c>
      <c r="AQ4549"/>
      <c r="AR4549" t="s">
        <v>35</v>
      </c>
      <c r="AS4549" t="s">
        <v>35</v>
      </c>
    </row>
    <row r="4550" spans="1:45">
      <c r="A4550" s="264" t="s">
        <v>15593</v>
      </c>
      <c r="B4550" s="217" t="s">
        <v>15072</v>
      </c>
      <c r="C4550" s="217" t="s">
        <v>50</v>
      </c>
      <c r="E4550" s="217" t="s">
        <v>15788</v>
      </c>
      <c r="F4550" s="217" t="s">
        <v>15789</v>
      </c>
      <c r="H4550" s="217" t="s">
        <v>1130</v>
      </c>
      <c r="I4550" s="217" t="s">
        <v>1125</v>
      </c>
      <c r="J4550" s="217" t="s">
        <v>33</v>
      </c>
      <c r="K4550" s="217" t="s">
        <v>33</v>
      </c>
      <c r="M4550" s="217">
        <f t="shared" si="100"/>
        <v>943</v>
      </c>
      <c r="O4550" s="217" t="s">
        <v>35</v>
      </c>
      <c r="P4550" s="217" t="s">
        <v>35</v>
      </c>
      <c r="Q4550" s="217">
        <f>S6170-vykonyz.xlsx[[#This Row],[Kod]]</f>
        <v>-81741</v>
      </c>
      <c r="R4550" s="217">
        <f>S4493-vykonyz.xlsx[[#This Row],[Kod]]</f>
        <v>0</v>
      </c>
      <c r="S4550" s="217" t="s">
        <v>15790</v>
      </c>
      <c r="T4550" s="217" t="s">
        <v>15791</v>
      </c>
      <c r="U4550" s="217">
        <v>216</v>
      </c>
      <c r="V4550" s="261">
        <v>45292</v>
      </c>
      <c r="W4550" s="217" t="s">
        <v>15790</v>
      </c>
      <c r="X4550" s="217">
        <v>205</v>
      </c>
      <c r="Y4550" s="217">
        <v>11</v>
      </c>
      <c r="Z4550" s="261">
        <v>45291</v>
      </c>
      <c r="AC4550" s="217">
        <f>vykonyz.xlsx3[[#This Row],[Kod]]-vykonyz.xlsx[[#This Row],[Kod]]</f>
        <v>0</v>
      </c>
      <c r="AD4550" t="s">
        <v>15593</v>
      </c>
      <c r="AE4550" t="s">
        <v>15072</v>
      </c>
      <c r="AF4550" t="s">
        <v>50</v>
      </c>
      <c r="AG4550"/>
      <c r="AH4550" t="s">
        <v>15792</v>
      </c>
      <c r="AI4550" t="s">
        <v>15789</v>
      </c>
      <c r="AJ4550"/>
      <c r="AK4550" t="s">
        <v>1130</v>
      </c>
      <c r="AL4550" t="s">
        <v>1125</v>
      </c>
      <c r="AM4550" t="s">
        <v>33</v>
      </c>
      <c r="AN4550" t="s">
        <v>33</v>
      </c>
      <c r="AO4550"/>
      <c r="AP4550" t="s">
        <v>15793</v>
      </c>
      <c r="AQ4550"/>
      <c r="AR4550" t="s">
        <v>35</v>
      </c>
      <c r="AS4550" t="s">
        <v>35</v>
      </c>
    </row>
    <row r="4551" spans="1:45">
      <c r="A4551" s="264" t="s">
        <v>15596</v>
      </c>
      <c r="B4551" s="217" t="s">
        <v>15072</v>
      </c>
      <c r="C4551" s="217" t="s">
        <v>50</v>
      </c>
      <c r="E4551" s="217" t="s">
        <v>15794</v>
      </c>
      <c r="F4551" s="217" t="s">
        <v>15795</v>
      </c>
      <c r="H4551" s="217" t="s">
        <v>136</v>
      </c>
      <c r="I4551" s="217" t="s">
        <v>1125</v>
      </c>
      <c r="J4551" s="217" t="s">
        <v>33</v>
      </c>
      <c r="K4551" s="217" t="s">
        <v>33</v>
      </c>
      <c r="M4551" s="217">
        <f t="shared" si="100"/>
        <v>200</v>
      </c>
      <c r="O4551" s="217" t="s">
        <v>35</v>
      </c>
      <c r="P4551" s="217" t="s">
        <v>35</v>
      </c>
      <c r="Q4551" s="217">
        <f>S6171-vykonyz.xlsx[[#This Row],[Kod]]</f>
        <v>-81747</v>
      </c>
      <c r="R4551" s="217">
        <f>S4494-vykonyz.xlsx[[#This Row],[Kod]]</f>
        <v>0</v>
      </c>
      <c r="S4551" s="217" t="s">
        <v>15796</v>
      </c>
      <c r="T4551" s="217" t="s">
        <v>15797</v>
      </c>
      <c r="U4551" s="217">
        <v>285</v>
      </c>
      <c r="V4551" s="261">
        <v>45292</v>
      </c>
      <c r="W4551" s="217" t="s">
        <v>15796</v>
      </c>
      <c r="X4551" s="217">
        <v>278</v>
      </c>
      <c r="Y4551" s="217">
        <v>7</v>
      </c>
      <c r="Z4551" s="261">
        <v>45291</v>
      </c>
      <c r="AC4551" s="217">
        <f>vykonyz.xlsx3[[#This Row],[Kod]]-vykonyz.xlsx[[#This Row],[Kod]]</f>
        <v>0</v>
      </c>
      <c r="AD4551" t="s">
        <v>15596</v>
      </c>
      <c r="AE4551" t="s">
        <v>15072</v>
      </c>
      <c r="AF4551" t="s">
        <v>50</v>
      </c>
      <c r="AG4551"/>
      <c r="AH4551" t="s">
        <v>15794</v>
      </c>
      <c r="AI4551" t="s">
        <v>15795</v>
      </c>
      <c r="AJ4551"/>
      <c r="AK4551" t="s">
        <v>136</v>
      </c>
      <c r="AL4551" t="s">
        <v>1125</v>
      </c>
      <c r="AM4551" t="s">
        <v>33</v>
      </c>
      <c r="AN4551" t="s">
        <v>33</v>
      </c>
      <c r="AO4551"/>
      <c r="AP4551" t="s">
        <v>1058</v>
      </c>
      <c r="AQ4551"/>
      <c r="AR4551" t="s">
        <v>35</v>
      </c>
      <c r="AS4551" t="s">
        <v>35</v>
      </c>
    </row>
    <row r="4552" spans="1:45">
      <c r="A4552" s="264" t="s">
        <v>15599</v>
      </c>
      <c r="B4552" s="217" t="s">
        <v>15072</v>
      </c>
      <c r="C4552" s="217" t="s">
        <v>50</v>
      </c>
      <c r="E4552" s="217" t="s">
        <v>15798</v>
      </c>
      <c r="F4552" s="217" t="s">
        <v>15799</v>
      </c>
      <c r="H4552" s="217" t="s">
        <v>136</v>
      </c>
      <c r="I4552" s="217" t="s">
        <v>1125</v>
      </c>
      <c r="J4552" s="217" t="s">
        <v>33</v>
      </c>
      <c r="K4552" s="217" t="s">
        <v>33</v>
      </c>
      <c r="M4552" s="217">
        <f t="shared" si="100"/>
        <v>200</v>
      </c>
      <c r="O4552" s="217" t="s">
        <v>35</v>
      </c>
      <c r="P4552" s="217" t="s">
        <v>35</v>
      </c>
      <c r="Q4552" s="217">
        <f>S6172-vykonyz.xlsx[[#This Row],[Kod]]</f>
        <v>-81749</v>
      </c>
      <c r="R4552" s="217">
        <f>S4495-vykonyz.xlsx[[#This Row],[Kod]]</f>
        <v>0</v>
      </c>
      <c r="S4552" s="217" t="s">
        <v>15800</v>
      </c>
      <c r="T4552" s="217" t="s">
        <v>15801</v>
      </c>
      <c r="U4552" s="217">
        <v>70</v>
      </c>
      <c r="V4552" s="261">
        <v>45292</v>
      </c>
      <c r="W4552" s="217" t="s">
        <v>15800</v>
      </c>
      <c r="X4552" s="217">
        <v>68</v>
      </c>
      <c r="Y4552" s="217">
        <v>2</v>
      </c>
      <c r="Z4552" s="261">
        <v>45291</v>
      </c>
      <c r="AC4552" s="217">
        <f>vykonyz.xlsx3[[#This Row],[Kod]]-vykonyz.xlsx[[#This Row],[Kod]]</f>
        <v>0</v>
      </c>
      <c r="AD4552" t="s">
        <v>15599</v>
      </c>
      <c r="AE4552" t="s">
        <v>15072</v>
      </c>
      <c r="AF4552" t="s">
        <v>50</v>
      </c>
      <c r="AG4552"/>
      <c r="AH4552" t="s">
        <v>15798</v>
      </c>
      <c r="AI4552" t="s">
        <v>15799</v>
      </c>
      <c r="AJ4552"/>
      <c r="AK4552" t="s">
        <v>136</v>
      </c>
      <c r="AL4552" t="s">
        <v>1125</v>
      </c>
      <c r="AM4552" t="s">
        <v>33</v>
      </c>
      <c r="AN4552" t="s">
        <v>33</v>
      </c>
      <c r="AO4552"/>
      <c r="AP4552" t="s">
        <v>1058</v>
      </c>
      <c r="AQ4552"/>
      <c r="AR4552" t="s">
        <v>35</v>
      </c>
      <c r="AS4552" t="s">
        <v>35</v>
      </c>
    </row>
    <row r="4553" spans="1:45">
      <c r="A4553" s="264" t="s">
        <v>15602</v>
      </c>
      <c r="B4553" s="217" t="s">
        <v>15072</v>
      </c>
      <c r="C4553" s="217" t="s">
        <v>50</v>
      </c>
      <c r="E4553" s="217" t="s">
        <v>15603</v>
      </c>
      <c r="F4553" s="217" t="s">
        <v>15802</v>
      </c>
      <c r="H4553" s="217" t="s">
        <v>1008</v>
      </c>
      <c r="I4553" s="217" t="s">
        <v>1008</v>
      </c>
      <c r="J4553" s="217" t="s">
        <v>33</v>
      </c>
      <c r="K4553" s="217" t="s">
        <v>33</v>
      </c>
      <c r="M4553" s="217">
        <f t="shared" si="100"/>
        <v>491</v>
      </c>
      <c r="O4553" s="217" t="s">
        <v>35</v>
      </c>
      <c r="P4553" s="217" t="s">
        <v>35</v>
      </c>
      <c r="Q4553" s="217">
        <f>S6173-vykonyz.xlsx[[#This Row],[Kod]]</f>
        <v>-81751</v>
      </c>
      <c r="R4553" s="217">
        <f>S4496-vykonyz.xlsx[[#This Row],[Kod]]</f>
        <v>0</v>
      </c>
      <c r="S4553" s="217" t="s">
        <v>15803</v>
      </c>
      <c r="T4553" s="217" t="s">
        <v>15804</v>
      </c>
      <c r="U4553" s="217">
        <v>898</v>
      </c>
      <c r="V4553" s="261">
        <v>45292</v>
      </c>
      <c r="W4553" s="217" t="s">
        <v>15803</v>
      </c>
      <c r="X4553" s="217">
        <v>823</v>
      </c>
      <c r="Y4553" s="217">
        <v>75</v>
      </c>
      <c r="Z4553" s="261">
        <v>45291</v>
      </c>
      <c r="AC4553" s="217">
        <f>vykonyz.xlsx3[[#This Row],[Kod]]-vykonyz.xlsx[[#This Row],[Kod]]</f>
        <v>0</v>
      </c>
      <c r="AD4553" t="s">
        <v>15602</v>
      </c>
      <c r="AE4553" t="s">
        <v>15072</v>
      </c>
      <c r="AF4553" t="s">
        <v>50</v>
      </c>
      <c r="AG4553"/>
      <c r="AH4553" t="s">
        <v>15603</v>
      </c>
      <c r="AI4553" t="s">
        <v>15802</v>
      </c>
      <c r="AJ4553"/>
      <c r="AK4553" t="s">
        <v>1008</v>
      </c>
      <c r="AL4553" t="s">
        <v>1008</v>
      </c>
      <c r="AM4553" t="s">
        <v>33</v>
      </c>
      <c r="AN4553" t="s">
        <v>33</v>
      </c>
      <c r="AO4553"/>
      <c r="AP4553" t="s">
        <v>1080</v>
      </c>
      <c r="AQ4553"/>
      <c r="AR4553" t="s">
        <v>35</v>
      </c>
      <c r="AS4553" t="s">
        <v>35</v>
      </c>
    </row>
    <row r="4554" spans="1:45">
      <c r="A4554" s="264" t="s">
        <v>15605</v>
      </c>
      <c r="B4554" s="217" t="s">
        <v>15072</v>
      </c>
      <c r="C4554" s="217" t="s">
        <v>50</v>
      </c>
      <c r="E4554" s="217" t="s">
        <v>15805</v>
      </c>
      <c r="F4554" s="217" t="s">
        <v>15806</v>
      </c>
      <c r="H4554" s="217" t="s">
        <v>1130</v>
      </c>
      <c r="I4554" s="217" t="s">
        <v>1130</v>
      </c>
      <c r="J4554" s="217" t="s">
        <v>33</v>
      </c>
      <c r="K4554" s="217" t="s">
        <v>33</v>
      </c>
      <c r="M4554" s="217">
        <f t="shared" si="100"/>
        <v>111</v>
      </c>
      <c r="O4554" s="217" t="s">
        <v>35</v>
      </c>
      <c r="P4554" s="217" t="s">
        <v>35</v>
      </c>
      <c r="Q4554" s="217">
        <f>S6174-vykonyz.xlsx[[#This Row],[Kod]]</f>
        <v>-81753</v>
      </c>
      <c r="R4554" s="217">
        <f>S4497-vykonyz.xlsx[[#This Row],[Kod]]</f>
        <v>0</v>
      </c>
      <c r="S4554" s="217" t="s">
        <v>15807</v>
      </c>
      <c r="T4554" s="217" t="s">
        <v>15808</v>
      </c>
      <c r="U4554" s="217">
        <v>849</v>
      </c>
      <c r="V4554" s="261">
        <v>45292</v>
      </c>
      <c r="W4554" s="217" t="s">
        <v>15807</v>
      </c>
      <c r="X4554" s="217">
        <v>782</v>
      </c>
      <c r="Y4554" s="217">
        <v>67</v>
      </c>
      <c r="Z4554" s="261">
        <v>45291</v>
      </c>
      <c r="AC4554" s="217">
        <f>vykonyz.xlsx3[[#This Row],[Kod]]-vykonyz.xlsx[[#This Row],[Kod]]</f>
        <v>0</v>
      </c>
      <c r="AD4554" t="s">
        <v>15605</v>
      </c>
      <c r="AE4554" t="s">
        <v>15072</v>
      </c>
      <c r="AF4554" t="s">
        <v>50</v>
      </c>
      <c r="AG4554"/>
      <c r="AH4554" t="s">
        <v>15805</v>
      </c>
      <c r="AI4554" t="s">
        <v>15806</v>
      </c>
      <c r="AJ4554"/>
      <c r="AK4554" t="s">
        <v>1130</v>
      </c>
      <c r="AL4554" t="s">
        <v>1130</v>
      </c>
      <c r="AM4554" t="s">
        <v>33</v>
      </c>
      <c r="AN4554" t="s">
        <v>33</v>
      </c>
      <c r="AO4554"/>
      <c r="AP4554" t="s">
        <v>1222</v>
      </c>
      <c r="AQ4554"/>
      <c r="AR4554" t="s">
        <v>35</v>
      </c>
      <c r="AS4554" t="s">
        <v>35</v>
      </c>
    </row>
    <row r="4555" spans="1:45">
      <c r="A4555" s="264" t="s">
        <v>15608</v>
      </c>
      <c r="B4555" s="217" t="s">
        <v>15072</v>
      </c>
      <c r="C4555" s="217" t="s">
        <v>50</v>
      </c>
      <c r="E4555" s="217" t="s">
        <v>15809</v>
      </c>
      <c r="F4555" s="217" t="s">
        <v>15810</v>
      </c>
      <c r="H4555" s="217" t="s">
        <v>1008</v>
      </c>
      <c r="I4555" s="217" t="s">
        <v>1008</v>
      </c>
      <c r="J4555" s="217" t="s">
        <v>33</v>
      </c>
      <c r="K4555" s="217" t="s">
        <v>33</v>
      </c>
      <c r="M4555" s="217">
        <f t="shared" si="100"/>
        <v>946</v>
      </c>
      <c r="O4555" s="217" t="s">
        <v>35</v>
      </c>
      <c r="P4555" s="217" t="s">
        <v>35</v>
      </c>
      <c r="Q4555" s="217">
        <f>S6175-vykonyz.xlsx[[#This Row],[Kod]]</f>
        <v>-81755</v>
      </c>
      <c r="R4555" s="217">
        <f>S4498-vykonyz.xlsx[[#This Row],[Kod]]</f>
        <v>0</v>
      </c>
      <c r="S4555" s="217" t="s">
        <v>15811</v>
      </c>
      <c r="T4555" s="217" t="s">
        <v>15812</v>
      </c>
      <c r="U4555" s="217">
        <v>495</v>
      </c>
      <c r="V4555" s="261">
        <v>45292</v>
      </c>
      <c r="W4555" s="217" t="s">
        <v>15811</v>
      </c>
      <c r="X4555" s="217">
        <v>488</v>
      </c>
      <c r="Y4555" s="217">
        <v>7</v>
      </c>
      <c r="Z4555" s="261">
        <v>45291</v>
      </c>
      <c r="AC4555" s="217">
        <f>vykonyz.xlsx3[[#This Row],[Kod]]-vykonyz.xlsx[[#This Row],[Kod]]</f>
        <v>0</v>
      </c>
      <c r="AD4555" t="s">
        <v>15608</v>
      </c>
      <c r="AE4555" t="s">
        <v>15072</v>
      </c>
      <c r="AF4555" t="s">
        <v>50</v>
      </c>
      <c r="AG4555"/>
      <c r="AH4555" t="s">
        <v>15809</v>
      </c>
      <c r="AI4555" t="s">
        <v>15810</v>
      </c>
      <c r="AJ4555"/>
      <c r="AK4555" t="s">
        <v>1008</v>
      </c>
      <c r="AL4555" t="s">
        <v>1008</v>
      </c>
      <c r="AM4555" t="s">
        <v>33</v>
      </c>
      <c r="AN4555" t="s">
        <v>33</v>
      </c>
      <c r="AO4555"/>
      <c r="AP4555" t="s">
        <v>704</v>
      </c>
      <c r="AQ4555"/>
      <c r="AR4555" t="s">
        <v>35</v>
      </c>
      <c r="AS4555" t="s">
        <v>35</v>
      </c>
    </row>
    <row r="4556" spans="1:45">
      <c r="A4556" s="264" t="s">
        <v>15612</v>
      </c>
      <c r="B4556" s="217" t="s">
        <v>15072</v>
      </c>
      <c r="C4556" s="217" t="s">
        <v>50</v>
      </c>
      <c r="E4556" s="217" t="s">
        <v>15613</v>
      </c>
      <c r="F4556" s="217" t="s">
        <v>15813</v>
      </c>
      <c r="H4556" s="217" t="s">
        <v>1130</v>
      </c>
      <c r="I4556" s="217" t="s">
        <v>1130</v>
      </c>
      <c r="J4556" s="217" t="s">
        <v>33</v>
      </c>
      <c r="K4556" s="217" t="s">
        <v>33</v>
      </c>
      <c r="M4556" s="217">
        <f t="shared" si="100"/>
        <v>111</v>
      </c>
      <c r="O4556" s="217" t="s">
        <v>35</v>
      </c>
      <c r="P4556" s="217" t="s">
        <v>35</v>
      </c>
      <c r="Q4556" s="217">
        <f>S6176-vykonyz.xlsx[[#This Row],[Kod]]</f>
        <v>-81757</v>
      </c>
      <c r="R4556" s="217">
        <f>S4499-vykonyz.xlsx[[#This Row],[Kod]]</f>
        <v>0</v>
      </c>
      <c r="S4556" s="217" t="s">
        <v>15814</v>
      </c>
      <c r="T4556" s="217" t="s">
        <v>15815</v>
      </c>
      <c r="U4556" s="217">
        <v>355</v>
      </c>
      <c r="V4556" s="261">
        <v>45292</v>
      </c>
      <c r="W4556" s="217" t="s">
        <v>15814</v>
      </c>
      <c r="X4556" s="217">
        <v>351</v>
      </c>
      <c r="Y4556" s="217">
        <v>4</v>
      </c>
      <c r="Z4556" s="261">
        <v>45291</v>
      </c>
      <c r="AC4556" s="217">
        <f>vykonyz.xlsx3[[#This Row],[Kod]]-vykonyz.xlsx[[#This Row],[Kod]]</f>
        <v>0</v>
      </c>
      <c r="AD4556" t="s">
        <v>15612</v>
      </c>
      <c r="AE4556" t="s">
        <v>15072</v>
      </c>
      <c r="AF4556" t="s">
        <v>50</v>
      </c>
      <c r="AG4556"/>
      <c r="AH4556" t="s">
        <v>15613</v>
      </c>
      <c r="AI4556" t="s">
        <v>15813</v>
      </c>
      <c r="AJ4556"/>
      <c r="AK4556" t="s">
        <v>1130</v>
      </c>
      <c r="AL4556" t="s">
        <v>1130</v>
      </c>
      <c r="AM4556" t="s">
        <v>33</v>
      </c>
      <c r="AN4556" t="s">
        <v>33</v>
      </c>
      <c r="AO4556"/>
      <c r="AP4556" t="s">
        <v>1222</v>
      </c>
      <c r="AQ4556"/>
      <c r="AR4556" t="s">
        <v>35</v>
      </c>
      <c r="AS4556" t="s">
        <v>35</v>
      </c>
    </row>
    <row r="4557" spans="1:45">
      <c r="A4557" s="264" t="s">
        <v>15816</v>
      </c>
      <c r="B4557" s="217" t="s">
        <v>15072</v>
      </c>
      <c r="C4557" s="217" t="s">
        <v>50</v>
      </c>
      <c r="E4557" s="217" t="s">
        <v>15817</v>
      </c>
      <c r="F4557" s="217" t="s">
        <v>15818</v>
      </c>
      <c r="H4557" s="217" t="s">
        <v>994</v>
      </c>
      <c r="I4557" s="217" t="s">
        <v>4093</v>
      </c>
      <c r="J4557" s="217" t="s">
        <v>33</v>
      </c>
      <c r="K4557" s="217" t="s">
        <v>33</v>
      </c>
      <c r="M4557" s="217" t="s">
        <v>5535</v>
      </c>
      <c r="O4557" s="217" t="s">
        <v>35</v>
      </c>
      <c r="P4557" s="217" t="s">
        <v>35</v>
      </c>
      <c r="Q4557" s="217">
        <f>S4560-vykonyz.xlsx[[#This Row],[Kod]]</f>
        <v>326</v>
      </c>
      <c r="R4557" s="217">
        <f>S4557-vykonyz.xlsx[[#This Row],[Kod]]</f>
        <v>320</v>
      </c>
      <c r="S4557" s="217" t="s">
        <v>15819</v>
      </c>
      <c r="T4557" s="217" t="s">
        <v>15820</v>
      </c>
      <c r="U4557" s="217">
        <v>337</v>
      </c>
      <c r="V4557" s="261">
        <v>45292</v>
      </c>
      <c r="W4557" s="217" t="s">
        <v>15819</v>
      </c>
      <c r="X4557" s="217">
        <v>333</v>
      </c>
      <c r="Y4557" s="217">
        <v>4</v>
      </c>
      <c r="Z4557" s="261">
        <v>45291</v>
      </c>
      <c r="AC4557" s="217">
        <f>vykonyz.xlsx3[[#This Row],[Kod]]-vykonyz.xlsx[[#This Row],[Kod]]</f>
        <v>0</v>
      </c>
      <c r="AD4557" t="s">
        <v>15816</v>
      </c>
      <c r="AE4557" t="s">
        <v>15072</v>
      </c>
      <c r="AF4557" t="s">
        <v>50</v>
      </c>
      <c r="AG4557"/>
      <c r="AH4557" t="s">
        <v>15817</v>
      </c>
      <c r="AI4557" t="s">
        <v>15818</v>
      </c>
      <c r="AJ4557"/>
      <c r="AK4557" t="s">
        <v>994</v>
      </c>
      <c r="AL4557" t="s">
        <v>4093</v>
      </c>
      <c r="AM4557" t="s">
        <v>33</v>
      </c>
      <c r="AN4557" t="s">
        <v>33</v>
      </c>
      <c r="AO4557"/>
      <c r="AP4557" t="s">
        <v>5535</v>
      </c>
      <c r="AQ4557"/>
      <c r="AR4557" t="s">
        <v>35</v>
      </c>
      <c r="AS4557" t="s">
        <v>35</v>
      </c>
    </row>
    <row r="4558" spans="1:45">
      <c r="A4558" s="264" t="s">
        <v>15821</v>
      </c>
      <c r="B4558" s="217" t="s">
        <v>15072</v>
      </c>
      <c r="C4558" s="217" t="s">
        <v>50</v>
      </c>
      <c r="E4558" s="217" t="s">
        <v>15822</v>
      </c>
      <c r="F4558" s="217" t="s">
        <v>15823</v>
      </c>
      <c r="H4558" s="217" t="s">
        <v>994</v>
      </c>
      <c r="I4558" s="217" t="s">
        <v>4093</v>
      </c>
      <c r="J4558" s="217" t="s">
        <v>33</v>
      </c>
      <c r="K4558" s="217" t="s">
        <v>33</v>
      </c>
      <c r="M4558" s="217" t="s">
        <v>15824</v>
      </c>
      <c r="O4558" s="217" t="s">
        <v>35</v>
      </c>
      <c r="P4558" s="217" t="s">
        <v>35</v>
      </c>
      <c r="Q4558" s="217">
        <f>S4560-vykonyz.xlsx[[#This Row],[Kod]]</f>
        <v>325</v>
      </c>
      <c r="R4558" s="217">
        <f>S4557-vykonyz.xlsx[[#This Row],[Kod]]</f>
        <v>319</v>
      </c>
      <c r="S4558" s="217" t="s">
        <v>15825</v>
      </c>
      <c r="T4558" s="217" t="s">
        <v>15826</v>
      </c>
      <c r="U4558" s="217">
        <v>1564</v>
      </c>
      <c r="V4558" s="261">
        <v>45292</v>
      </c>
      <c r="W4558" s="217" t="s">
        <v>15825</v>
      </c>
      <c r="X4558" s="217">
        <v>1497</v>
      </c>
      <c r="Y4558" s="217">
        <v>67</v>
      </c>
      <c r="Z4558" s="261">
        <v>45291</v>
      </c>
      <c r="AC4558" s="217">
        <f>vykonyz.xlsx3[[#This Row],[Kod]]-vykonyz.xlsx[[#This Row],[Kod]]</f>
        <v>0</v>
      </c>
      <c r="AD4558" t="s">
        <v>15821</v>
      </c>
      <c r="AE4558" t="s">
        <v>15072</v>
      </c>
      <c r="AF4558" t="s">
        <v>50</v>
      </c>
      <c r="AG4558"/>
      <c r="AH4558" t="s">
        <v>15822</v>
      </c>
      <c r="AI4558" t="s">
        <v>15823</v>
      </c>
      <c r="AJ4558"/>
      <c r="AK4558" t="s">
        <v>994</v>
      </c>
      <c r="AL4558" t="s">
        <v>4093</v>
      </c>
      <c r="AM4558" t="s">
        <v>33</v>
      </c>
      <c r="AN4558" t="s">
        <v>33</v>
      </c>
      <c r="AO4558"/>
      <c r="AP4558" t="s">
        <v>15824</v>
      </c>
      <c r="AQ4558"/>
      <c r="AR4558" t="s">
        <v>35</v>
      </c>
      <c r="AS4558" t="s">
        <v>35</v>
      </c>
    </row>
    <row r="4559" spans="1:45">
      <c r="A4559" s="264" t="s">
        <v>15615</v>
      </c>
      <c r="B4559" s="217" t="s">
        <v>15072</v>
      </c>
      <c r="C4559" s="217" t="s">
        <v>50</v>
      </c>
      <c r="E4559" s="217" t="s">
        <v>15827</v>
      </c>
      <c r="H4559" s="217" t="s">
        <v>1125</v>
      </c>
      <c r="I4559" s="217" t="s">
        <v>15084</v>
      </c>
      <c r="J4559" s="217" t="s">
        <v>33</v>
      </c>
      <c r="K4559" s="217" t="s">
        <v>33</v>
      </c>
      <c r="M4559" s="217">
        <f t="shared" ref="M4559:M4568" si="101">U4500</f>
        <v>478</v>
      </c>
      <c r="O4559" s="217" t="s">
        <v>35</v>
      </c>
      <c r="P4559" s="217" t="s">
        <v>35</v>
      </c>
      <c r="Q4559" s="217">
        <f>S6177-vykonyz.xlsx[[#This Row],[Kod]]</f>
        <v>-81761</v>
      </c>
      <c r="R4559" s="217">
        <f>S4500-vykonyz.xlsx[[#This Row],[Kod]]</f>
        <v>0</v>
      </c>
      <c r="S4559" s="217" t="s">
        <v>15828</v>
      </c>
      <c r="T4559" s="217" t="s">
        <v>15829</v>
      </c>
      <c r="U4559" s="217">
        <v>671</v>
      </c>
      <c r="V4559" s="261">
        <v>45292</v>
      </c>
      <c r="W4559" s="217" t="s">
        <v>15828</v>
      </c>
      <c r="X4559" s="217">
        <v>643</v>
      </c>
      <c r="Y4559" s="217">
        <v>28</v>
      </c>
      <c r="Z4559" s="261">
        <v>45291</v>
      </c>
      <c r="AC4559" s="217">
        <f>vykonyz.xlsx3[[#This Row],[Kod]]-vykonyz.xlsx[[#This Row],[Kod]]</f>
        <v>0</v>
      </c>
      <c r="AD4559" t="s">
        <v>15615</v>
      </c>
      <c r="AE4559" t="s">
        <v>15072</v>
      </c>
      <c r="AF4559" t="s">
        <v>50</v>
      </c>
      <c r="AG4559"/>
      <c r="AH4559" t="s">
        <v>15616</v>
      </c>
      <c r="AI4559"/>
      <c r="AJ4559"/>
      <c r="AK4559" t="s">
        <v>1125</v>
      </c>
      <c r="AL4559" t="s">
        <v>15084</v>
      </c>
      <c r="AM4559" t="s">
        <v>33</v>
      </c>
      <c r="AN4559" t="s">
        <v>33</v>
      </c>
      <c r="AO4559"/>
      <c r="AP4559" t="s">
        <v>10726</v>
      </c>
      <c r="AQ4559"/>
      <c r="AR4559" t="s">
        <v>35</v>
      </c>
      <c r="AS4559" t="s">
        <v>35</v>
      </c>
    </row>
    <row r="4560" spans="1:45">
      <c r="A4560" s="264" t="s">
        <v>15618</v>
      </c>
      <c r="B4560" s="217" t="s">
        <v>15072</v>
      </c>
      <c r="C4560" s="217" t="s">
        <v>50</v>
      </c>
      <c r="E4560" s="217" t="s">
        <v>15619</v>
      </c>
      <c r="F4560" s="217" t="s">
        <v>15830</v>
      </c>
      <c r="H4560" s="217" t="s">
        <v>1125</v>
      </c>
      <c r="I4560" s="217" t="s">
        <v>7244</v>
      </c>
      <c r="J4560" s="217" t="s">
        <v>33</v>
      </c>
      <c r="K4560" s="217" t="s">
        <v>33</v>
      </c>
      <c r="M4560" s="217">
        <f t="shared" si="101"/>
        <v>946</v>
      </c>
      <c r="O4560" s="217" t="s">
        <v>35</v>
      </c>
      <c r="P4560" s="217" t="s">
        <v>35</v>
      </c>
      <c r="Q4560" s="217">
        <f>S6178-vykonyz.xlsx[[#This Row],[Kod]]</f>
        <v>-81763</v>
      </c>
      <c r="R4560" s="217">
        <f>S4501-vykonyz.xlsx[[#This Row],[Kod]]</f>
        <v>0</v>
      </c>
      <c r="S4560" s="217" t="s">
        <v>15831</v>
      </c>
      <c r="T4560" s="217" t="s">
        <v>15832</v>
      </c>
      <c r="U4560" s="217">
        <v>44</v>
      </c>
      <c r="V4560" s="261">
        <v>45292</v>
      </c>
      <c r="W4560" s="217" t="s">
        <v>15831</v>
      </c>
      <c r="X4560" s="217">
        <v>41</v>
      </c>
      <c r="Y4560" s="217">
        <v>3</v>
      </c>
      <c r="Z4560" s="261">
        <v>45291</v>
      </c>
      <c r="AC4560" s="217">
        <f>vykonyz.xlsx3[[#This Row],[Kod]]-vykonyz.xlsx[[#This Row],[Kod]]</f>
        <v>0</v>
      </c>
      <c r="AD4560" t="s">
        <v>15618</v>
      </c>
      <c r="AE4560" t="s">
        <v>15072</v>
      </c>
      <c r="AF4560" t="s">
        <v>50</v>
      </c>
      <c r="AG4560"/>
      <c r="AH4560" t="s">
        <v>15619</v>
      </c>
      <c r="AI4560" t="s">
        <v>15830</v>
      </c>
      <c r="AJ4560"/>
      <c r="AK4560" t="s">
        <v>1125</v>
      </c>
      <c r="AL4560" t="s">
        <v>7244</v>
      </c>
      <c r="AM4560" t="s">
        <v>33</v>
      </c>
      <c r="AN4560" t="s">
        <v>33</v>
      </c>
      <c r="AO4560"/>
      <c r="AP4560" t="s">
        <v>704</v>
      </c>
      <c r="AQ4560"/>
      <c r="AR4560" t="s">
        <v>35</v>
      </c>
      <c r="AS4560" t="s">
        <v>35</v>
      </c>
    </row>
    <row r="4561" spans="1:45">
      <c r="A4561" s="264" t="s">
        <v>15620</v>
      </c>
      <c r="B4561" s="217" t="s">
        <v>15072</v>
      </c>
      <c r="C4561" s="217" t="s">
        <v>50</v>
      </c>
      <c r="E4561" s="217" t="s">
        <v>15621</v>
      </c>
      <c r="F4561" s="217" t="s">
        <v>15833</v>
      </c>
      <c r="H4561" s="217" t="s">
        <v>6725</v>
      </c>
      <c r="I4561" s="217" t="s">
        <v>15084</v>
      </c>
      <c r="J4561" s="217" t="s">
        <v>33</v>
      </c>
      <c r="K4561" s="217" t="s">
        <v>33</v>
      </c>
      <c r="M4561" s="217">
        <f t="shared" si="101"/>
        <v>237</v>
      </c>
      <c r="O4561" s="217" t="s">
        <v>35</v>
      </c>
      <c r="P4561" s="217" t="s">
        <v>35</v>
      </c>
      <c r="Q4561" s="217">
        <f>S6179-vykonyz.xlsx[[#This Row],[Kod]]</f>
        <v>-81765</v>
      </c>
      <c r="R4561" s="217">
        <f>S4502-vykonyz.xlsx[[#This Row],[Kod]]</f>
        <v>0</v>
      </c>
      <c r="S4561" s="217" t="s">
        <v>15834</v>
      </c>
      <c r="T4561" s="217" t="s">
        <v>15835</v>
      </c>
      <c r="U4561" s="217">
        <v>55</v>
      </c>
      <c r="V4561" s="261">
        <v>45292</v>
      </c>
      <c r="W4561" s="217" t="s">
        <v>15834</v>
      </c>
      <c r="X4561" s="217">
        <v>53</v>
      </c>
      <c r="Y4561" s="217">
        <v>2</v>
      </c>
      <c r="Z4561" s="261">
        <v>45291</v>
      </c>
      <c r="AC4561" s="217">
        <f>vykonyz.xlsx3[[#This Row],[Kod]]-vykonyz.xlsx[[#This Row],[Kod]]</f>
        <v>0</v>
      </c>
      <c r="AD4561" t="s">
        <v>15620</v>
      </c>
      <c r="AE4561" t="s">
        <v>15072</v>
      </c>
      <c r="AF4561" t="s">
        <v>50</v>
      </c>
      <c r="AG4561"/>
      <c r="AH4561" t="s">
        <v>15621</v>
      </c>
      <c r="AI4561" t="s">
        <v>15833</v>
      </c>
      <c r="AJ4561"/>
      <c r="AK4561" t="s">
        <v>6725</v>
      </c>
      <c r="AL4561" t="s">
        <v>15084</v>
      </c>
      <c r="AM4561" t="s">
        <v>33</v>
      </c>
      <c r="AN4561" t="s">
        <v>33</v>
      </c>
      <c r="AO4561"/>
      <c r="AP4561" t="s">
        <v>5397</v>
      </c>
      <c r="AQ4561"/>
      <c r="AR4561" t="s">
        <v>35</v>
      </c>
      <c r="AS4561" t="s">
        <v>35</v>
      </c>
    </row>
    <row r="4562" spans="1:45">
      <c r="A4562" s="264" t="s">
        <v>15623</v>
      </c>
      <c r="B4562" s="217" t="s">
        <v>15072</v>
      </c>
      <c r="C4562" s="217" t="s">
        <v>50</v>
      </c>
      <c r="E4562" s="217" t="s">
        <v>15624</v>
      </c>
      <c r="F4562" s="217" t="s">
        <v>15836</v>
      </c>
      <c r="H4562" s="217" t="s">
        <v>4093</v>
      </c>
      <c r="I4562" s="217" t="s">
        <v>15084</v>
      </c>
      <c r="J4562" s="217" t="s">
        <v>33</v>
      </c>
      <c r="K4562" s="217" t="s">
        <v>33</v>
      </c>
      <c r="M4562" s="217">
        <f t="shared" si="101"/>
        <v>1152</v>
      </c>
      <c r="O4562" s="217" t="s">
        <v>35</v>
      </c>
      <c r="P4562" s="217" t="s">
        <v>35</v>
      </c>
      <c r="Q4562" s="217">
        <f>S6180-vykonyz.xlsx[[#This Row],[Kod]]</f>
        <v>-81767</v>
      </c>
      <c r="R4562" s="217">
        <f>S4503-vykonyz.xlsx[[#This Row],[Kod]]</f>
        <v>0</v>
      </c>
      <c r="S4562" s="217" t="s">
        <v>15837</v>
      </c>
      <c r="T4562" s="217" t="s">
        <v>15838</v>
      </c>
      <c r="U4562" s="217">
        <v>220</v>
      </c>
      <c r="V4562" s="261">
        <v>45292</v>
      </c>
      <c r="W4562" s="217" t="s">
        <v>15837</v>
      </c>
      <c r="X4562" s="217">
        <v>206</v>
      </c>
      <c r="Y4562" s="217">
        <v>14</v>
      </c>
      <c r="Z4562" s="261">
        <v>45291</v>
      </c>
      <c r="AC4562" s="217">
        <f>vykonyz.xlsx3[[#This Row],[Kod]]-vykonyz.xlsx[[#This Row],[Kod]]</f>
        <v>0</v>
      </c>
      <c r="AD4562" t="s">
        <v>15623</v>
      </c>
      <c r="AE4562" t="s">
        <v>15072</v>
      </c>
      <c r="AF4562" t="s">
        <v>50</v>
      </c>
      <c r="AG4562"/>
      <c r="AH4562" t="s">
        <v>15624</v>
      </c>
      <c r="AI4562" t="s">
        <v>15836</v>
      </c>
      <c r="AJ4562"/>
      <c r="AK4562" t="s">
        <v>4093</v>
      </c>
      <c r="AL4562" t="s">
        <v>15084</v>
      </c>
      <c r="AM4562" t="s">
        <v>33</v>
      </c>
      <c r="AN4562" t="s">
        <v>33</v>
      </c>
      <c r="AO4562"/>
      <c r="AP4562" t="s">
        <v>7035</v>
      </c>
      <c r="AQ4562"/>
      <c r="AR4562" t="s">
        <v>35</v>
      </c>
      <c r="AS4562" t="s">
        <v>35</v>
      </c>
    </row>
    <row r="4563" spans="1:45">
      <c r="A4563" s="264" t="s">
        <v>15625</v>
      </c>
      <c r="B4563" s="217" t="s">
        <v>15072</v>
      </c>
      <c r="C4563" s="217" t="s">
        <v>50</v>
      </c>
      <c r="E4563" s="217" t="s">
        <v>15626</v>
      </c>
      <c r="F4563" s="217" t="s">
        <v>15839</v>
      </c>
      <c r="H4563" s="217" t="s">
        <v>1125</v>
      </c>
      <c r="I4563" s="217" t="s">
        <v>15084</v>
      </c>
      <c r="J4563" s="217" t="s">
        <v>33</v>
      </c>
      <c r="K4563" s="217" t="s">
        <v>33</v>
      </c>
      <c r="M4563" s="217">
        <f t="shared" si="101"/>
        <v>174</v>
      </c>
      <c r="O4563" s="217" t="s">
        <v>35</v>
      </c>
      <c r="P4563" s="217" t="s">
        <v>35</v>
      </c>
      <c r="Q4563" s="217">
        <f>S6181-vykonyz.xlsx[[#This Row],[Kod]]</f>
        <v>-81769</v>
      </c>
      <c r="R4563" s="217">
        <f>S4504-vykonyz.xlsx[[#This Row],[Kod]]</f>
        <v>0</v>
      </c>
      <c r="S4563" s="217" t="s">
        <v>15840</v>
      </c>
      <c r="T4563" s="217" t="s">
        <v>15841</v>
      </c>
      <c r="U4563" s="217">
        <v>103</v>
      </c>
      <c r="V4563" s="261">
        <v>45292</v>
      </c>
      <c r="W4563" s="217" t="s">
        <v>15840</v>
      </c>
      <c r="X4563" s="217">
        <v>96</v>
      </c>
      <c r="Y4563" s="217">
        <v>7</v>
      </c>
      <c r="Z4563" s="261">
        <v>45291</v>
      </c>
      <c r="AC4563" s="217">
        <f>vykonyz.xlsx3[[#This Row],[Kod]]-vykonyz.xlsx[[#This Row],[Kod]]</f>
        <v>0</v>
      </c>
      <c r="AD4563" t="s">
        <v>15625</v>
      </c>
      <c r="AE4563" t="s">
        <v>15072</v>
      </c>
      <c r="AF4563" t="s">
        <v>50</v>
      </c>
      <c r="AG4563"/>
      <c r="AH4563" t="s">
        <v>15626</v>
      </c>
      <c r="AI4563" t="s">
        <v>15839</v>
      </c>
      <c r="AJ4563"/>
      <c r="AK4563" t="s">
        <v>1125</v>
      </c>
      <c r="AL4563" t="s">
        <v>15084</v>
      </c>
      <c r="AM4563" t="s">
        <v>33</v>
      </c>
      <c r="AN4563" t="s">
        <v>33</v>
      </c>
      <c r="AO4563"/>
      <c r="AP4563" t="s">
        <v>841</v>
      </c>
      <c r="AQ4563"/>
      <c r="AR4563" t="s">
        <v>35</v>
      </c>
      <c r="AS4563" t="s">
        <v>35</v>
      </c>
    </row>
    <row r="4564" spans="1:45">
      <c r="A4564" s="264" t="s">
        <v>15628</v>
      </c>
      <c r="B4564" s="217" t="s">
        <v>15072</v>
      </c>
      <c r="C4564" s="217" t="s">
        <v>50</v>
      </c>
      <c r="E4564" s="217" t="s">
        <v>15629</v>
      </c>
      <c r="F4564" s="217" t="s">
        <v>15842</v>
      </c>
      <c r="H4564" s="217" t="s">
        <v>7244</v>
      </c>
      <c r="I4564" s="217" t="s">
        <v>15084</v>
      </c>
      <c r="J4564" s="217" t="s">
        <v>33</v>
      </c>
      <c r="K4564" s="217" t="s">
        <v>33</v>
      </c>
      <c r="M4564" s="217">
        <f t="shared" si="101"/>
        <v>754</v>
      </c>
      <c r="O4564" s="217" t="s">
        <v>35</v>
      </c>
      <c r="P4564" s="217" t="s">
        <v>35</v>
      </c>
      <c r="Q4564" s="217">
        <f>S6182-vykonyz.xlsx[[#This Row],[Kod]]</f>
        <v>-81771</v>
      </c>
      <c r="R4564" s="217">
        <f>S4505-vykonyz.xlsx[[#This Row],[Kod]]</f>
        <v>0</v>
      </c>
      <c r="S4564" s="217" t="s">
        <v>15843</v>
      </c>
      <c r="T4564" s="217" t="s">
        <v>15844</v>
      </c>
      <c r="U4564" s="217">
        <v>225</v>
      </c>
      <c r="V4564" s="261">
        <v>45292</v>
      </c>
      <c r="W4564" s="217" t="s">
        <v>15843</v>
      </c>
      <c r="X4564" s="217">
        <v>217</v>
      </c>
      <c r="Y4564" s="217">
        <v>8</v>
      </c>
      <c r="Z4564" s="261">
        <v>45291</v>
      </c>
      <c r="AC4564" s="217">
        <f>vykonyz.xlsx3[[#This Row],[Kod]]-vykonyz.xlsx[[#This Row],[Kod]]</f>
        <v>0</v>
      </c>
      <c r="AD4564" t="s">
        <v>15628</v>
      </c>
      <c r="AE4564" t="s">
        <v>15072</v>
      </c>
      <c r="AF4564" t="s">
        <v>50</v>
      </c>
      <c r="AG4564"/>
      <c r="AH4564" t="s">
        <v>15629</v>
      </c>
      <c r="AI4564" t="s">
        <v>15842</v>
      </c>
      <c r="AJ4564"/>
      <c r="AK4564" t="s">
        <v>7244</v>
      </c>
      <c r="AL4564" t="s">
        <v>15084</v>
      </c>
      <c r="AM4564" t="s">
        <v>33</v>
      </c>
      <c r="AN4564" t="s">
        <v>33</v>
      </c>
      <c r="AO4564"/>
      <c r="AP4564" t="s">
        <v>700</v>
      </c>
      <c r="AQ4564"/>
      <c r="AR4564" t="s">
        <v>35</v>
      </c>
      <c r="AS4564" t="s">
        <v>35</v>
      </c>
    </row>
    <row r="4565" spans="1:45">
      <c r="A4565" s="264" t="s">
        <v>15631</v>
      </c>
      <c r="B4565" s="217" t="s">
        <v>15072</v>
      </c>
      <c r="C4565" s="217" t="s">
        <v>50</v>
      </c>
      <c r="E4565" s="217" t="s">
        <v>15632</v>
      </c>
      <c r="F4565" s="217" t="s">
        <v>15845</v>
      </c>
      <c r="H4565" s="217" t="s">
        <v>1130</v>
      </c>
      <c r="I4565" s="217" t="s">
        <v>1130</v>
      </c>
      <c r="J4565" s="217" t="s">
        <v>33</v>
      </c>
      <c r="K4565" s="217" t="s">
        <v>33</v>
      </c>
      <c r="M4565" s="217">
        <f t="shared" si="101"/>
        <v>828</v>
      </c>
      <c r="O4565" s="217" t="s">
        <v>35</v>
      </c>
      <c r="P4565" s="217" t="s">
        <v>35</v>
      </c>
      <c r="Q4565" s="217">
        <f>S6183-vykonyz.xlsx[[#This Row],[Kod]]</f>
        <v>-81772</v>
      </c>
      <c r="R4565" s="217">
        <f>S4506-vykonyz.xlsx[[#This Row],[Kod]]</f>
        <v>0</v>
      </c>
      <c r="S4565" s="217" t="s">
        <v>15846</v>
      </c>
      <c r="T4565" s="217" t="s">
        <v>15847</v>
      </c>
      <c r="U4565" s="217">
        <v>230</v>
      </c>
      <c r="V4565" s="261">
        <v>45292</v>
      </c>
      <c r="W4565" s="217" t="s">
        <v>15846</v>
      </c>
      <c r="X4565" s="217">
        <v>221</v>
      </c>
      <c r="Y4565" s="217">
        <v>9</v>
      </c>
      <c r="Z4565" s="261">
        <v>45291</v>
      </c>
      <c r="AC4565" s="217">
        <f>vykonyz.xlsx3[[#This Row],[Kod]]-vykonyz.xlsx[[#This Row],[Kod]]</f>
        <v>0</v>
      </c>
      <c r="AD4565" t="s">
        <v>15631</v>
      </c>
      <c r="AE4565" t="s">
        <v>15072</v>
      </c>
      <c r="AF4565" t="s">
        <v>50</v>
      </c>
      <c r="AG4565"/>
      <c r="AH4565" t="s">
        <v>15632</v>
      </c>
      <c r="AI4565" t="s">
        <v>15845</v>
      </c>
      <c r="AJ4565"/>
      <c r="AK4565" t="s">
        <v>1130</v>
      </c>
      <c r="AL4565" t="s">
        <v>1130</v>
      </c>
      <c r="AM4565" t="s">
        <v>33</v>
      </c>
      <c r="AN4565" t="s">
        <v>33</v>
      </c>
      <c r="AO4565"/>
      <c r="AP4565" t="s">
        <v>13105</v>
      </c>
      <c r="AQ4565"/>
      <c r="AR4565" t="s">
        <v>35</v>
      </c>
      <c r="AS4565" t="s">
        <v>35</v>
      </c>
    </row>
    <row r="4566" spans="1:45">
      <c r="A4566" s="264" t="s">
        <v>15634</v>
      </c>
      <c r="B4566" s="217" t="s">
        <v>15072</v>
      </c>
      <c r="C4566" s="217" t="s">
        <v>50</v>
      </c>
      <c r="E4566" s="217" t="s">
        <v>15635</v>
      </c>
      <c r="F4566" s="217" t="s">
        <v>15848</v>
      </c>
      <c r="H4566" s="217" t="s">
        <v>1125</v>
      </c>
      <c r="I4566" s="217" t="s">
        <v>15084</v>
      </c>
      <c r="J4566" s="217" t="s">
        <v>33</v>
      </c>
      <c r="K4566" s="217" t="s">
        <v>33</v>
      </c>
      <c r="M4566" s="217">
        <f t="shared" si="101"/>
        <v>137</v>
      </c>
      <c r="O4566" s="217" t="s">
        <v>35</v>
      </c>
      <c r="P4566" s="217" t="s">
        <v>35</v>
      </c>
      <c r="Q4566" s="217">
        <f>S6184-vykonyz.xlsx[[#This Row],[Kod]]</f>
        <v>-81773</v>
      </c>
      <c r="R4566" s="217">
        <f>S4507-vykonyz.xlsx[[#This Row],[Kod]]</f>
        <v>0</v>
      </c>
      <c r="S4566" s="217" t="s">
        <v>15849</v>
      </c>
      <c r="T4566" s="217" t="s">
        <v>15850</v>
      </c>
      <c r="U4566" s="217">
        <v>385</v>
      </c>
      <c r="V4566" s="261">
        <v>45292</v>
      </c>
      <c r="W4566" s="217" t="s">
        <v>15849</v>
      </c>
      <c r="X4566" s="217">
        <v>381</v>
      </c>
      <c r="Y4566" s="217">
        <v>4</v>
      </c>
      <c r="Z4566" s="261">
        <v>45291</v>
      </c>
      <c r="AC4566" s="217">
        <f>vykonyz.xlsx3[[#This Row],[Kod]]-vykonyz.xlsx[[#This Row],[Kod]]</f>
        <v>0</v>
      </c>
      <c r="AD4566" t="s">
        <v>15634</v>
      </c>
      <c r="AE4566" t="s">
        <v>15072</v>
      </c>
      <c r="AF4566" t="s">
        <v>50</v>
      </c>
      <c r="AG4566"/>
      <c r="AH4566" t="s">
        <v>15635</v>
      </c>
      <c r="AI4566" t="s">
        <v>15848</v>
      </c>
      <c r="AJ4566"/>
      <c r="AK4566" t="s">
        <v>1125</v>
      </c>
      <c r="AL4566" t="s">
        <v>15084</v>
      </c>
      <c r="AM4566" t="s">
        <v>33</v>
      </c>
      <c r="AN4566" t="s">
        <v>33</v>
      </c>
      <c r="AO4566"/>
      <c r="AP4566" t="s">
        <v>1117</v>
      </c>
      <c r="AQ4566"/>
      <c r="AR4566" t="s">
        <v>35</v>
      </c>
      <c r="AS4566" t="s">
        <v>35</v>
      </c>
    </row>
    <row r="4567" spans="1:45">
      <c r="A4567" s="264" t="s">
        <v>15637</v>
      </c>
      <c r="B4567" s="217" t="s">
        <v>15072</v>
      </c>
      <c r="C4567" s="217" t="s">
        <v>50</v>
      </c>
      <c r="E4567" s="217" t="s">
        <v>15638</v>
      </c>
      <c r="F4567" s="217" t="s">
        <v>15851</v>
      </c>
      <c r="H4567" s="217" t="s">
        <v>1125</v>
      </c>
      <c r="I4567" s="217" t="s">
        <v>15084</v>
      </c>
      <c r="J4567" s="217" t="s">
        <v>33</v>
      </c>
      <c r="K4567" s="217" t="s">
        <v>33</v>
      </c>
      <c r="M4567" s="217">
        <f t="shared" si="101"/>
        <v>41</v>
      </c>
      <c r="O4567" s="217" t="s">
        <v>35</v>
      </c>
      <c r="P4567" s="217" t="s">
        <v>35</v>
      </c>
      <c r="Q4567" s="217">
        <f>S6185-vykonyz.xlsx[[#This Row],[Kod]]</f>
        <v>-81775</v>
      </c>
      <c r="R4567" s="217">
        <f>S4508-vykonyz.xlsx[[#This Row],[Kod]]</f>
        <v>0</v>
      </c>
      <c r="S4567" s="217" t="s">
        <v>15852</v>
      </c>
      <c r="T4567" s="217" t="s">
        <v>15853</v>
      </c>
      <c r="U4567" s="217">
        <v>447</v>
      </c>
      <c r="V4567" s="261">
        <v>45292</v>
      </c>
      <c r="W4567" s="217" t="s">
        <v>15852</v>
      </c>
      <c r="X4567" s="217">
        <v>443</v>
      </c>
      <c r="Y4567" s="217">
        <v>4</v>
      </c>
      <c r="Z4567" s="261">
        <v>45291</v>
      </c>
      <c r="AC4567" s="217">
        <f>vykonyz.xlsx3[[#This Row],[Kod]]-vykonyz.xlsx[[#This Row],[Kod]]</f>
        <v>0</v>
      </c>
      <c r="AD4567" t="s">
        <v>15637</v>
      </c>
      <c r="AE4567" t="s">
        <v>15072</v>
      </c>
      <c r="AF4567" t="s">
        <v>50</v>
      </c>
      <c r="AG4567"/>
      <c r="AH4567" t="s">
        <v>15638</v>
      </c>
      <c r="AI4567" t="s">
        <v>15851</v>
      </c>
      <c r="AJ4567"/>
      <c r="AK4567" t="s">
        <v>1125</v>
      </c>
      <c r="AL4567" t="s">
        <v>15084</v>
      </c>
      <c r="AM4567" t="s">
        <v>33</v>
      </c>
      <c r="AN4567" t="s">
        <v>33</v>
      </c>
      <c r="AO4567"/>
      <c r="AP4567" t="s">
        <v>4070</v>
      </c>
      <c r="AQ4567"/>
      <c r="AR4567" t="s">
        <v>35</v>
      </c>
      <c r="AS4567" t="s">
        <v>35</v>
      </c>
    </row>
    <row r="4568" spans="1:45">
      <c r="A4568" s="264" t="s">
        <v>15641</v>
      </c>
      <c r="B4568" s="217" t="s">
        <v>15072</v>
      </c>
      <c r="C4568" s="217" t="s">
        <v>50</v>
      </c>
      <c r="E4568" s="217" t="s">
        <v>15854</v>
      </c>
      <c r="F4568" s="217" t="s">
        <v>15855</v>
      </c>
      <c r="H4568" s="217" t="s">
        <v>989</v>
      </c>
      <c r="I4568" s="217" t="s">
        <v>989</v>
      </c>
      <c r="J4568" s="217" t="s">
        <v>33</v>
      </c>
      <c r="K4568" s="217" t="s">
        <v>33</v>
      </c>
      <c r="M4568" s="217">
        <f t="shared" si="101"/>
        <v>246</v>
      </c>
      <c r="O4568" s="217" t="s">
        <v>35</v>
      </c>
      <c r="P4568" s="217" t="s">
        <v>35</v>
      </c>
      <c r="Q4568" s="217">
        <f>S6186-vykonyz.xlsx[[#This Row],[Kod]]</f>
        <v>-81777</v>
      </c>
      <c r="R4568" s="217">
        <f>S4509-vykonyz.xlsx[[#This Row],[Kod]]</f>
        <v>0</v>
      </c>
      <c r="S4568" s="217" t="s">
        <v>15856</v>
      </c>
      <c r="T4568" s="217" t="s">
        <v>15857</v>
      </c>
      <c r="U4568" s="217">
        <v>39</v>
      </c>
      <c r="V4568" s="261">
        <v>45292</v>
      </c>
      <c r="W4568" s="217" t="s">
        <v>15856</v>
      </c>
      <c r="X4568" s="217">
        <v>37</v>
      </c>
      <c r="Y4568" s="217">
        <v>2</v>
      </c>
      <c r="Z4568" s="261">
        <v>45291</v>
      </c>
      <c r="AC4568" s="217">
        <f>vykonyz.xlsx3[[#This Row],[Kod]]-vykonyz.xlsx[[#This Row],[Kod]]</f>
        <v>0</v>
      </c>
      <c r="AD4568" t="s">
        <v>15641</v>
      </c>
      <c r="AE4568" t="s">
        <v>15072</v>
      </c>
      <c r="AF4568" t="s">
        <v>50</v>
      </c>
      <c r="AG4568"/>
      <c r="AH4568" t="s">
        <v>15854</v>
      </c>
      <c r="AI4568" t="s">
        <v>15855</v>
      </c>
      <c r="AJ4568"/>
      <c r="AK4568" t="s">
        <v>989</v>
      </c>
      <c r="AL4568" t="s">
        <v>989</v>
      </c>
      <c r="AM4568" t="s">
        <v>33</v>
      </c>
      <c r="AN4568" t="s">
        <v>33</v>
      </c>
      <c r="AO4568"/>
      <c r="AP4568" t="s">
        <v>1003</v>
      </c>
      <c r="AQ4568"/>
      <c r="AR4568" t="s">
        <v>35</v>
      </c>
      <c r="AS4568" t="s">
        <v>35</v>
      </c>
    </row>
    <row r="4569" spans="1:45">
      <c r="A4569" s="264" t="s">
        <v>15858</v>
      </c>
      <c r="B4569" s="217" t="s">
        <v>15072</v>
      </c>
      <c r="C4569" s="217" t="s">
        <v>50</v>
      </c>
      <c r="E4569" s="217" t="s">
        <v>15859</v>
      </c>
      <c r="F4569" s="217" t="s">
        <v>15860</v>
      </c>
      <c r="H4569" s="217" t="s">
        <v>994</v>
      </c>
      <c r="I4569" s="217" t="s">
        <v>1130</v>
      </c>
      <c r="J4569" s="217" t="s">
        <v>33</v>
      </c>
      <c r="K4569" s="217" t="s">
        <v>33</v>
      </c>
      <c r="M4569" s="217" t="s">
        <v>12966</v>
      </c>
      <c r="O4569" s="217" t="s">
        <v>35</v>
      </c>
      <c r="P4569" s="217" t="s">
        <v>35</v>
      </c>
      <c r="Q4569" s="217">
        <f>S4572-vykonyz.xlsx[[#This Row],[Kod]]</f>
        <v>319</v>
      </c>
      <c r="R4569" s="217">
        <f>S4569-vykonyz.xlsx[[#This Row],[Kod]]</f>
        <v>313</v>
      </c>
      <c r="S4569" s="217" t="s">
        <v>15861</v>
      </c>
      <c r="T4569" s="217" t="s">
        <v>15862</v>
      </c>
      <c r="U4569" s="217">
        <v>367</v>
      </c>
      <c r="V4569" s="261">
        <v>45292</v>
      </c>
      <c r="W4569" s="217" t="s">
        <v>15861</v>
      </c>
      <c r="X4569" s="217">
        <v>363</v>
      </c>
      <c r="Y4569" s="217">
        <v>4</v>
      </c>
      <c r="Z4569" s="261">
        <v>45291</v>
      </c>
      <c r="AC4569" s="217">
        <f>vykonyz.xlsx3[[#This Row],[Kod]]-vykonyz.xlsx[[#This Row],[Kod]]</f>
        <v>0</v>
      </c>
      <c r="AD4569" t="s">
        <v>15858</v>
      </c>
      <c r="AE4569" t="s">
        <v>15072</v>
      </c>
      <c r="AF4569" t="s">
        <v>50</v>
      </c>
      <c r="AG4569"/>
      <c r="AH4569" t="s">
        <v>15859</v>
      </c>
      <c r="AI4569" t="s">
        <v>15860</v>
      </c>
      <c r="AJ4569"/>
      <c r="AK4569" t="s">
        <v>994</v>
      </c>
      <c r="AL4569" t="s">
        <v>1130</v>
      </c>
      <c r="AM4569" t="s">
        <v>33</v>
      </c>
      <c r="AN4569" t="s">
        <v>33</v>
      </c>
      <c r="AO4569"/>
      <c r="AP4569" t="s">
        <v>12966</v>
      </c>
      <c r="AQ4569"/>
      <c r="AR4569" t="s">
        <v>35</v>
      </c>
      <c r="AS4569" t="s">
        <v>35</v>
      </c>
    </row>
    <row r="4570" spans="1:45">
      <c r="A4570" s="264" t="s">
        <v>15863</v>
      </c>
      <c r="B4570" s="217" t="s">
        <v>15072</v>
      </c>
      <c r="C4570" s="217" t="s">
        <v>50</v>
      </c>
      <c r="E4570" s="217" t="s">
        <v>15864</v>
      </c>
      <c r="F4570" s="217" t="s">
        <v>15865</v>
      </c>
      <c r="H4570" s="217" t="s">
        <v>994</v>
      </c>
      <c r="I4570" s="217" t="s">
        <v>1130</v>
      </c>
      <c r="J4570" s="217" t="s">
        <v>33</v>
      </c>
      <c r="K4570" s="217" t="s">
        <v>33</v>
      </c>
      <c r="M4570" s="217" t="s">
        <v>7124</v>
      </c>
      <c r="O4570" s="217" t="s">
        <v>35</v>
      </c>
      <c r="P4570" s="217" t="s">
        <v>35</v>
      </c>
      <c r="Q4570" s="217">
        <f>S4572-vykonyz.xlsx[[#This Row],[Kod]]</f>
        <v>309</v>
      </c>
      <c r="R4570" s="217">
        <f>S4569-vykonyz.xlsx[[#This Row],[Kod]]</f>
        <v>303</v>
      </c>
      <c r="S4570" s="217" t="s">
        <v>15866</v>
      </c>
      <c r="T4570" s="217" t="s">
        <v>15867</v>
      </c>
      <c r="U4570" s="217">
        <v>111</v>
      </c>
      <c r="V4570" s="261">
        <v>45292</v>
      </c>
      <c r="W4570" s="217" t="s">
        <v>15866</v>
      </c>
      <c r="X4570" s="217">
        <v>108</v>
      </c>
      <c r="Y4570" s="217">
        <v>3</v>
      </c>
      <c r="Z4570" s="261">
        <v>45291</v>
      </c>
      <c r="AC4570" s="217">
        <f>vykonyz.xlsx3[[#This Row],[Kod]]-vykonyz.xlsx[[#This Row],[Kod]]</f>
        <v>0</v>
      </c>
      <c r="AD4570" t="s">
        <v>15863</v>
      </c>
      <c r="AE4570" t="s">
        <v>15072</v>
      </c>
      <c r="AF4570" t="s">
        <v>50</v>
      </c>
      <c r="AG4570"/>
      <c r="AH4570" t="s">
        <v>15864</v>
      </c>
      <c r="AI4570" t="s">
        <v>15865</v>
      </c>
      <c r="AJ4570"/>
      <c r="AK4570" t="s">
        <v>994</v>
      </c>
      <c r="AL4570" t="s">
        <v>1130</v>
      </c>
      <c r="AM4570" t="s">
        <v>33</v>
      </c>
      <c r="AN4570" t="s">
        <v>33</v>
      </c>
      <c r="AO4570"/>
      <c r="AP4570" t="s">
        <v>7124</v>
      </c>
      <c r="AQ4570"/>
      <c r="AR4570" t="s">
        <v>35</v>
      </c>
      <c r="AS4570" t="s">
        <v>35</v>
      </c>
    </row>
    <row r="4571" spans="1:45">
      <c r="A4571" s="264" t="s">
        <v>15868</v>
      </c>
      <c r="B4571" s="217" t="s">
        <v>15072</v>
      </c>
      <c r="C4571" s="217" t="s">
        <v>50</v>
      </c>
      <c r="E4571" s="217" t="s">
        <v>15869</v>
      </c>
      <c r="F4571" s="217" t="s">
        <v>15870</v>
      </c>
      <c r="H4571" s="217" t="s">
        <v>45</v>
      </c>
      <c r="I4571" s="217" t="s">
        <v>45</v>
      </c>
      <c r="J4571" s="217" t="s">
        <v>33</v>
      </c>
      <c r="K4571" s="217" t="s">
        <v>33</v>
      </c>
      <c r="M4571" s="217" t="s">
        <v>33</v>
      </c>
      <c r="O4571" s="217" t="s">
        <v>35</v>
      </c>
      <c r="P4571" s="217" t="s">
        <v>35</v>
      </c>
      <c r="Q4571" s="217">
        <f>S4572-vykonyz.xlsx[[#This Row],[Kod]]</f>
        <v>308</v>
      </c>
      <c r="R4571" s="217">
        <f>S4569-vykonyz.xlsx[[#This Row],[Kod]]</f>
        <v>302</v>
      </c>
      <c r="S4571" s="217" t="s">
        <v>15871</v>
      </c>
      <c r="T4571" s="217" t="s">
        <v>15872</v>
      </c>
      <c r="U4571" s="217">
        <v>533</v>
      </c>
      <c r="V4571" s="261">
        <v>45292</v>
      </c>
      <c r="W4571" s="217" t="s">
        <v>15871</v>
      </c>
      <c r="X4571" s="217">
        <v>529</v>
      </c>
      <c r="Y4571" s="217">
        <v>4</v>
      </c>
      <c r="Z4571" s="261">
        <v>45291</v>
      </c>
      <c r="AC4571" s="217">
        <f>vykonyz.xlsx3[[#This Row],[Kod]]-vykonyz.xlsx[[#This Row],[Kod]]</f>
        <v>0</v>
      </c>
      <c r="AD4571" t="s">
        <v>15868</v>
      </c>
      <c r="AE4571" t="s">
        <v>15072</v>
      </c>
      <c r="AF4571" t="s">
        <v>50</v>
      </c>
      <c r="AG4571"/>
      <c r="AH4571" t="s">
        <v>15869</v>
      </c>
      <c r="AI4571" t="s">
        <v>15870</v>
      </c>
      <c r="AJ4571"/>
      <c r="AK4571" t="s">
        <v>45</v>
      </c>
      <c r="AL4571" t="s">
        <v>45</v>
      </c>
      <c r="AM4571" t="s">
        <v>33</v>
      </c>
      <c r="AN4571" t="s">
        <v>33</v>
      </c>
      <c r="AO4571"/>
      <c r="AP4571" t="s">
        <v>33</v>
      </c>
      <c r="AQ4571"/>
      <c r="AR4571" t="s">
        <v>35</v>
      </c>
      <c r="AS4571" t="s">
        <v>35</v>
      </c>
    </row>
    <row r="4572" spans="1:45">
      <c r="A4572" s="264" t="s">
        <v>15873</v>
      </c>
      <c r="B4572" s="217" t="s">
        <v>15072</v>
      </c>
      <c r="C4572" s="217" t="s">
        <v>50</v>
      </c>
      <c r="E4572" s="217" t="s">
        <v>15874</v>
      </c>
      <c r="F4572" s="217" t="s">
        <v>15875</v>
      </c>
      <c r="H4572" s="217" t="s">
        <v>45</v>
      </c>
      <c r="I4572" s="217" t="s">
        <v>45</v>
      </c>
      <c r="J4572" s="217" t="s">
        <v>33</v>
      </c>
      <c r="K4572" s="217" t="s">
        <v>33</v>
      </c>
      <c r="M4572" s="217" t="s">
        <v>33</v>
      </c>
      <c r="O4572" s="217" t="s">
        <v>35</v>
      </c>
      <c r="P4572" s="217" t="s">
        <v>35</v>
      </c>
      <c r="Q4572" s="217">
        <f>S4572-vykonyz.xlsx[[#This Row],[Kod]]</f>
        <v>307</v>
      </c>
      <c r="R4572" s="217">
        <f>S4569-vykonyz.xlsx[[#This Row],[Kod]]</f>
        <v>301</v>
      </c>
      <c r="S4572" s="217" t="s">
        <v>15876</v>
      </c>
      <c r="T4572" s="217" t="s">
        <v>15877</v>
      </c>
      <c r="U4572" s="217">
        <v>234</v>
      </c>
      <c r="V4572" s="261">
        <v>45292</v>
      </c>
      <c r="W4572" s="217" t="s">
        <v>15876</v>
      </c>
      <c r="X4572" s="217">
        <v>230</v>
      </c>
      <c r="Y4572" s="217">
        <v>4</v>
      </c>
      <c r="Z4572" s="261">
        <v>45291</v>
      </c>
      <c r="AC4572" s="217">
        <f>vykonyz.xlsx3[[#This Row],[Kod]]-vykonyz.xlsx[[#This Row],[Kod]]</f>
        <v>0</v>
      </c>
      <c r="AD4572" t="s">
        <v>15873</v>
      </c>
      <c r="AE4572" t="s">
        <v>15072</v>
      </c>
      <c r="AF4572" t="s">
        <v>50</v>
      </c>
      <c r="AG4572"/>
      <c r="AH4572" t="s">
        <v>15874</v>
      </c>
      <c r="AI4572" t="s">
        <v>15875</v>
      </c>
      <c r="AJ4572"/>
      <c r="AK4572" t="s">
        <v>45</v>
      </c>
      <c r="AL4572" t="s">
        <v>45</v>
      </c>
      <c r="AM4572" t="s">
        <v>33</v>
      </c>
      <c r="AN4572" t="s">
        <v>33</v>
      </c>
      <c r="AO4572"/>
      <c r="AP4572" t="s">
        <v>33</v>
      </c>
      <c r="AQ4572"/>
      <c r="AR4572" t="s">
        <v>35</v>
      </c>
      <c r="AS4572" t="s">
        <v>35</v>
      </c>
    </row>
    <row r="4573" spans="1:45">
      <c r="A4573" s="264" t="s">
        <v>15878</v>
      </c>
      <c r="B4573" s="217" t="s">
        <v>15072</v>
      </c>
      <c r="C4573" s="217" t="s">
        <v>50</v>
      </c>
      <c r="E4573" s="217" t="s">
        <v>15879</v>
      </c>
      <c r="F4573" s="217" t="s">
        <v>15880</v>
      </c>
      <c r="H4573" s="217" t="s">
        <v>45</v>
      </c>
      <c r="I4573" s="217" t="s">
        <v>45</v>
      </c>
      <c r="J4573" s="217" t="s">
        <v>33</v>
      </c>
      <c r="K4573" s="217" t="s">
        <v>33</v>
      </c>
      <c r="M4573" s="217" t="s">
        <v>33</v>
      </c>
      <c r="O4573" s="217" t="s">
        <v>35</v>
      </c>
      <c r="P4573" s="217" t="s">
        <v>35</v>
      </c>
      <c r="Q4573" s="217">
        <f>S4572-vykonyz.xlsx[[#This Row],[Kod]]</f>
        <v>306</v>
      </c>
      <c r="R4573" s="217">
        <f>S4569-vykonyz.xlsx[[#This Row],[Kod]]</f>
        <v>300</v>
      </c>
      <c r="S4573" s="217" t="s">
        <v>15881</v>
      </c>
      <c r="T4573" s="217" t="s">
        <v>15882</v>
      </c>
      <c r="U4573" s="217">
        <v>852</v>
      </c>
      <c r="V4573" s="261">
        <v>45292</v>
      </c>
      <c r="W4573" s="217" t="s">
        <v>15881</v>
      </c>
      <c r="X4573" s="217">
        <v>811</v>
      </c>
      <c r="Y4573" s="217">
        <v>41</v>
      </c>
      <c r="Z4573" s="261">
        <v>45291</v>
      </c>
      <c r="AC4573" s="217">
        <f>vykonyz.xlsx3[[#This Row],[Kod]]-vykonyz.xlsx[[#This Row],[Kod]]</f>
        <v>0</v>
      </c>
      <c r="AD4573" t="s">
        <v>15878</v>
      </c>
      <c r="AE4573" t="s">
        <v>15072</v>
      </c>
      <c r="AF4573" t="s">
        <v>50</v>
      </c>
      <c r="AG4573"/>
      <c r="AH4573" t="s">
        <v>15879</v>
      </c>
      <c r="AI4573" t="s">
        <v>15880</v>
      </c>
      <c r="AJ4573"/>
      <c r="AK4573" t="s">
        <v>45</v>
      </c>
      <c r="AL4573" t="s">
        <v>45</v>
      </c>
      <c r="AM4573" t="s">
        <v>33</v>
      </c>
      <c r="AN4573" t="s">
        <v>33</v>
      </c>
      <c r="AO4573"/>
      <c r="AP4573" t="s">
        <v>33</v>
      </c>
      <c r="AQ4573"/>
      <c r="AR4573" t="s">
        <v>35</v>
      </c>
      <c r="AS4573" t="s">
        <v>35</v>
      </c>
    </row>
    <row r="4574" spans="1:45">
      <c r="A4574" s="264" t="s">
        <v>15883</v>
      </c>
      <c r="B4574" s="217" t="s">
        <v>15072</v>
      </c>
      <c r="C4574" s="217" t="s">
        <v>50</v>
      </c>
      <c r="E4574" s="217" t="s">
        <v>15884</v>
      </c>
      <c r="F4574" s="217" t="s">
        <v>15885</v>
      </c>
      <c r="H4574" s="217" t="s">
        <v>45</v>
      </c>
      <c r="I4574" s="217" t="s">
        <v>45</v>
      </c>
      <c r="J4574" s="217" t="s">
        <v>33</v>
      </c>
      <c r="K4574" s="217" t="s">
        <v>33</v>
      </c>
      <c r="M4574" s="217" t="s">
        <v>33</v>
      </c>
      <c r="O4574" s="217" t="s">
        <v>35</v>
      </c>
      <c r="P4574" s="217" t="s">
        <v>35</v>
      </c>
      <c r="Q4574" s="217">
        <f>S4572-vykonyz.xlsx[[#This Row],[Kod]]</f>
        <v>305</v>
      </c>
      <c r="R4574" s="217">
        <f>S4569-vykonyz.xlsx[[#This Row],[Kod]]</f>
        <v>299</v>
      </c>
      <c r="S4574" s="217" t="s">
        <v>15886</v>
      </c>
      <c r="T4574" s="217" t="s">
        <v>15887</v>
      </c>
      <c r="U4574" s="217">
        <v>386</v>
      </c>
      <c r="V4574" s="261">
        <v>45292</v>
      </c>
      <c r="W4574" s="217" t="s">
        <v>15886</v>
      </c>
      <c r="X4574" s="217">
        <v>382</v>
      </c>
      <c r="Y4574" s="217">
        <v>4</v>
      </c>
      <c r="Z4574" s="261">
        <v>45291</v>
      </c>
      <c r="AC4574" s="217">
        <f>vykonyz.xlsx3[[#This Row],[Kod]]-vykonyz.xlsx[[#This Row],[Kod]]</f>
        <v>0</v>
      </c>
      <c r="AD4574" t="s">
        <v>15883</v>
      </c>
      <c r="AE4574" t="s">
        <v>15072</v>
      </c>
      <c r="AF4574" t="s">
        <v>50</v>
      </c>
      <c r="AG4574"/>
      <c r="AH4574" t="s">
        <v>15884</v>
      </c>
      <c r="AI4574" t="s">
        <v>15885</v>
      </c>
      <c r="AJ4574"/>
      <c r="AK4574" t="s">
        <v>45</v>
      </c>
      <c r="AL4574" t="s">
        <v>45</v>
      </c>
      <c r="AM4574" t="s">
        <v>33</v>
      </c>
      <c r="AN4574" t="s">
        <v>33</v>
      </c>
      <c r="AO4574"/>
      <c r="AP4574" t="s">
        <v>33</v>
      </c>
      <c r="AQ4574"/>
      <c r="AR4574" t="s">
        <v>35</v>
      </c>
      <c r="AS4574" t="s">
        <v>35</v>
      </c>
    </row>
    <row r="4575" spans="1:45">
      <c r="A4575" s="264" t="s">
        <v>15888</v>
      </c>
      <c r="B4575" s="217" t="s">
        <v>15072</v>
      </c>
      <c r="C4575" s="217" t="s">
        <v>50</v>
      </c>
      <c r="E4575" s="217" t="s">
        <v>15889</v>
      </c>
      <c r="F4575" s="217" t="s">
        <v>15890</v>
      </c>
      <c r="H4575" s="217" t="s">
        <v>45</v>
      </c>
      <c r="I4575" s="217" t="s">
        <v>45</v>
      </c>
      <c r="J4575" s="217" t="s">
        <v>33</v>
      </c>
      <c r="K4575" s="217" t="s">
        <v>33</v>
      </c>
      <c r="M4575" s="217" t="s">
        <v>33</v>
      </c>
      <c r="O4575" s="217" t="s">
        <v>35</v>
      </c>
      <c r="P4575" s="217" t="s">
        <v>35</v>
      </c>
      <c r="Q4575" s="217">
        <f>S4572-vykonyz.xlsx[[#This Row],[Kod]]</f>
        <v>304</v>
      </c>
      <c r="R4575" s="217">
        <f>S4569-vykonyz.xlsx[[#This Row],[Kod]]</f>
        <v>298</v>
      </c>
      <c r="S4575" s="217" t="s">
        <v>15891</v>
      </c>
      <c r="T4575" s="217" t="s">
        <v>15892</v>
      </c>
      <c r="U4575" s="217">
        <v>2103</v>
      </c>
      <c r="V4575" s="261">
        <v>45292</v>
      </c>
      <c r="W4575" s="217" t="s">
        <v>15891</v>
      </c>
      <c r="X4575" s="217">
        <v>2029</v>
      </c>
      <c r="Y4575" s="217">
        <v>74</v>
      </c>
      <c r="Z4575" s="261">
        <v>45291</v>
      </c>
      <c r="AC4575" s="217">
        <f>vykonyz.xlsx3[[#This Row],[Kod]]-vykonyz.xlsx[[#This Row],[Kod]]</f>
        <v>0</v>
      </c>
      <c r="AD4575" t="s">
        <v>15888</v>
      </c>
      <c r="AE4575" t="s">
        <v>15072</v>
      </c>
      <c r="AF4575" t="s">
        <v>50</v>
      </c>
      <c r="AG4575"/>
      <c r="AH4575" t="s">
        <v>15889</v>
      </c>
      <c r="AI4575" t="s">
        <v>15890</v>
      </c>
      <c r="AJ4575"/>
      <c r="AK4575" t="s">
        <v>45</v>
      </c>
      <c r="AL4575" t="s">
        <v>45</v>
      </c>
      <c r="AM4575" t="s">
        <v>33</v>
      </c>
      <c r="AN4575" t="s">
        <v>33</v>
      </c>
      <c r="AO4575"/>
      <c r="AP4575" t="s">
        <v>33</v>
      </c>
      <c r="AQ4575"/>
      <c r="AR4575" t="s">
        <v>35</v>
      </c>
      <c r="AS4575" t="s">
        <v>35</v>
      </c>
    </row>
    <row r="4576" spans="1:45">
      <c r="A4576" s="264" t="s">
        <v>15645</v>
      </c>
      <c r="B4576" s="217" t="s">
        <v>10328</v>
      </c>
      <c r="C4576" s="217" t="s">
        <v>50</v>
      </c>
      <c r="E4576" s="217" t="s">
        <v>15893</v>
      </c>
      <c r="H4576" s="217" t="s">
        <v>989</v>
      </c>
      <c r="I4576" s="217" t="s">
        <v>989</v>
      </c>
      <c r="J4576" s="217" t="s">
        <v>33</v>
      </c>
      <c r="K4576" s="217" t="s">
        <v>33</v>
      </c>
      <c r="M4576" s="217">
        <f t="shared" ref="M4576:M4602" si="102">U4510</f>
        <v>246</v>
      </c>
      <c r="O4576" s="217" t="s">
        <v>35</v>
      </c>
      <c r="P4576" s="217" t="s">
        <v>35</v>
      </c>
      <c r="Q4576" s="217">
        <f>S6187-vykonyz.xlsx[[#This Row],[Kod]]</f>
        <v>-82001</v>
      </c>
      <c r="R4576" s="217">
        <f>S4510-vykonyz.xlsx[[#This Row],[Kod]]</f>
        <v>0</v>
      </c>
      <c r="S4576" s="217" t="s">
        <v>15894</v>
      </c>
      <c r="T4576" s="217" t="s">
        <v>15895</v>
      </c>
      <c r="U4576" s="217">
        <v>247</v>
      </c>
      <c r="V4576" s="261">
        <v>45292</v>
      </c>
      <c r="W4576" s="217" t="s">
        <v>15894</v>
      </c>
      <c r="X4576" s="217">
        <v>245</v>
      </c>
      <c r="Y4576" s="217">
        <v>2</v>
      </c>
      <c r="Z4576" s="261">
        <v>45291</v>
      </c>
      <c r="AC4576" s="217">
        <f>vykonyz.xlsx3[[#This Row],[Kod]]-vykonyz.xlsx[[#This Row],[Kod]]</f>
        <v>0</v>
      </c>
      <c r="AD4576" t="s">
        <v>15645</v>
      </c>
      <c r="AE4576" t="s">
        <v>10328</v>
      </c>
      <c r="AF4576" t="s">
        <v>50</v>
      </c>
      <c r="AG4576"/>
      <c r="AH4576" t="s">
        <v>15893</v>
      </c>
      <c r="AI4576"/>
      <c r="AJ4576"/>
      <c r="AK4576" t="s">
        <v>989</v>
      </c>
      <c r="AL4576" t="s">
        <v>989</v>
      </c>
      <c r="AM4576" t="s">
        <v>33</v>
      </c>
      <c r="AN4576" t="s">
        <v>33</v>
      </c>
      <c r="AO4576"/>
      <c r="AP4576" t="s">
        <v>1003</v>
      </c>
      <c r="AQ4576"/>
      <c r="AR4576" t="s">
        <v>35</v>
      </c>
      <c r="AS4576" t="s">
        <v>35</v>
      </c>
    </row>
    <row r="4577" spans="1:45">
      <c r="A4577" s="264" t="s">
        <v>15649</v>
      </c>
      <c r="B4577" s="217" t="s">
        <v>10328</v>
      </c>
      <c r="C4577" s="217" t="s">
        <v>50</v>
      </c>
      <c r="E4577" s="217" t="s">
        <v>15896</v>
      </c>
      <c r="H4577" s="217" t="s">
        <v>994</v>
      </c>
      <c r="I4577" s="217" t="s">
        <v>994</v>
      </c>
      <c r="J4577" s="217" t="s">
        <v>33</v>
      </c>
      <c r="K4577" s="217" t="s">
        <v>33</v>
      </c>
      <c r="M4577" s="217">
        <f t="shared" si="102"/>
        <v>129</v>
      </c>
      <c r="O4577" s="217" t="s">
        <v>35</v>
      </c>
      <c r="P4577" s="217" t="s">
        <v>35</v>
      </c>
      <c r="Q4577" s="217">
        <f>S6188-vykonyz.xlsx[[#This Row],[Kod]]</f>
        <v>-82003</v>
      </c>
      <c r="R4577" s="217">
        <f>S4511-vykonyz.xlsx[[#This Row],[Kod]]</f>
        <v>0</v>
      </c>
      <c r="S4577" s="217" t="s">
        <v>15897</v>
      </c>
      <c r="T4577" s="217" t="s">
        <v>15898</v>
      </c>
      <c r="U4577" s="217">
        <v>60</v>
      </c>
      <c r="V4577" s="261">
        <v>45292</v>
      </c>
      <c r="W4577" s="217" t="s">
        <v>15897</v>
      </c>
      <c r="X4577" s="217">
        <v>59</v>
      </c>
      <c r="Y4577" s="217">
        <v>1</v>
      </c>
      <c r="Z4577" s="261">
        <v>45291</v>
      </c>
      <c r="AC4577" s="217">
        <f>vykonyz.xlsx3[[#This Row],[Kod]]-vykonyz.xlsx[[#This Row],[Kod]]</f>
        <v>0</v>
      </c>
      <c r="AD4577" t="s">
        <v>15649</v>
      </c>
      <c r="AE4577" t="s">
        <v>10328</v>
      </c>
      <c r="AF4577" t="s">
        <v>50</v>
      </c>
      <c r="AG4577"/>
      <c r="AH4577" t="s">
        <v>15896</v>
      </c>
      <c r="AI4577"/>
      <c r="AJ4577"/>
      <c r="AK4577" t="s">
        <v>994</v>
      </c>
      <c r="AL4577" t="s">
        <v>994</v>
      </c>
      <c r="AM4577" t="s">
        <v>33</v>
      </c>
      <c r="AN4577" t="s">
        <v>33</v>
      </c>
      <c r="AO4577"/>
      <c r="AP4577" t="s">
        <v>15899</v>
      </c>
      <c r="AQ4577"/>
      <c r="AR4577" t="s">
        <v>35</v>
      </c>
      <c r="AS4577" t="s">
        <v>35</v>
      </c>
    </row>
    <row r="4578" spans="1:45">
      <c r="A4578" s="264" t="s">
        <v>15654</v>
      </c>
      <c r="B4578" s="217" t="s">
        <v>10328</v>
      </c>
      <c r="C4578" s="217" t="s">
        <v>50</v>
      </c>
      <c r="E4578" s="217" t="s">
        <v>15900</v>
      </c>
      <c r="F4578" s="217" t="s">
        <v>15901</v>
      </c>
      <c r="H4578" s="217" t="s">
        <v>15902</v>
      </c>
      <c r="I4578" s="217" t="s">
        <v>6725</v>
      </c>
      <c r="J4578" s="217" t="s">
        <v>33</v>
      </c>
      <c r="K4578" s="217" t="s">
        <v>33</v>
      </c>
      <c r="M4578" s="217">
        <f t="shared" si="102"/>
        <v>227</v>
      </c>
      <c r="O4578" s="217" t="s">
        <v>35</v>
      </c>
      <c r="P4578" s="217" t="s">
        <v>35</v>
      </c>
      <c r="Q4578" s="217">
        <f>S6189-vykonyz.xlsx[[#This Row],[Kod]]</f>
        <v>-82011</v>
      </c>
      <c r="R4578" s="217">
        <f>S4512-vykonyz.xlsx[[#This Row],[Kod]]</f>
        <v>0</v>
      </c>
      <c r="S4578" s="217" t="s">
        <v>15903</v>
      </c>
      <c r="T4578" s="217" t="s">
        <v>15904</v>
      </c>
      <c r="U4578" s="217">
        <v>833</v>
      </c>
      <c r="V4578" s="261">
        <v>45292</v>
      </c>
      <c r="W4578" s="217" t="s">
        <v>15903</v>
      </c>
      <c r="X4578" s="217">
        <v>829</v>
      </c>
      <c r="Y4578" s="217">
        <v>4</v>
      </c>
      <c r="Z4578" s="261">
        <v>45291</v>
      </c>
      <c r="AC4578" s="217">
        <f>vykonyz.xlsx3[[#This Row],[Kod]]-vykonyz.xlsx[[#This Row],[Kod]]</f>
        <v>0</v>
      </c>
      <c r="AD4578" t="s">
        <v>15654</v>
      </c>
      <c r="AE4578" t="s">
        <v>10328</v>
      </c>
      <c r="AF4578" t="s">
        <v>50</v>
      </c>
      <c r="AG4578"/>
      <c r="AH4578" t="s">
        <v>15900</v>
      </c>
      <c r="AI4578" t="s">
        <v>15901</v>
      </c>
      <c r="AJ4578"/>
      <c r="AK4578" t="s">
        <v>15902</v>
      </c>
      <c r="AL4578" t="s">
        <v>6725</v>
      </c>
      <c r="AM4578" t="s">
        <v>33</v>
      </c>
      <c r="AN4578" t="s">
        <v>33</v>
      </c>
      <c r="AO4578"/>
      <c r="AP4578" t="s">
        <v>4183</v>
      </c>
      <c r="AQ4578"/>
      <c r="AR4578" t="s">
        <v>35</v>
      </c>
      <c r="AS4578" t="s">
        <v>35</v>
      </c>
    </row>
    <row r="4579" spans="1:45">
      <c r="A4579" s="264" t="s">
        <v>15658</v>
      </c>
      <c r="B4579" s="217" t="s">
        <v>10328</v>
      </c>
      <c r="C4579" s="217" t="s">
        <v>50</v>
      </c>
      <c r="E4579" s="217" t="s">
        <v>15659</v>
      </c>
      <c r="F4579" s="217" t="s">
        <v>15905</v>
      </c>
      <c r="H4579" s="217" t="s">
        <v>989</v>
      </c>
      <c r="I4579" s="217" t="s">
        <v>6725</v>
      </c>
      <c r="J4579" s="217" t="s">
        <v>33</v>
      </c>
      <c r="K4579" s="217" t="s">
        <v>33</v>
      </c>
      <c r="M4579" s="217">
        <f t="shared" si="102"/>
        <v>173</v>
      </c>
      <c r="O4579" s="217" t="s">
        <v>35</v>
      </c>
      <c r="P4579" s="217" t="s">
        <v>35</v>
      </c>
      <c r="Q4579" s="217">
        <f>S6190-vykonyz.xlsx[[#This Row],[Kod]]</f>
        <v>-82013</v>
      </c>
      <c r="R4579" s="217">
        <f>S4513-vykonyz.xlsx[[#This Row],[Kod]]</f>
        <v>0</v>
      </c>
      <c r="S4579" s="217" t="s">
        <v>15906</v>
      </c>
      <c r="T4579" s="217" t="s">
        <v>15907</v>
      </c>
      <c r="U4579" s="217">
        <v>1618</v>
      </c>
      <c r="V4579" s="261">
        <v>45292</v>
      </c>
      <c r="W4579" s="217" t="s">
        <v>15906</v>
      </c>
      <c r="X4579" s="217">
        <v>1606</v>
      </c>
      <c r="Y4579" s="217">
        <v>12</v>
      </c>
      <c r="Z4579" s="261">
        <v>45291</v>
      </c>
      <c r="AC4579" s="217">
        <f>vykonyz.xlsx3[[#This Row],[Kod]]-vykonyz.xlsx[[#This Row],[Kod]]</f>
        <v>0</v>
      </c>
      <c r="AD4579" t="s">
        <v>15658</v>
      </c>
      <c r="AE4579" t="s">
        <v>10328</v>
      </c>
      <c r="AF4579" t="s">
        <v>50</v>
      </c>
      <c r="AG4579"/>
      <c r="AH4579" t="s">
        <v>15659</v>
      </c>
      <c r="AI4579" t="s">
        <v>15905</v>
      </c>
      <c r="AJ4579"/>
      <c r="AK4579" t="s">
        <v>989</v>
      </c>
      <c r="AL4579" t="s">
        <v>6725</v>
      </c>
      <c r="AM4579" t="s">
        <v>33</v>
      </c>
      <c r="AN4579" t="s">
        <v>33</v>
      </c>
      <c r="AO4579"/>
      <c r="AP4579" t="s">
        <v>1518</v>
      </c>
      <c r="AQ4579"/>
      <c r="AR4579" t="s">
        <v>35</v>
      </c>
      <c r="AS4579" t="s">
        <v>35</v>
      </c>
    </row>
    <row r="4580" spans="1:45">
      <c r="A4580" s="264" t="s">
        <v>15662</v>
      </c>
      <c r="B4580" s="217" t="s">
        <v>10328</v>
      </c>
      <c r="C4580" s="217" t="s">
        <v>50</v>
      </c>
      <c r="E4580" s="217" t="s">
        <v>15663</v>
      </c>
      <c r="F4580" s="217" t="s">
        <v>15908</v>
      </c>
      <c r="H4580" s="217" t="s">
        <v>6558</v>
      </c>
      <c r="I4580" s="217" t="s">
        <v>1125</v>
      </c>
      <c r="J4580" s="217" t="s">
        <v>33</v>
      </c>
      <c r="K4580" s="217" t="s">
        <v>33</v>
      </c>
      <c r="M4580" s="217">
        <f t="shared" si="102"/>
        <v>87</v>
      </c>
      <c r="O4580" s="217" t="s">
        <v>35</v>
      </c>
      <c r="P4580" s="217" t="s">
        <v>35</v>
      </c>
      <c r="Q4580" s="217">
        <f>S6191-vykonyz.xlsx[[#This Row],[Kod]]</f>
        <v>-82015</v>
      </c>
      <c r="R4580" s="217">
        <f>S4514-vykonyz.xlsx[[#This Row],[Kod]]</f>
        <v>0</v>
      </c>
      <c r="S4580" s="217" t="s">
        <v>15909</v>
      </c>
      <c r="T4580" s="217" t="s">
        <v>15910</v>
      </c>
      <c r="U4580" s="217">
        <v>145</v>
      </c>
      <c r="V4580" s="261">
        <v>45292</v>
      </c>
      <c r="W4580" s="217" t="s">
        <v>15909</v>
      </c>
      <c r="X4580" s="217">
        <v>139</v>
      </c>
      <c r="Y4580" s="217">
        <v>6</v>
      </c>
      <c r="Z4580" s="261">
        <v>45291</v>
      </c>
      <c r="AC4580" s="217">
        <f>vykonyz.xlsx3[[#This Row],[Kod]]-vykonyz.xlsx[[#This Row],[Kod]]</f>
        <v>0</v>
      </c>
      <c r="AD4580" t="s">
        <v>15662</v>
      </c>
      <c r="AE4580" t="s">
        <v>10328</v>
      </c>
      <c r="AF4580" t="s">
        <v>50</v>
      </c>
      <c r="AG4580"/>
      <c r="AH4580" t="s">
        <v>15663</v>
      </c>
      <c r="AI4580" t="s">
        <v>15908</v>
      </c>
      <c r="AJ4580"/>
      <c r="AK4580" t="s">
        <v>6558</v>
      </c>
      <c r="AL4580" t="s">
        <v>1125</v>
      </c>
      <c r="AM4580" t="s">
        <v>33</v>
      </c>
      <c r="AN4580" t="s">
        <v>33</v>
      </c>
      <c r="AO4580"/>
      <c r="AP4580" t="s">
        <v>41</v>
      </c>
      <c r="AQ4580"/>
      <c r="AR4580" t="s">
        <v>35</v>
      </c>
      <c r="AS4580" t="s">
        <v>35</v>
      </c>
    </row>
    <row r="4581" spans="1:45">
      <c r="A4581" s="264" t="s">
        <v>15665</v>
      </c>
      <c r="B4581" s="217" t="s">
        <v>10328</v>
      </c>
      <c r="C4581" s="217" t="s">
        <v>50</v>
      </c>
      <c r="E4581" s="217" t="s">
        <v>15911</v>
      </c>
      <c r="F4581" s="217" t="s">
        <v>15912</v>
      </c>
      <c r="H4581" s="217" t="s">
        <v>6568</v>
      </c>
      <c r="I4581" s="217" t="s">
        <v>1125</v>
      </c>
      <c r="J4581" s="217" t="s">
        <v>33</v>
      </c>
      <c r="K4581" s="217" t="s">
        <v>33</v>
      </c>
      <c r="M4581" s="217">
        <f t="shared" si="102"/>
        <v>89</v>
      </c>
      <c r="O4581" s="217" t="s">
        <v>35</v>
      </c>
      <c r="P4581" s="217" t="s">
        <v>35</v>
      </c>
      <c r="Q4581" s="217">
        <f>S6192-vykonyz.xlsx[[#This Row],[Kod]]</f>
        <v>-82017</v>
      </c>
      <c r="R4581" s="217">
        <f>S4515-vykonyz.xlsx[[#This Row],[Kod]]</f>
        <v>0</v>
      </c>
      <c r="S4581" s="217" t="s">
        <v>15913</v>
      </c>
      <c r="T4581" s="217" t="s">
        <v>15914</v>
      </c>
      <c r="U4581" s="217">
        <v>79</v>
      </c>
      <c r="V4581" s="261">
        <v>45292</v>
      </c>
      <c r="W4581" s="217" t="s">
        <v>15913</v>
      </c>
      <c r="X4581" s="217">
        <v>77</v>
      </c>
      <c r="Y4581" s="217">
        <v>2</v>
      </c>
      <c r="Z4581" s="261">
        <v>45291</v>
      </c>
      <c r="AC4581" s="217">
        <f>vykonyz.xlsx3[[#This Row],[Kod]]-vykonyz.xlsx[[#This Row],[Kod]]</f>
        <v>0</v>
      </c>
      <c r="AD4581" t="s">
        <v>15665</v>
      </c>
      <c r="AE4581" t="s">
        <v>10328</v>
      </c>
      <c r="AF4581" t="s">
        <v>50</v>
      </c>
      <c r="AG4581"/>
      <c r="AH4581" t="s">
        <v>15911</v>
      </c>
      <c r="AI4581" t="s">
        <v>15912</v>
      </c>
      <c r="AJ4581"/>
      <c r="AK4581" t="s">
        <v>6568</v>
      </c>
      <c r="AL4581" t="s">
        <v>1125</v>
      </c>
      <c r="AM4581" t="s">
        <v>33</v>
      </c>
      <c r="AN4581" t="s">
        <v>33</v>
      </c>
      <c r="AO4581"/>
      <c r="AP4581" t="s">
        <v>665</v>
      </c>
      <c r="AQ4581"/>
      <c r="AR4581" t="s">
        <v>35</v>
      </c>
      <c r="AS4581" t="s">
        <v>35</v>
      </c>
    </row>
    <row r="4582" spans="1:45">
      <c r="A4582" s="264" t="s">
        <v>15668</v>
      </c>
      <c r="B4582" s="217" t="s">
        <v>10328</v>
      </c>
      <c r="C4582" s="217" t="s">
        <v>50</v>
      </c>
      <c r="E4582" s="217" t="s">
        <v>15669</v>
      </c>
      <c r="F4582" s="217" t="s">
        <v>15915</v>
      </c>
      <c r="H4582" s="217" t="s">
        <v>8963</v>
      </c>
      <c r="I4582" s="217" t="s">
        <v>6725</v>
      </c>
      <c r="J4582" s="217" t="s">
        <v>33</v>
      </c>
      <c r="K4582" s="217" t="s">
        <v>33</v>
      </c>
      <c r="M4582" s="217">
        <f t="shared" si="102"/>
        <v>210</v>
      </c>
      <c r="O4582" s="217" t="s">
        <v>35</v>
      </c>
      <c r="P4582" s="217" t="s">
        <v>35</v>
      </c>
      <c r="Q4582" s="217">
        <f>S6193-vykonyz.xlsx[[#This Row],[Kod]]</f>
        <v>-82019</v>
      </c>
      <c r="R4582" s="217">
        <f>S4516-vykonyz.xlsx[[#This Row],[Kod]]</f>
        <v>0</v>
      </c>
      <c r="S4582" s="217" t="s">
        <v>15916</v>
      </c>
      <c r="T4582" s="217" t="s">
        <v>15917</v>
      </c>
      <c r="U4582" s="217">
        <v>1118</v>
      </c>
      <c r="V4582" s="261">
        <v>45292</v>
      </c>
      <c r="W4582" s="217" t="s">
        <v>15916</v>
      </c>
      <c r="X4582" s="217">
        <v>1033</v>
      </c>
      <c r="Y4582" s="217">
        <v>85</v>
      </c>
      <c r="Z4582" s="261">
        <v>45291</v>
      </c>
      <c r="AC4582" s="217">
        <f>vykonyz.xlsx3[[#This Row],[Kod]]-vykonyz.xlsx[[#This Row],[Kod]]</f>
        <v>0</v>
      </c>
      <c r="AD4582" t="s">
        <v>15668</v>
      </c>
      <c r="AE4582" t="s">
        <v>10328</v>
      </c>
      <c r="AF4582" t="s">
        <v>50</v>
      </c>
      <c r="AG4582"/>
      <c r="AH4582" t="s">
        <v>15669</v>
      </c>
      <c r="AI4582" t="s">
        <v>15915</v>
      </c>
      <c r="AJ4582"/>
      <c r="AK4582" t="s">
        <v>8963</v>
      </c>
      <c r="AL4582" t="s">
        <v>6725</v>
      </c>
      <c r="AM4582" t="s">
        <v>33</v>
      </c>
      <c r="AN4582" t="s">
        <v>33</v>
      </c>
      <c r="AO4582"/>
      <c r="AP4582" t="s">
        <v>6718</v>
      </c>
      <c r="AQ4582"/>
      <c r="AR4582" t="s">
        <v>35</v>
      </c>
      <c r="AS4582" t="s">
        <v>35</v>
      </c>
    </row>
    <row r="4583" spans="1:45">
      <c r="A4583" s="264" t="s">
        <v>15672</v>
      </c>
      <c r="B4583" s="217" t="s">
        <v>10328</v>
      </c>
      <c r="C4583" s="217" t="s">
        <v>50</v>
      </c>
      <c r="E4583" s="217" t="s">
        <v>15673</v>
      </c>
      <c r="F4583" s="217" t="s">
        <v>15918</v>
      </c>
      <c r="H4583" s="217" t="s">
        <v>15919</v>
      </c>
      <c r="I4583" s="217" t="s">
        <v>7788</v>
      </c>
      <c r="J4583" s="217" t="s">
        <v>33</v>
      </c>
      <c r="K4583" s="217" t="s">
        <v>33</v>
      </c>
      <c r="M4583" s="217">
        <f t="shared" si="102"/>
        <v>602</v>
      </c>
      <c r="O4583" s="217" t="s">
        <v>35</v>
      </c>
      <c r="P4583" s="217" t="s">
        <v>35</v>
      </c>
      <c r="Q4583" s="217">
        <f>S6194-vykonyz.xlsx[[#This Row],[Kod]]</f>
        <v>-82020</v>
      </c>
      <c r="R4583" s="217">
        <f>S4517-vykonyz.xlsx[[#This Row],[Kod]]</f>
        <v>0</v>
      </c>
      <c r="S4583" s="217" t="s">
        <v>15920</v>
      </c>
      <c r="T4583" s="217" t="s">
        <v>15921</v>
      </c>
      <c r="U4583" s="217">
        <v>65</v>
      </c>
      <c r="V4583" s="261">
        <v>45292</v>
      </c>
      <c r="W4583" s="217" t="s">
        <v>15920</v>
      </c>
      <c r="X4583" s="217">
        <v>59</v>
      </c>
      <c r="Y4583" s="217">
        <v>6</v>
      </c>
      <c r="Z4583" s="261">
        <v>45291</v>
      </c>
      <c r="AC4583" s="217">
        <f>vykonyz.xlsx3[[#This Row],[Kod]]-vykonyz.xlsx[[#This Row],[Kod]]</f>
        <v>0</v>
      </c>
      <c r="AD4583" t="s">
        <v>15672</v>
      </c>
      <c r="AE4583" t="s">
        <v>10328</v>
      </c>
      <c r="AF4583" t="s">
        <v>50</v>
      </c>
      <c r="AG4583"/>
      <c r="AH4583" t="s">
        <v>15673</v>
      </c>
      <c r="AI4583" t="s">
        <v>15918</v>
      </c>
      <c r="AJ4583"/>
      <c r="AK4583" t="s">
        <v>15919</v>
      </c>
      <c r="AL4583" t="s">
        <v>7788</v>
      </c>
      <c r="AM4583" t="s">
        <v>33</v>
      </c>
      <c r="AN4583" t="s">
        <v>33</v>
      </c>
      <c r="AO4583"/>
      <c r="AP4583" t="s">
        <v>4636</v>
      </c>
      <c r="AQ4583"/>
      <c r="AR4583" t="s">
        <v>35</v>
      </c>
      <c r="AS4583" t="s">
        <v>35</v>
      </c>
    </row>
    <row r="4584" spans="1:45">
      <c r="A4584" s="264" t="s">
        <v>15675</v>
      </c>
      <c r="B4584" s="217" t="s">
        <v>10328</v>
      </c>
      <c r="C4584" s="217" t="s">
        <v>50</v>
      </c>
      <c r="E4584" s="217" t="s">
        <v>15676</v>
      </c>
      <c r="F4584" s="217" t="s">
        <v>15922</v>
      </c>
      <c r="H4584" s="217" t="s">
        <v>15923</v>
      </c>
      <c r="I4584" s="217" t="s">
        <v>4093</v>
      </c>
      <c r="J4584" s="217" t="s">
        <v>33</v>
      </c>
      <c r="K4584" s="217" t="s">
        <v>33</v>
      </c>
      <c r="M4584" s="217">
        <f t="shared" si="102"/>
        <v>353</v>
      </c>
      <c r="O4584" s="217" t="s">
        <v>35</v>
      </c>
      <c r="P4584" s="217" t="s">
        <v>35</v>
      </c>
      <c r="Q4584" s="217">
        <f>S6195-vykonyz.xlsx[[#This Row],[Kod]]</f>
        <v>-82021</v>
      </c>
      <c r="R4584" s="217">
        <f>S4518-vykonyz.xlsx[[#This Row],[Kod]]</f>
        <v>0</v>
      </c>
      <c r="S4584" s="217" t="s">
        <v>15924</v>
      </c>
      <c r="T4584" s="217" t="s">
        <v>15925</v>
      </c>
      <c r="U4584" s="217">
        <v>249</v>
      </c>
      <c r="V4584" s="261">
        <v>45292</v>
      </c>
      <c r="W4584" s="217" t="s">
        <v>15924</v>
      </c>
      <c r="X4584" s="217">
        <v>240</v>
      </c>
      <c r="Y4584" s="217">
        <v>9</v>
      </c>
      <c r="Z4584" s="261">
        <v>45291</v>
      </c>
      <c r="AC4584" s="217">
        <f>vykonyz.xlsx3[[#This Row],[Kod]]-vykonyz.xlsx[[#This Row],[Kod]]</f>
        <v>0</v>
      </c>
      <c r="AD4584" t="s">
        <v>15675</v>
      </c>
      <c r="AE4584" t="s">
        <v>10328</v>
      </c>
      <c r="AF4584" t="s">
        <v>50</v>
      </c>
      <c r="AG4584"/>
      <c r="AH4584" t="s">
        <v>15676</v>
      </c>
      <c r="AI4584" t="s">
        <v>15922</v>
      </c>
      <c r="AJ4584"/>
      <c r="AK4584" t="s">
        <v>15923</v>
      </c>
      <c r="AL4584" t="s">
        <v>4093</v>
      </c>
      <c r="AM4584" t="s">
        <v>33</v>
      </c>
      <c r="AN4584" t="s">
        <v>33</v>
      </c>
      <c r="AO4584"/>
      <c r="AP4584" t="s">
        <v>1846</v>
      </c>
      <c r="AQ4584"/>
      <c r="AR4584" t="s">
        <v>35</v>
      </c>
      <c r="AS4584" t="s">
        <v>35</v>
      </c>
    </row>
    <row r="4585" spans="1:45">
      <c r="A4585" s="264" t="s">
        <v>15678</v>
      </c>
      <c r="B4585" s="217" t="s">
        <v>10328</v>
      </c>
      <c r="C4585" s="217" t="s">
        <v>50</v>
      </c>
      <c r="E4585" s="217" t="s">
        <v>15679</v>
      </c>
      <c r="F4585" s="217" t="s">
        <v>15926</v>
      </c>
      <c r="H4585" s="217" t="s">
        <v>985</v>
      </c>
      <c r="I4585" s="217" t="s">
        <v>1130</v>
      </c>
      <c r="J4585" s="217" t="s">
        <v>33</v>
      </c>
      <c r="K4585" s="217" t="s">
        <v>33</v>
      </c>
      <c r="M4585" s="217">
        <f t="shared" si="102"/>
        <v>473</v>
      </c>
      <c r="O4585" s="217" t="s">
        <v>35</v>
      </c>
      <c r="P4585" s="217" t="s">
        <v>35</v>
      </c>
      <c r="Q4585" s="217">
        <f>S6196-vykonyz.xlsx[[#This Row],[Kod]]</f>
        <v>-82023</v>
      </c>
      <c r="R4585" s="217">
        <f>S4519-vykonyz.xlsx[[#This Row],[Kod]]</f>
        <v>0</v>
      </c>
      <c r="S4585" s="217" t="s">
        <v>15927</v>
      </c>
      <c r="T4585" s="217" t="s">
        <v>15928</v>
      </c>
      <c r="U4585" s="217">
        <v>50</v>
      </c>
      <c r="V4585" s="261">
        <v>45292</v>
      </c>
      <c r="W4585" s="217" t="s">
        <v>15927</v>
      </c>
      <c r="X4585" s="217">
        <v>48</v>
      </c>
      <c r="Y4585" s="217">
        <v>2</v>
      </c>
      <c r="Z4585" s="261">
        <v>45291</v>
      </c>
      <c r="AC4585" s="217">
        <f>vykonyz.xlsx3[[#This Row],[Kod]]-vykonyz.xlsx[[#This Row],[Kod]]</f>
        <v>0</v>
      </c>
      <c r="AD4585" t="s">
        <v>15678</v>
      </c>
      <c r="AE4585" t="s">
        <v>10328</v>
      </c>
      <c r="AF4585" t="s">
        <v>50</v>
      </c>
      <c r="AG4585"/>
      <c r="AH4585" t="s">
        <v>15679</v>
      </c>
      <c r="AI4585" t="s">
        <v>15926</v>
      </c>
      <c r="AJ4585"/>
      <c r="AK4585" t="s">
        <v>985</v>
      </c>
      <c r="AL4585" t="s">
        <v>1130</v>
      </c>
      <c r="AM4585" t="s">
        <v>33</v>
      </c>
      <c r="AN4585" t="s">
        <v>33</v>
      </c>
      <c r="AO4585"/>
      <c r="AP4585" t="s">
        <v>11269</v>
      </c>
      <c r="AQ4585"/>
      <c r="AR4585" t="s">
        <v>35</v>
      </c>
      <c r="AS4585" t="s">
        <v>35</v>
      </c>
    </row>
    <row r="4586" spans="1:45">
      <c r="A4586" s="264" t="s">
        <v>15681</v>
      </c>
      <c r="B4586" s="217" t="s">
        <v>10328</v>
      </c>
      <c r="C4586" s="217" t="s">
        <v>50</v>
      </c>
      <c r="E4586" s="217" t="s">
        <v>15682</v>
      </c>
      <c r="F4586" s="217" t="s">
        <v>15929</v>
      </c>
      <c r="H4586" s="217" t="s">
        <v>994</v>
      </c>
      <c r="I4586" s="217" t="s">
        <v>6725</v>
      </c>
      <c r="J4586" s="217" t="s">
        <v>33</v>
      </c>
      <c r="K4586" s="217" t="s">
        <v>33</v>
      </c>
      <c r="M4586" s="217">
        <f t="shared" si="102"/>
        <v>153</v>
      </c>
      <c r="O4586" s="217" t="s">
        <v>35</v>
      </c>
      <c r="P4586" s="217" t="s">
        <v>35</v>
      </c>
      <c r="Q4586" s="217">
        <f>S6197-vykonyz.xlsx[[#This Row],[Kod]]</f>
        <v>-82024</v>
      </c>
      <c r="R4586" s="217">
        <f>S4520-vykonyz.xlsx[[#This Row],[Kod]]</f>
        <v>0</v>
      </c>
      <c r="S4586" s="217" t="s">
        <v>15930</v>
      </c>
      <c r="T4586" s="217" t="s">
        <v>15931</v>
      </c>
      <c r="U4586" s="217">
        <v>249</v>
      </c>
      <c r="V4586" s="261">
        <v>45292</v>
      </c>
      <c r="W4586" s="217" t="s">
        <v>15930</v>
      </c>
      <c r="X4586" s="217">
        <v>237</v>
      </c>
      <c r="Y4586" s="217">
        <v>12</v>
      </c>
      <c r="Z4586" s="261">
        <v>45291</v>
      </c>
      <c r="AC4586" s="217">
        <f>vykonyz.xlsx3[[#This Row],[Kod]]-vykonyz.xlsx[[#This Row],[Kod]]</f>
        <v>0</v>
      </c>
      <c r="AD4586" t="s">
        <v>15681</v>
      </c>
      <c r="AE4586" t="s">
        <v>10328</v>
      </c>
      <c r="AF4586" t="s">
        <v>50</v>
      </c>
      <c r="AG4586"/>
      <c r="AH4586" t="s">
        <v>15682</v>
      </c>
      <c r="AI4586" t="s">
        <v>15929</v>
      </c>
      <c r="AJ4586"/>
      <c r="AK4586" t="s">
        <v>994</v>
      </c>
      <c r="AL4586" t="s">
        <v>6725</v>
      </c>
      <c r="AM4586" t="s">
        <v>33</v>
      </c>
      <c r="AN4586" t="s">
        <v>33</v>
      </c>
      <c r="AO4586"/>
      <c r="AP4586" t="s">
        <v>15932</v>
      </c>
      <c r="AQ4586"/>
      <c r="AR4586" t="s">
        <v>35</v>
      </c>
      <c r="AS4586" t="s">
        <v>35</v>
      </c>
    </row>
    <row r="4587" spans="1:45">
      <c r="A4587" s="264" t="s">
        <v>15684</v>
      </c>
      <c r="B4587" s="217" t="s">
        <v>10328</v>
      </c>
      <c r="C4587" s="217" t="s">
        <v>50</v>
      </c>
      <c r="E4587" s="217" t="s">
        <v>15685</v>
      </c>
      <c r="F4587" s="217" t="s">
        <v>15933</v>
      </c>
      <c r="H4587" s="217" t="s">
        <v>2001</v>
      </c>
      <c r="I4587" s="217" t="s">
        <v>6725</v>
      </c>
      <c r="J4587" s="217" t="s">
        <v>33</v>
      </c>
      <c r="K4587" s="217" t="s">
        <v>33</v>
      </c>
      <c r="M4587" s="217">
        <f t="shared" si="102"/>
        <v>161</v>
      </c>
      <c r="O4587" s="217" t="s">
        <v>35</v>
      </c>
      <c r="P4587" s="217" t="s">
        <v>35</v>
      </c>
      <c r="Q4587" s="217">
        <f>S6198-vykonyz.xlsx[[#This Row],[Kod]]</f>
        <v>-82025</v>
      </c>
      <c r="R4587" s="217">
        <f>S4521-vykonyz.xlsx[[#This Row],[Kod]]</f>
        <v>0</v>
      </c>
      <c r="S4587" s="217" t="s">
        <v>15934</v>
      </c>
      <c r="T4587" s="217" t="s">
        <v>15935</v>
      </c>
      <c r="U4587" s="217">
        <v>973</v>
      </c>
      <c r="V4587" s="261">
        <v>45292</v>
      </c>
      <c r="W4587" s="217" t="s">
        <v>15934</v>
      </c>
      <c r="X4587" s="217">
        <v>856</v>
      </c>
      <c r="Y4587" s="217">
        <v>117</v>
      </c>
      <c r="Z4587" s="261">
        <v>45291</v>
      </c>
      <c r="AC4587" s="217">
        <f>vykonyz.xlsx3[[#This Row],[Kod]]-vykonyz.xlsx[[#This Row],[Kod]]</f>
        <v>0</v>
      </c>
      <c r="AD4587" t="s">
        <v>15684</v>
      </c>
      <c r="AE4587" t="s">
        <v>10328</v>
      </c>
      <c r="AF4587" t="s">
        <v>50</v>
      </c>
      <c r="AG4587"/>
      <c r="AH4587" t="s">
        <v>15685</v>
      </c>
      <c r="AI4587" t="s">
        <v>15933</v>
      </c>
      <c r="AJ4587"/>
      <c r="AK4587" t="s">
        <v>2001</v>
      </c>
      <c r="AL4587" t="s">
        <v>6725</v>
      </c>
      <c r="AM4587" t="s">
        <v>33</v>
      </c>
      <c r="AN4587" t="s">
        <v>33</v>
      </c>
      <c r="AO4587"/>
      <c r="AP4587" t="s">
        <v>1992</v>
      </c>
      <c r="AQ4587"/>
      <c r="AR4587" t="s">
        <v>35</v>
      </c>
      <c r="AS4587" t="s">
        <v>35</v>
      </c>
    </row>
    <row r="4588" spans="1:45">
      <c r="A4588" s="264" t="s">
        <v>15690</v>
      </c>
      <c r="B4588" s="217" t="s">
        <v>10328</v>
      </c>
      <c r="C4588" s="217" t="s">
        <v>50</v>
      </c>
      <c r="E4588" s="217" t="s">
        <v>15691</v>
      </c>
      <c r="F4588" s="217" t="s">
        <v>15936</v>
      </c>
      <c r="H4588" s="217" t="s">
        <v>15923</v>
      </c>
      <c r="I4588" s="217" t="s">
        <v>6568</v>
      </c>
      <c r="J4588" s="217" t="s">
        <v>33</v>
      </c>
      <c r="K4588" s="217" t="s">
        <v>33</v>
      </c>
      <c r="M4588" s="217">
        <f t="shared" si="102"/>
        <v>308</v>
      </c>
      <c r="O4588" s="217" t="s">
        <v>35</v>
      </c>
      <c r="P4588" s="217" t="s">
        <v>35</v>
      </c>
      <c r="Q4588" s="217">
        <f>S6199-vykonyz.xlsx[[#This Row],[Kod]]</f>
        <v>-82027</v>
      </c>
      <c r="R4588" s="217">
        <f>S4522-vykonyz.xlsx[[#This Row],[Kod]]</f>
        <v>0</v>
      </c>
      <c r="S4588" s="217" t="s">
        <v>15937</v>
      </c>
      <c r="T4588" s="217" t="s">
        <v>15938</v>
      </c>
      <c r="U4588" s="217">
        <v>486</v>
      </c>
      <c r="V4588" s="261">
        <v>45292</v>
      </c>
      <c r="W4588" s="217" t="s">
        <v>15937</v>
      </c>
      <c r="X4588" s="217">
        <v>464</v>
      </c>
      <c r="Y4588" s="217">
        <v>22</v>
      </c>
      <c r="Z4588" s="261">
        <v>45291</v>
      </c>
      <c r="AC4588" s="217">
        <f>vykonyz.xlsx3[[#This Row],[Kod]]-vykonyz.xlsx[[#This Row],[Kod]]</f>
        <v>0</v>
      </c>
      <c r="AD4588" t="s">
        <v>15690</v>
      </c>
      <c r="AE4588" t="s">
        <v>10328</v>
      </c>
      <c r="AF4588" t="s">
        <v>50</v>
      </c>
      <c r="AG4588"/>
      <c r="AH4588" t="s">
        <v>15691</v>
      </c>
      <c r="AI4588" t="s">
        <v>15936</v>
      </c>
      <c r="AJ4588"/>
      <c r="AK4588" t="s">
        <v>15923</v>
      </c>
      <c r="AL4588" t="s">
        <v>6568</v>
      </c>
      <c r="AM4588" t="s">
        <v>33</v>
      </c>
      <c r="AN4588" t="s">
        <v>33</v>
      </c>
      <c r="AO4588"/>
      <c r="AP4588" t="s">
        <v>7791</v>
      </c>
      <c r="AQ4588"/>
      <c r="AR4588" t="s">
        <v>35</v>
      </c>
      <c r="AS4588" t="s">
        <v>35</v>
      </c>
    </row>
    <row r="4589" spans="1:45">
      <c r="A4589" s="264" t="s">
        <v>15692</v>
      </c>
      <c r="B4589" s="217" t="s">
        <v>10328</v>
      </c>
      <c r="C4589" s="217" t="s">
        <v>50</v>
      </c>
      <c r="E4589" s="217" t="s">
        <v>15693</v>
      </c>
      <c r="F4589" s="217" t="s">
        <v>15939</v>
      </c>
      <c r="H4589" s="217" t="s">
        <v>1350</v>
      </c>
      <c r="I4589" s="217" t="s">
        <v>15084</v>
      </c>
      <c r="J4589" s="217" t="s">
        <v>33</v>
      </c>
      <c r="K4589" s="217" t="s">
        <v>33</v>
      </c>
      <c r="M4589" s="217">
        <f t="shared" si="102"/>
        <v>52</v>
      </c>
      <c r="O4589" s="217" t="s">
        <v>35</v>
      </c>
      <c r="P4589" s="217" t="s">
        <v>35</v>
      </c>
      <c r="Q4589" s="217">
        <f>S6200-vykonyz.xlsx[[#This Row],[Kod]]</f>
        <v>-82029</v>
      </c>
      <c r="R4589" s="217">
        <f>S4523-vykonyz.xlsx[[#This Row],[Kod]]</f>
        <v>0</v>
      </c>
      <c r="S4589" s="217" t="s">
        <v>15940</v>
      </c>
      <c r="T4589" s="217" t="s">
        <v>15941</v>
      </c>
      <c r="U4589" s="217">
        <v>227</v>
      </c>
      <c r="V4589" s="261">
        <v>45292</v>
      </c>
      <c r="W4589" s="217" t="s">
        <v>15940</v>
      </c>
      <c r="X4589" s="217">
        <v>208</v>
      </c>
      <c r="Y4589" s="217">
        <v>19</v>
      </c>
      <c r="Z4589" s="261">
        <v>45291</v>
      </c>
      <c r="AC4589" s="217">
        <f>vykonyz.xlsx3[[#This Row],[Kod]]-vykonyz.xlsx[[#This Row],[Kod]]</f>
        <v>0</v>
      </c>
      <c r="AD4589" t="s">
        <v>15692</v>
      </c>
      <c r="AE4589" t="s">
        <v>10328</v>
      </c>
      <c r="AF4589" t="s">
        <v>50</v>
      </c>
      <c r="AG4589"/>
      <c r="AH4589" t="s">
        <v>15693</v>
      </c>
      <c r="AI4589" t="s">
        <v>15939</v>
      </c>
      <c r="AJ4589"/>
      <c r="AK4589" t="s">
        <v>1350</v>
      </c>
      <c r="AL4589" t="s">
        <v>15084</v>
      </c>
      <c r="AM4589" t="s">
        <v>33</v>
      </c>
      <c r="AN4589" t="s">
        <v>33</v>
      </c>
      <c r="AO4589"/>
      <c r="AP4589" t="s">
        <v>4220</v>
      </c>
      <c r="AQ4589"/>
      <c r="AR4589" t="s">
        <v>35</v>
      </c>
      <c r="AS4589" t="s">
        <v>35</v>
      </c>
    </row>
    <row r="4590" spans="1:45">
      <c r="A4590" s="264" t="s">
        <v>15695</v>
      </c>
      <c r="B4590" s="217" t="s">
        <v>10328</v>
      </c>
      <c r="C4590" s="217" t="s">
        <v>50</v>
      </c>
      <c r="E4590" s="217" t="s">
        <v>15696</v>
      </c>
      <c r="F4590" s="217" t="s">
        <v>15942</v>
      </c>
      <c r="H4590" s="217" t="s">
        <v>7788</v>
      </c>
      <c r="I4590" s="217" t="s">
        <v>7244</v>
      </c>
      <c r="J4590" s="217" t="s">
        <v>33</v>
      </c>
      <c r="K4590" s="217" t="s">
        <v>33</v>
      </c>
      <c r="M4590" s="217">
        <f t="shared" si="102"/>
        <v>114</v>
      </c>
      <c r="O4590" s="217" t="s">
        <v>35</v>
      </c>
      <c r="P4590" s="217" t="s">
        <v>35</v>
      </c>
      <c r="Q4590" s="217">
        <f>S6201-vykonyz.xlsx[[#This Row],[Kod]]</f>
        <v>-82031</v>
      </c>
      <c r="R4590" s="217">
        <f>S4524-vykonyz.xlsx[[#This Row],[Kod]]</f>
        <v>0</v>
      </c>
      <c r="S4590" s="217" t="s">
        <v>15943</v>
      </c>
      <c r="T4590" s="217" t="s">
        <v>15944</v>
      </c>
      <c r="U4590" s="217">
        <v>424</v>
      </c>
      <c r="V4590" s="261">
        <v>45292</v>
      </c>
      <c r="W4590" s="217" t="s">
        <v>15943</v>
      </c>
      <c r="X4590" s="217">
        <v>412</v>
      </c>
      <c r="Y4590" s="217">
        <v>12</v>
      </c>
      <c r="Z4590" s="261">
        <v>45291</v>
      </c>
      <c r="AC4590" s="217">
        <f>vykonyz.xlsx3[[#This Row],[Kod]]-vykonyz.xlsx[[#This Row],[Kod]]</f>
        <v>0</v>
      </c>
      <c r="AD4590" t="s">
        <v>15695</v>
      </c>
      <c r="AE4590" t="s">
        <v>10328</v>
      </c>
      <c r="AF4590" t="s">
        <v>50</v>
      </c>
      <c r="AG4590"/>
      <c r="AH4590" t="s">
        <v>15696</v>
      </c>
      <c r="AI4590" t="s">
        <v>15942</v>
      </c>
      <c r="AJ4590"/>
      <c r="AK4590" t="s">
        <v>7788</v>
      </c>
      <c r="AL4590" t="s">
        <v>7244</v>
      </c>
      <c r="AM4590" t="s">
        <v>33</v>
      </c>
      <c r="AN4590" t="s">
        <v>33</v>
      </c>
      <c r="AO4590"/>
      <c r="AP4590" t="s">
        <v>694</v>
      </c>
      <c r="AQ4590"/>
      <c r="AR4590" t="s">
        <v>35</v>
      </c>
      <c r="AS4590" t="s">
        <v>35</v>
      </c>
    </row>
    <row r="4591" spans="1:45">
      <c r="A4591" s="264" t="s">
        <v>15698</v>
      </c>
      <c r="B4591" s="217" t="s">
        <v>10328</v>
      </c>
      <c r="C4591" s="217" t="s">
        <v>50</v>
      </c>
      <c r="E4591" s="217" t="s">
        <v>15699</v>
      </c>
      <c r="F4591" s="217" t="s">
        <v>15945</v>
      </c>
      <c r="H4591" s="217" t="s">
        <v>6568</v>
      </c>
      <c r="I4591" s="217" t="s">
        <v>1125</v>
      </c>
      <c r="J4591" s="217" t="s">
        <v>33</v>
      </c>
      <c r="K4591" s="217" t="s">
        <v>33</v>
      </c>
      <c r="M4591" s="217">
        <f t="shared" si="102"/>
        <v>62</v>
      </c>
      <c r="O4591" s="217" t="s">
        <v>35</v>
      </c>
      <c r="P4591" s="217" t="s">
        <v>35</v>
      </c>
      <c r="Q4591" s="217">
        <f>S6202-vykonyz.xlsx[[#This Row],[Kod]]</f>
        <v>-82033</v>
      </c>
      <c r="R4591" s="217">
        <f>S4525-vykonyz.xlsx[[#This Row],[Kod]]</f>
        <v>0</v>
      </c>
      <c r="S4591" s="217" t="s">
        <v>15946</v>
      </c>
      <c r="T4591" s="217" t="s">
        <v>15947</v>
      </c>
      <c r="U4591" s="217">
        <v>593</v>
      </c>
      <c r="V4591" s="261">
        <v>45292</v>
      </c>
      <c r="W4591" s="217" t="s">
        <v>15946</v>
      </c>
      <c r="X4591" s="217">
        <v>574</v>
      </c>
      <c r="Y4591" s="217">
        <v>19</v>
      </c>
      <c r="Z4591" s="261">
        <v>45291</v>
      </c>
      <c r="AC4591" s="217">
        <f>vykonyz.xlsx3[[#This Row],[Kod]]-vykonyz.xlsx[[#This Row],[Kod]]</f>
        <v>0</v>
      </c>
      <c r="AD4591" t="s">
        <v>15698</v>
      </c>
      <c r="AE4591" t="s">
        <v>10328</v>
      </c>
      <c r="AF4591" t="s">
        <v>50</v>
      </c>
      <c r="AG4591"/>
      <c r="AH4591" t="s">
        <v>15699</v>
      </c>
      <c r="AI4591" t="s">
        <v>15945</v>
      </c>
      <c r="AJ4591"/>
      <c r="AK4591" t="s">
        <v>6568</v>
      </c>
      <c r="AL4591" t="s">
        <v>1125</v>
      </c>
      <c r="AM4591" t="s">
        <v>33</v>
      </c>
      <c r="AN4591" t="s">
        <v>33</v>
      </c>
      <c r="AO4591"/>
      <c r="AP4591" t="s">
        <v>15948</v>
      </c>
      <c r="AQ4591"/>
      <c r="AR4591" t="s">
        <v>35</v>
      </c>
      <c r="AS4591" t="s">
        <v>35</v>
      </c>
    </row>
    <row r="4592" spans="1:45">
      <c r="A4592" s="264" t="s">
        <v>15701</v>
      </c>
      <c r="B4592" s="217" t="s">
        <v>10328</v>
      </c>
      <c r="C4592" s="217" t="s">
        <v>50</v>
      </c>
      <c r="E4592" s="217" t="s">
        <v>15702</v>
      </c>
      <c r="F4592" s="217" t="s">
        <v>15949</v>
      </c>
      <c r="H4592" s="217" t="s">
        <v>40</v>
      </c>
      <c r="I4592" s="217" t="s">
        <v>994</v>
      </c>
      <c r="J4592" s="217" t="s">
        <v>33</v>
      </c>
      <c r="K4592" s="217" t="s">
        <v>33</v>
      </c>
      <c r="M4592" s="217">
        <f t="shared" si="102"/>
        <v>379</v>
      </c>
      <c r="O4592" s="217" t="s">
        <v>35</v>
      </c>
      <c r="P4592" s="217" t="s">
        <v>35</v>
      </c>
      <c r="Q4592" s="217">
        <f>S6203-vykonyz.xlsx[[#This Row],[Kod]]</f>
        <v>-82034</v>
      </c>
      <c r="R4592" s="217">
        <f>S4526-vykonyz.xlsx[[#This Row],[Kod]]</f>
        <v>0</v>
      </c>
      <c r="S4592" s="217" t="s">
        <v>15950</v>
      </c>
      <c r="T4592" s="217" t="s">
        <v>15951</v>
      </c>
      <c r="U4592" s="217">
        <v>2105</v>
      </c>
      <c r="V4592" s="261">
        <v>45292</v>
      </c>
      <c r="W4592" s="217" t="s">
        <v>15950</v>
      </c>
      <c r="X4592" s="217">
        <v>2058</v>
      </c>
      <c r="Y4592" s="217">
        <v>47</v>
      </c>
      <c r="Z4592" s="261">
        <v>45291</v>
      </c>
      <c r="AC4592" s="217">
        <f>vykonyz.xlsx3[[#This Row],[Kod]]-vykonyz.xlsx[[#This Row],[Kod]]</f>
        <v>0</v>
      </c>
      <c r="AD4592" t="s">
        <v>15701</v>
      </c>
      <c r="AE4592" t="s">
        <v>10328</v>
      </c>
      <c r="AF4592" t="s">
        <v>50</v>
      </c>
      <c r="AG4592"/>
      <c r="AH4592" t="s">
        <v>15702</v>
      </c>
      <c r="AI4592" t="s">
        <v>15949</v>
      </c>
      <c r="AJ4592"/>
      <c r="AK4592" t="s">
        <v>40</v>
      </c>
      <c r="AL4592" t="s">
        <v>994</v>
      </c>
      <c r="AM4592" t="s">
        <v>33</v>
      </c>
      <c r="AN4592" t="s">
        <v>33</v>
      </c>
      <c r="AO4592"/>
      <c r="AP4592" t="s">
        <v>15610</v>
      </c>
      <c r="AQ4592"/>
      <c r="AR4592" t="s">
        <v>35</v>
      </c>
      <c r="AS4592" t="s">
        <v>35</v>
      </c>
    </row>
    <row r="4593" spans="1:45">
      <c r="A4593" s="264" t="s">
        <v>15704</v>
      </c>
      <c r="B4593" s="217" t="s">
        <v>10328</v>
      </c>
      <c r="C4593" s="217" t="s">
        <v>50</v>
      </c>
      <c r="E4593" s="217" t="s">
        <v>15952</v>
      </c>
      <c r="F4593" s="217" t="s">
        <v>15953</v>
      </c>
      <c r="H4593" s="217" t="s">
        <v>15954</v>
      </c>
      <c r="I4593" s="217" t="s">
        <v>994</v>
      </c>
      <c r="J4593" s="217" t="s">
        <v>33</v>
      </c>
      <c r="K4593" s="217" t="s">
        <v>33</v>
      </c>
      <c r="M4593" s="217">
        <f t="shared" si="102"/>
        <v>610</v>
      </c>
      <c r="O4593" s="217" t="s">
        <v>35</v>
      </c>
      <c r="P4593" s="217" t="s">
        <v>35</v>
      </c>
      <c r="Q4593" s="217">
        <f>S6204-vykonyz.xlsx[[#This Row],[Kod]]</f>
        <v>-82035</v>
      </c>
      <c r="R4593" s="217">
        <f>S4527-vykonyz.xlsx[[#This Row],[Kod]]</f>
        <v>0</v>
      </c>
      <c r="S4593" s="217" t="s">
        <v>15955</v>
      </c>
      <c r="T4593" s="217" t="s">
        <v>15956</v>
      </c>
      <c r="U4593" s="217">
        <v>686</v>
      </c>
      <c r="V4593" s="261">
        <v>45292</v>
      </c>
      <c r="W4593" s="217" t="s">
        <v>15955</v>
      </c>
      <c r="X4593" s="217">
        <v>668</v>
      </c>
      <c r="Y4593" s="217">
        <v>18</v>
      </c>
      <c r="Z4593" s="261">
        <v>45291</v>
      </c>
      <c r="AC4593" s="217">
        <f>vykonyz.xlsx3[[#This Row],[Kod]]-vykonyz.xlsx[[#This Row],[Kod]]</f>
        <v>0</v>
      </c>
      <c r="AD4593" t="s">
        <v>15704</v>
      </c>
      <c r="AE4593" t="s">
        <v>10328</v>
      </c>
      <c r="AF4593" t="s">
        <v>50</v>
      </c>
      <c r="AG4593"/>
      <c r="AH4593" t="s">
        <v>15952</v>
      </c>
      <c r="AI4593" t="s">
        <v>15953</v>
      </c>
      <c r="AJ4593"/>
      <c r="AK4593" t="s">
        <v>15954</v>
      </c>
      <c r="AL4593" t="s">
        <v>994</v>
      </c>
      <c r="AM4593" t="s">
        <v>33</v>
      </c>
      <c r="AN4593" t="s">
        <v>33</v>
      </c>
      <c r="AO4593"/>
      <c r="AP4593" t="s">
        <v>13454</v>
      </c>
      <c r="AQ4593"/>
      <c r="AR4593" t="s">
        <v>35</v>
      </c>
      <c r="AS4593" t="s">
        <v>35</v>
      </c>
    </row>
    <row r="4594" spans="1:45">
      <c r="A4594" s="264" t="s">
        <v>15710</v>
      </c>
      <c r="B4594" s="217" t="s">
        <v>10328</v>
      </c>
      <c r="C4594" s="217" t="s">
        <v>50</v>
      </c>
      <c r="E4594" s="217" t="s">
        <v>15957</v>
      </c>
      <c r="F4594" s="217" t="s">
        <v>15958</v>
      </c>
      <c r="H4594" s="217" t="s">
        <v>1008</v>
      </c>
      <c r="I4594" s="217" t="s">
        <v>1350</v>
      </c>
      <c r="J4594" s="217" t="s">
        <v>33</v>
      </c>
      <c r="K4594" s="217" t="s">
        <v>33</v>
      </c>
      <c r="M4594" s="217">
        <f t="shared" si="102"/>
        <v>1539</v>
      </c>
      <c r="O4594" s="217" t="s">
        <v>35</v>
      </c>
      <c r="P4594" s="217" t="s">
        <v>35</v>
      </c>
      <c r="Q4594" s="217">
        <f>S6205-vykonyz.xlsx[[#This Row],[Kod]]</f>
        <v>-82036</v>
      </c>
      <c r="R4594" s="217">
        <f>S4528-vykonyz.xlsx[[#This Row],[Kod]]</f>
        <v>0</v>
      </c>
      <c r="S4594" s="217" t="s">
        <v>15959</v>
      </c>
      <c r="T4594" s="217" t="s">
        <v>15960</v>
      </c>
      <c r="U4594" s="217">
        <v>248</v>
      </c>
      <c r="V4594" s="261">
        <v>45292</v>
      </c>
      <c r="W4594" s="217" t="s">
        <v>15959</v>
      </c>
      <c r="X4594" s="217">
        <v>231</v>
      </c>
      <c r="Y4594" s="217">
        <v>17</v>
      </c>
      <c r="Z4594" s="261">
        <v>45291</v>
      </c>
      <c r="AC4594" s="217">
        <f>vykonyz.xlsx3[[#This Row],[Kod]]-vykonyz.xlsx[[#This Row],[Kod]]</f>
        <v>0</v>
      </c>
      <c r="AD4594" t="s">
        <v>15710</v>
      </c>
      <c r="AE4594" t="s">
        <v>10328</v>
      </c>
      <c r="AF4594" t="s">
        <v>50</v>
      </c>
      <c r="AG4594"/>
      <c r="AH4594" t="s">
        <v>15957</v>
      </c>
      <c r="AI4594" t="s">
        <v>15958</v>
      </c>
      <c r="AJ4594"/>
      <c r="AK4594" t="s">
        <v>1008</v>
      </c>
      <c r="AL4594" t="s">
        <v>1350</v>
      </c>
      <c r="AM4594" t="s">
        <v>33</v>
      </c>
      <c r="AN4594" t="s">
        <v>33</v>
      </c>
      <c r="AO4594"/>
      <c r="AP4594" t="s">
        <v>10942</v>
      </c>
      <c r="AQ4594"/>
      <c r="AR4594" t="s">
        <v>35</v>
      </c>
      <c r="AS4594" t="s">
        <v>35</v>
      </c>
    </row>
    <row r="4595" spans="1:45">
      <c r="A4595" s="264" t="s">
        <v>15713</v>
      </c>
      <c r="B4595" s="217" t="s">
        <v>10328</v>
      </c>
      <c r="C4595" s="217" t="s">
        <v>50</v>
      </c>
      <c r="E4595" s="217" t="s">
        <v>15714</v>
      </c>
      <c r="H4595" s="217" t="s">
        <v>989</v>
      </c>
      <c r="I4595" s="217" t="s">
        <v>1130</v>
      </c>
      <c r="J4595" s="217" t="s">
        <v>33</v>
      </c>
      <c r="K4595" s="217" t="s">
        <v>33</v>
      </c>
      <c r="M4595" s="217">
        <f t="shared" si="102"/>
        <v>385</v>
      </c>
      <c r="O4595" s="217" t="s">
        <v>35</v>
      </c>
      <c r="P4595" s="217" t="s">
        <v>35</v>
      </c>
      <c r="Q4595" s="217">
        <f>S6206-vykonyz.xlsx[[#This Row],[Kod]]</f>
        <v>-82037</v>
      </c>
      <c r="R4595" s="217">
        <f>S4529-vykonyz.xlsx[[#This Row],[Kod]]</f>
        <v>0</v>
      </c>
      <c r="S4595" s="217" t="s">
        <v>15961</v>
      </c>
      <c r="T4595" s="217" t="s">
        <v>15962</v>
      </c>
      <c r="U4595" s="217">
        <v>300</v>
      </c>
      <c r="V4595" s="261">
        <v>45292</v>
      </c>
      <c r="W4595" s="217" t="s">
        <v>15961</v>
      </c>
      <c r="X4595" s="217">
        <v>286</v>
      </c>
      <c r="Y4595" s="217">
        <v>14</v>
      </c>
      <c r="Z4595" s="261">
        <v>45291</v>
      </c>
      <c r="AC4595" s="217">
        <f>vykonyz.xlsx3[[#This Row],[Kod]]-vykonyz.xlsx[[#This Row],[Kod]]</f>
        <v>0</v>
      </c>
      <c r="AD4595" t="s">
        <v>15713</v>
      </c>
      <c r="AE4595" t="s">
        <v>10328</v>
      </c>
      <c r="AF4595" t="s">
        <v>50</v>
      </c>
      <c r="AG4595"/>
      <c r="AH4595" t="s">
        <v>15714</v>
      </c>
      <c r="AI4595"/>
      <c r="AJ4595"/>
      <c r="AK4595" t="s">
        <v>989</v>
      </c>
      <c r="AL4595" t="s">
        <v>1130</v>
      </c>
      <c r="AM4595" t="s">
        <v>33</v>
      </c>
      <c r="AN4595" t="s">
        <v>33</v>
      </c>
      <c r="AO4595"/>
      <c r="AP4595" t="s">
        <v>7398</v>
      </c>
      <c r="AQ4595"/>
      <c r="AR4595" t="s">
        <v>35</v>
      </c>
      <c r="AS4595" t="s">
        <v>35</v>
      </c>
    </row>
    <row r="4596" spans="1:45">
      <c r="A4596" s="264" t="s">
        <v>15716</v>
      </c>
      <c r="B4596" s="217" t="s">
        <v>10328</v>
      </c>
      <c r="C4596" s="217" t="s">
        <v>50</v>
      </c>
      <c r="E4596" s="217" t="s">
        <v>15963</v>
      </c>
      <c r="F4596" s="217" t="s">
        <v>15964</v>
      </c>
      <c r="H4596" s="217" t="s">
        <v>1008</v>
      </c>
      <c r="I4596" s="217" t="s">
        <v>989</v>
      </c>
      <c r="J4596" s="217" t="s">
        <v>33</v>
      </c>
      <c r="K4596" s="217" t="s">
        <v>33</v>
      </c>
      <c r="M4596" s="217">
        <f t="shared" si="102"/>
        <v>2178</v>
      </c>
      <c r="O4596" s="217" t="s">
        <v>35</v>
      </c>
      <c r="P4596" s="217" t="s">
        <v>35</v>
      </c>
      <c r="Q4596" s="217">
        <f>S6207-vykonyz.xlsx[[#This Row],[Kod]]</f>
        <v>-82038</v>
      </c>
      <c r="R4596" s="217">
        <f>S4530-vykonyz.xlsx[[#This Row],[Kod]]</f>
        <v>0</v>
      </c>
      <c r="S4596" s="217" t="s">
        <v>15965</v>
      </c>
      <c r="T4596" s="217" t="s">
        <v>15966</v>
      </c>
      <c r="U4596" s="217">
        <v>1526</v>
      </c>
      <c r="V4596" s="261">
        <v>45292</v>
      </c>
      <c r="W4596" s="217" t="s">
        <v>15965</v>
      </c>
      <c r="X4596" s="217">
        <v>1504</v>
      </c>
      <c r="Y4596" s="217">
        <v>22</v>
      </c>
      <c r="Z4596" s="261">
        <v>45291</v>
      </c>
      <c r="AC4596" s="217">
        <f>vykonyz.xlsx3[[#This Row],[Kod]]-vykonyz.xlsx[[#This Row],[Kod]]</f>
        <v>0</v>
      </c>
      <c r="AD4596" t="s">
        <v>15716</v>
      </c>
      <c r="AE4596" t="s">
        <v>10328</v>
      </c>
      <c r="AF4596" t="s">
        <v>50</v>
      </c>
      <c r="AG4596"/>
      <c r="AH4596" t="s">
        <v>15963</v>
      </c>
      <c r="AI4596" t="s">
        <v>15964</v>
      </c>
      <c r="AJ4596"/>
      <c r="AK4596" t="s">
        <v>1008</v>
      </c>
      <c r="AL4596" t="s">
        <v>989</v>
      </c>
      <c r="AM4596" t="s">
        <v>33</v>
      </c>
      <c r="AN4596" t="s">
        <v>33</v>
      </c>
      <c r="AO4596"/>
      <c r="AP4596" t="s">
        <v>15967</v>
      </c>
      <c r="AQ4596"/>
      <c r="AR4596" t="s">
        <v>35</v>
      </c>
      <c r="AS4596" t="s">
        <v>35</v>
      </c>
    </row>
    <row r="4597" spans="1:45">
      <c r="A4597" s="264" t="s">
        <v>15722</v>
      </c>
      <c r="B4597" s="217" t="s">
        <v>10328</v>
      </c>
      <c r="E4597" s="217" t="s">
        <v>15723</v>
      </c>
      <c r="F4597" s="217" t="s">
        <v>15968</v>
      </c>
      <c r="H4597" s="217" t="s">
        <v>985</v>
      </c>
      <c r="I4597" s="217" t="s">
        <v>1084</v>
      </c>
      <c r="J4597" s="217" t="s">
        <v>33</v>
      </c>
      <c r="K4597" s="217" t="s">
        <v>33</v>
      </c>
      <c r="M4597" s="217">
        <f t="shared" si="102"/>
        <v>982</v>
      </c>
      <c r="O4597" s="217" t="s">
        <v>35</v>
      </c>
      <c r="P4597" s="217" t="s">
        <v>35</v>
      </c>
      <c r="Q4597" s="217">
        <f>S6208-vykonyz.xlsx[[#This Row],[Kod]]</f>
        <v>-82040</v>
      </c>
      <c r="R4597" s="217">
        <f>S4531-vykonyz.xlsx[[#This Row],[Kod]]</f>
        <v>0</v>
      </c>
      <c r="S4597" s="217" t="s">
        <v>15969</v>
      </c>
      <c r="T4597" s="217" t="s">
        <v>15970</v>
      </c>
      <c r="U4597" s="217">
        <v>652</v>
      </c>
      <c r="V4597" s="261">
        <v>45292</v>
      </c>
      <c r="W4597" s="217" t="s">
        <v>15969</v>
      </c>
      <c r="X4597" s="217">
        <v>628</v>
      </c>
      <c r="Y4597" s="217">
        <v>24</v>
      </c>
      <c r="Z4597" s="261">
        <v>45291</v>
      </c>
      <c r="AC4597" s="217">
        <f>vykonyz.xlsx3[[#This Row],[Kod]]-vykonyz.xlsx[[#This Row],[Kod]]</f>
        <v>0</v>
      </c>
      <c r="AD4597" t="s">
        <v>15722</v>
      </c>
      <c r="AE4597" t="s">
        <v>10328</v>
      </c>
      <c r="AF4597"/>
      <c r="AG4597"/>
      <c r="AH4597" t="s">
        <v>15723</v>
      </c>
      <c r="AI4597" t="s">
        <v>15968</v>
      </c>
      <c r="AJ4597"/>
      <c r="AK4597" t="s">
        <v>985</v>
      </c>
      <c r="AL4597" t="s">
        <v>1084</v>
      </c>
      <c r="AM4597" t="s">
        <v>33</v>
      </c>
      <c r="AN4597" t="s">
        <v>33</v>
      </c>
      <c r="AO4597"/>
      <c r="AP4597" t="s">
        <v>4129</v>
      </c>
      <c r="AQ4597"/>
      <c r="AR4597" t="s">
        <v>35</v>
      </c>
      <c r="AS4597" t="s">
        <v>35</v>
      </c>
    </row>
    <row r="4598" spans="1:45">
      <c r="A4598" s="264" t="s">
        <v>15724</v>
      </c>
      <c r="B4598" s="217" t="s">
        <v>10328</v>
      </c>
      <c r="C4598" s="217" t="s">
        <v>50</v>
      </c>
      <c r="E4598" s="217" t="s">
        <v>15725</v>
      </c>
      <c r="F4598" s="217" t="s">
        <v>15971</v>
      </c>
      <c r="H4598" s="217" t="s">
        <v>1008</v>
      </c>
      <c r="I4598" s="217" t="s">
        <v>994</v>
      </c>
      <c r="J4598" s="217" t="s">
        <v>33</v>
      </c>
      <c r="K4598" s="217" t="s">
        <v>33</v>
      </c>
      <c r="M4598" s="217">
        <f t="shared" si="102"/>
        <v>1120</v>
      </c>
      <c r="O4598" s="217" t="s">
        <v>35</v>
      </c>
      <c r="P4598" s="217" t="s">
        <v>35</v>
      </c>
      <c r="Q4598" s="217">
        <f>S6209-vykonyz.xlsx[[#This Row],[Kod]]</f>
        <v>-82041</v>
      </c>
      <c r="R4598" s="217">
        <f>S4532-vykonyz.xlsx[[#This Row],[Kod]]</f>
        <v>0</v>
      </c>
      <c r="S4598" s="217" t="s">
        <v>15972</v>
      </c>
      <c r="T4598" s="217" t="s">
        <v>15973</v>
      </c>
      <c r="U4598" s="217">
        <v>652</v>
      </c>
      <c r="V4598" s="261">
        <v>45292</v>
      </c>
      <c r="W4598" s="217" t="s">
        <v>15972</v>
      </c>
      <c r="X4598" s="217">
        <v>628</v>
      </c>
      <c r="Y4598" s="217">
        <v>24</v>
      </c>
      <c r="Z4598" s="261">
        <v>45291</v>
      </c>
      <c r="AC4598" s="217">
        <f>vykonyz.xlsx3[[#This Row],[Kod]]-vykonyz.xlsx[[#This Row],[Kod]]</f>
        <v>0</v>
      </c>
      <c r="AD4598" t="s">
        <v>15724</v>
      </c>
      <c r="AE4598" t="s">
        <v>10328</v>
      </c>
      <c r="AF4598" t="s">
        <v>50</v>
      </c>
      <c r="AG4598"/>
      <c r="AH4598" t="s">
        <v>15725</v>
      </c>
      <c r="AI4598" t="s">
        <v>15971</v>
      </c>
      <c r="AJ4598"/>
      <c r="AK4598" t="s">
        <v>1008</v>
      </c>
      <c r="AL4598" t="s">
        <v>994</v>
      </c>
      <c r="AM4598" t="s">
        <v>33</v>
      </c>
      <c r="AN4598" t="s">
        <v>33</v>
      </c>
      <c r="AO4598"/>
      <c r="AP4598" t="s">
        <v>15974</v>
      </c>
      <c r="AQ4598"/>
      <c r="AR4598" t="s">
        <v>35</v>
      </c>
      <c r="AS4598" t="s">
        <v>35</v>
      </c>
    </row>
    <row r="4599" spans="1:45">
      <c r="A4599" s="264" t="s">
        <v>15727</v>
      </c>
      <c r="B4599" s="217" t="s">
        <v>10328</v>
      </c>
      <c r="E4599" s="217" t="s">
        <v>15728</v>
      </c>
      <c r="F4599" s="217" t="s">
        <v>15975</v>
      </c>
      <c r="H4599" s="217" t="s">
        <v>15976</v>
      </c>
      <c r="I4599" s="217" t="s">
        <v>15977</v>
      </c>
      <c r="J4599" s="217" t="s">
        <v>33</v>
      </c>
      <c r="K4599" s="217" t="s">
        <v>33</v>
      </c>
      <c r="M4599" s="217">
        <f t="shared" si="102"/>
        <v>2227</v>
      </c>
      <c r="O4599" s="217" t="s">
        <v>35</v>
      </c>
      <c r="P4599" s="217" t="s">
        <v>35</v>
      </c>
      <c r="Q4599" s="217">
        <f>S6210-vykonyz.xlsx[[#This Row],[Kod]]</f>
        <v>-82044</v>
      </c>
      <c r="R4599" s="217">
        <f>S4533-vykonyz.xlsx[[#This Row],[Kod]]</f>
        <v>0</v>
      </c>
      <c r="S4599" s="217" t="s">
        <v>15978</v>
      </c>
      <c r="T4599" s="217" t="s">
        <v>15979</v>
      </c>
      <c r="U4599" s="217">
        <v>652</v>
      </c>
      <c r="V4599" s="261">
        <v>45292</v>
      </c>
      <c r="W4599" s="217" t="s">
        <v>15978</v>
      </c>
      <c r="X4599" s="217">
        <v>628</v>
      </c>
      <c r="Y4599" s="217">
        <v>24</v>
      </c>
      <c r="Z4599" s="261">
        <v>45291</v>
      </c>
      <c r="AC4599" s="217">
        <f>vykonyz.xlsx3[[#This Row],[Kod]]-vykonyz.xlsx[[#This Row],[Kod]]</f>
        <v>0</v>
      </c>
      <c r="AD4599" t="s">
        <v>15727</v>
      </c>
      <c r="AE4599" t="s">
        <v>10328</v>
      </c>
      <c r="AF4599"/>
      <c r="AG4599"/>
      <c r="AH4599" t="s">
        <v>15728</v>
      </c>
      <c r="AI4599" t="s">
        <v>15975</v>
      </c>
      <c r="AJ4599"/>
      <c r="AK4599" t="s">
        <v>15976</v>
      </c>
      <c r="AL4599" t="s">
        <v>15977</v>
      </c>
      <c r="AM4599" t="s">
        <v>33</v>
      </c>
      <c r="AN4599" t="s">
        <v>33</v>
      </c>
      <c r="AO4599"/>
      <c r="AP4599" t="s">
        <v>15980</v>
      </c>
      <c r="AQ4599"/>
      <c r="AR4599" t="s">
        <v>35</v>
      </c>
      <c r="AS4599" t="s">
        <v>35</v>
      </c>
    </row>
    <row r="4600" spans="1:45">
      <c r="A4600" s="264" t="s">
        <v>15731</v>
      </c>
      <c r="B4600" s="217" t="s">
        <v>10328</v>
      </c>
      <c r="C4600" s="217" t="s">
        <v>50</v>
      </c>
      <c r="E4600" s="217" t="s">
        <v>15732</v>
      </c>
      <c r="F4600" s="217" t="s">
        <v>15981</v>
      </c>
      <c r="H4600" s="217" t="s">
        <v>1008</v>
      </c>
      <c r="I4600" s="217" t="s">
        <v>1008</v>
      </c>
      <c r="J4600" s="217" t="s">
        <v>33</v>
      </c>
      <c r="K4600" s="217" t="s">
        <v>33</v>
      </c>
      <c r="M4600" s="217">
        <f t="shared" si="102"/>
        <v>720</v>
      </c>
      <c r="O4600" s="217" t="s">
        <v>35</v>
      </c>
      <c r="P4600" s="217" t="s">
        <v>35</v>
      </c>
      <c r="Q4600" s="217">
        <f>S6211-vykonyz.xlsx[[#This Row],[Kod]]</f>
        <v>-82045</v>
      </c>
      <c r="R4600" s="217">
        <f>S4534-vykonyz.xlsx[[#This Row],[Kod]]</f>
        <v>0</v>
      </c>
      <c r="S4600" s="217" t="s">
        <v>15982</v>
      </c>
      <c r="T4600" s="217" t="s">
        <v>15983</v>
      </c>
      <c r="U4600" s="217">
        <v>184</v>
      </c>
      <c r="V4600" s="261">
        <v>45292</v>
      </c>
      <c r="W4600" s="217" t="s">
        <v>15982</v>
      </c>
      <c r="X4600" s="217">
        <v>164</v>
      </c>
      <c r="Y4600" s="217">
        <v>20</v>
      </c>
      <c r="Z4600" s="261">
        <v>45291</v>
      </c>
      <c r="AC4600" s="217">
        <f>vykonyz.xlsx3[[#This Row],[Kod]]-vykonyz.xlsx[[#This Row],[Kod]]</f>
        <v>0</v>
      </c>
      <c r="AD4600" t="s">
        <v>15731</v>
      </c>
      <c r="AE4600" t="s">
        <v>10328</v>
      </c>
      <c r="AF4600" t="s">
        <v>50</v>
      </c>
      <c r="AG4600"/>
      <c r="AH4600" t="s">
        <v>15732</v>
      </c>
      <c r="AI4600" t="s">
        <v>15981</v>
      </c>
      <c r="AJ4600"/>
      <c r="AK4600" t="s">
        <v>1008</v>
      </c>
      <c r="AL4600" t="s">
        <v>1008</v>
      </c>
      <c r="AM4600" t="s">
        <v>33</v>
      </c>
      <c r="AN4600" t="s">
        <v>33</v>
      </c>
      <c r="AO4600"/>
      <c r="AP4600" t="s">
        <v>9181</v>
      </c>
      <c r="AQ4600"/>
      <c r="AR4600" t="s">
        <v>35</v>
      </c>
      <c r="AS4600" t="s">
        <v>35</v>
      </c>
    </row>
    <row r="4601" spans="1:45">
      <c r="A4601" s="264" t="s">
        <v>15734</v>
      </c>
      <c r="B4601" s="217" t="s">
        <v>10328</v>
      </c>
      <c r="C4601" s="217" t="s">
        <v>50</v>
      </c>
      <c r="E4601" s="217" t="s">
        <v>15735</v>
      </c>
      <c r="F4601" s="217" t="s">
        <v>15984</v>
      </c>
      <c r="H4601" s="217" t="s">
        <v>15985</v>
      </c>
      <c r="I4601" s="217" t="s">
        <v>1032</v>
      </c>
      <c r="J4601" s="217" t="s">
        <v>33</v>
      </c>
      <c r="K4601" s="217" t="s">
        <v>33</v>
      </c>
      <c r="M4601" s="217">
        <f t="shared" si="102"/>
        <v>640</v>
      </c>
      <c r="O4601" s="217" t="s">
        <v>35</v>
      </c>
      <c r="P4601" s="217" t="s">
        <v>35</v>
      </c>
      <c r="Q4601" s="217">
        <f>S6212-vykonyz.xlsx[[#This Row],[Kod]]</f>
        <v>-82047</v>
      </c>
      <c r="R4601" s="217">
        <f>S4535-vykonyz.xlsx[[#This Row],[Kod]]</f>
        <v>0</v>
      </c>
      <c r="S4601" s="217" t="s">
        <v>15986</v>
      </c>
      <c r="T4601" s="217" t="s">
        <v>15987</v>
      </c>
      <c r="U4601" s="217">
        <v>393</v>
      </c>
      <c r="V4601" s="261">
        <v>45292</v>
      </c>
      <c r="W4601" s="217" t="s">
        <v>15986</v>
      </c>
      <c r="X4601" s="217">
        <v>365</v>
      </c>
      <c r="Y4601" s="217">
        <v>28</v>
      </c>
      <c r="Z4601" s="261">
        <v>45291</v>
      </c>
      <c r="AC4601" s="217">
        <f>vykonyz.xlsx3[[#This Row],[Kod]]-vykonyz.xlsx[[#This Row],[Kod]]</f>
        <v>0</v>
      </c>
      <c r="AD4601" t="s">
        <v>15734</v>
      </c>
      <c r="AE4601" t="s">
        <v>10328</v>
      </c>
      <c r="AF4601" t="s">
        <v>50</v>
      </c>
      <c r="AG4601"/>
      <c r="AH4601" t="s">
        <v>15735</v>
      </c>
      <c r="AI4601" t="s">
        <v>15984</v>
      </c>
      <c r="AJ4601"/>
      <c r="AK4601" t="s">
        <v>15985</v>
      </c>
      <c r="AL4601" t="s">
        <v>1032</v>
      </c>
      <c r="AM4601" t="s">
        <v>33</v>
      </c>
      <c r="AN4601" t="s">
        <v>33</v>
      </c>
      <c r="AO4601"/>
      <c r="AP4601" t="s">
        <v>709</v>
      </c>
      <c r="AQ4601"/>
      <c r="AR4601" t="s">
        <v>35</v>
      </c>
      <c r="AS4601" t="s">
        <v>35</v>
      </c>
    </row>
    <row r="4602" spans="1:45">
      <c r="A4602" s="264" t="s">
        <v>15739</v>
      </c>
      <c r="B4602" s="217" t="s">
        <v>10328</v>
      </c>
      <c r="C4602" s="217" t="s">
        <v>50</v>
      </c>
      <c r="E4602" s="217" t="s">
        <v>15740</v>
      </c>
      <c r="F4602" s="217" t="s">
        <v>15988</v>
      </c>
      <c r="H4602" s="217" t="s">
        <v>15989</v>
      </c>
      <c r="I4602" s="217" t="s">
        <v>15989</v>
      </c>
      <c r="J4602" s="217" t="s">
        <v>33</v>
      </c>
      <c r="K4602" s="217" t="s">
        <v>33</v>
      </c>
      <c r="M4602" s="217">
        <f t="shared" si="102"/>
        <v>170</v>
      </c>
      <c r="O4602" s="217" t="s">
        <v>35</v>
      </c>
      <c r="P4602" s="217" t="s">
        <v>35</v>
      </c>
      <c r="Q4602" s="217">
        <f>S6213-vykonyz.xlsx[[#This Row],[Kod]]</f>
        <v>-82049</v>
      </c>
      <c r="R4602" s="217">
        <f>S4536-vykonyz.xlsx[[#This Row],[Kod]]</f>
        <v>0</v>
      </c>
      <c r="S4602" s="217" t="s">
        <v>15990</v>
      </c>
      <c r="T4602" s="217" t="s">
        <v>15991</v>
      </c>
      <c r="U4602" s="217">
        <v>366</v>
      </c>
      <c r="V4602" s="261">
        <v>45292</v>
      </c>
      <c r="W4602" s="217" t="s">
        <v>15990</v>
      </c>
      <c r="X4602" s="217">
        <v>334</v>
      </c>
      <c r="Y4602" s="217">
        <v>32</v>
      </c>
      <c r="Z4602" s="261">
        <v>45291</v>
      </c>
      <c r="AC4602" s="217">
        <f>vykonyz.xlsx3[[#This Row],[Kod]]-vykonyz.xlsx[[#This Row],[Kod]]</f>
        <v>0</v>
      </c>
      <c r="AD4602" t="s">
        <v>15739</v>
      </c>
      <c r="AE4602" t="s">
        <v>10328</v>
      </c>
      <c r="AF4602" t="s">
        <v>50</v>
      </c>
      <c r="AG4602"/>
      <c r="AH4602" t="s">
        <v>15740</v>
      </c>
      <c r="AI4602" t="s">
        <v>15988</v>
      </c>
      <c r="AJ4602"/>
      <c r="AK4602" t="s">
        <v>15989</v>
      </c>
      <c r="AL4602" t="s">
        <v>15989</v>
      </c>
      <c r="AM4602" t="s">
        <v>33</v>
      </c>
      <c r="AN4602" t="s">
        <v>33</v>
      </c>
      <c r="AO4602"/>
      <c r="AP4602" t="s">
        <v>325</v>
      </c>
      <c r="AQ4602"/>
      <c r="AR4602" t="s">
        <v>35</v>
      </c>
      <c r="AS4602" t="s">
        <v>35</v>
      </c>
    </row>
    <row r="4603" spans="1:45">
      <c r="A4603" s="264" t="s">
        <v>15743</v>
      </c>
      <c r="B4603" s="217" t="s">
        <v>10328</v>
      </c>
      <c r="C4603" s="217" t="s">
        <v>50</v>
      </c>
      <c r="E4603" s="217" t="s">
        <v>15744</v>
      </c>
      <c r="F4603" s="217" t="s">
        <v>15992</v>
      </c>
      <c r="H4603" s="217" t="s">
        <v>15989</v>
      </c>
      <c r="I4603" s="217" t="s">
        <v>15989</v>
      </c>
      <c r="J4603" s="217" t="s">
        <v>33</v>
      </c>
      <c r="K4603" s="217" t="s">
        <v>33</v>
      </c>
      <c r="M4603" s="217">
        <f t="shared" ref="M4603:M4662" si="103">U4537</f>
        <v>192</v>
      </c>
      <c r="O4603" s="217" t="s">
        <v>35</v>
      </c>
      <c r="P4603" s="217" t="s">
        <v>35</v>
      </c>
      <c r="Q4603" s="217">
        <f>S6214-vykonyz.xlsx[[#This Row],[Kod]]</f>
        <v>-82051</v>
      </c>
      <c r="R4603" s="217">
        <f>S4537-vykonyz.xlsx[[#This Row],[Kod]]</f>
        <v>0</v>
      </c>
      <c r="S4603" s="217" t="s">
        <v>15993</v>
      </c>
      <c r="T4603" s="217" t="s">
        <v>15994</v>
      </c>
      <c r="U4603" s="217">
        <v>262</v>
      </c>
      <c r="V4603" s="261">
        <v>45292</v>
      </c>
      <c r="W4603" s="217" t="s">
        <v>15993</v>
      </c>
      <c r="X4603" s="217">
        <v>243</v>
      </c>
      <c r="Y4603" s="217">
        <v>19</v>
      </c>
      <c r="Z4603" s="261">
        <v>45291</v>
      </c>
      <c r="AC4603" s="217">
        <f>vykonyz.xlsx3[[#This Row],[Kod]]-vykonyz.xlsx[[#This Row],[Kod]]</f>
        <v>0</v>
      </c>
      <c r="AD4603" t="s">
        <v>15743</v>
      </c>
      <c r="AE4603" t="s">
        <v>10328</v>
      </c>
      <c r="AF4603" t="s">
        <v>50</v>
      </c>
      <c r="AG4603"/>
      <c r="AH4603" t="s">
        <v>15744</v>
      </c>
      <c r="AI4603" t="s">
        <v>15992</v>
      </c>
      <c r="AJ4603"/>
      <c r="AK4603" t="s">
        <v>15989</v>
      </c>
      <c r="AL4603" t="s">
        <v>15989</v>
      </c>
      <c r="AM4603" t="s">
        <v>33</v>
      </c>
      <c r="AN4603" t="s">
        <v>33</v>
      </c>
      <c r="AO4603"/>
      <c r="AP4603" t="s">
        <v>15995</v>
      </c>
      <c r="AQ4603"/>
      <c r="AR4603" t="s">
        <v>35</v>
      </c>
      <c r="AS4603" t="s">
        <v>35</v>
      </c>
    </row>
    <row r="4604" spans="1:45">
      <c r="A4604" s="264" t="s">
        <v>15747</v>
      </c>
      <c r="B4604" s="217" t="s">
        <v>10328</v>
      </c>
      <c r="E4604" s="217" t="s">
        <v>15748</v>
      </c>
      <c r="F4604" s="217" t="s">
        <v>15996</v>
      </c>
      <c r="H4604" s="217" t="s">
        <v>4093</v>
      </c>
      <c r="I4604" s="217" t="s">
        <v>6725</v>
      </c>
      <c r="J4604" s="217" t="s">
        <v>33</v>
      </c>
      <c r="K4604" s="217" t="s">
        <v>33</v>
      </c>
      <c r="M4604" s="217">
        <f t="shared" si="103"/>
        <v>45</v>
      </c>
      <c r="O4604" s="217" t="s">
        <v>35</v>
      </c>
      <c r="P4604" s="217" t="s">
        <v>35</v>
      </c>
      <c r="Q4604" s="217">
        <f>S6215-vykonyz.xlsx[[#This Row],[Kod]]</f>
        <v>-82053</v>
      </c>
      <c r="R4604" s="217">
        <f>S4538-vykonyz.xlsx[[#This Row],[Kod]]</f>
        <v>0</v>
      </c>
      <c r="S4604" s="217" t="s">
        <v>15997</v>
      </c>
      <c r="T4604" s="217" t="s">
        <v>15998</v>
      </c>
      <c r="U4604" s="217">
        <v>56</v>
      </c>
      <c r="V4604" s="261">
        <v>45292</v>
      </c>
      <c r="W4604" s="217" t="s">
        <v>15997</v>
      </c>
      <c r="X4604" s="217">
        <v>50</v>
      </c>
      <c r="Y4604" s="217">
        <v>6</v>
      </c>
      <c r="Z4604" s="261">
        <v>45291</v>
      </c>
      <c r="AC4604" s="217">
        <f>vykonyz.xlsx3[[#This Row],[Kod]]-vykonyz.xlsx[[#This Row],[Kod]]</f>
        <v>0</v>
      </c>
      <c r="AD4604" t="s">
        <v>15747</v>
      </c>
      <c r="AE4604" t="s">
        <v>10328</v>
      </c>
      <c r="AF4604"/>
      <c r="AG4604"/>
      <c r="AH4604" t="s">
        <v>15748</v>
      </c>
      <c r="AI4604" t="s">
        <v>15996</v>
      </c>
      <c r="AJ4604"/>
      <c r="AK4604" t="s">
        <v>4093</v>
      </c>
      <c r="AL4604" t="s">
        <v>6725</v>
      </c>
      <c r="AM4604" t="s">
        <v>33</v>
      </c>
      <c r="AN4604" t="s">
        <v>33</v>
      </c>
      <c r="AO4604"/>
      <c r="AP4604" t="s">
        <v>1988</v>
      </c>
      <c r="AQ4604"/>
      <c r="AR4604" t="s">
        <v>35</v>
      </c>
      <c r="AS4604" t="s">
        <v>35</v>
      </c>
    </row>
    <row r="4605" spans="1:45">
      <c r="A4605" s="264" t="s">
        <v>15752</v>
      </c>
      <c r="B4605" s="217" t="s">
        <v>10328</v>
      </c>
      <c r="C4605" s="217" t="s">
        <v>50</v>
      </c>
      <c r="E4605" s="217" t="s">
        <v>15753</v>
      </c>
      <c r="F4605" s="217" t="s">
        <v>15999</v>
      </c>
      <c r="H4605" s="217" t="s">
        <v>989</v>
      </c>
      <c r="I4605" s="217" t="s">
        <v>989</v>
      </c>
      <c r="J4605" s="217" t="s">
        <v>33</v>
      </c>
      <c r="K4605" s="217" t="s">
        <v>33</v>
      </c>
      <c r="M4605" s="217">
        <f t="shared" si="103"/>
        <v>176</v>
      </c>
      <c r="O4605" s="217" t="s">
        <v>35</v>
      </c>
      <c r="P4605" s="217" t="s">
        <v>35</v>
      </c>
      <c r="Q4605" s="217">
        <f>S6216-vykonyz.xlsx[[#This Row],[Kod]]</f>
        <v>-82055</v>
      </c>
      <c r="R4605" s="217">
        <f>S4539-vykonyz.xlsx[[#This Row],[Kod]]</f>
        <v>0</v>
      </c>
      <c r="S4605" s="217" t="s">
        <v>16000</v>
      </c>
      <c r="T4605" s="217" t="s">
        <v>16001</v>
      </c>
      <c r="U4605" s="217">
        <v>158</v>
      </c>
      <c r="V4605" s="261">
        <v>45292</v>
      </c>
      <c r="W4605" s="217" t="s">
        <v>16000</v>
      </c>
      <c r="X4605" s="217">
        <v>142</v>
      </c>
      <c r="Y4605" s="217">
        <v>16</v>
      </c>
      <c r="Z4605" s="261">
        <v>45291</v>
      </c>
      <c r="AC4605" s="217">
        <f>vykonyz.xlsx3[[#This Row],[Kod]]-vykonyz.xlsx[[#This Row],[Kod]]</f>
        <v>0</v>
      </c>
      <c r="AD4605" t="s">
        <v>15752</v>
      </c>
      <c r="AE4605" t="s">
        <v>10328</v>
      </c>
      <c r="AF4605" t="s">
        <v>50</v>
      </c>
      <c r="AG4605"/>
      <c r="AH4605" t="s">
        <v>15753</v>
      </c>
      <c r="AI4605" t="s">
        <v>15999</v>
      </c>
      <c r="AJ4605"/>
      <c r="AK4605" t="s">
        <v>989</v>
      </c>
      <c r="AL4605" t="s">
        <v>989</v>
      </c>
      <c r="AM4605" t="s">
        <v>33</v>
      </c>
      <c r="AN4605" t="s">
        <v>33</v>
      </c>
      <c r="AO4605"/>
      <c r="AP4605" t="s">
        <v>6459</v>
      </c>
      <c r="AQ4605"/>
      <c r="AR4605" t="s">
        <v>35</v>
      </c>
      <c r="AS4605" t="s">
        <v>35</v>
      </c>
    </row>
    <row r="4606" spans="1:45">
      <c r="A4606" s="264" t="s">
        <v>15755</v>
      </c>
      <c r="B4606" s="217" t="s">
        <v>10328</v>
      </c>
      <c r="C4606" s="217" t="s">
        <v>50</v>
      </c>
      <c r="E4606" s="217" t="s">
        <v>15756</v>
      </c>
      <c r="F4606" s="217" t="s">
        <v>16002</v>
      </c>
      <c r="H4606" s="217" t="s">
        <v>15989</v>
      </c>
      <c r="I4606" s="217" t="s">
        <v>15989</v>
      </c>
      <c r="J4606" s="217" t="s">
        <v>33</v>
      </c>
      <c r="K4606" s="217" t="s">
        <v>33</v>
      </c>
      <c r="M4606" s="217">
        <f t="shared" si="103"/>
        <v>164</v>
      </c>
      <c r="O4606" s="217" t="s">
        <v>35</v>
      </c>
      <c r="P4606" s="217" t="s">
        <v>35</v>
      </c>
      <c r="Q4606" s="217">
        <f>S6217-vykonyz.xlsx[[#This Row],[Kod]]</f>
        <v>-82056</v>
      </c>
      <c r="R4606" s="217">
        <f>S4540-vykonyz.xlsx[[#This Row],[Kod]]</f>
        <v>0</v>
      </c>
      <c r="S4606" s="217" t="s">
        <v>16003</v>
      </c>
      <c r="T4606" s="217" t="s">
        <v>16004</v>
      </c>
      <c r="U4606" s="217">
        <v>390</v>
      </c>
      <c r="V4606" s="261">
        <v>45292</v>
      </c>
      <c r="W4606" s="217" t="s">
        <v>16003</v>
      </c>
      <c r="X4606" s="217">
        <v>342</v>
      </c>
      <c r="Y4606" s="217">
        <v>48</v>
      </c>
      <c r="Z4606" s="261">
        <v>45291</v>
      </c>
      <c r="AC4606" s="217">
        <f>vykonyz.xlsx3[[#This Row],[Kod]]-vykonyz.xlsx[[#This Row],[Kod]]</f>
        <v>0</v>
      </c>
      <c r="AD4606" t="s">
        <v>15755</v>
      </c>
      <c r="AE4606" t="s">
        <v>10328</v>
      </c>
      <c r="AF4606" t="s">
        <v>50</v>
      </c>
      <c r="AG4606"/>
      <c r="AH4606" t="s">
        <v>15756</v>
      </c>
      <c r="AI4606" t="s">
        <v>16002</v>
      </c>
      <c r="AJ4606"/>
      <c r="AK4606" t="s">
        <v>15989</v>
      </c>
      <c r="AL4606" t="s">
        <v>15989</v>
      </c>
      <c r="AM4606" t="s">
        <v>33</v>
      </c>
      <c r="AN4606" t="s">
        <v>33</v>
      </c>
      <c r="AO4606"/>
      <c r="AP4606" t="s">
        <v>875</v>
      </c>
      <c r="AQ4606"/>
      <c r="AR4606" t="s">
        <v>35</v>
      </c>
      <c r="AS4606" t="s">
        <v>35</v>
      </c>
    </row>
    <row r="4607" spans="1:45">
      <c r="A4607" s="264" t="s">
        <v>15759</v>
      </c>
      <c r="B4607" s="217" t="s">
        <v>10328</v>
      </c>
      <c r="C4607" s="217" t="s">
        <v>50</v>
      </c>
      <c r="E4607" s="217" t="s">
        <v>15760</v>
      </c>
      <c r="F4607" s="217" t="s">
        <v>16005</v>
      </c>
      <c r="H4607" s="217" t="s">
        <v>136</v>
      </c>
      <c r="I4607" s="217" t="s">
        <v>6725</v>
      </c>
      <c r="J4607" s="217" t="s">
        <v>33</v>
      </c>
      <c r="K4607" s="217" t="s">
        <v>33</v>
      </c>
      <c r="M4607" s="217">
        <f t="shared" si="103"/>
        <v>56</v>
      </c>
      <c r="O4607" s="217" t="s">
        <v>35</v>
      </c>
      <c r="P4607" s="217" t="s">
        <v>35</v>
      </c>
      <c r="Q4607" s="217">
        <f>S6218-vykonyz.xlsx[[#This Row],[Kod]]</f>
        <v>-82057</v>
      </c>
      <c r="R4607" s="217">
        <f>S4541-vykonyz.xlsx[[#This Row],[Kod]]</f>
        <v>0</v>
      </c>
      <c r="S4607" s="217" t="s">
        <v>16006</v>
      </c>
      <c r="T4607" s="217" t="s">
        <v>16007</v>
      </c>
      <c r="U4607" s="217">
        <v>158</v>
      </c>
      <c r="V4607" s="261">
        <v>45292</v>
      </c>
      <c r="W4607" s="217" t="s">
        <v>16006</v>
      </c>
      <c r="X4607" s="217">
        <v>138</v>
      </c>
      <c r="Y4607" s="217">
        <v>20</v>
      </c>
      <c r="Z4607" s="261">
        <v>45291</v>
      </c>
      <c r="AC4607" s="217">
        <f>vykonyz.xlsx3[[#This Row],[Kod]]-vykonyz.xlsx[[#This Row],[Kod]]</f>
        <v>0</v>
      </c>
      <c r="AD4607" t="s">
        <v>15759</v>
      </c>
      <c r="AE4607" t="s">
        <v>10328</v>
      </c>
      <c r="AF4607" t="s">
        <v>50</v>
      </c>
      <c r="AG4607"/>
      <c r="AH4607" t="s">
        <v>15760</v>
      </c>
      <c r="AI4607" t="s">
        <v>16005</v>
      </c>
      <c r="AJ4607"/>
      <c r="AK4607" t="s">
        <v>136</v>
      </c>
      <c r="AL4607" t="s">
        <v>6725</v>
      </c>
      <c r="AM4607" t="s">
        <v>33</v>
      </c>
      <c r="AN4607" t="s">
        <v>33</v>
      </c>
      <c r="AO4607"/>
      <c r="AP4607" t="s">
        <v>7680</v>
      </c>
      <c r="AQ4607"/>
      <c r="AR4607" t="s">
        <v>35</v>
      </c>
      <c r="AS4607" t="s">
        <v>35</v>
      </c>
    </row>
    <row r="4608" spans="1:45">
      <c r="A4608" s="264" t="s">
        <v>15762</v>
      </c>
      <c r="B4608" s="217" t="s">
        <v>10328</v>
      </c>
      <c r="C4608" s="217" t="s">
        <v>50</v>
      </c>
      <c r="E4608" s="217" t="s">
        <v>15763</v>
      </c>
      <c r="F4608" s="217" t="s">
        <v>16008</v>
      </c>
      <c r="H4608" s="217" t="s">
        <v>989</v>
      </c>
      <c r="I4608" s="217" t="s">
        <v>1130</v>
      </c>
      <c r="J4608" s="217" t="s">
        <v>33</v>
      </c>
      <c r="K4608" s="217" t="s">
        <v>33</v>
      </c>
      <c r="M4608" s="217">
        <f t="shared" si="103"/>
        <v>219</v>
      </c>
      <c r="O4608" s="217" t="s">
        <v>35</v>
      </c>
      <c r="P4608" s="217" t="s">
        <v>35</v>
      </c>
      <c r="Q4608" s="217">
        <f>S6219-vykonyz.xlsx[[#This Row],[Kod]]</f>
        <v>-82058</v>
      </c>
      <c r="R4608" s="217">
        <f>S4542-vykonyz.xlsx[[#This Row],[Kod]]</f>
        <v>0</v>
      </c>
      <c r="S4608" s="217" t="s">
        <v>16009</v>
      </c>
      <c r="T4608" s="217" t="s">
        <v>16010</v>
      </c>
      <c r="U4608" s="217">
        <v>672</v>
      </c>
      <c r="V4608" s="261">
        <v>45292</v>
      </c>
      <c r="W4608" s="217" t="s">
        <v>16009</v>
      </c>
      <c r="X4608" s="217">
        <v>657</v>
      </c>
      <c r="Y4608" s="217">
        <v>15</v>
      </c>
      <c r="Z4608" s="261">
        <v>45291</v>
      </c>
      <c r="AC4608" s="217">
        <f>vykonyz.xlsx3[[#This Row],[Kod]]-vykonyz.xlsx[[#This Row],[Kod]]</f>
        <v>0</v>
      </c>
      <c r="AD4608" t="s">
        <v>15762</v>
      </c>
      <c r="AE4608" t="s">
        <v>10328</v>
      </c>
      <c r="AF4608" t="s">
        <v>50</v>
      </c>
      <c r="AG4608"/>
      <c r="AH4608" t="s">
        <v>15763</v>
      </c>
      <c r="AI4608" t="s">
        <v>16008</v>
      </c>
      <c r="AJ4608"/>
      <c r="AK4608" t="s">
        <v>989</v>
      </c>
      <c r="AL4608" t="s">
        <v>1130</v>
      </c>
      <c r="AM4608" t="s">
        <v>33</v>
      </c>
      <c r="AN4608" t="s">
        <v>33</v>
      </c>
      <c r="AO4608"/>
      <c r="AP4608" t="s">
        <v>15253</v>
      </c>
      <c r="AQ4608"/>
      <c r="AR4608" t="s">
        <v>35</v>
      </c>
      <c r="AS4608" t="s">
        <v>35</v>
      </c>
    </row>
    <row r="4609" spans="1:45">
      <c r="A4609" s="264" t="s">
        <v>15765</v>
      </c>
      <c r="B4609" s="217" t="s">
        <v>10328</v>
      </c>
      <c r="C4609" s="217" t="s">
        <v>50</v>
      </c>
      <c r="E4609" s="217" t="s">
        <v>15766</v>
      </c>
      <c r="F4609" s="217" t="s">
        <v>16011</v>
      </c>
      <c r="H4609" s="217" t="s">
        <v>1084</v>
      </c>
      <c r="I4609" s="217" t="s">
        <v>1125</v>
      </c>
      <c r="J4609" s="217" t="s">
        <v>33</v>
      </c>
      <c r="K4609" s="217" t="s">
        <v>33</v>
      </c>
      <c r="M4609" s="217">
        <f t="shared" si="103"/>
        <v>306</v>
      </c>
      <c r="O4609" s="217" t="s">
        <v>35</v>
      </c>
      <c r="P4609" s="217" t="s">
        <v>35</v>
      </c>
      <c r="Q4609" s="217">
        <f>S6220-vykonyz.xlsx[[#This Row],[Kod]]</f>
        <v>-82059</v>
      </c>
      <c r="R4609" s="217">
        <f>S4543-vykonyz.xlsx[[#This Row],[Kod]]</f>
        <v>0</v>
      </c>
      <c r="S4609" s="217" t="s">
        <v>16012</v>
      </c>
      <c r="T4609" s="217" t="s">
        <v>16013</v>
      </c>
      <c r="U4609" s="217">
        <v>570</v>
      </c>
      <c r="V4609" s="261">
        <v>45292</v>
      </c>
      <c r="W4609" s="217" t="s">
        <v>16012</v>
      </c>
      <c r="X4609" s="217">
        <v>554</v>
      </c>
      <c r="Y4609" s="217">
        <v>16</v>
      </c>
      <c r="Z4609" s="261">
        <v>45291</v>
      </c>
      <c r="AC4609" s="217">
        <f>vykonyz.xlsx3[[#This Row],[Kod]]-vykonyz.xlsx[[#This Row],[Kod]]</f>
        <v>0</v>
      </c>
      <c r="AD4609" t="s">
        <v>15765</v>
      </c>
      <c r="AE4609" t="s">
        <v>10328</v>
      </c>
      <c r="AF4609" t="s">
        <v>50</v>
      </c>
      <c r="AG4609"/>
      <c r="AH4609" t="s">
        <v>15766</v>
      </c>
      <c r="AI4609" t="s">
        <v>16011</v>
      </c>
      <c r="AJ4609"/>
      <c r="AK4609" t="s">
        <v>1084</v>
      </c>
      <c r="AL4609" t="s">
        <v>1125</v>
      </c>
      <c r="AM4609" t="s">
        <v>33</v>
      </c>
      <c r="AN4609" t="s">
        <v>33</v>
      </c>
      <c r="AO4609"/>
      <c r="AP4609" t="s">
        <v>7700</v>
      </c>
      <c r="AQ4609"/>
      <c r="AR4609" t="s">
        <v>35</v>
      </c>
      <c r="AS4609" t="s">
        <v>35</v>
      </c>
    </row>
    <row r="4610" spans="1:45">
      <c r="A4610" s="264" t="s">
        <v>15768</v>
      </c>
      <c r="B4610" s="217" t="s">
        <v>10328</v>
      </c>
      <c r="C4610" s="217" t="s">
        <v>50</v>
      </c>
      <c r="E4610" s="217" t="s">
        <v>15769</v>
      </c>
      <c r="F4610" s="217" t="s">
        <v>16014</v>
      </c>
      <c r="H4610" s="217" t="s">
        <v>1084</v>
      </c>
      <c r="I4610" s="217" t="s">
        <v>1130</v>
      </c>
      <c r="J4610" s="217" t="s">
        <v>33</v>
      </c>
      <c r="K4610" s="217" t="s">
        <v>33</v>
      </c>
      <c r="M4610" s="217">
        <f t="shared" si="103"/>
        <v>291</v>
      </c>
      <c r="O4610" s="217" t="s">
        <v>35</v>
      </c>
      <c r="P4610" s="217" t="s">
        <v>35</v>
      </c>
      <c r="Q4610" s="217">
        <f>S6221-vykonyz.xlsx[[#This Row],[Kod]]</f>
        <v>-82060</v>
      </c>
      <c r="R4610" s="217">
        <f>S4544-vykonyz.xlsx[[#This Row],[Kod]]</f>
        <v>0</v>
      </c>
      <c r="S4610" s="217" t="s">
        <v>16015</v>
      </c>
      <c r="T4610" s="217" t="s">
        <v>16016</v>
      </c>
      <c r="U4610" s="217">
        <v>334</v>
      </c>
      <c r="V4610" s="261">
        <v>45292</v>
      </c>
      <c r="W4610" s="217" t="s">
        <v>16015</v>
      </c>
      <c r="X4610" s="217">
        <v>324</v>
      </c>
      <c r="Y4610" s="217">
        <v>10</v>
      </c>
      <c r="Z4610" s="261">
        <v>45291</v>
      </c>
      <c r="AC4610" s="217">
        <f>vykonyz.xlsx3[[#This Row],[Kod]]-vykonyz.xlsx[[#This Row],[Kod]]</f>
        <v>0</v>
      </c>
      <c r="AD4610" t="s">
        <v>15768</v>
      </c>
      <c r="AE4610" t="s">
        <v>10328</v>
      </c>
      <c r="AF4610" t="s">
        <v>50</v>
      </c>
      <c r="AG4610"/>
      <c r="AH4610" t="s">
        <v>15769</v>
      </c>
      <c r="AI4610" t="s">
        <v>16014</v>
      </c>
      <c r="AJ4610"/>
      <c r="AK4610" t="s">
        <v>1084</v>
      </c>
      <c r="AL4610" t="s">
        <v>1130</v>
      </c>
      <c r="AM4610" t="s">
        <v>33</v>
      </c>
      <c r="AN4610" t="s">
        <v>33</v>
      </c>
      <c r="AO4610"/>
      <c r="AP4610" t="s">
        <v>6288</v>
      </c>
      <c r="AQ4610"/>
      <c r="AR4610" t="s">
        <v>35</v>
      </c>
      <c r="AS4610" t="s">
        <v>35</v>
      </c>
    </row>
    <row r="4611" spans="1:45">
      <c r="A4611" s="264" t="s">
        <v>15773</v>
      </c>
      <c r="B4611" s="217" t="s">
        <v>10328</v>
      </c>
      <c r="C4611" s="217" t="s">
        <v>50</v>
      </c>
      <c r="E4611" s="217" t="s">
        <v>15774</v>
      </c>
      <c r="F4611" s="217" t="s">
        <v>16017</v>
      </c>
      <c r="H4611" s="217" t="s">
        <v>16018</v>
      </c>
      <c r="I4611" s="217" t="s">
        <v>6568</v>
      </c>
      <c r="J4611" s="217" t="s">
        <v>33</v>
      </c>
      <c r="K4611" s="217" t="s">
        <v>33</v>
      </c>
      <c r="M4611" s="217">
        <f t="shared" si="103"/>
        <v>494</v>
      </c>
      <c r="O4611" s="217" t="s">
        <v>35</v>
      </c>
      <c r="P4611" s="217" t="s">
        <v>35</v>
      </c>
      <c r="Q4611" s="217">
        <f>S6222-vykonyz.xlsx[[#This Row],[Kod]]</f>
        <v>-82061</v>
      </c>
      <c r="R4611" s="217">
        <f>S4545-vykonyz.xlsx[[#This Row],[Kod]]</f>
        <v>0</v>
      </c>
      <c r="S4611" s="217" t="s">
        <v>16019</v>
      </c>
      <c r="T4611" s="217" t="s">
        <v>16020</v>
      </c>
      <c r="U4611" s="217">
        <v>858</v>
      </c>
      <c r="V4611" s="261">
        <v>45292</v>
      </c>
      <c r="W4611" s="217" t="s">
        <v>16019</v>
      </c>
      <c r="X4611" s="217">
        <v>831</v>
      </c>
      <c r="Y4611" s="217">
        <v>27</v>
      </c>
      <c r="Z4611" s="261">
        <v>45291</v>
      </c>
      <c r="AC4611" s="217">
        <f>vykonyz.xlsx3[[#This Row],[Kod]]-vykonyz.xlsx[[#This Row],[Kod]]</f>
        <v>0</v>
      </c>
      <c r="AD4611" t="s">
        <v>15773</v>
      </c>
      <c r="AE4611" t="s">
        <v>10328</v>
      </c>
      <c r="AF4611" t="s">
        <v>50</v>
      </c>
      <c r="AG4611"/>
      <c r="AH4611" t="s">
        <v>15774</v>
      </c>
      <c r="AI4611" t="s">
        <v>16017</v>
      </c>
      <c r="AJ4611"/>
      <c r="AK4611" t="s">
        <v>16018</v>
      </c>
      <c r="AL4611" t="s">
        <v>6568</v>
      </c>
      <c r="AM4611" t="s">
        <v>33</v>
      </c>
      <c r="AN4611" t="s">
        <v>33</v>
      </c>
      <c r="AO4611"/>
      <c r="AP4611" t="s">
        <v>789</v>
      </c>
      <c r="AQ4611"/>
      <c r="AR4611" t="s">
        <v>35</v>
      </c>
      <c r="AS4611" t="s">
        <v>35</v>
      </c>
    </row>
    <row r="4612" spans="1:45">
      <c r="A4612" s="264" t="s">
        <v>15776</v>
      </c>
      <c r="B4612" s="217" t="s">
        <v>10328</v>
      </c>
      <c r="C4612" s="217" t="s">
        <v>50</v>
      </c>
      <c r="E4612" s="217" t="s">
        <v>15777</v>
      </c>
      <c r="F4612" s="217" t="s">
        <v>16021</v>
      </c>
      <c r="H4612" s="217" t="s">
        <v>136</v>
      </c>
      <c r="I4612" s="217" t="s">
        <v>7244</v>
      </c>
      <c r="J4612" s="217" t="s">
        <v>33</v>
      </c>
      <c r="K4612" s="217" t="s">
        <v>33</v>
      </c>
      <c r="M4612" s="217">
        <f t="shared" si="103"/>
        <v>59</v>
      </c>
      <c r="O4612" s="217" t="s">
        <v>35</v>
      </c>
      <c r="P4612" s="217" t="s">
        <v>35</v>
      </c>
      <c r="Q4612" s="217">
        <f>S6223-vykonyz.xlsx[[#This Row],[Kod]]</f>
        <v>-82063</v>
      </c>
      <c r="R4612" s="217">
        <f>S4546-vykonyz.xlsx[[#This Row],[Kod]]</f>
        <v>0</v>
      </c>
      <c r="S4612" s="217" t="s">
        <v>16022</v>
      </c>
      <c r="T4612" s="217" t="s">
        <v>16023</v>
      </c>
      <c r="U4612" s="217">
        <v>459</v>
      </c>
      <c r="V4612" s="261">
        <v>45292</v>
      </c>
      <c r="W4612" s="217" t="s">
        <v>16022</v>
      </c>
      <c r="X4612" s="217">
        <v>437</v>
      </c>
      <c r="Y4612" s="217">
        <v>22</v>
      </c>
      <c r="Z4612" s="261">
        <v>45291</v>
      </c>
      <c r="AC4612" s="217">
        <f>vykonyz.xlsx3[[#This Row],[Kod]]-vykonyz.xlsx[[#This Row],[Kod]]</f>
        <v>0</v>
      </c>
      <c r="AD4612" t="s">
        <v>15776</v>
      </c>
      <c r="AE4612" t="s">
        <v>10328</v>
      </c>
      <c r="AF4612" t="s">
        <v>50</v>
      </c>
      <c r="AG4612"/>
      <c r="AH4612" t="s">
        <v>15777</v>
      </c>
      <c r="AI4612" t="s">
        <v>16021</v>
      </c>
      <c r="AJ4612"/>
      <c r="AK4612" t="s">
        <v>136</v>
      </c>
      <c r="AL4612" t="s">
        <v>7244</v>
      </c>
      <c r="AM4612" t="s">
        <v>33</v>
      </c>
      <c r="AN4612" t="s">
        <v>33</v>
      </c>
      <c r="AO4612"/>
      <c r="AP4612" t="s">
        <v>13523</v>
      </c>
      <c r="AQ4612"/>
      <c r="AR4612" t="s">
        <v>35</v>
      </c>
      <c r="AS4612" t="s">
        <v>35</v>
      </c>
    </row>
    <row r="4613" spans="1:45">
      <c r="A4613" s="264" t="s">
        <v>15779</v>
      </c>
      <c r="B4613" s="217" t="s">
        <v>10328</v>
      </c>
      <c r="E4613" s="217" t="s">
        <v>15780</v>
      </c>
      <c r="F4613" s="217" t="s">
        <v>16024</v>
      </c>
      <c r="H4613" s="217" t="s">
        <v>994</v>
      </c>
      <c r="I4613" s="217" t="s">
        <v>1130</v>
      </c>
      <c r="J4613" s="217" t="s">
        <v>33</v>
      </c>
      <c r="K4613" s="217" t="s">
        <v>33</v>
      </c>
      <c r="M4613" s="217">
        <f t="shared" si="103"/>
        <v>123</v>
      </c>
      <c r="O4613" s="217" t="s">
        <v>35</v>
      </c>
      <c r="P4613" s="217" t="s">
        <v>35</v>
      </c>
      <c r="Q4613" s="217">
        <f>S6224-vykonyz.xlsx[[#This Row],[Kod]]</f>
        <v>-82064</v>
      </c>
      <c r="R4613" s="217">
        <f>S4547-vykonyz.xlsx[[#This Row],[Kod]]</f>
        <v>0</v>
      </c>
      <c r="S4613" s="217" t="s">
        <v>16025</v>
      </c>
      <c r="T4613" s="217" t="s">
        <v>16026</v>
      </c>
      <c r="U4613" s="217">
        <v>2563</v>
      </c>
      <c r="V4613" s="261">
        <v>45292</v>
      </c>
      <c r="W4613" s="217" t="s">
        <v>16025</v>
      </c>
      <c r="X4613" s="217">
        <v>2450</v>
      </c>
      <c r="Y4613" s="217">
        <v>113</v>
      </c>
      <c r="Z4613" s="261">
        <v>45291</v>
      </c>
      <c r="AC4613" s="217">
        <f>vykonyz.xlsx3[[#This Row],[Kod]]-vykonyz.xlsx[[#This Row],[Kod]]</f>
        <v>0</v>
      </c>
      <c r="AD4613" t="s">
        <v>15779</v>
      </c>
      <c r="AE4613" t="s">
        <v>10328</v>
      </c>
      <c r="AF4613"/>
      <c r="AG4613"/>
      <c r="AH4613" t="s">
        <v>15780</v>
      </c>
      <c r="AI4613" t="s">
        <v>16024</v>
      </c>
      <c r="AJ4613"/>
      <c r="AK4613" t="s">
        <v>994</v>
      </c>
      <c r="AL4613" t="s">
        <v>1130</v>
      </c>
      <c r="AM4613" t="s">
        <v>33</v>
      </c>
      <c r="AN4613" t="s">
        <v>33</v>
      </c>
      <c r="AO4613"/>
      <c r="AP4613" t="s">
        <v>13586</v>
      </c>
      <c r="AQ4613"/>
      <c r="AR4613" t="s">
        <v>35</v>
      </c>
      <c r="AS4613" t="s">
        <v>35</v>
      </c>
    </row>
    <row r="4614" spans="1:45">
      <c r="A4614" s="264" t="s">
        <v>15782</v>
      </c>
      <c r="B4614" s="217" t="s">
        <v>10328</v>
      </c>
      <c r="C4614" s="217" t="s">
        <v>50</v>
      </c>
      <c r="E4614" s="217" t="s">
        <v>15783</v>
      </c>
      <c r="F4614" s="217" t="s">
        <v>16027</v>
      </c>
      <c r="H4614" s="217" t="s">
        <v>16028</v>
      </c>
      <c r="I4614" s="217" t="s">
        <v>1125</v>
      </c>
      <c r="J4614" s="217" t="s">
        <v>33</v>
      </c>
      <c r="K4614" s="217" t="s">
        <v>33</v>
      </c>
      <c r="M4614" s="217">
        <f t="shared" si="103"/>
        <v>165</v>
      </c>
      <c r="O4614" s="217" t="s">
        <v>35</v>
      </c>
      <c r="P4614" s="217" t="s">
        <v>35</v>
      </c>
      <c r="Q4614" s="217">
        <f>S6225-vykonyz.xlsx[[#This Row],[Kod]]</f>
        <v>-82065</v>
      </c>
      <c r="R4614" s="217">
        <f>S4548-vykonyz.xlsx[[#This Row],[Kod]]</f>
        <v>0</v>
      </c>
      <c r="S4614" s="217" t="s">
        <v>16029</v>
      </c>
      <c r="T4614" s="217" t="s">
        <v>16030</v>
      </c>
      <c r="U4614" s="217">
        <v>2121</v>
      </c>
      <c r="V4614" s="261">
        <v>45292</v>
      </c>
      <c r="W4614" s="217" t="s">
        <v>16029</v>
      </c>
      <c r="X4614" s="217">
        <v>2045</v>
      </c>
      <c r="Y4614" s="217">
        <v>76</v>
      </c>
      <c r="Z4614" s="261">
        <v>45291</v>
      </c>
      <c r="AC4614" s="217">
        <f>vykonyz.xlsx3[[#This Row],[Kod]]-vykonyz.xlsx[[#This Row],[Kod]]</f>
        <v>0</v>
      </c>
      <c r="AD4614" t="s">
        <v>15782</v>
      </c>
      <c r="AE4614" t="s">
        <v>10328</v>
      </c>
      <c r="AF4614" t="s">
        <v>50</v>
      </c>
      <c r="AG4614"/>
      <c r="AH4614" t="s">
        <v>15783</v>
      </c>
      <c r="AI4614" t="s">
        <v>16027</v>
      </c>
      <c r="AJ4614"/>
      <c r="AK4614" t="s">
        <v>16028</v>
      </c>
      <c r="AL4614" t="s">
        <v>1125</v>
      </c>
      <c r="AM4614" t="s">
        <v>33</v>
      </c>
      <c r="AN4614" t="s">
        <v>33</v>
      </c>
      <c r="AO4614"/>
      <c r="AP4614" t="s">
        <v>8097</v>
      </c>
      <c r="AQ4614"/>
      <c r="AR4614" t="s">
        <v>35</v>
      </c>
      <c r="AS4614" t="s">
        <v>35</v>
      </c>
    </row>
    <row r="4615" spans="1:45">
      <c r="A4615" s="264" t="s">
        <v>15785</v>
      </c>
      <c r="B4615" s="217" t="s">
        <v>10328</v>
      </c>
      <c r="C4615" s="217" t="s">
        <v>50</v>
      </c>
      <c r="E4615" s="217" t="s">
        <v>15786</v>
      </c>
      <c r="F4615" s="217" t="s">
        <v>16031</v>
      </c>
      <c r="H4615" s="217" t="s">
        <v>994</v>
      </c>
      <c r="I4615" s="217" t="s">
        <v>1125</v>
      </c>
      <c r="J4615" s="217" t="s">
        <v>33</v>
      </c>
      <c r="K4615" s="217" t="s">
        <v>33</v>
      </c>
      <c r="M4615" s="217">
        <f t="shared" si="103"/>
        <v>179</v>
      </c>
      <c r="O4615" s="217" t="s">
        <v>35</v>
      </c>
      <c r="P4615" s="217" t="s">
        <v>35</v>
      </c>
      <c r="Q4615" s="217">
        <f>S6226-vykonyz.xlsx[[#This Row],[Kod]]</f>
        <v>-82066</v>
      </c>
      <c r="R4615" s="217">
        <f>S4549-vykonyz.xlsx[[#This Row],[Kod]]</f>
        <v>0</v>
      </c>
      <c r="S4615" s="217" t="s">
        <v>16032</v>
      </c>
      <c r="T4615" s="217" t="s">
        <v>16033</v>
      </c>
      <c r="U4615" s="217">
        <v>10341</v>
      </c>
      <c r="V4615" s="261">
        <v>45292</v>
      </c>
      <c r="W4615" s="217" t="s">
        <v>16032</v>
      </c>
      <c r="X4615" s="217">
        <v>10224</v>
      </c>
      <c r="Y4615" s="217">
        <v>117</v>
      </c>
      <c r="Z4615" s="261">
        <v>45291</v>
      </c>
      <c r="AC4615" s="217">
        <f>vykonyz.xlsx3[[#This Row],[Kod]]-vykonyz.xlsx[[#This Row],[Kod]]</f>
        <v>0</v>
      </c>
      <c r="AD4615" t="s">
        <v>15785</v>
      </c>
      <c r="AE4615" t="s">
        <v>10328</v>
      </c>
      <c r="AF4615" t="s">
        <v>50</v>
      </c>
      <c r="AG4615"/>
      <c r="AH4615" t="s">
        <v>15786</v>
      </c>
      <c r="AI4615" t="s">
        <v>16031</v>
      </c>
      <c r="AJ4615"/>
      <c r="AK4615" t="s">
        <v>994</v>
      </c>
      <c r="AL4615" t="s">
        <v>1125</v>
      </c>
      <c r="AM4615" t="s">
        <v>33</v>
      </c>
      <c r="AN4615" t="s">
        <v>33</v>
      </c>
      <c r="AO4615"/>
      <c r="AP4615" t="s">
        <v>635</v>
      </c>
      <c r="AQ4615"/>
      <c r="AR4615" t="s">
        <v>35</v>
      </c>
      <c r="AS4615" t="s">
        <v>35</v>
      </c>
    </row>
    <row r="4616" spans="1:45">
      <c r="A4616" s="264" t="s">
        <v>15790</v>
      </c>
      <c r="B4616" s="217" t="s">
        <v>10328</v>
      </c>
      <c r="C4616" s="217" t="s">
        <v>50</v>
      </c>
      <c r="E4616" s="217" t="s">
        <v>15791</v>
      </c>
      <c r="H4616" s="217" t="s">
        <v>15989</v>
      </c>
      <c r="I4616" s="217" t="s">
        <v>1125</v>
      </c>
      <c r="J4616" s="217" t="s">
        <v>33</v>
      </c>
      <c r="K4616" s="217" t="s">
        <v>33</v>
      </c>
      <c r="M4616" s="217">
        <f t="shared" si="103"/>
        <v>216</v>
      </c>
      <c r="O4616" s="217" t="s">
        <v>35</v>
      </c>
      <c r="P4616" s="217" t="s">
        <v>35</v>
      </c>
      <c r="Q4616" s="217">
        <f>S6227-vykonyz.xlsx[[#This Row],[Kod]]</f>
        <v>-82067</v>
      </c>
      <c r="R4616" s="217">
        <f>S4550-vykonyz.xlsx[[#This Row],[Kod]]</f>
        <v>0</v>
      </c>
      <c r="S4616" s="217" t="s">
        <v>16034</v>
      </c>
      <c r="T4616" s="217" t="s">
        <v>16035</v>
      </c>
      <c r="U4616" s="217">
        <v>5103</v>
      </c>
      <c r="V4616" s="261">
        <v>45292</v>
      </c>
      <c r="W4616" s="217" t="s">
        <v>16034</v>
      </c>
      <c r="X4616" s="217">
        <v>5053</v>
      </c>
      <c r="Y4616" s="217">
        <v>50</v>
      </c>
      <c r="Z4616" s="261">
        <v>45291</v>
      </c>
      <c r="AC4616" s="217">
        <f>vykonyz.xlsx3[[#This Row],[Kod]]-vykonyz.xlsx[[#This Row],[Kod]]</f>
        <v>0</v>
      </c>
      <c r="AD4616" t="s">
        <v>15790</v>
      </c>
      <c r="AE4616" t="s">
        <v>10328</v>
      </c>
      <c r="AF4616" t="s">
        <v>50</v>
      </c>
      <c r="AG4616"/>
      <c r="AH4616" t="s">
        <v>15791</v>
      </c>
      <c r="AI4616"/>
      <c r="AJ4616"/>
      <c r="AK4616" t="s">
        <v>15989</v>
      </c>
      <c r="AL4616" t="s">
        <v>1125</v>
      </c>
      <c r="AM4616" t="s">
        <v>33</v>
      </c>
      <c r="AN4616" t="s">
        <v>33</v>
      </c>
      <c r="AO4616"/>
      <c r="AP4616" t="s">
        <v>5446</v>
      </c>
      <c r="AQ4616"/>
      <c r="AR4616" t="s">
        <v>35</v>
      </c>
      <c r="AS4616" t="s">
        <v>35</v>
      </c>
    </row>
    <row r="4617" spans="1:45">
      <c r="A4617" s="264" t="s">
        <v>15796</v>
      </c>
      <c r="B4617" s="217" t="s">
        <v>10328</v>
      </c>
      <c r="C4617" s="217" t="s">
        <v>50</v>
      </c>
      <c r="E4617" s="217" t="s">
        <v>15797</v>
      </c>
      <c r="F4617" s="217" t="s">
        <v>16036</v>
      </c>
      <c r="H4617" s="217" t="s">
        <v>994</v>
      </c>
      <c r="I4617" s="217" t="s">
        <v>1125</v>
      </c>
      <c r="J4617" s="217" t="s">
        <v>33</v>
      </c>
      <c r="K4617" s="217" t="s">
        <v>33</v>
      </c>
      <c r="M4617" s="217">
        <f t="shared" si="103"/>
        <v>285</v>
      </c>
      <c r="O4617" s="217" t="s">
        <v>35</v>
      </c>
      <c r="P4617" s="217" t="s">
        <v>35</v>
      </c>
      <c r="Q4617" s="217">
        <f>S6228-vykonyz.xlsx[[#This Row],[Kod]]</f>
        <v>-82068</v>
      </c>
      <c r="R4617" s="217">
        <f>S4551-vykonyz.xlsx[[#This Row],[Kod]]</f>
        <v>0</v>
      </c>
      <c r="S4617" s="217" t="s">
        <v>16037</v>
      </c>
      <c r="T4617" s="217" t="s">
        <v>16038</v>
      </c>
      <c r="U4617" s="217">
        <v>2157</v>
      </c>
      <c r="V4617" s="261">
        <v>45292</v>
      </c>
      <c r="W4617" s="217" t="s">
        <v>16037</v>
      </c>
      <c r="X4617" s="217">
        <v>2066</v>
      </c>
      <c r="Y4617" s="217">
        <v>91</v>
      </c>
      <c r="Z4617" s="261">
        <v>45291</v>
      </c>
      <c r="AC4617" s="217">
        <f>vykonyz.xlsx3[[#This Row],[Kod]]-vykonyz.xlsx[[#This Row],[Kod]]</f>
        <v>0</v>
      </c>
      <c r="AD4617" t="s">
        <v>15796</v>
      </c>
      <c r="AE4617" t="s">
        <v>10328</v>
      </c>
      <c r="AF4617" t="s">
        <v>50</v>
      </c>
      <c r="AG4617"/>
      <c r="AH4617" t="s">
        <v>15797</v>
      </c>
      <c r="AI4617" t="s">
        <v>16036</v>
      </c>
      <c r="AJ4617"/>
      <c r="AK4617" t="s">
        <v>994</v>
      </c>
      <c r="AL4617" t="s">
        <v>1125</v>
      </c>
      <c r="AM4617" t="s">
        <v>33</v>
      </c>
      <c r="AN4617" t="s">
        <v>33</v>
      </c>
      <c r="AO4617"/>
      <c r="AP4617" t="s">
        <v>2002</v>
      </c>
      <c r="AQ4617"/>
      <c r="AR4617" t="s">
        <v>35</v>
      </c>
      <c r="AS4617" t="s">
        <v>35</v>
      </c>
    </row>
    <row r="4618" spans="1:45">
      <c r="A4618" s="264" t="s">
        <v>15800</v>
      </c>
      <c r="B4618" s="217" t="s">
        <v>10328</v>
      </c>
      <c r="C4618" s="217" t="s">
        <v>50</v>
      </c>
      <c r="E4618" s="217" t="s">
        <v>15801</v>
      </c>
      <c r="F4618" s="217" t="s">
        <v>16039</v>
      </c>
      <c r="H4618" s="217" t="s">
        <v>1125</v>
      </c>
      <c r="I4618" s="217" t="s">
        <v>7244</v>
      </c>
      <c r="J4618" s="217" t="s">
        <v>33</v>
      </c>
      <c r="K4618" s="217" t="s">
        <v>33</v>
      </c>
      <c r="M4618" s="217">
        <f t="shared" si="103"/>
        <v>70</v>
      </c>
      <c r="O4618" s="217" t="s">
        <v>35</v>
      </c>
      <c r="P4618" s="217" t="s">
        <v>35</v>
      </c>
      <c r="Q4618" s="217">
        <f>S6229-vykonyz.xlsx[[#This Row],[Kod]]</f>
        <v>-82069</v>
      </c>
      <c r="R4618" s="217">
        <f>S4552-vykonyz.xlsx[[#This Row],[Kod]]</f>
        <v>0</v>
      </c>
      <c r="S4618" s="217" t="s">
        <v>16040</v>
      </c>
      <c r="T4618" s="217" t="s">
        <v>16041</v>
      </c>
      <c r="U4618" s="217">
        <v>930</v>
      </c>
      <c r="V4618" s="261">
        <v>45292</v>
      </c>
      <c r="W4618" s="217" t="s">
        <v>16040</v>
      </c>
      <c r="X4618" s="217">
        <v>829</v>
      </c>
      <c r="Y4618" s="217">
        <v>101</v>
      </c>
      <c r="Z4618" s="261">
        <v>45291</v>
      </c>
      <c r="AC4618" s="217">
        <f>vykonyz.xlsx3[[#This Row],[Kod]]-vykonyz.xlsx[[#This Row],[Kod]]</f>
        <v>0</v>
      </c>
      <c r="AD4618" t="s">
        <v>15800</v>
      </c>
      <c r="AE4618" t="s">
        <v>10328</v>
      </c>
      <c r="AF4618" t="s">
        <v>50</v>
      </c>
      <c r="AG4618"/>
      <c r="AH4618" t="s">
        <v>15801</v>
      </c>
      <c r="AI4618" t="s">
        <v>16039</v>
      </c>
      <c r="AJ4618"/>
      <c r="AK4618" t="s">
        <v>1125</v>
      </c>
      <c r="AL4618" t="s">
        <v>7244</v>
      </c>
      <c r="AM4618" t="s">
        <v>33</v>
      </c>
      <c r="AN4618" t="s">
        <v>33</v>
      </c>
      <c r="AO4618"/>
      <c r="AP4618" t="s">
        <v>15316</v>
      </c>
      <c r="AQ4618"/>
      <c r="AR4618" t="s">
        <v>35</v>
      </c>
      <c r="AS4618" t="s">
        <v>35</v>
      </c>
    </row>
    <row r="4619" spans="1:45">
      <c r="A4619" s="264" t="s">
        <v>15803</v>
      </c>
      <c r="B4619" s="217" t="s">
        <v>10328</v>
      </c>
      <c r="C4619" s="217" t="s">
        <v>50</v>
      </c>
      <c r="E4619" s="217" t="s">
        <v>15804</v>
      </c>
      <c r="F4619" s="217" t="s">
        <v>16042</v>
      </c>
      <c r="H4619" s="217" t="s">
        <v>1336</v>
      </c>
      <c r="I4619" s="217" t="s">
        <v>1084</v>
      </c>
      <c r="J4619" s="217" t="s">
        <v>33</v>
      </c>
      <c r="K4619" s="217" t="s">
        <v>33</v>
      </c>
      <c r="M4619" s="217">
        <f t="shared" si="103"/>
        <v>898</v>
      </c>
      <c r="O4619" s="217" t="s">
        <v>35</v>
      </c>
      <c r="P4619" s="217" t="s">
        <v>35</v>
      </c>
      <c r="Q4619" s="217">
        <f>S6230-vykonyz.xlsx[[#This Row],[Kod]]</f>
        <v>-82071</v>
      </c>
      <c r="R4619" s="217">
        <f>S4553-vykonyz.xlsx[[#This Row],[Kod]]</f>
        <v>0</v>
      </c>
      <c r="S4619" s="217" t="s">
        <v>16043</v>
      </c>
      <c r="T4619" s="217" t="s">
        <v>16044</v>
      </c>
      <c r="U4619" s="217">
        <v>1361</v>
      </c>
      <c r="V4619" s="261">
        <v>45292</v>
      </c>
      <c r="W4619" s="217" t="s">
        <v>16043</v>
      </c>
      <c r="X4619" s="217">
        <v>1326</v>
      </c>
      <c r="Y4619" s="217">
        <v>35</v>
      </c>
      <c r="Z4619" s="261">
        <v>45291</v>
      </c>
      <c r="AC4619" s="217">
        <f>vykonyz.xlsx3[[#This Row],[Kod]]-vykonyz.xlsx[[#This Row],[Kod]]</f>
        <v>0</v>
      </c>
      <c r="AD4619" t="s">
        <v>15803</v>
      </c>
      <c r="AE4619" t="s">
        <v>10328</v>
      </c>
      <c r="AF4619" t="s">
        <v>50</v>
      </c>
      <c r="AG4619"/>
      <c r="AH4619" t="s">
        <v>15804</v>
      </c>
      <c r="AI4619" t="s">
        <v>16042</v>
      </c>
      <c r="AJ4619"/>
      <c r="AK4619" t="s">
        <v>1336</v>
      </c>
      <c r="AL4619" t="s">
        <v>1084</v>
      </c>
      <c r="AM4619" t="s">
        <v>33</v>
      </c>
      <c r="AN4619" t="s">
        <v>33</v>
      </c>
      <c r="AO4619"/>
      <c r="AP4619" t="s">
        <v>11626</v>
      </c>
      <c r="AQ4619"/>
      <c r="AR4619" t="s">
        <v>35</v>
      </c>
      <c r="AS4619" t="s">
        <v>35</v>
      </c>
    </row>
    <row r="4620" spans="1:45">
      <c r="A4620" s="264" t="s">
        <v>15807</v>
      </c>
      <c r="B4620" s="217" t="s">
        <v>10328</v>
      </c>
      <c r="C4620" s="217" t="s">
        <v>50</v>
      </c>
      <c r="E4620" s="217" t="s">
        <v>15808</v>
      </c>
      <c r="F4620" s="217" t="s">
        <v>16045</v>
      </c>
      <c r="H4620" s="217" t="s">
        <v>1573</v>
      </c>
      <c r="I4620" s="217" t="s">
        <v>1032</v>
      </c>
      <c r="J4620" s="217" t="s">
        <v>33</v>
      </c>
      <c r="K4620" s="217" t="s">
        <v>33</v>
      </c>
      <c r="M4620" s="217">
        <f t="shared" si="103"/>
        <v>849</v>
      </c>
      <c r="O4620" s="217" t="s">
        <v>35</v>
      </c>
      <c r="P4620" s="217" t="s">
        <v>35</v>
      </c>
      <c r="Q4620" s="217">
        <f>S6231-vykonyz.xlsx[[#This Row],[Kod]]</f>
        <v>-82073</v>
      </c>
      <c r="R4620" s="217">
        <f>S4554-vykonyz.xlsx[[#This Row],[Kod]]</f>
        <v>0</v>
      </c>
      <c r="S4620" s="217" t="s">
        <v>16046</v>
      </c>
      <c r="T4620" s="217" t="s">
        <v>16047</v>
      </c>
      <c r="U4620" s="217">
        <v>2034</v>
      </c>
      <c r="V4620" s="261">
        <v>45292</v>
      </c>
      <c r="W4620" s="217" t="s">
        <v>16046</v>
      </c>
      <c r="X4620" s="217">
        <v>1867</v>
      </c>
      <c r="Y4620" s="217">
        <v>167</v>
      </c>
      <c r="Z4620" s="261">
        <v>45291</v>
      </c>
      <c r="AC4620" s="217">
        <f>vykonyz.xlsx3[[#This Row],[Kod]]-vykonyz.xlsx[[#This Row],[Kod]]</f>
        <v>0</v>
      </c>
      <c r="AD4620" t="s">
        <v>15807</v>
      </c>
      <c r="AE4620" t="s">
        <v>10328</v>
      </c>
      <c r="AF4620" t="s">
        <v>50</v>
      </c>
      <c r="AG4620"/>
      <c r="AH4620" t="s">
        <v>15808</v>
      </c>
      <c r="AI4620" t="s">
        <v>16045</v>
      </c>
      <c r="AJ4620"/>
      <c r="AK4620" t="s">
        <v>1573</v>
      </c>
      <c r="AL4620" t="s">
        <v>1032</v>
      </c>
      <c r="AM4620" t="s">
        <v>33</v>
      </c>
      <c r="AN4620" t="s">
        <v>33</v>
      </c>
      <c r="AO4620"/>
      <c r="AP4620" t="s">
        <v>6028</v>
      </c>
      <c r="AQ4620"/>
      <c r="AR4620" t="s">
        <v>35</v>
      </c>
      <c r="AS4620" t="s">
        <v>35</v>
      </c>
    </row>
    <row r="4621" spans="1:45">
      <c r="A4621" s="264" t="s">
        <v>15811</v>
      </c>
      <c r="B4621" s="217" t="s">
        <v>10328</v>
      </c>
      <c r="C4621" s="217" t="s">
        <v>50</v>
      </c>
      <c r="E4621" s="217" t="s">
        <v>16048</v>
      </c>
      <c r="F4621" s="217" t="s">
        <v>16049</v>
      </c>
      <c r="H4621" s="217" t="s">
        <v>994</v>
      </c>
      <c r="I4621" s="217" t="s">
        <v>1125</v>
      </c>
      <c r="J4621" s="217" t="s">
        <v>33</v>
      </c>
      <c r="K4621" s="217" t="s">
        <v>33</v>
      </c>
      <c r="M4621" s="217">
        <f t="shared" si="103"/>
        <v>495</v>
      </c>
      <c r="O4621" s="217" t="s">
        <v>35</v>
      </c>
      <c r="P4621" s="217" t="s">
        <v>35</v>
      </c>
      <c r="Q4621" s="217">
        <f>S6232-vykonyz.xlsx[[#This Row],[Kod]]</f>
        <v>-82075</v>
      </c>
      <c r="R4621" s="217">
        <f>S4555-vykonyz.xlsx[[#This Row],[Kod]]</f>
        <v>0</v>
      </c>
      <c r="S4621" s="217" t="s">
        <v>16050</v>
      </c>
      <c r="T4621" s="217" t="s">
        <v>16051</v>
      </c>
      <c r="U4621" s="217">
        <v>875</v>
      </c>
      <c r="V4621" s="261">
        <v>45292</v>
      </c>
      <c r="W4621" s="217" t="s">
        <v>16050</v>
      </c>
      <c r="X4621" s="217">
        <v>769</v>
      </c>
      <c r="Y4621" s="217">
        <v>106</v>
      </c>
      <c r="Z4621" s="261">
        <v>45291</v>
      </c>
      <c r="AC4621" s="217">
        <f>vykonyz.xlsx3[[#This Row],[Kod]]-vykonyz.xlsx[[#This Row],[Kod]]</f>
        <v>0</v>
      </c>
      <c r="AD4621" t="s">
        <v>15811</v>
      </c>
      <c r="AE4621" t="s">
        <v>10328</v>
      </c>
      <c r="AF4621" t="s">
        <v>50</v>
      </c>
      <c r="AG4621"/>
      <c r="AH4621" t="s">
        <v>16048</v>
      </c>
      <c r="AI4621" t="s">
        <v>16049</v>
      </c>
      <c r="AJ4621"/>
      <c r="AK4621" t="s">
        <v>994</v>
      </c>
      <c r="AL4621" t="s">
        <v>1125</v>
      </c>
      <c r="AM4621" t="s">
        <v>33</v>
      </c>
      <c r="AN4621" t="s">
        <v>33</v>
      </c>
      <c r="AO4621"/>
      <c r="AP4621" t="s">
        <v>6070</v>
      </c>
      <c r="AQ4621"/>
      <c r="AR4621" t="s">
        <v>35</v>
      </c>
      <c r="AS4621" t="s">
        <v>35</v>
      </c>
    </row>
    <row r="4622" spans="1:45">
      <c r="A4622" s="264" t="s">
        <v>15814</v>
      </c>
      <c r="B4622" s="217" t="s">
        <v>10328</v>
      </c>
      <c r="C4622" s="217" t="s">
        <v>50</v>
      </c>
      <c r="E4622" s="217" t="s">
        <v>16052</v>
      </c>
      <c r="F4622" s="217" t="s">
        <v>16053</v>
      </c>
      <c r="H4622" s="217" t="s">
        <v>4093</v>
      </c>
      <c r="I4622" s="217" t="s">
        <v>7244</v>
      </c>
      <c r="J4622" s="217" t="s">
        <v>33</v>
      </c>
      <c r="K4622" s="217" t="s">
        <v>33</v>
      </c>
      <c r="M4622" s="217">
        <f t="shared" si="103"/>
        <v>355</v>
      </c>
      <c r="O4622" s="217" t="s">
        <v>35</v>
      </c>
      <c r="P4622" s="217" t="s">
        <v>35</v>
      </c>
      <c r="Q4622" s="217">
        <f>S6233-vykonyz.xlsx[[#This Row],[Kod]]</f>
        <v>-82077</v>
      </c>
      <c r="R4622" s="217">
        <f>S4556-vykonyz.xlsx[[#This Row],[Kod]]</f>
        <v>0</v>
      </c>
      <c r="S4622" s="217" t="s">
        <v>16054</v>
      </c>
      <c r="T4622" s="217" t="s">
        <v>16055</v>
      </c>
      <c r="U4622" s="217">
        <v>884</v>
      </c>
      <c r="V4622" s="261">
        <v>45292</v>
      </c>
      <c r="W4622" s="217" t="s">
        <v>16054</v>
      </c>
      <c r="X4622" s="217">
        <v>778</v>
      </c>
      <c r="Y4622" s="217">
        <v>106</v>
      </c>
      <c r="Z4622" s="261">
        <v>45291</v>
      </c>
      <c r="AC4622" s="217">
        <f>vykonyz.xlsx3[[#This Row],[Kod]]-vykonyz.xlsx[[#This Row],[Kod]]</f>
        <v>0</v>
      </c>
      <c r="AD4622" t="s">
        <v>15814</v>
      </c>
      <c r="AE4622" t="s">
        <v>10328</v>
      </c>
      <c r="AF4622" t="s">
        <v>50</v>
      </c>
      <c r="AG4622"/>
      <c r="AH4622" t="s">
        <v>16052</v>
      </c>
      <c r="AI4622" t="s">
        <v>16053</v>
      </c>
      <c r="AJ4622"/>
      <c r="AK4622" t="s">
        <v>4093</v>
      </c>
      <c r="AL4622" t="s">
        <v>7244</v>
      </c>
      <c r="AM4622" t="s">
        <v>33</v>
      </c>
      <c r="AN4622" t="s">
        <v>33</v>
      </c>
      <c r="AO4622"/>
      <c r="AP4622" t="s">
        <v>7586</v>
      </c>
      <c r="AQ4622"/>
      <c r="AR4622" t="s">
        <v>35</v>
      </c>
      <c r="AS4622" t="s">
        <v>35</v>
      </c>
    </row>
    <row r="4623" spans="1:45">
      <c r="A4623" s="264" t="s">
        <v>15819</v>
      </c>
      <c r="B4623" s="217" t="s">
        <v>10328</v>
      </c>
      <c r="C4623" s="217" t="s">
        <v>50</v>
      </c>
      <c r="E4623" s="217" t="s">
        <v>16056</v>
      </c>
      <c r="H4623" s="217" t="s">
        <v>4093</v>
      </c>
      <c r="I4623" s="217" t="s">
        <v>7244</v>
      </c>
      <c r="J4623" s="217" t="s">
        <v>33</v>
      </c>
      <c r="K4623" s="217" t="s">
        <v>33</v>
      </c>
      <c r="M4623" s="217">
        <f t="shared" si="103"/>
        <v>337</v>
      </c>
      <c r="O4623" s="217" t="s">
        <v>35</v>
      </c>
      <c r="P4623" s="217" t="s">
        <v>35</v>
      </c>
      <c r="Q4623" s="217">
        <f>S6234-vykonyz.xlsx[[#This Row],[Kod]]</f>
        <v>-82079</v>
      </c>
      <c r="R4623" s="217">
        <f>S4557-vykonyz.xlsx[[#This Row],[Kod]]</f>
        <v>0</v>
      </c>
      <c r="S4623" s="217" t="s">
        <v>16057</v>
      </c>
      <c r="T4623" s="217" t="s">
        <v>16058</v>
      </c>
      <c r="U4623" s="217">
        <v>943</v>
      </c>
      <c r="V4623" s="261">
        <v>45292</v>
      </c>
      <c r="W4623" s="217" t="s">
        <v>16057</v>
      </c>
      <c r="X4623" s="217">
        <v>837</v>
      </c>
      <c r="Y4623" s="217">
        <v>106</v>
      </c>
      <c r="Z4623" s="261">
        <v>45291</v>
      </c>
      <c r="AC4623" s="217">
        <f>vykonyz.xlsx3[[#This Row],[Kod]]-vykonyz.xlsx[[#This Row],[Kod]]</f>
        <v>0</v>
      </c>
      <c r="AD4623" t="s">
        <v>15819</v>
      </c>
      <c r="AE4623" t="s">
        <v>10328</v>
      </c>
      <c r="AF4623" t="s">
        <v>50</v>
      </c>
      <c r="AG4623"/>
      <c r="AH4623" t="s">
        <v>16056</v>
      </c>
      <c r="AI4623"/>
      <c r="AJ4623"/>
      <c r="AK4623" t="s">
        <v>4093</v>
      </c>
      <c r="AL4623" t="s">
        <v>7244</v>
      </c>
      <c r="AM4623" t="s">
        <v>33</v>
      </c>
      <c r="AN4623" t="s">
        <v>33</v>
      </c>
      <c r="AO4623"/>
      <c r="AP4623" t="s">
        <v>8159</v>
      </c>
      <c r="AQ4623"/>
      <c r="AR4623" t="s">
        <v>35</v>
      </c>
      <c r="AS4623" t="s">
        <v>35</v>
      </c>
    </row>
    <row r="4624" spans="1:45">
      <c r="A4624" s="264" t="s">
        <v>15825</v>
      </c>
      <c r="B4624" s="217" t="s">
        <v>10328</v>
      </c>
      <c r="C4624" s="217" t="s">
        <v>50</v>
      </c>
      <c r="E4624" s="217" t="s">
        <v>15826</v>
      </c>
      <c r="F4624" s="217" t="s">
        <v>16059</v>
      </c>
      <c r="H4624" s="217" t="s">
        <v>59</v>
      </c>
      <c r="I4624" s="217" t="s">
        <v>1295</v>
      </c>
      <c r="J4624" s="217" t="s">
        <v>33</v>
      </c>
      <c r="K4624" s="217" t="s">
        <v>33</v>
      </c>
      <c r="M4624" s="217">
        <f t="shared" si="103"/>
        <v>1564</v>
      </c>
      <c r="O4624" s="217" t="s">
        <v>35</v>
      </c>
      <c r="P4624" s="217" t="s">
        <v>35</v>
      </c>
      <c r="Q4624" s="217">
        <f>S6235-vykonyz.xlsx[[#This Row],[Kod]]</f>
        <v>-82081</v>
      </c>
      <c r="R4624" s="217">
        <f>S4558-vykonyz.xlsx[[#This Row],[Kod]]</f>
        <v>0</v>
      </c>
      <c r="S4624" s="217" t="s">
        <v>16060</v>
      </c>
      <c r="T4624" s="217" t="s">
        <v>16061</v>
      </c>
      <c r="U4624" s="217">
        <v>2045</v>
      </c>
      <c r="V4624" s="261">
        <v>45292</v>
      </c>
      <c r="W4624" s="217" t="s">
        <v>16060</v>
      </c>
      <c r="X4624" s="217">
        <v>1878</v>
      </c>
      <c r="Y4624" s="217">
        <v>167</v>
      </c>
      <c r="Z4624" s="261">
        <v>45291</v>
      </c>
      <c r="AC4624" s="217">
        <f>vykonyz.xlsx3[[#This Row],[Kod]]-vykonyz.xlsx[[#This Row],[Kod]]</f>
        <v>0</v>
      </c>
      <c r="AD4624" t="s">
        <v>15825</v>
      </c>
      <c r="AE4624" t="s">
        <v>10328</v>
      </c>
      <c r="AF4624" t="s">
        <v>50</v>
      </c>
      <c r="AG4624"/>
      <c r="AH4624" t="s">
        <v>15826</v>
      </c>
      <c r="AI4624" t="s">
        <v>16059</v>
      </c>
      <c r="AJ4624"/>
      <c r="AK4624" t="s">
        <v>59</v>
      </c>
      <c r="AL4624" t="s">
        <v>1295</v>
      </c>
      <c r="AM4624" t="s">
        <v>33</v>
      </c>
      <c r="AN4624" t="s">
        <v>33</v>
      </c>
      <c r="AO4624"/>
      <c r="AP4624" t="s">
        <v>16062</v>
      </c>
      <c r="AQ4624"/>
      <c r="AR4624" t="s">
        <v>35</v>
      </c>
      <c r="AS4624" t="s">
        <v>35</v>
      </c>
    </row>
    <row r="4625" spans="1:45">
      <c r="A4625" s="264" t="s">
        <v>15828</v>
      </c>
      <c r="B4625" s="217" t="s">
        <v>10328</v>
      </c>
      <c r="C4625" s="217" t="s">
        <v>50</v>
      </c>
      <c r="E4625" s="217" t="s">
        <v>15829</v>
      </c>
      <c r="F4625" s="217" t="s">
        <v>16063</v>
      </c>
      <c r="H4625" s="217" t="s">
        <v>1008</v>
      </c>
      <c r="I4625" s="217" t="s">
        <v>989</v>
      </c>
      <c r="J4625" s="217" t="s">
        <v>33</v>
      </c>
      <c r="K4625" s="217" t="s">
        <v>33</v>
      </c>
      <c r="M4625" s="217">
        <f t="shared" si="103"/>
        <v>671</v>
      </c>
      <c r="O4625" s="217" t="s">
        <v>35</v>
      </c>
      <c r="P4625" s="217" t="s">
        <v>35</v>
      </c>
      <c r="Q4625" s="217">
        <f>S6236-vykonyz.xlsx[[#This Row],[Kod]]</f>
        <v>-82083</v>
      </c>
      <c r="R4625" s="217">
        <f>S4559-vykonyz.xlsx[[#This Row],[Kod]]</f>
        <v>0</v>
      </c>
      <c r="S4625" s="217" t="s">
        <v>16064</v>
      </c>
      <c r="T4625" s="217" t="s">
        <v>16065</v>
      </c>
      <c r="U4625" s="217">
        <v>1913</v>
      </c>
      <c r="V4625" s="261">
        <v>45292</v>
      </c>
      <c r="W4625" s="217" t="s">
        <v>16064</v>
      </c>
      <c r="X4625" s="217">
        <v>1746</v>
      </c>
      <c r="Y4625" s="217">
        <v>167</v>
      </c>
      <c r="Z4625" s="261">
        <v>45291</v>
      </c>
      <c r="AC4625" s="217">
        <f>vykonyz.xlsx3[[#This Row],[Kod]]-vykonyz.xlsx[[#This Row],[Kod]]</f>
        <v>0</v>
      </c>
      <c r="AD4625" t="s">
        <v>15828</v>
      </c>
      <c r="AE4625" t="s">
        <v>10328</v>
      </c>
      <c r="AF4625" t="s">
        <v>50</v>
      </c>
      <c r="AG4625"/>
      <c r="AH4625" t="s">
        <v>15829</v>
      </c>
      <c r="AI4625" t="s">
        <v>16063</v>
      </c>
      <c r="AJ4625"/>
      <c r="AK4625" t="s">
        <v>1008</v>
      </c>
      <c r="AL4625" t="s">
        <v>989</v>
      </c>
      <c r="AM4625" t="s">
        <v>33</v>
      </c>
      <c r="AN4625" t="s">
        <v>33</v>
      </c>
      <c r="AO4625"/>
      <c r="AP4625" t="s">
        <v>7882</v>
      </c>
      <c r="AQ4625"/>
      <c r="AR4625" t="s">
        <v>35</v>
      </c>
      <c r="AS4625" t="s">
        <v>35</v>
      </c>
    </row>
    <row r="4626" spans="1:45">
      <c r="A4626" s="264" t="s">
        <v>15831</v>
      </c>
      <c r="B4626" s="217" t="s">
        <v>10328</v>
      </c>
      <c r="C4626" s="217" t="s">
        <v>50</v>
      </c>
      <c r="E4626" s="217" t="s">
        <v>15832</v>
      </c>
      <c r="F4626" s="217" t="s">
        <v>16066</v>
      </c>
      <c r="H4626" s="217" t="s">
        <v>6725</v>
      </c>
      <c r="I4626" s="217" t="s">
        <v>6725</v>
      </c>
      <c r="J4626" s="217" t="s">
        <v>33</v>
      </c>
      <c r="K4626" s="217" t="s">
        <v>33</v>
      </c>
      <c r="M4626" s="217">
        <f t="shared" si="103"/>
        <v>44</v>
      </c>
      <c r="O4626" s="217" t="s">
        <v>35</v>
      </c>
      <c r="P4626" s="217" t="s">
        <v>35</v>
      </c>
      <c r="Q4626" s="217">
        <f>S6237-vykonyz.xlsx[[#This Row],[Kod]]</f>
        <v>-82085</v>
      </c>
      <c r="R4626" s="217">
        <f>S4560-vykonyz.xlsx[[#This Row],[Kod]]</f>
        <v>0</v>
      </c>
      <c r="S4626" s="217" t="s">
        <v>16067</v>
      </c>
      <c r="T4626" s="217" t="s">
        <v>16068</v>
      </c>
      <c r="U4626" s="217">
        <v>2075</v>
      </c>
      <c r="V4626" s="261">
        <v>45292</v>
      </c>
      <c r="W4626" s="217" t="s">
        <v>16067</v>
      </c>
      <c r="X4626" s="217">
        <v>1908</v>
      </c>
      <c r="Y4626" s="217">
        <v>167</v>
      </c>
      <c r="Z4626" s="261">
        <v>45291</v>
      </c>
      <c r="AC4626" s="217">
        <f>vykonyz.xlsx3[[#This Row],[Kod]]-vykonyz.xlsx[[#This Row],[Kod]]</f>
        <v>0</v>
      </c>
      <c r="AD4626" t="s">
        <v>15831</v>
      </c>
      <c r="AE4626" t="s">
        <v>10328</v>
      </c>
      <c r="AF4626" t="s">
        <v>50</v>
      </c>
      <c r="AG4626"/>
      <c r="AH4626" t="s">
        <v>15832</v>
      </c>
      <c r="AI4626" t="s">
        <v>16069</v>
      </c>
      <c r="AJ4626"/>
      <c r="AK4626" t="s">
        <v>6725</v>
      </c>
      <c r="AL4626" t="s">
        <v>6725</v>
      </c>
      <c r="AM4626" t="s">
        <v>33</v>
      </c>
      <c r="AN4626" t="s">
        <v>33</v>
      </c>
      <c r="AO4626"/>
      <c r="AP4626" t="s">
        <v>1891</v>
      </c>
      <c r="AQ4626"/>
      <c r="AR4626" t="s">
        <v>35</v>
      </c>
      <c r="AS4626" t="s">
        <v>35</v>
      </c>
    </row>
    <row r="4627" spans="1:45">
      <c r="A4627" s="264" t="s">
        <v>15834</v>
      </c>
      <c r="B4627" s="217" t="s">
        <v>10328</v>
      </c>
      <c r="C4627" s="217" t="s">
        <v>50</v>
      </c>
      <c r="E4627" s="217" t="s">
        <v>15835</v>
      </c>
      <c r="F4627" s="217" t="s">
        <v>16070</v>
      </c>
      <c r="H4627" s="217" t="s">
        <v>6725</v>
      </c>
      <c r="I4627" s="217" t="s">
        <v>15084</v>
      </c>
      <c r="J4627" s="217" t="s">
        <v>33</v>
      </c>
      <c r="K4627" s="217" t="s">
        <v>33</v>
      </c>
      <c r="M4627" s="217">
        <f t="shared" si="103"/>
        <v>55</v>
      </c>
      <c r="O4627" s="217" t="s">
        <v>35</v>
      </c>
      <c r="P4627" s="217" t="s">
        <v>35</v>
      </c>
      <c r="Q4627" s="217">
        <f>S6238-vykonyz.xlsx[[#This Row],[Kod]]</f>
        <v>-82087</v>
      </c>
      <c r="R4627" s="217">
        <f>S4561-vykonyz.xlsx[[#This Row],[Kod]]</f>
        <v>0</v>
      </c>
      <c r="S4627" s="217" t="s">
        <v>16071</v>
      </c>
      <c r="T4627" s="217" t="s">
        <v>16072</v>
      </c>
      <c r="U4627" s="217">
        <v>736</v>
      </c>
      <c r="V4627" s="261">
        <v>45292</v>
      </c>
      <c r="W4627" s="217" t="s">
        <v>16071</v>
      </c>
      <c r="X4627" s="217">
        <v>643</v>
      </c>
      <c r="Y4627" s="217">
        <v>93</v>
      </c>
      <c r="Z4627" s="261">
        <v>45291</v>
      </c>
      <c r="AC4627" s="217">
        <f>vykonyz.xlsx3[[#This Row],[Kod]]-vykonyz.xlsx[[#This Row],[Kod]]</f>
        <v>0</v>
      </c>
      <c r="AD4627" t="s">
        <v>15834</v>
      </c>
      <c r="AE4627" t="s">
        <v>10328</v>
      </c>
      <c r="AF4627" t="s">
        <v>50</v>
      </c>
      <c r="AG4627"/>
      <c r="AH4627" t="s">
        <v>15835</v>
      </c>
      <c r="AI4627" t="s">
        <v>16070</v>
      </c>
      <c r="AJ4627"/>
      <c r="AK4627" t="s">
        <v>6725</v>
      </c>
      <c r="AL4627" t="s">
        <v>15084</v>
      </c>
      <c r="AM4627" t="s">
        <v>33</v>
      </c>
      <c r="AN4627" t="s">
        <v>33</v>
      </c>
      <c r="AO4627"/>
      <c r="AP4627" t="s">
        <v>5585</v>
      </c>
      <c r="AQ4627"/>
      <c r="AR4627" t="s">
        <v>35</v>
      </c>
      <c r="AS4627" t="s">
        <v>35</v>
      </c>
    </row>
    <row r="4628" spans="1:45">
      <c r="A4628" s="264" t="s">
        <v>15837</v>
      </c>
      <c r="B4628" s="217" t="s">
        <v>10328</v>
      </c>
      <c r="C4628" s="217" t="s">
        <v>50</v>
      </c>
      <c r="E4628" s="217" t="s">
        <v>15838</v>
      </c>
      <c r="H4628" s="217" t="s">
        <v>15977</v>
      </c>
      <c r="I4628" s="217" t="s">
        <v>1125</v>
      </c>
      <c r="J4628" s="217" t="s">
        <v>33</v>
      </c>
      <c r="K4628" s="217" t="s">
        <v>33</v>
      </c>
      <c r="M4628" s="217">
        <f t="shared" si="103"/>
        <v>220</v>
      </c>
      <c r="O4628" s="217" t="s">
        <v>35</v>
      </c>
      <c r="P4628" s="217" t="s">
        <v>35</v>
      </c>
      <c r="Q4628" s="217">
        <f>S6239-vykonyz.xlsx[[#This Row],[Kod]]</f>
        <v>-82089</v>
      </c>
      <c r="R4628" s="217">
        <f>S4562-vykonyz.xlsx[[#This Row],[Kod]]</f>
        <v>0</v>
      </c>
      <c r="S4628" s="217" t="s">
        <v>16073</v>
      </c>
      <c r="T4628" s="217" t="s">
        <v>16074</v>
      </c>
      <c r="U4628" s="217">
        <v>4196</v>
      </c>
      <c r="V4628" s="261">
        <v>45292</v>
      </c>
      <c r="W4628" s="217" t="s">
        <v>16073</v>
      </c>
      <c r="X4628" s="217">
        <v>4063</v>
      </c>
      <c r="Y4628" s="217">
        <v>133</v>
      </c>
      <c r="Z4628" s="261">
        <v>45291</v>
      </c>
      <c r="AC4628" s="217">
        <f>vykonyz.xlsx3[[#This Row],[Kod]]-vykonyz.xlsx[[#This Row],[Kod]]</f>
        <v>0</v>
      </c>
      <c r="AD4628" t="s">
        <v>15837</v>
      </c>
      <c r="AE4628" t="s">
        <v>10328</v>
      </c>
      <c r="AF4628" t="s">
        <v>50</v>
      </c>
      <c r="AG4628"/>
      <c r="AH4628" t="s">
        <v>15838</v>
      </c>
      <c r="AI4628"/>
      <c r="AJ4628"/>
      <c r="AK4628" t="s">
        <v>15977</v>
      </c>
      <c r="AL4628" t="s">
        <v>1125</v>
      </c>
      <c r="AM4628" t="s">
        <v>33</v>
      </c>
      <c r="AN4628" t="s">
        <v>33</v>
      </c>
      <c r="AO4628"/>
      <c r="AP4628" t="s">
        <v>7664</v>
      </c>
      <c r="AQ4628"/>
      <c r="AR4628" t="s">
        <v>35</v>
      </c>
      <c r="AS4628" t="s">
        <v>35</v>
      </c>
    </row>
    <row r="4629" spans="1:45">
      <c r="A4629" s="264" t="s">
        <v>15840</v>
      </c>
      <c r="B4629" s="217" t="s">
        <v>10328</v>
      </c>
      <c r="C4629" s="217" t="s">
        <v>50</v>
      </c>
      <c r="E4629" s="217" t="s">
        <v>16075</v>
      </c>
      <c r="F4629" s="217" t="s">
        <v>16076</v>
      </c>
      <c r="H4629" s="217" t="s">
        <v>1032</v>
      </c>
      <c r="I4629" s="217" t="s">
        <v>1125</v>
      </c>
      <c r="J4629" s="217" t="s">
        <v>33</v>
      </c>
      <c r="K4629" s="217" t="s">
        <v>33</v>
      </c>
      <c r="M4629" s="217">
        <f t="shared" si="103"/>
        <v>103</v>
      </c>
      <c r="O4629" s="217" t="s">
        <v>35</v>
      </c>
      <c r="P4629" s="217" t="s">
        <v>35</v>
      </c>
      <c r="Q4629" s="217">
        <f>S6240-vykonyz.xlsx[[#This Row],[Kod]]</f>
        <v>-82091</v>
      </c>
      <c r="R4629" s="217">
        <f>S4563-vykonyz.xlsx[[#This Row],[Kod]]</f>
        <v>0</v>
      </c>
      <c r="S4629" s="217" t="s">
        <v>16077</v>
      </c>
      <c r="T4629" s="217" t="s">
        <v>16078</v>
      </c>
      <c r="U4629" s="217">
        <v>4018</v>
      </c>
      <c r="V4629" s="261">
        <v>45292</v>
      </c>
      <c r="W4629" s="217" t="s">
        <v>16077</v>
      </c>
      <c r="X4629" s="217">
        <v>3886</v>
      </c>
      <c r="Y4629" s="217">
        <v>132</v>
      </c>
      <c r="Z4629" s="261">
        <v>45291</v>
      </c>
      <c r="AC4629" s="217">
        <f>vykonyz.xlsx3[[#This Row],[Kod]]-vykonyz.xlsx[[#This Row],[Kod]]</f>
        <v>0</v>
      </c>
      <c r="AD4629" t="s">
        <v>15840</v>
      </c>
      <c r="AE4629" t="s">
        <v>10328</v>
      </c>
      <c r="AF4629" t="s">
        <v>50</v>
      </c>
      <c r="AG4629"/>
      <c r="AH4629" t="s">
        <v>15841</v>
      </c>
      <c r="AI4629" t="s">
        <v>16076</v>
      </c>
      <c r="AJ4629"/>
      <c r="AK4629" t="s">
        <v>1032</v>
      </c>
      <c r="AL4629" t="s">
        <v>1125</v>
      </c>
      <c r="AM4629" t="s">
        <v>33</v>
      </c>
      <c r="AN4629" t="s">
        <v>33</v>
      </c>
      <c r="AO4629"/>
      <c r="AP4629" t="s">
        <v>5475</v>
      </c>
      <c r="AQ4629"/>
      <c r="AR4629" t="s">
        <v>35</v>
      </c>
      <c r="AS4629" t="s">
        <v>35</v>
      </c>
    </row>
    <row r="4630" spans="1:45">
      <c r="A4630" s="264" t="s">
        <v>15843</v>
      </c>
      <c r="B4630" s="217" t="s">
        <v>10328</v>
      </c>
      <c r="C4630" s="217" t="s">
        <v>50</v>
      </c>
      <c r="E4630" s="217" t="s">
        <v>15844</v>
      </c>
      <c r="F4630" s="217" t="s">
        <v>16079</v>
      </c>
      <c r="H4630" s="217" t="s">
        <v>1032</v>
      </c>
      <c r="I4630" s="217" t="s">
        <v>1125</v>
      </c>
      <c r="J4630" s="217" t="s">
        <v>33</v>
      </c>
      <c r="K4630" s="217" t="s">
        <v>33</v>
      </c>
      <c r="M4630" s="217">
        <f t="shared" si="103"/>
        <v>225</v>
      </c>
      <c r="O4630" s="217" t="s">
        <v>35</v>
      </c>
      <c r="P4630" s="217" t="s">
        <v>35</v>
      </c>
      <c r="Q4630" s="217">
        <f>S6241-vykonyz.xlsx[[#This Row],[Kod]]</f>
        <v>-82093</v>
      </c>
      <c r="R4630" s="217">
        <f>S4564-vykonyz.xlsx[[#This Row],[Kod]]</f>
        <v>0</v>
      </c>
      <c r="S4630" s="217" t="s">
        <v>16080</v>
      </c>
      <c r="T4630" s="217" t="s">
        <v>16081</v>
      </c>
      <c r="U4630" s="217">
        <v>704</v>
      </c>
      <c r="V4630" s="261">
        <v>45292</v>
      </c>
      <c r="W4630" s="217" t="s">
        <v>16080</v>
      </c>
      <c r="X4630" s="217">
        <v>682</v>
      </c>
      <c r="Y4630" s="217">
        <v>22</v>
      </c>
      <c r="Z4630" s="261">
        <v>45291</v>
      </c>
      <c r="AC4630" s="217">
        <f>vykonyz.xlsx3[[#This Row],[Kod]]-vykonyz.xlsx[[#This Row],[Kod]]</f>
        <v>0</v>
      </c>
      <c r="AD4630" t="s">
        <v>15843</v>
      </c>
      <c r="AE4630" t="s">
        <v>10328</v>
      </c>
      <c r="AF4630" t="s">
        <v>50</v>
      </c>
      <c r="AG4630"/>
      <c r="AH4630" t="s">
        <v>15844</v>
      </c>
      <c r="AI4630" t="s">
        <v>16079</v>
      </c>
      <c r="AJ4630"/>
      <c r="AK4630" t="s">
        <v>1032</v>
      </c>
      <c r="AL4630" t="s">
        <v>1125</v>
      </c>
      <c r="AM4630" t="s">
        <v>33</v>
      </c>
      <c r="AN4630" t="s">
        <v>33</v>
      </c>
      <c r="AO4630"/>
      <c r="AP4630" t="s">
        <v>1807</v>
      </c>
      <c r="AQ4630"/>
      <c r="AR4630" t="s">
        <v>35</v>
      </c>
      <c r="AS4630" t="s">
        <v>35</v>
      </c>
    </row>
    <row r="4631" spans="1:45">
      <c r="A4631" s="264" t="s">
        <v>15846</v>
      </c>
      <c r="B4631" s="217" t="s">
        <v>10328</v>
      </c>
      <c r="C4631" s="217" t="s">
        <v>50</v>
      </c>
      <c r="E4631" s="217" t="s">
        <v>15847</v>
      </c>
      <c r="F4631" s="217" t="s">
        <v>16082</v>
      </c>
      <c r="H4631" s="217" t="s">
        <v>15989</v>
      </c>
      <c r="I4631" s="217" t="s">
        <v>1125</v>
      </c>
      <c r="J4631" s="217" t="s">
        <v>33</v>
      </c>
      <c r="K4631" s="217" t="s">
        <v>33</v>
      </c>
      <c r="M4631" s="217">
        <f t="shared" si="103"/>
        <v>230</v>
      </c>
      <c r="O4631" s="217" t="s">
        <v>35</v>
      </c>
      <c r="P4631" s="217" t="s">
        <v>35</v>
      </c>
      <c r="Q4631" s="217">
        <f>S6242-vykonyz.xlsx[[#This Row],[Kod]]</f>
        <v>-82095</v>
      </c>
      <c r="R4631" s="217">
        <f>S4565-vykonyz.xlsx[[#This Row],[Kod]]</f>
        <v>0</v>
      </c>
      <c r="S4631" s="217" t="s">
        <v>16083</v>
      </c>
      <c r="T4631" s="217" t="s">
        <v>16084</v>
      </c>
      <c r="U4631" s="217">
        <v>4451</v>
      </c>
      <c r="V4631" s="261">
        <v>45292</v>
      </c>
      <c r="W4631" s="217" t="s">
        <v>16083</v>
      </c>
      <c r="X4631" s="217">
        <v>4284</v>
      </c>
      <c r="Y4631" s="217">
        <v>167</v>
      </c>
      <c r="Z4631" s="261">
        <v>45291</v>
      </c>
      <c r="AC4631" s="217">
        <f>vykonyz.xlsx3[[#This Row],[Kod]]-vykonyz.xlsx[[#This Row],[Kod]]</f>
        <v>0</v>
      </c>
      <c r="AD4631" t="s">
        <v>15846</v>
      </c>
      <c r="AE4631" t="s">
        <v>10328</v>
      </c>
      <c r="AF4631" t="s">
        <v>50</v>
      </c>
      <c r="AG4631"/>
      <c r="AH4631" t="s">
        <v>15847</v>
      </c>
      <c r="AI4631" t="s">
        <v>16082</v>
      </c>
      <c r="AJ4631"/>
      <c r="AK4631" t="s">
        <v>15989</v>
      </c>
      <c r="AL4631" t="s">
        <v>1125</v>
      </c>
      <c r="AM4631" t="s">
        <v>33</v>
      </c>
      <c r="AN4631" t="s">
        <v>33</v>
      </c>
      <c r="AO4631"/>
      <c r="AP4631" t="s">
        <v>1507</v>
      </c>
      <c r="AQ4631"/>
      <c r="AR4631" t="s">
        <v>35</v>
      </c>
      <c r="AS4631" t="s">
        <v>35</v>
      </c>
    </row>
    <row r="4632" spans="1:45">
      <c r="A4632" s="264" t="s">
        <v>15849</v>
      </c>
      <c r="B4632" s="217" t="s">
        <v>10328</v>
      </c>
      <c r="C4632" s="217" t="s">
        <v>50</v>
      </c>
      <c r="E4632" s="217" t="s">
        <v>16085</v>
      </c>
      <c r="F4632" s="217" t="s">
        <v>16086</v>
      </c>
      <c r="H4632" s="217" t="s">
        <v>4093</v>
      </c>
      <c r="I4632" s="217" t="s">
        <v>7244</v>
      </c>
      <c r="J4632" s="217" t="s">
        <v>33</v>
      </c>
      <c r="K4632" s="217" t="s">
        <v>33</v>
      </c>
      <c r="M4632" s="217">
        <f t="shared" si="103"/>
        <v>385</v>
      </c>
      <c r="O4632" s="217" t="s">
        <v>35</v>
      </c>
      <c r="P4632" s="217" t="s">
        <v>35</v>
      </c>
      <c r="Q4632" s="217">
        <f>S6243-vykonyz.xlsx[[#This Row],[Kod]]</f>
        <v>-82097</v>
      </c>
      <c r="R4632" s="217">
        <f>S4566-vykonyz.xlsx[[#This Row],[Kod]]</f>
        <v>0</v>
      </c>
      <c r="S4632" s="217" t="s">
        <v>16087</v>
      </c>
      <c r="T4632" s="217" t="s">
        <v>16088</v>
      </c>
      <c r="U4632" s="217">
        <v>4699</v>
      </c>
      <c r="V4632" s="261">
        <v>45292</v>
      </c>
      <c r="W4632" s="217" t="s">
        <v>16087</v>
      </c>
      <c r="X4632" s="217">
        <v>4533</v>
      </c>
      <c r="Y4632" s="217">
        <v>166</v>
      </c>
      <c r="Z4632" s="261">
        <v>45291</v>
      </c>
      <c r="AC4632" s="217">
        <f>vykonyz.xlsx3[[#This Row],[Kod]]-vykonyz.xlsx[[#This Row],[Kod]]</f>
        <v>0</v>
      </c>
      <c r="AD4632" t="s">
        <v>15849</v>
      </c>
      <c r="AE4632" t="s">
        <v>10328</v>
      </c>
      <c r="AF4632" t="s">
        <v>50</v>
      </c>
      <c r="AG4632"/>
      <c r="AH4632" t="s">
        <v>16085</v>
      </c>
      <c r="AI4632" t="s">
        <v>16086</v>
      </c>
      <c r="AJ4632"/>
      <c r="AK4632" t="s">
        <v>4093</v>
      </c>
      <c r="AL4632" t="s">
        <v>7244</v>
      </c>
      <c r="AM4632" t="s">
        <v>33</v>
      </c>
      <c r="AN4632" t="s">
        <v>33</v>
      </c>
      <c r="AO4632"/>
      <c r="AP4632" t="s">
        <v>7398</v>
      </c>
      <c r="AQ4632"/>
      <c r="AR4632" t="s">
        <v>35</v>
      </c>
      <c r="AS4632" t="s">
        <v>35</v>
      </c>
    </row>
    <row r="4633" spans="1:45">
      <c r="A4633" s="264" t="s">
        <v>15852</v>
      </c>
      <c r="B4633" s="217" t="s">
        <v>10328</v>
      </c>
      <c r="C4633" s="217" t="s">
        <v>50</v>
      </c>
      <c r="E4633" s="217" t="s">
        <v>15853</v>
      </c>
      <c r="F4633" s="217" t="s">
        <v>16089</v>
      </c>
      <c r="H4633" s="217" t="s">
        <v>4093</v>
      </c>
      <c r="I4633" s="217" t="s">
        <v>7244</v>
      </c>
      <c r="J4633" s="217" t="s">
        <v>33</v>
      </c>
      <c r="K4633" s="217" t="s">
        <v>33</v>
      </c>
      <c r="M4633" s="217">
        <f t="shared" si="103"/>
        <v>447</v>
      </c>
      <c r="O4633" s="217" t="s">
        <v>35</v>
      </c>
      <c r="P4633" s="217" t="s">
        <v>35</v>
      </c>
      <c r="Q4633" s="217">
        <f>S6244-vykonyz.xlsx[[#This Row],[Kod]]</f>
        <v>-82099</v>
      </c>
      <c r="R4633" s="217">
        <f>S4567-vykonyz.xlsx[[#This Row],[Kod]]</f>
        <v>0</v>
      </c>
      <c r="S4633" s="217" t="s">
        <v>16090</v>
      </c>
      <c r="T4633" s="217" t="s">
        <v>16091</v>
      </c>
      <c r="U4633" s="217">
        <v>5237</v>
      </c>
      <c r="V4633" s="261">
        <v>45292</v>
      </c>
      <c r="W4633" s="217" t="s">
        <v>16090</v>
      </c>
      <c r="X4633" s="217">
        <v>5071</v>
      </c>
      <c r="Y4633" s="217">
        <v>166</v>
      </c>
      <c r="Z4633" s="261">
        <v>45291</v>
      </c>
      <c r="AC4633" s="217">
        <f>vykonyz.xlsx3[[#This Row],[Kod]]-vykonyz.xlsx[[#This Row],[Kod]]</f>
        <v>0</v>
      </c>
      <c r="AD4633" t="s">
        <v>15852</v>
      </c>
      <c r="AE4633" t="s">
        <v>10328</v>
      </c>
      <c r="AF4633" t="s">
        <v>50</v>
      </c>
      <c r="AG4633"/>
      <c r="AH4633" t="s">
        <v>15853</v>
      </c>
      <c r="AI4633" t="s">
        <v>16089</v>
      </c>
      <c r="AJ4633"/>
      <c r="AK4633" t="s">
        <v>4093</v>
      </c>
      <c r="AL4633" t="s">
        <v>7244</v>
      </c>
      <c r="AM4633" t="s">
        <v>33</v>
      </c>
      <c r="AN4633" t="s">
        <v>33</v>
      </c>
      <c r="AO4633"/>
      <c r="AP4633" t="s">
        <v>16092</v>
      </c>
      <c r="AQ4633"/>
      <c r="AR4633" t="s">
        <v>35</v>
      </c>
      <c r="AS4633" t="s">
        <v>35</v>
      </c>
    </row>
    <row r="4634" spans="1:45">
      <c r="A4634" s="264" t="s">
        <v>15856</v>
      </c>
      <c r="B4634" s="217" t="s">
        <v>10328</v>
      </c>
      <c r="C4634" s="217" t="s">
        <v>50</v>
      </c>
      <c r="E4634" s="217" t="s">
        <v>15857</v>
      </c>
      <c r="F4634" s="217" t="s">
        <v>16093</v>
      </c>
      <c r="H4634" s="217" t="s">
        <v>6725</v>
      </c>
      <c r="I4634" s="217" t="s">
        <v>7244</v>
      </c>
      <c r="J4634" s="217" t="s">
        <v>33</v>
      </c>
      <c r="K4634" s="217" t="s">
        <v>33</v>
      </c>
      <c r="M4634" s="217">
        <f t="shared" si="103"/>
        <v>39</v>
      </c>
      <c r="O4634" s="217" t="s">
        <v>35</v>
      </c>
      <c r="P4634" s="217" t="s">
        <v>35</v>
      </c>
      <c r="Q4634" s="217">
        <f>S6245-vykonyz.xlsx[[#This Row],[Kod]]</f>
        <v>-82111</v>
      </c>
      <c r="R4634" s="217">
        <f>S4568-vykonyz.xlsx[[#This Row],[Kod]]</f>
        <v>0</v>
      </c>
      <c r="S4634" s="217" t="s">
        <v>16094</v>
      </c>
      <c r="T4634" s="217" t="s">
        <v>16095</v>
      </c>
      <c r="U4634" s="217">
        <v>463</v>
      </c>
      <c r="V4634" s="261">
        <v>45292</v>
      </c>
      <c r="W4634" s="217" t="s">
        <v>16094</v>
      </c>
      <c r="X4634" s="217">
        <v>402</v>
      </c>
      <c r="Y4634" s="217">
        <v>61</v>
      </c>
      <c r="Z4634" s="261">
        <v>45291</v>
      </c>
      <c r="AC4634" s="217">
        <f>vykonyz.xlsx3[[#This Row],[Kod]]-vykonyz.xlsx[[#This Row],[Kod]]</f>
        <v>0</v>
      </c>
      <c r="AD4634" t="s">
        <v>15856</v>
      </c>
      <c r="AE4634" t="s">
        <v>10328</v>
      </c>
      <c r="AF4634" t="s">
        <v>50</v>
      </c>
      <c r="AG4634"/>
      <c r="AH4634" t="s">
        <v>15857</v>
      </c>
      <c r="AI4634" t="s">
        <v>16093</v>
      </c>
      <c r="AJ4634"/>
      <c r="AK4634" t="s">
        <v>6725</v>
      </c>
      <c r="AL4634" t="s">
        <v>7244</v>
      </c>
      <c r="AM4634" t="s">
        <v>33</v>
      </c>
      <c r="AN4634" t="s">
        <v>33</v>
      </c>
      <c r="AO4634"/>
      <c r="AP4634" t="s">
        <v>6826</v>
      </c>
      <c r="AQ4634"/>
      <c r="AR4634" t="s">
        <v>35</v>
      </c>
      <c r="AS4634" t="s">
        <v>35</v>
      </c>
    </row>
    <row r="4635" spans="1:45">
      <c r="A4635" s="264" t="s">
        <v>15861</v>
      </c>
      <c r="B4635" s="217" t="s">
        <v>10328</v>
      </c>
      <c r="C4635" s="217" t="s">
        <v>50</v>
      </c>
      <c r="E4635" s="217" t="s">
        <v>15862</v>
      </c>
      <c r="F4635" s="217" t="s">
        <v>16096</v>
      </c>
      <c r="H4635" s="217" t="s">
        <v>4093</v>
      </c>
      <c r="I4635" s="217" t="s">
        <v>7244</v>
      </c>
      <c r="J4635" s="217" t="s">
        <v>33</v>
      </c>
      <c r="K4635" s="217" t="s">
        <v>33</v>
      </c>
      <c r="M4635" s="217">
        <f t="shared" si="103"/>
        <v>367</v>
      </c>
      <c r="O4635" s="217" t="s">
        <v>35</v>
      </c>
      <c r="P4635" s="217" t="s">
        <v>35</v>
      </c>
      <c r="Q4635" s="217">
        <f>S6246-vykonyz.xlsx[[#This Row],[Kod]]</f>
        <v>-82113</v>
      </c>
      <c r="R4635" s="217">
        <f>S4569-vykonyz.xlsx[[#This Row],[Kod]]</f>
        <v>0</v>
      </c>
      <c r="S4635" s="217" t="s">
        <v>16097</v>
      </c>
      <c r="T4635" s="217" t="s">
        <v>16098</v>
      </c>
      <c r="U4635" s="217">
        <v>2772</v>
      </c>
      <c r="V4635" s="261">
        <v>45292</v>
      </c>
      <c r="W4635" s="217" t="s">
        <v>16097</v>
      </c>
      <c r="X4635" s="217">
        <v>2543</v>
      </c>
      <c r="Y4635" s="217">
        <v>229</v>
      </c>
      <c r="Z4635" s="261">
        <v>45291</v>
      </c>
      <c r="AC4635" s="217">
        <f>vykonyz.xlsx3[[#This Row],[Kod]]-vykonyz.xlsx[[#This Row],[Kod]]</f>
        <v>0</v>
      </c>
      <c r="AD4635" t="s">
        <v>15861</v>
      </c>
      <c r="AE4635" t="s">
        <v>10328</v>
      </c>
      <c r="AF4635" t="s">
        <v>50</v>
      </c>
      <c r="AG4635"/>
      <c r="AH4635" t="s">
        <v>15862</v>
      </c>
      <c r="AI4635" t="s">
        <v>16096</v>
      </c>
      <c r="AJ4635"/>
      <c r="AK4635" t="s">
        <v>4093</v>
      </c>
      <c r="AL4635" t="s">
        <v>7244</v>
      </c>
      <c r="AM4635" t="s">
        <v>33</v>
      </c>
      <c r="AN4635" t="s">
        <v>33</v>
      </c>
      <c r="AO4635"/>
      <c r="AP4635" t="s">
        <v>8147</v>
      </c>
      <c r="AQ4635"/>
      <c r="AR4635" t="s">
        <v>35</v>
      </c>
      <c r="AS4635" t="s">
        <v>35</v>
      </c>
    </row>
    <row r="4636" spans="1:45">
      <c r="A4636" s="264" t="s">
        <v>15866</v>
      </c>
      <c r="B4636" s="217" t="s">
        <v>10328</v>
      </c>
      <c r="C4636" s="217" t="s">
        <v>50</v>
      </c>
      <c r="E4636" s="217" t="s">
        <v>16099</v>
      </c>
      <c r="F4636" s="217" t="s">
        <v>16100</v>
      </c>
      <c r="H4636" s="217" t="s">
        <v>6725</v>
      </c>
      <c r="I4636" s="217" t="s">
        <v>7244</v>
      </c>
      <c r="J4636" s="217" t="s">
        <v>33</v>
      </c>
      <c r="K4636" s="217" t="s">
        <v>33</v>
      </c>
      <c r="M4636" s="217">
        <f t="shared" si="103"/>
        <v>111</v>
      </c>
      <c r="O4636" s="217" t="s">
        <v>35</v>
      </c>
      <c r="P4636" s="217" t="s">
        <v>35</v>
      </c>
      <c r="Q4636" s="217">
        <f>S6247-vykonyz.xlsx[[#This Row],[Kod]]</f>
        <v>-82115</v>
      </c>
      <c r="R4636" s="217">
        <f>S4570-vykonyz.xlsx[[#This Row],[Kod]]</f>
        <v>0</v>
      </c>
      <c r="S4636" s="217" t="s">
        <v>16101</v>
      </c>
      <c r="T4636" s="217" t="s">
        <v>16102</v>
      </c>
      <c r="U4636" s="217">
        <v>952</v>
      </c>
      <c r="V4636" s="261">
        <v>45292</v>
      </c>
      <c r="W4636" s="217" t="s">
        <v>16101</v>
      </c>
      <c r="X4636" s="217">
        <v>861</v>
      </c>
      <c r="Y4636" s="217">
        <v>91</v>
      </c>
      <c r="Z4636" s="261">
        <v>45291</v>
      </c>
      <c r="AC4636" s="217">
        <f>vykonyz.xlsx3[[#This Row],[Kod]]-vykonyz.xlsx[[#This Row],[Kod]]</f>
        <v>0</v>
      </c>
      <c r="AD4636" t="s">
        <v>15866</v>
      </c>
      <c r="AE4636" t="s">
        <v>10328</v>
      </c>
      <c r="AF4636" t="s">
        <v>50</v>
      </c>
      <c r="AG4636"/>
      <c r="AH4636" t="s">
        <v>16099</v>
      </c>
      <c r="AI4636" t="s">
        <v>16100</v>
      </c>
      <c r="AJ4636"/>
      <c r="AK4636" t="s">
        <v>6725</v>
      </c>
      <c r="AL4636" t="s">
        <v>7244</v>
      </c>
      <c r="AM4636" t="s">
        <v>33</v>
      </c>
      <c r="AN4636" t="s">
        <v>33</v>
      </c>
      <c r="AO4636"/>
      <c r="AP4636" t="s">
        <v>1222</v>
      </c>
      <c r="AQ4636"/>
      <c r="AR4636" t="s">
        <v>35</v>
      </c>
      <c r="AS4636" t="s">
        <v>35</v>
      </c>
    </row>
    <row r="4637" spans="1:45">
      <c r="A4637" s="264" t="s">
        <v>15871</v>
      </c>
      <c r="B4637" s="217" t="s">
        <v>10328</v>
      </c>
      <c r="C4637" s="217" t="s">
        <v>50</v>
      </c>
      <c r="E4637" s="217" t="s">
        <v>15872</v>
      </c>
      <c r="F4637" s="217" t="s">
        <v>16103</v>
      </c>
      <c r="H4637" s="217" t="s">
        <v>4093</v>
      </c>
      <c r="I4637" s="217" t="s">
        <v>7244</v>
      </c>
      <c r="J4637" s="217" t="s">
        <v>33</v>
      </c>
      <c r="K4637" s="217" t="s">
        <v>33</v>
      </c>
      <c r="M4637" s="217">
        <f t="shared" si="103"/>
        <v>533</v>
      </c>
      <c r="O4637" s="217" t="s">
        <v>35</v>
      </c>
      <c r="P4637" s="217" t="s">
        <v>35</v>
      </c>
      <c r="Q4637" s="217">
        <f>S6248-vykonyz.xlsx[[#This Row],[Kod]]</f>
        <v>-82117</v>
      </c>
      <c r="R4637" s="217">
        <f>S4571-vykonyz.xlsx[[#This Row],[Kod]]</f>
        <v>0</v>
      </c>
      <c r="S4637" s="217" t="s">
        <v>16104</v>
      </c>
      <c r="T4637" s="217" t="s">
        <v>16105</v>
      </c>
      <c r="U4637" s="217">
        <v>938</v>
      </c>
      <c r="V4637" s="261">
        <v>45292</v>
      </c>
      <c r="W4637" s="217" t="s">
        <v>16104</v>
      </c>
      <c r="X4637" s="217">
        <v>847</v>
      </c>
      <c r="Y4637" s="217">
        <v>91</v>
      </c>
      <c r="Z4637" s="261">
        <v>45291</v>
      </c>
      <c r="AC4637" s="217">
        <f>vykonyz.xlsx3[[#This Row],[Kod]]-vykonyz.xlsx[[#This Row],[Kod]]</f>
        <v>0</v>
      </c>
      <c r="AD4637" t="s">
        <v>15871</v>
      </c>
      <c r="AE4637" t="s">
        <v>10328</v>
      </c>
      <c r="AF4637" t="s">
        <v>50</v>
      </c>
      <c r="AG4637"/>
      <c r="AH4637" t="s">
        <v>15872</v>
      </c>
      <c r="AI4637" t="s">
        <v>16103</v>
      </c>
      <c r="AJ4637"/>
      <c r="AK4637" t="s">
        <v>4093</v>
      </c>
      <c r="AL4637" t="s">
        <v>7244</v>
      </c>
      <c r="AM4637" t="s">
        <v>33</v>
      </c>
      <c r="AN4637" t="s">
        <v>33</v>
      </c>
      <c r="AO4637"/>
      <c r="AP4637" t="s">
        <v>6444</v>
      </c>
      <c r="AQ4637"/>
      <c r="AR4637" t="s">
        <v>35</v>
      </c>
      <c r="AS4637" t="s">
        <v>35</v>
      </c>
    </row>
    <row r="4638" spans="1:45">
      <c r="A4638" s="264" t="s">
        <v>15876</v>
      </c>
      <c r="B4638" s="217" t="s">
        <v>10328</v>
      </c>
      <c r="C4638" s="217" t="s">
        <v>50</v>
      </c>
      <c r="E4638" s="217" t="s">
        <v>15877</v>
      </c>
      <c r="F4638" s="217" t="s">
        <v>16106</v>
      </c>
      <c r="H4638" s="217" t="s">
        <v>4093</v>
      </c>
      <c r="I4638" s="217" t="s">
        <v>7244</v>
      </c>
      <c r="J4638" s="217" t="s">
        <v>33</v>
      </c>
      <c r="K4638" s="217" t="s">
        <v>33</v>
      </c>
      <c r="M4638" s="217">
        <f t="shared" si="103"/>
        <v>234</v>
      </c>
      <c r="O4638" s="217" t="s">
        <v>35</v>
      </c>
      <c r="P4638" s="217" t="s">
        <v>35</v>
      </c>
      <c r="Q4638" s="217">
        <f>S6249-vykonyz.xlsx[[#This Row],[Kod]]</f>
        <v>-82119</v>
      </c>
      <c r="R4638" s="217">
        <f>S4572-vykonyz.xlsx[[#This Row],[Kod]]</f>
        <v>0</v>
      </c>
      <c r="S4638" s="217" t="s">
        <v>16107</v>
      </c>
      <c r="T4638" s="217" t="s">
        <v>16108</v>
      </c>
      <c r="U4638" s="217">
        <v>1289</v>
      </c>
      <c r="V4638" s="261">
        <v>45292</v>
      </c>
      <c r="W4638" s="217" t="s">
        <v>16107</v>
      </c>
      <c r="X4638" s="217">
        <v>1159</v>
      </c>
      <c r="Y4638" s="217">
        <v>130</v>
      </c>
      <c r="Z4638" s="261">
        <v>45291</v>
      </c>
      <c r="AC4638" s="217">
        <f>vykonyz.xlsx3[[#This Row],[Kod]]-vykonyz.xlsx[[#This Row],[Kod]]</f>
        <v>0</v>
      </c>
      <c r="AD4638" t="s">
        <v>15876</v>
      </c>
      <c r="AE4638" t="s">
        <v>10328</v>
      </c>
      <c r="AF4638" t="s">
        <v>50</v>
      </c>
      <c r="AG4638"/>
      <c r="AH4638" t="s">
        <v>15877</v>
      </c>
      <c r="AI4638" t="s">
        <v>16106</v>
      </c>
      <c r="AJ4638"/>
      <c r="AK4638" t="s">
        <v>4093</v>
      </c>
      <c r="AL4638" t="s">
        <v>7244</v>
      </c>
      <c r="AM4638" t="s">
        <v>33</v>
      </c>
      <c r="AN4638" t="s">
        <v>33</v>
      </c>
      <c r="AO4638"/>
      <c r="AP4638" t="s">
        <v>1580</v>
      </c>
      <c r="AQ4638"/>
      <c r="AR4638" t="s">
        <v>35</v>
      </c>
      <c r="AS4638" t="s">
        <v>35</v>
      </c>
    </row>
    <row r="4639" spans="1:45">
      <c r="A4639" s="264" t="s">
        <v>15881</v>
      </c>
      <c r="B4639" s="217" t="s">
        <v>10328</v>
      </c>
      <c r="C4639" s="217" t="s">
        <v>50</v>
      </c>
      <c r="E4639" s="217" t="s">
        <v>16109</v>
      </c>
      <c r="F4639" s="217" t="s">
        <v>16082</v>
      </c>
      <c r="H4639" s="217" t="s">
        <v>981</v>
      </c>
      <c r="I4639" s="217" t="s">
        <v>1032</v>
      </c>
      <c r="J4639" s="217" t="s">
        <v>33</v>
      </c>
      <c r="K4639" s="217" t="s">
        <v>33</v>
      </c>
      <c r="M4639" s="217">
        <f t="shared" si="103"/>
        <v>852</v>
      </c>
      <c r="O4639" s="217" t="s">
        <v>35</v>
      </c>
      <c r="P4639" s="217" t="s">
        <v>35</v>
      </c>
      <c r="Q4639" s="217">
        <f>S6250-vykonyz.xlsx[[#This Row],[Kod]]</f>
        <v>-82121</v>
      </c>
      <c r="R4639" s="217">
        <f>S4573-vykonyz.xlsx[[#This Row],[Kod]]</f>
        <v>0</v>
      </c>
      <c r="S4639" s="217" t="s">
        <v>16110</v>
      </c>
      <c r="T4639" s="217" t="s">
        <v>16111</v>
      </c>
      <c r="U4639" s="217">
        <v>856</v>
      </c>
      <c r="V4639" s="261">
        <v>45292</v>
      </c>
      <c r="W4639" s="217" t="s">
        <v>16110</v>
      </c>
      <c r="X4639" s="217">
        <v>787</v>
      </c>
      <c r="Y4639" s="217">
        <v>69</v>
      </c>
      <c r="Z4639" s="261">
        <v>45291</v>
      </c>
      <c r="AC4639" s="217">
        <f>vykonyz.xlsx3[[#This Row],[Kod]]-vykonyz.xlsx[[#This Row],[Kod]]</f>
        <v>0</v>
      </c>
      <c r="AD4639" t="s">
        <v>15881</v>
      </c>
      <c r="AE4639" t="s">
        <v>10328</v>
      </c>
      <c r="AF4639" t="s">
        <v>50</v>
      </c>
      <c r="AG4639"/>
      <c r="AH4639" t="s">
        <v>16109</v>
      </c>
      <c r="AI4639" t="s">
        <v>16082</v>
      </c>
      <c r="AJ4639"/>
      <c r="AK4639" t="s">
        <v>981</v>
      </c>
      <c r="AL4639" t="s">
        <v>1032</v>
      </c>
      <c r="AM4639" t="s">
        <v>33</v>
      </c>
      <c r="AN4639" t="s">
        <v>33</v>
      </c>
      <c r="AO4639"/>
      <c r="AP4639" t="s">
        <v>11249</v>
      </c>
      <c r="AQ4639"/>
      <c r="AR4639" t="s">
        <v>35</v>
      </c>
      <c r="AS4639" t="s">
        <v>35</v>
      </c>
    </row>
    <row r="4640" spans="1:45">
      <c r="A4640" s="264" t="s">
        <v>15886</v>
      </c>
      <c r="B4640" s="217" t="s">
        <v>10328</v>
      </c>
      <c r="C4640" s="217" t="s">
        <v>50</v>
      </c>
      <c r="E4640" s="217" t="s">
        <v>16112</v>
      </c>
      <c r="F4640" s="217" t="s">
        <v>16113</v>
      </c>
      <c r="H4640" s="217" t="s">
        <v>4093</v>
      </c>
      <c r="I4640" s="217" t="s">
        <v>7244</v>
      </c>
      <c r="J4640" s="217" t="s">
        <v>33</v>
      </c>
      <c r="K4640" s="217" t="s">
        <v>33</v>
      </c>
      <c r="M4640" s="217">
        <f t="shared" si="103"/>
        <v>386</v>
      </c>
      <c r="O4640" s="217" t="s">
        <v>35</v>
      </c>
      <c r="P4640" s="217" t="s">
        <v>35</v>
      </c>
      <c r="Q4640" s="217">
        <f>S6251-vykonyz.xlsx[[#This Row],[Kod]]</f>
        <v>-82123</v>
      </c>
      <c r="R4640" s="217">
        <f>S4574-vykonyz.xlsx[[#This Row],[Kod]]</f>
        <v>0</v>
      </c>
      <c r="S4640" s="217" t="s">
        <v>16114</v>
      </c>
      <c r="T4640" s="217" t="s">
        <v>16115</v>
      </c>
      <c r="U4640" s="217">
        <v>1448</v>
      </c>
      <c r="V4640" s="261">
        <v>45292</v>
      </c>
      <c r="W4640" s="217" t="s">
        <v>16114</v>
      </c>
      <c r="X4640" s="217">
        <v>1277</v>
      </c>
      <c r="Y4640" s="217">
        <v>171</v>
      </c>
      <c r="Z4640" s="261">
        <v>45291</v>
      </c>
      <c r="AC4640" s="217">
        <f>vykonyz.xlsx3[[#This Row],[Kod]]-vykonyz.xlsx[[#This Row],[Kod]]</f>
        <v>0</v>
      </c>
      <c r="AD4640" t="s">
        <v>15886</v>
      </c>
      <c r="AE4640" t="s">
        <v>10328</v>
      </c>
      <c r="AF4640" t="s">
        <v>50</v>
      </c>
      <c r="AG4640"/>
      <c r="AH4640" t="s">
        <v>16112</v>
      </c>
      <c r="AI4640" t="s">
        <v>16113</v>
      </c>
      <c r="AJ4640"/>
      <c r="AK4640" t="s">
        <v>4093</v>
      </c>
      <c r="AL4640" t="s">
        <v>7244</v>
      </c>
      <c r="AM4640" t="s">
        <v>33</v>
      </c>
      <c r="AN4640" t="s">
        <v>33</v>
      </c>
      <c r="AO4640"/>
      <c r="AP4640" t="s">
        <v>16116</v>
      </c>
      <c r="AQ4640"/>
      <c r="AR4640" t="s">
        <v>35</v>
      </c>
      <c r="AS4640" t="s">
        <v>35</v>
      </c>
    </row>
    <row r="4641" spans="1:45">
      <c r="A4641" s="264" t="s">
        <v>15891</v>
      </c>
      <c r="B4641" s="217" t="s">
        <v>10328</v>
      </c>
      <c r="C4641" s="217" t="s">
        <v>50</v>
      </c>
      <c r="E4641" s="217" t="s">
        <v>16117</v>
      </c>
      <c r="F4641" s="217" t="s">
        <v>16118</v>
      </c>
      <c r="H4641" s="217" t="s">
        <v>1488</v>
      </c>
      <c r="I4641" s="217" t="s">
        <v>40</v>
      </c>
      <c r="J4641" s="217" t="s">
        <v>33</v>
      </c>
      <c r="K4641" s="217" t="s">
        <v>33</v>
      </c>
      <c r="M4641" s="217">
        <f t="shared" si="103"/>
        <v>2103</v>
      </c>
      <c r="O4641" s="217" t="s">
        <v>35</v>
      </c>
      <c r="P4641" s="217" t="s">
        <v>35</v>
      </c>
      <c r="Q4641" s="217">
        <f>S6252-vykonyz.xlsx[[#This Row],[Kod]]</f>
        <v>-82127</v>
      </c>
      <c r="R4641" s="217">
        <f>S4575-vykonyz.xlsx[[#This Row],[Kod]]</f>
        <v>0</v>
      </c>
      <c r="S4641" s="217" t="s">
        <v>16119</v>
      </c>
      <c r="T4641" s="217" t="s">
        <v>16120</v>
      </c>
      <c r="U4641" s="217">
        <v>933</v>
      </c>
      <c r="V4641" s="261">
        <v>45292</v>
      </c>
      <c r="W4641" s="217" t="s">
        <v>16119</v>
      </c>
      <c r="X4641" s="217">
        <v>891</v>
      </c>
      <c r="Y4641" s="217">
        <v>42</v>
      </c>
      <c r="Z4641" s="261">
        <v>45291</v>
      </c>
      <c r="AC4641" s="217">
        <f>vykonyz.xlsx3[[#This Row],[Kod]]-vykonyz.xlsx[[#This Row],[Kod]]</f>
        <v>0</v>
      </c>
      <c r="AD4641" t="s">
        <v>15891</v>
      </c>
      <c r="AE4641" t="s">
        <v>10328</v>
      </c>
      <c r="AF4641" t="s">
        <v>50</v>
      </c>
      <c r="AG4641"/>
      <c r="AH4641" t="s">
        <v>16117</v>
      </c>
      <c r="AI4641" t="s">
        <v>16118</v>
      </c>
      <c r="AJ4641"/>
      <c r="AK4641" t="s">
        <v>1488</v>
      </c>
      <c r="AL4641" t="s">
        <v>40</v>
      </c>
      <c r="AM4641" t="s">
        <v>33</v>
      </c>
      <c r="AN4641" t="s">
        <v>33</v>
      </c>
      <c r="AO4641"/>
      <c r="AP4641" t="s">
        <v>16121</v>
      </c>
      <c r="AQ4641"/>
      <c r="AR4641" t="s">
        <v>35</v>
      </c>
      <c r="AS4641" t="s">
        <v>35</v>
      </c>
    </row>
    <row r="4642" spans="1:45">
      <c r="A4642" s="264" t="s">
        <v>15894</v>
      </c>
      <c r="B4642" s="217" t="s">
        <v>10328</v>
      </c>
      <c r="C4642" s="217" t="s">
        <v>50</v>
      </c>
      <c r="E4642" s="217" t="s">
        <v>16122</v>
      </c>
      <c r="F4642" s="217" t="s">
        <v>16123</v>
      </c>
      <c r="H4642" s="217" t="s">
        <v>6464</v>
      </c>
      <c r="I4642" s="217" t="s">
        <v>7244</v>
      </c>
      <c r="J4642" s="217" t="s">
        <v>33</v>
      </c>
      <c r="K4642" s="217" t="s">
        <v>33</v>
      </c>
      <c r="M4642" s="217">
        <f t="shared" si="103"/>
        <v>247</v>
      </c>
      <c r="O4642" s="217" t="s">
        <v>35</v>
      </c>
      <c r="P4642" s="217" t="s">
        <v>35</v>
      </c>
      <c r="Q4642" s="217">
        <f>S6253-vykonyz.xlsx[[#This Row],[Kod]]</f>
        <v>-82129</v>
      </c>
      <c r="R4642" s="217">
        <f>S4576-vykonyz.xlsx[[#This Row],[Kod]]</f>
        <v>0</v>
      </c>
      <c r="S4642" s="217" t="s">
        <v>16124</v>
      </c>
      <c r="T4642" s="217" t="s">
        <v>16125</v>
      </c>
      <c r="U4642" s="217">
        <v>4365</v>
      </c>
      <c r="V4642" s="261">
        <v>45292</v>
      </c>
      <c r="W4642" s="217" t="s">
        <v>16124</v>
      </c>
      <c r="X4642" s="217">
        <v>4228</v>
      </c>
      <c r="Y4642" s="217">
        <v>137</v>
      </c>
      <c r="Z4642" s="261">
        <v>45291</v>
      </c>
      <c r="AC4642" s="217">
        <f>vykonyz.xlsx3[[#This Row],[Kod]]-vykonyz.xlsx[[#This Row],[Kod]]</f>
        <v>0</v>
      </c>
      <c r="AD4642" t="s">
        <v>15894</v>
      </c>
      <c r="AE4642" t="s">
        <v>10328</v>
      </c>
      <c r="AF4642" t="s">
        <v>50</v>
      </c>
      <c r="AG4642"/>
      <c r="AH4642" t="s">
        <v>16122</v>
      </c>
      <c r="AI4642" t="s">
        <v>16123</v>
      </c>
      <c r="AJ4642"/>
      <c r="AK4642" t="s">
        <v>6464</v>
      </c>
      <c r="AL4642" t="s">
        <v>7244</v>
      </c>
      <c r="AM4642" t="s">
        <v>33</v>
      </c>
      <c r="AN4642" t="s">
        <v>33</v>
      </c>
      <c r="AO4642"/>
      <c r="AP4642" t="s">
        <v>6490</v>
      </c>
      <c r="AQ4642"/>
      <c r="AR4642" t="s">
        <v>35</v>
      </c>
      <c r="AS4642" t="s">
        <v>35</v>
      </c>
    </row>
    <row r="4643" spans="1:45">
      <c r="A4643" s="264" t="s">
        <v>15897</v>
      </c>
      <c r="B4643" s="217" t="s">
        <v>10328</v>
      </c>
      <c r="C4643" s="217" t="s">
        <v>50</v>
      </c>
      <c r="E4643" s="217" t="s">
        <v>15898</v>
      </c>
      <c r="F4643" s="217" t="s">
        <v>16100</v>
      </c>
      <c r="H4643" s="217" t="s">
        <v>1125</v>
      </c>
      <c r="I4643" s="217" t="s">
        <v>16126</v>
      </c>
      <c r="J4643" s="217" t="s">
        <v>33</v>
      </c>
      <c r="K4643" s="217" t="s">
        <v>33</v>
      </c>
      <c r="M4643" s="217">
        <f t="shared" si="103"/>
        <v>60</v>
      </c>
      <c r="O4643" s="217" t="s">
        <v>35</v>
      </c>
      <c r="P4643" s="217" t="s">
        <v>35</v>
      </c>
      <c r="Q4643" s="217">
        <f>S6254-vykonyz.xlsx[[#This Row],[Kod]]</f>
        <v>-82131</v>
      </c>
      <c r="R4643" s="217">
        <f>S4577-vykonyz.xlsx[[#This Row],[Kod]]</f>
        <v>0</v>
      </c>
      <c r="S4643" s="217" t="s">
        <v>16127</v>
      </c>
      <c r="T4643" s="217" t="s">
        <v>16128</v>
      </c>
      <c r="U4643" s="217">
        <v>841</v>
      </c>
      <c r="V4643" s="261">
        <v>45292</v>
      </c>
      <c r="W4643" s="217" t="s">
        <v>16127</v>
      </c>
      <c r="X4643" s="217">
        <v>757</v>
      </c>
      <c r="Y4643" s="217">
        <v>84</v>
      </c>
      <c r="Z4643" s="261">
        <v>45291</v>
      </c>
      <c r="AC4643" s="217">
        <f>vykonyz.xlsx3[[#This Row],[Kod]]-vykonyz.xlsx[[#This Row],[Kod]]</f>
        <v>0</v>
      </c>
      <c r="AD4643" t="s">
        <v>15897</v>
      </c>
      <c r="AE4643" t="s">
        <v>10328</v>
      </c>
      <c r="AF4643" t="s">
        <v>50</v>
      </c>
      <c r="AG4643"/>
      <c r="AH4643" t="s">
        <v>15898</v>
      </c>
      <c r="AI4643" t="s">
        <v>16100</v>
      </c>
      <c r="AJ4643"/>
      <c r="AK4643" t="s">
        <v>1125</v>
      </c>
      <c r="AL4643" t="s">
        <v>16126</v>
      </c>
      <c r="AM4643" t="s">
        <v>33</v>
      </c>
      <c r="AN4643" t="s">
        <v>33</v>
      </c>
      <c r="AO4643"/>
      <c r="AP4643" t="s">
        <v>1045</v>
      </c>
      <c r="AQ4643"/>
      <c r="AR4643" t="s">
        <v>35</v>
      </c>
      <c r="AS4643" t="s">
        <v>35</v>
      </c>
    </row>
    <row r="4644" spans="1:45">
      <c r="A4644" s="264" t="s">
        <v>15903</v>
      </c>
      <c r="B4644" s="217" t="s">
        <v>10328</v>
      </c>
      <c r="C4644" s="217" t="s">
        <v>50</v>
      </c>
      <c r="E4644" s="217" t="s">
        <v>15904</v>
      </c>
      <c r="F4644" s="217" t="s">
        <v>16129</v>
      </c>
      <c r="H4644" s="217" t="s">
        <v>4093</v>
      </c>
      <c r="I4644" s="217" t="s">
        <v>7244</v>
      </c>
      <c r="J4644" s="217" t="s">
        <v>33</v>
      </c>
      <c r="K4644" s="217" t="s">
        <v>33</v>
      </c>
      <c r="M4644" s="217">
        <f t="shared" si="103"/>
        <v>833</v>
      </c>
      <c r="O4644" s="217" t="s">
        <v>35</v>
      </c>
      <c r="P4644" s="217" t="s">
        <v>35</v>
      </c>
      <c r="Q4644" s="217">
        <f>S6255-vykonyz.xlsx[[#This Row],[Kod]]</f>
        <v>-82135</v>
      </c>
      <c r="R4644" s="217">
        <f>S4578-vykonyz.xlsx[[#This Row],[Kod]]</f>
        <v>0</v>
      </c>
      <c r="S4644" s="217" t="s">
        <v>16130</v>
      </c>
      <c r="T4644" s="217" t="s">
        <v>16131</v>
      </c>
      <c r="U4644" s="217">
        <v>455</v>
      </c>
      <c r="V4644" s="261">
        <v>45292</v>
      </c>
      <c r="W4644" s="217" t="s">
        <v>16130</v>
      </c>
      <c r="X4644" s="217">
        <v>398</v>
      </c>
      <c r="Y4644" s="217">
        <v>57</v>
      </c>
      <c r="Z4644" s="261">
        <v>45291</v>
      </c>
      <c r="AC4644" s="217">
        <f>vykonyz.xlsx3[[#This Row],[Kod]]-vykonyz.xlsx[[#This Row],[Kod]]</f>
        <v>0</v>
      </c>
      <c r="AD4644" t="s">
        <v>15903</v>
      </c>
      <c r="AE4644" t="s">
        <v>10328</v>
      </c>
      <c r="AF4644" t="s">
        <v>50</v>
      </c>
      <c r="AG4644"/>
      <c r="AH4644" t="s">
        <v>15904</v>
      </c>
      <c r="AI4644" t="s">
        <v>16129</v>
      </c>
      <c r="AJ4644"/>
      <c r="AK4644" t="s">
        <v>4093</v>
      </c>
      <c r="AL4644" t="s">
        <v>7244</v>
      </c>
      <c r="AM4644" t="s">
        <v>33</v>
      </c>
      <c r="AN4644" t="s">
        <v>33</v>
      </c>
      <c r="AO4644"/>
      <c r="AP4644" t="s">
        <v>16132</v>
      </c>
      <c r="AQ4644"/>
      <c r="AR4644" t="s">
        <v>35</v>
      </c>
      <c r="AS4644" t="s">
        <v>35</v>
      </c>
    </row>
    <row r="4645" spans="1:45">
      <c r="A4645" s="264" t="s">
        <v>15906</v>
      </c>
      <c r="B4645" s="217" t="s">
        <v>10328</v>
      </c>
      <c r="E4645" s="217" t="s">
        <v>15907</v>
      </c>
      <c r="F4645" s="217" t="s">
        <v>16133</v>
      </c>
      <c r="H4645" s="217" t="s">
        <v>1084</v>
      </c>
      <c r="I4645" s="217" t="s">
        <v>1125</v>
      </c>
      <c r="J4645" s="217" t="s">
        <v>33</v>
      </c>
      <c r="K4645" s="217" t="s">
        <v>33</v>
      </c>
      <c r="M4645" s="217">
        <f t="shared" si="103"/>
        <v>1618</v>
      </c>
      <c r="O4645" s="217" t="s">
        <v>35</v>
      </c>
      <c r="P4645" s="217" t="s">
        <v>35</v>
      </c>
      <c r="Q4645" s="217">
        <f>S6256-vykonyz.xlsx[[#This Row],[Kod]]</f>
        <v>-82137</v>
      </c>
      <c r="R4645" s="217">
        <f>S4579-vykonyz.xlsx[[#This Row],[Kod]]</f>
        <v>0</v>
      </c>
      <c r="S4645" s="217" t="s">
        <v>16134</v>
      </c>
      <c r="T4645" s="217" t="s">
        <v>16135</v>
      </c>
      <c r="U4645" s="217">
        <v>254</v>
      </c>
      <c r="V4645" s="261">
        <v>45292</v>
      </c>
      <c r="W4645" s="217" t="s">
        <v>16134</v>
      </c>
      <c r="X4645" s="217">
        <v>231</v>
      </c>
      <c r="Y4645" s="217">
        <v>23</v>
      </c>
      <c r="Z4645" s="261">
        <v>45291</v>
      </c>
      <c r="AC4645" s="217">
        <f>vykonyz.xlsx3[[#This Row],[Kod]]-vykonyz.xlsx[[#This Row],[Kod]]</f>
        <v>0</v>
      </c>
      <c r="AD4645" t="s">
        <v>15906</v>
      </c>
      <c r="AE4645" t="s">
        <v>10328</v>
      </c>
      <c r="AF4645"/>
      <c r="AG4645"/>
      <c r="AH4645" t="s">
        <v>15907</v>
      </c>
      <c r="AI4645" t="s">
        <v>16133</v>
      </c>
      <c r="AJ4645"/>
      <c r="AK4645" t="s">
        <v>1084</v>
      </c>
      <c r="AL4645" t="s">
        <v>1125</v>
      </c>
      <c r="AM4645" t="s">
        <v>33</v>
      </c>
      <c r="AN4645" t="s">
        <v>33</v>
      </c>
      <c r="AO4645"/>
      <c r="AP4645" t="s">
        <v>16136</v>
      </c>
      <c r="AQ4645"/>
      <c r="AR4645" t="s">
        <v>35</v>
      </c>
      <c r="AS4645" t="s">
        <v>35</v>
      </c>
    </row>
    <row r="4646" spans="1:45">
      <c r="A4646" s="264" t="s">
        <v>15909</v>
      </c>
      <c r="B4646" s="217" t="s">
        <v>10328</v>
      </c>
      <c r="C4646" s="217" t="s">
        <v>50</v>
      </c>
      <c r="E4646" s="217" t="s">
        <v>15910</v>
      </c>
      <c r="F4646" s="217" t="s">
        <v>16137</v>
      </c>
      <c r="H4646" s="217" t="s">
        <v>1350</v>
      </c>
      <c r="I4646" s="217" t="s">
        <v>6725</v>
      </c>
      <c r="J4646" s="217" t="s">
        <v>33</v>
      </c>
      <c r="K4646" s="217" t="s">
        <v>33</v>
      </c>
      <c r="M4646" s="217">
        <f t="shared" si="103"/>
        <v>145</v>
      </c>
      <c r="O4646" s="217" t="s">
        <v>35</v>
      </c>
      <c r="P4646" s="217" t="s">
        <v>35</v>
      </c>
      <c r="Q4646" s="217">
        <f>S6257-vykonyz.xlsx[[#This Row],[Kod]]</f>
        <v>-82139</v>
      </c>
      <c r="R4646" s="217">
        <f>S4580-vykonyz.xlsx[[#This Row],[Kod]]</f>
        <v>0</v>
      </c>
      <c r="S4646" s="217" t="s">
        <v>16138</v>
      </c>
      <c r="T4646" s="217" t="s">
        <v>16139</v>
      </c>
      <c r="U4646" s="217">
        <v>1542</v>
      </c>
      <c r="V4646" s="261">
        <v>45292</v>
      </c>
      <c r="W4646" s="217" t="s">
        <v>16138</v>
      </c>
      <c r="X4646" s="217">
        <v>1340</v>
      </c>
      <c r="Y4646" s="217">
        <v>202</v>
      </c>
      <c r="Z4646" s="261">
        <v>45291</v>
      </c>
      <c r="AC4646" s="217">
        <f>vykonyz.xlsx3[[#This Row],[Kod]]-vykonyz.xlsx[[#This Row],[Kod]]</f>
        <v>0</v>
      </c>
      <c r="AD4646" t="s">
        <v>15909</v>
      </c>
      <c r="AE4646" t="s">
        <v>10328</v>
      </c>
      <c r="AF4646" t="s">
        <v>50</v>
      </c>
      <c r="AG4646"/>
      <c r="AH4646" t="s">
        <v>15910</v>
      </c>
      <c r="AI4646" t="s">
        <v>16137</v>
      </c>
      <c r="AJ4646"/>
      <c r="AK4646" t="s">
        <v>1350</v>
      </c>
      <c r="AL4646" t="s">
        <v>6725</v>
      </c>
      <c r="AM4646" t="s">
        <v>33</v>
      </c>
      <c r="AN4646" t="s">
        <v>33</v>
      </c>
      <c r="AO4646"/>
      <c r="AP4646" t="s">
        <v>12863</v>
      </c>
      <c r="AQ4646"/>
      <c r="AR4646" t="s">
        <v>35</v>
      </c>
      <c r="AS4646" t="s">
        <v>35</v>
      </c>
    </row>
    <row r="4647" spans="1:45">
      <c r="A4647" s="264" t="s">
        <v>15913</v>
      </c>
      <c r="B4647" s="217" t="s">
        <v>10328</v>
      </c>
      <c r="C4647" s="217" t="s">
        <v>50</v>
      </c>
      <c r="E4647" s="217" t="s">
        <v>15914</v>
      </c>
      <c r="F4647" s="217" t="s">
        <v>16076</v>
      </c>
      <c r="H4647" s="217" t="s">
        <v>6725</v>
      </c>
      <c r="I4647" s="217" t="s">
        <v>7244</v>
      </c>
      <c r="J4647" s="217" t="s">
        <v>33</v>
      </c>
      <c r="K4647" s="217" t="s">
        <v>33</v>
      </c>
      <c r="M4647" s="217">
        <f t="shared" si="103"/>
        <v>79</v>
      </c>
      <c r="O4647" s="217" t="s">
        <v>35</v>
      </c>
      <c r="P4647" s="217" t="s">
        <v>35</v>
      </c>
      <c r="Q4647" s="217">
        <f>S6258-vykonyz.xlsx[[#This Row],[Kod]]</f>
        <v>-82141</v>
      </c>
      <c r="R4647" s="217">
        <f>S4581-vykonyz.xlsx[[#This Row],[Kod]]</f>
        <v>0</v>
      </c>
      <c r="S4647" s="217" t="s">
        <v>16140</v>
      </c>
      <c r="T4647" s="217" t="s">
        <v>16141</v>
      </c>
      <c r="U4647" s="217">
        <v>3976</v>
      </c>
      <c r="V4647" s="261">
        <v>45292</v>
      </c>
      <c r="W4647" s="217" t="s">
        <v>16140</v>
      </c>
      <c r="X4647" s="217">
        <v>3733</v>
      </c>
      <c r="Y4647" s="217">
        <v>243</v>
      </c>
      <c r="Z4647" s="261">
        <v>45291</v>
      </c>
      <c r="AC4647" s="217">
        <f>vykonyz.xlsx3[[#This Row],[Kod]]-vykonyz.xlsx[[#This Row],[Kod]]</f>
        <v>0</v>
      </c>
      <c r="AD4647" t="s">
        <v>15913</v>
      </c>
      <c r="AE4647" t="s">
        <v>10328</v>
      </c>
      <c r="AF4647" t="s">
        <v>50</v>
      </c>
      <c r="AG4647"/>
      <c r="AH4647" t="s">
        <v>15914</v>
      </c>
      <c r="AI4647" t="s">
        <v>16076</v>
      </c>
      <c r="AJ4647"/>
      <c r="AK4647" t="s">
        <v>6725</v>
      </c>
      <c r="AL4647" t="s">
        <v>7244</v>
      </c>
      <c r="AM4647" t="s">
        <v>33</v>
      </c>
      <c r="AN4647" t="s">
        <v>33</v>
      </c>
      <c r="AO4647"/>
      <c r="AP4647" t="s">
        <v>16142</v>
      </c>
      <c r="AQ4647"/>
      <c r="AR4647" t="s">
        <v>35</v>
      </c>
      <c r="AS4647" t="s">
        <v>35</v>
      </c>
    </row>
    <row r="4648" spans="1:45">
      <c r="A4648" s="264" t="s">
        <v>15916</v>
      </c>
      <c r="B4648" s="217" t="s">
        <v>10328</v>
      </c>
      <c r="C4648" s="217" t="s">
        <v>50</v>
      </c>
      <c r="E4648" s="217" t="s">
        <v>15917</v>
      </c>
      <c r="F4648" s="217" t="s">
        <v>16143</v>
      </c>
      <c r="H4648" s="217" t="s">
        <v>1488</v>
      </c>
      <c r="I4648" s="217" t="s">
        <v>1084</v>
      </c>
      <c r="J4648" s="217" t="s">
        <v>33</v>
      </c>
      <c r="K4648" s="217" t="s">
        <v>33</v>
      </c>
      <c r="M4648" s="217">
        <f t="shared" si="103"/>
        <v>1118</v>
      </c>
      <c r="O4648" s="217" t="s">
        <v>35</v>
      </c>
      <c r="P4648" s="217" t="s">
        <v>35</v>
      </c>
      <c r="Q4648" s="217">
        <f>S6259-vykonyz.xlsx[[#This Row],[Kod]]</f>
        <v>-82143</v>
      </c>
      <c r="R4648" s="217">
        <f>S4582-vykonyz.xlsx[[#This Row],[Kod]]</f>
        <v>0</v>
      </c>
      <c r="S4648" s="217" t="s">
        <v>16144</v>
      </c>
      <c r="T4648" s="217" t="s">
        <v>16145</v>
      </c>
      <c r="U4648" s="217">
        <v>983</v>
      </c>
      <c r="V4648" s="261">
        <v>45292</v>
      </c>
      <c r="W4648" s="217" t="s">
        <v>16144</v>
      </c>
      <c r="X4648" s="217">
        <v>914</v>
      </c>
      <c r="Y4648" s="217">
        <v>69</v>
      </c>
      <c r="Z4648" s="261">
        <v>45291</v>
      </c>
      <c r="AC4648" s="217">
        <f>vykonyz.xlsx3[[#This Row],[Kod]]-vykonyz.xlsx[[#This Row],[Kod]]</f>
        <v>0</v>
      </c>
      <c r="AD4648" t="s">
        <v>15916</v>
      </c>
      <c r="AE4648" t="s">
        <v>10328</v>
      </c>
      <c r="AF4648" t="s">
        <v>50</v>
      </c>
      <c r="AG4648"/>
      <c r="AH4648" t="s">
        <v>15917</v>
      </c>
      <c r="AI4648" t="s">
        <v>16143</v>
      </c>
      <c r="AJ4648"/>
      <c r="AK4648" t="s">
        <v>1488</v>
      </c>
      <c r="AL4648" t="s">
        <v>1084</v>
      </c>
      <c r="AM4648" t="s">
        <v>33</v>
      </c>
      <c r="AN4648" t="s">
        <v>33</v>
      </c>
      <c r="AO4648"/>
      <c r="AP4648" t="s">
        <v>16146</v>
      </c>
      <c r="AQ4648"/>
      <c r="AR4648" t="s">
        <v>35</v>
      </c>
      <c r="AS4648" t="s">
        <v>35</v>
      </c>
    </row>
    <row r="4649" spans="1:45">
      <c r="A4649" s="264" t="s">
        <v>15920</v>
      </c>
      <c r="B4649" s="217" t="s">
        <v>10328</v>
      </c>
      <c r="C4649" s="217" t="s">
        <v>50</v>
      </c>
      <c r="E4649" s="217" t="s">
        <v>15921</v>
      </c>
      <c r="F4649" s="217" t="s">
        <v>16147</v>
      </c>
      <c r="H4649" s="217" t="s">
        <v>994</v>
      </c>
      <c r="I4649" s="217" t="s">
        <v>7244</v>
      </c>
      <c r="J4649" s="217" t="s">
        <v>33</v>
      </c>
      <c r="K4649" s="217" t="s">
        <v>33</v>
      </c>
      <c r="M4649" s="217">
        <f t="shared" si="103"/>
        <v>65</v>
      </c>
      <c r="O4649" s="217" t="s">
        <v>35</v>
      </c>
      <c r="P4649" s="217" t="s">
        <v>35</v>
      </c>
      <c r="Q4649" s="217">
        <f>S6260-vykonyz.xlsx[[#This Row],[Kod]]</f>
        <v>-82145</v>
      </c>
      <c r="R4649" s="217">
        <f>S4583-vykonyz.xlsx[[#This Row],[Kod]]</f>
        <v>0</v>
      </c>
      <c r="S4649" s="217" t="s">
        <v>16148</v>
      </c>
      <c r="T4649" s="217" t="s">
        <v>16149</v>
      </c>
      <c r="U4649" s="217">
        <v>483</v>
      </c>
      <c r="V4649" s="261">
        <v>45292</v>
      </c>
      <c r="W4649" s="217" t="s">
        <v>16148</v>
      </c>
      <c r="X4649" s="217">
        <v>422</v>
      </c>
      <c r="Y4649" s="217">
        <v>61</v>
      </c>
      <c r="Z4649" s="261">
        <v>45291</v>
      </c>
      <c r="AC4649" s="217">
        <f>vykonyz.xlsx3[[#This Row],[Kod]]-vykonyz.xlsx[[#This Row],[Kod]]</f>
        <v>0</v>
      </c>
      <c r="AD4649" t="s">
        <v>15920</v>
      </c>
      <c r="AE4649" t="s">
        <v>10328</v>
      </c>
      <c r="AF4649" t="s">
        <v>50</v>
      </c>
      <c r="AG4649"/>
      <c r="AH4649" t="s">
        <v>15921</v>
      </c>
      <c r="AI4649" t="s">
        <v>16147</v>
      </c>
      <c r="AJ4649"/>
      <c r="AK4649" t="s">
        <v>994</v>
      </c>
      <c r="AL4649" t="s">
        <v>7244</v>
      </c>
      <c r="AM4649" t="s">
        <v>33</v>
      </c>
      <c r="AN4649" t="s">
        <v>33</v>
      </c>
      <c r="AO4649"/>
      <c r="AP4649" t="s">
        <v>11296</v>
      </c>
      <c r="AQ4649"/>
      <c r="AR4649" t="s">
        <v>35</v>
      </c>
      <c r="AS4649" t="s">
        <v>35</v>
      </c>
    </row>
    <row r="4650" spans="1:45">
      <c r="A4650" s="264" t="s">
        <v>15924</v>
      </c>
      <c r="B4650" s="217" t="s">
        <v>10328</v>
      </c>
      <c r="C4650" s="217" t="s">
        <v>50</v>
      </c>
      <c r="E4650" s="217" t="s">
        <v>15925</v>
      </c>
      <c r="F4650" s="217" t="s">
        <v>16150</v>
      </c>
      <c r="H4650" s="217" t="s">
        <v>1032</v>
      </c>
      <c r="I4650" s="217" t="s">
        <v>6725</v>
      </c>
      <c r="J4650" s="217" t="s">
        <v>33</v>
      </c>
      <c r="K4650" s="217" t="s">
        <v>33</v>
      </c>
      <c r="M4650" s="217">
        <f t="shared" si="103"/>
        <v>249</v>
      </c>
      <c r="O4650" s="217" t="s">
        <v>35</v>
      </c>
      <c r="P4650" s="217" t="s">
        <v>35</v>
      </c>
      <c r="Q4650" s="217">
        <f>S6261-vykonyz.xlsx[[#This Row],[Kod]]</f>
        <v>-82147</v>
      </c>
      <c r="R4650" s="217">
        <f>S4584-vykonyz.xlsx[[#This Row],[Kod]]</f>
        <v>0</v>
      </c>
      <c r="S4650" s="217" t="s">
        <v>16151</v>
      </c>
      <c r="T4650" s="217" t="s">
        <v>16152</v>
      </c>
      <c r="U4650" s="217">
        <v>1124</v>
      </c>
      <c r="V4650" s="261">
        <v>45292</v>
      </c>
      <c r="W4650" s="217" t="s">
        <v>16151</v>
      </c>
      <c r="X4650" s="217">
        <v>1000</v>
      </c>
      <c r="Y4650" s="217">
        <v>124</v>
      </c>
      <c r="Z4650" s="261">
        <v>45291</v>
      </c>
      <c r="AC4650" s="217">
        <f>vykonyz.xlsx3[[#This Row],[Kod]]-vykonyz.xlsx[[#This Row],[Kod]]</f>
        <v>0</v>
      </c>
      <c r="AD4650" t="s">
        <v>15924</v>
      </c>
      <c r="AE4650" t="s">
        <v>10328</v>
      </c>
      <c r="AF4650" t="s">
        <v>50</v>
      </c>
      <c r="AG4650"/>
      <c r="AH4650" t="s">
        <v>15925</v>
      </c>
      <c r="AI4650" t="s">
        <v>16150</v>
      </c>
      <c r="AJ4650"/>
      <c r="AK4650" t="s">
        <v>1032</v>
      </c>
      <c r="AL4650" t="s">
        <v>6725</v>
      </c>
      <c r="AM4650" t="s">
        <v>33</v>
      </c>
      <c r="AN4650" t="s">
        <v>33</v>
      </c>
      <c r="AO4650"/>
      <c r="AP4650" t="s">
        <v>1706</v>
      </c>
      <c r="AQ4650"/>
      <c r="AR4650" t="s">
        <v>35</v>
      </c>
      <c r="AS4650" t="s">
        <v>35</v>
      </c>
    </row>
    <row r="4651" spans="1:45">
      <c r="A4651" s="264" t="s">
        <v>15927</v>
      </c>
      <c r="B4651" s="217" t="s">
        <v>10328</v>
      </c>
      <c r="C4651" s="217" t="s">
        <v>50</v>
      </c>
      <c r="E4651" s="217" t="s">
        <v>15928</v>
      </c>
      <c r="F4651" s="217" t="s">
        <v>16153</v>
      </c>
      <c r="H4651" s="217" t="s">
        <v>1125</v>
      </c>
      <c r="I4651" s="217" t="s">
        <v>15084</v>
      </c>
      <c r="J4651" s="217" t="s">
        <v>33</v>
      </c>
      <c r="K4651" s="217" t="s">
        <v>33</v>
      </c>
      <c r="M4651" s="217">
        <f t="shared" si="103"/>
        <v>50</v>
      </c>
      <c r="O4651" s="217" t="s">
        <v>35</v>
      </c>
      <c r="P4651" s="217" t="s">
        <v>35</v>
      </c>
      <c r="Q4651" s="217">
        <f>S6262-vykonyz.xlsx[[#This Row],[Kod]]</f>
        <v>-82149</v>
      </c>
      <c r="R4651" s="217">
        <f>S4585-vykonyz.xlsx[[#This Row],[Kod]]</f>
        <v>0</v>
      </c>
      <c r="S4651" s="217" t="s">
        <v>16154</v>
      </c>
      <c r="T4651" s="217" t="s">
        <v>16155</v>
      </c>
      <c r="U4651" s="217">
        <v>1543</v>
      </c>
      <c r="V4651" s="261">
        <v>45292</v>
      </c>
      <c r="W4651" s="217" t="s">
        <v>16154</v>
      </c>
      <c r="X4651" s="217">
        <v>1520</v>
      </c>
      <c r="Y4651" s="217">
        <v>23</v>
      </c>
      <c r="Z4651" s="261">
        <v>45291</v>
      </c>
      <c r="AC4651" s="217">
        <f>vykonyz.xlsx3[[#This Row],[Kod]]-vykonyz.xlsx[[#This Row],[Kod]]</f>
        <v>0</v>
      </c>
      <c r="AD4651" t="s">
        <v>15927</v>
      </c>
      <c r="AE4651" t="s">
        <v>10328</v>
      </c>
      <c r="AF4651" t="s">
        <v>50</v>
      </c>
      <c r="AG4651"/>
      <c r="AH4651" t="s">
        <v>15928</v>
      </c>
      <c r="AI4651" t="s">
        <v>16153</v>
      </c>
      <c r="AJ4651"/>
      <c r="AK4651" t="s">
        <v>1125</v>
      </c>
      <c r="AL4651" t="s">
        <v>15084</v>
      </c>
      <c r="AM4651" t="s">
        <v>33</v>
      </c>
      <c r="AN4651" t="s">
        <v>33</v>
      </c>
      <c r="AO4651"/>
      <c r="AP4651" t="s">
        <v>1230</v>
      </c>
      <c r="AQ4651"/>
      <c r="AR4651" t="s">
        <v>35</v>
      </c>
      <c r="AS4651" t="s">
        <v>35</v>
      </c>
    </row>
    <row r="4652" spans="1:45">
      <c r="A4652" s="264" t="s">
        <v>15930</v>
      </c>
      <c r="B4652" s="217" t="s">
        <v>10328</v>
      </c>
      <c r="C4652" s="217" t="s">
        <v>50</v>
      </c>
      <c r="E4652" s="217" t="s">
        <v>15931</v>
      </c>
      <c r="F4652" s="217" t="s">
        <v>16156</v>
      </c>
      <c r="H4652" s="217" t="s">
        <v>6569</v>
      </c>
      <c r="I4652" s="217" t="s">
        <v>6725</v>
      </c>
      <c r="J4652" s="217" t="s">
        <v>33</v>
      </c>
      <c r="K4652" s="217" t="s">
        <v>33</v>
      </c>
      <c r="M4652" s="217">
        <f t="shared" si="103"/>
        <v>249</v>
      </c>
      <c r="O4652" s="217" t="s">
        <v>35</v>
      </c>
      <c r="P4652" s="217" t="s">
        <v>35</v>
      </c>
      <c r="Q4652" s="217">
        <f>S6263-vykonyz.xlsx[[#This Row],[Kod]]</f>
        <v>-82211</v>
      </c>
      <c r="R4652" s="217">
        <f>S4586-vykonyz.xlsx[[#This Row],[Kod]]</f>
        <v>0</v>
      </c>
      <c r="S4652" s="217" t="s">
        <v>16157</v>
      </c>
      <c r="T4652" s="217" t="s">
        <v>16158</v>
      </c>
      <c r="U4652" s="217">
        <v>747</v>
      </c>
      <c r="V4652" s="261">
        <v>45292</v>
      </c>
      <c r="W4652" s="217" t="s">
        <v>16157</v>
      </c>
      <c r="X4652" s="217">
        <v>686</v>
      </c>
      <c r="Y4652" s="217">
        <v>61</v>
      </c>
      <c r="Z4652" s="261">
        <v>45291</v>
      </c>
      <c r="AC4652" s="217">
        <f>vykonyz.xlsx3[[#This Row],[Kod]]-vykonyz.xlsx[[#This Row],[Kod]]</f>
        <v>0</v>
      </c>
      <c r="AD4652" t="s">
        <v>15930</v>
      </c>
      <c r="AE4652" t="s">
        <v>10328</v>
      </c>
      <c r="AF4652" t="s">
        <v>50</v>
      </c>
      <c r="AG4652"/>
      <c r="AH4652" t="s">
        <v>15931</v>
      </c>
      <c r="AI4652" t="s">
        <v>16156</v>
      </c>
      <c r="AJ4652"/>
      <c r="AK4652" t="s">
        <v>6569</v>
      </c>
      <c r="AL4652" t="s">
        <v>6725</v>
      </c>
      <c r="AM4652" t="s">
        <v>33</v>
      </c>
      <c r="AN4652" t="s">
        <v>33</v>
      </c>
      <c r="AO4652"/>
      <c r="AP4652" t="s">
        <v>1706</v>
      </c>
      <c r="AQ4652"/>
      <c r="AR4652" t="s">
        <v>35</v>
      </c>
      <c r="AS4652" t="s">
        <v>35</v>
      </c>
    </row>
    <row r="4653" spans="1:45">
      <c r="A4653" s="264" t="s">
        <v>15934</v>
      </c>
      <c r="B4653" s="217" t="s">
        <v>10328</v>
      </c>
      <c r="C4653" s="217" t="s">
        <v>50</v>
      </c>
      <c r="E4653" s="217" t="s">
        <v>15935</v>
      </c>
      <c r="F4653" s="217" t="s">
        <v>16159</v>
      </c>
      <c r="H4653" s="217" t="s">
        <v>16160</v>
      </c>
      <c r="I4653" s="217" t="s">
        <v>16161</v>
      </c>
      <c r="J4653" s="217" t="s">
        <v>33</v>
      </c>
      <c r="K4653" s="217" t="s">
        <v>33</v>
      </c>
      <c r="M4653" s="217">
        <f t="shared" si="103"/>
        <v>973</v>
      </c>
      <c r="O4653" s="217" t="s">
        <v>35</v>
      </c>
      <c r="P4653" s="217" t="s">
        <v>35</v>
      </c>
      <c r="Q4653" s="217">
        <f>S6264-vykonyz.xlsx[[#This Row],[Kod]]</f>
        <v>-82213</v>
      </c>
      <c r="R4653" s="217">
        <f>S4587-vykonyz.xlsx[[#This Row],[Kod]]</f>
        <v>0</v>
      </c>
      <c r="S4653" s="217" t="s">
        <v>16162</v>
      </c>
      <c r="T4653" s="217" t="s">
        <v>16163</v>
      </c>
      <c r="U4653" s="217">
        <v>409</v>
      </c>
      <c r="V4653" s="261">
        <v>45292</v>
      </c>
      <c r="W4653" s="217" t="s">
        <v>16162</v>
      </c>
      <c r="X4653" s="217">
        <v>356</v>
      </c>
      <c r="Y4653" s="217">
        <v>53</v>
      </c>
      <c r="Z4653" s="261">
        <v>45291</v>
      </c>
      <c r="AC4653" s="217">
        <f>vykonyz.xlsx3[[#This Row],[Kod]]-vykonyz.xlsx[[#This Row],[Kod]]</f>
        <v>0</v>
      </c>
      <c r="AD4653" t="s">
        <v>15934</v>
      </c>
      <c r="AE4653" t="s">
        <v>10328</v>
      </c>
      <c r="AF4653" t="s">
        <v>50</v>
      </c>
      <c r="AG4653"/>
      <c r="AH4653" t="s">
        <v>15935</v>
      </c>
      <c r="AI4653" t="s">
        <v>16159</v>
      </c>
      <c r="AJ4653"/>
      <c r="AK4653" t="s">
        <v>16160</v>
      </c>
      <c r="AL4653" t="s">
        <v>16161</v>
      </c>
      <c r="AM4653" t="s">
        <v>33</v>
      </c>
      <c r="AN4653" t="s">
        <v>33</v>
      </c>
      <c r="AO4653"/>
      <c r="AP4653" t="s">
        <v>16164</v>
      </c>
      <c r="AQ4653"/>
      <c r="AR4653" t="s">
        <v>35</v>
      </c>
      <c r="AS4653" t="s">
        <v>35</v>
      </c>
    </row>
    <row r="4654" spans="1:45">
      <c r="A4654" s="264" t="s">
        <v>15937</v>
      </c>
      <c r="B4654" s="217" t="s">
        <v>10328</v>
      </c>
      <c r="C4654" s="217" t="s">
        <v>50</v>
      </c>
      <c r="E4654" s="217" t="s">
        <v>15938</v>
      </c>
      <c r="F4654" s="217" t="s">
        <v>16165</v>
      </c>
      <c r="H4654" s="217" t="s">
        <v>6694</v>
      </c>
      <c r="I4654" s="217" t="s">
        <v>136</v>
      </c>
      <c r="J4654" s="217" t="s">
        <v>33</v>
      </c>
      <c r="K4654" s="217" t="s">
        <v>33</v>
      </c>
      <c r="M4654" s="217">
        <f t="shared" si="103"/>
        <v>486</v>
      </c>
      <c r="O4654" s="217" t="s">
        <v>35</v>
      </c>
      <c r="P4654" s="217" t="s">
        <v>35</v>
      </c>
      <c r="Q4654" s="217">
        <f>S6265-vykonyz.xlsx[[#This Row],[Kod]]</f>
        <v>-82215</v>
      </c>
      <c r="R4654" s="217">
        <f>S4588-vykonyz.xlsx[[#This Row],[Kod]]</f>
        <v>0</v>
      </c>
      <c r="S4654" s="217" t="s">
        <v>16166</v>
      </c>
      <c r="T4654" s="217" t="s">
        <v>16167</v>
      </c>
      <c r="U4654" s="217">
        <v>1519</v>
      </c>
      <c r="V4654" s="261">
        <v>45292</v>
      </c>
      <c r="W4654" s="217" t="s">
        <v>16166</v>
      </c>
      <c r="X4654" s="217">
        <v>1321</v>
      </c>
      <c r="Y4654" s="217">
        <v>198</v>
      </c>
      <c r="Z4654" s="261">
        <v>45291</v>
      </c>
      <c r="AC4654" s="217">
        <f>vykonyz.xlsx3[[#This Row],[Kod]]-vykonyz.xlsx[[#This Row],[Kod]]</f>
        <v>0</v>
      </c>
      <c r="AD4654" t="s">
        <v>15937</v>
      </c>
      <c r="AE4654" t="s">
        <v>10328</v>
      </c>
      <c r="AF4654" t="s">
        <v>50</v>
      </c>
      <c r="AG4654"/>
      <c r="AH4654" t="s">
        <v>15938</v>
      </c>
      <c r="AI4654" t="s">
        <v>16165</v>
      </c>
      <c r="AJ4654"/>
      <c r="AK4654" t="s">
        <v>6694</v>
      </c>
      <c r="AL4654" t="s">
        <v>136</v>
      </c>
      <c r="AM4654" t="s">
        <v>33</v>
      </c>
      <c r="AN4654" t="s">
        <v>33</v>
      </c>
      <c r="AO4654"/>
      <c r="AP4654" t="s">
        <v>16168</v>
      </c>
      <c r="AQ4654"/>
      <c r="AR4654" t="s">
        <v>35</v>
      </c>
      <c r="AS4654" t="s">
        <v>35</v>
      </c>
    </row>
    <row r="4655" spans="1:45">
      <c r="A4655" s="264" t="s">
        <v>15940</v>
      </c>
      <c r="B4655" s="217" t="s">
        <v>10328</v>
      </c>
      <c r="C4655" s="217" t="s">
        <v>50</v>
      </c>
      <c r="E4655" s="217" t="s">
        <v>15941</v>
      </c>
      <c r="F4655" s="217" t="s">
        <v>16169</v>
      </c>
      <c r="H4655" s="217" t="s">
        <v>1084</v>
      </c>
      <c r="I4655" s="217" t="s">
        <v>994</v>
      </c>
      <c r="J4655" s="217" t="s">
        <v>33</v>
      </c>
      <c r="K4655" s="217" t="s">
        <v>33</v>
      </c>
      <c r="M4655" s="217">
        <f t="shared" si="103"/>
        <v>227</v>
      </c>
      <c r="O4655" s="217" t="s">
        <v>35</v>
      </c>
      <c r="P4655" s="217" t="s">
        <v>35</v>
      </c>
      <c r="Q4655" s="217">
        <f>S6266-vykonyz.xlsx[[#This Row],[Kod]]</f>
        <v>-82217</v>
      </c>
      <c r="R4655" s="217">
        <f>S4589-vykonyz.xlsx[[#This Row],[Kod]]</f>
        <v>0</v>
      </c>
      <c r="S4655" s="217" t="s">
        <v>16170</v>
      </c>
      <c r="T4655" s="217" t="s">
        <v>16171</v>
      </c>
      <c r="U4655" s="217">
        <v>914</v>
      </c>
      <c r="V4655" s="261">
        <v>45292</v>
      </c>
      <c r="W4655" s="217" t="s">
        <v>16170</v>
      </c>
      <c r="X4655" s="217">
        <v>795</v>
      </c>
      <c r="Y4655" s="217">
        <v>119</v>
      </c>
      <c r="Z4655" s="261">
        <v>45291</v>
      </c>
      <c r="AC4655" s="217">
        <f>vykonyz.xlsx3[[#This Row],[Kod]]-vykonyz.xlsx[[#This Row],[Kod]]</f>
        <v>0</v>
      </c>
      <c r="AD4655" t="s">
        <v>15940</v>
      </c>
      <c r="AE4655" t="s">
        <v>10328</v>
      </c>
      <c r="AF4655" t="s">
        <v>50</v>
      </c>
      <c r="AG4655"/>
      <c r="AH4655" t="s">
        <v>15941</v>
      </c>
      <c r="AI4655" t="s">
        <v>16169</v>
      </c>
      <c r="AJ4655"/>
      <c r="AK4655" t="s">
        <v>1084</v>
      </c>
      <c r="AL4655" t="s">
        <v>994</v>
      </c>
      <c r="AM4655" t="s">
        <v>33</v>
      </c>
      <c r="AN4655" t="s">
        <v>33</v>
      </c>
      <c r="AO4655"/>
      <c r="AP4655" t="s">
        <v>4183</v>
      </c>
      <c r="AQ4655"/>
      <c r="AR4655" t="s">
        <v>35</v>
      </c>
      <c r="AS4655" t="s">
        <v>35</v>
      </c>
    </row>
    <row r="4656" spans="1:45">
      <c r="A4656" s="264" t="s">
        <v>15943</v>
      </c>
      <c r="B4656" s="217" t="s">
        <v>10328</v>
      </c>
      <c r="C4656" s="217" t="s">
        <v>50</v>
      </c>
      <c r="E4656" s="217" t="s">
        <v>15944</v>
      </c>
      <c r="F4656" s="217" t="s">
        <v>16172</v>
      </c>
      <c r="H4656" s="217" t="s">
        <v>989</v>
      </c>
      <c r="I4656" s="217" t="s">
        <v>1130</v>
      </c>
      <c r="J4656" s="217" t="s">
        <v>33</v>
      </c>
      <c r="K4656" s="217" t="s">
        <v>33</v>
      </c>
      <c r="M4656" s="217">
        <f t="shared" si="103"/>
        <v>424</v>
      </c>
      <c r="O4656" s="217" t="s">
        <v>35</v>
      </c>
      <c r="P4656" s="217" t="s">
        <v>35</v>
      </c>
      <c r="Q4656" s="217">
        <f>S6267-vykonyz.xlsx[[#This Row],[Kod]]</f>
        <v>-82219</v>
      </c>
      <c r="R4656" s="217">
        <f>S4590-vykonyz.xlsx[[#This Row],[Kod]]</f>
        <v>0</v>
      </c>
      <c r="S4656" s="217" t="s">
        <v>16173</v>
      </c>
      <c r="T4656" s="217" t="s">
        <v>16174</v>
      </c>
      <c r="U4656" s="217">
        <v>3122</v>
      </c>
      <c r="V4656" s="261">
        <v>45292</v>
      </c>
      <c r="W4656" s="217" t="s">
        <v>16173</v>
      </c>
      <c r="X4656" s="217">
        <v>2713</v>
      </c>
      <c r="Y4656" s="217">
        <v>409</v>
      </c>
      <c r="Z4656" s="261">
        <v>45291</v>
      </c>
      <c r="AC4656" s="217">
        <f>vykonyz.xlsx3[[#This Row],[Kod]]-vykonyz.xlsx[[#This Row],[Kod]]</f>
        <v>0</v>
      </c>
      <c r="AD4656" t="s">
        <v>15943</v>
      </c>
      <c r="AE4656" t="s">
        <v>10328</v>
      </c>
      <c r="AF4656" t="s">
        <v>50</v>
      </c>
      <c r="AG4656"/>
      <c r="AH4656" t="s">
        <v>15944</v>
      </c>
      <c r="AI4656" t="s">
        <v>16172</v>
      </c>
      <c r="AJ4656"/>
      <c r="AK4656" t="s">
        <v>989</v>
      </c>
      <c r="AL4656" t="s">
        <v>1130</v>
      </c>
      <c r="AM4656" t="s">
        <v>33</v>
      </c>
      <c r="AN4656" t="s">
        <v>33</v>
      </c>
      <c r="AO4656"/>
      <c r="AP4656" t="s">
        <v>11633</v>
      </c>
      <c r="AQ4656"/>
      <c r="AR4656" t="s">
        <v>35</v>
      </c>
      <c r="AS4656" t="s">
        <v>35</v>
      </c>
    </row>
    <row r="4657" spans="1:45">
      <c r="A4657" s="264" t="s">
        <v>15946</v>
      </c>
      <c r="B4657" s="217" t="s">
        <v>10328</v>
      </c>
      <c r="C4657" s="217" t="s">
        <v>50</v>
      </c>
      <c r="E4657" s="217" t="s">
        <v>15947</v>
      </c>
      <c r="F4657" s="217" t="s">
        <v>16175</v>
      </c>
      <c r="H4657" s="217" t="s">
        <v>1084</v>
      </c>
      <c r="I4657" s="217" t="s">
        <v>994</v>
      </c>
      <c r="J4657" s="217" t="s">
        <v>33</v>
      </c>
      <c r="K4657" s="217" t="s">
        <v>33</v>
      </c>
      <c r="M4657" s="217">
        <f t="shared" si="103"/>
        <v>593</v>
      </c>
      <c r="O4657" s="217" t="s">
        <v>35</v>
      </c>
      <c r="P4657" s="217" t="s">
        <v>35</v>
      </c>
      <c r="Q4657" s="217">
        <f>S6268-vykonyz.xlsx[[#This Row],[Kod]]</f>
        <v>-82221</v>
      </c>
      <c r="R4657" s="217">
        <f>S4591-vykonyz.xlsx[[#This Row],[Kod]]</f>
        <v>0</v>
      </c>
      <c r="S4657" s="217" t="s">
        <v>16176</v>
      </c>
      <c r="T4657" s="217" t="s">
        <v>16177</v>
      </c>
      <c r="U4657" s="217">
        <v>3329</v>
      </c>
      <c r="V4657" s="261">
        <v>45292</v>
      </c>
      <c r="W4657" s="217" t="s">
        <v>16176</v>
      </c>
      <c r="X4657" s="217">
        <v>2893</v>
      </c>
      <c r="Y4657" s="217">
        <v>436</v>
      </c>
      <c r="Z4657" s="261">
        <v>45291</v>
      </c>
      <c r="AC4657" s="217">
        <f>vykonyz.xlsx3[[#This Row],[Kod]]-vykonyz.xlsx[[#This Row],[Kod]]</f>
        <v>0</v>
      </c>
      <c r="AD4657" t="s">
        <v>15946</v>
      </c>
      <c r="AE4657" t="s">
        <v>10328</v>
      </c>
      <c r="AF4657" t="s">
        <v>50</v>
      </c>
      <c r="AG4657"/>
      <c r="AH4657" t="s">
        <v>15947</v>
      </c>
      <c r="AI4657" t="s">
        <v>16175</v>
      </c>
      <c r="AJ4657"/>
      <c r="AK4657" t="s">
        <v>1084</v>
      </c>
      <c r="AL4657" t="s">
        <v>994</v>
      </c>
      <c r="AM4657" t="s">
        <v>33</v>
      </c>
      <c r="AN4657" t="s">
        <v>33</v>
      </c>
      <c r="AO4657"/>
      <c r="AP4657" t="s">
        <v>12634</v>
      </c>
      <c r="AQ4657"/>
      <c r="AR4657" t="s">
        <v>35</v>
      </c>
      <c r="AS4657" t="s">
        <v>35</v>
      </c>
    </row>
    <row r="4658" spans="1:45">
      <c r="A4658" s="264" t="s">
        <v>15950</v>
      </c>
      <c r="B4658" s="217" t="s">
        <v>10328</v>
      </c>
      <c r="C4658" s="217" t="s">
        <v>50</v>
      </c>
      <c r="E4658" s="217" t="s">
        <v>16178</v>
      </c>
      <c r="H4658" s="217" t="s">
        <v>16179</v>
      </c>
      <c r="I4658" s="217" t="s">
        <v>1084</v>
      </c>
      <c r="J4658" s="217" t="s">
        <v>33</v>
      </c>
      <c r="K4658" s="217" t="s">
        <v>33</v>
      </c>
      <c r="M4658" s="217">
        <f t="shared" si="103"/>
        <v>2105</v>
      </c>
      <c r="O4658" s="217" t="s">
        <v>35</v>
      </c>
      <c r="P4658" s="217" t="s">
        <v>35</v>
      </c>
      <c r="Q4658" s="217">
        <f>S6269-vykonyz.xlsx[[#This Row],[Kod]]</f>
        <v>-82223</v>
      </c>
      <c r="R4658" s="217">
        <f>S4592-vykonyz.xlsx[[#This Row],[Kod]]</f>
        <v>0</v>
      </c>
      <c r="S4658" s="217" t="s">
        <v>16180</v>
      </c>
      <c r="T4658" s="217" t="s">
        <v>16181</v>
      </c>
      <c r="U4658" s="217">
        <v>714</v>
      </c>
      <c r="V4658" s="261">
        <v>45292</v>
      </c>
      <c r="W4658" s="217" t="s">
        <v>16180</v>
      </c>
      <c r="X4658" s="217">
        <v>622</v>
      </c>
      <c r="Y4658" s="217">
        <v>92</v>
      </c>
      <c r="Z4658" s="261">
        <v>45291</v>
      </c>
      <c r="AC4658" s="217">
        <f>vykonyz.xlsx3[[#This Row],[Kod]]-vykonyz.xlsx[[#This Row],[Kod]]</f>
        <v>0</v>
      </c>
      <c r="AD4658" t="s">
        <v>15950</v>
      </c>
      <c r="AE4658" t="s">
        <v>10328</v>
      </c>
      <c r="AF4658" t="s">
        <v>50</v>
      </c>
      <c r="AG4658"/>
      <c r="AH4658" t="s">
        <v>16178</v>
      </c>
      <c r="AI4658"/>
      <c r="AJ4658"/>
      <c r="AK4658" t="s">
        <v>16179</v>
      </c>
      <c r="AL4658" t="s">
        <v>1084</v>
      </c>
      <c r="AM4658" t="s">
        <v>33</v>
      </c>
      <c r="AN4658" t="s">
        <v>33</v>
      </c>
      <c r="AO4658"/>
      <c r="AP4658" t="s">
        <v>16182</v>
      </c>
      <c r="AQ4658"/>
      <c r="AR4658" t="s">
        <v>35</v>
      </c>
      <c r="AS4658" t="s">
        <v>35</v>
      </c>
    </row>
    <row r="4659" spans="1:45">
      <c r="A4659" s="264" t="s">
        <v>15955</v>
      </c>
      <c r="B4659" s="217" t="s">
        <v>10328</v>
      </c>
      <c r="C4659" s="217" t="s">
        <v>50</v>
      </c>
      <c r="E4659" s="217" t="s">
        <v>15956</v>
      </c>
      <c r="F4659" s="217" t="s">
        <v>16183</v>
      </c>
      <c r="H4659" s="217" t="s">
        <v>2011</v>
      </c>
      <c r="I4659" s="217" t="s">
        <v>1130</v>
      </c>
      <c r="J4659" s="217" t="s">
        <v>33</v>
      </c>
      <c r="K4659" s="217" t="s">
        <v>33</v>
      </c>
      <c r="M4659" s="217">
        <f t="shared" si="103"/>
        <v>686</v>
      </c>
      <c r="O4659" s="217" t="s">
        <v>35</v>
      </c>
      <c r="P4659" s="217" t="s">
        <v>35</v>
      </c>
      <c r="Q4659" s="217">
        <f>S6270-vykonyz.xlsx[[#This Row],[Kod]]</f>
        <v>-82225</v>
      </c>
      <c r="R4659" s="217">
        <f>S4593-vykonyz.xlsx[[#This Row],[Kod]]</f>
        <v>0</v>
      </c>
      <c r="S4659" s="217" t="s">
        <v>16184</v>
      </c>
      <c r="T4659" s="217" t="s">
        <v>16185</v>
      </c>
      <c r="U4659" s="217">
        <v>613</v>
      </c>
      <c r="V4659" s="261">
        <v>45292</v>
      </c>
      <c r="W4659" s="217" t="s">
        <v>16184</v>
      </c>
      <c r="X4659" s="217">
        <v>534</v>
      </c>
      <c r="Y4659" s="217">
        <v>79</v>
      </c>
      <c r="Z4659" s="261">
        <v>45291</v>
      </c>
      <c r="AC4659" s="217">
        <f>vykonyz.xlsx3[[#This Row],[Kod]]-vykonyz.xlsx[[#This Row],[Kod]]</f>
        <v>0</v>
      </c>
      <c r="AD4659" t="s">
        <v>15955</v>
      </c>
      <c r="AE4659" t="s">
        <v>10328</v>
      </c>
      <c r="AF4659" t="s">
        <v>50</v>
      </c>
      <c r="AG4659"/>
      <c r="AH4659" t="s">
        <v>15956</v>
      </c>
      <c r="AI4659" t="s">
        <v>16183</v>
      </c>
      <c r="AJ4659"/>
      <c r="AK4659" t="s">
        <v>2011</v>
      </c>
      <c r="AL4659" t="s">
        <v>1130</v>
      </c>
      <c r="AM4659" t="s">
        <v>33</v>
      </c>
      <c r="AN4659" t="s">
        <v>33</v>
      </c>
      <c r="AO4659"/>
      <c r="AP4659" t="s">
        <v>1401</v>
      </c>
      <c r="AQ4659"/>
      <c r="AR4659" t="s">
        <v>35</v>
      </c>
      <c r="AS4659" t="s">
        <v>35</v>
      </c>
    </row>
    <row r="4660" spans="1:45">
      <c r="A4660" s="264" t="s">
        <v>15959</v>
      </c>
      <c r="B4660" s="217" t="s">
        <v>10328</v>
      </c>
      <c r="C4660" s="217" t="s">
        <v>50</v>
      </c>
      <c r="E4660" s="217" t="s">
        <v>15960</v>
      </c>
      <c r="H4660" s="217" t="s">
        <v>15902</v>
      </c>
      <c r="I4660" s="217" t="s">
        <v>4093</v>
      </c>
      <c r="J4660" s="217" t="s">
        <v>33</v>
      </c>
      <c r="K4660" s="217" t="s">
        <v>33</v>
      </c>
      <c r="M4660" s="217">
        <f t="shared" si="103"/>
        <v>248</v>
      </c>
      <c r="O4660" s="217" t="s">
        <v>35</v>
      </c>
      <c r="P4660" s="217" t="s">
        <v>35</v>
      </c>
      <c r="Q4660" s="217">
        <f>S6271-vykonyz.xlsx[[#This Row],[Kod]]</f>
        <v>-82231</v>
      </c>
      <c r="R4660" s="217">
        <f>S4594-vykonyz.xlsx[[#This Row],[Kod]]</f>
        <v>0</v>
      </c>
      <c r="S4660" s="217" t="s">
        <v>16186</v>
      </c>
      <c r="T4660" s="217" t="s">
        <v>16187</v>
      </c>
      <c r="U4660" s="217">
        <v>327</v>
      </c>
      <c r="V4660" s="261">
        <v>45292</v>
      </c>
      <c r="W4660" s="217" t="s">
        <v>16186</v>
      </c>
      <c r="X4660" s="217">
        <v>285</v>
      </c>
      <c r="Y4660" s="217">
        <v>42</v>
      </c>
      <c r="Z4660" s="261">
        <v>45291</v>
      </c>
      <c r="AC4660" s="217">
        <f>vykonyz.xlsx3[[#This Row],[Kod]]-vykonyz.xlsx[[#This Row],[Kod]]</f>
        <v>0</v>
      </c>
      <c r="AD4660" t="s">
        <v>15959</v>
      </c>
      <c r="AE4660" t="s">
        <v>10328</v>
      </c>
      <c r="AF4660" t="s">
        <v>50</v>
      </c>
      <c r="AG4660"/>
      <c r="AH4660" t="s">
        <v>15960</v>
      </c>
      <c r="AI4660"/>
      <c r="AJ4660"/>
      <c r="AK4660" t="s">
        <v>15902</v>
      </c>
      <c r="AL4660" t="s">
        <v>4093</v>
      </c>
      <c r="AM4660" t="s">
        <v>33</v>
      </c>
      <c r="AN4660" t="s">
        <v>33</v>
      </c>
      <c r="AO4660"/>
      <c r="AP4660" t="s">
        <v>6303</v>
      </c>
      <c r="AQ4660"/>
      <c r="AR4660" t="s">
        <v>35</v>
      </c>
      <c r="AS4660" t="s">
        <v>35</v>
      </c>
    </row>
    <row r="4661" spans="1:45">
      <c r="A4661" s="264" t="s">
        <v>15961</v>
      </c>
      <c r="B4661" s="217" t="s">
        <v>10328</v>
      </c>
      <c r="C4661" s="217" t="s">
        <v>50</v>
      </c>
      <c r="E4661" s="217" t="s">
        <v>15962</v>
      </c>
      <c r="H4661" s="217" t="s">
        <v>15902</v>
      </c>
      <c r="I4661" s="217" t="s">
        <v>6725</v>
      </c>
      <c r="J4661" s="217" t="s">
        <v>33</v>
      </c>
      <c r="K4661" s="217" t="s">
        <v>33</v>
      </c>
      <c r="M4661" s="217">
        <f t="shared" si="103"/>
        <v>300</v>
      </c>
      <c r="O4661" s="217" t="s">
        <v>35</v>
      </c>
      <c r="P4661" s="217" t="s">
        <v>35</v>
      </c>
      <c r="Q4661" s="217">
        <f>S6272-vykonyz.xlsx[[#This Row],[Kod]]</f>
        <v>-82233</v>
      </c>
      <c r="R4661" s="217">
        <f>S4595-vykonyz.xlsx[[#This Row],[Kod]]</f>
        <v>0</v>
      </c>
      <c r="S4661" s="217" t="s">
        <v>16188</v>
      </c>
      <c r="T4661" s="217" t="s">
        <v>16189</v>
      </c>
      <c r="U4661" s="217">
        <v>53</v>
      </c>
      <c r="V4661" s="261">
        <v>45292</v>
      </c>
      <c r="W4661" s="217" t="s">
        <v>16188</v>
      </c>
      <c r="X4661" s="217">
        <v>46</v>
      </c>
      <c r="Y4661" s="217">
        <v>7</v>
      </c>
      <c r="Z4661" s="261">
        <v>45291</v>
      </c>
      <c r="AC4661" s="217">
        <f>vykonyz.xlsx3[[#This Row],[Kod]]-vykonyz.xlsx[[#This Row],[Kod]]</f>
        <v>0</v>
      </c>
      <c r="AD4661" t="s">
        <v>15961</v>
      </c>
      <c r="AE4661" t="s">
        <v>10328</v>
      </c>
      <c r="AF4661" t="s">
        <v>50</v>
      </c>
      <c r="AG4661"/>
      <c r="AH4661" t="s">
        <v>15962</v>
      </c>
      <c r="AI4661"/>
      <c r="AJ4661"/>
      <c r="AK4661" t="s">
        <v>15902</v>
      </c>
      <c r="AL4661" t="s">
        <v>6725</v>
      </c>
      <c r="AM4661" t="s">
        <v>33</v>
      </c>
      <c r="AN4661" t="s">
        <v>33</v>
      </c>
      <c r="AO4661"/>
      <c r="AP4661" t="s">
        <v>16190</v>
      </c>
      <c r="AQ4661"/>
      <c r="AR4661" t="s">
        <v>35</v>
      </c>
      <c r="AS4661" t="s">
        <v>35</v>
      </c>
    </row>
    <row r="4662" spans="1:45">
      <c r="A4662" s="264" t="s">
        <v>15965</v>
      </c>
      <c r="B4662" s="217" t="s">
        <v>10328</v>
      </c>
      <c r="C4662" s="217" t="s">
        <v>50</v>
      </c>
      <c r="E4662" s="217" t="s">
        <v>15966</v>
      </c>
      <c r="F4662" s="217" t="s">
        <v>16191</v>
      </c>
      <c r="H4662" s="217" t="s">
        <v>16192</v>
      </c>
      <c r="I4662" s="217" t="s">
        <v>1130</v>
      </c>
      <c r="J4662" s="217" t="s">
        <v>33</v>
      </c>
      <c r="K4662" s="217" t="s">
        <v>33</v>
      </c>
      <c r="M4662" s="217">
        <f t="shared" si="103"/>
        <v>1526</v>
      </c>
      <c r="O4662" s="217" t="s">
        <v>35</v>
      </c>
      <c r="P4662" s="217" t="s">
        <v>35</v>
      </c>
      <c r="Q4662" s="217">
        <f>S6273-vykonyz.xlsx[[#This Row],[Kod]]</f>
        <v>-82241</v>
      </c>
      <c r="R4662" s="217">
        <f>S4596-vykonyz.xlsx[[#This Row],[Kod]]</f>
        <v>0</v>
      </c>
      <c r="S4662" s="217" t="s">
        <v>16193</v>
      </c>
      <c r="T4662" s="217" t="s">
        <v>16194</v>
      </c>
      <c r="U4662" s="217">
        <v>82</v>
      </c>
      <c r="V4662" s="261">
        <v>45292</v>
      </c>
      <c r="W4662" s="217" t="s">
        <v>16193</v>
      </c>
      <c r="X4662" s="217">
        <v>71</v>
      </c>
      <c r="Y4662" s="217">
        <v>11</v>
      </c>
      <c r="Z4662" s="261">
        <v>45291</v>
      </c>
      <c r="AC4662" s="217">
        <f>vykonyz.xlsx3[[#This Row],[Kod]]-vykonyz.xlsx[[#This Row],[Kod]]</f>
        <v>0</v>
      </c>
      <c r="AD4662" t="s">
        <v>15965</v>
      </c>
      <c r="AE4662" t="s">
        <v>10328</v>
      </c>
      <c r="AF4662" t="s">
        <v>50</v>
      </c>
      <c r="AG4662"/>
      <c r="AH4662" t="s">
        <v>15966</v>
      </c>
      <c r="AI4662" t="s">
        <v>16191</v>
      </c>
      <c r="AJ4662"/>
      <c r="AK4662" t="s">
        <v>16192</v>
      </c>
      <c r="AL4662" t="s">
        <v>1130</v>
      </c>
      <c r="AM4662" t="s">
        <v>33</v>
      </c>
      <c r="AN4662" t="s">
        <v>33</v>
      </c>
      <c r="AO4662"/>
      <c r="AP4662" t="s">
        <v>16195</v>
      </c>
      <c r="AQ4662"/>
      <c r="AR4662" t="s">
        <v>35</v>
      </c>
      <c r="AS4662" t="s">
        <v>35</v>
      </c>
    </row>
    <row r="4663" spans="1:45">
      <c r="A4663" s="264" t="s">
        <v>16196</v>
      </c>
      <c r="B4663" s="217" t="s">
        <v>10328</v>
      </c>
      <c r="C4663" s="217" t="s">
        <v>50</v>
      </c>
      <c r="E4663" s="217" t="s">
        <v>16197</v>
      </c>
      <c r="F4663" s="217" t="s">
        <v>16198</v>
      </c>
      <c r="H4663" s="217" t="s">
        <v>5824</v>
      </c>
      <c r="I4663" s="217" t="s">
        <v>989</v>
      </c>
      <c r="J4663" s="217" t="s">
        <v>33</v>
      </c>
      <c r="K4663" s="217" t="s">
        <v>33</v>
      </c>
      <c r="M4663" s="217" t="s">
        <v>16199</v>
      </c>
      <c r="O4663" s="217" t="s">
        <v>35</v>
      </c>
      <c r="P4663" s="217" t="s">
        <v>35</v>
      </c>
      <c r="Q4663" s="217">
        <f>S4666-vykonyz.xlsx[[#This Row],[Kod]]</f>
        <v>4885</v>
      </c>
      <c r="R4663" s="217">
        <f>S4663-vykonyz.xlsx[[#This Row],[Kod]]</f>
        <v>4879</v>
      </c>
      <c r="S4663" s="217" t="s">
        <v>16200</v>
      </c>
      <c r="T4663" s="217" t="s">
        <v>16201</v>
      </c>
      <c r="U4663" s="217">
        <v>82</v>
      </c>
      <c r="V4663" s="261">
        <v>45292</v>
      </c>
      <c r="W4663" s="217" t="s">
        <v>16200</v>
      </c>
      <c r="X4663" s="217">
        <v>71</v>
      </c>
      <c r="Y4663" s="217">
        <v>11</v>
      </c>
      <c r="Z4663" s="261">
        <v>45291</v>
      </c>
      <c r="AC4663" s="217">
        <f>vykonyz.xlsx3[[#This Row],[Kod]]-vykonyz.xlsx[[#This Row],[Kod]]</f>
        <v>0</v>
      </c>
      <c r="AD4663" t="s">
        <v>16196</v>
      </c>
      <c r="AE4663" t="s">
        <v>10328</v>
      </c>
      <c r="AF4663" t="s">
        <v>50</v>
      </c>
      <c r="AG4663"/>
      <c r="AH4663" t="s">
        <v>16197</v>
      </c>
      <c r="AI4663" t="s">
        <v>16198</v>
      </c>
      <c r="AJ4663"/>
      <c r="AK4663" t="s">
        <v>5824</v>
      </c>
      <c r="AL4663" t="s">
        <v>989</v>
      </c>
      <c r="AM4663" t="s">
        <v>33</v>
      </c>
      <c r="AN4663" t="s">
        <v>33</v>
      </c>
      <c r="AO4663"/>
      <c r="AP4663" t="s">
        <v>16199</v>
      </c>
      <c r="AQ4663"/>
      <c r="AR4663" t="s">
        <v>35</v>
      </c>
      <c r="AS4663" t="s">
        <v>35</v>
      </c>
    </row>
    <row r="4664" spans="1:45">
      <c r="A4664" s="264" t="s">
        <v>15969</v>
      </c>
      <c r="B4664" s="217" t="s">
        <v>10328</v>
      </c>
      <c r="C4664" s="217" t="s">
        <v>50</v>
      </c>
      <c r="E4664" s="217" t="s">
        <v>15970</v>
      </c>
      <c r="F4664" s="217" t="s">
        <v>16202</v>
      </c>
      <c r="H4664" s="217" t="s">
        <v>1008</v>
      </c>
      <c r="I4664" s="217" t="s">
        <v>1350</v>
      </c>
      <c r="J4664" s="217" t="s">
        <v>33</v>
      </c>
      <c r="K4664" s="217" t="s">
        <v>33</v>
      </c>
      <c r="M4664" s="217">
        <f>U4597</f>
        <v>652</v>
      </c>
      <c r="O4664" s="217" t="s">
        <v>35</v>
      </c>
      <c r="P4664" s="217" t="s">
        <v>35</v>
      </c>
      <c r="Q4664" s="217">
        <f>S6274-vykonyz.xlsx[[#This Row],[Kod]]</f>
        <v>-82301</v>
      </c>
      <c r="R4664" s="217">
        <f>S4597-vykonyz.xlsx[[#This Row],[Kod]]</f>
        <v>0</v>
      </c>
      <c r="S4664" s="217" t="s">
        <v>16203</v>
      </c>
      <c r="T4664" s="217" t="s">
        <v>16204</v>
      </c>
      <c r="U4664" s="217">
        <v>184</v>
      </c>
      <c r="V4664" s="261">
        <v>45292</v>
      </c>
      <c r="W4664" s="217" t="s">
        <v>16203</v>
      </c>
      <c r="X4664" s="217">
        <v>160</v>
      </c>
      <c r="Y4664" s="217">
        <v>24</v>
      </c>
      <c r="Z4664" s="261">
        <v>45291</v>
      </c>
      <c r="AC4664" s="217">
        <f>vykonyz.xlsx3[[#This Row],[Kod]]-vykonyz.xlsx[[#This Row],[Kod]]</f>
        <v>0</v>
      </c>
      <c r="AD4664" t="s">
        <v>15969</v>
      </c>
      <c r="AE4664" t="s">
        <v>10328</v>
      </c>
      <c r="AF4664" t="s">
        <v>50</v>
      </c>
      <c r="AG4664"/>
      <c r="AH4664" t="s">
        <v>15970</v>
      </c>
      <c r="AI4664" t="s">
        <v>16202</v>
      </c>
      <c r="AJ4664"/>
      <c r="AK4664" t="s">
        <v>1008</v>
      </c>
      <c r="AL4664" t="s">
        <v>1350</v>
      </c>
      <c r="AM4664" t="s">
        <v>33</v>
      </c>
      <c r="AN4664" t="s">
        <v>33</v>
      </c>
      <c r="AO4664"/>
      <c r="AP4664" t="s">
        <v>16205</v>
      </c>
      <c r="AQ4664"/>
      <c r="AR4664" t="s">
        <v>35</v>
      </c>
      <c r="AS4664" t="s">
        <v>35</v>
      </c>
    </row>
    <row r="4665" spans="1:45">
      <c r="A4665" s="264" t="s">
        <v>15972</v>
      </c>
      <c r="B4665" s="217" t="s">
        <v>10328</v>
      </c>
      <c r="C4665" s="217" t="s">
        <v>50</v>
      </c>
      <c r="E4665" s="217" t="s">
        <v>15973</v>
      </c>
      <c r="F4665" s="217" t="s">
        <v>16202</v>
      </c>
      <c r="H4665" s="217" t="s">
        <v>1008</v>
      </c>
      <c r="I4665" s="217" t="s">
        <v>1350</v>
      </c>
      <c r="J4665" s="217" t="s">
        <v>33</v>
      </c>
      <c r="K4665" s="217" t="s">
        <v>33</v>
      </c>
      <c r="M4665" s="217">
        <f>U4598</f>
        <v>652</v>
      </c>
      <c r="O4665" s="217" t="s">
        <v>35</v>
      </c>
      <c r="P4665" s="217" t="s">
        <v>35</v>
      </c>
      <c r="Q4665" s="217">
        <f>S6275-vykonyz.xlsx[[#This Row],[Kod]]</f>
        <v>-82302</v>
      </c>
      <c r="R4665" s="217">
        <f>S4598-vykonyz.xlsx[[#This Row],[Kod]]</f>
        <v>0</v>
      </c>
      <c r="S4665" s="217" t="s">
        <v>16206</v>
      </c>
      <c r="T4665" s="217" t="s">
        <v>16207</v>
      </c>
      <c r="U4665" s="217">
        <v>266</v>
      </c>
      <c r="V4665" s="261">
        <v>45292</v>
      </c>
      <c r="W4665" s="217" t="s">
        <v>16206</v>
      </c>
      <c r="X4665" s="217">
        <v>231</v>
      </c>
      <c r="Y4665" s="217">
        <v>35</v>
      </c>
      <c r="Z4665" s="261">
        <v>45291</v>
      </c>
      <c r="AC4665" s="217">
        <f>vykonyz.xlsx3[[#This Row],[Kod]]-vykonyz.xlsx[[#This Row],[Kod]]</f>
        <v>0</v>
      </c>
      <c r="AD4665" t="s">
        <v>15972</v>
      </c>
      <c r="AE4665" t="s">
        <v>10328</v>
      </c>
      <c r="AF4665" t="s">
        <v>50</v>
      </c>
      <c r="AG4665"/>
      <c r="AH4665" t="s">
        <v>15973</v>
      </c>
      <c r="AI4665" t="s">
        <v>16202</v>
      </c>
      <c r="AJ4665"/>
      <c r="AK4665" t="s">
        <v>1008</v>
      </c>
      <c r="AL4665" t="s">
        <v>1350</v>
      </c>
      <c r="AM4665" t="s">
        <v>33</v>
      </c>
      <c r="AN4665" t="s">
        <v>33</v>
      </c>
      <c r="AO4665"/>
      <c r="AP4665" t="s">
        <v>16205</v>
      </c>
      <c r="AQ4665"/>
      <c r="AR4665" t="s">
        <v>35</v>
      </c>
      <c r="AS4665" t="s">
        <v>35</v>
      </c>
    </row>
    <row r="4666" spans="1:45">
      <c r="A4666" s="264" t="s">
        <v>15978</v>
      </c>
      <c r="B4666" s="217" t="s">
        <v>10328</v>
      </c>
      <c r="C4666" s="217" t="s">
        <v>50</v>
      </c>
      <c r="E4666" s="217" t="s">
        <v>16208</v>
      </c>
      <c r="F4666" s="217" t="s">
        <v>16209</v>
      </c>
      <c r="H4666" s="217" t="s">
        <v>1008</v>
      </c>
      <c r="I4666" s="217" t="s">
        <v>1350</v>
      </c>
      <c r="J4666" s="217" t="s">
        <v>33</v>
      </c>
      <c r="K4666" s="217" t="s">
        <v>33</v>
      </c>
      <c r="M4666" s="217">
        <f>U4599</f>
        <v>652</v>
      </c>
      <c r="O4666" s="217" t="s">
        <v>35</v>
      </c>
      <c r="P4666" s="217" t="s">
        <v>35</v>
      </c>
      <c r="Q4666" s="217">
        <f>S6276-vykonyz.xlsx[[#This Row],[Kod]]</f>
        <v>-82304</v>
      </c>
      <c r="R4666" s="217">
        <f>S4599-vykonyz.xlsx[[#This Row],[Kod]]</f>
        <v>0</v>
      </c>
      <c r="S4666" s="217" t="s">
        <v>16210</v>
      </c>
      <c r="T4666" s="217" t="s">
        <v>16211</v>
      </c>
      <c r="U4666" s="217">
        <v>2855</v>
      </c>
      <c r="V4666" s="261">
        <v>45292</v>
      </c>
      <c r="W4666" s="217" t="s">
        <v>16210</v>
      </c>
      <c r="X4666" s="217">
        <v>2533</v>
      </c>
      <c r="Y4666" s="217">
        <v>322</v>
      </c>
      <c r="Z4666" s="261">
        <v>45291</v>
      </c>
      <c r="AC4666" s="217">
        <f>vykonyz.xlsx3[[#This Row],[Kod]]-vykonyz.xlsx[[#This Row],[Kod]]</f>
        <v>0</v>
      </c>
      <c r="AD4666" t="s">
        <v>15978</v>
      </c>
      <c r="AE4666" t="s">
        <v>10328</v>
      </c>
      <c r="AF4666" t="s">
        <v>50</v>
      </c>
      <c r="AG4666"/>
      <c r="AH4666" t="s">
        <v>16208</v>
      </c>
      <c r="AI4666" t="s">
        <v>16209</v>
      </c>
      <c r="AJ4666"/>
      <c r="AK4666" t="s">
        <v>1008</v>
      </c>
      <c r="AL4666" t="s">
        <v>1350</v>
      </c>
      <c r="AM4666" t="s">
        <v>33</v>
      </c>
      <c r="AN4666" t="s">
        <v>33</v>
      </c>
      <c r="AO4666"/>
      <c r="AP4666" t="s">
        <v>16205</v>
      </c>
      <c r="AQ4666"/>
      <c r="AR4666" t="s">
        <v>35</v>
      </c>
      <c r="AS4666" t="s">
        <v>35</v>
      </c>
    </row>
    <row r="4667" spans="1:45">
      <c r="A4667" s="264" t="s">
        <v>15982</v>
      </c>
      <c r="B4667" s="217" t="s">
        <v>10328</v>
      </c>
      <c r="C4667" s="217" t="s">
        <v>50</v>
      </c>
      <c r="E4667" s="217" t="s">
        <v>15983</v>
      </c>
      <c r="F4667" s="217" t="s">
        <v>16212</v>
      </c>
      <c r="H4667" s="217" t="s">
        <v>989</v>
      </c>
      <c r="I4667" s="217" t="s">
        <v>994</v>
      </c>
      <c r="J4667" s="217" t="s">
        <v>33</v>
      </c>
      <c r="K4667" s="217" t="s">
        <v>33</v>
      </c>
      <c r="M4667" s="217">
        <f>U4600</f>
        <v>184</v>
      </c>
      <c r="O4667" s="217" t="s">
        <v>35</v>
      </c>
      <c r="P4667" s="217" t="s">
        <v>35</v>
      </c>
      <c r="Q4667" s="217">
        <f>S6277-vykonyz.xlsx[[#This Row],[Kod]]</f>
        <v>-84011</v>
      </c>
      <c r="R4667" s="217">
        <f>S4600-vykonyz.xlsx[[#This Row],[Kod]]</f>
        <v>0</v>
      </c>
      <c r="S4667" s="217" t="s">
        <v>16213</v>
      </c>
      <c r="T4667" s="217" t="s">
        <v>16214</v>
      </c>
      <c r="U4667" s="217">
        <v>2855</v>
      </c>
      <c r="V4667" s="261">
        <v>45292</v>
      </c>
      <c r="W4667" s="217" t="s">
        <v>16213</v>
      </c>
      <c r="X4667" s="217">
        <v>2533</v>
      </c>
      <c r="Y4667" s="217">
        <v>322</v>
      </c>
      <c r="Z4667" s="261">
        <v>45291</v>
      </c>
      <c r="AC4667" s="217">
        <f>vykonyz.xlsx3[[#This Row],[Kod]]-vykonyz.xlsx[[#This Row],[Kod]]</f>
        <v>0</v>
      </c>
      <c r="AD4667" t="s">
        <v>15982</v>
      </c>
      <c r="AE4667" t="s">
        <v>10328</v>
      </c>
      <c r="AF4667" t="s">
        <v>50</v>
      </c>
      <c r="AG4667"/>
      <c r="AH4667" t="s">
        <v>15983</v>
      </c>
      <c r="AI4667" t="s">
        <v>16212</v>
      </c>
      <c r="AJ4667"/>
      <c r="AK4667" t="s">
        <v>989</v>
      </c>
      <c r="AL4667" t="s">
        <v>994</v>
      </c>
      <c r="AM4667" t="s">
        <v>33</v>
      </c>
      <c r="AN4667" t="s">
        <v>33</v>
      </c>
      <c r="AO4667"/>
      <c r="AP4667" t="s">
        <v>13122</v>
      </c>
      <c r="AQ4667"/>
      <c r="AR4667" t="s">
        <v>35</v>
      </c>
      <c r="AS4667" t="s">
        <v>35</v>
      </c>
    </row>
    <row r="4668" spans="1:45">
      <c r="A4668" s="264" t="s">
        <v>15986</v>
      </c>
      <c r="B4668" s="217" t="s">
        <v>10328</v>
      </c>
      <c r="C4668" s="217" t="s">
        <v>50</v>
      </c>
      <c r="E4668" s="217" t="s">
        <v>16215</v>
      </c>
      <c r="F4668" s="217" t="s">
        <v>16216</v>
      </c>
      <c r="H4668" s="217" t="s">
        <v>1084</v>
      </c>
      <c r="I4668" s="217" t="s">
        <v>989</v>
      </c>
      <c r="J4668" s="217" t="s">
        <v>33</v>
      </c>
      <c r="K4668" s="217" t="s">
        <v>33</v>
      </c>
      <c r="M4668" s="217">
        <f t="shared" ref="M4668:M4720" si="104">U4601</f>
        <v>393</v>
      </c>
      <c r="O4668" s="217" t="s">
        <v>35</v>
      </c>
      <c r="P4668" s="217" t="s">
        <v>35</v>
      </c>
      <c r="Q4668" s="217">
        <f>S6278-vykonyz.xlsx[[#This Row],[Kod]]</f>
        <v>-84013</v>
      </c>
      <c r="R4668" s="217">
        <f>S4601-vykonyz.xlsx[[#This Row],[Kod]]</f>
        <v>0</v>
      </c>
      <c r="S4668" s="217" t="s">
        <v>16217</v>
      </c>
      <c r="T4668" s="217" t="s">
        <v>16218</v>
      </c>
      <c r="U4668" s="217">
        <v>1278</v>
      </c>
      <c r="V4668" s="261">
        <v>45292</v>
      </c>
      <c r="W4668" s="217" t="s">
        <v>16217</v>
      </c>
      <c r="X4668" s="217">
        <v>1166</v>
      </c>
      <c r="Y4668" s="217">
        <v>112</v>
      </c>
      <c r="Z4668" s="261">
        <v>45291</v>
      </c>
      <c r="AC4668" s="217">
        <f>vykonyz.xlsx3[[#This Row],[Kod]]-vykonyz.xlsx[[#This Row],[Kod]]</f>
        <v>0</v>
      </c>
      <c r="AD4668" t="s">
        <v>15986</v>
      </c>
      <c r="AE4668" t="s">
        <v>10328</v>
      </c>
      <c r="AF4668" t="s">
        <v>50</v>
      </c>
      <c r="AG4668"/>
      <c r="AH4668" t="s">
        <v>16215</v>
      </c>
      <c r="AI4668" t="s">
        <v>16219</v>
      </c>
      <c r="AJ4668"/>
      <c r="AK4668" t="s">
        <v>1084</v>
      </c>
      <c r="AL4668" t="s">
        <v>989</v>
      </c>
      <c r="AM4668" t="s">
        <v>33</v>
      </c>
      <c r="AN4668" t="s">
        <v>33</v>
      </c>
      <c r="AO4668"/>
      <c r="AP4668" t="s">
        <v>1414</v>
      </c>
      <c r="AQ4668"/>
      <c r="AR4668" t="s">
        <v>35</v>
      </c>
      <c r="AS4668" t="s">
        <v>35</v>
      </c>
    </row>
    <row r="4669" spans="1:45">
      <c r="A4669" s="264" t="s">
        <v>15990</v>
      </c>
      <c r="B4669" s="217" t="s">
        <v>10328</v>
      </c>
      <c r="C4669" s="217" t="s">
        <v>50</v>
      </c>
      <c r="E4669" s="217" t="s">
        <v>15991</v>
      </c>
      <c r="F4669" s="217" t="s">
        <v>16220</v>
      </c>
      <c r="H4669" s="217" t="s">
        <v>15902</v>
      </c>
      <c r="I4669" s="217" t="s">
        <v>6569</v>
      </c>
      <c r="J4669" s="217" t="s">
        <v>33</v>
      </c>
      <c r="K4669" s="217" t="s">
        <v>33</v>
      </c>
      <c r="M4669" s="217">
        <f t="shared" si="104"/>
        <v>366</v>
      </c>
      <c r="O4669" s="217" t="s">
        <v>35</v>
      </c>
      <c r="P4669" s="217" t="s">
        <v>35</v>
      </c>
      <c r="Q4669" s="217">
        <f>S6279-vykonyz.xlsx[[#This Row],[Kod]]</f>
        <v>-84015</v>
      </c>
      <c r="R4669" s="217">
        <f>S4602-vykonyz.xlsx[[#This Row],[Kod]]</f>
        <v>0</v>
      </c>
      <c r="S4669" s="217" t="s">
        <v>16221</v>
      </c>
      <c r="T4669" s="217" t="s">
        <v>16222</v>
      </c>
      <c r="U4669" s="217">
        <v>290</v>
      </c>
      <c r="V4669" s="261">
        <v>45292</v>
      </c>
      <c r="W4669" s="217" t="s">
        <v>16221</v>
      </c>
      <c r="X4669" s="217">
        <v>263</v>
      </c>
      <c r="Y4669" s="217">
        <v>27</v>
      </c>
      <c r="Z4669" s="261">
        <v>45291</v>
      </c>
      <c r="AC4669" s="217">
        <f>vykonyz.xlsx3[[#This Row],[Kod]]-vykonyz.xlsx[[#This Row],[Kod]]</f>
        <v>0</v>
      </c>
      <c r="AD4669" t="s">
        <v>15990</v>
      </c>
      <c r="AE4669" t="s">
        <v>10328</v>
      </c>
      <c r="AF4669" t="s">
        <v>50</v>
      </c>
      <c r="AG4669"/>
      <c r="AH4669" t="s">
        <v>15991</v>
      </c>
      <c r="AI4669" t="s">
        <v>16220</v>
      </c>
      <c r="AJ4669"/>
      <c r="AK4669" t="s">
        <v>15902</v>
      </c>
      <c r="AL4669" t="s">
        <v>6569</v>
      </c>
      <c r="AM4669" t="s">
        <v>33</v>
      </c>
      <c r="AN4669" t="s">
        <v>33</v>
      </c>
      <c r="AO4669"/>
      <c r="AP4669" t="s">
        <v>16223</v>
      </c>
      <c r="AQ4669"/>
      <c r="AR4669" t="s">
        <v>35</v>
      </c>
      <c r="AS4669" t="s">
        <v>35</v>
      </c>
    </row>
    <row r="4670" spans="1:45">
      <c r="A4670" s="264" t="s">
        <v>15993</v>
      </c>
      <c r="B4670" s="217" t="s">
        <v>10328</v>
      </c>
      <c r="C4670" s="217" t="s">
        <v>50</v>
      </c>
      <c r="E4670" s="217" t="s">
        <v>16224</v>
      </c>
      <c r="F4670" s="217" t="s">
        <v>16225</v>
      </c>
      <c r="H4670" s="217" t="s">
        <v>989</v>
      </c>
      <c r="I4670" s="217" t="s">
        <v>994</v>
      </c>
      <c r="J4670" s="217" t="s">
        <v>33</v>
      </c>
      <c r="K4670" s="217" t="s">
        <v>33</v>
      </c>
      <c r="M4670" s="217">
        <f t="shared" si="104"/>
        <v>262</v>
      </c>
      <c r="O4670" s="217" t="s">
        <v>35</v>
      </c>
      <c r="P4670" s="217" t="s">
        <v>35</v>
      </c>
      <c r="Q4670" s="217">
        <f>S6280-vykonyz.xlsx[[#This Row],[Kod]]</f>
        <v>-84017</v>
      </c>
      <c r="R4670" s="217">
        <f>S4603-vykonyz.xlsx[[#This Row],[Kod]]</f>
        <v>0</v>
      </c>
      <c r="S4670" s="217" t="s">
        <v>16226</v>
      </c>
      <c r="T4670" s="217" t="s">
        <v>16227</v>
      </c>
      <c r="U4670" s="217">
        <v>552</v>
      </c>
      <c r="V4670" s="261">
        <v>45292</v>
      </c>
      <c r="W4670" s="217" t="s">
        <v>16226</v>
      </c>
      <c r="X4670" s="217">
        <v>488</v>
      </c>
      <c r="Y4670" s="217">
        <v>64</v>
      </c>
      <c r="Z4670" s="261">
        <v>45291</v>
      </c>
      <c r="AC4670" s="217">
        <f>vykonyz.xlsx3[[#This Row],[Kod]]-vykonyz.xlsx[[#This Row],[Kod]]</f>
        <v>0</v>
      </c>
      <c r="AD4670" t="s">
        <v>15993</v>
      </c>
      <c r="AE4670" t="s">
        <v>10328</v>
      </c>
      <c r="AF4670" t="s">
        <v>50</v>
      </c>
      <c r="AG4670"/>
      <c r="AH4670" t="s">
        <v>16224</v>
      </c>
      <c r="AI4670" t="s">
        <v>16225</v>
      </c>
      <c r="AJ4670"/>
      <c r="AK4670" t="s">
        <v>989</v>
      </c>
      <c r="AL4670" t="s">
        <v>994</v>
      </c>
      <c r="AM4670" t="s">
        <v>33</v>
      </c>
      <c r="AN4670" t="s">
        <v>33</v>
      </c>
      <c r="AO4670"/>
      <c r="AP4670" t="s">
        <v>6877</v>
      </c>
      <c r="AQ4670"/>
      <c r="AR4670" t="s">
        <v>35</v>
      </c>
      <c r="AS4670" t="s">
        <v>35</v>
      </c>
    </row>
    <row r="4671" spans="1:45">
      <c r="A4671" s="264" t="s">
        <v>15997</v>
      </c>
      <c r="B4671" s="217" t="s">
        <v>10328</v>
      </c>
      <c r="C4671" s="217" t="s">
        <v>50</v>
      </c>
      <c r="E4671" s="217" t="s">
        <v>15998</v>
      </c>
      <c r="F4671" s="217" t="s">
        <v>16228</v>
      </c>
      <c r="H4671" s="217" t="s">
        <v>6568</v>
      </c>
      <c r="I4671" s="217" t="s">
        <v>7244</v>
      </c>
      <c r="J4671" s="217" t="s">
        <v>33</v>
      </c>
      <c r="K4671" s="217" t="s">
        <v>33</v>
      </c>
      <c r="M4671" s="217">
        <f t="shared" si="104"/>
        <v>56</v>
      </c>
      <c r="O4671" s="217" t="s">
        <v>35</v>
      </c>
      <c r="P4671" s="217" t="s">
        <v>35</v>
      </c>
      <c r="Q4671" s="217">
        <f>S6281-vykonyz.xlsx[[#This Row],[Kod]]</f>
        <v>-84019</v>
      </c>
      <c r="R4671" s="217">
        <f>S4604-vykonyz.xlsx[[#This Row],[Kod]]</f>
        <v>0</v>
      </c>
      <c r="S4671" s="217" t="s">
        <v>16229</v>
      </c>
      <c r="T4671" s="217" t="s">
        <v>16230</v>
      </c>
      <c r="U4671" s="217">
        <v>235</v>
      </c>
      <c r="V4671" s="261">
        <v>45292</v>
      </c>
      <c r="W4671" s="217" t="s">
        <v>16229</v>
      </c>
      <c r="X4671" s="217">
        <v>207</v>
      </c>
      <c r="Y4671" s="217">
        <v>28</v>
      </c>
      <c r="Z4671" s="261">
        <v>45291</v>
      </c>
      <c r="AC4671" s="217">
        <f>vykonyz.xlsx3[[#This Row],[Kod]]-vykonyz.xlsx[[#This Row],[Kod]]</f>
        <v>0</v>
      </c>
      <c r="AD4671" t="s">
        <v>15997</v>
      </c>
      <c r="AE4671" t="s">
        <v>10328</v>
      </c>
      <c r="AF4671" t="s">
        <v>50</v>
      </c>
      <c r="AG4671"/>
      <c r="AH4671" t="s">
        <v>15998</v>
      </c>
      <c r="AI4671" t="s">
        <v>16228</v>
      </c>
      <c r="AJ4671"/>
      <c r="AK4671" t="s">
        <v>6568</v>
      </c>
      <c r="AL4671" t="s">
        <v>7244</v>
      </c>
      <c r="AM4671" t="s">
        <v>33</v>
      </c>
      <c r="AN4671" t="s">
        <v>33</v>
      </c>
      <c r="AO4671"/>
      <c r="AP4671" t="s">
        <v>7680</v>
      </c>
      <c r="AQ4671"/>
      <c r="AR4671" t="s">
        <v>35</v>
      </c>
      <c r="AS4671" t="s">
        <v>35</v>
      </c>
    </row>
    <row r="4672" spans="1:45">
      <c r="A4672" s="264" t="s">
        <v>16000</v>
      </c>
      <c r="B4672" s="217" t="s">
        <v>10328</v>
      </c>
      <c r="C4672" s="217" t="s">
        <v>50</v>
      </c>
      <c r="E4672" s="217" t="s">
        <v>16001</v>
      </c>
      <c r="F4672" s="217" t="s">
        <v>16231</v>
      </c>
      <c r="H4672" s="217" t="s">
        <v>6568</v>
      </c>
      <c r="I4672" s="217" t="s">
        <v>6568</v>
      </c>
      <c r="J4672" s="217" t="s">
        <v>33</v>
      </c>
      <c r="K4672" s="217" t="s">
        <v>33</v>
      </c>
      <c r="M4672" s="217">
        <f t="shared" si="104"/>
        <v>158</v>
      </c>
      <c r="O4672" s="217" t="s">
        <v>35</v>
      </c>
      <c r="P4672" s="217" t="s">
        <v>35</v>
      </c>
      <c r="Q4672" s="217">
        <f>S6282-vykonyz.xlsx[[#This Row],[Kod]]</f>
        <v>-84021</v>
      </c>
      <c r="R4672" s="217">
        <f>S4605-vykonyz.xlsx[[#This Row],[Kod]]</f>
        <v>0</v>
      </c>
      <c r="S4672" s="217" t="s">
        <v>16232</v>
      </c>
      <c r="T4672" s="217" t="s">
        <v>16233</v>
      </c>
      <c r="U4672" s="217">
        <v>245</v>
      </c>
      <c r="V4672" s="261">
        <v>45292</v>
      </c>
      <c r="W4672" s="217" t="s">
        <v>16232</v>
      </c>
      <c r="X4672" s="217">
        <v>215</v>
      </c>
      <c r="Y4672" s="217">
        <v>30</v>
      </c>
      <c r="Z4672" s="261">
        <v>45291</v>
      </c>
      <c r="AC4672" s="217">
        <f>vykonyz.xlsx3[[#This Row],[Kod]]-vykonyz.xlsx[[#This Row],[Kod]]</f>
        <v>0</v>
      </c>
      <c r="AD4672" t="s">
        <v>16000</v>
      </c>
      <c r="AE4672" t="s">
        <v>10328</v>
      </c>
      <c r="AF4672" t="s">
        <v>50</v>
      </c>
      <c r="AG4672"/>
      <c r="AH4672" t="s">
        <v>16001</v>
      </c>
      <c r="AI4672" t="s">
        <v>16234</v>
      </c>
      <c r="AJ4672"/>
      <c r="AK4672" t="s">
        <v>6568</v>
      </c>
      <c r="AL4672" t="s">
        <v>6568</v>
      </c>
      <c r="AM4672" t="s">
        <v>33</v>
      </c>
      <c r="AN4672" t="s">
        <v>33</v>
      </c>
      <c r="AO4672"/>
      <c r="AP4672" t="s">
        <v>6607</v>
      </c>
      <c r="AQ4672"/>
      <c r="AR4672" t="s">
        <v>35</v>
      </c>
      <c r="AS4672" t="s">
        <v>35</v>
      </c>
    </row>
    <row r="4673" spans="1:45">
      <c r="A4673" s="264" t="s">
        <v>16003</v>
      </c>
      <c r="B4673" s="217" t="s">
        <v>10328</v>
      </c>
      <c r="C4673" s="217" t="s">
        <v>50</v>
      </c>
      <c r="E4673" s="217" t="s">
        <v>16004</v>
      </c>
      <c r="F4673" s="217" t="s">
        <v>16235</v>
      </c>
      <c r="H4673" s="217" t="s">
        <v>2008</v>
      </c>
      <c r="I4673" s="217" t="s">
        <v>2008</v>
      </c>
      <c r="J4673" s="217" t="s">
        <v>33</v>
      </c>
      <c r="K4673" s="217" t="s">
        <v>33</v>
      </c>
      <c r="M4673" s="217">
        <f t="shared" si="104"/>
        <v>390</v>
      </c>
      <c r="O4673" s="217" t="s">
        <v>35</v>
      </c>
      <c r="P4673" s="217" t="s">
        <v>35</v>
      </c>
      <c r="Q4673" s="217">
        <f>S6283-vykonyz.xlsx[[#This Row],[Kod]]</f>
        <v>-84023</v>
      </c>
      <c r="R4673" s="217">
        <f>S4606-vykonyz.xlsx[[#This Row],[Kod]]</f>
        <v>0</v>
      </c>
      <c r="S4673" s="217" t="s">
        <v>16236</v>
      </c>
      <c r="T4673" s="217" t="s">
        <v>16237</v>
      </c>
      <c r="U4673" s="217">
        <v>224</v>
      </c>
      <c r="V4673" s="261">
        <v>45292</v>
      </c>
      <c r="W4673" s="217" t="s">
        <v>16236</v>
      </c>
      <c r="X4673" s="217">
        <v>199</v>
      </c>
      <c r="Y4673" s="217">
        <v>25</v>
      </c>
      <c r="Z4673" s="261">
        <v>45291</v>
      </c>
      <c r="AC4673" s="217">
        <f>vykonyz.xlsx3[[#This Row],[Kod]]-vykonyz.xlsx[[#This Row],[Kod]]</f>
        <v>0</v>
      </c>
      <c r="AD4673" t="s">
        <v>16003</v>
      </c>
      <c r="AE4673" t="s">
        <v>10328</v>
      </c>
      <c r="AF4673" t="s">
        <v>50</v>
      </c>
      <c r="AG4673"/>
      <c r="AH4673" t="s">
        <v>16004</v>
      </c>
      <c r="AI4673" t="s">
        <v>16235</v>
      </c>
      <c r="AJ4673"/>
      <c r="AK4673" t="s">
        <v>2008</v>
      </c>
      <c r="AL4673" t="s">
        <v>2008</v>
      </c>
      <c r="AM4673" t="s">
        <v>33</v>
      </c>
      <c r="AN4673" t="s">
        <v>33</v>
      </c>
      <c r="AO4673"/>
      <c r="AP4673" t="s">
        <v>7873</v>
      </c>
      <c r="AQ4673"/>
      <c r="AR4673" t="s">
        <v>35</v>
      </c>
      <c r="AS4673" t="s">
        <v>35</v>
      </c>
    </row>
    <row r="4674" spans="1:45">
      <c r="A4674" s="264" t="s">
        <v>16006</v>
      </c>
      <c r="B4674" s="217" t="s">
        <v>10328</v>
      </c>
      <c r="C4674" s="217" t="s">
        <v>50</v>
      </c>
      <c r="E4674" s="217" t="s">
        <v>16007</v>
      </c>
      <c r="F4674" s="217" t="s">
        <v>16238</v>
      </c>
      <c r="H4674" s="217" t="s">
        <v>1032</v>
      </c>
      <c r="I4674" s="217" t="s">
        <v>1032</v>
      </c>
      <c r="J4674" s="217" t="s">
        <v>33</v>
      </c>
      <c r="K4674" s="217" t="s">
        <v>33</v>
      </c>
      <c r="M4674" s="217">
        <f t="shared" si="104"/>
        <v>158</v>
      </c>
      <c r="O4674" s="217" t="s">
        <v>35</v>
      </c>
      <c r="P4674" s="217" t="s">
        <v>35</v>
      </c>
      <c r="Q4674" s="217">
        <f>S6284-vykonyz.xlsx[[#This Row],[Kod]]</f>
        <v>-84025</v>
      </c>
      <c r="R4674" s="217">
        <f>S4607-vykonyz.xlsx[[#This Row],[Kod]]</f>
        <v>0</v>
      </c>
      <c r="S4674" s="217" t="s">
        <v>16239</v>
      </c>
      <c r="T4674" s="217" t="s">
        <v>16240</v>
      </c>
      <c r="U4674" s="217">
        <v>801</v>
      </c>
      <c r="V4674" s="261">
        <v>45292</v>
      </c>
      <c r="W4674" s="217" t="s">
        <v>16239</v>
      </c>
      <c r="X4674" s="217">
        <v>697</v>
      </c>
      <c r="Y4674" s="217">
        <v>104</v>
      </c>
      <c r="Z4674" s="261">
        <v>45291</v>
      </c>
      <c r="AC4674" s="217">
        <f>vykonyz.xlsx3[[#This Row],[Kod]]-vykonyz.xlsx[[#This Row],[Kod]]</f>
        <v>0</v>
      </c>
      <c r="AD4674" t="s">
        <v>16006</v>
      </c>
      <c r="AE4674" t="s">
        <v>10328</v>
      </c>
      <c r="AF4674" t="s">
        <v>50</v>
      </c>
      <c r="AG4674"/>
      <c r="AH4674" t="s">
        <v>16007</v>
      </c>
      <c r="AI4674" t="s">
        <v>16238</v>
      </c>
      <c r="AJ4674"/>
      <c r="AK4674" t="s">
        <v>1032</v>
      </c>
      <c r="AL4674" t="s">
        <v>1032</v>
      </c>
      <c r="AM4674" t="s">
        <v>33</v>
      </c>
      <c r="AN4674" t="s">
        <v>33</v>
      </c>
      <c r="AO4674"/>
      <c r="AP4674" t="s">
        <v>6607</v>
      </c>
      <c r="AQ4674"/>
      <c r="AR4674" t="s">
        <v>35</v>
      </c>
      <c r="AS4674" t="s">
        <v>35</v>
      </c>
    </row>
    <row r="4675" spans="1:45">
      <c r="A4675" s="264" t="s">
        <v>16009</v>
      </c>
      <c r="B4675" s="217" t="s">
        <v>10328</v>
      </c>
      <c r="C4675" s="217" t="s">
        <v>50</v>
      </c>
      <c r="E4675" s="217" t="s">
        <v>16010</v>
      </c>
      <c r="F4675" s="217" t="s">
        <v>16241</v>
      </c>
      <c r="H4675" s="217" t="s">
        <v>1084</v>
      </c>
      <c r="I4675" s="217" t="s">
        <v>6464</v>
      </c>
      <c r="J4675" s="217" t="s">
        <v>33</v>
      </c>
      <c r="K4675" s="217" t="s">
        <v>33</v>
      </c>
      <c r="M4675" s="217">
        <f t="shared" si="104"/>
        <v>672</v>
      </c>
      <c r="O4675" s="217" t="s">
        <v>35</v>
      </c>
      <c r="P4675" s="217" t="s">
        <v>35</v>
      </c>
      <c r="Q4675" s="217">
        <f>S6285-vykonyz.xlsx[[#This Row],[Kod]]</f>
        <v>-84111</v>
      </c>
      <c r="R4675" s="217">
        <f>S4608-vykonyz.xlsx[[#This Row],[Kod]]</f>
        <v>0</v>
      </c>
      <c r="S4675" s="217" t="s">
        <v>16242</v>
      </c>
      <c r="T4675" s="217" t="s">
        <v>16243</v>
      </c>
      <c r="U4675" s="217">
        <v>451</v>
      </c>
      <c r="V4675" s="261">
        <v>45292</v>
      </c>
      <c r="W4675" s="217" t="s">
        <v>16242</v>
      </c>
      <c r="X4675" s="217">
        <v>398</v>
      </c>
      <c r="Y4675" s="217">
        <v>53</v>
      </c>
      <c r="Z4675" s="261">
        <v>45291</v>
      </c>
      <c r="AC4675" s="217">
        <f>vykonyz.xlsx3[[#This Row],[Kod]]-vykonyz.xlsx[[#This Row],[Kod]]</f>
        <v>0</v>
      </c>
      <c r="AD4675" t="s">
        <v>16009</v>
      </c>
      <c r="AE4675" t="s">
        <v>10328</v>
      </c>
      <c r="AF4675" t="s">
        <v>50</v>
      </c>
      <c r="AG4675"/>
      <c r="AH4675" t="s">
        <v>16010</v>
      </c>
      <c r="AI4675" t="s">
        <v>16241</v>
      </c>
      <c r="AJ4675"/>
      <c r="AK4675" t="s">
        <v>1084</v>
      </c>
      <c r="AL4675" t="s">
        <v>6464</v>
      </c>
      <c r="AM4675" t="s">
        <v>33</v>
      </c>
      <c r="AN4675" t="s">
        <v>33</v>
      </c>
      <c r="AO4675"/>
      <c r="AP4675" t="s">
        <v>6037</v>
      </c>
      <c r="AQ4675"/>
      <c r="AR4675" t="s">
        <v>35</v>
      </c>
      <c r="AS4675" t="s">
        <v>35</v>
      </c>
    </row>
    <row r="4676" spans="1:45">
      <c r="A4676" s="264" t="s">
        <v>16012</v>
      </c>
      <c r="B4676" s="217" t="s">
        <v>10328</v>
      </c>
      <c r="E4676" s="217" t="s">
        <v>16013</v>
      </c>
      <c r="F4676" s="217" t="s">
        <v>16244</v>
      </c>
      <c r="H4676" s="217" t="s">
        <v>1084</v>
      </c>
      <c r="I4676" s="217" t="s">
        <v>6464</v>
      </c>
      <c r="J4676" s="217" t="s">
        <v>33</v>
      </c>
      <c r="K4676" s="217" t="s">
        <v>33</v>
      </c>
      <c r="M4676" s="217">
        <f t="shared" si="104"/>
        <v>570</v>
      </c>
      <c r="O4676" s="217" t="s">
        <v>35</v>
      </c>
      <c r="P4676" s="217" t="s">
        <v>35</v>
      </c>
      <c r="Q4676" s="217">
        <f>S6286-vykonyz.xlsx[[#This Row],[Kod]]</f>
        <v>-84113</v>
      </c>
      <c r="R4676" s="217">
        <f>S4609-vykonyz.xlsx[[#This Row],[Kod]]</f>
        <v>0</v>
      </c>
      <c r="S4676" s="217" t="s">
        <v>16245</v>
      </c>
      <c r="T4676" s="217" t="s">
        <v>16246</v>
      </c>
      <c r="U4676" s="217">
        <v>608</v>
      </c>
      <c r="V4676" s="261">
        <v>45292</v>
      </c>
      <c r="W4676" s="217" t="s">
        <v>16245</v>
      </c>
      <c r="X4676" s="217">
        <v>537</v>
      </c>
      <c r="Y4676" s="217">
        <v>71</v>
      </c>
      <c r="Z4676" s="261">
        <v>45291</v>
      </c>
      <c r="AC4676" s="217">
        <f>vykonyz.xlsx3[[#This Row],[Kod]]-vykonyz.xlsx[[#This Row],[Kod]]</f>
        <v>0</v>
      </c>
      <c r="AD4676" t="s">
        <v>16012</v>
      </c>
      <c r="AE4676" t="s">
        <v>10328</v>
      </c>
      <c r="AF4676"/>
      <c r="AG4676"/>
      <c r="AH4676" t="s">
        <v>16013</v>
      </c>
      <c r="AI4676" t="s">
        <v>16244</v>
      </c>
      <c r="AJ4676"/>
      <c r="AK4676" t="s">
        <v>1084</v>
      </c>
      <c r="AL4676" t="s">
        <v>6464</v>
      </c>
      <c r="AM4676" t="s">
        <v>33</v>
      </c>
      <c r="AN4676" t="s">
        <v>33</v>
      </c>
      <c r="AO4676"/>
      <c r="AP4676" t="s">
        <v>5995</v>
      </c>
      <c r="AQ4676"/>
      <c r="AR4676" t="s">
        <v>35</v>
      </c>
      <c r="AS4676" t="s">
        <v>35</v>
      </c>
    </row>
    <row r="4677" spans="1:45">
      <c r="A4677" s="264" t="s">
        <v>16015</v>
      </c>
      <c r="B4677" s="217" t="s">
        <v>10328</v>
      </c>
      <c r="C4677" s="217" t="s">
        <v>50</v>
      </c>
      <c r="E4677" s="217" t="s">
        <v>16247</v>
      </c>
      <c r="F4677" s="217" t="s">
        <v>16248</v>
      </c>
      <c r="H4677" s="217" t="s">
        <v>7788</v>
      </c>
      <c r="I4677" s="217" t="s">
        <v>6725</v>
      </c>
      <c r="J4677" s="217" t="s">
        <v>33</v>
      </c>
      <c r="K4677" s="217" t="s">
        <v>33</v>
      </c>
      <c r="M4677" s="217">
        <f t="shared" si="104"/>
        <v>334</v>
      </c>
      <c r="O4677" s="217" t="s">
        <v>35</v>
      </c>
      <c r="P4677" s="217" t="s">
        <v>35</v>
      </c>
      <c r="Q4677" s="217">
        <f>S6287-vykonyz.xlsx[[#This Row],[Kod]]</f>
        <v>-84131</v>
      </c>
      <c r="R4677" s="217">
        <f>S4610-vykonyz.xlsx[[#This Row],[Kod]]</f>
        <v>0</v>
      </c>
      <c r="S4677" s="217" t="s">
        <v>16249</v>
      </c>
      <c r="T4677" s="217" t="s">
        <v>16250</v>
      </c>
      <c r="U4677" s="217">
        <v>584</v>
      </c>
      <c r="V4677" s="261">
        <v>45292</v>
      </c>
      <c r="W4677" s="217" t="s">
        <v>16249</v>
      </c>
      <c r="X4677" s="217">
        <v>528</v>
      </c>
      <c r="Y4677" s="217">
        <v>56</v>
      </c>
      <c r="Z4677" s="261">
        <v>45291</v>
      </c>
      <c r="AC4677" s="217">
        <f>vykonyz.xlsx3[[#This Row],[Kod]]-vykonyz.xlsx[[#This Row],[Kod]]</f>
        <v>0</v>
      </c>
      <c r="AD4677" t="s">
        <v>16015</v>
      </c>
      <c r="AE4677" t="s">
        <v>10328</v>
      </c>
      <c r="AF4677" t="s">
        <v>50</v>
      </c>
      <c r="AG4677"/>
      <c r="AH4677" t="s">
        <v>16247</v>
      </c>
      <c r="AI4677" t="s">
        <v>16248</v>
      </c>
      <c r="AJ4677"/>
      <c r="AK4677" t="s">
        <v>7788</v>
      </c>
      <c r="AL4677" t="s">
        <v>6725</v>
      </c>
      <c r="AM4677" t="s">
        <v>33</v>
      </c>
      <c r="AN4677" t="s">
        <v>33</v>
      </c>
      <c r="AO4677"/>
      <c r="AP4677" t="s">
        <v>16251</v>
      </c>
      <c r="AQ4677"/>
      <c r="AR4677" t="s">
        <v>35</v>
      </c>
      <c r="AS4677" t="s">
        <v>35</v>
      </c>
    </row>
    <row r="4678" spans="1:45">
      <c r="A4678" s="264" t="s">
        <v>16019</v>
      </c>
      <c r="B4678" s="217" t="s">
        <v>10328</v>
      </c>
      <c r="C4678" s="217" t="s">
        <v>50</v>
      </c>
      <c r="E4678" s="217" t="s">
        <v>16252</v>
      </c>
      <c r="F4678" s="217" t="s">
        <v>16253</v>
      </c>
      <c r="H4678" s="217" t="s">
        <v>985</v>
      </c>
      <c r="I4678" s="217" t="s">
        <v>1130</v>
      </c>
      <c r="J4678" s="217" t="s">
        <v>33</v>
      </c>
      <c r="K4678" s="217" t="s">
        <v>33</v>
      </c>
      <c r="M4678" s="217">
        <f t="shared" si="104"/>
        <v>858</v>
      </c>
      <c r="O4678" s="217" t="s">
        <v>35</v>
      </c>
      <c r="P4678" s="217" t="s">
        <v>35</v>
      </c>
      <c r="Q4678" s="217">
        <f>S6288-vykonyz.xlsx[[#This Row],[Kod]]</f>
        <v>-84141</v>
      </c>
      <c r="R4678" s="217">
        <f>S4611-vykonyz.xlsx[[#This Row],[Kod]]</f>
        <v>0</v>
      </c>
      <c r="S4678" s="217" t="s">
        <v>16254</v>
      </c>
      <c r="T4678" s="217" t="s">
        <v>16255</v>
      </c>
      <c r="U4678" s="217">
        <v>801</v>
      </c>
      <c r="V4678" s="261">
        <v>45292</v>
      </c>
      <c r="W4678" s="217" t="s">
        <v>16254</v>
      </c>
      <c r="X4678" s="217">
        <v>745</v>
      </c>
      <c r="Y4678" s="217">
        <v>56</v>
      </c>
      <c r="Z4678" s="261">
        <v>45291</v>
      </c>
      <c r="AC4678" s="217">
        <f>vykonyz.xlsx3[[#This Row],[Kod]]-vykonyz.xlsx[[#This Row],[Kod]]</f>
        <v>0</v>
      </c>
      <c r="AD4678" t="s">
        <v>16019</v>
      </c>
      <c r="AE4678" t="s">
        <v>10328</v>
      </c>
      <c r="AF4678" t="s">
        <v>50</v>
      </c>
      <c r="AG4678"/>
      <c r="AH4678" t="s">
        <v>16252</v>
      </c>
      <c r="AI4678" t="s">
        <v>16253</v>
      </c>
      <c r="AJ4678"/>
      <c r="AK4678" t="s">
        <v>985</v>
      </c>
      <c r="AL4678" t="s">
        <v>1130</v>
      </c>
      <c r="AM4678" t="s">
        <v>33</v>
      </c>
      <c r="AN4678" t="s">
        <v>33</v>
      </c>
      <c r="AO4678"/>
      <c r="AP4678" t="s">
        <v>16256</v>
      </c>
      <c r="AQ4678"/>
      <c r="AR4678" t="s">
        <v>35</v>
      </c>
      <c r="AS4678" t="s">
        <v>35</v>
      </c>
    </row>
    <row r="4679" spans="1:45">
      <c r="A4679" s="264" t="s">
        <v>16022</v>
      </c>
      <c r="B4679" s="217" t="s">
        <v>10328</v>
      </c>
      <c r="C4679" s="217" t="s">
        <v>50</v>
      </c>
      <c r="E4679" s="217" t="s">
        <v>16023</v>
      </c>
      <c r="F4679" s="217" t="s">
        <v>16257</v>
      </c>
      <c r="H4679" s="217" t="s">
        <v>1008</v>
      </c>
      <c r="I4679" s="217" t="s">
        <v>1350</v>
      </c>
      <c r="J4679" s="217" t="s">
        <v>33</v>
      </c>
      <c r="K4679" s="217" t="s">
        <v>33</v>
      </c>
      <c r="M4679" s="217">
        <f t="shared" si="104"/>
        <v>459</v>
      </c>
      <c r="O4679" s="217" t="s">
        <v>35</v>
      </c>
      <c r="P4679" s="217" t="s">
        <v>35</v>
      </c>
      <c r="Q4679" s="217">
        <f>S6289-vykonyz.xlsx[[#This Row],[Kod]]</f>
        <v>-85111</v>
      </c>
      <c r="R4679" s="217">
        <f>S4612-vykonyz.xlsx[[#This Row],[Kod]]</f>
        <v>0</v>
      </c>
      <c r="S4679" s="217" t="s">
        <v>16258</v>
      </c>
      <c r="T4679" s="217" t="s">
        <v>16259</v>
      </c>
      <c r="U4679" s="217">
        <v>408</v>
      </c>
      <c r="V4679" s="261">
        <v>45292</v>
      </c>
      <c r="W4679" s="217" t="s">
        <v>16258</v>
      </c>
      <c r="X4679" s="217">
        <v>381</v>
      </c>
      <c r="Y4679" s="217">
        <v>27</v>
      </c>
      <c r="Z4679" s="261">
        <v>45291</v>
      </c>
      <c r="AC4679" s="217">
        <f>vykonyz.xlsx3[[#This Row],[Kod]]-vykonyz.xlsx[[#This Row],[Kod]]</f>
        <v>0</v>
      </c>
      <c r="AD4679" t="s">
        <v>16022</v>
      </c>
      <c r="AE4679" t="s">
        <v>10328</v>
      </c>
      <c r="AF4679" t="s">
        <v>50</v>
      </c>
      <c r="AG4679"/>
      <c r="AH4679" t="s">
        <v>16023</v>
      </c>
      <c r="AI4679" t="s">
        <v>16257</v>
      </c>
      <c r="AJ4679"/>
      <c r="AK4679" t="s">
        <v>1008</v>
      </c>
      <c r="AL4679" t="s">
        <v>1350</v>
      </c>
      <c r="AM4679" t="s">
        <v>33</v>
      </c>
      <c r="AN4679" t="s">
        <v>33</v>
      </c>
      <c r="AO4679"/>
      <c r="AP4679" t="s">
        <v>6708</v>
      </c>
      <c r="AQ4679"/>
      <c r="AR4679" t="s">
        <v>35</v>
      </c>
      <c r="AS4679" t="s">
        <v>35</v>
      </c>
    </row>
    <row r="4680" spans="1:45">
      <c r="A4680" s="264" t="s">
        <v>16025</v>
      </c>
      <c r="B4680" s="217" t="s">
        <v>10328</v>
      </c>
      <c r="C4680" s="217" t="s">
        <v>50</v>
      </c>
      <c r="E4680" s="217" t="s">
        <v>16026</v>
      </c>
      <c r="F4680" s="217" t="s">
        <v>16260</v>
      </c>
      <c r="H4680" s="217" t="s">
        <v>1492</v>
      </c>
      <c r="I4680" s="217" t="s">
        <v>1008</v>
      </c>
      <c r="J4680" s="217" t="s">
        <v>33</v>
      </c>
      <c r="K4680" s="217" t="s">
        <v>33</v>
      </c>
      <c r="M4680" s="217">
        <f t="shared" si="104"/>
        <v>2563</v>
      </c>
      <c r="O4680" s="217" t="s">
        <v>35</v>
      </c>
      <c r="P4680" s="217" t="s">
        <v>35</v>
      </c>
      <c r="Q4680" s="217">
        <f>S6290-vykonyz.xlsx[[#This Row],[Kod]]</f>
        <v>-85115</v>
      </c>
      <c r="R4680" s="217">
        <f>S4613-vykonyz.xlsx[[#This Row],[Kod]]</f>
        <v>0</v>
      </c>
      <c r="S4680" s="217" t="s">
        <v>16261</v>
      </c>
      <c r="T4680" s="217" t="s">
        <v>16262</v>
      </c>
      <c r="U4680" s="217">
        <v>1991</v>
      </c>
      <c r="V4680" s="261">
        <v>45292</v>
      </c>
      <c r="W4680" s="217" t="s">
        <v>16261</v>
      </c>
      <c r="X4680" s="217">
        <v>1841</v>
      </c>
      <c r="Y4680" s="217">
        <v>150</v>
      </c>
      <c r="Z4680" s="261">
        <v>45291</v>
      </c>
      <c r="AC4680" s="217">
        <f>vykonyz.xlsx3[[#This Row],[Kod]]-vykonyz.xlsx[[#This Row],[Kod]]</f>
        <v>0</v>
      </c>
      <c r="AD4680" t="s">
        <v>16025</v>
      </c>
      <c r="AE4680" t="s">
        <v>10328</v>
      </c>
      <c r="AF4680" t="s">
        <v>50</v>
      </c>
      <c r="AG4680"/>
      <c r="AH4680" t="s">
        <v>16026</v>
      </c>
      <c r="AI4680" t="s">
        <v>16263</v>
      </c>
      <c r="AJ4680"/>
      <c r="AK4680" t="s">
        <v>1492</v>
      </c>
      <c r="AL4680" t="s">
        <v>1008</v>
      </c>
      <c r="AM4680" t="s">
        <v>33</v>
      </c>
      <c r="AN4680" t="s">
        <v>33</v>
      </c>
      <c r="AO4680"/>
      <c r="AP4680" t="s">
        <v>16264</v>
      </c>
      <c r="AQ4680"/>
      <c r="AR4680" t="s">
        <v>35</v>
      </c>
      <c r="AS4680" t="s">
        <v>35</v>
      </c>
    </row>
    <row r="4681" spans="1:45">
      <c r="A4681" s="264" t="s">
        <v>16029</v>
      </c>
      <c r="B4681" s="217" t="s">
        <v>10328</v>
      </c>
      <c r="C4681" s="217" t="s">
        <v>50</v>
      </c>
      <c r="E4681" s="217" t="s">
        <v>16265</v>
      </c>
      <c r="F4681" s="217" t="s">
        <v>16266</v>
      </c>
      <c r="H4681" s="217" t="s">
        <v>1488</v>
      </c>
      <c r="I4681" s="217" t="s">
        <v>1084</v>
      </c>
      <c r="J4681" s="217" t="s">
        <v>33</v>
      </c>
      <c r="K4681" s="217" t="s">
        <v>33</v>
      </c>
      <c r="M4681" s="217">
        <f t="shared" si="104"/>
        <v>2121</v>
      </c>
      <c r="O4681" s="217" t="s">
        <v>35</v>
      </c>
      <c r="P4681" s="217" t="s">
        <v>35</v>
      </c>
      <c r="Q4681" s="217">
        <f>S6291-vykonyz.xlsx[[#This Row],[Kod]]</f>
        <v>-85117</v>
      </c>
      <c r="R4681" s="217">
        <f>S4614-vykonyz.xlsx[[#This Row],[Kod]]</f>
        <v>0</v>
      </c>
      <c r="S4681" s="217" t="s">
        <v>16267</v>
      </c>
      <c r="T4681" s="217" t="s">
        <v>16268</v>
      </c>
      <c r="U4681" s="217">
        <v>156</v>
      </c>
      <c r="V4681" s="261">
        <v>45292</v>
      </c>
      <c r="W4681" s="217" t="s">
        <v>16267</v>
      </c>
      <c r="X4681" s="217">
        <v>135</v>
      </c>
      <c r="Y4681" s="217">
        <v>21</v>
      </c>
      <c r="Z4681" s="261">
        <v>45291</v>
      </c>
      <c r="AC4681" s="217">
        <f>vykonyz.xlsx3[[#This Row],[Kod]]-vykonyz.xlsx[[#This Row],[Kod]]</f>
        <v>0</v>
      </c>
      <c r="AD4681" t="s">
        <v>16029</v>
      </c>
      <c r="AE4681" t="s">
        <v>10328</v>
      </c>
      <c r="AF4681" t="s">
        <v>50</v>
      </c>
      <c r="AG4681"/>
      <c r="AH4681" t="s">
        <v>16265</v>
      </c>
      <c r="AI4681" t="s">
        <v>16266</v>
      </c>
      <c r="AJ4681"/>
      <c r="AK4681" t="s">
        <v>1488</v>
      </c>
      <c r="AL4681" t="s">
        <v>1084</v>
      </c>
      <c r="AM4681" t="s">
        <v>33</v>
      </c>
      <c r="AN4681" t="s">
        <v>33</v>
      </c>
      <c r="AO4681"/>
      <c r="AP4681" t="s">
        <v>16269</v>
      </c>
      <c r="AQ4681"/>
      <c r="AR4681" t="s">
        <v>35</v>
      </c>
      <c r="AS4681" t="s">
        <v>35</v>
      </c>
    </row>
    <row r="4682" spans="1:45">
      <c r="A4682" s="264" t="s">
        <v>16032</v>
      </c>
      <c r="B4682" s="217" t="s">
        <v>10328</v>
      </c>
      <c r="C4682" s="217" t="s">
        <v>50</v>
      </c>
      <c r="E4682" s="217" t="s">
        <v>16270</v>
      </c>
      <c r="F4682" s="217" t="s">
        <v>16271</v>
      </c>
      <c r="H4682" s="217" t="s">
        <v>15976</v>
      </c>
      <c r="I4682" s="217" t="s">
        <v>16272</v>
      </c>
      <c r="J4682" s="217" t="s">
        <v>33</v>
      </c>
      <c r="K4682" s="217" t="s">
        <v>33</v>
      </c>
      <c r="M4682" s="217">
        <f t="shared" si="104"/>
        <v>10341</v>
      </c>
      <c r="O4682" s="217" t="s">
        <v>35</v>
      </c>
      <c r="P4682" s="217" t="s">
        <v>35</v>
      </c>
      <c r="Q4682" s="217">
        <f>S6292-vykonyz.xlsx[[#This Row],[Kod]]</f>
        <v>-85121</v>
      </c>
      <c r="R4682" s="217">
        <f>S4615-vykonyz.xlsx[[#This Row],[Kod]]</f>
        <v>0</v>
      </c>
      <c r="S4682" s="217" t="s">
        <v>16273</v>
      </c>
      <c r="T4682" s="217" t="s">
        <v>16274</v>
      </c>
      <c r="U4682" s="217">
        <v>4176</v>
      </c>
      <c r="V4682" s="261">
        <v>45292</v>
      </c>
      <c r="W4682" s="217" t="s">
        <v>16273</v>
      </c>
      <c r="X4682" s="217">
        <v>3826</v>
      </c>
      <c r="Y4682" s="217">
        <v>350</v>
      </c>
      <c r="Z4682" s="261">
        <v>45291</v>
      </c>
      <c r="AC4682" s="217">
        <f>vykonyz.xlsx3[[#This Row],[Kod]]-vykonyz.xlsx[[#This Row],[Kod]]</f>
        <v>0</v>
      </c>
      <c r="AD4682" t="s">
        <v>16032</v>
      </c>
      <c r="AE4682" t="s">
        <v>10328</v>
      </c>
      <c r="AF4682" t="s">
        <v>50</v>
      </c>
      <c r="AG4682"/>
      <c r="AH4682" t="s">
        <v>16270</v>
      </c>
      <c r="AI4682" t="s">
        <v>16271</v>
      </c>
      <c r="AJ4682"/>
      <c r="AK4682" t="s">
        <v>15976</v>
      </c>
      <c r="AL4682" t="s">
        <v>16272</v>
      </c>
      <c r="AM4682" t="s">
        <v>33</v>
      </c>
      <c r="AN4682" t="s">
        <v>33</v>
      </c>
      <c r="AO4682"/>
      <c r="AP4682" t="s">
        <v>16275</v>
      </c>
      <c r="AQ4682"/>
      <c r="AR4682" t="s">
        <v>35</v>
      </c>
      <c r="AS4682" t="s">
        <v>35</v>
      </c>
    </row>
    <row r="4683" spans="1:45">
      <c r="A4683" s="264" t="s">
        <v>16034</v>
      </c>
      <c r="B4683" s="217" t="s">
        <v>10328</v>
      </c>
      <c r="C4683" s="217" t="s">
        <v>50</v>
      </c>
      <c r="E4683" s="217" t="s">
        <v>16276</v>
      </c>
      <c r="F4683" s="217" t="s">
        <v>16277</v>
      </c>
      <c r="H4683" s="217" t="s">
        <v>985</v>
      </c>
      <c r="I4683" s="217" t="s">
        <v>985</v>
      </c>
      <c r="J4683" s="217" t="s">
        <v>33</v>
      </c>
      <c r="K4683" s="217" t="s">
        <v>33</v>
      </c>
      <c r="M4683" s="217">
        <f t="shared" si="104"/>
        <v>5103</v>
      </c>
      <c r="O4683" s="217" t="s">
        <v>35</v>
      </c>
      <c r="P4683" s="217" t="s">
        <v>35</v>
      </c>
      <c r="Q4683" s="217">
        <f>S6293-vykonyz.xlsx[[#This Row],[Kod]]</f>
        <v>-85123</v>
      </c>
      <c r="R4683" s="217">
        <f>S4616-vykonyz.xlsx[[#This Row],[Kod]]</f>
        <v>0</v>
      </c>
      <c r="S4683" s="217" t="s">
        <v>16278</v>
      </c>
      <c r="T4683" s="217" t="s">
        <v>16279</v>
      </c>
      <c r="U4683" s="217">
        <v>6248</v>
      </c>
      <c r="V4683" s="261">
        <v>45292</v>
      </c>
      <c r="W4683" s="217" t="s">
        <v>16278</v>
      </c>
      <c r="X4683" s="217">
        <v>5771</v>
      </c>
      <c r="Y4683" s="217">
        <v>477</v>
      </c>
      <c r="Z4683" s="261">
        <v>45291</v>
      </c>
      <c r="AC4683" s="217">
        <f>vykonyz.xlsx3[[#This Row],[Kod]]-vykonyz.xlsx[[#This Row],[Kod]]</f>
        <v>0</v>
      </c>
      <c r="AD4683" t="s">
        <v>16034</v>
      </c>
      <c r="AE4683" t="s">
        <v>10328</v>
      </c>
      <c r="AF4683" t="s">
        <v>50</v>
      </c>
      <c r="AG4683"/>
      <c r="AH4683" t="s">
        <v>16276</v>
      </c>
      <c r="AI4683" t="s">
        <v>16277</v>
      </c>
      <c r="AJ4683"/>
      <c r="AK4683" t="s">
        <v>985</v>
      </c>
      <c r="AL4683" t="s">
        <v>985</v>
      </c>
      <c r="AM4683" t="s">
        <v>33</v>
      </c>
      <c r="AN4683" t="s">
        <v>33</v>
      </c>
      <c r="AO4683"/>
      <c r="AP4683" t="s">
        <v>16280</v>
      </c>
      <c r="AQ4683"/>
      <c r="AR4683" t="s">
        <v>35</v>
      </c>
      <c r="AS4683" t="s">
        <v>35</v>
      </c>
    </row>
    <row r="4684" spans="1:45">
      <c r="A4684" s="264" t="s">
        <v>16037</v>
      </c>
      <c r="B4684" s="217" t="s">
        <v>16281</v>
      </c>
      <c r="C4684" s="217" t="s">
        <v>50</v>
      </c>
      <c r="E4684" s="217" t="s">
        <v>16038</v>
      </c>
      <c r="F4684" s="217" t="s">
        <v>16282</v>
      </c>
      <c r="H4684" s="217" t="s">
        <v>1492</v>
      </c>
      <c r="I4684" s="217" t="s">
        <v>8963</v>
      </c>
      <c r="J4684" s="217" t="s">
        <v>33</v>
      </c>
      <c r="K4684" s="217" t="s">
        <v>33</v>
      </c>
      <c r="M4684" s="217">
        <f t="shared" si="104"/>
        <v>2157</v>
      </c>
      <c r="O4684" s="217" t="s">
        <v>35</v>
      </c>
      <c r="P4684" s="217" t="s">
        <v>35</v>
      </c>
      <c r="Q4684" s="217">
        <f>S6294-vykonyz.xlsx[[#This Row],[Kod]]</f>
        <v>-86100</v>
      </c>
      <c r="R4684" s="217">
        <f>S4617-vykonyz.xlsx[[#This Row],[Kod]]</f>
        <v>0</v>
      </c>
      <c r="S4684" s="217" t="s">
        <v>16283</v>
      </c>
      <c r="T4684" s="217" t="s">
        <v>16284</v>
      </c>
      <c r="U4684" s="217">
        <v>676</v>
      </c>
      <c r="V4684" s="261">
        <v>45292</v>
      </c>
      <c r="W4684" s="217" t="s">
        <v>16283</v>
      </c>
      <c r="X4684" s="217">
        <v>596</v>
      </c>
      <c r="Y4684" s="217">
        <v>80</v>
      </c>
      <c r="Z4684" s="261">
        <v>45291</v>
      </c>
      <c r="AC4684" s="217">
        <f>vykonyz.xlsx3[[#This Row],[Kod]]-vykonyz.xlsx[[#This Row],[Kod]]</f>
        <v>0</v>
      </c>
      <c r="AD4684" t="s">
        <v>16037</v>
      </c>
      <c r="AE4684" t="s">
        <v>16281</v>
      </c>
      <c r="AF4684" t="s">
        <v>50</v>
      </c>
      <c r="AG4684"/>
      <c r="AH4684" t="s">
        <v>16038</v>
      </c>
      <c r="AI4684" t="s">
        <v>16282</v>
      </c>
      <c r="AJ4684"/>
      <c r="AK4684" t="s">
        <v>1492</v>
      </c>
      <c r="AL4684" t="s">
        <v>8963</v>
      </c>
      <c r="AM4684" t="s">
        <v>33</v>
      </c>
      <c r="AN4684" t="s">
        <v>33</v>
      </c>
      <c r="AO4684"/>
      <c r="AP4684" t="s">
        <v>9827</v>
      </c>
      <c r="AQ4684"/>
      <c r="AR4684" t="s">
        <v>35</v>
      </c>
      <c r="AS4684" t="s">
        <v>35</v>
      </c>
    </row>
    <row r="4685" spans="1:45">
      <c r="A4685" s="264" t="s">
        <v>16040</v>
      </c>
      <c r="B4685" s="217" t="s">
        <v>16281</v>
      </c>
      <c r="C4685" s="217" t="s">
        <v>50</v>
      </c>
      <c r="E4685" s="217" t="s">
        <v>16041</v>
      </c>
      <c r="F4685" s="217" t="s">
        <v>16285</v>
      </c>
      <c r="H4685" s="217" t="s">
        <v>981</v>
      </c>
      <c r="I4685" s="217" t="s">
        <v>981</v>
      </c>
      <c r="J4685" s="217" t="s">
        <v>33</v>
      </c>
      <c r="K4685" s="217" t="s">
        <v>33</v>
      </c>
      <c r="M4685" s="217">
        <f t="shared" si="104"/>
        <v>930</v>
      </c>
      <c r="O4685" s="217" t="s">
        <v>35</v>
      </c>
      <c r="P4685" s="217" t="s">
        <v>35</v>
      </c>
      <c r="Q4685" s="217">
        <f>S6295-vykonyz.xlsx[[#This Row],[Kod]]</f>
        <v>-86110</v>
      </c>
      <c r="R4685" s="217">
        <f>S4618-vykonyz.xlsx[[#This Row],[Kod]]</f>
        <v>0</v>
      </c>
      <c r="S4685" s="217" t="s">
        <v>16286</v>
      </c>
      <c r="T4685" s="217" t="s">
        <v>16287</v>
      </c>
      <c r="U4685" s="217">
        <v>1004</v>
      </c>
      <c r="V4685" s="261">
        <v>45292</v>
      </c>
      <c r="W4685" s="217" t="s">
        <v>16286</v>
      </c>
      <c r="X4685" s="217">
        <v>904</v>
      </c>
      <c r="Y4685" s="217">
        <v>100</v>
      </c>
      <c r="Z4685" s="261">
        <v>45291</v>
      </c>
      <c r="AC4685" s="217">
        <f>vykonyz.xlsx3[[#This Row],[Kod]]-vykonyz.xlsx[[#This Row],[Kod]]</f>
        <v>0</v>
      </c>
      <c r="AD4685" t="s">
        <v>16040</v>
      </c>
      <c r="AE4685" t="s">
        <v>16281</v>
      </c>
      <c r="AF4685" t="s">
        <v>50</v>
      </c>
      <c r="AG4685"/>
      <c r="AH4685" t="s">
        <v>16041</v>
      </c>
      <c r="AI4685" t="s">
        <v>16285</v>
      </c>
      <c r="AJ4685"/>
      <c r="AK4685" t="s">
        <v>981</v>
      </c>
      <c r="AL4685" t="s">
        <v>981</v>
      </c>
      <c r="AM4685" t="s">
        <v>33</v>
      </c>
      <c r="AN4685" t="s">
        <v>33</v>
      </c>
      <c r="AO4685"/>
      <c r="AP4685" t="s">
        <v>12948</v>
      </c>
      <c r="AQ4685"/>
      <c r="AR4685" t="s">
        <v>35</v>
      </c>
      <c r="AS4685" t="s">
        <v>35</v>
      </c>
    </row>
    <row r="4686" spans="1:45">
      <c r="A4686" s="264" t="s">
        <v>16043</v>
      </c>
      <c r="B4686" s="217" t="s">
        <v>16281</v>
      </c>
      <c r="C4686" s="217" t="s">
        <v>50</v>
      </c>
      <c r="E4686" s="217" t="s">
        <v>16044</v>
      </c>
      <c r="F4686" s="217" t="s">
        <v>16288</v>
      </c>
      <c r="G4686" s="217" t="s">
        <v>53</v>
      </c>
      <c r="H4686" s="217" t="s">
        <v>985</v>
      </c>
      <c r="I4686" s="217" t="s">
        <v>1032</v>
      </c>
      <c r="J4686" s="217" t="s">
        <v>33</v>
      </c>
      <c r="K4686" s="217" t="s">
        <v>33</v>
      </c>
      <c r="M4686" s="217">
        <f t="shared" si="104"/>
        <v>1361</v>
      </c>
      <c r="O4686" s="217" t="s">
        <v>35</v>
      </c>
      <c r="P4686" s="217" t="s">
        <v>35</v>
      </c>
      <c r="Q4686" s="217">
        <f>S6296-vykonyz.xlsx[[#This Row],[Kod]]</f>
        <v>-86111</v>
      </c>
      <c r="R4686" s="217">
        <f>S4619-vykonyz.xlsx[[#This Row],[Kod]]</f>
        <v>0</v>
      </c>
      <c r="S4686" s="217" t="s">
        <v>16289</v>
      </c>
      <c r="T4686" s="217" t="s">
        <v>16290</v>
      </c>
      <c r="U4686" s="217">
        <v>8209</v>
      </c>
      <c r="V4686" s="261">
        <v>45292</v>
      </c>
      <c r="W4686" s="217" t="s">
        <v>16289</v>
      </c>
      <c r="X4686" s="217">
        <v>7314</v>
      </c>
      <c r="Y4686" s="217">
        <v>895</v>
      </c>
      <c r="Z4686" s="261">
        <v>45291</v>
      </c>
      <c r="AC4686" s="217">
        <f>vykonyz.xlsx3[[#This Row],[Kod]]-vykonyz.xlsx[[#This Row],[Kod]]</f>
        <v>0</v>
      </c>
      <c r="AD4686" t="s">
        <v>16043</v>
      </c>
      <c r="AE4686" t="s">
        <v>16281</v>
      </c>
      <c r="AF4686" t="s">
        <v>50</v>
      </c>
      <c r="AG4686"/>
      <c r="AH4686" t="s">
        <v>16044</v>
      </c>
      <c r="AI4686" t="s">
        <v>16288</v>
      </c>
      <c r="AJ4686" t="s">
        <v>53</v>
      </c>
      <c r="AK4686" t="s">
        <v>985</v>
      </c>
      <c r="AL4686" t="s">
        <v>1032</v>
      </c>
      <c r="AM4686" t="s">
        <v>33</v>
      </c>
      <c r="AN4686" t="s">
        <v>33</v>
      </c>
      <c r="AO4686"/>
      <c r="AP4686" t="s">
        <v>16291</v>
      </c>
      <c r="AQ4686"/>
      <c r="AR4686" t="s">
        <v>35</v>
      </c>
      <c r="AS4686" t="s">
        <v>35</v>
      </c>
    </row>
    <row r="4687" spans="1:45">
      <c r="A4687" s="264" t="s">
        <v>16046</v>
      </c>
      <c r="B4687" s="217" t="s">
        <v>16281</v>
      </c>
      <c r="C4687" s="217" t="s">
        <v>50</v>
      </c>
      <c r="E4687" s="217" t="s">
        <v>16047</v>
      </c>
      <c r="F4687" s="217" t="s">
        <v>16292</v>
      </c>
      <c r="H4687" s="217" t="s">
        <v>1613</v>
      </c>
      <c r="I4687" s="217" t="s">
        <v>1336</v>
      </c>
      <c r="J4687" s="217" t="s">
        <v>33</v>
      </c>
      <c r="K4687" s="217" t="s">
        <v>33</v>
      </c>
      <c r="M4687" s="217">
        <f t="shared" si="104"/>
        <v>2034</v>
      </c>
      <c r="O4687" s="217" t="s">
        <v>35</v>
      </c>
      <c r="P4687" s="217" t="s">
        <v>35</v>
      </c>
      <c r="Q4687" s="217">
        <f>S6297-vykonyz.xlsx[[#This Row],[Kod]]</f>
        <v>-86113</v>
      </c>
      <c r="R4687" s="217">
        <f>S4620-vykonyz.xlsx[[#This Row],[Kod]]</f>
        <v>0</v>
      </c>
      <c r="S4687" s="217" t="s">
        <v>16293</v>
      </c>
      <c r="T4687" s="217" t="s">
        <v>16294</v>
      </c>
      <c r="U4687" s="217">
        <v>1889</v>
      </c>
      <c r="V4687" s="261">
        <v>45292</v>
      </c>
      <c r="W4687" s="217" t="s">
        <v>16293</v>
      </c>
      <c r="X4687" s="217">
        <v>1688</v>
      </c>
      <c r="Y4687" s="217">
        <v>201</v>
      </c>
      <c r="Z4687" s="261">
        <v>45291</v>
      </c>
      <c r="AC4687" s="217">
        <f>vykonyz.xlsx3[[#This Row],[Kod]]-vykonyz.xlsx[[#This Row],[Kod]]</f>
        <v>0</v>
      </c>
      <c r="AD4687" t="s">
        <v>16046</v>
      </c>
      <c r="AE4687" t="s">
        <v>16281</v>
      </c>
      <c r="AF4687" t="s">
        <v>50</v>
      </c>
      <c r="AG4687"/>
      <c r="AH4687" t="s">
        <v>16047</v>
      </c>
      <c r="AI4687" t="s">
        <v>16292</v>
      </c>
      <c r="AJ4687"/>
      <c r="AK4687" t="s">
        <v>1613</v>
      </c>
      <c r="AL4687" t="s">
        <v>1336</v>
      </c>
      <c r="AM4687" t="s">
        <v>33</v>
      </c>
      <c r="AN4687" t="s">
        <v>33</v>
      </c>
      <c r="AO4687"/>
      <c r="AP4687" t="s">
        <v>16295</v>
      </c>
      <c r="AQ4687"/>
      <c r="AR4687" t="s">
        <v>35</v>
      </c>
      <c r="AS4687" t="s">
        <v>35</v>
      </c>
    </row>
    <row r="4688" spans="1:45">
      <c r="A4688" s="264" t="s">
        <v>16050</v>
      </c>
      <c r="B4688" s="217" t="s">
        <v>16281</v>
      </c>
      <c r="C4688" s="217" t="s">
        <v>50</v>
      </c>
      <c r="E4688" s="217" t="s">
        <v>16051</v>
      </c>
      <c r="F4688" s="217" t="s">
        <v>16296</v>
      </c>
      <c r="H4688" s="217" t="s">
        <v>1613</v>
      </c>
      <c r="I4688" s="217" t="s">
        <v>2008</v>
      </c>
      <c r="J4688" s="217" t="s">
        <v>33</v>
      </c>
      <c r="K4688" s="217" t="s">
        <v>33</v>
      </c>
      <c r="M4688" s="217">
        <f t="shared" si="104"/>
        <v>875</v>
      </c>
      <c r="O4688" s="217" t="s">
        <v>35</v>
      </c>
      <c r="P4688" s="217" t="s">
        <v>35</v>
      </c>
      <c r="Q4688" s="217">
        <f>S6298-vykonyz.xlsx[[#This Row],[Kod]]</f>
        <v>-86115</v>
      </c>
      <c r="R4688" s="217">
        <f>S4621-vykonyz.xlsx[[#This Row],[Kod]]</f>
        <v>0</v>
      </c>
      <c r="S4688" s="217" t="s">
        <v>16297</v>
      </c>
      <c r="T4688" s="217" t="s">
        <v>16298</v>
      </c>
      <c r="U4688" s="217">
        <v>5927</v>
      </c>
      <c r="V4688" s="261">
        <v>45292</v>
      </c>
      <c r="W4688" s="217" t="s">
        <v>16297</v>
      </c>
      <c r="X4688" s="217">
        <v>5341</v>
      </c>
      <c r="Y4688" s="217">
        <v>586</v>
      </c>
      <c r="Z4688" s="261">
        <v>45291</v>
      </c>
      <c r="AC4688" s="217">
        <f>vykonyz.xlsx3[[#This Row],[Kod]]-vykonyz.xlsx[[#This Row],[Kod]]</f>
        <v>0</v>
      </c>
      <c r="AD4688" t="s">
        <v>16050</v>
      </c>
      <c r="AE4688" t="s">
        <v>16281</v>
      </c>
      <c r="AF4688" t="s">
        <v>50</v>
      </c>
      <c r="AG4688"/>
      <c r="AH4688" t="s">
        <v>16051</v>
      </c>
      <c r="AI4688" t="s">
        <v>16296</v>
      </c>
      <c r="AJ4688"/>
      <c r="AK4688" t="s">
        <v>1613</v>
      </c>
      <c r="AL4688" t="s">
        <v>2008</v>
      </c>
      <c r="AM4688" t="s">
        <v>33</v>
      </c>
      <c r="AN4688" t="s">
        <v>33</v>
      </c>
      <c r="AO4688"/>
      <c r="AP4688" t="s">
        <v>9097</v>
      </c>
      <c r="AQ4688"/>
      <c r="AR4688" t="s">
        <v>35</v>
      </c>
      <c r="AS4688" t="s">
        <v>35</v>
      </c>
    </row>
    <row r="4689" spans="1:45">
      <c r="A4689" s="264" t="s">
        <v>16054</v>
      </c>
      <c r="B4689" s="217" t="s">
        <v>16281</v>
      </c>
      <c r="C4689" s="217" t="s">
        <v>50</v>
      </c>
      <c r="E4689" s="217" t="s">
        <v>16055</v>
      </c>
      <c r="F4689" s="217" t="s">
        <v>16299</v>
      </c>
      <c r="H4689" s="217" t="s">
        <v>1613</v>
      </c>
      <c r="I4689" s="217" t="s">
        <v>2008</v>
      </c>
      <c r="J4689" s="217" t="s">
        <v>33</v>
      </c>
      <c r="K4689" s="217" t="s">
        <v>33</v>
      </c>
      <c r="M4689" s="217">
        <f t="shared" si="104"/>
        <v>884</v>
      </c>
      <c r="O4689" s="217" t="s">
        <v>35</v>
      </c>
      <c r="P4689" s="217" t="s">
        <v>35</v>
      </c>
      <c r="Q4689" s="217">
        <f>S6299-vykonyz.xlsx[[#This Row],[Kod]]</f>
        <v>-86117</v>
      </c>
      <c r="R4689" s="217">
        <f>S4622-vykonyz.xlsx[[#This Row],[Kod]]</f>
        <v>0</v>
      </c>
      <c r="S4689" s="217" t="s">
        <v>16300</v>
      </c>
      <c r="T4689" s="217" t="s">
        <v>16301</v>
      </c>
      <c r="U4689" s="217">
        <v>339</v>
      </c>
      <c r="V4689" s="261">
        <v>45292</v>
      </c>
      <c r="W4689" s="217" t="s">
        <v>16300</v>
      </c>
      <c r="X4689" s="217">
        <v>296</v>
      </c>
      <c r="Y4689" s="217">
        <v>43</v>
      </c>
      <c r="Z4689" s="261">
        <v>45291</v>
      </c>
      <c r="AC4689" s="217">
        <f>vykonyz.xlsx3[[#This Row],[Kod]]-vykonyz.xlsx[[#This Row],[Kod]]</f>
        <v>0</v>
      </c>
      <c r="AD4689" t="s">
        <v>16054</v>
      </c>
      <c r="AE4689" t="s">
        <v>16281</v>
      </c>
      <c r="AF4689" t="s">
        <v>50</v>
      </c>
      <c r="AG4689"/>
      <c r="AH4689" t="s">
        <v>16055</v>
      </c>
      <c r="AI4689" t="s">
        <v>16299</v>
      </c>
      <c r="AJ4689"/>
      <c r="AK4689" t="s">
        <v>1613</v>
      </c>
      <c r="AL4689" t="s">
        <v>2008</v>
      </c>
      <c r="AM4689" t="s">
        <v>33</v>
      </c>
      <c r="AN4689" t="s">
        <v>33</v>
      </c>
      <c r="AO4689"/>
      <c r="AP4689" t="s">
        <v>13674</v>
      </c>
      <c r="AQ4689"/>
      <c r="AR4689" t="s">
        <v>35</v>
      </c>
      <c r="AS4689" t="s">
        <v>35</v>
      </c>
    </row>
    <row r="4690" spans="1:45">
      <c r="A4690" s="264" t="s">
        <v>16057</v>
      </c>
      <c r="B4690" s="217" t="s">
        <v>16281</v>
      </c>
      <c r="C4690" s="217" t="s">
        <v>50</v>
      </c>
      <c r="E4690" s="217" t="s">
        <v>16058</v>
      </c>
      <c r="F4690" s="217" t="s">
        <v>16302</v>
      </c>
      <c r="H4690" s="217" t="s">
        <v>1613</v>
      </c>
      <c r="I4690" s="217" t="s">
        <v>2008</v>
      </c>
      <c r="J4690" s="217" t="s">
        <v>33</v>
      </c>
      <c r="K4690" s="217" t="s">
        <v>33</v>
      </c>
      <c r="M4690" s="217">
        <f t="shared" si="104"/>
        <v>943</v>
      </c>
      <c r="O4690" s="217" t="s">
        <v>35</v>
      </c>
      <c r="P4690" s="217" t="s">
        <v>35</v>
      </c>
      <c r="Q4690" s="217">
        <f>S6300-vykonyz.xlsx[[#This Row],[Kod]]</f>
        <v>-86119</v>
      </c>
      <c r="R4690" s="217">
        <f>S4623-vykonyz.xlsx[[#This Row],[Kod]]</f>
        <v>0</v>
      </c>
      <c r="S4690" s="217" t="s">
        <v>16303</v>
      </c>
      <c r="T4690" s="217" t="s">
        <v>16304</v>
      </c>
      <c r="U4690" s="217">
        <v>165</v>
      </c>
      <c r="V4690" s="261">
        <v>45292</v>
      </c>
      <c r="W4690" s="217" t="s">
        <v>16303</v>
      </c>
      <c r="X4690" s="217">
        <v>144</v>
      </c>
      <c r="Y4690" s="217">
        <v>21</v>
      </c>
      <c r="Z4690" s="261">
        <v>45291</v>
      </c>
      <c r="AC4690" s="217">
        <f>vykonyz.xlsx3[[#This Row],[Kod]]-vykonyz.xlsx[[#This Row],[Kod]]</f>
        <v>0</v>
      </c>
      <c r="AD4690" t="s">
        <v>16057</v>
      </c>
      <c r="AE4690" t="s">
        <v>16281</v>
      </c>
      <c r="AF4690" t="s">
        <v>50</v>
      </c>
      <c r="AG4690"/>
      <c r="AH4690" t="s">
        <v>16058</v>
      </c>
      <c r="AI4690" t="s">
        <v>16302</v>
      </c>
      <c r="AJ4690"/>
      <c r="AK4690" t="s">
        <v>1613</v>
      </c>
      <c r="AL4690" t="s">
        <v>2008</v>
      </c>
      <c r="AM4690" t="s">
        <v>33</v>
      </c>
      <c r="AN4690" t="s">
        <v>33</v>
      </c>
      <c r="AO4690"/>
      <c r="AP4690" t="s">
        <v>15793</v>
      </c>
      <c r="AQ4690"/>
      <c r="AR4690" t="s">
        <v>35</v>
      </c>
      <c r="AS4690" t="s">
        <v>35</v>
      </c>
    </row>
    <row r="4691" spans="1:45">
      <c r="A4691" s="264" t="s">
        <v>16060</v>
      </c>
      <c r="B4691" s="217" t="s">
        <v>16281</v>
      </c>
      <c r="C4691" s="217" t="s">
        <v>50</v>
      </c>
      <c r="E4691" s="217" t="s">
        <v>16061</v>
      </c>
      <c r="F4691" s="217" t="s">
        <v>16305</v>
      </c>
      <c r="H4691" s="217" t="s">
        <v>1613</v>
      </c>
      <c r="I4691" s="217" t="s">
        <v>1336</v>
      </c>
      <c r="J4691" s="217" t="s">
        <v>33</v>
      </c>
      <c r="K4691" s="217" t="s">
        <v>33</v>
      </c>
      <c r="M4691" s="217">
        <f t="shared" si="104"/>
        <v>2045</v>
      </c>
      <c r="O4691" s="217" t="s">
        <v>35</v>
      </c>
      <c r="P4691" s="217" t="s">
        <v>35</v>
      </c>
      <c r="Q4691" s="217">
        <f>S6301-vykonyz.xlsx[[#This Row],[Kod]]</f>
        <v>-86121</v>
      </c>
      <c r="R4691" s="217">
        <f>S4624-vykonyz.xlsx[[#This Row],[Kod]]</f>
        <v>0</v>
      </c>
      <c r="S4691" s="217" t="s">
        <v>16306</v>
      </c>
      <c r="T4691" s="217" t="s">
        <v>16307</v>
      </c>
      <c r="U4691" s="217">
        <v>251</v>
      </c>
      <c r="V4691" s="261">
        <v>45292</v>
      </c>
      <c r="W4691" s="217" t="s">
        <v>16306</v>
      </c>
      <c r="X4691" s="217">
        <v>218</v>
      </c>
      <c r="Y4691" s="217">
        <v>33</v>
      </c>
      <c r="Z4691" s="261">
        <v>45291</v>
      </c>
      <c r="AC4691" s="217">
        <f>vykonyz.xlsx3[[#This Row],[Kod]]-vykonyz.xlsx[[#This Row],[Kod]]</f>
        <v>0</v>
      </c>
      <c r="AD4691" t="s">
        <v>16060</v>
      </c>
      <c r="AE4691" t="s">
        <v>16281</v>
      </c>
      <c r="AF4691" t="s">
        <v>50</v>
      </c>
      <c r="AG4691"/>
      <c r="AH4691" t="s">
        <v>16061</v>
      </c>
      <c r="AI4691" t="s">
        <v>16305</v>
      </c>
      <c r="AJ4691"/>
      <c r="AK4691" t="s">
        <v>1613</v>
      </c>
      <c r="AL4691" t="s">
        <v>1336</v>
      </c>
      <c r="AM4691" t="s">
        <v>33</v>
      </c>
      <c r="AN4691" t="s">
        <v>33</v>
      </c>
      <c r="AO4691"/>
      <c r="AP4691" t="s">
        <v>15020</v>
      </c>
      <c r="AQ4691"/>
      <c r="AR4691" t="s">
        <v>35</v>
      </c>
      <c r="AS4691" t="s">
        <v>35</v>
      </c>
    </row>
    <row r="4692" spans="1:45">
      <c r="A4692" s="264" t="s">
        <v>16064</v>
      </c>
      <c r="B4692" s="217" t="s">
        <v>16281</v>
      </c>
      <c r="C4692" s="217" t="s">
        <v>50</v>
      </c>
      <c r="E4692" s="217" t="s">
        <v>16065</v>
      </c>
      <c r="F4692" s="217" t="s">
        <v>16305</v>
      </c>
      <c r="H4692" s="217" t="s">
        <v>1613</v>
      </c>
      <c r="I4692" s="217" t="s">
        <v>1336</v>
      </c>
      <c r="J4692" s="217" t="s">
        <v>33</v>
      </c>
      <c r="K4692" s="217" t="s">
        <v>33</v>
      </c>
      <c r="M4692" s="217">
        <f t="shared" si="104"/>
        <v>1913</v>
      </c>
      <c r="O4692" s="217" t="s">
        <v>35</v>
      </c>
      <c r="P4692" s="217" t="s">
        <v>35</v>
      </c>
      <c r="Q4692" s="217">
        <f>S6302-vykonyz.xlsx[[#This Row],[Kod]]</f>
        <v>-86123</v>
      </c>
      <c r="R4692" s="217">
        <f>S4625-vykonyz.xlsx[[#This Row],[Kod]]</f>
        <v>0</v>
      </c>
      <c r="S4692" s="217" t="s">
        <v>16308</v>
      </c>
      <c r="T4692" s="217" t="s">
        <v>16309</v>
      </c>
      <c r="U4692" s="217">
        <v>294</v>
      </c>
      <c r="V4692" s="261">
        <v>45292</v>
      </c>
      <c r="W4692" s="217" t="s">
        <v>16308</v>
      </c>
      <c r="X4692" s="217">
        <v>256</v>
      </c>
      <c r="Y4692" s="217">
        <v>38</v>
      </c>
      <c r="Z4692" s="261">
        <v>45291</v>
      </c>
      <c r="AC4692" s="217">
        <f>vykonyz.xlsx3[[#This Row],[Kod]]-vykonyz.xlsx[[#This Row],[Kod]]</f>
        <v>0</v>
      </c>
      <c r="AD4692" t="s">
        <v>16064</v>
      </c>
      <c r="AE4692" t="s">
        <v>16281</v>
      </c>
      <c r="AF4692" t="s">
        <v>50</v>
      </c>
      <c r="AG4692"/>
      <c r="AH4692" t="s">
        <v>16065</v>
      </c>
      <c r="AI4692" t="s">
        <v>16305</v>
      </c>
      <c r="AJ4692"/>
      <c r="AK4692" t="s">
        <v>1613</v>
      </c>
      <c r="AL4692" t="s">
        <v>1336</v>
      </c>
      <c r="AM4692" t="s">
        <v>33</v>
      </c>
      <c r="AN4692" t="s">
        <v>33</v>
      </c>
      <c r="AO4692"/>
      <c r="AP4692" t="s">
        <v>5860</v>
      </c>
      <c r="AQ4692"/>
      <c r="AR4692" t="s">
        <v>35</v>
      </c>
      <c r="AS4692" t="s">
        <v>35</v>
      </c>
    </row>
    <row r="4693" spans="1:45">
      <c r="A4693" s="264" t="s">
        <v>16067</v>
      </c>
      <c r="B4693" s="217" t="s">
        <v>16281</v>
      </c>
      <c r="C4693" s="217" t="s">
        <v>50</v>
      </c>
      <c r="E4693" s="217" t="s">
        <v>16068</v>
      </c>
      <c r="F4693" s="217" t="s">
        <v>16310</v>
      </c>
      <c r="H4693" s="217" t="s">
        <v>1613</v>
      </c>
      <c r="I4693" s="217" t="s">
        <v>1336</v>
      </c>
      <c r="J4693" s="217" t="s">
        <v>33</v>
      </c>
      <c r="K4693" s="217" t="s">
        <v>33</v>
      </c>
      <c r="M4693" s="217">
        <f t="shared" si="104"/>
        <v>2075</v>
      </c>
      <c r="O4693" s="217" t="s">
        <v>35</v>
      </c>
      <c r="P4693" s="217" t="s">
        <v>35</v>
      </c>
      <c r="Q4693" s="217">
        <f>S6303-vykonyz.xlsx[[#This Row],[Kod]]</f>
        <v>-86125</v>
      </c>
      <c r="R4693" s="217">
        <f>S4626-vykonyz.xlsx[[#This Row],[Kod]]</f>
        <v>0</v>
      </c>
      <c r="S4693" s="217" t="s">
        <v>16311</v>
      </c>
      <c r="T4693" s="217" t="s">
        <v>16312</v>
      </c>
      <c r="U4693" s="217">
        <v>141</v>
      </c>
      <c r="V4693" s="261">
        <v>45292</v>
      </c>
      <c r="W4693" s="217" t="s">
        <v>16311</v>
      </c>
      <c r="X4693" s="217">
        <v>123</v>
      </c>
      <c r="Y4693" s="217">
        <v>18</v>
      </c>
      <c r="Z4693" s="261">
        <v>45291</v>
      </c>
      <c r="AC4693" s="217">
        <f>vykonyz.xlsx3[[#This Row],[Kod]]-vykonyz.xlsx[[#This Row],[Kod]]</f>
        <v>0</v>
      </c>
      <c r="AD4693" t="s">
        <v>16067</v>
      </c>
      <c r="AE4693" t="s">
        <v>16281</v>
      </c>
      <c r="AF4693" t="s">
        <v>50</v>
      </c>
      <c r="AG4693"/>
      <c r="AH4693" t="s">
        <v>16068</v>
      </c>
      <c r="AI4693" t="s">
        <v>16310</v>
      </c>
      <c r="AJ4693"/>
      <c r="AK4693" t="s">
        <v>1613</v>
      </c>
      <c r="AL4693" t="s">
        <v>1336</v>
      </c>
      <c r="AM4693" t="s">
        <v>33</v>
      </c>
      <c r="AN4693" t="s">
        <v>33</v>
      </c>
      <c r="AO4693"/>
      <c r="AP4693" t="s">
        <v>16313</v>
      </c>
      <c r="AQ4693"/>
      <c r="AR4693" t="s">
        <v>35</v>
      </c>
      <c r="AS4693" t="s">
        <v>35</v>
      </c>
    </row>
    <row r="4694" spans="1:45">
      <c r="A4694" s="264" t="s">
        <v>16071</v>
      </c>
      <c r="B4694" s="217" t="s">
        <v>16281</v>
      </c>
      <c r="C4694" s="217" t="s">
        <v>50</v>
      </c>
      <c r="E4694" s="217" t="s">
        <v>16072</v>
      </c>
      <c r="F4694" s="217" t="s">
        <v>16314</v>
      </c>
      <c r="H4694" s="217" t="s">
        <v>1488</v>
      </c>
      <c r="I4694" s="217" t="s">
        <v>1295</v>
      </c>
      <c r="J4694" s="217" t="s">
        <v>33</v>
      </c>
      <c r="K4694" s="217" t="s">
        <v>33</v>
      </c>
      <c r="M4694" s="217">
        <f t="shared" si="104"/>
        <v>736</v>
      </c>
      <c r="O4694" s="217" t="s">
        <v>35</v>
      </c>
      <c r="P4694" s="217" t="s">
        <v>35</v>
      </c>
      <c r="Q4694" s="217">
        <f>S6304-vykonyz.xlsx[[#This Row],[Kod]]</f>
        <v>-86127</v>
      </c>
      <c r="R4694" s="217">
        <f>S4627-vykonyz.xlsx[[#This Row],[Kod]]</f>
        <v>0</v>
      </c>
      <c r="S4694" s="217" t="s">
        <v>16315</v>
      </c>
      <c r="T4694" s="217" t="s">
        <v>16316</v>
      </c>
      <c r="U4694" s="217">
        <v>188</v>
      </c>
      <c r="V4694" s="261">
        <v>45292</v>
      </c>
      <c r="W4694" s="217" t="s">
        <v>16315</v>
      </c>
      <c r="X4694" s="217">
        <v>164</v>
      </c>
      <c r="Y4694" s="217">
        <v>24</v>
      </c>
      <c r="Z4694" s="261">
        <v>45291</v>
      </c>
      <c r="AC4694" s="217">
        <f>vykonyz.xlsx3[[#This Row],[Kod]]-vykonyz.xlsx[[#This Row],[Kod]]</f>
        <v>0</v>
      </c>
      <c r="AD4694" t="s">
        <v>16071</v>
      </c>
      <c r="AE4694" t="s">
        <v>16281</v>
      </c>
      <c r="AF4694" t="s">
        <v>50</v>
      </c>
      <c r="AG4694"/>
      <c r="AH4694" t="s">
        <v>16072</v>
      </c>
      <c r="AI4694" t="s">
        <v>16314</v>
      </c>
      <c r="AJ4694"/>
      <c r="AK4694" t="s">
        <v>1488</v>
      </c>
      <c r="AL4694" t="s">
        <v>1295</v>
      </c>
      <c r="AM4694" t="s">
        <v>33</v>
      </c>
      <c r="AN4694" t="s">
        <v>33</v>
      </c>
      <c r="AO4694"/>
      <c r="AP4694" t="s">
        <v>5531</v>
      </c>
      <c r="AQ4694"/>
      <c r="AR4694" t="s">
        <v>35</v>
      </c>
      <c r="AS4694" t="s">
        <v>35</v>
      </c>
    </row>
    <row r="4695" spans="1:45">
      <c r="A4695" s="264" t="s">
        <v>16073</v>
      </c>
      <c r="B4695" s="217" t="s">
        <v>16281</v>
      </c>
      <c r="C4695" s="217" t="s">
        <v>50</v>
      </c>
      <c r="E4695" s="217" t="s">
        <v>16074</v>
      </c>
      <c r="F4695" s="217" t="s">
        <v>16317</v>
      </c>
      <c r="H4695" s="217" t="s">
        <v>8831</v>
      </c>
      <c r="I4695" s="217" t="s">
        <v>1379</v>
      </c>
      <c r="J4695" s="217" t="s">
        <v>33</v>
      </c>
      <c r="K4695" s="217" t="s">
        <v>33</v>
      </c>
      <c r="M4695" s="217">
        <f t="shared" si="104"/>
        <v>4196</v>
      </c>
      <c r="O4695" s="217" t="s">
        <v>35</v>
      </c>
      <c r="P4695" s="217" t="s">
        <v>35</v>
      </c>
      <c r="Q4695" s="217">
        <f>S6305-vykonyz.xlsx[[#This Row],[Kod]]</f>
        <v>-86213</v>
      </c>
      <c r="R4695" s="217">
        <f>S4628-vykonyz.xlsx[[#This Row],[Kod]]</f>
        <v>0</v>
      </c>
      <c r="S4695" s="217" t="s">
        <v>16318</v>
      </c>
      <c r="T4695" s="217" t="s">
        <v>16319</v>
      </c>
      <c r="U4695" s="217">
        <v>235</v>
      </c>
      <c r="V4695" s="261">
        <v>45292</v>
      </c>
      <c r="W4695" s="217" t="s">
        <v>16318</v>
      </c>
      <c r="X4695" s="217">
        <v>205</v>
      </c>
      <c r="Y4695" s="217">
        <v>30</v>
      </c>
      <c r="Z4695" s="261">
        <v>45291</v>
      </c>
      <c r="AC4695" s="217">
        <f>vykonyz.xlsx3[[#This Row],[Kod]]-vykonyz.xlsx[[#This Row],[Kod]]</f>
        <v>0</v>
      </c>
      <c r="AD4695" t="s">
        <v>16073</v>
      </c>
      <c r="AE4695" t="s">
        <v>16281</v>
      </c>
      <c r="AF4695" t="s">
        <v>50</v>
      </c>
      <c r="AG4695"/>
      <c r="AH4695" t="s">
        <v>16074</v>
      </c>
      <c r="AI4695" t="s">
        <v>16317</v>
      </c>
      <c r="AJ4695"/>
      <c r="AK4695" t="s">
        <v>8831</v>
      </c>
      <c r="AL4695" t="s">
        <v>1379</v>
      </c>
      <c r="AM4695" t="s">
        <v>33</v>
      </c>
      <c r="AN4695" t="s">
        <v>33</v>
      </c>
      <c r="AO4695"/>
      <c r="AP4695" t="s">
        <v>16320</v>
      </c>
      <c r="AQ4695"/>
      <c r="AR4695" t="s">
        <v>35</v>
      </c>
      <c r="AS4695" t="s">
        <v>35</v>
      </c>
    </row>
    <row r="4696" spans="1:45">
      <c r="A4696" s="264" t="s">
        <v>16077</v>
      </c>
      <c r="B4696" s="217" t="s">
        <v>16281</v>
      </c>
      <c r="C4696" s="217" t="s">
        <v>50</v>
      </c>
      <c r="E4696" s="217" t="s">
        <v>16078</v>
      </c>
      <c r="F4696" s="217" t="s">
        <v>16317</v>
      </c>
      <c r="H4696" s="217" t="s">
        <v>8831</v>
      </c>
      <c r="I4696" s="217" t="s">
        <v>1379</v>
      </c>
      <c r="J4696" s="217" t="s">
        <v>33</v>
      </c>
      <c r="K4696" s="217" t="s">
        <v>33</v>
      </c>
      <c r="M4696" s="217">
        <f t="shared" si="104"/>
        <v>4018</v>
      </c>
      <c r="O4696" s="217" t="s">
        <v>35</v>
      </c>
      <c r="P4696" s="217" t="s">
        <v>35</v>
      </c>
      <c r="Q4696" s="217">
        <f>S6306-vykonyz.xlsx[[#This Row],[Kod]]</f>
        <v>-86215</v>
      </c>
      <c r="R4696" s="217">
        <f>S4629-vykonyz.xlsx[[#This Row],[Kod]]</f>
        <v>0</v>
      </c>
      <c r="S4696" s="217" t="s">
        <v>16321</v>
      </c>
      <c r="T4696" s="217" t="s">
        <v>16322</v>
      </c>
      <c r="U4696" s="217">
        <v>41</v>
      </c>
      <c r="V4696" s="261">
        <v>45292</v>
      </c>
      <c r="W4696" s="217" t="s">
        <v>16321</v>
      </c>
      <c r="X4696" s="217">
        <v>35</v>
      </c>
      <c r="Y4696" s="217">
        <v>6</v>
      </c>
      <c r="Z4696" s="261">
        <v>45291</v>
      </c>
      <c r="AC4696" s="217">
        <f>vykonyz.xlsx3[[#This Row],[Kod]]-vykonyz.xlsx[[#This Row],[Kod]]</f>
        <v>0</v>
      </c>
      <c r="AD4696" t="s">
        <v>16077</v>
      </c>
      <c r="AE4696" t="s">
        <v>16281</v>
      </c>
      <c r="AF4696" t="s">
        <v>50</v>
      </c>
      <c r="AG4696"/>
      <c r="AH4696" t="s">
        <v>16078</v>
      </c>
      <c r="AI4696" t="s">
        <v>16317</v>
      </c>
      <c r="AJ4696"/>
      <c r="AK4696" t="s">
        <v>8831</v>
      </c>
      <c r="AL4696" t="s">
        <v>1379</v>
      </c>
      <c r="AM4696" t="s">
        <v>33</v>
      </c>
      <c r="AN4696" t="s">
        <v>33</v>
      </c>
      <c r="AO4696"/>
      <c r="AP4696" t="s">
        <v>16323</v>
      </c>
      <c r="AQ4696"/>
      <c r="AR4696" t="s">
        <v>35</v>
      </c>
      <c r="AS4696" t="s">
        <v>35</v>
      </c>
    </row>
    <row r="4697" spans="1:45">
      <c r="A4697" s="264" t="s">
        <v>16080</v>
      </c>
      <c r="B4697" s="217" t="s">
        <v>16281</v>
      </c>
      <c r="C4697" s="217" t="s">
        <v>50</v>
      </c>
      <c r="E4697" s="217" t="s">
        <v>16081</v>
      </c>
      <c r="F4697" s="217" t="s">
        <v>16324</v>
      </c>
      <c r="H4697" s="217" t="s">
        <v>1008</v>
      </c>
      <c r="I4697" s="217" t="s">
        <v>4093</v>
      </c>
      <c r="J4697" s="217" t="s">
        <v>33</v>
      </c>
      <c r="K4697" s="217" t="s">
        <v>33</v>
      </c>
      <c r="M4697" s="217">
        <f t="shared" si="104"/>
        <v>704</v>
      </c>
      <c r="O4697" s="217" t="s">
        <v>35</v>
      </c>
      <c r="P4697" s="217" t="s">
        <v>35</v>
      </c>
      <c r="Q4697" s="217">
        <f>S6307-vykonyz.xlsx[[#This Row],[Kod]]</f>
        <v>-86217</v>
      </c>
      <c r="R4697" s="217">
        <f>S4630-vykonyz.xlsx[[#This Row],[Kod]]</f>
        <v>0</v>
      </c>
      <c r="S4697" s="217" t="s">
        <v>16325</v>
      </c>
      <c r="T4697" s="217" t="s">
        <v>16326</v>
      </c>
      <c r="U4697" s="217">
        <v>66</v>
      </c>
      <c r="V4697" s="261">
        <v>45292</v>
      </c>
      <c r="W4697" s="217" t="s">
        <v>16325</v>
      </c>
      <c r="X4697" s="217">
        <v>58</v>
      </c>
      <c r="Y4697" s="217">
        <v>8</v>
      </c>
      <c r="Z4697" s="261">
        <v>45291</v>
      </c>
      <c r="AC4697" s="217">
        <f>vykonyz.xlsx3[[#This Row],[Kod]]-vykonyz.xlsx[[#This Row],[Kod]]</f>
        <v>0</v>
      </c>
      <c r="AD4697" t="s">
        <v>16080</v>
      </c>
      <c r="AE4697" t="s">
        <v>16281</v>
      </c>
      <c r="AF4697" t="s">
        <v>50</v>
      </c>
      <c r="AG4697"/>
      <c r="AH4697" t="s">
        <v>16081</v>
      </c>
      <c r="AI4697" t="s">
        <v>16324</v>
      </c>
      <c r="AJ4697"/>
      <c r="AK4697" t="s">
        <v>1008</v>
      </c>
      <c r="AL4697" t="s">
        <v>4093</v>
      </c>
      <c r="AM4697" t="s">
        <v>33</v>
      </c>
      <c r="AN4697" t="s">
        <v>33</v>
      </c>
      <c r="AO4697"/>
      <c r="AP4697" t="s">
        <v>13551</v>
      </c>
      <c r="AQ4697"/>
      <c r="AR4697" t="s">
        <v>35</v>
      </c>
      <c r="AS4697" t="s">
        <v>35</v>
      </c>
    </row>
    <row r="4698" spans="1:45">
      <c r="A4698" s="264" t="s">
        <v>16083</v>
      </c>
      <c r="B4698" s="217" t="s">
        <v>16281</v>
      </c>
      <c r="C4698" s="217" t="s">
        <v>50</v>
      </c>
      <c r="E4698" s="217" t="s">
        <v>16084</v>
      </c>
      <c r="F4698" s="217" t="s">
        <v>16317</v>
      </c>
      <c r="H4698" s="217" t="s">
        <v>77</v>
      </c>
      <c r="I4698" s="217" t="s">
        <v>1479</v>
      </c>
      <c r="J4698" s="217" t="s">
        <v>33</v>
      </c>
      <c r="K4698" s="217" t="s">
        <v>33</v>
      </c>
      <c r="M4698" s="217">
        <f t="shared" si="104"/>
        <v>4451</v>
      </c>
      <c r="O4698" s="217" t="s">
        <v>35</v>
      </c>
      <c r="P4698" s="217" t="s">
        <v>35</v>
      </c>
      <c r="Q4698" s="217">
        <f>S6308-vykonyz.xlsx[[#This Row],[Kod]]</f>
        <v>-86237</v>
      </c>
      <c r="R4698" s="217">
        <f>S4631-vykonyz.xlsx[[#This Row],[Kod]]</f>
        <v>0</v>
      </c>
      <c r="S4698" s="217" t="s">
        <v>16327</v>
      </c>
      <c r="T4698" s="217" t="s">
        <v>16328</v>
      </c>
      <c r="U4698" s="217">
        <v>147</v>
      </c>
      <c r="V4698" s="261">
        <v>45292</v>
      </c>
      <c r="W4698" s="217" t="s">
        <v>16327</v>
      </c>
      <c r="X4698" s="217">
        <v>129</v>
      </c>
      <c r="Y4698" s="217">
        <v>18</v>
      </c>
      <c r="Z4698" s="261">
        <v>45291</v>
      </c>
      <c r="AC4698" s="217">
        <f>vykonyz.xlsx3[[#This Row],[Kod]]-vykonyz.xlsx[[#This Row],[Kod]]</f>
        <v>0</v>
      </c>
      <c r="AD4698" t="s">
        <v>16083</v>
      </c>
      <c r="AE4698" t="s">
        <v>16281</v>
      </c>
      <c r="AF4698" t="s">
        <v>50</v>
      </c>
      <c r="AG4698"/>
      <c r="AH4698" t="s">
        <v>16084</v>
      </c>
      <c r="AI4698" t="s">
        <v>16317</v>
      </c>
      <c r="AJ4698"/>
      <c r="AK4698" t="s">
        <v>77</v>
      </c>
      <c r="AL4698" t="s">
        <v>1479</v>
      </c>
      <c r="AM4698" t="s">
        <v>33</v>
      </c>
      <c r="AN4698" t="s">
        <v>33</v>
      </c>
      <c r="AO4698"/>
      <c r="AP4698" t="s">
        <v>16329</v>
      </c>
      <c r="AQ4698"/>
      <c r="AR4698" t="s">
        <v>35</v>
      </c>
      <c r="AS4698" t="s">
        <v>35</v>
      </c>
    </row>
    <row r="4699" spans="1:45">
      <c r="A4699" s="264" t="s">
        <v>16087</v>
      </c>
      <c r="B4699" s="217" t="s">
        <v>16281</v>
      </c>
      <c r="C4699" s="217" t="s">
        <v>50</v>
      </c>
      <c r="E4699" s="217" t="s">
        <v>16088</v>
      </c>
      <c r="F4699" s="217" t="s">
        <v>16317</v>
      </c>
      <c r="H4699" s="217" t="s">
        <v>77</v>
      </c>
      <c r="I4699" s="217" t="s">
        <v>1479</v>
      </c>
      <c r="J4699" s="217" t="s">
        <v>33</v>
      </c>
      <c r="K4699" s="217" t="s">
        <v>33</v>
      </c>
      <c r="M4699" s="217">
        <f t="shared" si="104"/>
        <v>4699</v>
      </c>
      <c r="O4699" s="217" t="s">
        <v>35</v>
      </c>
      <c r="P4699" s="217" t="s">
        <v>35</v>
      </c>
      <c r="Q4699" s="217">
        <f>S6309-vykonyz.xlsx[[#This Row],[Kod]]</f>
        <v>-86239</v>
      </c>
      <c r="R4699" s="217">
        <f>S4632-vykonyz.xlsx[[#This Row],[Kod]]</f>
        <v>0</v>
      </c>
      <c r="S4699" s="217" t="s">
        <v>16330</v>
      </c>
      <c r="T4699" s="217" t="s">
        <v>16331</v>
      </c>
      <c r="U4699" s="217">
        <v>527</v>
      </c>
      <c r="V4699" s="261">
        <v>45292</v>
      </c>
      <c r="W4699" s="217" t="s">
        <v>16330</v>
      </c>
      <c r="X4699" s="217">
        <v>460</v>
      </c>
      <c r="Y4699" s="217">
        <v>67</v>
      </c>
      <c r="Z4699" s="261">
        <v>45291</v>
      </c>
      <c r="AC4699" s="217">
        <f>vykonyz.xlsx3[[#This Row],[Kod]]-vykonyz.xlsx[[#This Row],[Kod]]</f>
        <v>0</v>
      </c>
      <c r="AD4699" t="s">
        <v>16087</v>
      </c>
      <c r="AE4699" t="s">
        <v>16281</v>
      </c>
      <c r="AF4699" t="s">
        <v>50</v>
      </c>
      <c r="AG4699"/>
      <c r="AH4699" t="s">
        <v>16088</v>
      </c>
      <c r="AI4699" t="s">
        <v>16317</v>
      </c>
      <c r="AJ4699"/>
      <c r="AK4699" t="s">
        <v>77</v>
      </c>
      <c r="AL4699" t="s">
        <v>1479</v>
      </c>
      <c r="AM4699" t="s">
        <v>33</v>
      </c>
      <c r="AN4699" t="s">
        <v>33</v>
      </c>
      <c r="AO4699"/>
      <c r="AP4699" t="s">
        <v>16332</v>
      </c>
      <c r="AQ4699"/>
      <c r="AR4699" t="s">
        <v>35</v>
      </c>
      <c r="AS4699" t="s">
        <v>35</v>
      </c>
    </row>
    <row r="4700" spans="1:45">
      <c r="A4700" s="264" t="s">
        <v>16090</v>
      </c>
      <c r="B4700" s="217" t="s">
        <v>16281</v>
      </c>
      <c r="C4700" s="217" t="s">
        <v>50</v>
      </c>
      <c r="E4700" s="217" t="s">
        <v>16091</v>
      </c>
      <c r="F4700" s="217" t="s">
        <v>16317</v>
      </c>
      <c r="H4700" s="217" t="s">
        <v>77</v>
      </c>
      <c r="I4700" s="217" t="s">
        <v>1479</v>
      </c>
      <c r="J4700" s="217" t="s">
        <v>33</v>
      </c>
      <c r="K4700" s="217" t="s">
        <v>33</v>
      </c>
      <c r="M4700" s="217">
        <f t="shared" si="104"/>
        <v>5237</v>
      </c>
      <c r="O4700" s="217" t="s">
        <v>35</v>
      </c>
      <c r="P4700" s="217" t="s">
        <v>35</v>
      </c>
      <c r="Q4700" s="217">
        <f>S6310-vykonyz.xlsx[[#This Row],[Kod]]</f>
        <v>-86241</v>
      </c>
      <c r="R4700" s="217">
        <f>S4633-vykonyz.xlsx[[#This Row],[Kod]]</f>
        <v>0</v>
      </c>
      <c r="S4700" s="217" t="s">
        <v>16333</v>
      </c>
      <c r="T4700" s="217" t="s">
        <v>16334</v>
      </c>
      <c r="U4700" s="217">
        <v>46</v>
      </c>
      <c r="V4700" s="261">
        <v>45292</v>
      </c>
      <c r="W4700" s="217" t="s">
        <v>16333</v>
      </c>
      <c r="X4700" s="217">
        <v>42</v>
      </c>
      <c r="Y4700" s="217">
        <v>4</v>
      </c>
      <c r="Z4700" s="261">
        <v>45291</v>
      </c>
      <c r="AC4700" s="217">
        <f>vykonyz.xlsx3[[#This Row],[Kod]]-vykonyz.xlsx[[#This Row],[Kod]]</f>
        <v>0</v>
      </c>
      <c r="AD4700" t="s">
        <v>16090</v>
      </c>
      <c r="AE4700" t="s">
        <v>16281</v>
      </c>
      <c r="AF4700" t="s">
        <v>50</v>
      </c>
      <c r="AG4700"/>
      <c r="AH4700" t="s">
        <v>16091</v>
      </c>
      <c r="AI4700" t="s">
        <v>16317</v>
      </c>
      <c r="AJ4700"/>
      <c r="AK4700" t="s">
        <v>77</v>
      </c>
      <c r="AL4700" t="s">
        <v>1479</v>
      </c>
      <c r="AM4700" t="s">
        <v>33</v>
      </c>
      <c r="AN4700" t="s">
        <v>33</v>
      </c>
      <c r="AO4700"/>
      <c r="AP4700" t="s">
        <v>16335</v>
      </c>
      <c r="AQ4700"/>
      <c r="AR4700" t="s">
        <v>35</v>
      </c>
      <c r="AS4700" t="s">
        <v>35</v>
      </c>
    </row>
    <row r="4701" spans="1:45">
      <c r="A4701" s="264" t="s">
        <v>16094</v>
      </c>
      <c r="B4701" s="217" t="s">
        <v>16281</v>
      </c>
      <c r="C4701" s="217" t="s">
        <v>50</v>
      </c>
      <c r="E4701" s="217" t="s">
        <v>16095</v>
      </c>
      <c r="F4701" s="217" t="s">
        <v>16336</v>
      </c>
      <c r="H4701" s="217" t="s">
        <v>981</v>
      </c>
      <c r="I4701" s="217" t="s">
        <v>40</v>
      </c>
      <c r="J4701" s="217" t="s">
        <v>33</v>
      </c>
      <c r="K4701" s="217" t="s">
        <v>33</v>
      </c>
      <c r="M4701" s="217">
        <f t="shared" si="104"/>
        <v>463</v>
      </c>
      <c r="O4701" s="217" t="s">
        <v>35</v>
      </c>
      <c r="P4701" s="217" t="s">
        <v>35</v>
      </c>
      <c r="Q4701" s="217">
        <f>S6311-vykonyz.xlsx[[#This Row],[Kod]]</f>
        <v>-86243</v>
      </c>
      <c r="R4701" s="217">
        <f>S4634-vykonyz.xlsx[[#This Row],[Kod]]</f>
        <v>0</v>
      </c>
      <c r="S4701" s="217" t="s">
        <v>16337</v>
      </c>
      <c r="T4701" s="217" t="s">
        <v>16338</v>
      </c>
      <c r="U4701" s="217">
        <v>226</v>
      </c>
      <c r="V4701" s="261">
        <v>45292</v>
      </c>
      <c r="W4701" s="217" t="s">
        <v>16337</v>
      </c>
      <c r="X4701" s="217">
        <v>203</v>
      </c>
      <c r="Y4701" s="217">
        <v>23</v>
      </c>
      <c r="Z4701" s="261">
        <v>45291</v>
      </c>
      <c r="AC4701" s="217">
        <f>vykonyz.xlsx3[[#This Row],[Kod]]-vykonyz.xlsx[[#This Row],[Kod]]</f>
        <v>0</v>
      </c>
      <c r="AD4701" t="s">
        <v>16094</v>
      </c>
      <c r="AE4701" t="s">
        <v>16281</v>
      </c>
      <c r="AF4701" t="s">
        <v>50</v>
      </c>
      <c r="AG4701"/>
      <c r="AH4701" t="s">
        <v>16095</v>
      </c>
      <c r="AI4701" t="s">
        <v>16336</v>
      </c>
      <c r="AJ4701"/>
      <c r="AK4701" t="s">
        <v>981</v>
      </c>
      <c r="AL4701" t="s">
        <v>40</v>
      </c>
      <c r="AM4701" t="s">
        <v>33</v>
      </c>
      <c r="AN4701" t="s">
        <v>33</v>
      </c>
      <c r="AO4701"/>
      <c r="AP4701" t="s">
        <v>16339</v>
      </c>
      <c r="AQ4701"/>
      <c r="AR4701" t="s">
        <v>35</v>
      </c>
      <c r="AS4701" t="s">
        <v>35</v>
      </c>
    </row>
    <row r="4702" spans="1:45">
      <c r="A4702" s="264" t="s">
        <v>16097</v>
      </c>
      <c r="B4702" s="217" t="s">
        <v>16281</v>
      </c>
      <c r="C4702" s="217" t="s">
        <v>50</v>
      </c>
      <c r="E4702" s="217" t="s">
        <v>16098</v>
      </c>
      <c r="F4702" s="217" t="s">
        <v>16340</v>
      </c>
      <c r="H4702" s="217" t="s">
        <v>1848</v>
      </c>
      <c r="I4702" s="217" t="s">
        <v>981</v>
      </c>
      <c r="J4702" s="217" t="s">
        <v>33</v>
      </c>
      <c r="K4702" s="217" t="s">
        <v>33</v>
      </c>
      <c r="M4702" s="217">
        <f t="shared" si="104"/>
        <v>2772</v>
      </c>
      <c r="O4702" s="217" t="s">
        <v>35</v>
      </c>
      <c r="P4702" s="217" t="s">
        <v>35</v>
      </c>
      <c r="Q4702" s="217">
        <f>S6312-vykonyz.xlsx[[#This Row],[Kod]]</f>
        <v>-86245</v>
      </c>
      <c r="R4702" s="217">
        <f>S4635-vykonyz.xlsx[[#This Row],[Kod]]</f>
        <v>0</v>
      </c>
      <c r="S4702" s="217" t="s">
        <v>16341</v>
      </c>
      <c r="T4702" s="217" t="s">
        <v>16342</v>
      </c>
      <c r="U4702" s="217">
        <v>339</v>
      </c>
      <c r="V4702" s="261">
        <v>45292</v>
      </c>
      <c r="W4702" s="217" t="s">
        <v>16341</v>
      </c>
      <c r="X4702" s="217">
        <v>304</v>
      </c>
      <c r="Y4702" s="217">
        <v>35</v>
      </c>
      <c r="Z4702" s="261">
        <v>45291</v>
      </c>
      <c r="AC4702" s="217">
        <f>vykonyz.xlsx3[[#This Row],[Kod]]-vykonyz.xlsx[[#This Row],[Kod]]</f>
        <v>0</v>
      </c>
      <c r="AD4702" t="s">
        <v>16097</v>
      </c>
      <c r="AE4702" t="s">
        <v>16281</v>
      </c>
      <c r="AF4702" t="s">
        <v>50</v>
      </c>
      <c r="AG4702"/>
      <c r="AH4702" t="s">
        <v>16098</v>
      </c>
      <c r="AI4702" t="s">
        <v>16340</v>
      </c>
      <c r="AJ4702"/>
      <c r="AK4702" t="s">
        <v>1848</v>
      </c>
      <c r="AL4702" t="s">
        <v>981</v>
      </c>
      <c r="AM4702" t="s">
        <v>33</v>
      </c>
      <c r="AN4702" t="s">
        <v>33</v>
      </c>
      <c r="AO4702"/>
      <c r="AP4702" t="s">
        <v>16343</v>
      </c>
      <c r="AQ4702"/>
      <c r="AR4702" t="s">
        <v>35</v>
      </c>
      <c r="AS4702" t="s">
        <v>35</v>
      </c>
    </row>
    <row r="4703" spans="1:45">
      <c r="A4703" s="264" t="s">
        <v>16101</v>
      </c>
      <c r="B4703" s="217" t="s">
        <v>16281</v>
      </c>
      <c r="C4703" s="217" t="s">
        <v>50</v>
      </c>
      <c r="E4703" s="217" t="s">
        <v>16344</v>
      </c>
      <c r="F4703" s="217" t="s">
        <v>16299</v>
      </c>
      <c r="H4703" s="217" t="s">
        <v>77</v>
      </c>
      <c r="I4703" s="217" t="s">
        <v>994</v>
      </c>
      <c r="J4703" s="217" t="s">
        <v>33</v>
      </c>
      <c r="K4703" s="217" t="s">
        <v>33</v>
      </c>
      <c r="M4703" s="217">
        <f t="shared" si="104"/>
        <v>952</v>
      </c>
      <c r="O4703" s="217" t="s">
        <v>35</v>
      </c>
      <c r="P4703" s="217" t="s">
        <v>35</v>
      </c>
      <c r="Q4703" s="217">
        <f>S6313-vykonyz.xlsx[[#This Row],[Kod]]</f>
        <v>-86319</v>
      </c>
      <c r="R4703" s="217">
        <f>S4636-vykonyz.xlsx[[#This Row],[Kod]]</f>
        <v>0</v>
      </c>
      <c r="S4703" s="217" t="s">
        <v>16345</v>
      </c>
      <c r="T4703" s="217" t="s">
        <v>16346</v>
      </c>
      <c r="U4703" s="217">
        <v>343</v>
      </c>
      <c r="V4703" s="261">
        <v>45292</v>
      </c>
      <c r="W4703" s="217" t="s">
        <v>16345</v>
      </c>
      <c r="X4703" s="217">
        <v>301</v>
      </c>
      <c r="Y4703" s="217">
        <v>42</v>
      </c>
      <c r="Z4703" s="261">
        <v>45291</v>
      </c>
      <c r="AC4703" s="217">
        <f>vykonyz.xlsx3[[#This Row],[Kod]]-vykonyz.xlsx[[#This Row],[Kod]]</f>
        <v>0</v>
      </c>
      <c r="AD4703" t="s">
        <v>16101</v>
      </c>
      <c r="AE4703" t="s">
        <v>16281</v>
      </c>
      <c r="AF4703" t="s">
        <v>50</v>
      </c>
      <c r="AG4703"/>
      <c r="AH4703" t="s">
        <v>16102</v>
      </c>
      <c r="AI4703" t="s">
        <v>16299</v>
      </c>
      <c r="AJ4703"/>
      <c r="AK4703" t="s">
        <v>77</v>
      </c>
      <c r="AL4703" t="s">
        <v>994</v>
      </c>
      <c r="AM4703" t="s">
        <v>33</v>
      </c>
      <c r="AN4703" t="s">
        <v>33</v>
      </c>
      <c r="AO4703"/>
      <c r="AP4703" t="s">
        <v>16347</v>
      </c>
      <c r="AQ4703"/>
      <c r="AR4703" t="s">
        <v>35</v>
      </c>
      <c r="AS4703" t="s">
        <v>35</v>
      </c>
    </row>
    <row r="4704" spans="1:45">
      <c r="A4704" s="264" t="s">
        <v>16104</v>
      </c>
      <c r="B4704" s="217" t="s">
        <v>16281</v>
      </c>
      <c r="C4704" s="217" t="s">
        <v>50</v>
      </c>
      <c r="E4704" s="217" t="s">
        <v>16348</v>
      </c>
      <c r="F4704" s="217" t="s">
        <v>16299</v>
      </c>
      <c r="H4704" s="217" t="s">
        <v>77</v>
      </c>
      <c r="I4704" s="217" t="s">
        <v>994</v>
      </c>
      <c r="J4704" s="217" t="s">
        <v>33</v>
      </c>
      <c r="K4704" s="217" t="s">
        <v>33</v>
      </c>
      <c r="M4704" s="217">
        <f t="shared" si="104"/>
        <v>938</v>
      </c>
      <c r="O4704" s="217" t="s">
        <v>35</v>
      </c>
      <c r="P4704" s="217" t="s">
        <v>35</v>
      </c>
      <c r="Q4704" s="217">
        <f>S6314-vykonyz.xlsx[[#This Row],[Kod]]</f>
        <v>-86321</v>
      </c>
      <c r="R4704" s="217">
        <f>S4637-vykonyz.xlsx[[#This Row],[Kod]]</f>
        <v>0</v>
      </c>
      <c r="S4704" s="217" t="s">
        <v>16349</v>
      </c>
      <c r="T4704" s="217" t="s">
        <v>16350</v>
      </c>
      <c r="U4704" s="217">
        <v>621</v>
      </c>
      <c r="V4704" s="261">
        <v>45292</v>
      </c>
      <c r="W4704" s="217" t="s">
        <v>16349</v>
      </c>
      <c r="X4704" s="217">
        <v>557</v>
      </c>
      <c r="Y4704" s="217">
        <v>64</v>
      </c>
      <c r="Z4704" s="261">
        <v>45291</v>
      </c>
      <c r="AC4704" s="217">
        <f>vykonyz.xlsx3[[#This Row],[Kod]]-vykonyz.xlsx[[#This Row],[Kod]]</f>
        <v>0</v>
      </c>
      <c r="AD4704" t="s">
        <v>16104</v>
      </c>
      <c r="AE4704" t="s">
        <v>16281</v>
      </c>
      <c r="AF4704" t="s">
        <v>50</v>
      </c>
      <c r="AG4704"/>
      <c r="AH4704" t="s">
        <v>16105</v>
      </c>
      <c r="AI4704" t="s">
        <v>16299</v>
      </c>
      <c r="AJ4704"/>
      <c r="AK4704" t="s">
        <v>77</v>
      </c>
      <c r="AL4704" t="s">
        <v>994</v>
      </c>
      <c r="AM4704" t="s">
        <v>33</v>
      </c>
      <c r="AN4704" t="s">
        <v>33</v>
      </c>
      <c r="AO4704"/>
      <c r="AP4704" t="s">
        <v>8011</v>
      </c>
      <c r="AQ4704"/>
      <c r="AR4704" t="s">
        <v>35</v>
      </c>
      <c r="AS4704" t="s">
        <v>35</v>
      </c>
    </row>
    <row r="4705" spans="1:45">
      <c r="A4705" s="264" t="s">
        <v>16107</v>
      </c>
      <c r="B4705" s="217" t="s">
        <v>16281</v>
      </c>
      <c r="C4705" s="217" t="s">
        <v>50</v>
      </c>
      <c r="E4705" s="217" t="s">
        <v>16108</v>
      </c>
      <c r="F4705" s="217" t="s">
        <v>16351</v>
      </c>
      <c r="H4705" s="217" t="s">
        <v>108</v>
      </c>
      <c r="I4705" s="217" t="s">
        <v>1084</v>
      </c>
      <c r="J4705" s="217" t="s">
        <v>33</v>
      </c>
      <c r="K4705" s="217" t="s">
        <v>33</v>
      </c>
      <c r="M4705" s="217">
        <f t="shared" si="104"/>
        <v>1289</v>
      </c>
      <c r="O4705" s="217" t="s">
        <v>35</v>
      </c>
      <c r="P4705" s="217" t="s">
        <v>35</v>
      </c>
      <c r="Q4705" s="217">
        <f>S6315-vykonyz.xlsx[[#This Row],[Kod]]</f>
        <v>-86323</v>
      </c>
      <c r="R4705" s="217">
        <f>S4638-vykonyz.xlsx[[#This Row],[Kod]]</f>
        <v>0</v>
      </c>
      <c r="S4705" s="217" t="s">
        <v>16352</v>
      </c>
      <c r="T4705" s="217" t="s">
        <v>16353</v>
      </c>
      <c r="U4705" s="217">
        <v>881</v>
      </c>
      <c r="V4705" s="261">
        <v>45292</v>
      </c>
      <c r="W4705" s="217" t="s">
        <v>16352</v>
      </c>
      <c r="X4705" s="217">
        <v>817</v>
      </c>
      <c r="Y4705" s="217">
        <v>64</v>
      </c>
      <c r="Z4705" s="261">
        <v>45291</v>
      </c>
      <c r="AC4705" s="217">
        <f>vykonyz.xlsx3[[#This Row],[Kod]]-vykonyz.xlsx[[#This Row],[Kod]]</f>
        <v>0</v>
      </c>
      <c r="AD4705" t="s">
        <v>16107</v>
      </c>
      <c r="AE4705" t="s">
        <v>16281</v>
      </c>
      <c r="AF4705" t="s">
        <v>50</v>
      </c>
      <c r="AG4705"/>
      <c r="AH4705" t="s">
        <v>16108</v>
      </c>
      <c r="AI4705" t="s">
        <v>16351</v>
      </c>
      <c r="AJ4705"/>
      <c r="AK4705" t="s">
        <v>108</v>
      </c>
      <c r="AL4705" t="s">
        <v>1084</v>
      </c>
      <c r="AM4705" t="s">
        <v>33</v>
      </c>
      <c r="AN4705" t="s">
        <v>33</v>
      </c>
      <c r="AO4705"/>
      <c r="AP4705" t="s">
        <v>16354</v>
      </c>
      <c r="AQ4705"/>
      <c r="AR4705" t="s">
        <v>35</v>
      </c>
      <c r="AS4705" t="s">
        <v>35</v>
      </c>
    </row>
    <row r="4706" spans="1:45">
      <c r="A4706" s="264" t="s">
        <v>16110</v>
      </c>
      <c r="B4706" s="217" t="s">
        <v>16281</v>
      </c>
      <c r="C4706" s="217" t="s">
        <v>50</v>
      </c>
      <c r="E4706" s="217" t="s">
        <v>16111</v>
      </c>
      <c r="F4706" s="217" t="s">
        <v>16355</v>
      </c>
      <c r="H4706" s="217" t="s">
        <v>5762</v>
      </c>
      <c r="I4706" s="217" t="s">
        <v>994</v>
      </c>
      <c r="J4706" s="217" t="s">
        <v>33</v>
      </c>
      <c r="K4706" s="217" t="s">
        <v>33</v>
      </c>
      <c r="M4706" s="217">
        <f t="shared" si="104"/>
        <v>856</v>
      </c>
      <c r="O4706" s="217" t="s">
        <v>35</v>
      </c>
      <c r="P4706" s="217" t="s">
        <v>35</v>
      </c>
      <c r="Q4706" s="217">
        <f>S6316-vykonyz.xlsx[[#This Row],[Kod]]</f>
        <v>-86325</v>
      </c>
      <c r="R4706" s="217">
        <f>S4639-vykonyz.xlsx[[#This Row],[Kod]]</f>
        <v>0</v>
      </c>
      <c r="S4706" s="217" t="s">
        <v>16356</v>
      </c>
      <c r="T4706" s="217" t="s">
        <v>16357</v>
      </c>
      <c r="U4706" s="217">
        <v>373</v>
      </c>
      <c r="V4706" s="261">
        <v>45292</v>
      </c>
      <c r="W4706" s="217" t="s">
        <v>16356</v>
      </c>
      <c r="X4706" s="217">
        <v>346</v>
      </c>
      <c r="Y4706" s="217">
        <v>27</v>
      </c>
      <c r="Z4706" s="261">
        <v>45291</v>
      </c>
      <c r="AC4706" s="217">
        <f>vykonyz.xlsx3[[#This Row],[Kod]]-vykonyz.xlsx[[#This Row],[Kod]]</f>
        <v>0</v>
      </c>
      <c r="AD4706" t="s">
        <v>16110</v>
      </c>
      <c r="AE4706" t="s">
        <v>16281</v>
      </c>
      <c r="AF4706" t="s">
        <v>50</v>
      </c>
      <c r="AG4706"/>
      <c r="AH4706" t="s">
        <v>16111</v>
      </c>
      <c r="AI4706" t="s">
        <v>16355</v>
      </c>
      <c r="AJ4706"/>
      <c r="AK4706" t="s">
        <v>5762</v>
      </c>
      <c r="AL4706" t="s">
        <v>994</v>
      </c>
      <c r="AM4706" t="s">
        <v>33</v>
      </c>
      <c r="AN4706" t="s">
        <v>33</v>
      </c>
      <c r="AO4706"/>
      <c r="AP4706" t="s">
        <v>15266</v>
      </c>
      <c r="AQ4706"/>
      <c r="AR4706" t="s">
        <v>35</v>
      </c>
      <c r="AS4706" t="s">
        <v>35</v>
      </c>
    </row>
    <row r="4707" spans="1:45">
      <c r="A4707" s="264" t="s">
        <v>16114</v>
      </c>
      <c r="B4707" s="217" t="s">
        <v>16281</v>
      </c>
      <c r="C4707" s="217" t="s">
        <v>50</v>
      </c>
      <c r="E4707" s="217" t="s">
        <v>16115</v>
      </c>
      <c r="F4707" s="217" t="s">
        <v>16358</v>
      </c>
      <c r="G4707" s="217" t="s">
        <v>53</v>
      </c>
      <c r="H4707" s="217" t="s">
        <v>46</v>
      </c>
      <c r="I4707" s="217" t="s">
        <v>59</v>
      </c>
      <c r="J4707" s="217" t="s">
        <v>33</v>
      </c>
      <c r="K4707" s="217" t="s">
        <v>33</v>
      </c>
      <c r="M4707" s="217">
        <f t="shared" si="104"/>
        <v>1448</v>
      </c>
      <c r="O4707" s="217" t="s">
        <v>35</v>
      </c>
      <c r="P4707" s="217" t="s">
        <v>35</v>
      </c>
      <c r="Q4707" s="217">
        <f>S6317-vykonyz.xlsx[[#This Row],[Kod]]</f>
        <v>-86327</v>
      </c>
      <c r="R4707" s="217">
        <f>S4640-vykonyz.xlsx[[#This Row],[Kod]]</f>
        <v>0</v>
      </c>
      <c r="S4707" s="217" t="s">
        <v>16359</v>
      </c>
      <c r="T4707" s="217" t="s">
        <v>16360</v>
      </c>
      <c r="U4707" s="217">
        <v>1184</v>
      </c>
      <c r="V4707" s="261">
        <v>45292</v>
      </c>
      <c r="W4707" s="217" t="s">
        <v>16359</v>
      </c>
      <c r="X4707" s="217">
        <v>1142</v>
      </c>
      <c r="Y4707" s="217">
        <v>42</v>
      </c>
      <c r="Z4707" s="261">
        <v>45291</v>
      </c>
      <c r="AC4707" s="217">
        <f>vykonyz.xlsx3[[#This Row],[Kod]]-vykonyz.xlsx[[#This Row],[Kod]]</f>
        <v>0</v>
      </c>
      <c r="AD4707" t="s">
        <v>16114</v>
      </c>
      <c r="AE4707" t="s">
        <v>16281</v>
      </c>
      <c r="AF4707" t="s">
        <v>50</v>
      </c>
      <c r="AG4707"/>
      <c r="AH4707" t="s">
        <v>16115</v>
      </c>
      <c r="AI4707" t="s">
        <v>16358</v>
      </c>
      <c r="AJ4707" t="s">
        <v>53</v>
      </c>
      <c r="AK4707" t="s">
        <v>46</v>
      </c>
      <c r="AL4707" t="s">
        <v>59</v>
      </c>
      <c r="AM4707" t="s">
        <v>33</v>
      </c>
      <c r="AN4707" t="s">
        <v>33</v>
      </c>
      <c r="AO4707"/>
      <c r="AP4707" t="s">
        <v>15001</v>
      </c>
      <c r="AQ4707"/>
      <c r="AR4707" t="s">
        <v>35</v>
      </c>
      <c r="AS4707" t="s">
        <v>35</v>
      </c>
    </row>
    <row r="4708" spans="1:45">
      <c r="A4708" s="264" t="s">
        <v>16119</v>
      </c>
      <c r="B4708" s="217" t="s">
        <v>16281</v>
      </c>
      <c r="C4708" s="217" t="s">
        <v>50</v>
      </c>
      <c r="E4708" s="217" t="s">
        <v>16120</v>
      </c>
      <c r="F4708" s="217" t="s">
        <v>16288</v>
      </c>
      <c r="G4708" s="217" t="s">
        <v>53</v>
      </c>
      <c r="H4708" s="217" t="s">
        <v>1295</v>
      </c>
      <c r="I4708" s="217" t="s">
        <v>1084</v>
      </c>
      <c r="J4708" s="217" t="s">
        <v>33</v>
      </c>
      <c r="K4708" s="217" t="s">
        <v>33</v>
      </c>
      <c r="M4708" s="217">
        <f t="shared" si="104"/>
        <v>933</v>
      </c>
      <c r="O4708" s="217" t="s">
        <v>35</v>
      </c>
      <c r="P4708" s="217" t="s">
        <v>35</v>
      </c>
      <c r="Q4708" s="217">
        <f>S6318-vykonyz.xlsx[[#This Row],[Kod]]</f>
        <v>-86413</v>
      </c>
      <c r="R4708" s="217">
        <f>S4641-vykonyz.xlsx[[#This Row],[Kod]]</f>
        <v>0</v>
      </c>
      <c r="S4708" s="217" t="s">
        <v>16361</v>
      </c>
      <c r="T4708" s="217" t="s">
        <v>16362</v>
      </c>
      <c r="U4708" s="217">
        <v>927</v>
      </c>
      <c r="V4708" s="261">
        <v>45292</v>
      </c>
      <c r="W4708" s="217" t="s">
        <v>16361</v>
      </c>
      <c r="X4708" s="217">
        <v>824</v>
      </c>
      <c r="Y4708" s="217">
        <v>103</v>
      </c>
      <c r="Z4708" s="261">
        <v>45291</v>
      </c>
      <c r="AC4708" s="217">
        <f>vykonyz.xlsx3[[#This Row],[Kod]]-vykonyz.xlsx[[#This Row],[Kod]]</f>
        <v>0</v>
      </c>
      <c r="AD4708" t="s">
        <v>16119</v>
      </c>
      <c r="AE4708" t="s">
        <v>16281</v>
      </c>
      <c r="AF4708" t="s">
        <v>50</v>
      </c>
      <c r="AG4708"/>
      <c r="AH4708" t="s">
        <v>16120</v>
      </c>
      <c r="AI4708" t="s">
        <v>16288</v>
      </c>
      <c r="AJ4708" t="s">
        <v>53</v>
      </c>
      <c r="AK4708" t="s">
        <v>1295</v>
      </c>
      <c r="AL4708" t="s">
        <v>1084</v>
      </c>
      <c r="AM4708" t="s">
        <v>33</v>
      </c>
      <c r="AN4708" t="s">
        <v>33</v>
      </c>
      <c r="AO4708"/>
      <c r="AP4708" t="s">
        <v>16363</v>
      </c>
      <c r="AQ4708"/>
      <c r="AR4708" t="s">
        <v>35</v>
      </c>
      <c r="AS4708" t="s">
        <v>35</v>
      </c>
    </row>
    <row r="4709" spans="1:45">
      <c r="A4709" s="264" t="s">
        <v>16124</v>
      </c>
      <c r="B4709" s="217" t="s">
        <v>16281</v>
      </c>
      <c r="C4709" s="217" t="s">
        <v>50</v>
      </c>
      <c r="E4709" s="217" t="s">
        <v>16125</v>
      </c>
      <c r="F4709" s="217" t="s">
        <v>16364</v>
      </c>
      <c r="G4709" s="217" t="s">
        <v>53</v>
      </c>
      <c r="H4709" s="217" t="s">
        <v>39</v>
      </c>
      <c r="I4709" s="217" t="s">
        <v>16365</v>
      </c>
      <c r="J4709" s="217" t="s">
        <v>33</v>
      </c>
      <c r="K4709" s="217" t="s">
        <v>33</v>
      </c>
      <c r="M4709" s="217">
        <f t="shared" si="104"/>
        <v>4365</v>
      </c>
      <c r="O4709" s="217" t="s">
        <v>35</v>
      </c>
      <c r="P4709" s="217" t="s">
        <v>35</v>
      </c>
      <c r="Q4709" s="217">
        <f>S6319-vykonyz.xlsx[[#This Row],[Kod]]</f>
        <v>-86415</v>
      </c>
      <c r="R4709" s="217">
        <f>S4642-vykonyz.xlsx[[#This Row],[Kod]]</f>
        <v>0</v>
      </c>
      <c r="S4709" s="217" t="s">
        <v>16366</v>
      </c>
      <c r="T4709" s="217" t="s">
        <v>16367</v>
      </c>
      <c r="U4709" s="217">
        <v>118</v>
      </c>
      <c r="V4709" s="261">
        <v>45292</v>
      </c>
      <c r="W4709" s="217" t="s">
        <v>16366</v>
      </c>
      <c r="X4709" s="217">
        <v>102</v>
      </c>
      <c r="Y4709" s="217">
        <v>16</v>
      </c>
      <c r="Z4709" s="261">
        <v>45291</v>
      </c>
      <c r="AC4709" s="217">
        <f>vykonyz.xlsx3[[#This Row],[Kod]]-vykonyz.xlsx[[#This Row],[Kod]]</f>
        <v>0</v>
      </c>
      <c r="AD4709" t="s">
        <v>16124</v>
      </c>
      <c r="AE4709" t="s">
        <v>16281</v>
      </c>
      <c r="AF4709" t="s">
        <v>50</v>
      </c>
      <c r="AG4709"/>
      <c r="AH4709" t="s">
        <v>16125</v>
      </c>
      <c r="AI4709" t="s">
        <v>16364</v>
      </c>
      <c r="AJ4709" t="s">
        <v>53</v>
      </c>
      <c r="AK4709" t="s">
        <v>39</v>
      </c>
      <c r="AL4709" t="s">
        <v>16365</v>
      </c>
      <c r="AM4709" t="s">
        <v>33</v>
      </c>
      <c r="AN4709" t="s">
        <v>33</v>
      </c>
      <c r="AO4709"/>
      <c r="AP4709" t="s">
        <v>16368</v>
      </c>
      <c r="AQ4709"/>
      <c r="AR4709" t="s">
        <v>35</v>
      </c>
      <c r="AS4709" t="s">
        <v>35</v>
      </c>
    </row>
    <row r="4710" spans="1:45">
      <c r="A4710" s="264" t="s">
        <v>16127</v>
      </c>
      <c r="B4710" s="217" t="s">
        <v>16281</v>
      </c>
      <c r="C4710" s="217" t="s">
        <v>50</v>
      </c>
      <c r="E4710" s="217" t="s">
        <v>16128</v>
      </c>
      <c r="F4710" s="217" t="s">
        <v>16369</v>
      </c>
      <c r="G4710" s="217" t="s">
        <v>53</v>
      </c>
      <c r="H4710" s="217" t="s">
        <v>5762</v>
      </c>
      <c r="I4710" s="217" t="s">
        <v>15902</v>
      </c>
      <c r="J4710" s="217" t="s">
        <v>33</v>
      </c>
      <c r="K4710" s="217" t="s">
        <v>33</v>
      </c>
      <c r="M4710" s="217">
        <f t="shared" si="104"/>
        <v>841</v>
      </c>
      <c r="O4710" s="217" t="s">
        <v>35</v>
      </c>
      <c r="P4710" s="217" t="s">
        <v>35</v>
      </c>
      <c r="Q4710" s="217">
        <f>S6320-vykonyz.xlsx[[#This Row],[Kod]]</f>
        <v>-86417</v>
      </c>
      <c r="R4710" s="217">
        <f>S4643-vykonyz.xlsx[[#This Row],[Kod]]</f>
        <v>0</v>
      </c>
      <c r="S4710" s="217" t="s">
        <v>16370</v>
      </c>
      <c r="T4710" s="217" t="s">
        <v>16371</v>
      </c>
      <c r="U4710" s="217">
        <v>176</v>
      </c>
      <c r="V4710" s="261">
        <v>45292</v>
      </c>
      <c r="W4710" s="217" t="s">
        <v>16370</v>
      </c>
      <c r="X4710" s="217">
        <v>153</v>
      </c>
      <c r="Y4710" s="217">
        <v>23</v>
      </c>
      <c r="Z4710" s="261">
        <v>45291</v>
      </c>
      <c r="AC4710" s="217">
        <f>vykonyz.xlsx3[[#This Row],[Kod]]-vykonyz.xlsx[[#This Row],[Kod]]</f>
        <v>0</v>
      </c>
      <c r="AD4710" t="s">
        <v>16127</v>
      </c>
      <c r="AE4710" t="s">
        <v>16281</v>
      </c>
      <c r="AF4710" t="s">
        <v>50</v>
      </c>
      <c r="AG4710"/>
      <c r="AH4710" t="s">
        <v>16128</v>
      </c>
      <c r="AI4710" t="s">
        <v>16369</v>
      </c>
      <c r="AJ4710" t="s">
        <v>53</v>
      </c>
      <c r="AK4710" t="s">
        <v>5762</v>
      </c>
      <c r="AL4710" t="s">
        <v>15902</v>
      </c>
      <c r="AM4710" t="s">
        <v>33</v>
      </c>
      <c r="AN4710" t="s">
        <v>33</v>
      </c>
      <c r="AO4710"/>
      <c r="AP4710" t="s">
        <v>6024</v>
      </c>
      <c r="AQ4710"/>
      <c r="AR4710" t="s">
        <v>35</v>
      </c>
      <c r="AS4710" t="s">
        <v>35</v>
      </c>
    </row>
    <row r="4711" spans="1:45">
      <c r="A4711" s="264" t="s">
        <v>16130</v>
      </c>
      <c r="B4711" s="217" t="s">
        <v>16281</v>
      </c>
      <c r="C4711" s="217" t="s">
        <v>50</v>
      </c>
      <c r="E4711" s="217" t="s">
        <v>16131</v>
      </c>
      <c r="F4711" s="217" t="s">
        <v>16372</v>
      </c>
      <c r="G4711" s="217" t="s">
        <v>53</v>
      </c>
      <c r="H4711" s="217" t="s">
        <v>1479</v>
      </c>
      <c r="I4711" s="217" t="s">
        <v>989</v>
      </c>
      <c r="J4711" s="217" t="s">
        <v>33</v>
      </c>
      <c r="K4711" s="217" t="s">
        <v>33</v>
      </c>
      <c r="M4711" s="217">
        <f t="shared" si="104"/>
        <v>455</v>
      </c>
      <c r="O4711" s="217" t="s">
        <v>35</v>
      </c>
      <c r="P4711" s="217" t="s">
        <v>35</v>
      </c>
      <c r="Q4711" s="217">
        <f>S6321-vykonyz.xlsx[[#This Row],[Kod]]</f>
        <v>-86419</v>
      </c>
      <c r="R4711" s="217">
        <f>S4644-vykonyz.xlsx[[#This Row],[Kod]]</f>
        <v>0</v>
      </c>
      <c r="S4711" s="217" t="s">
        <v>16373</v>
      </c>
      <c r="T4711" s="217" t="s">
        <v>16374</v>
      </c>
      <c r="U4711" s="217">
        <v>209</v>
      </c>
      <c r="V4711" s="261">
        <v>45292</v>
      </c>
      <c r="W4711" s="217" t="s">
        <v>16373</v>
      </c>
      <c r="X4711" s="217">
        <v>182</v>
      </c>
      <c r="Y4711" s="217">
        <v>27</v>
      </c>
      <c r="Z4711" s="261">
        <v>45291</v>
      </c>
      <c r="AC4711" s="217">
        <f>vykonyz.xlsx3[[#This Row],[Kod]]-vykonyz.xlsx[[#This Row],[Kod]]</f>
        <v>0</v>
      </c>
      <c r="AD4711" t="s">
        <v>16130</v>
      </c>
      <c r="AE4711" t="s">
        <v>16281</v>
      </c>
      <c r="AF4711" t="s">
        <v>50</v>
      </c>
      <c r="AG4711"/>
      <c r="AH4711" t="s">
        <v>16131</v>
      </c>
      <c r="AI4711" t="s">
        <v>16372</v>
      </c>
      <c r="AJ4711" t="s">
        <v>53</v>
      </c>
      <c r="AK4711" t="s">
        <v>1479</v>
      </c>
      <c r="AL4711" t="s">
        <v>989</v>
      </c>
      <c r="AM4711" t="s">
        <v>33</v>
      </c>
      <c r="AN4711" t="s">
        <v>33</v>
      </c>
      <c r="AO4711"/>
      <c r="AP4711" t="s">
        <v>16375</v>
      </c>
      <c r="AQ4711"/>
      <c r="AR4711" t="s">
        <v>35</v>
      </c>
      <c r="AS4711" t="s">
        <v>35</v>
      </c>
    </row>
    <row r="4712" spans="1:45">
      <c r="A4712" s="264" t="s">
        <v>16134</v>
      </c>
      <c r="B4712" s="217" t="s">
        <v>16281</v>
      </c>
      <c r="C4712" s="217" t="s">
        <v>50</v>
      </c>
      <c r="E4712" s="217" t="s">
        <v>16135</v>
      </c>
      <c r="F4712" s="217" t="s">
        <v>16376</v>
      </c>
      <c r="H4712" s="217" t="s">
        <v>1008</v>
      </c>
      <c r="I4712" s="217" t="s">
        <v>4093</v>
      </c>
      <c r="J4712" s="217" t="s">
        <v>33</v>
      </c>
      <c r="K4712" s="217" t="s">
        <v>33</v>
      </c>
      <c r="M4712" s="217">
        <f t="shared" si="104"/>
        <v>254</v>
      </c>
      <c r="O4712" s="217" t="s">
        <v>35</v>
      </c>
      <c r="P4712" s="217" t="s">
        <v>35</v>
      </c>
      <c r="Q4712" s="217">
        <f>S6322-vykonyz.xlsx[[#This Row],[Kod]]</f>
        <v>-86421</v>
      </c>
      <c r="R4712" s="217">
        <f>S4645-vykonyz.xlsx[[#This Row],[Kod]]</f>
        <v>0</v>
      </c>
      <c r="S4712" s="217" t="s">
        <v>16377</v>
      </c>
      <c r="T4712" s="217" t="s">
        <v>16378</v>
      </c>
      <c r="U4712" s="217">
        <v>1175</v>
      </c>
      <c r="V4712" s="261">
        <v>45292</v>
      </c>
      <c r="W4712" s="217" t="s">
        <v>16377</v>
      </c>
      <c r="X4712" s="217">
        <v>1021</v>
      </c>
      <c r="Y4712" s="217">
        <v>154</v>
      </c>
      <c r="Z4712" s="261">
        <v>45291</v>
      </c>
      <c r="AC4712" s="217">
        <f>vykonyz.xlsx3[[#This Row],[Kod]]-vykonyz.xlsx[[#This Row],[Kod]]</f>
        <v>0</v>
      </c>
      <c r="AD4712" t="s">
        <v>16134</v>
      </c>
      <c r="AE4712" t="s">
        <v>16281</v>
      </c>
      <c r="AF4712" t="s">
        <v>50</v>
      </c>
      <c r="AG4712"/>
      <c r="AH4712" t="s">
        <v>16135</v>
      </c>
      <c r="AI4712" t="s">
        <v>16376</v>
      </c>
      <c r="AJ4712"/>
      <c r="AK4712" t="s">
        <v>1008</v>
      </c>
      <c r="AL4712" t="s">
        <v>4093</v>
      </c>
      <c r="AM4712" t="s">
        <v>33</v>
      </c>
      <c r="AN4712" t="s">
        <v>33</v>
      </c>
      <c r="AO4712"/>
      <c r="AP4712" t="s">
        <v>993</v>
      </c>
      <c r="AQ4712"/>
      <c r="AR4712" t="s">
        <v>35</v>
      </c>
      <c r="AS4712" t="s">
        <v>35</v>
      </c>
    </row>
    <row r="4713" spans="1:45">
      <c r="A4713" s="264" t="s">
        <v>16138</v>
      </c>
      <c r="B4713" s="217" t="s">
        <v>16281</v>
      </c>
      <c r="C4713" s="217" t="s">
        <v>50</v>
      </c>
      <c r="E4713" s="217" t="s">
        <v>16379</v>
      </c>
      <c r="F4713" s="217" t="s">
        <v>16380</v>
      </c>
      <c r="H4713" s="217" t="s">
        <v>1492</v>
      </c>
      <c r="I4713" s="217" t="s">
        <v>1492</v>
      </c>
      <c r="J4713" s="217" t="s">
        <v>33</v>
      </c>
      <c r="K4713" s="217" t="s">
        <v>33</v>
      </c>
      <c r="M4713" s="217">
        <f t="shared" si="104"/>
        <v>1542</v>
      </c>
      <c r="O4713" s="217" t="s">
        <v>35</v>
      </c>
      <c r="P4713" s="217" t="s">
        <v>35</v>
      </c>
      <c r="Q4713" s="217">
        <f>S6323-vykonyz.xlsx[[#This Row],[Kod]]</f>
        <v>-86423</v>
      </c>
      <c r="R4713" s="217">
        <f>S4646-vykonyz.xlsx[[#This Row],[Kod]]</f>
        <v>0</v>
      </c>
      <c r="S4713" s="217" t="s">
        <v>16381</v>
      </c>
      <c r="T4713" s="217" t="s">
        <v>16382</v>
      </c>
      <c r="U4713" s="217">
        <v>431</v>
      </c>
      <c r="V4713" s="261">
        <v>45292</v>
      </c>
      <c r="W4713" s="217" t="s">
        <v>16381</v>
      </c>
      <c r="X4713" s="217">
        <v>374</v>
      </c>
      <c r="Y4713" s="217">
        <v>57</v>
      </c>
      <c r="Z4713" s="261">
        <v>45291</v>
      </c>
      <c r="AC4713" s="217">
        <f>vykonyz.xlsx3[[#This Row],[Kod]]-vykonyz.xlsx[[#This Row],[Kod]]</f>
        <v>0</v>
      </c>
      <c r="AD4713" t="s">
        <v>16138</v>
      </c>
      <c r="AE4713" t="s">
        <v>16281</v>
      </c>
      <c r="AF4713" t="s">
        <v>50</v>
      </c>
      <c r="AG4713"/>
      <c r="AH4713" t="s">
        <v>16379</v>
      </c>
      <c r="AI4713" t="s">
        <v>16380</v>
      </c>
      <c r="AJ4713"/>
      <c r="AK4713" t="s">
        <v>1492</v>
      </c>
      <c r="AL4713" t="s">
        <v>1492</v>
      </c>
      <c r="AM4713" t="s">
        <v>33</v>
      </c>
      <c r="AN4713" t="s">
        <v>33</v>
      </c>
      <c r="AO4713"/>
      <c r="AP4713" t="s">
        <v>16383</v>
      </c>
      <c r="AQ4713"/>
      <c r="AR4713" t="s">
        <v>35</v>
      </c>
      <c r="AS4713" t="s">
        <v>35</v>
      </c>
    </row>
    <row r="4714" spans="1:45">
      <c r="A4714" s="264" t="s">
        <v>16140</v>
      </c>
      <c r="B4714" s="217" t="s">
        <v>16281</v>
      </c>
      <c r="C4714" s="217" t="s">
        <v>50</v>
      </c>
      <c r="E4714" s="217" t="s">
        <v>16141</v>
      </c>
      <c r="F4714" s="217" t="s">
        <v>16384</v>
      </c>
      <c r="G4714" s="217" t="s">
        <v>53</v>
      </c>
      <c r="H4714" s="217" t="s">
        <v>5824</v>
      </c>
      <c r="I4714" s="217" t="s">
        <v>1488</v>
      </c>
      <c r="J4714" s="217" t="s">
        <v>33</v>
      </c>
      <c r="K4714" s="217" t="s">
        <v>33</v>
      </c>
      <c r="M4714" s="217">
        <f t="shared" si="104"/>
        <v>3976</v>
      </c>
      <c r="O4714" s="217" t="s">
        <v>35</v>
      </c>
      <c r="P4714" s="217" t="s">
        <v>35</v>
      </c>
      <c r="Q4714" s="217">
        <f>S6324-vykonyz.xlsx[[#This Row],[Kod]]</f>
        <v>-86425</v>
      </c>
      <c r="R4714" s="217">
        <f>S4647-vykonyz.xlsx[[#This Row],[Kod]]</f>
        <v>0</v>
      </c>
      <c r="S4714" s="217" t="s">
        <v>16385</v>
      </c>
      <c r="T4714" s="217" t="s">
        <v>16386</v>
      </c>
      <c r="U4714" s="217">
        <v>370</v>
      </c>
      <c r="V4714" s="261">
        <v>45292</v>
      </c>
      <c r="W4714" s="217" t="s">
        <v>16385</v>
      </c>
      <c r="X4714" s="217">
        <v>322</v>
      </c>
      <c r="Y4714" s="217">
        <v>48</v>
      </c>
      <c r="Z4714" s="261">
        <v>45291</v>
      </c>
      <c r="AC4714" s="217">
        <f>vykonyz.xlsx3[[#This Row],[Kod]]-vykonyz.xlsx[[#This Row],[Kod]]</f>
        <v>0</v>
      </c>
      <c r="AD4714" t="s">
        <v>16140</v>
      </c>
      <c r="AE4714" t="s">
        <v>16281</v>
      </c>
      <c r="AF4714" t="s">
        <v>50</v>
      </c>
      <c r="AG4714"/>
      <c r="AH4714" t="s">
        <v>16141</v>
      </c>
      <c r="AI4714" t="s">
        <v>16384</v>
      </c>
      <c r="AJ4714" t="s">
        <v>53</v>
      </c>
      <c r="AK4714" t="s">
        <v>5824</v>
      </c>
      <c r="AL4714" t="s">
        <v>1488</v>
      </c>
      <c r="AM4714" t="s">
        <v>33</v>
      </c>
      <c r="AN4714" t="s">
        <v>33</v>
      </c>
      <c r="AO4714"/>
      <c r="AP4714" t="s">
        <v>16387</v>
      </c>
      <c r="AQ4714"/>
      <c r="AR4714" t="s">
        <v>35</v>
      </c>
      <c r="AS4714" t="s">
        <v>35</v>
      </c>
    </row>
    <row r="4715" spans="1:45">
      <c r="A4715" s="264" t="s">
        <v>16144</v>
      </c>
      <c r="B4715" s="217" t="s">
        <v>16281</v>
      </c>
      <c r="C4715" s="217" t="s">
        <v>50</v>
      </c>
      <c r="E4715" s="217" t="s">
        <v>16145</v>
      </c>
      <c r="H4715" s="217" t="s">
        <v>1573</v>
      </c>
      <c r="I4715" s="217" t="s">
        <v>6569</v>
      </c>
      <c r="J4715" s="217" t="s">
        <v>33</v>
      </c>
      <c r="K4715" s="217" t="s">
        <v>33</v>
      </c>
      <c r="M4715" s="217">
        <f t="shared" si="104"/>
        <v>983</v>
      </c>
      <c r="O4715" s="217" t="s">
        <v>35</v>
      </c>
      <c r="P4715" s="217" t="s">
        <v>35</v>
      </c>
      <c r="Q4715" s="217">
        <f>S6325-vykonyz.xlsx[[#This Row],[Kod]]</f>
        <v>-86517</v>
      </c>
      <c r="R4715" s="217">
        <f>S4648-vykonyz.xlsx[[#This Row],[Kod]]</f>
        <v>0</v>
      </c>
      <c r="S4715" s="217" t="s">
        <v>16388</v>
      </c>
      <c r="T4715" s="217" t="s">
        <v>16389</v>
      </c>
      <c r="U4715" s="217">
        <v>5200</v>
      </c>
      <c r="V4715" s="261">
        <v>45292</v>
      </c>
      <c r="W4715" s="217" t="s">
        <v>16388</v>
      </c>
      <c r="X4715" s="217">
        <v>4518</v>
      </c>
      <c r="Y4715" s="217">
        <v>682</v>
      </c>
      <c r="Z4715" s="261">
        <v>45291</v>
      </c>
      <c r="AC4715" s="217">
        <f>vykonyz.xlsx3[[#This Row],[Kod]]-vykonyz.xlsx[[#This Row],[Kod]]</f>
        <v>0</v>
      </c>
      <c r="AD4715" t="s">
        <v>16144</v>
      </c>
      <c r="AE4715" t="s">
        <v>16281</v>
      </c>
      <c r="AF4715" t="s">
        <v>50</v>
      </c>
      <c r="AG4715"/>
      <c r="AH4715" t="s">
        <v>16145</v>
      </c>
      <c r="AI4715"/>
      <c r="AJ4715"/>
      <c r="AK4715" t="s">
        <v>1573</v>
      </c>
      <c r="AL4715" t="s">
        <v>6569</v>
      </c>
      <c r="AM4715" t="s">
        <v>33</v>
      </c>
      <c r="AN4715" t="s">
        <v>33</v>
      </c>
      <c r="AO4715"/>
      <c r="AP4715" t="s">
        <v>8003</v>
      </c>
      <c r="AQ4715"/>
      <c r="AR4715" t="s">
        <v>35</v>
      </c>
      <c r="AS4715" t="s">
        <v>35</v>
      </c>
    </row>
    <row r="4716" spans="1:45">
      <c r="A4716" s="264" t="s">
        <v>16148</v>
      </c>
      <c r="B4716" s="217" t="s">
        <v>16281</v>
      </c>
      <c r="C4716" s="217" t="s">
        <v>50</v>
      </c>
      <c r="E4716" s="217" t="s">
        <v>16149</v>
      </c>
      <c r="F4716" s="217" t="s">
        <v>16314</v>
      </c>
      <c r="G4716" s="217" t="s">
        <v>53</v>
      </c>
      <c r="H4716" s="217" t="s">
        <v>1336</v>
      </c>
      <c r="I4716" s="217" t="s">
        <v>6711</v>
      </c>
      <c r="J4716" s="217" t="s">
        <v>33</v>
      </c>
      <c r="K4716" s="217" t="s">
        <v>33</v>
      </c>
      <c r="M4716" s="217">
        <f t="shared" si="104"/>
        <v>483</v>
      </c>
      <c r="O4716" s="217" t="s">
        <v>35</v>
      </c>
      <c r="P4716" s="217" t="s">
        <v>35</v>
      </c>
      <c r="Q4716" s="217">
        <f>S6326-vykonyz.xlsx[[#This Row],[Kod]]</f>
        <v>-86529</v>
      </c>
      <c r="R4716" s="217">
        <f>S4649-vykonyz.xlsx[[#This Row],[Kod]]</f>
        <v>0</v>
      </c>
      <c r="S4716" s="217" t="s">
        <v>16390</v>
      </c>
      <c r="T4716" s="217" t="s">
        <v>16391</v>
      </c>
      <c r="U4716" s="217">
        <v>697</v>
      </c>
      <c r="V4716" s="261">
        <v>45292</v>
      </c>
      <c r="W4716" s="217" t="s">
        <v>16390</v>
      </c>
      <c r="X4716" s="217">
        <v>606</v>
      </c>
      <c r="Y4716" s="217">
        <v>91</v>
      </c>
      <c r="Z4716" s="261">
        <v>45291</v>
      </c>
      <c r="AC4716" s="217">
        <f>vykonyz.xlsx3[[#This Row],[Kod]]-vykonyz.xlsx[[#This Row],[Kod]]</f>
        <v>0</v>
      </c>
      <c r="AD4716" t="s">
        <v>16148</v>
      </c>
      <c r="AE4716" t="s">
        <v>16281</v>
      </c>
      <c r="AF4716" t="s">
        <v>50</v>
      </c>
      <c r="AG4716"/>
      <c r="AH4716" t="s">
        <v>16149</v>
      </c>
      <c r="AI4716" t="s">
        <v>16314</v>
      </c>
      <c r="AJ4716" t="s">
        <v>53</v>
      </c>
      <c r="AK4716" t="s">
        <v>1336</v>
      </c>
      <c r="AL4716" t="s">
        <v>6711</v>
      </c>
      <c r="AM4716" t="s">
        <v>33</v>
      </c>
      <c r="AN4716" t="s">
        <v>33</v>
      </c>
      <c r="AO4716"/>
      <c r="AP4716" t="s">
        <v>16392</v>
      </c>
      <c r="AQ4716"/>
      <c r="AR4716" t="s">
        <v>35</v>
      </c>
      <c r="AS4716" t="s">
        <v>35</v>
      </c>
    </row>
    <row r="4717" spans="1:45">
      <c r="A4717" s="264" t="s">
        <v>16151</v>
      </c>
      <c r="B4717" s="217" t="s">
        <v>16281</v>
      </c>
      <c r="C4717" s="217" t="s">
        <v>50</v>
      </c>
      <c r="E4717" s="217" t="s">
        <v>16393</v>
      </c>
      <c r="F4717" s="217" t="s">
        <v>16394</v>
      </c>
      <c r="G4717" s="217" t="s">
        <v>53</v>
      </c>
      <c r="H4717" s="217" t="s">
        <v>108</v>
      </c>
      <c r="I4717" s="217" t="s">
        <v>6711</v>
      </c>
      <c r="J4717" s="217" t="s">
        <v>33</v>
      </c>
      <c r="K4717" s="217" t="s">
        <v>33</v>
      </c>
      <c r="M4717" s="217">
        <f t="shared" si="104"/>
        <v>1124</v>
      </c>
      <c r="O4717" s="217" t="s">
        <v>35</v>
      </c>
      <c r="P4717" s="217" t="s">
        <v>35</v>
      </c>
      <c r="Q4717" s="217">
        <f>S6327-vykonyz.xlsx[[#This Row],[Kod]]</f>
        <v>-86531</v>
      </c>
      <c r="R4717" s="217">
        <f>S4650-vykonyz.xlsx[[#This Row],[Kod]]</f>
        <v>0</v>
      </c>
      <c r="S4717" s="217" t="s">
        <v>16395</v>
      </c>
      <c r="T4717" s="217" t="s">
        <v>16396</v>
      </c>
      <c r="U4717" s="217">
        <v>698</v>
      </c>
      <c r="V4717" s="261">
        <v>45292</v>
      </c>
      <c r="W4717" s="217" t="s">
        <v>16395</v>
      </c>
      <c r="X4717" s="217">
        <v>607</v>
      </c>
      <c r="Y4717" s="217">
        <v>91</v>
      </c>
      <c r="Z4717" s="261">
        <v>45291</v>
      </c>
      <c r="AC4717" s="217">
        <f>vykonyz.xlsx3[[#This Row],[Kod]]-vykonyz.xlsx[[#This Row],[Kod]]</f>
        <v>0</v>
      </c>
      <c r="AD4717" t="s">
        <v>16151</v>
      </c>
      <c r="AE4717" t="s">
        <v>16281</v>
      </c>
      <c r="AF4717" t="s">
        <v>50</v>
      </c>
      <c r="AG4717"/>
      <c r="AH4717" t="s">
        <v>16152</v>
      </c>
      <c r="AI4717" t="s">
        <v>16394</v>
      </c>
      <c r="AJ4717" t="s">
        <v>53</v>
      </c>
      <c r="AK4717" t="s">
        <v>108</v>
      </c>
      <c r="AL4717" t="s">
        <v>6711</v>
      </c>
      <c r="AM4717" t="s">
        <v>33</v>
      </c>
      <c r="AN4717" t="s">
        <v>33</v>
      </c>
      <c r="AO4717"/>
      <c r="AP4717" t="s">
        <v>16397</v>
      </c>
      <c r="AQ4717"/>
      <c r="AR4717" t="s">
        <v>35</v>
      </c>
      <c r="AS4717" t="s">
        <v>35</v>
      </c>
    </row>
    <row r="4718" spans="1:45">
      <c r="A4718" s="264" t="s">
        <v>16154</v>
      </c>
      <c r="B4718" s="217" t="s">
        <v>16281</v>
      </c>
      <c r="C4718" s="217" t="s">
        <v>50</v>
      </c>
      <c r="E4718" s="217" t="s">
        <v>16155</v>
      </c>
      <c r="F4718" s="217" t="s">
        <v>16282</v>
      </c>
      <c r="G4718" s="217" t="s">
        <v>53</v>
      </c>
      <c r="H4718" s="217" t="s">
        <v>1008</v>
      </c>
      <c r="I4718" s="217" t="s">
        <v>4093</v>
      </c>
      <c r="J4718" s="217" t="s">
        <v>33</v>
      </c>
      <c r="K4718" s="217" t="s">
        <v>33</v>
      </c>
      <c r="M4718" s="217">
        <f t="shared" si="104"/>
        <v>1543</v>
      </c>
      <c r="O4718" s="217" t="s">
        <v>35</v>
      </c>
      <c r="P4718" s="217" t="s">
        <v>35</v>
      </c>
      <c r="Q4718" s="217">
        <f>S6328-vykonyz.xlsx[[#This Row],[Kod]]</f>
        <v>-86535</v>
      </c>
      <c r="R4718" s="217">
        <f>S4651-vykonyz.xlsx[[#This Row],[Kod]]</f>
        <v>0</v>
      </c>
      <c r="S4718" s="217" t="s">
        <v>16398</v>
      </c>
      <c r="T4718" s="217" t="s">
        <v>16399</v>
      </c>
      <c r="U4718" s="217">
        <v>9218</v>
      </c>
      <c r="V4718" s="261">
        <v>45292</v>
      </c>
      <c r="W4718" s="217" t="s">
        <v>16398</v>
      </c>
      <c r="X4718" s="217">
        <v>8009</v>
      </c>
      <c r="Y4718" s="217">
        <v>1209</v>
      </c>
      <c r="Z4718" s="261">
        <v>45291</v>
      </c>
      <c r="AC4718" s="217">
        <f>vykonyz.xlsx3[[#This Row],[Kod]]-vykonyz.xlsx[[#This Row],[Kod]]</f>
        <v>0</v>
      </c>
      <c r="AD4718" t="s">
        <v>16154</v>
      </c>
      <c r="AE4718" t="s">
        <v>16281</v>
      </c>
      <c r="AF4718" t="s">
        <v>50</v>
      </c>
      <c r="AG4718"/>
      <c r="AH4718" t="s">
        <v>16155</v>
      </c>
      <c r="AI4718" t="s">
        <v>16282</v>
      </c>
      <c r="AJ4718" t="s">
        <v>53</v>
      </c>
      <c r="AK4718" t="s">
        <v>1008</v>
      </c>
      <c r="AL4718" t="s">
        <v>4093</v>
      </c>
      <c r="AM4718" t="s">
        <v>33</v>
      </c>
      <c r="AN4718" t="s">
        <v>33</v>
      </c>
      <c r="AO4718"/>
      <c r="AP4718" t="s">
        <v>16400</v>
      </c>
      <c r="AQ4718"/>
      <c r="AR4718" t="s">
        <v>35</v>
      </c>
      <c r="AS4718" t="s">
        <v>35</v>
      </c>
    </row>
    <row r="4719" spans="1:45">
      <c r="A4719" s="264" t="s">
        <v>16157</v>
      </c>
      <c r="B4719" s="217" t="s">
        <v>16281</v>
      </c>
      <c r="C4719" s="217" t="s">
        <v>50</v>
      </c>
      <c r="E4719" s="217" t="s">
        <v>16158</v>
      </c>
      <c r="F4719" s="217" t="s">
        <v>16401</v>
      </c>
      <c r="H4719" s="217" t="s">
        <v>1336</v>
      </c>
      <c r="I4719" s="217" t="s">
        <v>6711</v>
      </c>
      <c r="J4719" s="217" t="s">
        <v>33</v>
      </c>
      <c r="K4719" s="217" t="s">
        <v>33</v>
      </c>
      <c r="M4719" s="217">
        <f t="shared" si="104"/>
        <v>747</v>
      </c>
      <c r="O4719" s="217" t="s">
        <v>35</v>
      </c>
      <c r="P4719" s="217" t="s">
        <v>35</v>
      </c>
      <c r="Q4719" s="217">
        <f>S6329-vykonyz.xlsx[[#This Row],[Kod]]</f>
        <v>-86537</v>
      </c>
      <c r="R4719" s="217">
        <f>S4652-vykonyz.xlsx[[#This Row],[Kod]]</f>
        <v>0</v>
      </c>
      <c r="S4719" s="217" t="s">
        <v>16402</v>
      </c>
      <c r="T4719" s="217" t="s">
        <v>16403</v>
      </c>
      <c r="U4719" s="217">
        <v>553</v>
      </c>
      <c r="V4719" s="261">
        <v>45292</v>
      </c>
      <c r="W4719" s="217" t="s">
        <v>16402</v>
      </c>
      <c r="X4719" s="217">
        <v>488</v>
      </c>
      <c r="Y4719" s="217">
        <v>65</v>
      </c>
      <c r="Z4719" s="261">
        <v>45291</v>
      </c>
      <c r="AC4719" s="217">
        <f>vykonyz.xlsx3[[#This Row],[Kod]]-vykonyz.xlsx[[#This Row],[Kod]]</f>
        <v>0</v>
      </c>
      <c r="AD4719" t="s">
        <v>16157</v>
      </c>
      <c r="AE4719" t="s">
        <v>16281</v>
      </c>
      <c r="AF4719" t="s">
        <v>50</v>
      </c>
      <c r="AG4719"/>
      <c r="AH4719" t="s">
        <v>16158</v>
      </c>
      <c r="AI4719" t="s">
        <v>16401</v>
      </c>
      <c r="AJ4719"/>
      <c r="AK4719" t="s">
        <v>1336</v>
      </c>
      <c r="AL4719" t="s">
        <v>6711</v>
      </c>
      <c r="AM4719" t="s">
        <v>33</v>
      </c>
      <c r="AN4719" t="s">
        <v>33</v>
      </c>
      <c r="AO4719"/>
      <c r="AP4719" t="s">
        <v>335</v>
      </c>
      <c r="AQ4719"/>
      <c r="AR4719" t="s">
        <v>35</v>
      </c>
      <c r="AS4719" t="s">
        <v>35</v>
      </c>
    </row>
    <row r="4720" spans="1:45">
      <c r="A4720" s="264" t="s">
        <v>16162</v>
      </c>
      <c r="B4720" s="217" t="s">
        <v>16404</v>
      </c>
      <c r="C4720" s="217" t="s">
        <v>50</v>
      </c>
      <c r="E4720" s="217" t="s">
        <v>16405</v>
      </c>
      <c r="F4720" s="217" t="s">
        <v>16406</v>
      </c>
      <c r="H4720" s="217" t="s">
        <v>40</v>
      </c>
      <c r="I4720" s="217" t="s">
        <v>40</v>
      </c>
      <c r="J4720" s="217" t="s">
        <v>33</v>
      </c>
      <c r="K4720" s="217" t="s">
        <v>33</v>
      </c>
      <c r="M4720" s="217">
        <f t="shared" si="104"/>
        <v>409</v>
      </c>
      <c r="O4720" s="217" t="s">
        <v>35</v>
      </c>
      <c r="P4720" s="217" t="s">
        <v>35</v>
      </c>
      <c r="Q4720" s="217">
        <f>S6330-vykonyz.xlsx[[#This Row],[Kod]]</f>
        <v>-87011</v>
      </c>
      <c r="R4720" s="217">
        <f>S4653-vykonyz.xlsx[[#This Row],[Kod]]</f>
        <v>0</v>
      </c>
      <c r="S4720" s="217" t="s">
        <v>16407</v>
      </c>
      <c r="T4720" s="217" t="s">
        <v>16408</v>
      </c>
      <c r="U4720" s="217">
        <v>495</v>
      </c>
      <c r="V4720" s="261">
        <v>45292</v>
      </c>
      <c r="W4720" s="217" t="s">
        <v>16407</v>
      </c>
      <c r="X4720" s="217">
        <v>436</v>
      </c>
      <c r="Y4720" s="217">
        <v>59</v>
      </c>
      <c r="Z4720" s="261">
        <v>45291</v>
      </c>
      <c r="AC4720" s="217">
        <f>vykonyz.xlsx3[[#This Row],[Kod]]-vykonyz.xlsx[[#This Row],[Kod]]</f>
        <v>0</v>
      </c>
      <c r="AD4720" t="s">
        <v>16162</v>
      </c>
      <c r="AE4720" t="s">
        <v>16404</v>
      </c>
      <c r="AF4720" t="s">
        <v>50</v>
      </c>
      <c r="AG4720"/>
      <c r="AH4720" t="s">
        <v>16405</v>
      </c>
      <c r="AI4720" t="s">
        <v>16406</v>
      </c>
      <c r="AJ4720"/>
      <c r="AK4720" t="s">
        <v>40</v>
      </c>
      <c r="AL4720" t="s">
        <v>40</v>
      </c>
      <c r="AM4720" t="s">
        <v>33</v>
      </c>
      <c r="AN4720" t="s">
        <v>33</v>
      </c>
      <c r="AO4720"/>
      <c r="AP4720" t="s">
        <v>1867</v>
      </c>
      <c r="AQ4720"/>
      <c r="AR4720" t="s">
        <v>35</v>
      </c>
      <c r="AS4720" t="s">
        <v>35</v>
      </c>
    </row>
    <row r="4721" spans="1:45">
      <c r="A4721" s="264" t="s">
        <v>16409</v>
      </c>
      <c r="B4721" s="217" t="s">
        <v>16404</v>
      </c>
      <c r="C4721" s="217" t="s">
        <v>50</v>
      </c>
      <c r="E4721" s="217" t="s">
        <v>16410</v>
      </c>
      <c r="F4721" s="217" t="s">
        <v>16411</v>
      </c>
      <c r="H4721" s="217" t="s">
        <v>994</v>
      </c>
      <c r="I4721" s="217" t="s">
        <v>994</v>
      </c>
      <c r="J4721" s="217" t="s">
        <v>33</v>
      </c>
      <c r="K4721" s="217" t="s">
        <v>33</v>
      </c>
      <c r="M4721" s="217" t="s">
        <v>11293</v>
      </c>
      <c r="O4721" s="217" t="s">
        <v>35</v>
      </c>
      <c r="P4721" s="217" t="s">
        <v>35</v>
      </c>
      <c r="Q4721" s="217">
        <f>S4724-vykonyz.xlsx[[#This Row],[Kod]]</f>
        <v>608</v>
      </c>
      <c r="R4721" s="217">
        <f>S4721-vykonyz.xlsx[[#This Row],[Kod]]</f>
        <v>605</v>
      </c>
      <c r="S4721" s="217" t="s">
        <v>16412</v>
      </c>
      <c r="T4721" s="217" t="s">
        <v>16413</v>
      </c>
      <c r="U4721" s="217">
        <v>4266</v>
      </c>
      <c r="V4721" s="261">
        <v>45292</v>
      </c>
      <c r="W4721" s="217" t="s">
        <v>16412</v>
      </c>
      <c r="X4721" s="217">
        <v>3750</v>
      </c>
      <c r="Y4721" s="217">
        <v>516</v>
      </c>
      <c r="Z4721" s="261">
        <v>45291</v>
      </c>
      <c r="AC4721" s="217">
        <f>vykonyz.xlsx3[[#This Row],[Kod]]-vykonyz.xlsx[[#This Row],[Kod]]</f>
        <v>0</v>
      </c>
      <c r="AD4721" t="s">
        <v>16409</v>
      </c>
      <c r="AE4721" t="s">
        <v>16404</v>
      </c>
      <c r="AF4721" t="s">
        <v>50</v>
      </c>
      <c r="AG4721"/>
      <c r="AH4721" t="s">
        <v>16410</v>
      </c>
      <c r="AI4721" t="s">
        <v>16411</v>
      </c>
      <c r="AJ4721"/>
      <c r="AK4721" t="s">
        <v>994</v>
      </c>
      <c r="AL4721" t="s">
        <v>994</v>
      </c>
      <c r="AM4721" t="s">
        <v>33</v>
      </c>
      <c r="AN4721" t="s">
        <v>33</v>
      </c>
      <c r="AO4721"/>
      <c r="AP4721" t="s">
        <v>11293</v>
      </c>
      <c r="AQ4721"/>
      <c r="AR4721" t="s">
        <v>35</v>
      </c>
      <c r="AS4721" t="s">
        <v>35</v>
      </c>
    </row>
    <row r="4722" spans="1:45">
      <c r="A4722" s="264" t="s">
        <v>16166</v>
      </c>
      <c r="B4722" s="217" t="s">
        <v>13088</v>
      </c>
      <c r="C4722" s="217" t="s">
        <v>50</v>
      </c>
      <c r="E4722" s="217" t="s">
        <v>16167</v>
      </c>
      <c r="F4722" s="217" t="s">
        <v>16414</v>
      </c>
      <c r="H4722" s="217" t="s">
        <v>108</v>
      </c>
      <c r="I4722" s="217" t="s">
        <v>108</v>
      </c>
      <c r="J4722" s="217" t="s">
        <v>33</v>
      </c>
      <c r="K4722" s="217" t="s">
        <v>33</v>
      </c>
      <c r="M4722" s="217">
        <f t="shared" ref="M4722:M4732" si="105">U4654</f>
        <v>1519</v>
      </c>
      <c r="O4722" s="217" t="s">
        <v>35</v>
      </c>
      <c r="P4722" s="217" t="s">
        <v>35</v>
      </c>
      <c r="Q4722" s="217">
        <f>S6331-vykonyz.xlsx[[#This Row],[Kod]]</f>
        <v>-87110</v>
      </c>
      <c r="R4722" s="217">
        <f>S4654-vykonyz.xlsx[[#This Row],[Kod]]</f>
        <v>0</v>
      </c>
      <c r="S4722" s="217" t="s">
        <v>16415</v>
      </c>
      <c r="T4722" s="217" t="s">
        <v>16416</v>
      </c>
      <c r="U4722" s="217">
        <v>3015</v>
      </c>
      <c r="V4722" s="261">
        <v>45292</v>
      </c>
      <c r="W4722" s="217" t="s">
        <v>16415</v>
      </c>
      <c r="X4722" s="217">
        <v>2935</v>
      </c>
      <c r="Y4722" s="217">
        <v>80</v>
      </c>
      <c r="Z4722" s="261">
        <v>45291</v>
      </c>
      <c r="AC4722" s="217">
        <f>vykonyz.xlsx3[[#This Row],[Kod]]-vykonyz.xlsx[[#This Row],[Kod]]</f>
        <v>0</v>
      </c>
      <c r="AD4722" t="s">
        <v>16166</v>
      </c>
      <c r="AE4722" t="s">
        <v>13088</v>
      </c>
      <c r="AF4722" t="s">
        <v>50</v>
      </c>
      <c r="AG4722"/>
      <c r="AH4722" t="s">
        <v>16167</v>
      </c>
      <c r="AI4722" t="s">
        <v>16414</v>
      </c>
      <c r="AJ4722"/>
      <c r="AK4722" t="s">
        <v>108</v>
      </c>
      <c r="AL4722" t="s">
        <v>108</v>
      </c>
      <c r="AM4722" t="s">
        <v>33</v>
      </c>
      <c r="AN4722" t="s">
        <v>33</v>
      </c>
      <c r="AO4722"/>
      <c r="AP4722" t="s">
        <v>16417</v>
      </c>
      <c r="AQ4722"/>
      <c r="AR4722" t="s">
        <v>35</v>
      </c>
      <c r="AS4722" t="s">
        <v>35</v>
      </c>
    </row>
    <row r="4723" spans="1:45">
      <c r="A4723" s="264" t="s">
        <v>16170</v>
      </c>
      <c r="B4723" s="217" t="s">
        <v>13088</v>
      </c>
      <c r="C4723" s="217" t="s">
        <v>50</v>
      </c>
      <c r="E4723" s="217" t="s">
        <v>16171</v>
      </c>
      <c r="F4723" s="217" t="s">
        <v>16418</v>
      </c>
      <c r="H4723" s="217" t="s">
        <v>1492</v>
      </c>
      <c r="I4723" s="217" t="s">
        <v>1492</v>
      </c>
      <c r="J4723" s="217" t="s">
        <v>33</v>
      </c>
      <c r="K4723" s="217" t="s">
        <v>33</v>
      </c>
      <c r="M4723" s="217">
        <f t="shared" si="105"/>
        <v>914</v>
      </c>
      <c r="O4723" s="217" t="s">
        <v>35</v>
      </c>
      <c r="P4723" s="217" t="s">
        <v>35</v>
      </c>
      <c r="Q4723" s="217">
        <f>S6332-vykonyz.xlsx[[#This Row],[Kod]]</f>
        <v>-87111</v>
      </c>
      <c r="R4723" s="217">
        <f>S4655-vykonyz.xlsx[[#This Row],[Kod]]</f>
        <v>0</v>
      </c>
      <c r="S4723" s="217" t="s">
        <v>16419</v>
      </c>
      <c r="T4723" s="217" t="s">
        <v>16420</v>
      </c>
      <c r="U4723" s="217">
        <v>7952</v>
      </c>
      <c r="V4723" s="261">
        <v>45292</v>
      </c>
      <c r="W4723" s="217" t="s">
        <v>16419</v>
      </c>
      <c r="X4723" s="217">
        <v>7776</v>
      </c>
      <c r="Y4723" s="217">
        <v>176</v>
      </c>
      <c r="Z4723" s="261">
        <v>45291</v>
      </c>
      <c r="AC4723" s="217">
        <f>vykonyz.xlsx3[[#This Row],[Kod]]-vykonyz.xlsx[[#This Row],[Kod]]</f>
        <v>0</v>
      </c>
      <c r="AD4723" t="s">
        <v>16170</v>
      </c>
      <c r="AE4723" t="s">
        <v>13088</v>
      </c>
      <c r="AF4723" t="s">
        <v>50</v>
      </c>
      <c r="AG4723"/>
      <c r="AH4723" t="s">
        <v>16171</v>
      </c>
      <c r="AI4723" t="s">
        <v>16418</v>
      </c>
      <c r="AJ4723"/>
      <c r="AK4723" t="s">
        <v>1492</v>
      </c>
      <c r="AL4723" t="s">
        <v>1492</v>
      </c>
      <c r="AM4723" t="s">
        <v>33</v>
      </c>
      <c r="AN4723" t="s">
        <v>33</v>
      </c>
      <c r="AO4723"/>
      <c r="AP4723" t="s">
        <v>7615</v>
      </c>
      <c r="AQ4723"/>
      <c r="AR4723" t="s">
        <v>35</v>
      </c>
      <c r="AS4723" t="s">
        <v>35</v>
      </c>
    </row>
    <row r="4724" spans="1:45">
      <c r="A4724" s="264" t="s">
        <v>16173</v>
      </c>
      <c r="B4724" s="217" t="s">
        <v>13088</v>
      </c>
      <c r="C4724" s="217" t="s">
        <v>50</v>
      </c>
      <c r="E4724" s="217" t="s">
        <v>16174</v>
      </c>
      <c r="F4724" s="217" t="s">
        <v>16421</v>
      </c>
      <c r="H4724" s="217" t="s">
        <v>1848</v>
      </c>
      <c r="I4724" s="217" t="s">
        <v>1848</v>
      </c>
      <c r="J4724" s="217" t="s">
        <v>33</v>
      </c>
      <c r="K4724" s="217" t="s">
        <v>33</v>
      </c>
      <c r="M4724" s="217">
        <f t="shared" si="105"/>
        <v>3122</v>
      </c>
      <c r="O4724" s="217" t="s">
        <v>35</v>
      </c>
      <c r="P4724" s="217" t="s">
        <v>35</v>
      </c>
      <c r="Q4724" s="217">
        <f>S6333-vykonyz.xlsx[[#This Row],[Kod]]</f>
        <v>-87113</v>
      </c>
      <c r="R4724" s="217">
        <f>S4656-vykonyz.xlsx[[#This Row],[Kod]]</f>
        <v>0</v>
      </c>
      <c r="S4724" s="217" t="s">
        <v>16422</v>
      </c>
      <c r="T4724" s="217" t="s">
        <v>16423</v>
      </c>
      <c r="U4724" s="217">
        <v>3300</v>
      </c>
      <c r="V4724" s="261">
        <v>45292</v>
      </c>
      <c r="W4724" s="217" t="s">
        <v>16422</v>
      </c>
      <c r="X4724" s="217">
        <v>3187</v>
      </c>
      <c r="Y4724" s="217">
        <v>113</v>
      </c>
      <c r="Z4724" s="261">
        <v>45291</v>
      </c>
      <c r="AC4724" s="217">
        <f>vykonyz.xlsx3[[#This Row],[Kod]]-vykonyz.xlsx[[#This Row],[Kod]]</f>
        <v>0</v>
      </c>
      <c r="AD4724" t="s">
        <v>16173</v>
      </c>
      <c r="AE4724" t="s">
        <v>13088</v>
      </c>
      <c r="AF4724" t="s">
        <v>50</v>
      </c>
      <c r="AG4724"/>
      <c r="AH4724" t="s">
        <v>16174</v>
      </c>
      <c r="AI4724" t="s">
        <v>16421</v>
      </c>
      <c r="AJ4724"/>
      <c r="AK4724" t="s">
        <v>1848</v>
      </c>
      <c r="AL4724" t="s">
        <v>1848</v>
      </c>
      <c r="AM4724" t="s">
        <v>33</v>
      </c>
      <c r="AN4724" t="s">
        <v>33</v>
      </c>
      <c r="AO4724"/>
      <c r="AP4724" t="s">
        <v>16424</v>
      </c>
      <c r="AQ4724"/>
      <c r="AR4724" t="s">
        <v>35</v>
      </c>
      <c r="AS4724" t="s">
        <v>35</v>
      </c>
    </row>
    <row r="4725" spans="1:45">
      <c r="A4725" s="264" t="s">
        <v>16176</v>
      </c>
      <c r="B4725" s="217" t="s">
        <v>13088</v>
      </c>
      <c r="C4725" s="217" t="s">
        <v>50</v>
      </c>
      <c r="E4725" s="217" t="s">
        <v>16177</v>
      </c>
      <c r="F4725" s="217" t="s">
        <v>16414</v>
      </c>
      <c r="H4725" s="217" t="s">
        <v>6170</v>
      </c>
      <c r="I4725" s="217" t="s">
        <v>6170</v>
      </c>
      <c r="J4725" s="217" t="s">
        <v>33</v>
      </c>
      <c r="K4725" s="217" t="s">
        <v>33</v>
      </c>
      <c r="M4725" s="217">
        <f t="shared" si="105"/>
        <v>3329</v>
      </c>
      <c r="O4725" s="217" t="s">
        <v>35</v>
      </c>
      <c r="P4725" s="217" t="s">
        <v>35</v>
      </c>
      <c r="Q4725" s="217">
        <f>S6334-vykonyz.xlsx[[#This Row],[Kod]]</f>
        <v>-87115</v>
      </c>
      <c r="R4725" s="217">
        <f>S4657-vykonyz.xlsx[[#This Row],[Kod]]</f>
        <v>0</v>
      </c>
      <c r="S4725" s="217" t="s">
        <v>16425</v>
      </c>
      <c r="T4725" s="217" t="s">
        <v>16426</v>
      </c>
      <c r="U4725" s="217">
        <v>16181</v>
      </c>
      <c r="V4725" s="261">
        <v>45292</v>
      </c>
      <c r="W4725" s="217" t="s">
        <v>16425</v>
      </c>
      <c r="X4725" s="217">
        <v>16101</v>
      </c>
      <c r="Y4725" s="217">
        <v>80</v>
      </c>
      <c r="Z4725" s="261">
        <v>45291</v>
      </c>
      <c r="AC4725" s="217">
        <f>vykonyz.xlsx3[[#This Row],[Kod]]-vykonyz.xlsx[[#This Row],[Kod]]</f>
        <v>0</v>
      </c>
      <c r="AD4725" t="s">
        <v>16176</v>
      </c>
      <c r="AE4725" t="s">
        <v>13088</v>
      </c>
      <c r="AF4725" t="s">
        <v>50</v>
      </c>
      <c r="AG4725"/>
      <c r="AH4725" t="s">
        <v>16177</v>
      </c>
      <c r="AI4725" t="s">
        <v>16414</v>
      </c>
      <c r="AJ4725"/>
      <c r="AK4725" t="s">
        <v>6170</v>
      </c>
      <c r="AL4725" t="s">
        <v>6170</v>
      </c>
      <c r="AM4725" t="s">
        <v>33</v>
      </c>
      <c r="AN4725" t="s">
        <v>33</v>
      </c>
      <c r="AO4725"/>
      <c r="AP4725" t="s">
        <v>11657</v>
      </c>
      <c r="AQ4725"/>
      <c r="AR4725" t="s">
        <v>35</v>
      </c>
      <c r="AS4725" t="s">
        <v>35</v>
      </c>
    </row>
    <row r="4726" spans="1:45">
      <c r="A4726" s="264" t="s">
        <v>16180</v>
      </c>
      <c r="B4726" s="217" t="s">
        <v>13088</v>
      </c>
      <c r="C4726" s="217" t="s">
        <v>50</v>
      </c>
      <c r="E4726" s="217" t="s">
        <v>16181</v>
      </c>
      <c r="F4726" s="217" t="s">
        <v>16427</v>
      </c>
      <c r="H4726" s="217" t="s">
        <v>1336</v>
      </c>
      <c r="I4726" s="217" t="s">
        <v>981</v>
      </c>
      <c r="J4726" s="217" t="s">
        <v>33</v>
      </c>
      <c r="K4726" s="217" t="s">
        <v>33</v>
      </c>
      <c r="M4726" s="217">
        <f t="shared" si="105"/>
        <v>714</v>
      </c>
      <c r="O4726" s="217" t="s">
        <v>35</v>
      </c>
      <c r="P4726" s="217" t="s">
        <v>35</v>
      </c>
      <c r="Q4726" s="217">
        <f>S6335-vykonyz.xlsx[[#This Row],[Kod]]</f>
        <v>-87119</v>
      </c>
      <c r="R4726" s="217">
        <f>S4658-vykonyz.xlsx[[#This Row],[Kod]]</f>
        <v>0</v>
      </c>
      <c r="S4726" s="217" t="s">
        <v>16428</v>
      </c>
      <c r="T4726" s="217" t="s">
        <v>16429</v>
      </c>
      <c r="U4726" s="217">
        <v>1226</v>
      </c>
      <c r="V4726" s="261">
        <v>45292</v>
      </c>
      <c r="W4726" s="217" t="s">
        <v>16428</v>
      </c>
      <c r="X4726" s="217">
        <v>1186</v>
      </c>
      <c r="Y4726" s="217">
        <v>40</v>
      </c>
      <c r="Z4726" s="261">
        <v>45291</v>
      </c>
      <c r="AC4726" s="217">
        <f>vykonyz.xlsx3[[#This Row],[Kod]]-vykonyz.xlsx[[#This Row],[Kod]]</f>
        <v>0</v>
      </c>
      <c r="AD4726" t="s">
        <v>16180</v>
      </c>
      <c r="AE4726" t="s">
        <v>13088</v>
      </c>
      <c r="AF4726" t="s">
        <v>50</v>
      </c>
      <c r="AG4726"/>
      <c r="AH4726" t="s">
        <v>16181</v>
      </c>
      <c r="AI4726" t="s">
        <v>16427</v>
      </c>
      <c r="AJ4726"/>
      <c r="AK4726" t="s">
        <v>1336</v>
      </c>
      <c r="AL4726" t="s">
        <v>981</v>
      </c>
      <c r="AM4726" t="s">
        <v>33</v>
      </c>
      <c r="AN4726" t="s">
        <v>33</v>
      </c>
      <c r="AO4726"/>
      <c r="AP4726" t="s">
        <v>13572</v>
      </c>
      <c r="AQ4726"/>
      <c r="AR4726" t="s">
        <v>35</v>
      </c>
      <c r="AS4726" t="s">
        <v>35</v>
      </c>
    </row>
    <row r="4727" spans="1:45">
      <c r="A4727" s="264" t="s">
        <v>16184</v>
      </c>
      <c r="B4727" s="217" t="s">
        <v>13088</v>
      </c>
      <c r="C4727" s="217" t="s">
        <v>50</v>
      </c>
      <c r="E4727" s="217" t="s">
        <v>16185</v>
      </c>
      <c r="F4727" s="217" t="s">
        <v>16430</v>
      </c>
      <c r="H4727" s="217" t="s">
        <v>59</v>
      </c>
      <c r="I4727" s="217" t="s">
        <v>1150</v>
      </c>
      <c r="J4727" s="217" t="s">
        <v>33</v>
      </c>
      <c r="K4727" s="217" t="s">
        <v>33</v>
      </c>
      <c r="M4727" s="217">
        <f t="shared" si="105"/>
        <v>613</v>
      </c>
      <c r="O4727" s="217" t="s">
        <v>35</v>
      </c>
      <c r="P4727" s="217" t="s">
        <v>35</v>
      </c>
      <c r="Q4727" s="217">
        <f>S6336-vykonyz.xlsx[[#This Row],[Kod]]</f>
        <v>-87121</v>
      </c>
      <c r="R4727" s="217">
        <f>S4659-vykonyz.xlsx[[#This Row],[Kod]]</f>
        <v>0</v>
      </c>
      <c r="S4727" s="217" t="s">
        <v>16431</v>
      </c>
      <c r="T4727" s="217" t="s">
        <v>16432</v>
      </c>
      <c r="U4727" s="217">
        <v>10208</v>
      </c>
      <c r="V4727" s="261">
        <v>45292</v>
      </c>
      <c r="W4727" s="217" t="s">
        <v>16431</v>
      </c>
      <c r="X4727" s="217">
        <v>10102</v>
      </c>
      <c r="Y4727" s="217">
        <v>106</v>
      </c>
      <c r="Z4727" s="261">
        <v>45291</v>
      </c>
      <c r="AC4727" s="217">
        <f>vykonyz.xlsx3[[#This Row],[Kod]]-vykonyz.xlsx[[#This Row],[Kod]]</f>
        <v>0</v>
      </c>
      <c r="AD4727" t="s">
        <v>16184</v>
      </c>
      <c r="AE4727" t="s">
        <v>13088</v>
      </c>
      <c r="AF4727" t="s">
        <v>50</v>
      </c>
      <c r="AG4727"/>
      <c r="AH4727" t="s">
        <v>16185</v>
      </c>
      <c r="AI4727" t="s">
        <v>16430</v>
      </c>
      <c r="AJ4727"/>
      <c r="AK4727" t="s">
        <v>59</v>
      </c>
      <c r="AL4727" t="s">
        <v>1150</v>
      </c>
      <c r="AM4727" t="s">
        <v>33</v>
      </c>
      <c r="AN4727" t="s">
        <v>33</v>
      </c>
      <c r="AO4727"/>
      <c r="AP4727" t="s">
        <v>10997</v>
      </c>
      <c r="AQ4727"/>
      <c r="AR4727" t="s">
        <v>35</v>
      </c>
      <c r="AS4727" t="s">
        <v>35</v>
      </c>
    </row>
    <row r="4728" spans="1:45">
      <c r="A4728" s="264" t="s">
        <v>16186</v>
      </c>
      <c r="B4728" s="217" t="s">
        <v>13088</v>
      </c>
      <c r="C4728" s="217" t="s">
        <v>50</v>
      </c>
      <c r="E4728" s="217" t="s">
        <v>16187</v>
      </c>
      <c r="F4728" s="217" t="s">
        <v>16433</v>
      </c>
      <c r="H4728" s="217" t="s">
        <v>1084</v>
      </c>
      <c r="I4728" s="217" t="s">
        <v>1084</v>
      </c>
      <c r="J4728" s="217" t="s">
        <v>33</v>
      </c>
      <c r="K4728" s="217" t="s">
        <v>33</v>
      </c>
      <c r="M4728" s="217">
        <f t="shared" si="105"/>
        <v>327</v>
      </c>
      <c r="O4728" s="217" t="s">
        <v>35</v>
      </c>
      <c r="P4728" s="217" t="s">
        <v>35</v>
      </c>
      <c r="Q4728" s="217">
        <f>S6337-vykonyz.xlsx[[#This Row],[Kod]]</f>
        <v>-87123</v>
      </c>
      <c r="R4728" s="217">
        <f>S4660-vykonyz.xlsx[[#This Row],[Kod]]</f>
        <v>0</v>
      </c>
      <c r="S4728" s="217" t="s">
        <v>16434</v>
      </c>
      <c r="T4728" s="217" t="s">
        <v>16435</v>
      </c>
      <c r="U4728" s="217">
        <v>5250</v>
      </c>
      <c r="V4728" s="261">
        <v>45292</v>
      </c>
      <c r="W4728" s="217" t="s">
        <v>16434</v>
      </c>
      <c r="X4728" s="217">
        <v>5018</v>
      </c>
      <c r="Y4728" s="217">
        <v>232</v>
      </c>
      <c r="Z4728" s="261">
        <v>45291</v>
      </c>
      <c r="AC4728" s="217">
        <f>vykonyz.xlsx3[[#This Row],[Kod]]-vykonyz.xlsx[[#This Row],[Kod]]</f>
        <v>0</v>
      </c>
      <c r="AD4728" t="s">
        <v>16186</v>
      </c>
      <c r="AE4728" t="s">
        <v>13088</v>
      </c>
      <c r="AF4728" t="s">
        <v>50</v>
      </c>
      <c r="AG4728"/>
      <c r="AH4728" t="s">
        <v>16187</v>
      </c>
      <c r="AI4728" t="s">
        <v>16433</v>
      </c>
      <c r="AJ4728"/>
      <c r="AK4728" t="s">
        <v>1084</v>
      </c>
      <c r="AL4728" t="s">
        <v>1084</v>
      </c>
      <c r="AM4728" t="s">
        <v>33</v>
      </c>
      <c r="AN4728" t="s">
        <v>33</v>
      </c>
      <c r="AO4728"/>
      <c r="AP4728" t="s">
        <v>1085</v>
      </c>
      <c r="AQ4728"/>
      <c r="AR4728" t="s">
        <v>35</v>
      </c>
      <c r="AS4728" t="s">
        <v>35</v>
      </c>
    </row>
    <row r="4729" spans="1:45">
      <c r="A4729" s="264" t="s">
        <v>16188</v>
      </c>
      <c r="B4729" s="217" t="s">
        <v>16404</v>
      </c>
      <c r="C4729" s="217" t="s">
        <v>50</v>
      </c>
      <c r="E4729" s="217" t="s">
        <v>16189</v>
      </c>
      <c r="F4729" s="217" t="s">
        <v>16436</v>
      </c>
      <c r="H4729" s="217" t="s">
        <v>6464</v>
      </c>
      <c r="I4729" s="217" t="s">
        <v>6725</v>
      </c>
      <c r="J4729" s="217" t="s">
        <v>33</v>
      </c>
      <c r="K4729" s="217" t="s">
        <v>33</v>
      </c>
      <c r="M4729" s="217">
        <f t="shared" si="105"/>
        <v>53</v>
      </c>
      <c r="O4729" s="217" t="s">
        <v>35</v>
      </c>
      <c r="P4729" s="217" t="s">
        <v>35</v>
      </c>
      <c r="Q4729" s="217">
        <f>S6338-vykonyz.xlsx[[#This Row],[Kod]]</f>
        <v>-87125</v>
      </c>
      <c r="R4729" s="217">
        <f>S4661-vykonyz.xlsx[[#This Row],[Kod]]</f>
        <v>0</v>
      </c>
      <c r="S4729" s="217" t="s">
        <v>16437</v>
      </c>
      <c r="T4729" s="217" t="s">
        <v>16438</v>
      </c>
      <c r="U4729" s="217">
        <v>4622</v>
      </c>
      <c r="V4729" s="261">
        <v>45292</v>
      </c>
      <c r="W4729" s="217" t="s">
        <v>16437</v>
      </c>
      <c r="X4729" s="217">
        <v>4364</v>
      </c>
      <c r="Y4729" s="217">
        <v>258</v>
      </c>
      <c r="Z4729" s="261">
        <v>45291</v>
      </c>
      <c r="AC4729" s="217">
        <f>vykonyz.xlsx3[[#This Row],[Kod]]-vykonyz.xlsx[[#This Row],[Kod]]</f>
        <v>0</v>
      </c>
      <c r="AD4729" t="s">
        <v>16188</v>
      </c>
      <c r="AE4729" t="s">
        <v>16404</v>
      </c>
      <c r="AF4729" t="s">
        <v>50</v>
      </c>
      <c r="AG4729"/>
      <c r="AH4729" t="s">
        <v>16189</v>
      </c>
      <c r="AI4729" t="s">
        <v>16436</v>
      </c>
      <c r="AJ4729"/>
      <c r="AK4729" t="s">
        <v>6464</v>
      </c>
      <c r="AL4729" t="s">
        <v>6725</v>
      </c>
      <c r="AM4729" t="s">
        <v>33</v>
      </c>
      <c r="AN4729" t="s">
        <v>33</v>
      </c>
      <c r="AO4729"/>
      <c r="AP4729" t="s">
        <v>6478</v>
      </c>
      <c r="AQ4729"/>
      <c r="AR4729" t="s">
        <v>35</v>
      </c>
      <c r="AS4729" t="s">
        <v>35</v>
      </c>
    </row>
    <row r="4730" spans="1:45">
      <c r="A4730" s="264" t="s">
        <v>16193</v>
      </c>
      <c r="B4730" s="217" t="s">
        <v>16404</v>
      </c>
      <c r="C4730" s="217" t="s">
        <v>50</v>
      </c>
      <c r="E4730" s="217" t="s">
        <v>16439</v>
      </c>
      <c r="F4730" s="217" t="s">
        <v>16440</v>
      </c>
      <c r="H4730" s="217" t="s">
        <v>1130</v>
      </c>
      <c r="I4730" s="217" t="s">
        <v>1130</v>
      </c>
      <c r="J4730" s="217" t="s">
        <v>33</v>
      </c>
      <c r="K4730" s="217" t="s">
        <v>33</v>
      </c>
      <c r="M4730" s="217">
        <f t="shared" si="105"/>
        <v>82</v>
      </c>
      <c r="O4730" s="217" t="s">
        <v>35</v>
      </c>
      <c r="P4730" s="217" t="s">
        <v>35</v>
      </c>
      <c r="Q4730" s="217">
        <f>S6339-vykonyz.xlsx[[#This Row],[Kod]]</f>
        <v>-87127</v>
      </c>
      <c r="R4730" s="217">
        <f>S4662-vykonyz.xlsx[[#This Row],[Kod]]</f>
        <v>0</v>
      </c>
      <c r="S4730" s="217" t="s">
        <v>16441</v>
      </c>
      <c r="T4730" s="217" t="s">
        <v>16442</v>
      </c>
      <c r="U4730" s="217">
        <v>502</v>
      </c>
      <c r="V4730" s="261">
        <v>45292</v>
      </c>
      <c r="W4730" s="217" t="s">
        <v>16441</v>
      </c>
      <c r="X4730" s="217">
        <v>443</v>
      </c>
      <c r="Y4730" s="217">
        <v>59</v>
      </c>
      <c r="Z4730" s="261">
        <v>45291</v>
      </c>
      <c r="AC4730" s="217">
        <f>vykonyz.xlsx3[[#This Row],[Kod]]-vykonyz.xlsx[[#This Row],[Kod]]</f>
        <v>0</v>
      </c>
      <c r="AD4730" t="s">
        <v>16193</v>
      </c>
      <c r="AE4730" t="s">
        <v>16404</v>
      </c>
      <c r="AF4730" t="s">
        <v>50</v>
      </c>
      <c r="AG4730"/>
      <c r="AH4730" t="s">
        <v>16439</v>
      </c>
      <c r="AI4730" t="s">
        <v>16440</v>
      </c>
      <c r="AJ4730"/>
      <c r="AK4730" t="s">
        <v>1130</v>
      </c>
      <c r="AL4730" t="s">
        <v>1130</v>
      </c>
      <c r="AM4730" t="s">
        <v>33</v>
      </c>
      <c r="AN4730" t="s">
        <v>33</v>
      </c>
      <c r="AO4730"/>
      <c r="AP4730" t="s">
        <v>1233</v>
      </c>
      <c r="AQ4730"/>
      <c r="AR4730" t="s">
        <v>35</v>
      </c>
      <c r="AS4730" t="s">
        <v>35</v>
      </c>
    </row>
    <row r="4731" spans="1:45">
      <c r="A4731" s="264" t="s">
        <v>16200</v>
      </c>
      <c r="B4731" s="217" t="s">
        <v>16404</v>
      </c>
      <c r="C4731" s="217" t="s">
        <v>50</v>
      </c>
      <c r="E4731" s="217" t="s">
        <v>16201</v>
      </c>
      <c r="F4731" s="217" t="s">
        <v>16443</v>
      </c>
      <c r="H4731" s="217" t="s">
        <v>1130</v>
      </c>
      <c r="I4731" s="217" t="s">
        <v>1130</v>
      </c>
      <c r="J4731" s="217" t="s">
        <v>33</v>
      </c>
      <c r="K4731" s="217" t="s">
        <v>33</v>
      </c>
      <c r="M4731" s="217">
        <f t="shared" si="105"/>
        <v>82</v>
      </c>
      <c r="O4731" s="217" t="s">
        <v>35</v>
      </c>
      <c r="P4731" s="217" t="s">
        <v>35</v>
      </c>
      <c r="Q4731" s="217">
        <f>S6340-vykonyz.xlsx[[#This Row],[Kod]]</f>
        <v>-87129</v>
      </c>
      <c r="R4731" s="217">
        <f>S4663-vykonyz.xlsx[[#This Row],[Kod]]</f>
        <v>0</v>
      </c>
      <c r="S4731" s="217" t="s">
        <v>16444</v>
      </c>
      <c r="T4731" s="217" t="s">
        <v>16445</v>
      </c>
      <c r="U4731" s="217">
        <v>383</v>
      </c>
      <c r="V4731" s="261">
        <v>45292</v>
      </c>
      <c r="W4731" s="217" t="s">
        <v>16444</v>
      </c>
      <c r="X4731" s="217">
        <v>332</v>
      </c>
      <c r="Y4731" s="217">
        <v>51</v>
      </c>
      <c r="Z4731" s="261">
        <v>45291</v>
      </c>
      <c r="AC4731" s="217">
        <f>vykonyz.xlsx3[[#This Row],[Kod]]-vykonyz.xlsx[[#This Row],[Kod]]</f>
        <v>0</v>
      </c>
      <c r="AD4731" t="s">
        <v>16200</v>
      </c>
      <c r="AE4731" t="s">
        <v>16404</v>
      </c>
      <c r="AF4731" t="s">
        <v>50</v>
      </c>
      <c r="AG4731"/>
      <c r="AH4731" t="s">
        <v>16201</v>
      </c>
      <c r="AI4731" t="s">
        <v>16443</v>
      </c>
      <c r="AJ4731"/>
      <c r="AK4731" t="s">
        <v>1130</v>
      </c>
      <c r="AL4731" t="s">
        <v>1130</v>
      </c>
      <c r="AM4731" t="s">
        <v>33</v>
      </c>
      <c r="AN4731" t="s">
        <v>33</v>
      </c>
      <c r="AO4731"/>
      <c r="AP4731" t="s">
        <v>1233</v>
      </c>
      <c r="AQ4731"/>
      <c r="AR4731" t="s">
        <v>35</v>
      </c>
      <c r="AS4731" t="s">
        <v>35</v>
      </c>
    </row>
    <row r="4732" spans="1:45">
      <c r="A4732" s="264" t="s">
        <v>16203</v>
      </c>
      <c r="B4732" s="217" t="s">
        <v>16404</v>
      </c>
      <c r="C4732" s="217" t="s">
        <v>50</v>
      </c>
      <c r="E4732" s="217" t="s">
        <v>16446</v>
      </c>
      <c r="F4732" s="217" t="s">
        <v>16447</v>
      </c>
      <c r="H4732" s="217" t="s">
        <v>989</v>
      </c>
      <c r="I4732" s="217" t="s">
        <v>994</v>
      </c>
      <c r="J4732" s="217" t="s">
        <v>33</v>
      </c>
      <c r="K4732" s="217" t="s">
        <v>33</v>
      </c>
      <c r="M4732" s="217">
        <f t="shared" si="105"/>
        <v>184</v>
      </c>
      <c r="O4732" s="217" t="s">
        <v>35</v>
      </c>
      <c r="P4732" s="217" t="s">
        <v>35</v>
      </c>
      <c r="Q4732" s="217">
        <f>S6341-vykonyz.xlsx[[#This Row],[Kod]]</f>
        <v>-87131</v>
      </c>
      <c r="R4732" s="217">
        <f>S4664-vykonyz.xlsx[[#This Row],[Kod]]</f>
        <v>0</v>
      </c>
      <c r="S4732" s="217" t="s">
        <v>16448</v>
      </c>
      <c r="T4732" s="217" t="s">
        <v>16449</v>
      </c>
      <c r="U4732" s="217">
        <v>383</v>
      </c>
      <c r="V4732" s="261">
        <v>45292</v>
      </c>
      <c r="W4732" s="217" t="s">
        <v>16448</v>
      </c>
      <c r="X4732" s="217">
        <v>332</v>
      </c>
      <c r="Y4732" s="217">
        <v>51</v>
      </c>
      <c r="Z4732" s="261">
        <v>45291</v>
      </c>
      <c r="AC4732" s="217">
        <f>vykonyz.xlsx3[[#This Row],[Kod]]-vykonyz.xlsx[[#This Row],[Kod]]</f>
        <v>0</v>
      </c>
      <c r="AD4732" t="s">
        <v>16203</v>
      </c>
      <c r="AE4732" t="s">
        <v>16404</v>
      </c>
      <c r="AF4732" t="s">
        <v>50</v>
      </c>
      <c r="AG4732"/>
      <c r="AH4732" t="s">
        <v>16450</v>
      </c>
      <c r="AI4732" t="s">
        <v>16447</v>
      </c>
      <c r="AJ4732"/>
      <c r="AK4732" t="s">
        <v>989</v>
      </c>
      <c r="AL4732" t="s">
        <v>994</v>
      </c>
      <c r="AM4732" t="s">
        <v>33</v>
      </c>
      <c r="AN4732" t="s">
        <v>33</v>
      </c>
      <c r="AO4732"/>
      <c r="AP4732" t="s">
        <v>13122</v>
      </c>
      <c r="AQ4732"/>
      <c r="AR4732" t="s">
        <v>35</v>
      </c>
      <c r="AS4732" t="s">
        <v>35</v>
      </c>
    </row>
    <row r="4733" spans="1:45">
      <c r="A4733" s="264" t="s">
        <v>16206</v>
      </c>
      <c r="B4733" s="217" t="s">
        <v>16404</v>
      </c>
      <c r="C4733" s="217" t="s">
        <v>50</v>
      </c>
      <c r="E4733" s="217" t="s">
        <v>16451</v>
      </c>
      <c r="F4733" s="217" t="s">
        <v>16452</v>
      </c>
      <c r="H4733" s="217" t="s">
        <v>1084</v>
      </c>
      <c r="I4733" s="217" t="s">
        <v>989</v>
      </c>
      <c r="J4733" s="217" t="s">
        <v>33</v>
      </c>
      <c r="K4733" s="217" t="s">
        <v>33</v>
      </c>
      <c r="M4733" s="217">
        <f t="shared" ref="M4733:M4796" si="106">U4665</f>
        <v>266</v>
      </c>
      <c r="O4733" s="217" t="s">
        <v>35</v>
      </c>
      <c r="P4733" s="217" t="s">
        <v>35</v>
      </c>
      <c r="Q4733" s="217">
        <f>S6342-vykonyz.xlsx[[#This Row],[Kod]]</f>
        <v>-87133</v>
      </c>
      <c r="R4733" s="217">
        <f>S4665-vykonyz.xlsx[[#This Row],[Kod]]</f>
        <v>0</v>
      </c>
      <c r="S4733" s="217" t="s">
        <v>16453</v>
      </c>
      <c r="T4733" s="217" t="s">
        <v>16454</v>
      </c>
      <c r="U4733" s="217">
        <v>3518</v>
      </c>
      <c r="V4733" s="261">
        <v>45292</v>
      </c>
      <c r="W4733" s="217" t="s">
        <v>16453</v>
      </c>
      <c r="X4733" s="217">
        <v>3454</v>
      </c>
      <c r="Y4733" s="217">
        <v>64</v>
      </c>
      <c r="Z4733" s="261">
        <v>45291</v>
      </c>
      <c r="AC4733" s="217">
        <f>vykonyz.xlsx3[[#This Row],[Kod]]-vykonyz.xlsx[[#This Row],[Kod]]</f>
        <v>0</v>
      </c>
      <c r="AD4733" t="s">
        <v>16206</v>
      </c>
      <c r="AE4733" t="s">
        <v>16404</v>
      </c>
      <c r="AF4733" t="s">
        <v>50</v>
      </c>
      <c r="AG4733"/>
      <c r="AH4733" t="s">
        <v>16451</v>
      </c>
      <c r="AI4733" t="s">
        <v>16452</v>
      </c>
      <c r="AJ4733"/>
      <c r="AK4733" t="s">
        <v>1084</v>
      </c>
      <c r="AL4733" t="s">
        <v>989</v>
      </c>
      <c r="AM4733" t="s">
        <v>33</v>
      </c>
      <c r="AN4733" t="s">
        <v>33</v>
      </c>
      <c r="AO4733"/>
      <c r="AP4733" t="s">
        <v>7568</v>
      </c>
      <c r="AQ4733"/>
      <c r="AR4733" t="s">
        <v>35</v>
      </c>
      <c r="AS4733" t="s">
        <v>35</v>
      </c>
    </row>
    <row r="4734" spans="1:45">
      <c r="A4734" s="264" t="s">
        <v>16210</v>
      </c>
      <c r="B4734" s="217" t="s">
        <v>16404</v>
      </c>
      <c r="C4734" s="217" t="s">
        <v>50</v>
      </c>
      <c r="E4734" s="217" t="s">
        <v>16211</v>
      </c>
      <c r="F4734" s="217" t="s">
        <v>16455</v>
      </c>
      <c r="H4734" s="217" t="s">
        <v>77</v>
      </c>
      <c r="I4734" s="217" t="s">
        <v>77</v>
      </c>
      <c r="J4734" s="217" t="s">
        <v>33</v>
      </c>
      <c r="K4734" s="217" t="s">
        <v>33</v>
      </c>
      <c r="M4734" s="217">
        <f t="shared" si="106"/>
        <v>2855</v>
      </c>
      <c r="O4734" s="217" t="s">
        <v>35</v>
      </c>
      <c r="P4734" s="217" t="s">
        <v>35</v>
      </c>
      <c r="Q4734" s="217">
        <f>S6343-vykonyz.xlsx[[#This Row],[Kod]]</f>
        <v>-87135</v>
      </c>
      <c r="R4734" s="217">
        <f>S4666-vykonyz.xlsx[[#This Row],[Kod]]</f>
        <v>0</v>
      </c>
      <c r="S4734" s="217" t="s">
        <v>16456</v>
      </c>
      <c r="T4734" s="217" t="s">
        <v>16457</v>
      </c>
      <c r="U4734" s="217">
        <v>7790</v>
      </c>
      <c r="V4734" s="261">
        <v>45292</v>
      </c>
      <c r="W4734" s="217" t="s">
        <v>16456</v>
      </c>
      <c r="X4734" s="217">
        <v>7633</v>
      </c>
      <c r="Y4734" s="217">
        <v>157</v>
      </c>
      <c r="Z4734" s="261">
        <v>45291</v>
      </c>
      <c r="AC4734" s="217">
        <f>vykonyz.xlsx3[[#This Row],[Kod]]-vykonyz.xlsx[[#This Row],[Kod]]</f>
        <v>0</v>
      </c>
      <c r="AD4734" t="s">
        <v>16210</v>
      </c>
      <c r="AE4734" t="s">
        <v>16404</v>
      </c>
      <c r="AF4734" t="s">
        <v>50</v>
      </c>
      <c r="AG4734"/>
      <c r="AH4734" t="s">
        <v>16211</v>
      </c>
      <c r="AI4734" t="s">
        <v>16455</v>
      </c>
      <c r="AJ4734"/>
      <c r="AK4734" t="s">
        <v>77</v>
      </c>
      <c r="AL4734" t="s">
        <v>77</v>
      </c>
      <c r="AM4734" t="s">
        <v>33</v>
      </c>
      <c r="AN4734" t="s">
        <v>33</v>
      </c>
      <c r="AO4734"/>
      <c r="AP4734" t="s">
        <v>10658</v>
      </c>
      <c r="AQ4734"/>
      <c r="AR4734" t="s">
        <v>35</v>
      </c>
      <c r="AS4734" t="s">
        <v>35</v>
      </c>
    </row>
    <row r="4735" spans="1:45">
      <c r="A4735" s="264" t="s">
        <v>16213</v>
      </c>
      <c r="B4735" s="217" t="s">
        <v>16404</v>
      </c>
      <c r="C4735" s="217" t="s">
        <v>50</v>
      </c>
      <c r="E4735" s="217" t="s">
        <v>16214</v>
      </c>
      <c r="F4735" s="217" t="s">
        <v>16458</v>
      </c>
      <c r="H4735" s="217" t="s">
        <v>77</v>
      </c>
      <c r="I4735" s="217" t="s">
        <v>77</v>
      </c>
      <c r="J4735" s="217" t="s">
        <v>33</v>
      </c>
      <c r="K4735" s="217" t="s">
        <v>33</v>
      </c>
      <c r="M4735" s="217">
        <f t="shared" si="106"/>
        <v>2855</v>
      </c>
      <c r="O4735" s="217" t="s">
        <v>35</v>
      </c>
      <c r="P4735" s="217" t="s">
        <v>35</v>
      </c>
      <c r="Q4735" s="217">
        <f>S6344-vykonyz.xlsx[[#This Row],[Kod]]</f>
        <v>-87137</v>
      </c>
      <c r="R4735" s="217">
        <f>S4667-vykonyz.xlsx[[#This Row],[Kod]]</f>
        <v>0</v>
      </c>
      <c r="S4735" s="217" t="s">
        <v>16459</v>
      </c>
      <c r="T4735" s="217" t="s">
        <v>16460</v>
      </c>
      <c r="U4735" s="217">
        <v>37428</v>
      </c>
      <c r="V4735" s="261">
        <v>45292</v>
      </c>
      <c r="W4735" s="217" t="s">
        <v>16459</v>
      </c>
      <c r="X4735" s="217">
        <v>36752</v>
      </c>
      <c r="Y4735" s="217">
        <v>676</v>
      </c>
      <c r="Z4735" s="261">
        <v>45291</v>
      </c>
      <c r="AC4735" s="217">
        <f>vykonyz.xlsx3[[#This Row],[Kod]]-vykonyz.xlsx[[#This Row],[Kod]]</f>
        <v>0</v>
      </c>
      <c r="AD4735" t="s">
        <v>16213</v>
      </c>
      <c r="AE4735" t="s">
        <v>16404</v>
      </c>
      <c r="AF4735" t="s">
        <v>50</v>
      </c>
      <c r="AG4735"/>
      <c r="AH4735" t="s">
        <v>16214</v>
      </c>
      <c r="AI4735" t="s">
        <v>16458</v>
      </c>
      <c r="AJ4735"/>
      <c r="AK4735" t="s">
        <v>77</v>
      </c>
      <c r="AL4735" t="s">
        <v>77</v>
      </c>
      <c r="AM4735" t="s">
        <v>33</v>
      </c>
      <c r="AN4735" t="s">
        <v>33</v>
      </c>
      <c r="AO4735"/>
      <c r="AP4735" t="s">
        <v>10658</v>
      </c>
      <c r="AQ4735"/>
      <c r="AR4735" t="s">
        <v>35</v>
      </c>
      <c r="AS4735" t="s">
        <v>35</v>
      </c>
    </row>
    <row r="4736" spans="1:45">
      <c r="A4736" s="264" t="s">
        <v>16217</v>
      </c>
      <c r="B4736" s="217" t="s">
        <v>16404</v>
      </c>
      <c r="C4736" s="217" t="s">
        <v>50</v>
      </c>
      <c r="E4736" s="217" t="s">
        <v>16218</v>
      </c>
      <c r="F4736" s="217" t="s">
        <v>16461</v>
      </c>
      <c r="H4736" s="217" t="s">
        <v>39</v>
      </c>
      <c r="I4736" s="217" t="s">
        <v>994</v>
      </c>
      <c r="J4736" s="217" t="s">
        <v>33</v>
      </c>
      <c r="K4736" s="217" t="s">
        <v>33</v>
      </c>
      <c r="M4736" s="217">
        <f t="shared" si="106"/>
        <v>1278</v>
      </c>
      <c r="O4736" s="217" t="s">
        <v>35</v>
      </c>
      <c r="P4736" s="217" t="s">
        <v>35</v>
      </c>
      <c r="Q4736" s="217">
        <f>S6345-vykonyz.xlsx[[#This Row],[Kod]]</f>
        <v>-87209</v>
      </c>
      <c r="R4736" s="217">
        <f>S4668-vykonyz.xlsx[[#This Row],[Kod]]</f>
        <v>0</v>
      </c>
      <c r="AC4736" s="217">
        <f>vykonyz.xlsx3[[#This Row],[Kod]]-vykonyz.xlsx[[#This Row],[Kod]]</f>
        <v>0</v>
      </c>
      <c r="AD4736" t="s">
        <v>16217</v>
      </c>
      <c r="AE4736" t="s">
        <v>16404</v>
      </c>
      <c r="AF4736" t="s">
        <v>50</v>
      </c>
      <c r="AG4736"/>
      <c r="AH4736" t="s">
        <v>16218</v>
      </c>
      <c r="AI4736" t="s">
        <v>16461</v>
      </c>
      <c r="AJ4736"/>
      <c r="AK4736" t="s">
        <v>39</v>
      </c>
      <c r="AL4736" t="s">
        <v>994</v>
      </c>
      <c r="AM4736" t="s">
        <v>33</v>
      </c>
      <c r="AN4736" t="s">
        <v>33</v>
      </c>
      <c r="AO4736"/>
      <c r="AP4736" t="s">
        <v>16462</v>
      </c>
      <c r="AQ4736"/>
      <c r="AR4736" t="s">
        <v>35</v>
      </c>
      <c r="AS4736" t="s">
        <v>35</v>
      </c>
    </row>
    <row r="4737" spans="1:45">
      <c r="A4737" s="264" t="s">
        <v>16221</v>
      </c>
      <c r="B4737" s="217" t="s">
        <v>16404</v>
      </c>
      <c r="C4737" s="217" t="s">
        <v>50</v>
      </c>
      <c r="E4737" s="217" t="s">
        <v>16463</v>
      </c>
      <c r="F4737" s="217" t="s">
        <v>16464</v>
      </c>
      <c r="H4737" s="217" t="s">
        <v>1295</v>
      </c>
      <c r="I4737" s="217" t="s">
        <v>994</v>
      </c>
      <c r="J4737" s="217" t="s">
        <v>33</v>
      </c>
      <c r="K4737" s="217" t="s">
        <v>33</v>
      </c>
      <c r="M4737" s="217">
        <f t="shared" si="106"/>
        <v>290</v>
      </c>
      <c r="O4737" s="217" t="s">
        <v>35</v>
      </c>
      <c r="P4737" s="217" t="s">
        <v>35</v>
      </c>
      <c r="Q4737" s="217">
        <f>S6346-vykonyz.xlsx[[#This Row],[Kod]]</f>
        <v>-87211</v>
      </c>
      <c r="R4737" s="217">
        <f>S4669-vykonyz.xlsx[[#This Row],[Kod]]</f>
        <v>0</v>
      </c>
      <c r="AC4737" s="217">
        <f>vykonyz.xlsx3[[#This Row],[Kod]]-vykonyz.xlsx[[#This Row],[Kod]]</f>
        <v>0</v>
      </c>
      <c r="AD4737" t="s">
        <v>16221</v>
      </c>
      <c r="AE4737" t="s">
        <v>16404</v>
      </c>
      <c r="AF4737" t="s">
        <v>50</v>
      </c>
      <c r="AG4737"/>
      <c r="AH4737" t="s">
        <v>16222</v>
      </c>
      <c r="AI4737" t="s">
        <v>16465</v>
      </c>
      <c r="AJ4737"/>
      <c r="AK4737" t="s">
        <v>1295</v>
      </c>
      <c r="AL4737" t="s">
        <v>994</v>
      </c>
      <c r="AM4737" t="s">
        <v>33</v>
      </c>
      <c r="AN4737" t="s">
        <v>33</v>
      </c>
      <c r="AO4737"/>
      <c r="AP4737" t="s">
        <v>16466</v>
      </c>
      <c r="AQ4737"/>
      <c r="AR4737" t="s">
        <v>35</v>
      </c>
      <c r="AS4737" t="s">
        <v>35</v>
      </c>
    </row>
    <row r="4738" spans="1:45">
      <c r="A4738" s="264" t="s">
        <v>16226</v>
      </c>
      <c r="B4738" s="217" t="s">
        <v>16404</v>
      </c>
      <c r="C4738" s="217" t="s">
        <v>50</v>
      </c>
      <c r="E4738" s="217" t="s">
        <v>16227</v>
      </c>
      <c r="F4738" s="217" t="s">
        <v>16467</v>
      </c>
      <c r="H4738" s="217" t="s">
        <v>1008</v>
      </c>
      <c r="I4738" s="217" t="s">
        <v>1008</v>
      </c>
      <c r="J4738" s="217" t="s">
        <v>33</v>
      </c>
      <c r="K4738" s="217" t="s">
        <v>33</v>
      </c>
      <c r="M4738" s="217">
        <f t="shared" si="106"/>
        <v>552</v>
      </c>
      <c r="O4738" s="217" t="s">
        <v>35</v>
      </c>
      <c r="P4738" s="217" t="s">
        <v>35</v>
      </c>
      <c r="Q4738" s="217">
        <f>S6347-vykonyz.xlsx[[#This Row],[Kod]]</f>
        <v>-87213</v>
      </c>
      <c r="R4738" s="217">
        <f>S4670-vykonyz.xlsx[[#This Row],[Kod]]</f>
        <v>0</v>
      </c>
      <c r="AC4738" s="217">
        <f>vykonyz.xlsx3[[#This Row],[Kod]]-vykonyz.xlsx[[#This Row],[Kod]]</f>
        <v>0</v>
      </c>
      <c r="AD4738" t="s">
        <v>16226</v>
      </c>
      <c r="AE4738" t="s">
        <v>16404</v>
      </c>
      <c r="AF4738" t="s">
        <v>50</v>
      </c>
      <c r="AG4738"/>
      <c r="AH4738" t="s">
        <v>16227</v>
      </c>
      <c r="AI4738" t="s">
        <v>16467</v>
      </c>
      <c r="AJ4738"/>
      <c r="AK4738" t="s">
        <v>1008</v>
      </c>
      <c r="AL4738" t="s">
        <v>1008</v>
      </c>
      <c r="AM4738" t="s">
        <v>33</v>
      </c>
      <c r="AN4738" t="s">
        <v>33</v>
      </c>
      <c r="AO4738"/>
      <c r="AP4738" t="s">
        <v>12736</v>
      </c>
      <c r="AQ4738"/>
      <c r="AR4738" t="s">
        <v>35</v>
      </c>
      <c r="AS4738" t="s">
        <v>35</v>
      </c>
    </row>
    <row r="4739" spans="1:45">
      <c r="A4739" s="264" t="s">
        <v>16229</v>
      </c>
      <c r="B4739" s="217" t="s">
        <v>16404</v>
      </c>
      <c r="C4739" s="217" t="s">
        <v>50</v>
      </c>
      <c r="E4739" s="217" t="s">
        <v>16468</v>
      </c>
      <c r="F4739" s="217" t="s">
        <v>16469</v>
      </c>
      <c r="H4739" s="217" t="s">
        <v>1008</v>
      </c>
      <c r="I4739" s="217" t="s">
        <v>40</v>
      </c>
      <c r="J4739" s="217" t="s">
        <v>33</v>
      </c>
      <c r="K4739" s="217" t="s">
        <v>33</v>
      </c>
      <c r="M4739" s="217">
        <f t="shared" si="106"/>
        <v>235</v>
      </c>
      <c r="O4739" s="217" t="s">
        <v>35</v>
      </c>
      <c r="P4739" s="217" t="s">
        <v>35</v>
      </c>
      <c r="Q4739" s="217">
        <f>S6348-vykonyz.xlsx[[#This Row],[Kod]]</f>
        <v>-87215</v>
      </c>
      <c r="R4739" s="217">
        <f>S4671-vykonyz.xlsx[[#This Row],[Kod]]</f>
        <v>0</v>
      </c>
      <c r="AC4739" s="217">
        <f>vykonyz.xlsx3[[#This Row],[Kod]]-vykonyz.xlsx[[#This Row],[Kod]]</f>
        <v>0</v>
      </c>
      <c r="AD4739" t="s">
        <v>16229</v>
      </c>
      <c r="AE4739" t="s">
        <v>16404</v>
      </c>
      <c r="AF4739" t="s">
        <v>50</v>
      </c>
      <c r="AG4739"/>
      <c r="AH4739" t="s">
        <v>16468</v>
      </c>
      <c r="AI4739" t="s">
        <v>16469</v>
      </c>
      <c r="AJ4739"/>
      <c r="AK4739" t="s">
        <v>1008</v>
      </c>
      <c r="AL4739" t="s">
        <v>40</v>
      </c>
      <c r="AM4739" t="s">
        <v>33</v>
      </c>
      <c r="AN4739" t="s">
        <v>33</v>
      </c>
      <c r="AO4739"/>
      <c r="AP4739" t="s">
        <v>1786</v>
      </c>
      <c r="AQ4739"/>
      <c r="AR4739" t="s">
        <v>35</v>
      </c>
      <c r="AS4739" t="s">
        <v>35</v>
      </c>
    </row>
    <row r="4740" spans="1:45">
      <c r="A4740" s="264" t="s">
        <v>16232</v>
      </c>
      <c r="B4740" s="217" t="s">
        <v>16404</v>
      </c>
      <c r="C4740" s="217" t="s">
        <v>50</v>
      </c>
      <c r="E4740" s="217" t="s">
        <v>16233</v>
      </c>
      <c r="F4740" s="217" t="s">
        <v>16470</v>
      </c>
      <c r="H4740" s="217" t="s">
        <v>1008</v>
      </c>
      <c r="I4740" s="217" t="s">
        <v>1008</v>
      </c>
      <c r="J4740" s="217" t="s">
        <v>33</v>
      </c>
      <c r="K4740" s="217" t="s">
        <v>33</v>
      </c>
      <c r="M4740" s="217">
        <f t="shared" si="106"/>
        <v>245</v>
      </c>
      <c r="O4740" s="217" t="s">
        <v>35</v>
      </c>
      <c r="P4740" s="217" t="s">
        <v>35</v>
      </c>
      <c r="Q4740" s="217">
        <f>S6349-vykonyz.xlsx[[#This Row],[Kod]]</f>
        <v>-87217</v>
      </c>
      <c r="R4740" s="217">
        <f>S4672-vykonyz.xlsx[[#This Row],[Kod]]</f>
        <v>0</v>
      </c>
      <c r="AC4740" s="217">
        <f>vykonyz.xlsx3[[#This Row],[Kod]]-vykonyz.xlsx[[#This Row],[Kod]]</f>
        <v>0</v>
      </c>
      <c r="AD4740" t="s">
        <v>16232</v>
      </c>
      <c r="AE4740" t="s">
        <v>16404</v>
      </c>
      <c r="AF4740" t="s">
        <v>50</v>
      </c>
      <c r="AG4740"/>
      <c r="AH4740" t="s">
        <v>16233</v>
      </c>
      <c r="AI4740" t="s">
        <v>16470</v>
      </c>
      <c r="AJ4740"/>
      <c r="AK4740" t="s">
        <v>1008</v>
      </c>
      <c r="AL4740" t="s">
        <v>1008</v>
      </c>
      <c r="AM4740" t="s">
        <v>33</v>
      </c>
      <c r="AN4740" t="s">
        <v>33</v>
      </c>
      <c r="AO4740"/>
      <c r="AP4740" t="s">
        <v>11283</v>
      </c>
      <c r="AQ4740"/>
      <c r="AR4740" t="s">
        <v>35</v>
      </c>
      <c r="AS4740" t="s">
        <v>35</v>
      </c>
    </row>
    <row r="4741" spans="1:45">
      <c r="A4741" s="264" t="s">
        <v>16236</v>
      </c>
      <c r="B4741" s="217" t="s">
        <v>16404</v>
      </c>
      <c r="C4741" s="217" t="s">
        <v>50</v>
      </c>
      <c r="E4741" s="217" t="s">
        <v>16237</v>
      </c>
      <c r="F4741" s="217" t="s">
        <v>16471</v>
      </c>
      <c r="H4741" s="217" t="s">
        <v>40</v>
      </c>
      <c r="I4741" s="217" t="s">
        <v>989</v>
      </c>
      <c r="J4741" s="217" t="s">
        <v>33</v>
      </c>
      <c r="K4741" s="217" t="s">
        <v>33</v>
      </c>
      <c r="M4741" s="217">
        <f t="shared" si="106"/>
        <v>224</v>
      </c>
      <c r="O4741" s="217" t="s">
        <v>35</v>
      </c>
      <c r="P4741" s="217" t="s">
        <v>35</v>
      </c>
      <c r="Q4741" s="217">
        <f>S6350-vykonyz.xlsx[[#This Row],[Kod]]</f>
        <v>-87219</v>
      </c>
      <c r="R4741" s="217">
        <f>S4673-vykonyz.xlsx[[#This Row],[Kod]]</f>
        <v>0</v>
      </c>
      <c r="AC4741" s="217">
        <f>vykonyz.xlsx3[[#This Row],[Kod]]-vykonyz.xlsx[[#This Row],[Kod]]</f>
        <v>0</v>
      </c>
      <c r="AD4741" t="s">
        <v>16236</v>
      </c>
      <c r="AE4741" t="s">
        <v>16404</v>
      </c>
      <c r="AF4741" t="s">
        <v>50</v>
      </c>
      <c r="AG4741"/>
      <c r="AH4741" t="s">
        <v>16237</v>
      </c>
      <c r="AI4741" t="s">
        <v>16471</v>
      </c>
      <c r="AJ4741"/>
      <c r="AK4741" t="s">
        <v>40</v>
      </c>
      <c r="AL4741" t="s">
        <v>989</v>
      </c>
      <c r="AM4741" t="s">
        <v>33</v>
      </c>
      <c r="AN4741" t="s">
        <v>33</v>
      </c>
      <c r="AO4741"/>
      <c r="AP4741" t="s">
        <v>1798</v>
      </c>
      <c r="AQ4741"/>
      <c r="AR4741" t="s">
        <v>35</v>
      </c>
      <c r="AS4741" t="s">
        <v>35</v>
      </c>
    </row>
    <row r="4742" spans="1:45">
      <c r="A4742" s="264" t="s">
        <v>16239</v>
      </c>
      <c r="B4742" s="217" t="s">
        <v>16404</v>
      </c>
      <c r="C4742" s="217" t="s">
        <v>50</v>
      </c>
      <c r="E4742" s="217" t="s">
        <v>16472</v>
      </c>
      <c r="F4742" s="217" t="s">
        <v>16473</v>
      </c>
      <c r="H4742" s="217" t="s">
        <v>981</v>
      </c>
      <c r="I4742" s="217" t="s">
        <v>1290</v>
      </c>
      <c r="J4742" s="217" t="s">
        <v>33</v>
      </c>
      <c r="K4742" s="217" t="s">
        <v>33</v>
      </c>
      <c r="M4742" s="217">
        <f t="shared" si="106"/>
        <v>801</v>
      </c>
      <c r="O4742" s="217" t="s">
        <v>35</v>
      </c>
      <c r="P4742" s="217" t="s">
        <v>35</v>
      </c>
      <c r="Q4742" s="217">
        <f>S6351-vykonyz.xlsx[[#This Row],[Kod]]</f>
        <v>-87221</v>
      </c>
      <c r="R4742" s="217">
        <f>S4674-vykonyz.xlsx[[#This Row],[Kod]]</f>
        <v>0</v>
      </c>
      <c r="AC4742" s="217">
        <f>vykonyz.xlsx3[[#This Row],[Kod]]-vykonyz.xlsx[[#This Row],[Kod]]</f>
        <v>0</v>
      </c>
      <c r="AD4742" t="s">
        <v>16239</v>
      </c>
      <c r="AE4742" t="s">
        <v>16404</v>
      </c>
      <c r="AF4742" t="s">
        <v>50</v>
      </c>
      <c r="AG4742"/>
      <c r="AH4742" t="s">
        <v>16472</v>
      </c>
      <c r="AI4742" t="s">
        <v>16473</v>
      </c>
      <c r="AJ4742"/>
      <c r="AK4742" t="s">
        <v>981</v>
      </c>
      <c r="AL4742" t="s">
        <v>1290</v>
      </c>
      <c r="AM4742" t="s">
        <v>33</v>
      </c>
      <c r="AN4742" t="s">
        <v>33</v>
      </c>
      <c r="AO4742"/>
      <c r="AP4742" t="s">
        <v>15072</v>
      </c>
      <c r="AQ4742"/>
      <c r="AR4742" t="s">
        <v>35</v>
      </c>
      <c r="AS4742" t="s">
        <v>35</v>
      </c>
    </row>
    <row r="4743" spans="1:45">
      <c r="A4743" s="264" t="s">
        <v>16242</v>
      </c>
      <c r="B4743" s="217" t="s">
        <v>16404</v>
      </c>
      <c r="C4743" s="217" t="s">
        <v>50</v>
      </c>
      <c r="E4743" s="217" t="s">
        <v>16474</v>
      </c>
      <c r="F4743" s="217" t="s">
        <v>16475</v>
      </c>
      <c r="H4743" s="217" t="s">
        <v>32</v>
      </c>
      <c r="I4743" s="217" t="s">
        <v>1290</v>
      </c>
      <c r="J4743" s="217" t="s">
        <v>33</v>
      </c>
      <c r="K4743" s="217" t="s">
        <v>33</v>
      </c>
      <c r="M4743" s="217">
        <f t="shared" si="106"/>
        <v>451</v>
      </c>
      <c r="O4743" s="217" t="s">
        <v>35</v>
      </c>
      <c r="P4743" s="217" t="s">
        <v>35</v>
      </c>
      <c r="Q4743" s="217">
        <f>S6352-vykonyz.xlsx[[#This Row],[Kod]]</f>
        <v>-87223</v>
      </c>
      <c r="R4743" s="217">
        <f>S4675-vykonyz.xlsx[[#This Row],[Kod]]</f>
        <v>0</v>
      </c>
      <c r="AC4743" s="217">
        <f>vykonyz.xlsx3[[#This Row],[Kod]]-vykonyz.xlsx[[#This Row],[Kod]]</f>
        <v>0</v>
      </c>
      <c r="AD4743" t="s">
        <v>16242</v>
      </c>
      <c r="AE4743" t="s">
        <v>16404</v>
      </c>
      <c r="AF4743" t="s">
        <v>50</v>
      </c>
      <c r="AG4743"/>
      <c r="AH4743" t="s">
        <v>16243</v>
      </c>
      <c r="AI4743" t="s">
        <v>16475</v>
      </c>
      <c r="AJ4743"/>
      <c r="AK4743" t="s">
        <v>32</v>
      </c>
      <c r="AL4743" t="s">
        <v>1290</v>
      </c>
      <c r="AM4743" t="s">
        <v>33</v>
      </c>
      <c r="AN4743" t="s">
        <v>33</v>
      </c>
      <c r="AO4743"/>
      <c r="AP4743" t="s">
        <v>12049</v>
      </c>
      <c r="AQ4743"/>
      <c r="AR4743" t="s">
        <v>35</v>
      </c>
      <c r="AS4743" t="s">
        <v>35</v>
      </c>
    </row>
    <row r="4744" spans="1:45">
      <c r="A4744" s="264" t="s">
        <v>16245</v>
      </c>
      <c r="B4744" s="217" t="s">
        <v>16404</v>
      </c>
      <c r="C4744" s="217" t="s">
        <v>50</v>
      </c>
      <c r="E4744" s="217" t="s">
        <v>16476</v>
      </c>
      <c r="F4744" s="217" t="s">
        <v>16477</v>
      </c>
      <c r="H4744" s="217" t="s">
        <v>16478</v>
      </c>
      <c r="I4744" s="217" t="s">
        <v>981</v>
      </c>
      <c r="J4744" s="217" t="s">
        <v>33</v>
      </c>
      <c r="K4744" s="217" t="s">
        <v>33</v>
      </c>
      <c r="M4744" s="217">
        <f t="shared" si="106"/>
        <v>608</v>
      </c>
      <c r="O4744" s="217" t="s">
        <v>35</v>
      </c>
      <c r="P4744" s="217" t="s">
        <v>35</v>
      </c>
      <c r="Q4744" s="217">
        <f>S6353-vykonyz.xlsx[[#This Row],[Kod]]</f>
        <v>-87225</v>
      </c>
      <c r="R4744" s="217">
        <f>S4676-vykonyz.xlsx[[#This Row],[Kod]]</f>
        <v>0</v>
      </c>
      <c r="AC4744" s="217">
        <f>vykonyz.xlsx3[[#This Row],[Kod]]-vykonyz.xlsx[[#This Row],[Kod]]</f>
        <v>0</v>
      </c>
      <c r="AD4744" t="s">
        <v>16245</v>
      </c>
      <c r="AE4744" t="s">
        <v>16404</v>
      </c>
      <c r="AF4744" t="s">
        <v>50</v>
      </c>
      <c r="AG4744"/>
      <c r="AH4744" t="s">
        <v>16479</v>
      </c>
      <c r="AI4744" t="s">
        <v>16477</v>
      </c>
      <c r="AJ4744"/>
      <c r="AK4744" t="s">
        <v>16478</v>
      </c>
      <c r="AL4744" t="s">
        <v>981</v>
      </c>
      <c r="AM4744" t="s">
        <v>33</v>
      </c>
      <c r="AN4744" t="s">
        <v>33</v>
      </c>
      <c r="AO4744"/>
      <c r="AP4744" t="s">
        <v>16480</v>
      </c>
      <c r="AQ4744"/>
      <c r="AR4744" t="s">
        <v>35</v>
      </c>
      <c r="AS4744" t="s">
        <v>35</v>
      </c>
    </row>
    <row r="4745" spans="1:45">
      <c r="A4745" s="264" t="s">
        <v>16249</v>
      </c>
      <c r="B4745" s="217" t="s">
        <v>16404</v>
      </c>
      <c r="C4745" s="217" t="s">
        <v>50</v>
      </c>
      <c r="E4745" s="217" t="s">
        <v>16250</v>
      </c>
      <c r="F4745" s="217" t="s">
        <v>16481</v>
      </c>
      <c r="H4745" s="217" t="s">
        <v>1008</v>
      </c>
      <c r="I4745" s="217" t="s">
        <v>40</v>
      </c>
      <c r="J4745" s="217" t="s">
        <v>33</v>
      </c>
      <c r="K4745" s="217" t="s">
        <v>33</v>
      </c>
      <c r="M4745" s="217">
        <f t="shared" si="106"/>
        <v>584</v>
      </c>
      <c r="O4745" s="217" t="s">
        <v>35</v>
      </c>
      <c r="P4745" s="217" t="s">
        <v>35</v>
      </c>
      <c r="Q4745" s="217">
        <f>S6354-vykonyz.xlsx[[#This Row],[Kod]]</f>
        <v>-87227</v>
      </c>
      <c r="R4745" s="217">
        <f>S4677-vykonyz.xlsx[[#This Row],[Kod]]</f>
        <v>0</v>
      </c>
      <c r="S4745" s="217" t="s">
        <v>16482</v>
      </c>
      <c r="T4745" s="217" t="s">
        <v>16483</v>
      </c>
      <c r="U4745" s="217">
        <v>15957</v>
      </c>
      <c r="V4745" s="261">
        <v>45292</v>
      </c>
      <c r="W4745" s="217" t="s">
        <v>16482</v>
      </c>
      <c r="X4745" s="217">
        <v>13928</v>
      </c>
      <c r="Y4745" s="217">
        <v>2029</v>
      </c>
      <c r="Z4745" s="261">
        <v>45291</v>
      </c>
      <c r="AC4745" s="217">
        <f>vykonyz.xlsx3[[#This Row],[Kod]]-vykonyz.xlsx[[#This Row],[Kod]]</f>
        <v>0</v>
      </c>
      <c r="AD4745" t="s">
        <v>16249</v>
      </c>
      <c r="AE4745" t="s">
        <v>16404</v>
      </c>
      <c r="AF4745" t="s">
        <v>50</v>
      </c>
      <c r="AG4745"/>
      <c r="AH4745" t="s">
        <v>16250</v>
      </c>
      <c r="AI4745" t="s">
        <v>16481</v>
      </c>
      <c r="AJ4745"/>
      <c r="AK4745" t="s">
        <v>1008</v>
      </c>
      <c r="AL4745" t="s">
        <v>40</v>
      </c>
      <c r="AM4745" t="s">
        <v>33</v>
      </c>
      <c r="AN4745" t="s">
        <v>33</v>
      </c>
      <c r="AO4745"/>
      <c r="AP4745" t="s">
        <v>6798</v>
      </c>
      <c r="AQ4745"/>
      <c r="AR4745" t="s">
        <v>35</v>
      </c>
      <c r="AS4745" t="s">
        <v>35</v>
      </c>
    </row>
    <row r="4746" spans="1:45">
      <c r="A4746" s="264" t="s">
        <v>16254</v>
      </c>
      <c r="B4746" s="217" t="s">
        <v>16404</v>
      </c>
      <c r="C4746" s="217" t="s">
        <v>50</v>
      </c>
      <c r="E4746" s="217" t="s">
        <v>16255</v>
      </c>
      <c r="F4746" s="217" t="s">
        <v>16484</v>
      </c>
      <c r="H4746" s="217" t="s">
        <v>1008</v>
      </c>
      <c r="I4746" s="217" t="s">
        <v>40</v>
      </c>
      <c r="J4746" s="217" t="s">
        <v>33</v>
      </c>
      <c r="K4746" s="217" t="s">
        <v>33</v>
      </c>
      <c r="M4746" s="217">
        <f t="shared" si="106"/>
        <v>801</v>
      </c>
      <c r="O4746" s="217" t="s">
        <v>35</v>
      </c>
      <c r="P4746" s="217" t="s">
        <v>35</v>
      </c>
      <c r="Q4746" s="217">
        <f>S6355-vykonyz.xlsx[[#This Row],[Kod]]</f>
        <v>-87229</v>
      </c>
      <c r="R4746" s="217">
        <f>S4678-vykonyz.xlsx[[#This Row],[Kod]]</f>
        <v>0</v>
      </c>
      <c r="S4746" s="217" t="s">
        <v>16485</v>
      </c>
      <c r="T4746" s="217" t="s">
        <v>16486</v>
      </c>
      <c r="U4746" s="217">
        <v>982</v>
      </c>
      <c r="V4746" s="261">
        <v>45292</v>
      </c>
      <c r="W4746" s="217" t="s">
        <v>16485</v>
      </c>
      <c r="X4746" s="217">
        <v>854</v>
      </c>
      <c r="Y4746" s="217">
        <v>128</v>
      </c>
      <c r="Z4746" s="261">
        <v>45291</v>
      </c>
      <c r="AC4746" s="217">
        <f>vykonyz.xlsx3[[#This Row],[Kod]]-vykonyz.xlsx[[#This Row],[Kod]]</f>
        <v>0</v>
      </c>
      <c r="AD4746" t="s">
        <v>16254</v>
      </c>
      <c r="AE4746" t="s">
        <v>16404</v>
      </c>
      <c r="AF4746" t="s">
        <v>50</v>
      </c>
      <c r="AG4746"/>
      <c r="AH4746" t="s">
        <v>16255</v>
      </c>
      <c r="AI4746" t="s">
        <v>16484</v>
      </c>
      <c r="AJ4746"/>
      <c r="AK4746" t="s">
        <v>1008</v>
      </c>
      <c r="AL4746" t="s">
        <v>40</v>
      </c>
      <c r="AM4746" t="s">
        <v>33</v>
      </c>
      <c r="AN4746" t="s">
        <v>33</v>
      </c>
      <c r="AO4746"/>
      <c r="AP4746" t="s">
        <v>15072</v>
      </c>
      <c r="AQ4746"/>
      <c r="AR4746" t="s">
        <v>35</v>
      </c>
      <c r="AS4746" t="s">
        <v>35</v>
      </c>
    </row>
    <row r="4747" spans="1:45">
      <c r="A4747" s="264" t="s">
        <v>16258</v>
      </c>
      <c r="B4747" s="217" t="s">
        <v>16404</v>
      </c>
      <c r="C4747" s="217" t="s">
        <v>50</v>
      </c>
      <c r="E4747" s="217" t="s">
        <v>16259</v>
      </c>
      <c r="F4747" s="217" t="s">
        <v>16487</v>
      </c>
      <c r="H4747" s="217" t="s">
        <v>1084</v>
      </c>
      <c r="I4747" s="217" t="s">
        <v>994</v>
      </c>
      <c r="J4747" s="217" t="s">
        <v>33</v>
      </c>
      <c r="K4747" s="217" t="s">
        <v>33</v>
      </c>
      <c r="M4747" s="217">
        <f t="shared" si="106"/>
        <v>408</v>
      </c>
      <c r="O4747" s="217" t="s">
        <v>35</v>
      </c>
      <c r="P4747" s="217" t="s">
        <v>35</v>
      </c>
      <c r="Q4747" s="217">
        <f>S6356-vykonyz.xlsx[[#This Row],[Kod]]</f>
        <v>-87231</v>
      </c>
      <c r="R4747" s="217">
        <f>S4679-vykonyz.xlsx[[#This Row],[Kod]]</f>
        <v>0</v>
      </c>
      <c r="S4747" s="217" t="s">
        <v>16488</v>
      </c>
      <c r="T4747" s="217" t="s">
        <v>16489</v>
      </c>
      <c r="U4747" s="217">
        <v>185</v>
      </c>
      <c r="V4747" s="261">
        <v>45292</v>
      </c>
      <c r="W4747" s="217" t="s">
        <v>16488</v>
      </c>
      <c r="X4747" s="217">
        <v>172</v>
      </c>
      <c r="Y4747" s="217">
        <v>13</v>
      </c>
      <c r="Z4747" s="261">
        <v>45291</v>
      </c>
      <c r="AC4747" s="217">
        <f>vykonyz.xlsx3[[#This Row],[Kod]]-vykonyz.xlsx[[#This Row],[Kod]]</f>
        <v>0</v>
      </c>
      <c r="AD4747" t="s">
        <v>16258</v>
      </c>
      <c r="AE4747" t="s">
        <v>16404</v>
      </c>
      <c r="AF4747" t="s">
        <v>50</v>
      </c>
      <c r="AG4747"/>
      <c r="AH4747" t="s">
        <v>16259</v>
      </c>
      <c r="AI4747" t="s">
        <v>16487</v>
      </c>
      <c r="AJ4747"/>
      <c r="AK4747" t="s">
        <v>1084</v>
      </c>
      <c r="AL4747" t="s">
        <v>994</v>
      </c>
      <c r="AM4747" t="s">
        <v>33</v>
      </c>
      <c r="AN4747" t="s">
        <v>33</v>
      </c>
      <c r="AO4747"/>
      <c r="AP4747" t="s">
        <v>4203</v>
      </c>
      <c r="AQ4747"/>
      <c r="AR4747" t="s">
        <v>35</v>
      </c>
      <c r="AS4747" t="s">
        <v>35</v>
      </c>
    </row>
    <row r="4748" spans="1:45">
      <c r="A4748" s="264" t="s">
        <v>16261</v>
      </c>
      <c r="B4748" s="217" t="s">
        <v>16404</v>
      </c>
      <c r="C4748" s="217" t="s">
        <v>50</v>
      </c>
      <c r="E4748" s="217" t="s">
        <v>16262</v>
      </c>
      <c r="F4748" s="217" t="s">
        <v>16490</v>
      </c>
      <c r="H4748" s="217" t="s">
        <v>59</v>
      </c>
      <c r="I4748" s="217" t="s">
        <v>59</v>
      </c>
      <c r="J4748" s="217" t="s">
        <v>33</v>
      </c>
      <c r="K4748" s="217" t="s">
        <v>33</v>
      </c>
      <c r="M4748" s="217">
        <f t="shared" si="106"/>
        <v>1991</v>
      </c>
      <c r="O4748" s="217" t="s">
        <v>35</v>
      </c>
      <c r="P4748" s="217" t="s">
        <v>35</v>
      </c>
      <c r="Q4748" s="217">
        <f>S6357-vykonyz.xlsx[[#This Row],[Kod]]</f>
        <v>-87233</v>
      </c>
      <c r="R4748" s="217">
        <f>S4680-vykonyz.xlsx[[#This Row],[Kod]]</f>
        <v>0</v>
      </c>
      <c r="S4748" s="217" t="s">
        <v>16491</v>
      </c>
      <c r="T4748" s="217" t="s">
        <v>16492</v>
      </c>
      <c r="U4748" s="217">
        <v>258</v>
      </c>
      <c r="V4748" s="261">
        <v>45292</v>
      </c>
      <c r="W4748" s="217" t="s">
        <v>16491</v>
      </c>
      <c r="X4748" s="217">
        <v>237</v>
      </c>
      <c r="Y4748" s="217">
        <v>21</v>
      </c>
      <c r="Z4748" s="261">
        <v>45291</v>
      </c>
      <c r="AC4748" s="217">
        <f>vykonyz.xlsx3[[#This Row],[Kod]]-vykonyz.xlsx[[#This Row],[Kod]]</f>
        <v>0</v>
      </c>
      <c r="AD4748" t="s">
        <v>16261</v>
      </c>
      <c r="AE4748" t="s">
        <v>16404</v>
      </c>
      <c r="AF4748" t="s">
        <v>50</v>
      </c>
      <c r="AG4748"/>
      <c r="AH4748" t="s">
        <v>16262</v>
      </c>
      <c r="AI4748" t="s">
        <v>16490</v>
      </c>
      <c r="AJ4748"/>
      <c r="AK4748" t="s">
        <v>59</v>
      </c>
      <c r="AL4748" t="s">
        <v>59</v>
      </c>
      <c r="AM4748" t="s">
        <v>33</v>
      </c>
      <c r="AN4748" t="s">
        <v>33</v>
      </c>
      <c r="AO4748"/>
      <c r="AP4748" t="s">
        <v>16493</v>
      </c>
      <c r="AQ4748"/>
      <c r="AR4748" t="s">
        <v>35</v>
      </c>
      <c r="AS4748" t="s">
        <v>35</v>
      </c>
    </row>
    <row r="4749" spans="1:45">
      <c r="A4749" s="264" t="s">
        <v>16267</v>
      </c>
      <c r="B4749" s="217" t="s">
        <v>16404</v>
      </c>
      <c r="C4749" s="217" t="s">
        <v>50</v>
      </c>
      <c r="E4749" s="217" t="s">
        <v>16494</v>
      </c>
      <c r="F4749" s="217" t="s">
        <v>16495</v>
      </c>
      <c r="H4749" s="217" t="s">
        <v>989</v>
      </c>
      <c r="I4749" s="217" t="s">
        <v>989</v>
      </c>
      <c r="J4749" s="217" t="s">
        <v>33</v>
      </c>
      <c r="K4749" s="217" t="s">
        <v>33</v>
      </c>
      <c r="M4749" s="217">
        <f t="shared" si="106"/>
        <v>156</v>
      </c>
      <c r="O4749" s="217" t="s">
        <v>35</v>
      </c>
      <c r="P4749" s="217" t="s">
        <v>35</v>
      </c>
      <c r="Q4749" s="217">
        <f>S6358-vykonyz.xlsx[[#This Row],[Kod]]</f>
        <v>-87235</v>
      </c>
      <c r="R4749" s="217">
        <f>S4681-vykonyz.xlsx[[#This Row],[Kod]]</f>
        <v>0</v>
      </c>
      <c r="S4749" s="217" t="s">
        <v>16496</v>
      </c>
      <c r="T4749" s="217" t="s">
        <v>16497</v>
      </c>
      <c r="U4749" s="217">
        <v>193</v>
      </c>
      <c r="V4749" s="261">
        <v>45292</v>
      </c>
      <c r="W4749" s="217" t="s">
        <v>16496</v>
      </c>
      <c r="X4749" s="217">
        <v>180</v>
      </c>
      <c r="Y4749" s="217">
        <v>13</v>
      </c>
      <c r="Z4749" s="261">
        <v>45291</v>
      </c>
      <c r="AC4749" s="217">
        <f>vykonyz.xlsx3[[#This Row],[Kod]]-vykonyz.xlsx[[#This Row],[Kod]]</f>
        <v>0</v>
      </c>
      <c r="AD4749" t="s">
        <v>16267</v>
      </c>
      <c r="AE4749" t="s">
        <v>16404</v>
      </c>
      <c r="AF4749" t="s">
        <v>50</v>
      </c>
      <c r="AG4749"/>
      <c r="AH4749" t="s">
        <v>16494</v>
      </c>
      <c r="AI4749" t="s">
        <v>16495</v>
      </c>
      <c r="AJ4749"/>
      <c r="AK4749" t="s">
        <v>989</v>
      </c>
      <c r="AL4749" t="s">
        <v>989</v>
      </c>
      <c r="AM4749" t="s">
        <v>33</v>
      </c>
      <c r="AN4749" t="s">
        <v>33</v>
      </c>
      <c r="AO4749"/>
      <c r="AP4749" t="s">
        <v>649</v>
      </c>
      <c r="AQ4749"/>
      <c r="AR4749" t="s">
        <v>35</v>
      </c>
      <c r="AS4749" t="s">
        <v>35</v>
      </c>
    </row>
    <row r="4750" spans="1:45">
      <c r="A4750" s="264" t="s">
        <v>16273</v>
      </c>
      <c r="B4750" s="217" t="s">
        <v>16404</v>
      </c>
      <c r="C4750" s="217" t="s">
        <v>50</v>
      </c>
      <c r="E4750" s="217" t="s">
        <v>16274</v>
      </c>
      <c r="F4750" s="217" t="s">
        <v>16498</v>
      </c>
      <c r="H4750" s="217" t="s">
        <v>16499</v>
      </c>
      <c r="I4750" s="217" t="s">
        <v>989</v>
      </c>
      <c r="J4750" s="217" t="s">
        <v>33</v>
      </c>
      <c r="K4750" s="217" t="s">
        <v>33</v>
      </c>
      <c r="M4750" s="217">
        <f t="shared" si="106"/>
        <v>4176</v>
      </c>
      <c r="O4750" s="217" t="s">
        <v>35</v>
      </c>
      <c r="P4750" s="217" t="s">
        <v>35</v>
      </c>
      <c r="Q4750" s="217">
        <f>S6359-vykonyz.xlsx[[#This Row],[Kod]]</f>
        <v>-87237</v>
      </c>
      <c r="R4750" s="217">
        <f>S4682-vykonyz.xlsx[[#This Row],[Kod]]</f>
        <v>0</v>
      </c>
      <c r="S4750" s="217" t="s">
        <v>16500</v>
      </c>
      <c r="T4750" s="217" t="s">
        <v>16501</v>
      </c>
      <c r="U4750" s="217">
        <v>185</v>
      </c>
      <c r="V4750" s="261">
        <v>45292</v>
      </c>
      <c r="W4750" s="217" t="s">
        <v>16500</v>
      </c>
      <c r="X4750" s="217">
        <v>172</v>
      </c>
      <c r="Y4750" s="217">
        <v>13</v>
      </c>
      <c r="Z4750" s="261">
        <v>45291</v>
      </c>
      <c r="AC4750" s="217">
        <f>vykonyz.xlsx3[[#This Row],[Kod]]-vykonyz.xlsx[[#This Row],[Kod]]</f>
        <v>0</v>
      </c>
      <c r="AD4750" t="s">
        <v>16273</v>
      </c>
      <c r="AE4750" t="s">
        <v>16404</v>
      </c>
      <c r="AF4750" t="s">
        <v>50</v>
      </c>
      <c r="AG4750"/>
      <c r="AH4750" t="s">
        <v>16274</v>
      </c>
      <c r="AI4750" t="s">
        <v>16498</v>
      </c>
      <c r="AJ4750"/>
      <c r="AK4750" t="s">
        <v>16499</v>
      </c>
      <c r="AL4750" t="s">
        <v>989</v>
      </c>
      <c r="AM4750" t="s">
        <v>33</v>
      </c>
      <c r="AN4750" t="s">
        <v>33</v>
      </c>
      <c r="AO4750"/>
      <c r="AP4750" t="s">
        <v>16502</v>
      </c>
      <c r="AQ4750"/>
      <c r="AR4750" t="s">
        <v>35</v>
      </c>
      <c r="AS4750" t="s">
        <v>35</v>
      </c>
    </row>
    <row r="4751" spans="1:45">
      <c r="A4751" s="264" t="s">
        <v>16278</v>
      </c>
      <c r="B4751" s="217" t="s">
        <v>16404</v>
      </c>
      <c r="C4751" s="217" t="s">
        <v>50</v>
      </c>
      <c r="E4751" s="217" t="s">
        <v>16279</v>
      </c>
      <c r="F4751" s="217" t="s">
        <v>16503</v>
      </c>
      <c r="H4751" s="217" t="s">
        <v>9799</v>
      </c>
      <c r="I4751" s="217" t="s">
        <v>9799</v>
      </c>
      <c r="J4751" s="217" t="s">
        <v>33</v>
      </c>
      <c r="K4751" s="217" t="s">
        <v>33</v>
      </c>
      <c r="M4751" s="217">
        <f t="shared" si="106"/>
        <v>6248</v>
      </c>
      <c r="O4751" s="217" t="s">
        <v>35</v>
      </c>
      <c r="P4751" s="217" t="s">
        <v>35</v>
      </c>
      <c r="Q4751" s="217">
        <f>S6360-vykonyz.xlsx[[#This Row],[Kod]]</f>
        <v>-87311</v>
      </c>
      <c r="R4751" s="217">
        <f>S4683-vykonyz.xlsx[[#This Row],[Kod]]</f>
        <v>0</v>
      </c>
      <c r="S4751" s="217" t="s">
        <v>16504</v>
      </c>
      <c r="T4751" s="217" t="s">
        <v>16505</v>
      </c>
      <c r="U4751" s="217">
        <v>217</v>
      </c>
      <c r="V4751" s="261">
        <v>45292</v>
      </c>
      <c r="W4751" s="217" t="s">
        <v>16504</v>
      </c>
      <c r="X4751" s="217">
        <v>204</v>
      </c>
      <c r="Y4751" s="217">
        <v>13</v>
      </c>
      <c r="Z4751" s="261">
        <v>45291</v>
      </c>
      <c r="AC4751" s="217">
        <f>vykonyz.xlsx3[[#This Row],[Kod]]-vykonyz.xlsx[[#This Row],[Kod]]</f>
        <v>0</v>
      </c>
      <c r="AD4751" t="s">
        <v>16278</v>
      </c>
      <c r="AE4751" t="s">
        <v>16404</v>
      </c>
      <c r="AF4751" t="s">
        <v>50</v>
      </c>
      <c r="AG4751"/>
      <c r="AH4751" t="s">
        <v>16279</v>
      </c>
      <c r="AI4751" t="s">
        <v>16503</v>
      </c>
      <c r="AJ4751"/>
      <c r="AK4751" t="s">
        <v>9799</v>
      </c>
      <c r="AL4751" t="s">
        <v>9799</v>
      </c>
      <c r="AM4751" t="s">
        <v>33</v>
      </c>
      <c r="AN4751" t="s">
        <v>33</v>
      </c>
      <c r="AO4751"/>
      <c r="AP4751" t="s">
        <v>16506</v>
      </c>
      <c r="AQ4751"/>
      <c r="AR4751" t="s">
        <v>35</v>
      </c>
      <c r="AS4751" t="s">
        <v>35</v>
      </c>
    </row>
    <row r="4752" spans="1:45">
      <c r="A4752" s="264" t="s">
        <v>16283</v>
      </c>
      <c r="B4752" s="217" t="s">
        <v>16404</v>
      </c>
      <c r="C4752" s="217" t="s">
        <v>50</v>
      </c>
      <c r="E4752" s="217" t="s">
        <v>16284</v>
      </c>
      <c r="F4752" s="217" t="s">
        <v>16507</v>
      </c>
      <c r="H4752" s="217" t="s">
        <v>1336</v>
      </c>
      <c r="I4752" s="217" t="s">
        <v>981</v>
      </c>
      <c r="J4752" s="217" t="s">
        <v>33</v>
      </c>
      <c r="K4752" s="217" t="s">
        <v>33</v>
      </c>
      <c r="M4752" s="217">
        <f t="shared" si="106"/>
        <v>676</v>
      </c>
      <c r="O4752" s="217" t="s">
        <v>35</v>
      </c>
      <c r="P4752" s="217" t="s">
        <v>35</v>
      </c>
      <c r="Q4752" s="217">
        <f>S6361-vykonyz.xlsx[[#This Row],[Kod]]</f>
        <v>-87313</v>
      </c>
      <c r="R4752" s="217">
        <f>S4684-vykonyz.xlsx[[#This Row],[Kod]]</f>
        <v>0</v>
      </c>
      <c r="S4752" s="217" t="s">
        <v>16508</v>
      </c>
      <c r="T4752" s="217" t="s">
        <v>16509</v>
      </c>
      <c r="U4752" s="217">
        <v>193</v>
      </c>
      <c r="V4752" s="261">
        <v>45292</v>
      </c>
      <c r="W4752" s="217" t="s">
        <v>16508</v>
      </c>
      <c r="X4752" s="217">
        <v>180</v>
      </c>
      <c r="Y4752" s="217">
        <v>13</v>
      </c>
      <c r="Z4752" s="261">
        <v>45291</v>
      </c>
      <c r="AC4752" s="217">
        <f>vykonyz.xlsx3[[#This Row],[Kod]]-vykonyz.xlsx[[#This Row],[Kod]]</f>
        <v>0</v>
      </c>
      <c r="AD4752" t="s">
        <v>16283</v>
      </c>
      <c r="AE4752" t="s">
        <v>16404</v>
      </c>
      <c r="AF4752" t="s">
        <v>50</v>
      </c>
      <c r="AG4752"/>
      <c r="AH4752" t="s">
        <v>16284</v>
      </c>
      <c r="AI4752" t="s">
        <v>16507</v>
      </c>
      <c r="AJ4752"/>
      <c r="AK4752" t="s">
        <v>1336</v>
      </c>
      <c r="AL4752" t="s">
        <v>981</v>
      </c>
      <c r="AM4752" t="s">
        <v>33</v>
      </c>
      <c r="AN4752" t="s">
        <v>33</v>
      </c>
      <c r="AO4752"/>
      <c r="AP4752" t="s">
        <v>16510</v>
      </c>
      <c r="AQ4752"/>
      <c r="AR4752" t="s">
        <v>35</v>
      </c>
      <c r="AS4752" t="s">
        <v>35</v>
      </c>
    </row>
    <row r="4753" spans="1:45">
      <c r="A4753" s="264" t="s">
        <v>16286</v>
      </c>
      <c r="B4753" s="217" t="s">
        <v>16404</v>
      </c>
      <c r="C4753" s="217" t="s">
        <v>50</v>
      </c>
      <c r="E4753" s="217" t="s">
        <v>16287</v>
      </c>
      <c r="F4753" s="217" t="s">
        <v>16511</v>
      </c>
      <c r="H4753" s="217" t="s">
        <v>1492</v>
      </c>
      <c r="I4753" s="217" t="s">
        <v>981</v>
      </c>
      <c r="J4753" s="217" t="s">
        <v>33</v>
      </c>
      <c r="K4753" s="217" t="s">
        <v>33</v>
      </c>
      <c r="M4753" s="217">
        <f t="shared" si="106"/>
        <v>1004</v>
      </c>
      <c r="O4753" s="217" t="s">
        <v>35</v>
      </c>
      <c r="P4753" s="217" t="s">
        <v>35</v>
      </c>
      <c r="Q4753" s="217">
        <f>S6362-vykonyz.xlsx[[#This Row],[Kod]]</f>
        <v>-87315</v>
      </c>
      <c r="R4753" s="217">
        <f>S4685-vykonyz.xlsx[[#This Row],[Kod]]</f>
        <v>0</v>
      </c>
      <c r="S4753" s="217" t="s">
        <v>16512</v>
      </c>
      <c r="T4753" s="217" t="s">
        <v>16513</v>
      </c>
      <c r="U4753" s="217">
        <v>152</v>
      </c>
      <c r="V4753" s="261">
        <v>45292</v>
      </c>
      <c r="W4753" s="217" t="s">
        <v>16512</v>
      </c>
      <c r="X4753" s="217">
        <v>141</v>
      </c>
      <c r="Y4753" s="217">
        <v>11</v>
      </c>
      <c r="Z4753" s="261">
        <v>45291</v>
      </c>
      <c r="AC4753" s="217">
        <f>vykonyz.xlsx3[[#This Row],[Kod]]-vykonyz.xlsx[[#This Row],[Kod]]</f>
        <v>0</v>
      </c>
      <c r="AD4753" t="s">
        <v>16286</v>
      </c>
      <c r="AE4753" t="s">
        <v>16404</v>
      </c>
      <c r="AF4753" t="s">
        <v>50</v>
      </c>
      <c r="AG4753"/>
      <c r="AH4753" t="s">
        <v>16287</v>
      </c>
      <c r="AI4753" t="s">
        <v>16511</v>
      </c>
      <c r="AJ4753"/>
      <c r="AK4753" t="s">
        <v>1492</v>
      </c>
      <c r="AL4753" t="s">
        <v>981</v>
      </c>
      <c r="AM4753" t="s">
        <v>33</v>
      </c>
      <c r="AN4753" t="s">
        <v>33</v>
      </c>
      <c r="AO4753"/>
      <c r="AP4753" t="s">
        <v>10394</v>
      </c>
      <c r="AQ4753"/>
      <c r="AR4753" t="s">
        <v>35</v>
      </c>
      <c r="AS4753" t="s">
        <v>35</v>
      </c>
    </row>
    <row r="4754" spans="1:45">
      <c r="A4754" s="264" t="s">
        <v>16289</v>
      </c>
      <c r="B4754" s="217" t="s">
        <v>16404</v>
      </c>
      <c r="C4754" s="217" t="s">
        <v>50</v>
      </c>
      <c r="E4754" s="217" t="s">
        <v>16290</v>
      </c>
      <c r="F4754" s="217" t="s">
        <v>16514</v>
      </c>
      <c r="H4754" s="217" t="s">
        <v>16515</v>
      </c>
      <c r="I4754" s="217" t="s">
        <v>16516</v>
      </c>
      <c r="J4754" s="217" t="s">
        <v>33</v>
      </c>
      <c r="K4754" s="217" t="s">
        <v>33</v>
      </c>
      <c r="M4754" s="217">
        <f t="shared" si="106"/>
        <v>8209</v>
      </c>
      <c r="O4754" s="217" t="s">
        <v>35</v>
      </c>
      <c r="P4754" s="217" t="s">
        <v>35</v>
      </c>
      <c r="Q4754" s="217">
        <f>S6363-vykonyz.xlsx[[#This Row],[Kod]]</f>
        <v>-87317</v>
      </c>
      <c r="R4754" s="217">
        <f>S4686-vykonyz.xlsx[[#This Row],[Kod]]</f>
        <v>0</v>
      </c>
      <c r="S4754" s="217" t="s">
        <v>16517</v>
      </c>
      <c r="T4754" s="217" t="s">
        <v>16518</v>
      </c>
      <c r="U4754" s="217">
        <v>234</v>
      </c>
      <c r="V4754" s="261">
        <v>45292</v>
      </c>
      <c r="W4754" s="217" t="s">
        <v>16517</v>
      </c>
      <c r="X4754" s="217">
        <v>218</v>
      </c>
      <c r="Y4754" s="217">
        <v>16</v>
      </c>
      <c r="Z4754" s="261">
        <v>45291</v>
      </c>
      <c r="AC4754" s="217">
        <f>vykonyz.xlsx3[[#This Row],[Kod]]-vykonyz.xlsx[[#This Row],[Kod]]</f>
        <v>0</v>
      </c>
      <c r="AD4754" t="s">
        <v>16289</v>
      </c>
      <c r="AE4754" t="s">
        <v>16404</v>
      </c>
      <c r="AF4754" t="s">
        <v>50</v>
      </c>
      <c r="AG4754"/>
      <c r="AH4754" t="s">
        <v>16290</v>
      </c>
      <c r="AI4754" t="s">
        <v>16514</v>
      </c>
      <c r="AJ4754"/>
      <c r="AK4754" t="s">
        <v>16515</v>
      </c>
      <c r="AL4754" t="s">
        <v>16516</v>
      </c>
      <c r="AM4754" t="s">
        <v>33</v>
      </c>
      <c r="AN4754" t="s">
        <v>33</v>
      </c>
      <c r="AO4754"/>
      <c r="AP4754" t="s">
        <v>16519</v>
      </c>
      <c r="AQ4754"/>
      <c r="AR4754" t="s">
        <v>35</v>
      </c>
      <c r="AS4754" t="s">
        <v>35</v>
      </c>
    </row>
    <row r="4755" spans="1:45">
      <c r="A4755" s="264" t="s">
        <v>16293</v>
      </c>
      <c r="B4755" s="217" t="s">
        <v>16404</v>
      </c>
      <c r="C4755" s="217" t="s">
        <v>50</v>
      </c>
      <c r="E4755" s="217" t="s">
        <v>16520</v>
      </c>
      <c r="F4755" s="217" t="s">
        <v>16521</v>
      </c>
      <c r="H4755" s="217" t="s">
        <v>1608</v>
      </c>
      <c r="I4755" s="217" t="s">
        <v>1573</v>
      </c>
      <c r="J4755" s="217" t="s">
        <v>33</v>
      </c>
      <c r="K4755" s="217" t="s">
        <v>33</v>
      </c>
      <c r="M4755" s="217">
        <f t="shared" si="106"/>
        <v>1889</v>
      </c>
      <c r="O4755" s="217" t="s">
        <v>35</v>
      </c>
      <c r="P4755" s="217" t="s">
        <v>35</v>
      </c>
      <c r="Q4755" s="217">
        <f>S6364-vykonyz.xlsx[[#This Row],[Kod]]</f>
        <v>-87319</v>
      </c>
      <c r="R4755" s="217">
        <f>S4687-vykonyz.xlsx[[#This Row],[Kod]]</f>
        <v>0</v>
      </c>
      <c r="S4755" s="217" t="s">
        <v>16522</v>
      </c>
      <c r="T4755" s="217" t="s">
        <v>16523</v>
      </c>
      <c r="U4755" s="217">
        <v>258</v>
      </c>
      <c r="V4755" s="261">
        <v>45292</v>
      </c>
      <c r="W4755" s="217" t="s">
        <v>16522</v>
      </c>
      <c r="X4755" s="217">
        <v>242</v>
      </c>
      <c r="Y4755" s="217">
        <v>16</v>
      </c>
      <c r="Z4755" s="261">
        <v>45291</v>
      </c>
      <c r="AC4755" s="217">
        <f>vykonyz.xlsx3[[#This Row],[Kod]]-vykonyz.xlsx[[#This Row],[Kod]]</f>
        <v>0</v>
      </c>
      <c r="AD4755" t="s">
        <v>16293</v>
      </c>
      <c r="AE4755" t="s">
        <v>16404</v>
      </c>
      <c r="AF4755" t="s">
        <v>50</v>
      </c>
      <c r="AG4755"/>
      <c r="AH4755" t="s">
        <v>16520</v>
      </c>
      <c r="AI4755" t="s">
        <v>16521</v>
      </c>
      <c r="AJ4755"/>
      <c r="AK4755" t="s">
        <v>1608</v>
      </c>
      <c r="AL4755" t="s">
        <v>1573</v>
      </c>
      <c r="AM4755" t="s">
        <v>33</v>
      </c>
      <c r="AN4755" t="s">
        <v>33</v>
      </c>
      <c r="AO4755"/>
      <c r="AP4755" t="s">
        <v>12580</v>
      </c>
      <c r="AQ4755"/>
      <c r="AR4755" t="s">
        <v>35</v>
      </c>
      <c r="AS4755" t="s">
        <v>35</v>
      </c>
    </row>
    <row r="4756" spans="1:45">
      <c r="A4756" s="264" t="s">
        <v>16297</v>
      </c>
      <c r="B4756" s="217" t="s">
        <v>16404</v>
      </c>
      <c r="C4756" s="217" t="s">
        <v>50</v>
      </c>
      <c r="E4756" s="217" t="s">
        <v>16524</v>
      </c>
      <c r="F4756" s="217" t="s">
        <v>16525</v>
      </c>
      <c r="H4756" s="217" t="s">
        <v>9270</v>
      </c>
      <c r="I4756" s="217" t="s">
        <v>9270</v>
      </c>
      <c r="J4756" s="217" t="s">
        <v>33</v>
      </c>
      <c r="K4756" s="217" t="s">
        <v>33</v>
      </c>
      <c r="M4756" s="217">
        <f t="shared" si="106"/>
        <v>5927</v>
      </c>
      <c r="O4756" s="217" t="s">
        <v>35</v>
      </c>
      <c r="P4756" s="217" t="s">
        <v>35</v>
      </c>
      <c r="Q4756" s="217">
        <f>S6365-vykonyz.xlsx[[#This Row],[Kod]]</f>
        <v>-87321</v>
      </c>
      <c r="R4756" s="217">
        <f>S4688-vykonyz.xlsx[[#This Row],[Kod]]</f>
        <v>0</v>
      </c>
      <c r="S4756" s="217" t="s">
        <v>16526</v>
      </c>
      <c r="T4756" s="217" t="s">
        <v>16527</v>
      </c>
      <c r="U4756" s="217">
        <v>258</v>
      </c>
      <c r="V4756" s="261">
        <v>45292</v>
      </c>
      <c r="W4756" s="217" t="s">
        <v>16526</v>
      </c>
      <c r="X4756" s="217">
        <v>242</v>
      </c>
      <c r="Y4756" s="217">
        <v>16</v>
      </c>
      <c r="Z4756" s="261">
        <v>45291</v>
      </c>
      <c r="AC4756" s="217">
        <f>vykonyz.xlsx3[[#This Row],[Kod]]-vykonyz.xlsx[[#This Row],[Kod]]</f>
        <v>0</v>
      </c>
      <c r="AD4756" t="s">
        <v>16297</v>
      </c>
      <c r="AE4756" t="s">
        <v>16404</v>
      </c>
      <c r="AF4756" t="s">
        <v>50</v>
      </c>
      <c r="AG4756"/>
      <c r="AH4756" t="s">
        <v>16524</v>
      </c>
      <c r="AI4756" t="s">
        <v>16525</v>
      </c>
      <c r="AJ4756"/>
      <c r="AK4756" t="s">
        <v>9270</v>
      </c>
      <c r="AL4756" t="s">
        <v>9270</v>
      </c>
      <c r="AM4756" t="s">
        <v>33</v>
      </c>
      <c r="AN4756" t="s">
        <v>33</v>
      </c>
      <c r="AO4756"/>
      <c r="AP4756" t="s">
        <v>9864</v>
      </c>
      <c r="AQ4756"/>
      <c r="AR4756" t="s">
        <v>35</v>
      </c>
      <c r="AS4756" t="s">
        <v>35</v>
      </c>
    </row>
    <row r="4757" spans="1:45">
      <c r="A4757" s="264" t="s">
        <v>16300</v>
      </c>
      <c r="B4757" s="217" t="s">
        <v>16404</v>
      </c>
      <c r="C4757" s="217" t="s">
        <v>50</v>
      </c>
      <c r="E4757" s="217" t="s">
        <v>16301</v>
      </c>
      <c r="F4757" s="217" t="s">
        <v>16528</v>
      </c>
      <c r="H4757" s="217" t="s">
        <v>1084</v>
      </c>
      <c r="I4757" s="217" t="s">
        <v>1084</v>
      </c>
      <c r="J4757" s="217" t="s">
        <v>33</v>
      </c>
      <c r="K4757" s="217" t="s">
        <v>33</v>
      </c>
      <c r="M4757" s="217">
        <f t="shared" si="106"/>
        <v>339</v>
      </c>
      <c r="O4757" s="217" t="s">
        <v>35</v>
      </c>
      <c r="P4757" s="217" t="s">
        <v>35</v>
      </c>
      <c r="Q4757" s="217">
        <f>S6366-vykonyz.xlsx[[#This Row],[Kod]]</f>
        <v>-87411</v>
      </c>
      <c r="R4757" s="217">
        <f>S4689-vykonyz.xlsx[[#This Row],[Kod]]</f>
        <v>0</v>
      </c>
      <c r="S4757" s="217" t="s">
        <v>16529</v>
      </c>
      <c r="T4757" s="217" t="s">
        <v>16530</v>
      </c>
      <c r="U4757" s="217">
        <v>202</v>
      </c>
      <c r="V4757" s="261">
        <v>45292</v>
      </c>
      <c r="W4757" s="217" t="s">
        <v>16529</v>
      </c>
      <c r="X4757" s="217">
        <v>190</v>
      </c>
      <c r="Y4757" s="217">
        <v>12</v>
      </c>
      <c r="Z4757" s="261">
        <v>45291</v>
      </c>
      <c r="AC4757" s="217">
        <f>vykonyz.xlsx3[[#This Row],[Kod]]-vykonyz.xlsx[[#This Row],[Kod]]</f>
        <v>0</v>
      </c>
      <c r="AD4757" t="s">
        <v>16300</v>
      </c>
      <c r="AE4757" t="s">
        <v>16404</v>
      </c>
      <c r="AF4757" t="s">
        <v>50</v>
      </c>
      <c r="AG4757"/>
      <c r="AH4757" t="s">
        <v>16301</v>
      </c>
      <c r="AI4757" t="s">
        <v>16528</v>
      </c>
      <c r="AJ4757"/>
      <c r="AK4757" t="s">
        <v>1084</v>
      </c>
      <c r="AL4757" t="s">
        <v>1084</v>
      </c>
      <c r="AM4757" t="s">
        <v>33</v>
      </c>
      <c r="AN4757" t="s">
        <v>33</v>
      </c>
      <c r="AO4757"/>
      <c r="AP4757" t="s">
        <v>738</v>
      </c>
      <c r="AQ4757"/>
      <c r="AR4757" t="s">
        <v>35</v>
      </c>
      <c r="AS4757" t="s">
        <v>35</v>
      </c>
    </row>
    <row r="4758" spans="1:45">
      <c r="A4758" s="264" t="s">
        <v>16303</v>
      </c>
      <c r="B4758" s="217" t="s">
        <v>16404</v>
      </c>
      <c r="C4758" s="217" t="s">
        <v>50</v>
      </c>
      <c r="E4758" s="217" t="s">
        <v>16531</v>
      </c>
      <c r="F4758" s="217" t="s">
        <v>16532</v>
      </c>
      <c r="H4758" s="217" t="s">
        <v>994</v>
      </c>
      <c r="I4758" s="217" t="s">
        <v>994</v>
      </c>
      <c r="J4758" s="217" t="s">
        <v>33</v>
      </c>
      <c r="K4758" s="217" t="s">
        <v>33</v>
      </c>
      <c r="M4758" s="217">
        <f t="shared" si="106"/>
        <v>165</v>
      </c>
      <c r="O4758" s="217" t="s">
        <v>35</v>
      </c>
      <c r="P4758" s="217" t="s">
        <v>35</v>
      </c>
      <c r="Q4758" s="217">
        <f>S6367-vykonyz.xlsx[[#This Row],[Kod]]</f>
        <v>-87413</v>
      </c>
      <c r="R4758" s="217">
        <f>S4690-vykonyz.xlsx[[#This Row],[Kod]]</f>
        <v>0</v>
      </c>
      <c r="S4758" s="217" t="s">
        <v>16533</v>
      </c>
      <c r="T4758" s="217" t="s">
        <v>16534</v>
      </c>
      <c r="U4758" s="217">
        <v>294</v>
      </c>
      <c r="V4758" s="261">
        <v>45292</v>
      </c>
      <c r="W4758" s="217" t="s">
        <v>16533</v>
      </c>
      <c r="X4758" s="217">
        <v>278</v>
      </c>
      <c r="Y4758" s="217">
        <v>16</v>
      </c>
      <c r="Z4758" s="261">
        <v>45291</v>
      </c>
      <c r="AC4758" s="217">
        <f>vykonyz.xlsx3[[#This Row],[Kod]]-vykonyz.xlsx[[#This Row],[Kod]]</f>
        <v>0</v>
      </c>
      <c r="AD4758" t="s">
        <v>16303</v>
      </c>
      <c r="AE4758" t="s">
        <v>16404</v>
      </c>
      <c r="AF4758" t="s">
        <v>50</v>
      </c>
      <c r="AG4758"/>
      <c r="AH4758" t="s">
        <v>16304</v>
      </c>
      <c r="AI4758" t="s">
        <v>16532</v>
      </c>
      <c r="AJ4758"/>
      <c r="AK4758" t="s">
        <v>994</v>
      </c>
      <c r="AL4758" t="s">
        <v>994</v>
      </c>
      <c r="AM4758" t="s">
        <v>33</v>
      </c>
      <c r="AN4758" t="s">
        <v>33</v>
      </c>
      <c r="AO4758"/>
      <c r="AP4758" t="s">
        <v>8097</v>
      </c>
      <c r="AQ4758"/>
      <c r="AR4758" t="s">
        <v>35</v>
      </c>
      <c r="AS4758" t="s">
        <v>35</v>
      </c>
    </row>
    <row r="4759" spans="1:45">
      <c r="A4759" s="264" t="s">
        <v>16306</v>
      </c>
      <c r="B4759" s="217" t="s">
        <v>16404</v>
      </c>
      <c r="C4759" s="217" t="s">
        <v>50</v>
      </c>
      <c r="E4759" s="217" t="s">
        <v>16535</v>
      </c>
      <c r="F4759" s="217" t="s">
        <v>16532</v>
      </c>
      <c r="H4759" s="217" t="s">
        <v>989</v>
      </c>
      <c r="I4759" s="217" t="s">
        <v>989</v>
      </c>
      <c r="J4759" s="217" t="s">
        <v>33</v>
      </c>
      <c r="K4759" s="217" t="s">
        <v>33</v>
      </c>
      <c r="M4759" s="217">
        <f t="shared" si="106"/>
        <v>251</v>
      </c>
      <c r="O4759" s="217" t="s">
        <v>35</v>
      </c>
      <c r="P4759" s="217" t="s">
        <v>35</v>
      </c>
      <c r="Q4759" s="217">
        <f>S6368-vykonyz.xlsx[[#This Row],[Kod]]</f>
        <v>-87415</v>
      </c>
      <c r="R4759" s="217">
        <f>S4691-vykonyz.xlsx[[#This Row],[Kod]]</f>
        <v>0</v>
      </c>
      <c r="S4759" s="217" t="s">
        <v>16536</v>
      </c>
      <c r="T4759" s="217" t="s">
        <v>16537</v>
      </c>
      <c r="U4759" s="217">
        <v>403</v>
      </c>
      <c r="V4759" s="261">
        <v>45292</v>
      </c>
      <c r="W4759" s="217" t="s">
        <v>16536</v>
      </c>
      <c r="X4759" s="217">
        <v>380</v>
      </c>
      <c r="Y4759" s="217">
        <v>23</v>
      </c>
      <c r="Z4759" s="261">
        <v>45291</v>
      </c>
      <c r="AC4759" s="217">
        <f>vykonyz.xlsx3[[#This Row],[Kod]]-vykonyz.xlsx[[#This Row],[Kod]]</f>
        <v>0</v>
      </c>
      <c r="AD4759" t="s">
        <v>16306</v>
      </c>
      <c r="AE4759" t="s">
        <v>16404</v>
      </c>
      <c r="AF4759" t="s">
        <v>50</v>
      </c>
      <c r="AG4759"/>
      <c r="AH4759" t="s">
        <v>16307</v>
      </c>
      <c r="AI4759" t="s">
        <v>16532</v>
      </c>
      <c r="AJ4759"/>
      <c r="AK4759" t="s">
        <v>989</v>
      </c>
      <c r="AL4759" t="s">
        <v>989</v>
      </c>
      <c r="AM4759" t="s">
        <v>33</v>
      </c>
      <c r="AN4759" t="s">
        <v>33</v>
      </c>
      <c r="AO4759"/>
      <c r="AP4759" t="s">
        <v>16538</v>
      </c>
      <c r="AQ4759"/>
      <c r="AR4759" t="s">
        <v>35</v>
      </c>
      <c r="AS4759" t="s">
        <v>35</v>
      </c>
    </row>
    <row r="4760" spans="1:45">
      <c r="A4760" s="264" t="s">
        <v>16308</v>
      </c>
      <c r="B4760" s="217" t="s">
        <v>16404</v>
      </c>
      <c r="C4760" s="217" t="s">
        <v>50</v>
      </c>
      <c r="E4760" s="217" t="s">
        <v>16539</v>
      </c>
      <c r="F4760" s="217" t="s">
        <v>16532</v>
      </c>
      <c r="H4760" s="217" t="s">
        <v>40</v>
      </c>
      <c r="I4760" s="217" t="s">
        <v>989</v>
      </c>
      <c r="J4760" s="217" t="s">
        <v>33</v>
      </c>
      <c r="K4760" s="217" t="s">
        <v>33</v>
      </c>
      <c r="M4760" s="217">
        <f t="shared" si="106"/>
        <v>294</v>
      </c>
      <c r="O4760" s="217" t="s">
        <v>35</v>
      </c>
      <c r="P4760" s="217" t="s">
        <v>35</v>
      </c>
      <c r="Q4760" s="217">
        <f>S6369-vykonyz.xlsx[[#This Row],[Kod]]</f>
        <v>-87417</v>
      </c>
      <c r="R4760" s="217">
        <f>S4692-vykonyz.xlsx[[#This Row],[Kod]]</f>
        <v>0</v>
      </c>
      <c r="S4760" s="217" t="s">
        <v>16540</v>
      </c>
      <c r="T4760" s="217" t="s">
        <v>16541</v>
      </c>
      <c r="U4760" s="217">
        <v>299</v>
      </c>
      <c r="V4760" s="261">
        <v>45292</v>
      </c>
      <c r="W4760" s="217" t="s">
        <v>16540</v>
      </c>
      <c r="X4760" s="217">
        <v>280</v>
      </c>
      <c r="Y4760" s="217">
        <v>19</v>
      </c>
      <c r="Z4760" s="261">
        <v>45291</v>
      </c>
      <c r="AC4760" s="217">
        <f>vykonyz.xlsx3[[#This Row],[Kod]]-vykonyz.xlsx[[#This Row],[Kod]]</f>
        <v>0</v>
      </c>
      <c r="AD4760" t="s">
        <v>16308</v>
      </c>
      <c r="AE4760" t="s">
        <v>16404</v>
      </c>
      <c r="AF4760" t="s">
        <v>50</v>
      </c>
      <c r="AG4760"/>
      <c r="AH4760" t="s">
        <v>16309</v>
      </c>
      <c r="AI4760" t="s">
        <v>16532</v>
      </c>
      <c r="AJ4760"/>
      <c r="AK4760" t="s">
        <v>40</v>
      </c>
      <c r="AL4760" t="s">
        <v>989</v>
      </c>
      <c r="AM4760" t="s">
        <v>33</v>
      </c>
      <c r="AN4760" t="s">
        <v>33</v>
      </c>
      <c r="AO4760"/>
      <c r="AP4760" t="s">
        <v>1564</v>
      </c>
      <c r="AQ4760"/>
      <c r="AR4760" t="s">
        <v>35</v>
      </c>
      <c r="AS4760" t="s">
        <v>35</v>
      </c>
    </row>
    <row r="4761" spans="1:45">
      <c r="A4761" s="264" t="s">
        <v>16311</v>
      </c>
      <c r="B4761" s="217" t="s">
        <v>16404</v>
      </c>
      <c r="C4761" s="217" t="s">
        <v>50</v>
      </c>
      <c r="E4761" s="217" t="s">
        <v>16542</v>
      </c>
      <c r="F4761" s="217" t="s">
        <v>16543</v>
      </c>
      <c r="H4761" s="217" t="s">
        <v>2001</v>
      </c>
      <c r="I4761" s="217" t="s">
        <v>989</v>
      </c>
      <c r="J4761" s="217" t="s">
        <v>33</v>
      </c>
      <c r="K4761" s="217" t="s">
        <v>33</v>
      </c>
      <c r="M4761" s="217">
        <f t="shared" si="106"/>
        <v>141</v>
      </c>
      <c r="O4761" s="217" t="s">
        <v>35</v>
      </c>
      <c r="P4761" s="217" t="s">
        <v>35</v>
      </c>
      <c r="Q4761" s="217">
        <f>S6370-vykonyz.xlsx[[#This Row],[Kod]]</f>
        <v>-87419</v>
      </c>
      <c r="R4761" s="217">
        <f>S4693-vykonyz.xlsx[[#This Row],[Kod]]</f>
        <v>0</v>
      </c>
      <c r="S4761" s="217" t="s">
        <v>16544</v>
      </c>
      <c r="T4761" s="217" t="s">
        <v>16545</v>
      </c>
      <c r="U4761" s="217">
        <v>323</v>
      </c>
      <c r="V4761" s="261">
        <v>45292</v>
      </c>
      <c r="W4761" s="217" t="s">
        <v>16544</v>
      </c>
      <c r="X4761" s="217">
        <v>304</v>
      </c>
      <c r="Y4761" s="217">
        <v>19</v>
      </c>
      <c r="Z4761" s="261">
        <v>45291</v>
      </c>
      <c r="AC4761" s="217">
        <f>vykonyz.xlsx3[[#This Row],[Kod]]-vykonyz.xlsx[[#This Row],[Kod]]</f>
        <v>0</v>
      </c>
      <c r="AD4761" t="s">
        <v>16311</v>
      </c>
      <c r="AE4761" t="s">
        <v>16404</v>
      </c>
      <c r="AF4761" t="s">
        <v>50</v>
      </c>
      <c r="AG4761"/>
      <c r="AH4761" t="s">
        <v>16312</v>
      </c>
      <c r="AI4761" t="s">
        <v>16543</v>
      </c>
      <c r="AJ4761"/>
      <c r="AK4761" t="s">
        <v>2001</v>
      </c>
      <c r="AL4761" t="s">
        <v>989</v>
      </c>
      <c r="AM4761" t="s">
        <v>33</v>
      </c>
      <c r="AN4761" t="s">
        <v>33</v>
      </c>
      <c r="AO4761"/>
      <c r="AP4761" t="s">
        <v>1967</v>
      </c>
      <c r="AQ4761"/>
      <c r="AR4761" t="s">
        <v>35</v>
      </c>
      <c r="AS4761" t="s">
        <v>35</v>
      </c>
    </row>
    <row r="4762" spans="1:45">
      <c r="A4762" s="264" t="s">
        <v>16315</v>
      </c>
      <c r="B4762" s="217" t="s">
        <v>16404</v>
      </c>
      <c r="C4762" s="217" t="s">
        <v>50</v>
      </c>
      <c r="E4762" s="217" t="s">
        <v>16316</v>
      </c>
      <c r="F4762" s="217" t="s">
        <v>16546</v>
      </c>
      <c r="H4762" s="217" t="s">
        <v>15902</v>
      </c>
      <c r="I4762" s="217" t="s">
        <v>1084</v>
      </c>
      <c r="J4762" s="217" t="s">
        <v>33</v>
      </c>
      <c r="K4762" s="217" t="s">
        <v>33</v>
      </c>
      <c r="M4762" s="217">
        <f t="shared" si="106"/>
        <v>188</v>
      </c>
      <c r="O4762" s="217" t="s">
        <v>35</v>
      </c>
      <c r="P4762" s="217" t="s">
        <v>35</v>
      </c>
      <c r="Q4762" s="217">
        <f>S6371-vykonyz.xlsx[[#This Row],[Kod]]</f>
        <v>-87421</v>
      </c>
      <c r="R4762" s="217">
        <f>S4694-vykonyz.xlsx[[#This Row],[Kod]]</f>
        <v>0</v>
      </c>
      <c r="S4762" s="217" t="s">
        <v>16547</v>
      </c>
      <c r="T4762" s="217" t="s">
        <v>16548</v>
      </c>
      <c r="U4762" s="217">
        <v>260</v>
      </c>
      <c r="V4762" s="261">
        <v>45292</v>
      </c>
      <c r="W4762" s="217" t="s">
        <v>16547</v>
      </c>
      <c r="X4762" s="217">
        <v>244</v>
      </c>
      <c r="Y4762" s="217">
        <v>16</v>
      </c>
      <c r="Z4762" s="261">
        <v>45291</v>
      </c>
      <c r="AC4762" s="217">
        <f>vykonyz.xlsx3[[#This Row],[Kod]]-vykonyz.xlsx[[#This Row],[Kod]]</f>
        <v>0</v>
      </c>
      <c r="AD4762" t="s">
        <v>16315</v>
      </c>
      <c r="AE4762" t="s">
        <v>16404</v>
      </c>
      <c r="AF4762" t="s">
        <v>50</v>
      </c>
      <c r="AG4762"/>
      <c r="AH4762" t="s">
        <v>16316</v>
      </c>
      <c r="AI4762" t="s">
        <v>16546</v>
      </c>
      <c r="AJ4762"/>
      <c r="AK4762" t="s">
        <v>15902</v>
      </c>
      <c r="AL4762" t="s">
        <v>1084</v>
      </c>
      <c r="AM4762" t="s">
        <v>33</v>
      </c>
      <c r="AN4762" t="s">
        <v>33</v>
      </c>
      <c r="AO4762"/>
      <c r="AP4762" t="s">
        <v>1216</v>
      </c>
      <c r="AQ4762"/>
      <c r="AR4762" t="s">
        <v>35</v>
      </c>
      <c r="AS4762" t="s">
        <v>35</v>
      </c>
    </row>
    <row r="4763" spans="1:45">
      <c r="A4763" s="264" t="s">
        <v>16318</v>
      </c>
      <c r="B4763" s="217" t="s">
        <v>16404</v>
      </c>
      <c r="C4763" s="217" t="s">
        <v>50</v>
      </c>
      <c r="E4763" s="217" t="s">
        <v>16549</v>
      </c>
      <c r="F4763" s="217" t="s">
        <v>16546</v>
      </c>
      <c r="H4763" s="217" t="s">
        <v>6694</v>
      </c>
      <c r="I4763" s="217" t="s">
        <v>40</v>
      </c>
      <c r="J4763" s="217" t="s">
        <v>33</v>
      </c>
      <c r="K4763" s="217" t="s">
        <v>33</v>
      </c>
      <c r="M4763" s="217">
        <f t="shared" si="106"/>
        <v>235</v>
      </c>
      <c r="O4763" s="217" t="s">
        <v>35</v>
      </c>
      <c r="P4763" s="217" t="s">
        <v>35</v>
      </c>
      <c r="Q4763" s="217">
        <f>S6372-vykonyz.xlsx[[#This Row],[Kod]]</f>
        <v>-87423</v>
      </c>
      <c r="R4763" s="217">
        <f>S4695-vykonyz.xlsx[[#This Row],[Kod]]</f>
        <v>0</v>
      </c>
      <c r="S4763" s="217" t="s">
        <v>16550</v>
      </c>
      <c r="T4763" s="217" t="s">
        <v>16551</v>
      </c>
      <c r="U4763" s="217">
        <v>486</v>
      </c>
      <c r="V4763" s="261">
        <v>45292</v>
      </c>
      <c r="W4763" s="217" t="s">
        <v>16550</v>
      </c>
      <c r="X4763" s="217">
        <v>458</v>
      </c>
      <c r="Y4763" s="217">
        <v>28</v>
      </c>
      <c r="Z4763" s="261">
        <v>45291</v>
      </c>
      <c r="AC4763" s="217">
        <f>vykonyz.xlsx3[[#This Row],[Kod]]-vykonyz.xlsx[[#This Row],[Kod]]</f>
        <v>0</v>
      </c>
      <c r="AD4763" t="s">
        <v>16318</v>
      </c>
      <c r="AE4763" t="s">
        <v>16404</v>
      </c>
      <c r="AF4763" t="s">
        <v>50</v>
      </c>
      <c r="AG4763"/>
      <c r="AH4763" t="s">
        <v>16319</v>
      </c>
      <c r="AI4763" t="s">
        <v>16546</v>
      </c>
      <c r="AJ4763"/>
      <c r="AK4763" t="s">
        <v>6694</v>
      </c>
      <c r="AL4763" t="s">
        <v>40</v>
      </c>
      <c r="AM4763" t="s">
        <v>33</v>
      </c>
      <c r="AN4763" t="s">
        <v>33</v>
      </c>
      <c r="AO4763"/>
      <c r="AP4763" t="s">
        <v>1786</v>
      </c>
      <c r="AQ4763"/>
      <c r="AR4763" t="s">
        <v>35</v>
      </c>
      <c r="AS4763" t="s">
        <v>35</v>
      </c>
    </row>
    <row r="4764" spans="1:45">
      <c r="A4764" s="264" t="s">
        <v>16321</v>
      </c>
      <c r="B4764" s="217" t="s">
        <v>16404</v>
      </c>
      <c r="C4764" s="217" t="s">
        <v>50</v>
      </c>
      <c r="E4764" s="217" t="s">
        <v>16552</v>
      </c>
      <c r="F4764" s="217" t="s">
        <v>16553</v>
      </c>
      <c r="H4764" s="217" t="s">
        <v>1130</v>
      </c>
      <c r="I4764" s="217" t="s">
        <v>6464</v>
      </c>
      <c r="J4764" s="217" t="s">
        <v>33</v>
      </c>
      <c r="K4764" s="217" t="s">
        <v>33</v>
      </c>
      <c r="M4764" s="217">
        <f t="shared" si="106"/>
        <v>41</v>
      </c>
      <c r="O4764" s="217" t="s">
        <v>35</v>
      </c>
      <c r="P4764" s="217" t="s">
        <v>35</v>
      </c>
      <c r="Q4764" s="217">
        <f>S6373-vykonyz.xlsx[[#This Row],[Kod]]</f>
        <v>-87425</v>
      </c>
      <c r="R4764" s="217">
        <f>S4696-vykonyz.xlsx[[#This Row],[Kod]]</f>
        <v>0</v>
      </c>
      <c r="S4764" s="217" t="s">
        <v>16554</v>
      </c>
      <c r="T4764" s="217" t="s">
        <v>16555</v>
      </c>
      <c r="U4764" s="217">
        <v>715</v>
      </c>
      <c r="V4764" s="261">
        <v>45292</v>
      </c>
      <c r="W4764" s="217" t="s">
        <v>16554</v>
      </c>
      <c r="X4764" s="217">
        <v>674</v>
      </c>
      <c r="Y4764" s="217">
        <v>41</v>
      </c>
      <c r="Z4764" s="261">
        <v>45291</v>
      </c>
      <c r="AC4764" s="217">
        <f>vykonyz.xlsx3[[#This Row],[Kod]]-vykonyz.xlsx[[#This Row],[Kod]]</f>
        <v>0</v>
      </c>
      <c r="AD4764" t="s">
        <v>16321</v>
      </c>
      <c r="AE4764" t="s">
        <v>16404</v>
      </c>
      <c r="AF4764" t="s">
        <v>50</v>
      </c>
      <c r="AG4764"/>
      <c r="AH4764" t="s">
        <v>16322</v>
      </c>
      <c r="AI4764" t="s">
        <v>16553</v>
      </c>
      <c r="AJ4764"/>
      <c r="AK4764" t="s">
        <v>1130</v>
      </c>
      <c r="AL4764" t="s">
        <v>6464</v>
      </c>
      <c r="AM4764" t="s">
        <v>33</v>
      </c>
      <c r="AN4764" t="s">
        <v>33</v>
      </c>
      <c r="AO4764"/>
      <c r="AP4764" t="s">
        <v>4070</v>
      </c>
      <c r="AQ4764"/>
      <c r="AR4764" t="s">
        <v>35</v>
      </c>
      <c r="AS4764" t="s">
        <v>35</v>
      </c>
    </row>
    <row r="4765" spans="1:45">
      <c r="A4765" s="264" t="s">
        <v>16325</v>
      </c>
      <c r="B4765" s="217" t="s">
        <v>16404</v>
      </c>
      <c r="C4765" s="217" t="s">
        <v>50</v>
      </c>
      <c r="E4765" s="217" t="s">
        <v>16556</v>
      </c>
      <c r="F4765" s="217" t="s">
        <v>16553</v>
      </c>
      <c r="H4765" s="217" t="s">
        <v>1350</v>
      </c>
      <c r="I4765" s="217" t="s">
        <v>4093</v>
      </c>
      <c r="J4765" s="217" t="s">
        <v>33</v>
      </c>
      <c r="K4765" s="217" t="s">
        <v>33</v>
      </c>
      <c r="M4765" s="217">
        <f t="shared" si="106"/>
        <v>66</v>
      </c>
      <c r="O4765" s="217" t="s">
        <v>35</v>
      </c>
      <c r="P4765" s="217" t="s">
        <v>35</v>
      </c>
      <c r="Q4765" s="217">
        <f>S6374-vykonyz.xlsx[[#This Row],[Kod]]</f>
        <v>-87427</v>
      </c>
      <c r="R4765" s="217">
        <f>S4697-vykonyz.xlsx[[#This Row],[Kod]]</f>
        <v>0</v>
      </c>
      <c r="S4765" s="217" t="s">
        <v>16557</v>
      </c>
      <c r="T4765" s="217" t="s">
        <v>16558</v>
      </c>
      <c r="U4765" s="217">
        <v>847</v>
      </c>
      <c r="V4765" s="261">
        <v>45292</v>
      </c>
      <c r="W4765" s="217" t="s">
        <v>16557</v>
      </c>
      <c r="X4765" s="217">
        <v>799</v>
      </c>
      <c r="Y4765" s="217">
        <v>48</v>
      </c>
      <c r="Z4765" s="261">
        <v>45291</v>
      </c>
      <c r="AC4765" s="217">
        <f>vykonyz.xlsx3[[#This Row],[Kod]]-vykonyz.xlsx[[#This Row],[Kod]]</f>
        <v>0</v>
      </c>
      <c r="AD4765" t="s">
        <v>16325</v>
      </c>
      <c r="AE4765" t="s">
        <v>16404</v>
      </c>
      <c r="AF4765" t="s">
        <v>50</v>
      </c>
      <c r="AG4765"/>
      <c r="AH4765" t="s">
        <v>16326</v>
      </c>
      <c r="AI4765" t="s">
        <v>16553</v>
      </c>
      <c r="AJ4765"/>
      <c r="AK4765" t="s">
        <v>1350</v>
      </c>
      <c r="AL4765" t="s">
        <v>4093</v>
      </c>
      <c r="AM4765" t="s">
        <v>33</v>
      </c>
      <c r="AN4765" t="s">
        <v>33</v>
      </c>
      <c r="AO4765"/>
      <c r="AP4765" t="s">
        <v>13889</v>
      </c>
      <c r="AQ4765"/>
      <c r="AR4765" t="s">
        <v>35</v>
      </c>
      <c r="AS4765" t="s">
        <v>35</v>
      </c>
    </row>
    <row r="4766" spans="1:45">
      <c r="A4766" s="264" t="s">
        <v>16327</v>
      </c>
      <c r="B4766" s="217" t="s">
        <v>16404</v>
      </c>
      <c r="C4766" s="217" t="s">
        <v>50</v>
      </c>
      <c r="E4766" s="217" t="s">
        <v>16559</v>
      </c>
      <c r="F4766" s="217" t="s">
        <v>16553</v>
      </c>
      <c r="H4766" s="217" t="s">
        <v>2001</v>
      </c>
      <c r="I4766" s="217" t="s">
        <v>989</v>
      </c>
      <c r="J4766" s="217" t="s">
        <v>33</v>
      </c>
      <c r="K4766" s="217" t="s">
        <v>33</v>
      </c>
      <c r="M4766" s="217">
        <f t="shared" si="106"/>
        <v>147</v>
      </c>
      <c r="O4766" s="217" t="s">
        <v>35</v>
      </c>
      <c r="P4766" s="217" t="s">
        <v>35</v>
      </c>
      <c r="Q4766" s="217">
        <f>S6375-vykonyz.xlsx[[#This Row],[Kod]]</f>
        <v>-87429</v>
      </c>
      <c r="R4766" s="217">
        <f>S4698-vykonyz.xlsx[[#This Row],[Kod]]</f>
        <v>0</v>
      </c>
      <c r="S4766" s="217" t="s">
        <v>16560</v>
      </c>
      <c r="T4766" s="217" t="s">
        <v>16561</v>
      </c>
      <c r="U4766" s="217">
        <v>764</v>
      </c>
      <c r="V4766" s="261">
        <v>45292</v>
      </c>
      <c r="W4766" s="217" t="s">
        <v>16560</v>
      </c>
      <c r="X4766" s="217">
        <v>723</v>
      </c>
      <c r="Y4766" s="217">
        <v>41</v>
      </c>
      <c r="Z4766" s="261">
        <v>45291</v>
      </c>
      <c r="AC4766" s="217">
        <f>vykonyz.xlsx3[[#This Row],[Kod]]-vykonyz.xlsx[[#This Row],[Kod]]</f>
        <v>0</v>
      </c>
      <c r="AD4766" t="s">
        <v>16327</v>
      </c>
      <c r="AE4766" t="s">
        <v>16404</v>
      </c>
      <c r="AF4766" t="s">
        <v>50</v>
      </c>
      <c r="AG4766"/>
      <c r="AH4766" t="s">
        <v>16328</v>
      </c>
      <c r="AI4766" t="s">
        <v>16553</v>
      </c>
      <c r="AJ4766"/>
      <c r="AK4766" t="s">
        <v>2001</v>
      </c>
      <c r="AL4766" t="s">
        <v>989</v>
      </c>
      <c r="AM4766" t="s">
        <v>33</v>
      </c>
      <c r="AN4766" t="s">
        <v>33</v>
      </c>
      <c r="AO4766"/>
      <c r="AP4766" t="s">
        <v>690</v>
      </c>
      <c r="AQ4766"/>
      <c r="AR4766" t="s">
        <v>35</v>
      </c>
      <c r="AS4766" t="s">
        <v>35</v>
      </c>
    </row>
    <row r="4767" spans="1:45">
      <c r="A4767" s="264" t="s">
        <v>16330</v>
      </c>
      <c r="B4767" s="217" t="s">
        <v>16404</v>
      </c>
      <c r="C4767" s="217" t="s">
        <v>50</v>
      </c>
      <c r="E4767" s="217" t="s">
        <v>16331</v>
      </c>
      <c r="F4767" s="217" t="s">
        <v>16562</v>
      </c>
      <c r="H4767" s="217" t="s">
        <v>1553</v>
      </c>
      <c r="I4767" s="217" t="s">
        <v>15923</v>
      </c>
      <c r="J4767" s="217" t="s">
        <v>33</v>
      </c>
      <c r="K4767" s="217" t="s">
        <v>33</v>
      </c>
      <c r="M4767" s="217">
        <f t="shared" si="106"/>
        <v>527</v>
      </c>
      <c r="O4767" s="217" t="s">
        <v>35</v>
      </c>
      <c r="P4767" s="217" t="s">
        <v>35</v>
      </c>
      <c r="Q4767" s="217">
        <f>S6376-vykonyz.xlsx[[#This Row],[Kod]]</f>
        <v>-87431</v>
      </c>
      <c r="R4767" s="217">
        <f>S4699-vykonyz.xlsx[[#This Row],[Kod]]</f>
        <v>0</v>
      </c>
      <c r="S4767" s="217" t="s">
        <v>16563</v>
      </c>
      <c r="T4767" s="217" t="s">
        <v>16564</v>
      </c>
      <c r="U4767" s="217">
        <v>2068</v>
      </c>
      <c r="V4767" s="261">
        <v>45292</v>
      </c>
      <c r="W4767" s="217" t="s">
        <v>16563</v>
      </c>
      <c r="X4767" s="217">
        <v>1945</v>
      </c>
      <c r="Y4767" s="217">
        <v>123</v>
      </c>
      <c r="Z4767" s="261">
        <v>45291</v>
      </c>
      <c r="AC4767" s="217">
        <f>vykonyz.xlsx3[[#This Row],[Kod]]-vykonyz.xlsx[[#This Row],[Kod]]</f>
        <v>0</v>
      </c>
      <c r="AD4767" t="s">
        <v>16330</v>
      </c>
      <c r="AE4767" t="s">
        <v>16404</v>
      </c>
      <c r="AF4767" t="s">
        <v>50</v>
      </c>
      <c r="AG4767"/>
      <c r="AH4767" t="s">
        <v>16331</v>
      </c>
      <c r="AI4767" t="s">
        <v>16562</v>
      </c>
      <c r="AJ4767"/>
      <c r="AK4767" t="s">
        <v>1553</v>
      </c>
      <c r="AL4767" t="s">
        <v>15923</v>
      </c>
      <c r="AM4767" t="s">
        <v>33</v>
      </c>
      <c r="AN4767" t="s">
        <v>33</v>
      </c>
      <c r="AO4767"/>
      <c r="AP4767" t="s">
        <v>10207</v>
      </c>
      <c r="AQ4767"/>
      <c r="AR4767" t="s">
        <v>35</v>
      </c>
      <c r="AS4767" t="s">
        <v>35</v>
      </c>
    </row>
    <row r="4768" spans="1:45">
      <c r="A4768" s="264" t="s">
        <v>16333</v>
      </c>
      <c r="B4768" s="217" t="s">
        <v>16404</v>
      </c>
      <c r="C4768" s="217" t="s">
        <v>50</v>
      </c>
      <c r="E4768" s="217" t="s">
        <v>16565</v>
      </c>
      <c r="F4768" s="217" t="s">
        <v>16566</v>
      </c>
      <c r="H4768" s="217" t="s">
        <v>6725</v>
      </c>
      <c r="I4768" s="217" t="s">
        <v>6725</v>
      </c>
      <c r="J4768" s="217" t="s">
        <v>33</v>
      </c>
      <c r="K4768" s="217" t="s">
        <v>33</v>
      </c>
      <c r="M4768" s="217">
        <f t="shared" si="106"/>
        <v>46</v>
      </c>
      <c r="O4768" s="217" t="s">
        <v>35</v>
      </c>
      <c r="P4768" s="217" t="s">
        <v>35</v>
      </c>
      <c r="Q4768" s="217">
        <f>S6377-vykonyz.xlsx[[#This Row],[Kod]]</f>
        <v>-87433</v>
      </c>
      <c r="R4768" s="217">
        <f>S4700-vykonyz.xlsx[[#This Row],[Kod]]</f>
        <v>0</v>
      </c>
      <c r="S4768" s="217" t="s">
        <v>16567</v>
      </c>
      <c r="T4768" s="217" t="s">
        <v>16568</v>
      </c>
      <c r="U4768" s="217">
        <v>1052</v>
      </c>
      <c r="V4768" s="261">
        <v>45292</v>
      </c>
      <c r="W4768" s="217" t="s">
        <v>16567</v>
      </c>
      <c r="X4768" s="217">
        <v>998</v>
      </c>
      <c r="Y4768" s="217">
        <v>54</v>
      </c>
      <c r="Z4768" s="261">
        <v>45291</v>
      </c>
      <c r="AC4768" s="217">
        <f>vykonyz.xlsx3[[#This Row],[Kod]]-vykonyz.xlsx[[#This Row],[Kod]]</f>
        <v>0</v>
      </c>
      <c r="AD4768" t="s">
        <v>16333</v>
      </c>
      <c r="AE4768" t="s">
        <v>16404</v>
      </c>
      <c r="AF4768" t="s">
        <v>50</v>
      </c>
      <c r="AG4768"/>
      <c r="AH4768" t="s">
        <v>16334</v>
      </c>
      <c r="AI4768" t="s">
        <v>16566</v>
      </c>
      <c r="AJ4768"/>
      <c r="AK4768" t="s">
        <v>6725</v>
      </c>
      <c r="AL4768" t="s">
        <v>6725</v>
      </c>
      <c r="AM4768" t="s">
        <v>33</v>
      </c>
      <c r="AN4768" t="s">
        <v>33</v>
      </c>
      <c r="AO4768"/>
      <c r="AP4768" t="s">
        <v>1894</v>
      </c>
      <c r="AQ4768"/>
      <c r="AR4768" t="s">
        <v>35</v>
      </c>
      <c r="AS4768" t="s">
        <v>35</v>
      </c>
    </row>
    <row r="4769" spans="1:45">
      <c r="A4769" s="264" t="s">
        <v>16337</v>
      </c>
      <c r="B4769" s="217" t="s">
        <v>16404</v>
      </c>
      <c r="C4769" s="217" t="s">
        <v>50</v>
      </c>
      <c r="E4769" s="217" t="s">
        <v>16569</v>
      </c>
      <c r="F4769" s="217" t="s">
        <v>16570</v>
      </c>
      <c r="H4769" s="217" t="s">
        <v>1084</v>
      </c>
      <c r="I4769" s="217" t="s">
        <v>1084</v>
      </c>
      <c r="J4769" s="217" t="s">
        <v>33</v>
      </c>
      <c r="K4769" s="217" t="s">
        <v>33</v>
      </c>
      <c r="M4769" s="217">
        <f t="shared" si="106"/>
        <v>226</v>
      </c>
      <c r="O4769" s="217" t="s">
        <v>35</v>
      </c>
      <c r="P4769" s="217" t="s">
        <v>35</v>
      </c>
      <c r="Q4769" s="217">
        <f>S6378-vykonyz.xlsx[[#This Row],[Kod]]</f>
        <v>-87435</v>
      </c>
      <c r="R4769" s="217">
        <f>S4701-vykonyz.xlsx[[#This Row],[Kod]]</f>
        <v>0</v>
      </c>
      <c r="S4769" s="217" t="s">
        <v>16571</v>
      </c>
      <c r="T4769" s="217" t="s">
        <v>16572</v>
      </c>
      <c r="U4769" s="217">
        <v>623</v>
      </c>
      <c r="V4769" s="261">
        <v>45292</v>
      </c>
      <c r="W4769" s="217" t="s">
        <v>16571</v>
      </c>
      <c r="X4769" s="217">
        <v>596</v>
      </c>
      <c r="Y4769" s="217">
        <v>27</v>
      </c>
      <c r="Z4769" s="261">
        <v>45291</v>
      </c>
      <c r="AC4769" s="217">
        <f>vykonyz.xlsx3[[#This Row],[Kod]]-vykonyz.xlsx[[#This Row],[Kod]]</f>
        <v>0</v>
      </c>
      <c r="AD4769" t="s">
        <v>16337</v>
      </c>
      <c r="AE4769" t="s">
        <v>16404</v>
      </c>
      <c r="AF4769" t="s">
        <v>50</v>
      </c>
      <c r="AG4769"/>
      <c r="AH4769" t="s">
        <v>16338</v>
      </c>
      <c r="AI4769" t="s">
        <v>16570</v>
      </c>
      <c r="AJ4769"/>
      <c r="AK4769" t="s">
        <v>1084</v>
      </c>
      <c r="AL4769" t="s">
        <v>1084</v>
      </c>
      <c r="AM4769" t="s">
        <v>33</v>
      </c>
      <c r="AN4769" t="s">
        <v>33</v>
      </c>
      <c r="AO4769"/>
      <c r="AP4769" t="s">
        <v>16573</v>
      </c>
      <c r="AQ4769"/>
      <c r="AR4769" t="s">
        <v>35</v>
      </c>
      <c r="AS4769" t="s">
        <v>35</v>
      </c>
    </row>
    <row r="4770" spans="1:45">
      <c r="A4770" s="264" t="s">
        <v>16341</v>
      </c>
      <c r="B4770" s="217" t="s">
        <v>16404</v>
      </c>
      <c r="C4770" s="217" t="s">
        <v>50</v>
      </c>
      <c r="E4770" s="217" t="s">
        <v>16574</v>
      </c>
      <c r="F4770" s="217" t="s">
        <v>16570</v>
      </c>
      <c r="H4770" s="217" t="s">
        <v>1008</v>
      </c>
      <c r="I4770" s="217" t="s">
        <v>1008</v>
      </c>
      <c r="J4770" s="217" t="s">
        <v>33</v>
      </c>
      <c r="K4770" s="217" t="s">
        <v>33</v>
      </c>
      <c r="M4770" s="217">
        <f t="shared" si="106"/>
        <v>339</v>
      </c>
      <c r="O4770" s="217" t="s">
        <v>35</v>
      </c>
      <c r="P4770" s="217" t="s">
        <v>35</v>
      </c>
      <c r="Q4770" s="217">
        <f>S6379-vykonyz.xlsx[[#This Row],[Kod]]</f>
        <v>-87437</v>
      </c>
      <c r="R4770" s="217">
        <f>S4702-vykonyz.xlsx[[#This Row],[Kod]]</f>
        <v>0</v>
      </c>
      <c r="S4770" s="217" t="s">
        <v>16575</v>
      </c>
      <c r="T4770" s="217" t="s">
        <v>16576</v>
      </c>
      <c r="U4770" s="217">
        <v>290</v>
      </c>
      <c r="V4770" s="261">
        <v>45292</v>
      </c>
      <c r="W4770" s="217" t="s">
        <v>16575</v>
      </c>
      <c r="X4770" s="217">
        <v>269</v>
      </c>
      <c r="Y4770" s="217">
        <v>21</v>
      </c>
      <c r="Z4770" s="261">
        <v>45291</v>
      </c>
      <c r="AC4770" s="217">
        <f>vykonyz.xlsx3[[#This Row],[Kod]]-vykonyz.xlsx[[#This Row],[Kod]]</f>
        <v>0</v>
      </c>
      <c r="AD4770" t="s">
        <v>16341</v>
      </c>
      <c r="AE4770" t="s">
        <v>16404</v>
      </c>
      <c r="AF4770" t="s">
        <v>50</v>
      </c>
      <c r="AG4770"/>
      <c r="AH4770" t="s">
        <v>16342</v>
      </c>
      <c r="AI4770" t="s">
        <v>16570</v>
      </c>
      <c r="AJ4770"/>
      <c r="AK4770" t="s">
        <v>1008</v>
      </c>
      <c r="AL4770" t="s">
        <v>1008</v>
      </c>
      <c r="AM4770" t="s">
        <v>33</v>
      </c>
      <c r="AN4770" t="s">
        <v>33</v>
      </c>
      <c r="AO4770"/>
      <c r="AP4770" t="s">
        <v>738</v>
      </c>
      <c r="AQ4770"/>
      <c r="AR4770" t="s">
        <v>35</v>
      </c>
      <c r="AS4770" t="s">
        <v>35</v>
      </c>
    </row>
    <row r="4771" spans="1:45">
      <c r="A4771" s="264" t="s">
        <v>16345</v>
      </c>
      <c r="B4771" s="217" t="s">
        <v>16404</v>
      </c>
      <c r="C4771" s="217" t="s">
        <v>50</v>
      </c>
      <c r="E4771" s="217" t="s">
        <v>16577</v>
      </c>
      <c r="F4771" s="217" t="s">
        <v>16578</v>
      </c>
      <c r="H4771" s="217" t="s">
        <v>16579</v>
      </c>
      <c r="I4771" s="217" t="s">
        <v>1295</v>
      </c>
      <c r="J4771" s="217" t="s">
        <v>33</v>
      </c>
      <c r="K4771" s="217" t="s">
        <v>33</v>
      </c>
      <c r="M4771" s="217">
        <f t="shared" si="106"/>
        <v>343</v>
      </c>
      <c r="O4771" s="217" t="s">
        <v>35</v>
      </c>
      <c r="P4771" s="217" t="s">
        <v>35</v>
      </c>
      <c r="Q4771" s="217">
        <f>S6380-vykonyz.xlsx[[#This Row],[Kod]]</f>
        <v>-87439</v>
      </c>
      <c r="R4771" s="217">
        <f>S4703-vykonyz.xlsx[[#This Row],[Kod]]</f>
        <v>0</v>
      </c>
      <c r="S4771" s="217" t="s">
        <v>16580</v>
      </c>
      <c r="T4771" s="217" t="s">
        <v>16581</v>
      </c>
      <c r="U4771" s="217">
        <v>496</v>
      </c>
      <c r="V4771" s="261">
        <v>45292</v>
      </c>
      <c r="W4771" s="217" t="s">
        <v>16580</v>
      </c>
      <c r="X4771" s="217">
        <v>469</v>
      </c>
      <c r="Y4771" s="217">
        <v>27</v>
      </c>
      <c r="Z4771" s="261">
        <v>45291</v>
      </c>
      <c r="AC4771" s="217">
        <f>vykonyz.xlsx3[[#This Row],[Kod]]-vykonyz.xlsx[[#This Row],[Kod]]</f>
        <v>0</v>
      </c>
      <c r="AD4771" t="s">
        <v>16345</v>
      </c>
      <c r="AE4771" t="s">
        <v>16404</v>
      </c>
      <c r="AF4771" t="s">
        <v>50</v>
      </c>
      <c r="AG4771"/>
      <c r="AH4771" t="s">
        <v>16346</v>
      </c>
      <c r="AI4771" t="s">
        <v>16582</v>
      </c>
      <c r="AJ4771"/>
      <c r="AK4771" t="s">
        <v>16579</v>
      </c>
      <c r="AL4771" t="s">
        <v>1295</v>
      </c>
      <c r="AM4771" t="s">
        <v>33</v>
      </c>
      <c r="AN4771" t="s">
        <v>33</v>
      </c>
      <c r="AO4771"/>
      <c r="AP4771" t="s">
        <v>777</v>
      </c>
      <c r="AQ4771"/>
      <c r="AR4771" t="s">
        <v>35</v>
      </c>
      <c r="AS4771" t="s">
        <v>35</v>
      </c>
    </row>
    <row r="4772" spans="1:45">
      <c r="A4772" s="264" t="s">
        <v>16349</v>
      </c>
      <c r="B4772" s="217" t="s">
        <v>16404</v>
      </c>
      <c r="C4772" s="217" t="s">
        <v>50</v>
      </c>
      <c r="E4772" s="217" t="s">
        <v>16583</v>
      </c>
      <c r="F4772" s="217" t="s">
        <v>16584</v>
      </c>
      <c r="H4772" s="217" t="s">
        <v>981</v>
      </c>
      <c r="I4772" s="217" t="s">
        <v>1084</v>
      </c>
      <c r="J4772" s="217" t="s">
        <v>33</v>
      </c>
      <c r="K4772" s="217" t="s">
        <v>33</v>
      </c>
      <c r="M4772" s="217">
        <f t="shared" si="106"/>
        <v>621</v>
      </c>
      <c r="O4772" s="217" t="s">
        <v>35</v>
      </c>
      <c r="P4772" s="217" t="s">
        <v>35</v>
      </c>
      <c r="Q4772" s="217">
        <f>S6381-vykonyz.xlsx[[#This Row],[Kod]]</f>
        <v>-87441</v>
      </c>
      <c r="R4772" s="217">
        <f>S4704-vykonyz.xlsx[[#This Row],[Kod]]</f>
        <v>0</v>
      </c>
      <c r="S4772" s="217" t="s">
        <v>16585</v>
      </c>
      <c r="T4772" s="217" t="s">
        <v>16586</v>
      </c>
      <c r="U4772" s="217">
        <v>1191</v>
      </c>
      <c r="V4772" s="261">
        <v>45292</v>
      </c>
      <c r="W4772" s="217" t="s">
        <v>16585</v>
      </c>
      <c r="X4772" s="217">
        <v>1118</v>
      </c>
      <c r="Y4772" s="217">
        <v>73</v>
      </c>
      <c r="Z4772" s="261">
        <v>45291</v>
      </c>
      <c r="AC4772" s="217">
        <f>vykonyz.xlsx3[[#This Row],[Kod]]-vykonyz.xlsx[[#This Row],[Kod]]</f>
        <v>0</v>
      </c>
      <c r="AD4772" t="s">
        <v>16349</v>
      </c>
      <c r="AE4772" t="s">
        <v>16404</v>
      </c>
      <c r="AF4772" t="s">
        <v>50</v>
      </c>
      <c r="AG4772"/>
      <c r="AH4772" t="s">
        <v>16350</v>
      </c>
      <c r="AI4772" t="s">
        <v>16587</v>
      </c>
      <c r="AJ4772"/>
      <c r="AK4772" t="s">
        <v>981</v>
      </c>
      <c r="AL4772" t="s">
        <v>1084</v>
      </c>
      <c r="AM4772" t="s">
        <v>33</v>
      </c>
      <c r="AN4772" t="s">
        <v>33</v>
      </c>
      <c r="AO4772"/>
      <c r="AP4772" t="s">
        <v>1395</v>
      </c>
      <c r="AQ4772"/>
      <c r="AR4772" t="s">
        <v>35</v>
      </c>
      <c r="AS4772" t="s">
        <v>35</v>
      </c>
    </row>
    <row r="4773" spans="1:45">
      <c r="A4773" s="264" t="s">
        <v>16352</v>
      </c>
      <c r="B4773" s="217" t="s">
        <v>16404</v>
      </c>
      <c r="C4773" s="217" t="s">
        <v>50</v>
      </c>
      <c r="E4773" s="217" t="s">
        <v>16588</v>
      </c>
      <c r="F4773" s="217" t="s">
        <v>16589</v>
      </c>
      <c r="H4773" s="217" t="s">
        <v>981</v>
      </c>
      <c r="I4773" s="217" t="s">
        <v>1084</v>
      </c>
      <c r="J4773" s="217" t="s">
        <v>33</v>
      </c>
      <c r="K4773" s="217" t="s">
        <v>33</v>
      </c>
      <c r="M4773" s="217">
        <f t="shared" si="106"/>
        <v>881</v>
      </c>
      <c r="O4773" s="217" t="s">
        <v>35</v>
      </c>
      <c r="P4773" s="217" t="s">
        <v>35</v>
      </c>
      <c r="Q4773" s="217">
        <f>S6382-vykonyz.xlsx[[#This Row],[Kod]]</f>
        <v>-87443</v>
      </c>
      <c r="R4773" s="217">
        <f>S4705-vykonyz.xlsx[[#This Row],[Kod]]</f>
        <v>0</v>
      </c>
      <c r="S4773" s="217" t="s">
        <v>16590</v>
      </c>
      <c r="T4773" s="217" t="s">
        <v>16591</v>
      </c>
      <c r="U4773" s="217">
        <v>545</v>
      </c>
      <c r="V4773" s="261">
        <v>45292</v>
      </c>
      <c r="W4773" s="217" t="s">
        <v>16590</v>
      </c>
      <c r="X4773" s="217">
        <v>518</v>
      </c>
      <c r="Y4773" s="217">
        <v>27</v>
      </c>
      <c r="Z4773" s="261">
        <v>45291</v>
      </c>
      <c r="AC4773" s="217">
        <f>vykonyz.xlsx3[[#This Row],[Kod]]-vykonyz.xlsx[[#This Row],[Kod]]</f>
        <v>0</v>
      </c>
      <c r="AD4773" t="s">
        <v>16352</v>
      </c>
      <c r="AE4773" t="s">
        <v>16404</v>
      </c>
      <c r="AF4773" t="s">
        <v>50</v>
      </c>
      <c r="AG4773"/>
      <c r="AH4773" t="s">
        <v>16353</v>
      </c>
      <c r="AI4773" t="s">
        <v>16592</v>
      </c>
      <c r="AJ4773"/>
      <c r="AK4773" t="s">
        <v>981</v>
      </c>
      <c r="AL4773" t="s">
        <v>1084</v>
      </c>
      <c r="AM4773" t="s">
        <v>33</v>
      </c>
      <c r="AN4773" t="s">
        <v>33</v>
      </c>
      <c r="AO4773"/>
      <c r="AP4773" t="s">
        <v>12679</v>
      </c>
      <c r="AQ4773"/>
      <c r="AR4773" t="s">
        <v>35</v>
      </c>
      <c r="AS4773" t="s">
        <v>35</v>
      </c>
    </row>
    <row r="4774" spans="1:45">
      <c r="A4774" s="264" t="s">
        <v>16356</v>
      </c>
      <c r="B4774" s="217" t="s">
        <v>16404</v>
      </c>
      <c r="C4774" s="217" t="s">
        <v>50</v>
      </c>
      <c r="E4774" s="217" t="s">
        <v>16593</v>
      </c>
      <c r="F4774" s="217" t="s">
        <v>16594</v>
      </c>
      <c r="H4774" s="217" t="s">
        <v>1084</v>
      </c>
      <c r="I4774" s="217" t="s">
        <v>994</v>
      </c>
      <c r="J4774" s="217" t="s">
        <v>33</v>
      </c>
      <c r="K4774" s="217" t="s">
        <v>33</v>
      </c>
      <c r="M4774" s="217">
        <f t="shared" si="106"/>
        <v>373</v>
      </c>
      <c r="O4774" s="217" t="s">
        <v>35</v>
      </c>
      <c r="P4774" s="217" t="s">
        <v>35</v>
      </c>
      <c r="Q4774" s="217">
        <f>S6383-vykonyz.xlsx[[#This Row],[Kod]]</f>
        <v>-87445</v>
      </c>
      <c r="R4774" s="217">
        <f>S4706-vykonyz.xlsx[[#This Row],[Kod]]</f>
        <v>0</v>
      </c>
      <c r="S4774" s="217" t="s">
        <v>16595</v>
      </c>
      <c r="T4774" s="217" t="s">
        <v>11754</v>
      </c>
      <c r="U4774" s="217">
        <v>520</v>
      </c>
      <c r="V4774" s="261">
        <v>45292</v>
      </c>
      <c r="W4774" s="217" t="s">
        <v>16595</v>
      </c>
      <c r="X4774" s="217">
        <v>493</v>
      </c>
      <c r="Y4774" s="217">
        <v>27</v>
      </c>
      <c r="Z4774" s="261">
        <v>45291</v>
      </c>
      <c r="AC4774" s="217">
        <f>vykonyz.xlsx3[[#This Row],[Kod]]-vykonyz.xlsx[[#This Row],[Kod]]</f>
        <v>0</v>
      </c>
      <c r="AD4774" t="s">
        <v>16356</v>
      </c>
      <c r="AE4774" t="s">
        <v>16404</v>
      </c>
      <c r="AF4774" t="s">
        <v>50</v>
      </c>
      <c r="AG4774"/>
      <c r="AH4774" t="s">
        <v>16357</v>
      </c>
      <c r="AI4774" t="s">
        <v>16594</v>
      </c>
      <c r="AJ4774"/>
      <c r="AK4774" t="s">
        <v>1084</v>
      </c>
      <c r="AL4774" t="s">
        <v>994</v>
      </c>
      <c r="AM4774" t="s">
        <v>33</v>
      </c>
      <c r="AN4774" t="s">
        <v>33</v>
      </c>
      <c r="AO4774"/>
      <c r="AP4774" t="s">
        <v>2005</v>
      </c>
      <c r="AQ4774"/>
      <c r="AR4774" t="s">
        <v>35</v>
      </c>
      <c r="AS4774" t="s">
        <v>35</v>
      </c>
    </row>
    <row r="4775" spans="1:45">
      <c r="A4775" s="264" t="s">
        <v>16359</v>
      </c>
      <c r="B4775" s="217" t="s">
        <v>16404</v>
      </c>
      <c r="C4775" s="217" t="s">
        <v>50</v>
      </c>
      <c r="E4775" s="217" t="s">
        <v>16596</v>
      </c>
      <c r="F4775" s="217" t="s">
        <v>16597</v>
      </c>
      <c r="H4775" s="217" t="s">
        <v>1008</v>
      </c>
      <c r="I4775" s="217" t="s">
        <v>1008</v>
      </c>
      <c r="J4775" s="217" t="s">
        <v>33</v>
      </c>
      <c r="K4775" s="217" t="s">
        <v>33</v>
      </c>
      <c r="M4775" s="217">
        <f t="shared" si="106"/>
        <v>1184</v>
      </c>
      <c r="O4775" s="217" t="s">
        <v>35</v>
      </c>
      <c r="P4775" s="217" t="s">
        <v>35</v>
      </c>
      <c r="Q4775" s="217">
        <f>S6384-vykonyz.xlsx[[#This Row],[Kod]]</f>
        <v>-87446</v>
      </c>
      <c r="R4775" s="217">
        <f>S4707-vykonyz.xlsx[[#This Row],[Kod]]</f>
        <v>0</v>
      </c>
      <c r="S4775" s="217" t="s">
        <v>16598</v>
      </c>
      <c r="T4775" s="217" t="s">
        <v>16599</v>
      </c>
      <c r="U4775" s="217">
        <v>643</v>
      </c>
      <c r="V4775" s="261">
        <v>45292</v>
      </c>
      <c r="W4775" s="217" t="s">
        <v>16598</v>
      </c>
      <c r="X4775" s="217">
        <v>609</v>
      </c>
      <c r="Y4775" s="217">
        <v>34</v>
      </c>
      <c r="Z4775" s="261">
        <v>45291</v>
      </c>
      <c r="AC4775" s="217">
        <f>vykonyz.xlsx3[[#This Row],[Kod]]-vykonyz.xlsx[[#This Row],[Kod]]</f>
        <v>0</v>
      </c>
      <c r="AD4775" t="s">
        <v>16359</v>
      </c>
      <c r="AE4775" t="s">
        <v>16404</v>
      </c>
      <c r="AF4775" t="s">
        <v>50</v>
      </c>
      <c r="AG4775"/>
      <c r="AH4775" t="s">
        <v>16596</v>
      </c>
      <c r="AI4775" t="s">
        <v>16597</v>
      </c>
      <c r="AJ4775"/>
      <c r="AK4775" t="s">
        <v>1008</v>
      </c>
      <c r="AL4775" t="s">
        <v>1008</v>
      </c>
      <c r="AM4775" t="s">
        <v>33</v>
      </c>
      <c r="AN4775" t="s">
        <v>33</v>
      </c>
      <c r="AO4775"/>
      <c r="AP4775" t="s">
        <v>16600</v>
      </c>
      <c r="AQ4775"/>
      <c r="AR4775" t="s">
        <v>35</v>
      </c>
      <c r="AS4775" t="s">
        <v>35</v>
      </c>
    </row>
    <row r="4776" spans="1:45">
      <c r="A4776" s="264" t="s">
        <v>16361</v>
      </c>
      <c r="B4776" s="217" t="s">
        <v>16404</v>
      </c>
      <c r="C4776" s="217" t="s">
        <v>50</v>
      </c>
      <c r="E4776" s="217" t="s">
        <v>16362</v>
      </c>
      <c r="F4776" s="217" t="s">
        <v>16601</v>
      </c>
      <c r="H4776" s="217" t="s">
        <v>1573</v>
      </c>
      <c r="I4776" s="217" t="s">
        <v>1573</v>
      </c>
      <c r="J4776" s="217" t="s">
        <v>33</v>
      </c>
      <c r="K4776" s="217" t="s">
        <v>33</v>
      </c>
      <c r="M4776" s="217">
        <f t="shared" si="106"/>
        <v>927</v>
      </c>
      <c r="O4776" s="217" t="s">
        <v>35</v>
      </c>
      <c r="P4776" s="217" t="s">
        <v>35</v>
      </c>
      <c r="Q4776" s="217">
        <f>S6385-vykonyz.xlsx[[#This Row],[Kod]]</f>
        <v>-87447</v>
      </c>
      <c r="R4776" s="217">
        <f>S4708-vykonyz.xlsx[[#This Row],[Kod]]</f>
        <v>0</v>
      </c>
      <c r="S4776" s="217" t="s">
        <v>16602</v>
      </c>
      <c r="T4776" s="217" t="s">
        <v>16603</v>
      </c>
      <c r="U4776" s="217">
        <v>520</v>
      </c>
      <c r="V4776" s="261">
        <v>45292</v>
      </c>
      <c r="W4776" s="217" t="s">
        <v>16602</v>
      </c>
      <c r="X4776" s="217">
        <v>493</v>
      </c>
      <c r="Y4776" s="217">
        <v>27</v>
      </c>
      <c r="Z4776" s="261">
        <v>45291</v>
      </c>
      <c r="AC4776" s="217">
        <f>vykonyz.xlsx3[[#This Row],[Kod]]-vykonyz.xlsx[[#This Row],[Kod]]</f>
        <v>0</v>
      </c>
      <c r="AD4776" t="s">
        <v>16361</v>
      </c>
      <c r="AE4776" t="s">
        <v>16404</v>
      </c>
      <c r="AF4776" t="s">
        <v>50</v>
      </c>
      <c r="AG4776"/>
      <c r="AH4776" t="s">
        <v>16362</v>
      </c>
      <c r="AI4776" t="s">
        <v>16601</v>
      </c>
      <c r="AJ4776"/>
      <c r="AK4776" t="s">
        <v>1573</v>
      </c>
      <c r="AL4776" t="s">
        <v>1573</v>
      </c>
      <c r="AM4776" t="s">
        <v>33</v>
      </c>
      <c r="AN4776" t="s">
        <v>33</v>
      </c>
      <c r="AO4776"/>
      <c r="AP4776" t="s">
        <v>1972</v>
      </c>
      <c r="AQ4776"/>
      <c r="AR4776" t="s">
        <v>35</v>
      </c>
      <c r="AS4776" t="s">
        <v>35</v>
      </c>
    </row>
    <row r="4777" spans="1:45">
      <c r="A4777" s="264" t="s">
        <v>16366</v>
      </c>
      <c r="B4777" s="217" t="s">
        <v>16404</v>
      </c>
      <c r="C4777" s="217" t="s">
        <v>50</v>
      </c>
      <c r="E4777" s="217" t="s">
        <v>16367</v>
      </c>
      <c r="F4777" s="217" t="s">
        <v>16604</v>
      </c>
      <c r="H4777" s="217" t="s">
        <v>989</v>
      </c>
      <c r="I4777" s="217" t="s">
        <v>1032</v>
      </c>
      <c r="J4777" s="217" t="s">
        <v>33</v>
      </c>
      <c r="K4777" s="217" t="s">
        <v>33</v>
      </c>
      <c r="M4777" s="217">
        <f t="shared" si="106"/>
        <v>118</v>
      </c>
      <c r="O4777" s="217" t="s">
        <v>35</v>
      </c>
      <c r="P4777" s="217" t="s">
        <v>35</v>
      </c>
      <c r="Q4777" s="217">
        <f>S6386-vykonyz.xlsx[[#This Row],[Kod]]</f>
        <v>-87449</v>
      </c>
      <c r="R4777" s="217">
        <f>S4709-vykonyz.xlsx[[#This Row],[Kod]]</f>
        <v>0</v>
      </c>
      <c r="S4777" s="217" t="s">
        <v>16605</v>
      </c>
      <c r="T4777" s="217" t="s">
        <v>16606</v>
      </c>
      <c r="U4777" s="217">
        <v>1257</v>
      </c>
      <c r="V4777" s="261">
        <v>45292</v>
      </c>
      <c r="W4777" s="217" t="s">
        <v>16605</v>
      </c>
      <c r="X4777" s="217">
        <v>1200</v>
      </c>
      <c r="Y4777" s="217">
        <v>57</v>
      </c>
      <c r="Z4777" s="261">
        <v>45291</v>
      </c>
      <c r="AC4777" s="217">
        <f>vykonyz.xlsx3[[#This Row],[Kod]]-vykonyz.xlsx[[#This Row],[Kod]]</f>
        <v>0</v>
      </c>
      <c r="AD4777" t="s">
        <v>16366</v>
      </c>
      <c r="AE4777" t="s">
        <v>16404</v>
      </c>
      <c r="AF4777" t="s">
        <v>50</v>
      </c>
      <c r="AG4777"/>
      <c r="AH4777" t="s">
        <v>16367</v>
      </c>
      <c r="AI4777" t="s">
        <v>16604</v>
      </c>
      <c r="AJ4777"/>
      <c r="AK4777" t="s">
        <v>989</v>
      </c>
      <c r="AL4777" t="s">
        <v>1032</v>
      </c>
      <c r="AM4777" t="s">
        <v>33</v>
      </c>
      <c r="AN4777" t="s">
        <v>33</v>
      </c>
      <c r="AO4777"/>
      <c r="AP4777" t="s">
        <v>2105</v>
      </c>
      <c r="AQ4777"/>
      <c r="AR4777" t="s">
        <v>35</v>
      </c>
      <c r="AS4777" t="s">
        <v>35</v>
      </c>
    </row>
    <row r="4778" spans="1:45">
      <c r="A4778" s="264" t="s">
        <v>16370</v>
      </c>
      <c r="B4778" s="217" t="s">
        <v>16404</v>
      </c>
      <c r="C4778" s="217" t="s">
        <v>50</v>
      </c>
      <c r="E4778" s="217" t="s">
        <v>16371</v>
      </c>
      <c r="F4778" s="217" t="s">
        <v>16607</v>
      </c>
      <c r="H4778" s="217" t="s">
        <v>7788</v>
      </c>
      <c r="I4778" s="217" t="s">
        <v>994</v>
      </c>
      <c r="J4778" s="217" t="s">
        <v>33</v>
      </c>
      <c r="K4778" s="217" t="s">
        <v>33</v>
      </c>
      <c r="M4778" s="217">
        <f t="shared" si="106"/>
        <v>176</v>
      </c>
      <c r="O4778" s="217" t="s">
        <v>35</v>
      </c>
      <c r="P4778" s="217" t="s">
        <v>35</v>
      </c>
      <c r="Q4778" s="217">
        <f>S6387-vykonyz.xlsx[[#This Row],[Kod]]</f>
        <v>-87511</v>
      </c>
      <c r="R4778" s="217">
        <f>S4710-vykonyz.xlsx[[#This Row],[Kod]]</f>
        <v>0</v>
      </c>
      <c r="S4778" s="217" t="s">
        <v>16608</v>
      </c>
      <c r="T4778" s="217" t="s">
        <v>16609</v>
      </c>
      <c r="U4778" s="217">
        <v>1011</v>
      </c>
      <c r="V4778" s="261">
        <v>45292</v>
      </c>
      <c r="W4778" s="217" t="s">
        <v>16608</v>
      </c>
      <c r="X4778" s="217">
        <v>956</v>
      </c>
      <c r="Y4778" s="217">
        <v>55</v>
      </c>
      <c r="Z4778" s="261">
        <v>45291</v>
      </c>
      <c r="AC4778" s="217">
        <f>vykonyz.xlsx3[[#This Row],[Kod]]-vykonyz.xlsx[[#This Row],[Kod]]</f>
        <v>0</v>
      </c>
      <c r="AD4778" t="s">
        <v>16370</v>
      </c>
      <c r="AE4778" t="s">
        <v>16404</v>
      </c>
      <c r="AF4778" t="s">
        <v>50</v>
      </c>
      <c r="AG4778"/>
      <c r="AH4778" t="s">
        <v>16371</v>
      </c>
      <c r="AI4778" t="s">
        <v>16607</v>
      </c>
      <c r="AJ4778"/>
      <c r="AK4778" t="s">
        <v>7788</v>
      </c>
      <c r="AL4778" t="s">
        <v>994</v>
      </c>
      <c r="AM4778" t="s">
        <v>33</v>
      </c>
      <c r="AN4778" t="s">
        <v>33</v>
      </c>
      <c r="AO4778"/>
      <c r="AP4778" t="s">
        <v>6459</v>
      </c>
      <c r="AQ4778"/>
      <c r="AR4778" t="s">
        <v>35</v>
      </c>
      <c r="AS4778" t="s">
        <v>35</v>
      </c>
    </row>
    <row r="4779" spans="1:45">
      <c r="A4779" s="264" t="s">
        <v>16373</v>
      </c>
      <c r="B4779" s="217" t="s">
        <v>16404</v>
      </c>
      <c r="C4779" s="217" t="s">
        <v>50</v>
      </c>
      <c r="E4779" s="217" t="s">
        <v>16374</v>
      </c>
      <c r="F4779" s="217" t="s">
        <v>16610</v>
      </c>
      <c r="H4779" s="217" t="s">
        <v>989</v>
      </c>
      <c r="I4779" s="217" t="s">
        <v>1032</v>
      </c>
      <c r="J4779" s="217" t="s">
        <v>33</v>
      </c>
      <c r="K4779" s="217" t="s">
        <v>33</v>
      </c>
      <c r="M4779" s="217">
        <f t="shared" si="106"/>
        <v>209</v>
      </c>
      <c r="O4779" s="217" t="s">
        <v>35</v>
      </c>
      <c r="P4779" s="217" t="s">
        <v>35</v>
      </c>
      <c r="Q4779" s="217">
        <f>S6388-vykonyz.xlsx[[#This Row],[Kod]]</f>
        <v>-87513</v>
      </c>
      <c r="R4779" s="217">
        <f>S4711-vykonyz.xlsx[[#This Row],[Kod]]</f>
        <v>0</v>
      </c>
      <c r="S4779" s="217" t="s">
        <v>16611</v>
      </c>
      <c r="T4779" s="217" t="s">
        <v>16612</v>
      </c>
      <c r="U4779" s="217">
        <v>544</v>
      </c>
      <c r="V4779" s="261">
        <v>45292</v>
      </c>
      <c r="W4779" s="217" t="s">
        <v>16611</v>
      </c>
      <c r="X4779" s="217">
        <v>517</v>
      </c>
      <c r="Y4779" s="217">
        <v>27</v>
      </c>
      <c r="Z4779" s="261">
        <v>45291</v>
      </c>
      <c r="AC4779" s="217">
        <f>vykonyz.xlsx3[[#This Row],[Kod]]-vykonyz.xlsx[[#This Row],[Kod]]</f>
        <v>0</v>
      </c>
      <c r="AD4779" t="s">
        <v>16373</v>
      </c>
      <c r="AE4779" t="s">
        <v>16404</v>
      </c>
      <c r="AF4779" t="s">
        <v>50</v>
      </c>
      <c r="AG4779"/>
      <c r="AH4779" t="s">
        <v>16374</v>
      </c>
      <c r="AI4779" t="s">
        <v>16613</v>
      </c>
      <c r="AJ4779"/>
      <c r="AK4779" t="s">
        <v>989</v>
      </c>
      <c r="AL4779" t="s">
        <v>1032</v>
      </c>
      <c r="AM4779" t="s">
        <v>33</v>
      </c>
      <c r="AN4779" t="s">
        <v>33</v>
      </c>
      <c r="AO4779"/>
      <c r="AP4779" t="s">
        <v>7307</v>
      </c>
      <c r="AQ4779"/>
      <c r="AR4779" t="s">
        <v>35</v>
      </c>
      <c r="AS4779" t="s">
        <v>35</v>
      </c>
    </row>
    <row r="4780" spans="1:45">
      <c r="A4780" s="264" t="s">
        <v>16377</v>
      </c>
      <c r="B4780" s="217" t="s">
        <v>13088</v>
      </c>
      <c r="C4780" s="217" t="s">
        <v>50</v>
      </c>
      <c r="E4780" s="217" t="s">
        <v>16378</v>
      </c>
      <c r="F4780" s="217" t="s">
        <v>16614</v>
      </c>
      <c r="H4780" s="217" t="s">
        <v>1532</v>
      </c>
      <c r="I4780" s="217" t="s">
        <v>77</v>
      </c>
      <c r="J4780" s="217" t="s">
        <v>33</v>
      </c>
      <c r="K4780" s="217" t="s">
        <v>33</v>
      </c>
      <c r="M4780" s="217">
        <f t="shared" si="106"/>
        <v>1175</v>
      </c>
      <c r="O4780" s="217" t="s">
        <v>35</v>
      </c>
      <c r="P4780" s="217" t="s">
        <v>35</v>
      </c>
      <c r="Q4780" s="217">
        <f>S6389-vykonyz.xlsx[[#This Row],[Kod]]</f>
        <v>-87515</v>
      </c>
      <c r="R4780" s="217">
        <f>S4712-vykonyz.xlsx[[#This Row],[Kod]]</f>
        <v>0</v>
      </c>
      <c r="S4780" s="217" t="s">
        <v>16615</v>
      </c>
      <c r="T4780" s="217" t="s">
        <v>16616</v>
      </c>
      <c r="U4780" s="217">
        <v>863</v>
      </c>
      <c r="V4780" s="261">
        <v>45292</v>
      </c>
      <c r="W4780" s="217" t="s">
        <v>16615</v>
      </c>
      <c r="X4780" s="217">
        <v>807</v>
      </c>
      <c r="Y4780" s="217">
        <v>56</v>
      </c>
      <c r="Z4780" s="261">
        <v>45291</v>
      </c>
      <c r="AC4780" s="217">
        <f>vykonyz.xlsx3[[#This Row],[Kod]]-vykonyz.xlsx[[#This Row],[Kod]]</f>
        <v>0</v>
      </c>
      <c r="AD4780" t="s">
        <v>16377</v>
      </c>
      <c r="AE4780" t="s">
        <v>13088</v>
      </c>
      <c r="AF4780" t="s">
        <v>50</v>
      </c>
      <c r="AG4780"/>
      <c r="AH4780" t="s">
        <v>16378</v>
      </c>
      <c r="AI4780" t="s">
        <v>16614</v>
      </c>
      <c r="AJ4780"/>
      <c r="AK4780" t="s">
        <v>1532</v>
      </c>
      <c r="AL4780" t="s">
        <v>77</v>
      </c>
      <c r="AM4780" t="s">
        <v>33</v>
      </c>
      <c r="AN4780" t="s">
        <v>33</v>
      </c>
      <c r="AO4780"/>
      <c r="AP4780" t="s">
        <v>16617</v>
      </c>
      <c r="AQ4780"/>
      <c r="AR4780" t="s">
        <v>35</v>
      </c>
      <c r="AS4780" t="s">
        <v>35</v>
      </c>
    </row>
    <row r="4781" spans="1:45">
      <c r="A4781" s="264" t="s">
        <v>16381</v>
      </c>
      <c r="B4781" s="217" t="s">
        <v>16404</v>
      </c>
      <c r="C4781" s="217" t="s">
        <v>50</v>
      </c>
      <c r="E4781" s="217" t="s">
        <v>16382</v>
      </c>
      <c r="F4781" s="217" t="s">
        <v>16618</v>
      </c>
      <c r="H4781" s="217" t="s">
        <v>1008</v>
      </c>
      <c r="I4781" s="217" t="s">
        <v>40</v>
      </c>
      <c r="J4781" s="217" t="s">
        <v>33</v>
      </c>
      <c r="K4781" s="217" t="s">
        <v>33</v>
      </c>
      <c r="M4781" s="217">
        <f t="shared" si="106"/>
        <v>431</v>
      </c>
      <c r="O4781" s="217" t="s">
        <v>35</v>
      </c>
      <c r="P4781" s="217" t="s">
        <v>35</v>
      </c>
      <c r="Q4781" s="217">
        <f>S6390-vykonyz.xlsx[[#This Row],[Kod]]</f>
        <v>-87517</v>
      </c>
      <c r="R4781" s="217">
        <f>S4713-vykonyz.xlsx[[#This Row],[Kod]]</f>
        <v>0</v>
      </c>
      <c r="S4781" s="217" t="s">
        <v>16619</v>
      </c>
      <c r="T4781" s="217" t="s">
        <v>16620</v>
      </c>
      <c r="U4781" s="217">
        <v>406</v>
      </c>
      <c r="V4781" s="261">
        <v>45292</v>
      </c>
      <c r="W4781" s="217" t="s">
        <v>16619</v>
      </c>
      <c r="X4781" s="217">
        <v>381</v>
      </c>
      <c r="Y4781" s="217">
        <v>25</v>
      </c>
      <c r="Z4781" s="261">
        <v>45291</v>
      </c>
      <c r="AC4781" s="217">
        <f>vykonyz.xlsx3[[#This Row],[Kod]]-vykonyz.xlsx[[#This Row],[Kod]]</f>
        <v>0</v>
      </c>
      <c r="AD4781" t="s">
        <v>16381</v>
      </c>
      <c r="AE4781" t="s">
        <v>16404</v>
      </c>
      <c r="AF4781" t="s">
        <v>50</v>
      </c>
      <c r="AG4781"/>
      <c r="AH4781" t="s">
        <v>16382</v>
      </c>
      <c r="AI4781" t="s">
        <v>16618</v>
      </c>
      <c r="AJ4781"/>
      <c r="AK4781" t="s">
        <v>1008</v>
      </c>
      <c r="AL4781" t="s">
        <v>40</v>
      </c>
      <c r="AM4781" t="s">
        <v>33</v>
      </c>
      <c r="AN4781" t="s">
        <v>33</v>
      </c>
      <c r="AO4781"/>
      <c r="AP4781" t="s">
        <v>9018</v>
      </c>
      <c r="AQ4781"/>
      <c r="AR4781" t="s">
        <v>35</v>
      </c>
      <c r="AS4781" t="s">
        <v>35</v>
      </c>
    </row>
    <row r="4782" spans="1:45">
      <c r="A4782" s="264" t="s">
        <v>16385</v>
      </c>
      <c r="B4782" s="217" t="s">
        <v>16404</v>
      </c>
      <c r="C4782" s="217" t="s">
        <v>50</v>
      </c>
      <c r="E4782" s="217" t="s">
        <v>16386</v>
      </c>
      <c r="F4782" s="217" t="s">
        <v>16621</v>
      </c>
      <c r="H4782" s="217" t="s">
        <v>1008</v>
      </c>
      <c r="I4782" s="217" t="s">
        <v>1084</v>
      </c>
      <c r="J4782" s="217" t="s">
        <v>33</v>
      </c>
      <c r="K4782" s="217" t="s">
        <v>33</v>
      </c>
      <c r="M4782" s="217">
        <f t="shared" si="106"/>
        <v>370</v>
      </c>
      <c r="O4782" s="217" t="s">
        <v>35</v>
      </c>
      <c r="P4782" s="217" t="s">
        <v>35</v>
      </c>
      <c r="Q4782" s="217">
        <f>S6391-vykonyz.xlsx[[#This Row],[Kod]]</f>
        <v>-87519</v>
      </c>
      <c r="R4782" s="217">
        <f>S4714-vykonyz.xlsx[[#This Row],[Kod]]</f>
        <v>0</v>
      </c>
      <c r="S4782" s="217" t="s">
        <v>16622</v>
      </c>
      <c r="T4782" s="217" t="s">
        <v>16623</v>
      </c>
      <c r="U4782" s="217">
        <v>659</v>
      </c>
      <c r="V4782" s="261">
        <v>45292</v>
      </c>
      <c r="W4782" s="217" t="s">
        <v>16622</v>
      </c>
      <c r="X4782" s="217">
        <v>627</v>
      </c>
      <c r="Y4782" s="217">
        <v>32</v>
      </c>
      <c r="Z4782" s="261">
        <v>45291</v>
      </c>
      <c r="AC4782" s="217">
        <f>vykonyz.xlsx3[[#This Row],[Kod]]-vykonyz.xlsx[[#This Row],[Kod]]</f>
        <v>0</v>
      </c>
      <c r="AD4782" t="s">
        <v>16385</v>
      </c>
      <c r="AE4782" t="s">
        <v>16404</v>
      </c>
      <c r="AF4782" t="s">
        <v>50</v>
      </c>
      <c r="AG4782"/>
      <c r="AH4782" t="s">
        <v>16386</v>
      </c>
      <c r="AI4782" t="s">
        <v>16621</v>
      </c>
      <c r="AJ4782"/>
      <c r="AK4782" t="s">
        <v>1008</v>
      </c>
      <c r="AL4782" t="s">
        <v>1084</v>
      </c>
      <c r="AM4782" t="s">
        <v>33</v>
      </c>
      <c r="AN4782" t="s">
        <v>33</v>
      </c>
      <c r="AO4782"/>
      <c r="AP4782" t="s">
        <v>6630</v>
      </c>
      <c r="AQ4782"/>
      <c r="AR4782" t="s">
        <v>35</v>
      </c>
      <c r="AS4782" t="s">
        <v>35</v>
      </c>
    </row>
    <row r="4783" spans="1:45">
      <c r="A4783" s="264" t="s">
        <v>16388</v>
      </c>
      <c r="B4783" s="217" t="s">
        <v>13088</v>
      </c>
      <c r="C4783" s="217" t="s">
        <v>50</v>
      </c>
      <c r="E4783" s="217" t="s">
        <v>16389</v>
      </c>
      <c r="F4783" s="217" t="s">
        <v>16624</v>
      </c>
      <c r="H4783" s="217" t="s">
        <v>9270</v>
      </c>
      <c r="I4783" s="217" t="s">
        <v>16625</v>
      </c>
      <c r="J4783" s="217" t="s">
        <v>33</v>
      </c>
      <c r="K4783" s="217" t="s">
        <v>33</v>
      </c>
      <c r="M4783" s="217">
        <f t="shared" si="106"/>
        <v>5200</v>
      </c>
      <c r="O4783" s="217" t="s">
        <v>35</v>
      </c>
      <c r="P4783" s="217" t="s">
        <v>35</v>
      </c>
      <c r="Q4783" s="217">
        <f>S6392-vykonyz.xlsx[[#This Row],[Kod]]</f>
        <v>-87521</v>
      </c>
      <c r="R4783" s="217">
        <f>S4715-vykonyz.xlsx[[#This Row],[Kod]]</f>
        <v>0</v>
      </c>
      <c r="S4783" s="217" t="s">
        <v>16626</v>
      </c>
      <c r="T4783" s="217" t="s">
        <v>16627</v>
      </c>
      <c r="U4783" s="217">
        <v>846</v>
      </c>
      <c r="V4783" s="261">
        <v>45292</v>
      </c>
      <c r="W4783" s="217" t="s">
        <v>16626</v>
      </c>
      <c r="X4783" s="217">
        <v>798</v>
      </c>
      <c r="Y4783" s="217">
        <v>48</v>
      </c>
      <c r="Z4783" s="261">
        <v>45291</v>
      </c>
      <c r="AC4783" s="217">
        <f>vykonyz.xlsx3[[#This Row],[Kod]]-vykonyz.xlsx[[#This Row],[Kod]]</f>
        <v>0</v>
      </c>
      <c r="AD4783" t="s">
        <v>16388</v>
      </c>
      <c r="AE4783" t="s">
        <v>13088</v>
      </c>
      <c r="AF4783" t="s">
        <v>50</v>
      </c>
      <c r="AG4783"/>
      <c r="AH4783" t="s">
        <v>16389</v>
      </c>
      <c r="AI4783" t="s">
        <v>16624</v>
      </c>
      <c r="AJ4783"/>
      <c r="AK4783" t="s">
        <v>9270</v>
      </c>
      <c r="AL4783" t="s">
        <v>16625</v>
      </c>
      <c r="AM4783" t="s">
        <v>33</v>
      </c>
      <c r="AN4783" t="s">
        <v>33</v>
      </c>
      <c r="AO4783"/>
      <c r="AP4783" t="s">
        <v>16628</v>
      </c>
      <c r="AQ4783"/>
      <c r="AR4783" t="s">
        <v>35</v>
      </c>
      <c r="AS4783" t="s">
        <v>35</v>
      </c>
    </row>
    <row r="4784" spans="1:45">
      <c r="A4784" s="264" t="s">
        <v>16390</v>
      </c>
      <c r="B4784" s="217" t="s">
        <v>16404</v>
      </c>
      <c r="C4784" s="217" t="s">
        <v>50</v>
      </c>
      <c r="E4784" s="217" t="s">
        <v>16391</v>
      </c>
      <c r="F4784" s="217" t="s">
        <v>16629</v>
      </c>
      <c r="H4784" s="217" t="s">
        <v>1150</v>
      </c>
      <c r="I4784" s="217" t="s">
        <v>985</v>
      </c>
      <c r="J4784" s="217" t="s">
        <v>33</v>
      </c>
      <c r="K4784" s="217" t="s">
        <v>33</v>
      </c>
      <c r="M4784" s="217">
        <f t="shared" si="106"/>
        <v>697</v>
      </c>
      <c r="O4784" s="217" t="s">
        <v>35</v>
      </c>
      <c r="P4784" s="217" t="s">
        <v>35</v>
      </c>
      <c r="Q4784" s="217">
        <f>S6393-vykonyz.xlsx[[#This Row],[Kod]]</f>
        <v>-87523</v>
      </c>
      <c r="R4784" s="217">
        <f>S4716-vykonyz.xlsx[[#This Row],[Kod]]</f>
        <v>0</v>
      </c>
      <c r="S4784" s="217" t="s">
        <v>16630</v>
      </c>
      <c r="T4784" s="217" t="s">
        <v>16631</v>
      </c>
      <c r="U4784" s="217">
        <v>336</v>
      </c>
      <c r="V4784" s="261">
        <v>45292</v>
      </c>
      <c r="W4784" s="217" t="s">
        <v>16630</v>
      </c>
      <c r="X4784" s="217">
        <v>315</v>
      </c>
      <c r="Y4784" s="217">
        <v>21</v>
      </c>
      <c r="Z4784" s="261">
        <v>45291</v>
      </c>
      <c r="AC4784" s="217">
        <f>vykonyz.xlsx3[[#This Row],[Kod]]-vykonyz.xlsx[[#This Row],[Kod]]</f>
        <v>0</v>
      </c>
      <c r="AD4784" t="s">
        <v>16390</v>
      </c>
      <c r="AE4784" t="s">
        <v>16404</v>
      </c>
      <c r="AF4784" t="s">
        <v>50</v>
      </c>
      <c r="AG4784"/>
      <c r="AH4784" t="s">
        <v>16391</v>
      </c>
      <c r="AI4784" t="s">
        <v>16629</v>
      </c>
      <c r="AJ4784"/>
      <c r="AK4784" t="s">
        <v>1150</v>
      </c>
      <c r="AL4784" t="s">
        <v>985</v>
      </c>
      <c r="AM4784" t="s">
        <v>33</v>
      </c>
      <c r="AN4784" t="s">
        <v>33</v>
      </c>
      <c r="AO4784"/>
      <c r="AP4784" t="s">
        <v>150</v>
      </c>
      <c r="AQ4784"/>
      <c r="AR4784" t="s">
        <v>35</v>
      </c>
      <c r="AS4784" t="s">
        <v>35</v>
      </c>
    </row>
    <row r="4785" spans="1:45">
      <c r="A4785" s="264" t="s">
        <v>16395</v>
      </c>
      <c r="B4785" s="217" t="s">
        <v>16404</v>
      </c>
      <c r="C4785" s="217" t="s">
        <v>50</v>
      </c>
      <c r="E4785" s="217" t="s">
        <v>16396</v>
      </c>
      <c r="F4785" s="217" t="s">
        <v>16632</v>
      </c>
      <c r="H4785" s="217" t="s">
        <v>1150</v>
      </c>
      <c r="I4785" s="217" t="s">
        <v>985</v>
      </c>
      <c r="J4785" s="217" t="s">
        <v>33</v>
      </c>
      <c r="K4785" s="217" t="s">
        <v>33</v>
      </c>
      <c r="M4785" s="217">
        <f t="shared" si="106"/>
        <v>698</v>
      </c>
      <c r="O4785" s="217" t="s">
        <v>35</v>
      </c>
      <c r="P4785" s="217" t="s">
        <v>35</v>
      </c>
      <c r="Q4785" s="217">
        <f>S6394-vykonyz.xlsx[[#This Row],[Kod]]</f>
        <v>-87525</v>
      </c>
      <c r="R4785" s="217">
        <f>S4717-vykonyz.xlsx[[#This Row],[Kod]]</f>
        <v>0</v>
      </c>
      <c r="S4785" s="217" t="s">
        <v>16633</v>
      </c>
      <c r="T4785" s="217" t="s">
        <v>16634</v>
      </c>
      <c r="U4785" s="217">
        <v>1302</v>
      </c>
      <c r="V4785" s="261">
        <v>45292</v>
      </c>
      <c r="W4785" s="217" t="s">
        <v>16633</v>
      </c>
      <c r="X4785" s="217">
        <v>1206</v>
      </c>
      <c r="Y4785" s="217">
        <v>96</v>
      </c>
      <c r="Z4785" s="261">
        <v>45291</v>
      </c>
      <c r="AC4785" s="217">
        <f>vykonyz.xlsx3[[#This Row],[Kod]]-vykonyz.xlsx[[#This Row],[Kod]]</f>
        <v>0</v>
      </c>
      <c r="AD4785" t="s">
        <v>16395</v>
      </c>
      <c r="AE4785" t="s">
        <v>16404</v>
      </c>
      <c r="AF4785" t="s">
        <v>50</v>
      </c>
      <c r="AG4785"/>
      <c r="AH4785" t="s">
        <v>16396</v>
      </c>
      <c r="AI4785" t="s">
        <v>16632</v>
      </c>
      <c r="AJ4785"/>
      <c r="AK4785" t="s">
        <v>1150</v>
      </c>
      <c r="AL4785" t="s">
        <v>985</v>
      </c>
      <c r="AM4785" t="s">
        <v>33</v>
      </c>
      <c r="AN4785" t="s">
        <v>33</v>
      </c>
      <c r="AO4785"/>
      <c r="AP4785" t="s">
        <v>9093</v>
      </c>
      <c r="AQ4785"/>
      <c r="AR4785" t="s">
        <v>35</v>
      </c>
      <c r="AS4785" t="s">
        <v>35</v>
      </c>
    </row>
    <row r="4786" spans="1:45">
      <c r="A4786" s="264" t="s">
        <v>16398</v>
      </c>
      <c r="B4786" s="217" t="s">
        <v>13088</v>
      </c>
      <c r="C4786" s="217" t="s">
        <v>50</v>
      </c>
      <c r="E4786" s="217" t="s">
        <v>16399</v>
      </c>
      <c r="F4786" s="217" t="s">
        <v>16635</v>
      </c>
      <c r="H4786" s="217" t="s">
        <v>9028</v>
      </c>
      <c r="I4786" s="217" t="s">
        <v>14725</v>
      </c>
      <c r="J4786" s="217" t="s">
        <v>33</v>
      </c>
      <c r="K4786" s="217" t="s">
        <v>33</v>
      </c>
      <c r="M4786" s="217">
        <f t="shared" si="106"/>
        <v>9218</v>
      </c>
      <c r="O4786" s="217" t="s">
        <v>35</v>
      </c>
      <c r="P4786" s="217" t="s">
        <v>35</v>
      </c>
      <c r="Q4786" s="217">
        <f>S6395-vykonyz.xlsx[[#This Row],[Kod]]</f>
        <v>-87527</v>
      </c>
      <c r="R4786" s="217">
        <f>S4718-vykonyz.xlsx[[#This Row],[Kod]]</f>
        <v>0</v>
      </c>
      <c r="S4786" s="217" t="s">
        <v>16636</v>
      </c>
      <c r="T4786" s="217" t="s">
        <v>16637</v>
      </c>
      <c r="U4786" s="217">
        <v>418</v>
      </c>
      <c r="V4786" s="261">
        <v>45292</v>
      </c>
      <c r="W4786" s="217" t="s">
        <v>16636</v>
      </c>
      <c r="X4786" s="217">
        <v>397</v>
      </c>
      <c r="Y4786" s="217">
        <v>21</v>
      </c>
      <c r="Z4786" s="261">
        <v>45291</v>
      </c>
      <c r="AC4786" s="217">
        <f>vykonyz.xlsx3[[#This Row],[Kod]]-vykonyz.xlsx[[#This Row],[Kod]]</f>
        <v>0</v>
      </c>
      <c r="AD4786" t="s">
        <v>16398</v>
      </c>
      <c r="AE4786" t="s">
        <v>13088</v>
      </c>
      <c r="AF4786" t="s">
        <v>50</v>
      </c>
      <c r="AG4786"/>
      <c r="AH4786" t="s">
        <v>16399</v>
      </c>
      <c r="AI4786" t="s">
        <v>16635</v>
      </c>
      <c r="AJ4786"/>
      <c r="AK4786" t="s">
        <v>9028</v>
      </c>
      <c r="AL4786" t="s">
        <v>14725</v>
      </c>
      <c r="AM4786" t="s">
        <v>33</v>
      </c>
      <c r="AN4786" t="s">
        <v>33</v>
      </c>
      <c r="AO4786"/>
      <c r="AP4786" t="s">
        <v>8575</v>
      </c>
      <c r="AQ4786"/>
      <c r="AR4786" t="s">
        <v>35</v>
      </c>
      <c r="AS4786" t="s">
        <v>35</v>
      </c>
    </row>
    <row r="4787" spans="1:45">
      <c r="A4787" s="264" t="s">
        <v>16402</v>
      </c>
      <c r="B4787" s="217" t="s">
        <v>16404</v>
      </c>
      <c r="C4787" s="217" t="s">
        <v>50</v>
      </c>
      <c r="E4787" s="217" t="s">
        <v>16638</v>
      </c>
      <c r="F4787" s="217" t="s">
        <v>16639</v>
      </c>
      <c r="H4787" s="217" t="s">
        <v>1608</v>
      </c>
      <c r="I4787" s="217" t="s">
        <v>1084</v>
      </c>
      <c r="J4787" s="217" t="s">
        <v>33</v>
      </c>
      <c r="K4787" s="217" t="s">
        <v>33</v>
      </c>
      <c r="M4787" s="217">
        <f t="shared" si="106"/>
        <v>553</v>
      </c>
      <c r="O4787" s="217" t="s">
        <v>35</v>
      </c>
      <c r="P4787" s="217" t="s">
        <v>35</v>
      </c>
      <c r="Q4787" s="217">
        <f>S6396-vykonyz.xlsx[[#This Row],[Kod]]</f>
        <v>-87611</v>
      </c>
      <c r="R4787" s="217">
        <f>S4719-vykonyz.xlsx[[#This Row],[Kod]]</f>
        <v>0</v>
      </c>
      <c r="S4787" s="217" t="s">
        <v>16640</v>
      </c>
      <c r="T4787" s="217" t="s">
        <v>16641</v>
      </c>
      <c r="U4787" s="217">
        <v>1300</v>
      </c>
      <c r="V4787" s="261">
        <v>45292</v>
      </c>
      <c r="W4787" s="217" t="s">
        <v>16640</v>
      </c>
      <c r="X4787" s="217">
        <v>1227</v>
      </c>
      <c r="Y4787" s="217">
        <v>73</v>
      </c>
      <c r="Z4787" s="261">
        <v>45291</v>
      </c>
      <c r="AC4787" s="217">
        <f>vykonyz.xlsx3[[#This Row],[Kod]]-vykonyz.xlsx[[#This Row],[Kod]]</f>
        <v>0</v>
      </c>
      <c r="AD4787" t="s">
        <v>16402</v>
      </c>
      <c r="AE4787" t="s">
        <v>16404</v>
      </c>
      <c r="AF4787" t="s">
        <v>50</v>
      </c>
      <c r="AG4787"/>
      <c r="AH4787" t="s">
        <v>16638</v>
      </c>
      <c r="AI4787" t="s">
        <v>16639</v>
      </c>
      <c r="AJ4787"/>
      <c r="AK4787" t="s">
        <v>1608</v>
      </c>
      <c r="AL4787" t="s">
        <v>1084</v>
      </c>
      <c r="AM4787" t="s">
        <v>33</v>
      </c>
      <c r="AN4787" t="s">
        <v>33</v>
      </c>
      <c r="AO4787"/>
      <c r="AP4787" t="s">
        <v>16642</v>
      </c>
      <c r="AQ4787"/>
      <c r="AR4787" t="s">
        <v>35</v>
      </c>
      <c r="AS4787" t="s">
        <v>35</v>
      </c>
    </row>
    <row r="4788" spans="1:45">
      <c r="A4788" s="264" t="s">
        <v>16407</v>
      </c>
      <c r="B4788" s="217" t="s">
        <v>16404</v>
      </c>
      <c r="C4788" s="217" t="s">
        <v>50</v>
      </c>
      <c r="E4788" s="217" t="s">
        <v>16643</v>
      </c>
      <c r="F4788" s="217" t="s">
        <v>16644</v>
      </c>
      <c r="H4788" s="217" t="s">
        <v>981</v>
      </c>
      <c r="I4788" s="217" t="s">
        <v>1379</v>
      </c>
      <c r="J4788" s="217" t="s">
        <v>33</v>
      </c>
      <c r="K4788" s="217" t="s">
        <v>33</v>
      </c>
      <c r="M4788" s="217">
        <f t="shared" si="106"/>
        <v>495</v>
      </c>
      <c r="O4788" s="217" t="s">
        <v>35</v>
      </c>
      <c r="P4788" s="217" t="s">
        <v>35</v>
      </c>
      <c r="Q4788" s="217">
        <f>S6397-vykonyz.xlsx[[#This Row],[Kod]]</f>
        <v>-87613</v>
      </c>
      <c r="R4788" s="217">
        <f>S4720-vykonyz.xlsx[[#This Row],[Kod]]</f>
        <v>0</v>
      </c>
      <c r="S4788" s="217" t="s">
        <v>16645</v>
      </c>
      <c r="T4788" s="217" t="s">
        <v>16646</v>
      </c>
      <c r="U4788" s="217">
        <v>1001</v>
      </c>
      <c r="V4788" s="261">
        <v>45292</v>
      </c>
      <c r="W4788" s="217" t="s">
        <v>16645</v>
      </c>
      <c r="X4788" s="217">
        <v>944</v>
      </c>
      <c r="Y4788" s="217">
        <v>57</v>
      </c>
      <c r="Z4788" s="261">
        <v>45291</v>
      </c>
      <c r="AC4788" s="217">
        <f>vykonyz.xlsx3[[#This Row],[Kod]]-vykonyz.xlsx[[#This Row],[Kod]]</f>
        <v>0</v>
      </c>
      <c r="AD4788" t="s">
        <v>16407</v>
      </c>
      <c r="AE4788" t="s">
        <v>16404</v>
      </c>
      <c r="AF4788" t="s">
        <v>50</v>
      </c>
      <c r="AG4788"/>
      <c r="AH4788" t="s">
        <v>16647</v>
      </c>
      <c r="AI4788" t="s">
        <v>16644</v>
      </c>
      <c r="AJ4788"/>
      <c r="AK4788" t="s">
        <v>981</v>
      </c>
      <c r="AL4788" t="s">
        <v>1379</v>
      </c>
      <c r="AM4788" t="s">
        <v>33</v>
      </c>
      <c r="AN4788" t="s">
        <v>33</v>
      </c>
      <c r="AO4788"/>
      <c r="AP4788" t="s">
        <v>6070</v>
      </c>
      <c r="AQ4788"/>
      <c r="AR4788" t="s">
        <v>35</v>
      </c>
      <c r="AS4788" t="s">
        <v>35</v>
      </c>
    </row>
    <row r="4789" spans="1:45">
      <c r="A4789" s="264" t="s">
        <v>16412</v>
      </c>
      <c r="B4789" s="217" t="s">
        <v>16404</v>
      </c>
      <c r="C4789" s="217" t="s">
        <v>50</v>
      </c>
      <c r="E4789" s="217" t="s">
        <v>16413</v>
      </c>
      <c r="F4789" s="217" t="s">
        <v>16648</v>
      </c>
      <c r="H4789" s="217" t="s">
        <v>5824</v>
      </c>
      <c r="I4789" s="217" t="s">
        <v>5824</v>
      </c>
      <c r="J4789" s="217" t="s">
        <v>33</v>
      </c>
      <c r="K4789" s="217" t="s">
        <v>33</v>
      </c>
      <c r="M4789" s="217">
        <f t="shared" si="106"/>
        <v>4266</v>
      </c>
      <c r="O4789" s="217" t="s">
        <v>35</v>
      </c>
      <c r="P4789" s="217" t="s">
        <v>35</v>
      </c>
      <c r="Q4789" s="217">
        <f>S6398-vykonyz.xlsx[[#This Row],[Kod]]</f>
        <v>-87617</v>
      </c>
      <c r="R4789" s="217">
        <f>S4721-vykonyz.xlsx[[#This Row],[Kod]]</f>
        <v>0</v>
      </c>
      <c r="S4789" s="217" t="s">
        <v>16649</v>
      </c>
      <c r="T4789" s="217" t="s">
        <v>16650</v>
      </c>
      <c r="U4789" s="217">
        <v>383</v>
      </c>
      <c r="V4789" s="261">
        <v>45292</v>
      </c>
      <c r="W4789" s="217" t="s">
        <v>16649</v>
      </c>
      <c r="X4789" s="217">
        <v>359</v>
      </c>
      <c r="Y4789" s="217">
        <v>24</v>
      </c>
      <c r="Z4789" s="261">
        <v>45291</v>
      </c>
      <c r="AC4789" s="217">
        <f>vykonyz.xlsx3[[#This Row],[Kod]]-vykonyz.xlsx[[#This Row],[Kod]]</f>
        <v>0</v>
      </c>
      <c r="AD4789" t="s">
        <v>16412</v>
      </c>
      <c r="AE4789" t="s">
        <v>16404</v>
      </c>
      <c r="AF4789" t="s">
        <v>50</v>
      </c>
      <c r="AG4789"/>
      <c r="AH4789" t="s">
        <v>16413</v>
      </c>
      <c r="AI4789" t="s">
        <v>16648</v>
      </c>
      <c r="AJ4789"/>
      <c r="AK4789" t="s">
        <v>5824</v>
      </c>
      <c r="AL4789" t="s">
        <v>5824</v>
      </c>
      <c r="AM4789" t="s">
        <v>33</v>
      </c>
      <c r="AN4789" t="s">
        <v>33</v>
      </c>
      <c r="AO4789"/>
      <c r="AP4789" t="s">
        <v>16651</v>
      </c>
      <c r="AQ4789"/>
      <c r="AR4789" t="s">
        <v>35</v>
      </c>
      <c r="AS4789" t="s">
        <v>35</v>
      </c>
    </row>
    <row r="4790" spans="1:45">
      <c r="A4790" s="264" t="s">
        <v>16415</v>
      </c>
      <c r="B4790" s="217" t="s">
        <v>16404</v>
      </c>
      <c r="C4790" s="217" t="s">
        <v>50</v>
      </c>
      <c r="E4790" s="217" t="s">
        <v>16652</v>
      </c>
      <c r="F4790" s="217" t="s">
        <v>16653</v>
      </c>
      <c r="H4790" s="217" t="s">
        <v>981</v>
      </c>
      <c r="I4790" s="217" t="s">
        <v>1008</v>
      </c>
      <c r="J4790" s="217" t="s">
        <v>33</v>
      </c>
      <c r="K4790" s="217" t="s">
        <v>33</v>
      </c>
      <c r="M4790" s="217">
        <f t="shared" si="106"/>
        <v>3015</v>
      </c>
      <c r="O4790" s="217" t="s">
        <v>35</v>
      </c>
      <c r="P4790" s="217" t="s">
        <v>35</v>
      </c>
      <c r="Q4790" s="217">
        <f>S6399-vykonyz.xlsx[[#This Row],[Kod]]</f>
        <v>-87618</v>
      </c>
      <c r="R4790" s="217">
        <f>S4722-vykonyz.xlsx[[#This Row],[Kod]]</f>
        <v>0</v>
      </c>
      <c r="S4790" s="217" t="s">
        <v>16654</v>
      </c>
      <c r="T4790" s="217" t="s">
        <v>16655</v>
      </c>
      <c r="U4790" s="217">
        <v>6334</v>
      </c>
      <c r="V4790" s="261">
        <v>45292</v>
      </c>
      <c r="W4790" s="217" t="s">
        <v>16654</v>
      </c>
      <c r="X4790" s="217">
        <v>6117</v>
      </c>
      <c r="Y4790" s="217">
        <v>217</v>
      </c>
      <c r="Z4790" s="261">
        <v>45291</v>
      </c>
      <c r="AC4790" s="217">
        <f>vykonyz.xlsx3[[#This Row],[Kod]]-vykonyz.xlsx[[#This Row],[Kod]]</f>
        <v>0</v>
      </c>
      <c r="AD4790" t="s">
        <v>16415</v>
      </c>
      <c r="AE4790" t="s">
        <v>16404</v>
      </c>
      <c r="AF4790" t="s">
        <v>50</v>
      </c>
      <c r="AG4790"/>
      <c r="AH4790" t="s">
        <v>16652</v>
      </c>
      <c r="AI4790" t="s">
        <v>16653</v>
      </c>
      <c r="AJ4790"/>
      <c r="AK4790" t="s">
        <v>981</v>
      </c>
      <c r="AL4790" t="s">
        <v>1008</v>
      </c>
      <c r="AM4790" t="s">
        <v>33</v>
      </c>
      <c r="AN4790" t="s">
        <v>33</v>
      </c>
      <c r="AO4790"/>
      <c r="AP4790" t="s">
        <v>8724</v>
      </c>
      <c r="AQ4790"/>
      <c r="AR4790" t="s">
        <v>35</v>
      </c>
      <c r="AS4790" t="s">
        <v>35</v>
      </c>
    </row>
    <row r="4791" spans="1:45">
      <c r="A4791" s="264" t="s">
        <v>16419</v>
      </c>
      <c r="B4791" s="217" t="s">
        <v>16404</v>
      </c>
      <c r="C4791" s="217" t="s">
        <v>50</v>
      </c>
      <c r="E4791" s="217" t="s">
        <v>16656</v>
      </c>
      <c r="F4791" s="217" t="s">
        <v>16657</v>
      </c>
      <c r="H4791" s="217" t="s">
        <v>77</v>
      </c>
      <c r="I4791" s="217" t="s">
        <v>981</v>
      </c>
      <c r="J4791" s="217" t="s">
        <v>33</v>
      </c>
      <c r="K4791" s="217" t="s">
        <v>33</v>
      </c>
      <c r="M4791" s="217">
        <f t="shared" si="106"/>
        <v>7952</v>
      </c>
      <c r="O4791" s="217" t="s">
        <v>35</v>
      </c>
      <c r="P4791" s="217" t="s">
        <v>35</v>
      </c>
      <c r="Q4791" s="217">
        <f>S6400-vykonyz.xlsx[[#This Row],[Kod]]</f>
        <v>-87619</v>
      </c>
      <c r="R4791" s="217">
        <f>S4723-vykonyz.xlsx[[#This Row],[Kod]]</f>
        <v>0</v>
      </c>
      <c r="S4791" s="217" t="s">
        <v>16658</v>
      </c>
      <c r="T4791" s="217" t="s">
        <v>16659</v>
      </c>
      <c r="U4791" s="217">
        <v>2154</v>
      </c>
      <c r="V4791" s="261">
        <v>45292</v>
      </c>
      <c r="W4791" s="217" t="s">
        <v>16658</v>
      </c>
      <c r="X4791" s="217">
        <v>2009</v>
      </c>
      <c r="Y4791" s="217">
        <v>145</v>
      </c>
      <c r="Z4791" s="261">
        <v>45291</v>
      </c>
      <c r="AC4791" s="217">
        <f>vykonyz.xlsx3[[#This Row],[Kod]]-vykonyz.xlsx[[#This Row],[Kod]]</f>
        <v>0</v>
      </c>
      <c r="AD4791" t="s">
        <v>16419</v>
      </c>
      <c r="AE4791" t="s">
        <v>16404</v>
      </c>
      <c r="AF4791" t="s">
        <v>50</v>
      </c>
      <c r="AG4791"/>
      <c r="AH4791" t="s">
        <v>16656</v>
      </c>
      <c r="AI4791" t="s">
        <v>16657</v>
      </c>
      <c r="AJ4791"/>
      <c r="AK4791" t="s">
        <v>77</v>
      </c>
      <c r="AL4791" t="s">
        <v>981</v>
      </c>
      <c r="AM4791" t="s">
        <v>33</v>
      </c>
      <c r="AN4791" t="s">
        <v>33</v>
      </c>
      <c r="AO4791"/>
      <c r="AP4791" t="s">
        <v>16660</v>
      </c>
      <c r="AQ4791"/>
      <c r="AR4791" t="s">
        <v>35</v>
      </c>
      <c r="AS4791" t="s">
        <v>35</v>
      </c>
    </row>
    <row r="4792" spans="1:45">
      <c r="A4792" s="264" t="s">
        <v>16422</v>
      </c>
      <c r="B4792" s="217" t="s">
        <v>16404</v>
      </c>
      <c r="C4792" s="217" t="s">
        <v>50</v>
      </c>
      <c r="E4792" s="217" t="s">
        <v>16661</v>
      </c>
      <c r="F4792" s="217" t="s">
        <v>16662</v>
      </c>
      <c r="H4792" s="217" t="s">
        <v>1492</v>
      </c>
      <c r="I4792" s="217" t="s">
        <v>1008</v>
      </c>
      <c r="J4792" s="217" t="s">
        <v>33</v>
      </c>
      <c r="K4792" s="217" t="s">
        <v>33</v>
      </c>
      <c r="M4792" s="217">
        <f t="shared" si="106"/>
        <v>3300</v>
      </c>
      <c r="O4792" s="217" t="s">
        <v>35</v>
      </c>
      <c r="P4792" s="217" t="s">
        <v>35</v>
      </c>
      <c r="Q4792" s="217">
        <f>S6401-vykonyz.xlsx[[#This Row],[Kod]]</f>
        <v>-87620</v>
      </c>
      <c r="R4792" s="217">
        <f>S4724-vykonyz.xlsx[[#This Row],[Kod]]</f>
        <v>0</v>
      </c>
      <c r="S4792" s="217" t="s">
        <v>16663</v>
      </c>
      <c r="T4792" s="217" t="s">
        <v>16664</v>
      </c>
      <c r="U4792" s="217">
        <v>762</v>
      </c>
      <c r="V4792" s="261">
        <v>45292</v>
      </c>
      <c r="W4792" s="217" t="s">
        <v>16663</v>
      </c>
      <c r="X4792" s="217">
        <v>716</v>
      </c>
      <c r="Y4792" s="217">
        <v>46</v>
      </c>
      <c r="Z4792" s="261">
        <v>45291</v>
      </c>
      <c r="AC4792" s="217">
        <f>vykonyz.xlsx3[[#This Row],[Kod]]-vykonyz.xlsx[[#This Row],[Kod]]</f>
        <v>0</v>
      </c>
      <c r="AD4792" t="s">
        <v>16422</v>
      </c>
      <c r="AE4792" t="s">
        <v>16404</v>
      </c>
      <c r="AF4792" t="s">
        <v>50</v>
      </c>
      <c r="AG4792"/>
      <c r="AH4792" t="s">
        <v>16661</v>
      </c>
      <c r="AI4792" t="s">
        <v>16662</v>
      </c>
      <c r="AJ4792"/>
      <c r="AK4792" t="s">
        <v>1492</v>
      </c>
      <c r="AL4792" t="s">
        <v>1008</v>
      </c>
      <c r="AM4792" t="s">
        <v>33</v>
      </c>
      <c r="AN4792" t="s">
        <v>33</v>
      </c>
      <c r="AO4792"/>
      <c r="AP4792" t="s">
        <v>16665</v>
      </c>
      <c r="AQ4792"/>
      <c r="AR4792" t="s">
        <v>35</v>
      </c>
      <c r="AS4792" t="s">
        <v>35</v>
      </c>
    </row>
    <row r="4793" spans="1:45">
      <c r="A4793" s="264" t="s">
        <v>16425</v>
      </c>
      <c r="B4793" s="217" t="s">
        <v>16404</v>
      </c>
      <c r="C4793" s="217" t="s">
        <v>50</v>
      </c>
      <c r="E4793" s="217" t="s">
        <v>16666</v>
      </c>
      <c r="F4793" s="217" t="s">
        <v>16667</v>
      </c>
      <c r="H4793" s="217" t="s">
        <v>981</v>
      </c>
      <c r="I4793" s="217" t="s">
        <v>1008</v>
      </c>
      <c r="J4793" s="217" t="s">
        <v>33</v>
      </c>
      <c r="K4793" s="217" t="s">
        <v>33</v>
      </c>
      <c r="M4793" s="217">
        <f t="shared" si="106"/>
        <v>16181</v>
      </c>
      <c r="O4793" s="217" t="s">
        <v>35</v>
      </c>
      <c r="P4793" s="217" t="s">
        <v>35</v>
      </c>
      <c r="Q4793" s="217">
        <f>S6402-vykonyz.xlsx[[#This Row],[Kod]]</f>
        <v>-87621</v>
      </c>
      <c r="R4793" s="217">
        <f>S4725-vykonyz.xlsx[[#This Row],[Kod]]</f>
        <v>0</v>
      </c>
      <c r="S4793" s="217" t="s">
        <v>16668</v>
      </c>
      <c r="T4793" s="217" t="s">
        <v>16669</v>
      </c>
      <c r="U4793" s="217">
        <v>310</v>
      </c>
      <c r="V4793" s="261">
        <v>45292</v>
      </c>
      <c r="W4793" s="217" t="s">
        <v>16668</v>
      </c>
      <c r="X4793" s="217">
        <v>290</v>
      </c>
      <c r="Y4793" s="217">
        <v>20</v>
      </c>
      <c r="Z4793" s="261">
        <v>45291</v>
      </c>
      <c r="AC4793" s="217">
        <f>vykonyz.xlsx3[[#This Row],[Kod]]-vykonyz.xlsx[[#This Row],[Kod]]</f>
        <v>0</v>
      </c>
      <c r="AD4793" t="s">
        <v>16425</v>
      </c>
      <c r="AE4793" t="s">
        <v>16404</v>
      </c>
      <c r="AF4793" t="s">
        <v>50</v>
      </c>
      <c r="AG4793"/>
      <c r="AH4793" t="s">
        <v>16666</v>
      </c>
      <c r="AI4793" t="s">
        <v>16667</v>
      </c>
      <c r="AJ4793"/>
      <c r="AK4793" t="s">
        <v>981</v>
      </c>
      <c r="AL4793" t="s">
        <v>1008</v>
      </c>
      <c r="AM4793" t="s">
        <v>33</v>
      </c>
      <c r="AN4793" t="s">
        <v>33</v>
      </c>
      <c r="AO4793"/>
      <c r="AP4793" t="s">
        <v>16670</v>
      </c>
      <c r="AQ4793"/>
      <c r="AR4793" t="s">
        <v>35</v>
      </c>
      <c r="AS4793" t="s">
        <v>35</v>
      </c>
    </row>
    <row r="4794" spans="1:45">
      <c r="A4794" s="264" t="s">
        <v>16428</v>
      </c>
      <c r="B4794" s="217" t="s">
        <v>16404</v>
      </c>
      <c r="C4794" s="217" t="s">
        <v>50</v>
      </c>
      <c r="E4794" s="217" t="s">
        <v>16429</v>
      </c>
      <c r="F4794" s="217" t="s">
        <v>16671</v>
      </c>
      <c r="H4794" s="217" t="s">
        <v>1008</v>
      </c>
      <c r="I4794" s="217" t="s">
        <v>989</v>
      </c>
      <c r="J4794" s="217" t="s">
        <v>33</v>
      </c>
      <c r="K4794" s="217" t="s">
        <v>33</v>
      </c>
      <c r="M4794" s="217">
        <f t="shared" si="106"/>
        <v>1226</v>
      </c>
      <c r="O4794" s="217" t="s">
        <v>35</v>
      </c>
      <c r="P4794" s="217" t="s">
        <v>35</v>
      </c>
      <c r="Q4794" s="217">
        <f>S6403-vykonyz.xlsx[[#This Row],[Kod]]</f>
        <v>-87622</v>
      </c>
      <c r="R4794" s="217">
        <f>S4726-vykonyz.xlsx[[#This Row],[Kod]]</f>
        <v>0</v>
      </c>
      <c r="S4794" s="217" t="s">
        <v>16672</v>
      </c>
      <c r="T4794" s="217" t="s">
        <v>16673</v>
      </c>
      <c r="U4794" s="217">
        <v>310</v>
      </c>
      <c r="V4794" s="261">
        <v>45292</v>
      </c>
      <c r="W4794" s="217" t="s">
        <v>16672</v>
      </c>
      <c r="X4794" s="217">
        <v>290</v>
      </c>
      <c r="Y4794" s="217">
        <v>20</v>
      </c>
      <c r="Z4794" s="261">
        <v>45291</v>
      </c>
      <c r="AC4794" s="217">
        <f>vykonyz.xlsx3[[#This Row],[Kod]]-vykonyz.xlsx[[#This Row],[Kod]]</f>
        <v>0</v>
      </c>
      <c r="AD4794" t="s">
        <v>16428</v>
      </c>
      <c r="AE4794" t="s">
        <v>16404</v>
      </c>
      <c r="AF4794" t="s">
        <v>50</v>
      </c>
      <c r="AG4794"/>
      <c r="AH4794" t="s">
        <v>16429</v>
      </c>
      <c r="AI4794" t="s">
        <v>16671</v>
      </c>
      <c r="AJ4794"/>
      <c r="AK4794" t="s">
        <v>1008</v>
      </c>
      <c r="AL4794" t="s">
        <v>989</v>
      </c>
      <c r="AM4794" t="s">
        <v>33</v>
      </c>
      <c r="AN4794" t="s">
        <v>33</v>
      </c>
      <c r="AO4794"/>
      <c r="AP4794" t="s">
        <v>9302</v>
      </c>
      <c r="AQ4794"/>
      <c r="AR4794" t="s">
        <v>35</v>
      </c>
      <c r="AS4794" t="s">
        <v>35</v>
      </c>
    </row>
    <row r="4795" spans="1:45">
      <c r="A4795" s="264" t="s">
        <v>16431</v>
      </c>
      <c r="B4795" s="217" t="s">
        <v>16404</v>
      </c>
      <c r="C4795" s="217" t="s">
        <v>50</v>
      </c>
      <c r="E4795" s="217" t="s">
        <v>16674</v>
      </c>
      <c r="F4795" s="217" t="s">
        <v>16675</v>
      </c>
      <c r="H4795" s="217" t="s">
        <v>16676</v>
      </c>
      <c r="I4795" s="217" t="s">
        <v>1008</v>
      </c>
      <c r="J4795" s="217" t="s">
        <v>33</v>
      </c>
      <c r="K4795" s="217" t="s">
        <v>33</v>
      </c>
      <c r="M4795" s="217">
        <f t="shared" si="106"/>
        <v>10208</v>
      </c>
      <c r="O4795" s="217" t="s">
        <v>35</v>
      </c>
      <c r="P4795" s="217" t="s">
        <v>35</v>
      </c>
      <c r="Q4795" s="217">
        <f>S6404-vykonyz.xlsx[[#This Row],[Kod]]</f>
        <v>-87623</v>
      </c>
      <c r="R4795" s="217">
        <f>S4727-vykonyz.xlsx[[#This Row],[Kod]]</f>
        <v>0</v>
      </c>
      <c r="S4795" s="217" t="s">
        <v>16677</v>
      </c>
      <c r="T4795" s="217" t="s">
        <v>16678</v>
      </c>
      <c r="U4795" s="217">
        <v>242</v>
      </c>
      <c r="V4795" s="261">
        <v>45292</v>
      </c>
      <c r="W4795" s="217" t="s">
        <v>16677</v>
      </c>
      <c r="X4795" s="217">
        <v>225</v>
      </c>
      <c r="Y4795" s="217">
        <v>17</v>
      </c>
      <c r="Z4795" s="261">
        <v>45291</v>
      </c>
      <c r="AC4795" s="217">
        <f>vykonyz.xlsx3[[#This Row],[Kod]]-vykonyz.xlsx[[#This Row],[Kod]]</f>
        <v>0</v>
      </c>
      <c r="AD4795" t="s">
        <v>16431</v>
      </c>
      <c r="AE4795" t="s">
        <v>16404</v>
      </c>
      <c r="AF4795" t="s">
        <v>50</v>
      </c>
      <c r="AG4795"/>
      <c r="AH4795" t="s">
        <v>16674</v>
      </c>
      <c r="AI4795" t="s">
        <v>16675</v>
      </c>
      <c r="AJ4795"/>
      <c r="AK4795" t="s">
        <v>16676</v>
      </c>
      <c r="AL4795" t="s">
        <v>1008</v>
      </c>
      <c r="AM4795" t="s">
        <v>33</v>
      </c>
      <c r="AN4795" t="s">
        <v>33</v>
      </c>
      <c r="AO4795"/>
      <c r="AP4795" t="s">
        <v>16679</v>
      </c>
      <c r="AQ4795"/>
      <c r="AR4795" t="s">
        <v>35</v>
      </c>
      <c r="AS4795" t="s">
        <v>35</v>
      </c>
    </row>
    <row r="4796" spans="1:45">
      <c r="A4796" s="264" t="s">
        <v>16434</v>
      </c>
      <c r="B4796" s="217" t="s">
        <v>16404</v>
      </c>
      <c r="C4796" s="217" t="s">
        <v>50</v>
      </c>
      <c r="E4796" s="217" t="s">
        <v>16680</v>
      </c>
      <c r="F4796" s="217" t="s">
        <v>16681</v>
      </c>
      <c r="H4796" s="217" t="s">
        <v>1848</v>
      </c>
      <c r="I4796" s="217" t="s">
        <v>1290</v>
      </c>
      <c r="J4796" s="217" t="s">
        <v>33</v>
      </c>
      <c r="K4796" s="217" t="s">
        <v>33</v>
      </c>
      <c r="M4796" s="217">
        <f t="shared" si="106"/>
        <v>5250</v>
      </c>
      <c r="O4796" s="217" t="s">
        <v>35</v>
      </c>
      <c r="P4796" s="217" t="s">
        <v>35</v>
      </c>
      <c r="Q4796" s="217">
        <f>S6405-vykonyz.xlsx[[#This Row],[Kod]]</f>
        <v>-87624</v>
      </c>
      <c r="R4796" s="217">
        <f>S4728-vykonyz.xlsx[[#This Row],[Kod]]</f>
        <v>0</v>
      </c>
      <c r="S4796" s="217" t="s">
        <v>16682</v>
      </c>
      <c r="T4796" s="217" t="s">
        <v>16683</v>
      </c>
      <c r="U4796" s="217">
        <v>1453</v>
      </c>
      <c r="V4796" s="261">
        <v>45292</v>
      </c>
      <c r="W4796" s="217" t="s">
        <v>16682</v>
      </c>
      <c r="X4796" s="217">
        <v>1330</v>
      </c>
      <c r="Y4796" s="217">
        <v>123</v>
      </c>
      <c r="Z4796" s="261">
        <v>45291</v>
      </c>
      <c r="AC4796" s="217">
        <f>vykonyz.xlsx3[[#This Row],[Kod]]-vykonyz.xlsx[[#This Row],[Kod]]</f>
        <v>0</v>
      </c>
      <c r="AD4796" t="s">
        <v>16434</v>
      </c>
      <c r="AE4796" t="s">
        <v>16404</v>
      </c>
      <c r="AF4796" t="s">
        <v>50</v>
      </c>
      <c r="AG4796"/>
      <c r="AH4796" t="s">
        <v>16680</v>
      </c>
      <c r="AI4796" t="s">
        <v>16681</v>
      </c>
      <c r="AJ4796"/>
      <c r="AK4796" t="s">
        <v>1848</v>
      </c>
      <c r="AL4796" t="s">
        <v>1290</v>
      </c>
      <c r="AM4796" t="s">
        <v>33</v>
      </c>
      <c r="AN4796" t="s">
        <v>33</v>
      </c>
      <c r="AO4796"/>
      <c r="AP4796" t="s">
        <v>16684</v>
      </c>
      <c r="AQ4796"/>
      <c r="AR4796" t="s">
        <v>35</v>
      </c>
      <c r="AS4796" t="s">
        <v>35</v>
      </c>
    </row>
    <row r="4797" spans="1:45">
      <c r="A4797" s="264" t="s">
        <v>16437</v>
      </c>
      <c r="B4797" s="217" t="s">
        <v>16404</v>
      </c>
      <c r="C4797" s="217" t="s">
        <v>50</v>
      </c>
      <c r="E4797" s="217" t="s">
        <v>16438</v>
      </c>
      <c r="F4797" s="217" t="s">
        <v>16685</v>
      </c>
      <c r="H4797" s="217" t="s">
        <v>1492</v>
      </c>
      <c r="I4797" s="217" t="s">
        <v>1492</v>
      </c>
      <c r="J4797" s="217" t="s">
        <v>33</v>
      </c>
      <c r="K4797" s="217" t="s">
        <v>33</v>
      </c>
      <c r="M4797" s="217">
        <f t="shared" ref="M4797:M4802" si="107">U4729</f>
        <v>4622</v>
      </c>
      <c r="O4797" s="217" t="s">
        <v>35</v>
      </c>
      <c r="P4797" s="217" t="s">
        <v>35</v>
      </c>
      <c r="Q4797" s="217">
        <f>S6406-vykonyz.xlsx[[#This Row],[Kod]]</f>
        <v>-87625</v>
      </c>
      <c r="R4797" s="217">
        <f>S4729-vykonyz.xlsx[[#This Row],[Kod]]</f>
        <v>0</v>
      </c>
      <c r="S4797" s="217" t="s">
        <v>16686</v>
      </c>
      <c r="T4797" s="217" t="s">
        <v>16687</v>
      </c>
      <c r="U4797" s="217">
        <v>863</v>
      </c>
      <c r="V4797" s="261">
        <v>45292</v>
      </c>
      <c r="W4797" s="217" t="s">
        <v>16686</v>
      </c>
      <c r="X4797" s="217">
        <v>807</v>
      </c>
      <c r="Y4797" s="217">
        <v>56</v>
      </c>
      <c r="Z4797" s="261">
        <v>45291</v>
      </c>
      <c r="AC4797" s="217">
        <f>vykonyz.xlsx3[[#This Row],[Kod]]-vykonyz.xlsx[[#This Row],[Kod]]</f>
        <v>0</v>
      </c>
      <c r="AD4797" t="s">
        <v>16437</v>
      </c>
      <c r="AE4797" t="s">
        <v>16404</v>
      </c>
      <c r="AF4797" t="s">
        <v>50</v>
      </c>
      <c r="AG4797"/>
      <c r="AH4797" t="s">
        <v>16438</v>
      </c>
      <c r="AI4797" t="s">
        <v>16685</v>
      </c>
      <c r="AJ4797"/>
      <c r="AK4797" t="s">
        <v>1492</v>
      </c>
      <c r="AL4797" t="s">
        <v>1492</v>
      </c>
      <c r="AM4797" t="s">
        <v>33</v>
      </c>
      <c r="AN4797" t="s">
        <v>33</v>
      </c>
      <c r="AO4797"/>
      <c r="AP4797" t="s">
        <v>16688</v>
      </c>
      <c r="AQ4797"/>
      <c r="AR4797" t="s">
        <v>35</v>
      </c>
      <c r="AS4797" t="s">
        <v>35</v>
      </c>
    </row>
    <row r="4798" spans="1:45">
      <c r="A4798" s="264" t="s">
        <v>16441</v>
      </c>
      <c r="B4798" s="217" t="s">
        <v>16404</v>
      </c>
      <c r="C4798" s="217" t="s">
        <v>50</v>
      </c>
      <c r="E4798" s="217" t="s">
        <v>16442</v>
      </c>
      <c r="F4798" s="217" t="s">
        <v>16689</v>
      </c>
      <c r="H4798" s="217" t="s">
        <v>981</v>
      </c>
      <c r="I4798" s="217" t="s">
        <v>1379</v>
      </c>
      <c r="J4798" s="217" t="s">
        <v>33</v>
      </c>
      <c r="K4798" s="217" t="s">
        <v>33</v>
      </c>
      <c r="M4798" s="217">
        <f t="shared" si="107"/>
        <v>502</v>
      </c>
      <c r="O4798" s="217" t="s">
        <v>35</v>
      </c>
      <c r="P4798" s="217" t="s">
        <v>35</v>
      </c>
      <c r="Q4798" s="217">
        <f>S6407-vykonyz.xlsx[[#This Row],[Kod]]</f>
        <v>-87626</v>
      </c>
      <c r="R4798" s="217">
        <f>S4730-vykonyz.xlsx[[#This Row],[Kod]]</f>
        <v>0</v>
      </c>
      <c r="S4798" s="217" t="s">
        <v>16690</v>
      </c>
      <c r="T4798" s="217" t="s">
        <v>16691</v>
      </c>
      <c r="U4798" s="217">
        <v>432</v>
      </c>
      <c r="V4798" s="261">
        <v>45292</v>
      </c>
      <c r="W4798" s="217" t="s">
        <v>16690</v>
      </c>
      <c r="X4798" s="217">
        <v>404</v>
      </c>
      <c r="Y4798" s="217">
        <v>28</v>
      </c>
      <c r="Z4798" s="261">
        <v>45291</v>
      </c>
      <c r="AC4798" s="217">
        <f>vykonyz.xlsx3[[#This Row],[Kod]]-vykonyz.xlsx[[#This Row],[Kod]]</f>
        <v>0</v>
      </c>
      <c r="AD4798" t="s">
        <v>16441</v>
      </c>
      <c r="AE4798" t="s">
        <v>16404</v>
      </c>
      <c r="AF4798" t="s">
        <v>50</v>
      </c>
      <c r="AG4798"/>
      <c r="AH4798" t="s">
        <v>16442</v>
      </c>
      <c r="AI4798" t="s">
        <v>16689</v>
      </c>
      <c r="AJ4798"/>
      <c r="AK4798" t="s">
        <v>981</v>
      </c>
      <c r="AL4798" t="s">
        <v>1379</v>
      </c>
      <c r="AM4798" t="s">
        <v>33</v>
      </c>
      <c r="AN4798" t="s">
        <v>33</v>
      </c>
      <c r="AO4798"/>
      <c r="AP4798" t="s">
        <v>1377</v>
      </c>
      <c r="AQ4798"/>
      <c r="AR4798" t="s">
        <v>35</v>
      </c>
      <c r="AS4798" t="s">
        <v>35</v>
      </c>
    </row>
    <row r="4799" spans="1:45">
      <c r="A4799" s="264" t="s">
        <v>16444</v>
      </c>
      <c r="B4799" s="217" t="s">
        <v>16404</v>
      </c>
      <c r="C4799" s="217" t="s">
        <v>50</v>
      </c>
      <c r="E4799" s="217" t="s">
        <v>16692</v>
      </c>
      <c r="F4799" s="217" t="s">
        <v>16693</v>
      </c>
      <c r="H4799" s="217" t="s">
        <v>1008</v>
      </c>
      <c r="I4799" s="217" t="s">
        <v>16694</v>
      </c>
      <c r="J4799" s="217" t="s">
        <v>33</v>
      </c>
      <c r="K4799" s="217" t="s">
        <v>33</v>
      </c>
      <c r="M4799" s="217">
        <f t="shared" si="107"/>
        <v>383</v>
      </c>
      <c r="O4799" s="217" t="s">
        <v>35</v>
      </c>
      <c r="P4799" s="217" t="s">
        <v>35</v>
      </c>
      <c r="Q4799" s="217">
        <f>S6408-vykonyz.xlsx[[#This Row],[Kod]]</f>
        <v>-87694</v>
      </c>
      <c r="R4799" s="217">
        <f>S4731-vykonyz.xlsx[[#This Row],[Kod]]</f>
        <v>0</v>
      </c>
      <c r="S4799" s="217" t="s">
        <v>16695</v>
      </c>
      <c r="T4799" s="217" t="s">
        <v>16696</v>
      </c>
      <c r="U4799" s="217">
        <v>1110</v>
      </c>
      <c r="V4799" s="261">
        <v>45292</v>
      </c>
      <c r="W4799" s="217" t="s">
        <v>16695</v>
      </c>
      <c r="X4799" s="217">
        <v>970</v>
      </c>
      <c r="Y4799" s="217">
        <v>140</v>
      </c>
      <c r="Z4799" s="261">
        <v>45291</v>
      </c>
      <c r="AC4799" s="217">
        <f>vykonyz.xlsx3[[#This Row],[Kod]]-vykonyz.xlsx[[#This Row],[Kod]]</f>
        <v>0</v>
      </c>
      <c r="AD4799" t="s">
        <v>16444</v>
      </c>
      <c r="AE4799" t="s">
        <v>16404</v>
      </c>
      <c r="AF4799" t="s">
        <v>50</v>
      </c>
      <c r="AG4799"/>
      <c r="AH4799" t="s">
        <v>16692</v>
      </c>
      <c r="AI4799" t="s">
        <v>16693</v>
      </c>
      <c r="AJ4799"/>
      <c r="AK4799" t="s">
        <v>1008</v>
      </c>
      <c r="AL4799" t="s">
        <v>16694</v>
      </c>
      <c r="AM4799" t="s">
        <v>33</v>
      </c>
      <c r="AN4799" t="s">
        <v>33</v>
      </c>
      <c r="AO4799"/>
      <c r="AP4799" t="s">
        <v>880</v>
      </c>
      <c r="AQ4799"/>
      <c r="AR4799" t="s">
        <v>35</v>
      </c>
      <c r="AS4799" t="s">
        <v>35</v>
      </c>
    </row>
    <row r="4800" spans="1:45">
      <c r="A4800" s="264" t="s">
        <v>16448</v>
      </c>
      <c r="B4800" s="217" t="s">
        <v>16404</v>
      </c>
      <c r="C4800" s="217" t="s">
        <v>50</v>
      </c>
      <c r="E4800" s="217" t="s">
        <v>16697</v>
      </c>
      <c r="F4800" s="217" t="s">
        <v>16698</v>
      </c>
      <c r="H4800" s="217" t="s">
        <v>1008</v>
      </c>
      <c r="I4800" s="217" t="s">
        <v>16694</v>
      </c>
      <c r="J4800" s="217" t="s">
        <v>33</v>
      </c>
      <c r="K4800" s="217" t="s">
        <v>33</v>
      </c>
      <c r="M4800" s="217">
        <f t="shared" si="107"/>
        <v>383</v>
      </c>
      <c r="O4800" s="217" t="s">
        <v>35</v>
      </c>
      <c r="P4800" s="217" t="s">
        <v>35</v>
      </c>
      <c r="Q4800" s="217">
        <f>S6409-vykonyz.xlsx[[#This Row],[Kod]]</f>
        <v>-87695</v>
      </c>
      <c r="R4800" s="217">
        <f>S4732-vykonyz.xlsx[[#This Row],[Kod]]</f>
        <v>0</v>
      </c>
      <c r="S4800" s="217" t="s">
        <v>16699</v>
      </c>
      <c r="T4800" s="217" t="s">
        <v>16700</v>
      </c>
      <c r="U4800" s="217">
        <v>350</v>
      </c>
      <c r="V4800" s="261">
        <v>45292</v>
      </c>
      <c r="W4800" s="217" t="s">
        <v>16699</v>
      </c>
      <c r="X4800" s="217">
        <v>312</v>
      </c>
      <c r="Y4800" s="217">
        <v>38</v>
      </c>
      <c r="Z4800" s="261">
        <v>45291</v>
      </c>
      <c r="AC4800" s="217">
        <f>vykonyz.xlsx3[[#This Row],[Kod]]-vykonyz.xlsx[[#This Row],[Kod]]</f>
        <v>0</v>
      </c>
      <c r="AD4800" t="s">
        <v>16448</v>
      </c>
      <c r="AE4800" t="s">
        <v>16404</v>
      </c>
      <c r="AF4800" t="s">
        <v>50</v>
      </c>
      <c r="AG4800"/>
      <c r="AH4800" t="s">
        <v>16697</v>
      </c>
      <c r="AI4800" t="s">
        <v>16698</v>
      </c>
      <c r="AJ4800"/>
      <c r="AK4800" t="s">
        <v>1008</v>
      </c>
      <c r="AL4800" t="s">
        <v>16694</v>
      </c>
      <c r="AM4800" t="s">
        <v>33</v>
      </c>
      <c r="AN4800" t="s">
        <v>33</v>
      </c>
      <c r="AO4800"/>
      <c r="AP4800" t="s">
        <v>880</v>
      </c>
      <c r="AQ4800"/>
      <c r="AR4800" t="s">
        <v>35</v>
      </c>
      <c r="AS4800" t="s">
        <v>35</v>
      </c>
    </row>
    <row r="4801" spans="1:45">
      <c r="A4801" s="264" t="s">
        <v>16453</v>
      </c>
      <c r="B4801" s="217" t="s">
        <v>16404</v>
      </c>
      <c r="E4801" s="217" t="s">
        <v>16454</v>
      </c>
      <c r="F4801" s="217" t="s">
        <v>16701</v>
      </c>
      <c r="H4801" s="217" t="s">
        <v>1492</v>
      </c>
      <c r="I4801" s="217" t="s">
        <v>1492</v>
      </c>
      <c r="J4801" s="217" t="s">
        <v>33</v>
      </c>
      <c r="K4801" s="217" t="s">
        <v>33</v>
      </c>
      <c r="M4801" s="217">
        <f t="shared" si="107"/>
        <v>3518</v>
      </c>
      <c r="O4801" s="217" t="s">
        <v>35</v>
      </c>
      <c r="P4801" s="217" t="s">
        <v>35</v>
      </c>
      <c r="Q4801" s="217">
        <f>S6410-vykonyz.xlsx[[#This Row],[Kod]]</f>
        <v>-87697</v>
      </c>
      <c r="R4801" s="217">
        <f>S4733-vykonyz.xlsx[[#This Row],[Kod]]</f>
        <v>0</v>
      </c>
      <c r="S4801" s="217" t="s">
        <v>16702</v>
      </c>
      <c r="T4801" s="217" t="s">
        <v>16703</v>
      </c>
      <c r="U4801" s="217">
        <v>476</v>
      </c>
      <c r="V4801" s="261">
        <v>45292</v>
      </c>
      <c r="W4801" s="217" t="s">
        <v>16702</v>
      </c>
      <c r="X4801" s="217">
        <v>420</v>
      </c>
      <c r="Y4801" s="217">
        <v>56</v>
      </c>
      <c r="Z4801" s="261">
        <v>45291</v>
      </c>
      <c r="AC4801" s="217">
        <f>vykonyz.xlsx3[[#This Row],[Kod]]-vykonyz.xlsx[[#This Row],[Kod]]</f>
        <v>0</v>
      </c>
      <c r="AD4801" t="s">
        <v>16453</v>
      </c>
      <c r="AE4801" t="s">
        <v>16404</v>
      </c>
      <c r="AF4801"/>
      <c r="AG4801"/>
      <c r="AH4801" t="s">
        <v>16454</v>
      </c>
      <c r="AI4801" t="s">
        <v>16701</v>
      </c>
      <c r="AJ4801"/>
      <c r="AK4801" t="s">
        <v>1492</v>
      </c>
      <c r="AL4801" t="s">
        <v>1492</v>
      </c>
      <c r="AM4801" t="s">
        <v>33</v>
      </c>
      <c r="AN4801" t="s">
        <v>33</v>
      </c>
      <c r="AO4801"/>
      <c r="AP4801" t="s">
        <v>16704</v>
      </c>
      <c r="AQ4801"/>
      <c r="AR4801" t="s">
        <v>35</v>
      </c>
      <c r="AS4801" t="s">
        <v>35</v>
      </c>
    </row>
    <row r="4802" spans="1:45">
      <c r="A4802" s="264" t="s">
        <v>16456</v>
      </c>
      <c r="B4802" s="217" t="s">
        <v>16404</v>
      </c>
      <c r="C4802" s="217" t="s">
        <v>50</v>
      </c>
      <c r="E4802" s="217" t="s">
        <v>16705</v>
      </c>
      <c r="F4802" s="217" t="s">
        <v>16706</v>
      </c>
      <c r="H4802" s="217" t="s">
        <v>5762</v>
      </c>
      <c r="I4802" s="217" t="s">
        <v>5762</v>
      </c>
      <c r="J4802" s="217" t="s">
        <v>33</v>
      </c>
      <c r="K4802" s="217" t="s">
        <v>33</v>
      </c>
      <c r="M4802" s="217">
        <f t="shared" si="107"/>
        <v>7790</v>
      </c>
      <c r="O4802" s="217" t="s">
        <v>35</v>
      </c>
      <c r="P4802" s="217" t="s">
        <v>35</v>
      </c>
      <c r="Q4802" s="217">
        <f>S6411-vykonyz.xlsx[[#This Row],[Kod]]</f>
        <v>-87700</v>
      </c>
      <c r="R4802" s="217">
        <f>S4734-vykonyz.xlsx[[#This Row],[Kod]]</f>
        <v>0</v>
      </c>
      <c r="S4802" s="217" t="s">
        <v>16707</v>
      </c>
      <c r="T4802" s="217" t="s">
        <v>16708</v>
      </c>
      <c r="U4802" s="217">
        <v>632</v>
      </c>
      <c r="V4802" s="261">
        <v>45292</v>
      </c>
      <c r="W4802" s="217" t="s">
        <v>16707</v>
      </c>
      <c r="X4802" s="217">
        <v>567</v>
      </c>
      <c r="Y4802" s="217">
        <v>65</v>
      </c>
      <c r="Z4802" s="261">
        <v>45291</v>
      </c>
      <c r="AC4802" s="217">
        <f>vykonyz.xlsx3[[#This Row],[Kod]]-vykonyz.xlsx[[#This Row],[Kod]]</f>
        <v>0</v>
      </c>
      <c r="AD4802" t="s">
        <v>16456</v>
      </c>
      <c r="AE4802" t="s">
        <v>16404</v>
      </c>
      <c r="AF4802" t="s">
        <v>50</v>
      </c>
      <c r="AG4802"/>
      <c r="AH4802" t="s">
        <v>16705</v>
      </c>
      <c r="AI4802" t="s">
        <v>16706</v>
      </c>
      <c r="AJ4802"/>
      <c r="AK4802" t="s">
        <v>5762</v>
      </c>
      <c r="AL4802" t="s">
        <v>5762</v>
      </c>
      <c r="AM4802" t="s">
        <v>33</v>
      </c>
      <c r="AN4802" t="s">
        <v>33</v>
      </c>
      <c r="AO4802"/>
      <c r="AP4802" t="s">
        <v>16709</v>
      </c>
      <c r="AQ4802"/>
      <c r="AR4802" t="s">
        <v>35</v>
      </c>
      <c r="AS4802" t="s">
        <v>35</v>
      </c>
    </row>
    <row r="4803" spans="1:45">
      <c r="A4803" s="264" t="s">
        <v>16459</v>
      </c>
      <c r="B4803" s="217" t="s">
        <v>16404</v>
      </c>
      <c r="C4803" s="217" t="s">
        <v>50</v>
      </c>
      <c r="E4803" s="217" t="s">
        <v>16710</v>
      </c>
      <c r="F4803" s="217" t="s">
        <v>16711</v>
      </c>
      <c r="H4803" s="217" t="s">
        <v>6207</v>
      </c>
      <c r="I4803" s="217" t="s">
        <v>6207</v>
      </c>
      <c r="J4803" s="217" t="s">
        <v>33</v>
      </c>
      <c r="K4803" s="217" t="s">
        <v>33</v>
      </c>
      <c r="M4803" s="217">
        <f>U4735</f>
        <v>37428</v>
      </c>
      <c r="O4803" s="217" t="s">
        <v>35</v>
      </c>
      <c r="P4803" s="217" t="s">
        <v>35</v>
      </c>
      <c r="Q4803" s="217">
        <f>S6412-vykonyz.xlsx[[#This Row],[Kod]]</f>
        <v>-87701</v>
      </c>
      <c r="R4803" s="217">
        <f>S4735-vykonyz.xlsx[[#This Row],[Kod]]</f>
        <v>0</v>
      </c>
      <c r="S4803" s="217" t="s">
        <v>16712</v>
      </c>
      <c r="T4803" s="217" t="s">
        <v>16713</v>
      </c>
      <c r="U4803" s="217">
        <v>3378</v>
      </c>
      <c r="V4803" s="261">
        <v>45292</v>
      </c>
      <c r="W4803" s="217" t="s">
        <v>16712</v>
      </c>
      <c r="X4803" s="217">
        <v>3306</v>
      </c>
      <c r="Y4803" s="217">
        <v>72</v>
      </c>
      <c r="Z4803" s="261">
        <v>45291</v>
      </c>
      <c r="AC4803" s="217">
        <f>vykonyz.xlsx3[[#This Row],[Kod]]-vykonyz.xlsx[[#This Row],[Kod]]</f>
        <v>0</v>
      </c>
      <c r="AD4803" t="s">
        <v>16459</v>
      </c>
      <c r="AE4803" t="s">
        <v>16404</v>
      </c>
      <c r="AF4803" t="s">
        <v>50</v>
      </c>
      <c r="AG4803"/>
      <c r="AH4803" t="s">
        <v>16710</v>
      </c>
      <c r="AI4803" t="s">
        <v>16711</v>
      </c>
      <c r="AJ4803"/>
      <c r="AK4803" t="s">
        <v>6207</v>
      </c>
      <c r="AL4803" t="s">
        <v>6207</v>
      </c>
      <c r="AM4803" t="s">
        <v>33</v>
      </c>
      <c r="AN4803" t="s">
        <v>33</v>
      </c>
      <c r="AO4803"/>
      <c r="AP4803" t="s">
        <v>16714</v>
      </c>
      <c r="AQ4803"/>
      <c r="AR4803" t="s">
        <v>35</v>
      </c>
      <c r="AS4803" t="s">
        <v>35</v>
      </c>
    </row>
    <row r="4804" spans="1:45">
      <c r="A4804" s="264" t="s">
        <v>16715</v>
      </c>
      <c r="B4804" s="217" t="s">
        <v>13088</v>
      </c>
      <c r="E4804" s="217" t="s">
        <v>16716</v>
      </c>
      <c r="H4804" s="217" t="s">
        <v>45</v>
      </c>
      <c r="I4804" s="217" t="s">
        <v>45</v>
      </c>
      <c r="J4804" s="217" t="s">
        <v>33</v>
      </c>
      <c r="K4804" s="217" t="s">
        <v>33</v>
      </c>
      <c r="M4804" s="217" t="s">
        <v>16717</v>
      </c>
      <c r="O4804" s="217" t="s">
        <v>35</v>
      </c>
      <c r="P4804" s="217" t="s">
        <v>35</v>
      </c>
      <c r="Q4804" s="217">
        <f>S6413-vykonyz.xlsx[[#This Row],[Kod]]</f>
        <v>-87800</v>
      </c>
      <c r="R4804" s="217">
        <f>S4736-vykonyz.xlsx[[#This Row],[Kod]]</f>
        <v>-87800</v>
      </c>
      <c r="S4804" s="217" t="s">
        <v>16718</v>
      </c>
      <c r="T4804" s="217" t="s">
        <v>16719</v>
      </c>
      <c r="U4804" s="217">
        <v>14600</v>
      </c>
      <c r="V4804" s="261">
        <v>45292</v>
      </c>
      <c r="W4804" s="217" t="s">
        <v>16718</v>
      </c>
      <c r="X4804" s="217">
        <v>14261</v>
      </c>
      <c r="Y4804" s="217">
        <v>339</v>
      </c>
      <c r="Z4804" s="261">
        <v>45291</v>
      </c>
      <c r="AC4804" s="217">
        <f>vykonyz.xlsx3[[#This Row],[Kod]]-vykonyz.xlsx[[#This Row],[Kod]]</f>
        <v>0</v>
      </c>
      <c r="AD4804" t="s">
        <v>16715</v>
      </c>
      <c r="AE4804" t="s">
        <v>13088</v>
      </c>
      <c r="AF4804"/>
      <c r="AG4804"/>
      <c r="AH4804" t="s">
        <v>16716</v>
      </c>
      <c r="AI4804"/>
      <c r="AJ4804"/>
      <c r="AK4804" t="s">
        <v>45</v>
      </c>
      <c r="AL4804" t="s">
        <v>45</v>
      </c>
      <c r="AM4804" t="s">
        <v>33</v>
      </c>
      <c r="AN4804" t="s">
        <v>33</v>
      </c>
      <c r="AO4804"/>
      <c r="AP4804" t="s">
        <v>16717</v>
      </c>
      <c r="AQ4804"/>
      <c r="AR4804" t="s">
        <v>35</v>
      </c>
      <c r="AS4804" t="s">
        <v>35</v>
      </c>
    </row>
    <row r="4805" spans="1:45">
      <c r="A4805" s="264" t="s">
        <v>16720</v>
      </c>
      <c r="B4805" s="217" t="s">
        <v>13088</v>
      </c>
      <c r="C4805" s="217" t="s">
        <v>50</v>
      </c>
      <c r="E4805" s="217" t="s">
        <v>16721</v>
      </c>
      <c r="F4805" s="217" t="s">
        <v>16722</v>
      </c>
      <c r="H4805" s="217" t="s">
        <v>45</v>
      </c>
      <c r="I4805" s="217" t="s">
        <v>45</v>
      </c>
      <c r="J4805" s="217" t="s">
        <v>33</v>
      </c>
      <c r="K4805" s="217" t="s">
        <v>33</v>
      </c>
      <c r="M4805" s="217" t="s">
        <v>16717</v>
      </c>
      <c r="O4805" s="217" t="s">
        <v>35</v>
      </c>
      <c r="P4805" s="217" t="s">
        <v>35</v>
      </c>
      <c r="Q4805" s="217">
        <f>S6414-vykonyz.xlsx[[#This Row],[Kod]]</f>
        <v>-87801</v>
      </c>
      <c r="R4805" s="217">
        <f>S4737-vykonyz.xlsx[[#This Row],[Kod]]</f>
        <v>-87801</v>
      </c>
      <c r="S4805" s="217" t="s">
        <v>16723</v>
      </c>
      <c r="T4805" s="217" t="s">
        <v>16724</v>
      </c>
      <c r="U4805" s="217">
        <v>5013</v>
      </c>
      <c r="V4805" s="261">
        <v>45292</v>
      </c>
      <c r="W4805" s="217" t="s">
        <v>16723</v>
      </c>
      <c r="X4805" s="217">
        <v>4818</v>
      </c>
      <c r="Y4805" s="217">
        <v>195</v>
      </c>
      <c r="Z4805" s="261">
        <v>45291</v>
      </c>
      <c r="AC4805" s="217">
        <f>vykonyz.xlsx3[[#This Row],[Kod]]-vykonyz.xlsx[[#This Row],[Kod]]</f>
        <v>0</v>
      </c>
      <c r="AD4805" t="s">
        <v>16720</v>
      </c>
      <c r="AE4805" t="s">
        <v>13088</v>
      </c>
      <c r="AF4805" t="s">
        <v>50</v>
      </c>
      <c r="AG4805"/>
      <c r="AH4805" t="s">
        <v>16721</v>
      </c>
      <c r="AI4805" t="s">
        <v>16722</v>
      </c>
      <c r="AJ4805"/>
      <c r="AK4805" t="s">
        <v>45</v>
      </c>
      <c r="AL4805" t="s">
        <v>45</v>
      </c>
      <c r="AM4805" t="s">
        <v>33</v>
      </c>
      <c r="AN4805" t="s">
        <v>33</v>
      </c>
      <c r="AO4805"/>
      <c r="AP4805" t="s">
        <v>16717</v>
      </c>
      <c r="AQ4805"/>
      <c r="AR4805" t="s">
        <v>35</v>
      </c>
      <c r="AS4805" t="s">
        <v>35</v>
      </c>
    </row>
    <row r="4806" spans="1:45">
      <c r="A4806" s="264" t="s">
        <v>16725</v>
      </c>
      <c r="B4806" s="217" t="s">
        <v>13088</v>
      </c>
      <c r="C4806" s="217" t="s">
        <v>50</v>
      </c>
      <c r="E4806" s="217" t="s">
        <v>16726</v>
      </c>
      <c r="F4806" s="217" t="s">
        <v>16722</v>
      </c>
      <c r="H4806" s="217" t="s">
        <v>45</v>
      </c>
      <c r="I4806" s="217" t="s">
        <v>45</v>
      </c>
      <c r="J4806" s="217" t="s">
        <v>33</v>
      </c>
      <c r="K4806" s="217" t="s">
        <v>33</v>
      </c>
      <c r="M4806" s="217" t="s">
        <v>16717</v>
      </c>
      <c r="O4806" s="217" t="s">
        <v>35</v>
      </c>
      <c r="P4806" s="217" t="s">
        <v>35</v>
      </c>
      <c r="Q4806" s="217">
        <f>S6415-vykonyz.xlsx[[#This Row],[Kod]]</f>
        <v>-87802</v>
      </c>
      <c r="R4806" s="217">
        <f>S4738-vykonyz.xlsx[[#This Row],[Kod]]</f>
        <v>-87802</v>
      </c>
      <c r="S4806" s="217" t="s">
        <v>16727</v>
      </c>
      <c r="T4806" s="217" t="s">
        <v>16728</v>
      </c>
      <c r="U4806" s="217">
        <v>10492</v>
      </c>
      <c r="V4806" s="261">
        <v>45292</v>
      </c>
      <c r="W4806" s="217" t="s">
        <v>16727</v>
      </c>
      <c r="X4806" s="217">
        <v>10200</v>
      </c>
      <c r="Y4806" s="217">
        <v>292</v>
      </c>
      <c r="Z4806" s="261">
        <v>45291</v>
      </c>
      <c r="AC4806" s="217">
        <f>vykonyz.xlsx3[[#This Row],[Kod]]-vykonyz.xlsx[[#This Row],[Kod]]</f>
        <v>0</v>
      </c>
      <c r="AD4806" t="s">
        <v>16725</v>
      </c>
      <c r="AE4806" t="s">
        <v>13088</v>
      </c>
      <c r="AF4806" t="s">
        <v>50</v>
      </c>
      <c r="AG4806"/>
      <c r="AH4806" t="s">
        <v>16726</v>
      </c>
      <c r="AI4806" t="s">
        <v>16722</v>
      </c>
      <c r="AJ4806"/>
      <c r="AK4806" t="s">
        <v>45</v>
      </c>
      <c r="AL4806" t="s">
        <v>45</v>
      </c>
      <c r="AM4806" t="s">
        <v>33</v>
      </c>
      <c r="AN4806" t="s">
        <v>33</v>
      </c>
      <c r="AO4806"/>
      <c r="AP4806" t="s">
        <v>16717</v>
      </c>
      <c r="AQ4806"/>
      <c r="AR4806" t="s">
        <v>35</v>
      </c>
      <c r="AS4806" t="s">
        <v>35</v>
      </c>
    </row>
    <row r="4807" spans="1:45">
      <c r="A4807" s="264" t="s">
        <v>16729</v>
      </c>
      <c r="B4807" s="217" t="s">
        <v>13088</v>
      </c>
      <c r="C4807" s="217" t="s">
        <v>50</v>
      </c>
      <c r="E4807" s="217" t="s">
        <v>16730</v>
      </c>
      <c r="F4807" s="217" t="s">
        <v>16722</v>
      </c>
      <c r="H4807" s="217" t="s">
        <v>45</v>
      </c>
      <c r="I4807" s="217" t="s">
        <v>45</v>
      </c>
      <c r="J4807" s="217" t="s">
        <v>33</v>
      </c>
      <c r="K4807" s="217" t="s">
        <v>33</v>
      </c>
      <c r="M4807" s="217" t="s">
        <v>16717</v>
      </c>
      <c r="O4807" s="217" t="s">
        <v>35</v>
      </c>
      <c r="P4807" s="217" t="s">
        <v>35</v>
      </c>
      <c r="Q4807" s="217">
        <f>S6416-vykonyz.xlsx[[#This Row],[Kod]]</f>
        <v>-87803</v>
      </c>
      <c r="R4807" s="217">
        <f>S4739-vykonyz.xlsx[[#This Row],[Kod]]</f>
        <v>-87803</v>
      </c>
      <c r="S4807" s="217" t="s">
        <v>16731</v>
      </c>
      <c r="T4807" s="217" t="s">
        <v>16732</v>
      </c>
      <c r="U4807" s="217">
        <v>4373</v>
      </c>
      <c r="V4807" s="261">
        <v>45292</v>
      </c>
      <c r="W4807" s="217" t="s">
        <v>16731</v>
      </c>
      <c r="X4807" s="217">
        <v>4275</v>
      </c>
      <c r="Y4807" s="217">
        <v>98</v>
      </c>
      <c r="Z4807" s="261">
        <v>45291</v>
      </c>
      <c r="AC4807" s="217">
        <f>vykonyz.xlsx3[[#This Row],[Kod]]-vykonyz.xlsx[[#This Row],[Kod]]</f>
        <v>0</v>
      </c>
      <c r="AD4807" t="s">
        <v>16729</v>
      </c>
      <c r="AE4807" t="s">
        <v>13088</v>
      </c>
      <c r="AF4807" t="s">
        <v>50</v>
      </c>
      <c r="AG4807"/>
      <c r="AH4807" t="s">
        <v>16730</v>
      </c>
      <c r="AI4807" t="s">
        <v>16722</v>
      </c>
      <c r="AJ4807"/>
      <c r="AK4807" t="s">
        <v>45</v>
      </c>
      <c r="AL4807" t="s">
        <v>45</v>
      </c>
      <c r="AM4807" t="s">
        <v>33</v>
      </c>
      <c r="AN4807" t="s">
        <v>33</v>
      </c>
      <c r="AO4807"/>
      <c r="AP4807" t="s">
        <v>16717</v>
      </c>
      <c r="AQ4807"/>
      <c r="AR4807" t="s">
        <v>35</v>
      </c>
      <c r="AS4807" t="s">
        <v>35</v>
      </c>
    </row>
    <row r="4808" spans="1:45">
      <c r="A4808" s="264" t="s">
        <v>16733</v>
      </c>
      <c r="B4808" s="217" t="s">
        <v>13088</v>
      </c>
      <c r="C4808" s="217" t="s">
        <v>50</v>
      </c>
      <c r="E4808" s="217" t="s">
        <v>16734</v>
      </c>
      <c r="F4808" s="217" t="s">
        <v>16722</v>
      </c>
      <c r="H4808" s="217" t="s">
        <v>45</v>
      </c>
      <c r="I4808" s="217" t="s">
        <v>45</v>
      </c>
      <c r="J4808" s="217" t="s">
        <v>33</v>
      </c>
      <c r="K4808" s="217" t="s">
        <v>33</v>
      </c>
      <c r="M4808" s="217" t="s">
        <v>16717</v>
      </c>
      <c r="O4808" s="217" t="s">
        <v>35</v>
      </c>
      <c r="P4808" s="217" t="s">
        <v>35</v>
      </c>
      <c r="Q4808" s="217">
        <f>S6417-vykonyz.xlsx[[#This Row],[Kod]]</f>
        <v>-87804</v>
      </c>
      <c r="R4808" s="217">
        <f>S4740-vykonyz.xlsx[[#This Row],[Kod]]</f>
        <v>-87804</v>
      </c>
      <c r="S4808" s="217" t="s">
        <v>16735</v>
      </c>
      <c r="T4808" s="217" t="s">
        <v>16736</v>
      </c>
      <c r="U4808" s="217">
        <v>2372</v>
      </c>
      <c r="V4808" s="261">
        <v>45292</v>
      </c>
      <c r="W4808" s="217" t="s">
        <v>16735</v>
      </c>
      <c r="X4808" s="217">
        <v>2227</v>
      </c>
      <c r="Y4808" s="217">
        <v>145</v>
      </c>
      <c r="Z4808" s="261">
        <v>45291</v>
      </c>
      <c r="AC4808" s="217">
        <f>vykonyz.xlsx3[[#This Row],[Kod]]-vykonyz.xlsx[[#This Row],[Kod]]</f>
        <v>0</v>
      </c>
      <c r="AD4808" t="s">
        <v>16733</v>
      </c>
      <c r="AE4808" t="s">
        <v>13088</v>
      </c>
      <c r="AF4808" t="s">
        <v>50</v>
      </c>
      <c r="AG4808"/>
      <c r="AH4808" t="s">
        <v>16734</v>
      </c>
      <c r="AI4808" t="s">
        <v>16722</v>
      </c>
      <c r="AJ4808"/>
      <c r="AK4808" t="s">
        <v>45</v>
      </c>
      <c r="AL4808" t="s">
        <v>45</v>
      </c>
      <c r="AM4808" t="s">
        <v>33</v>
      </c>
      <c r="AN4808" t="s">
        <v>33</v>
      </c>
      <c r="AO4808"/>
      <c r="AP4808" t="s">
        <v>16717</v>
      </c>
      <c r="AQ4808"/>
      <c r="AR4808" t="s">
        <v>35</v>
      </c>
      <c r="AS4808" t="s">
        <v>35</v>
      </c>
    </row>
    <row r="4809" spans="1:45">
      <c r="A4809" s="264" t="s">
        <v>16737</v>
      </c>
      <c r="B4809" s="217" t="s">
        <v>13088</v>
      </c>
      <c r="C4809" s="217" t="s">
        <v>50</v>
      </c>
      <c r="E4809" s="217" t="s">
        <v>16738</v>
      </c>
      <c r="F4809" s="217" t="s">
        <v>16722</v>
      </c>
      <c r="H4809" s="217" t="s">
        <v>45</v>
      </c>
      <c r="I4809" s="217" t="s">
        <v>45</v>
      </c>
      <c r="J4809" s="217" t="s">
        <v>33</v>
      </c>
      <c r="K4809" s="217" t="s">
        <v>33</v>
      </c>
      <c r="M4809" s="217" t="s">
        <v>16717</v>
      </c>
      <c r="O4809" s="217" t="s">
        <v>35</v>
      </c>
      <c r="P4809" s="217" t="s">
        <v>35</v>
      </c>
      <c r="Q4809" s="217">
        <f>S6418-vykonyz.xlsx[[#This Row],[Kod]]</f>
        <v>-87805</v>
      </c>
      <c r="R4809" s="217">
        <f>S4741-vykonyz.xlsx[[#This Row],[Kod]]</f>
        <v>-87805</v>
      </c>
      <c r="S4809" s="217" t="s">
        <v>16739</v>
      </c>
      <c r="T4809" s="217" t="s">
        <v>16740</v>
      </c>
      <c r="U4809" s="217">
        <v>313</v>
      </c>
      <c r="V4809" s="261">
        <v>45292</v>
      </c>
      <c r="W4809" s="217" t="s">
        <v>16739</v>
      </c>
      <c r="X4809" s="217">
        <v>299</v>
      </c>
      <c r="Y4809" s="217">
        <v>14</v>
      </c>
      <c r="Z4809" s="261">
        <v>45291</v>
      </c>
      <c r="AC4809" s="217">
        <f>vykonyz.xlsx3[[#This Row],[Kod]]-vykonyz.xlsx[[#This Row],[Kod]]</f>
        <v>0</v>
      </c>
      <c r="AD4809" t="s">
        <v>16737</v>
      </c>
      <c r="AE4809" t="s">
        <v>13088</v>
      </c>
      <c r="AF4809" t="s">
        <v>50</v>
      </c>
      <c r="AG4809"/>
      <c r="AH4809" t="s">
        <v>16738</v>
      </c>
      <c r="AI4809" t="s">
        <v>16722</v>
      </c>
      <c r="AJ4809"/>
      <c r="AK4809" t="s">
        <v>45</v>
      </c>
      <c r="AL4809" t="s">
        <v>45</v>
      </c>
      <c r="AM4809" t="s">
        <v>33</v>
      </c>
      <c r="AN4809" t="s">
        <v>33</v>
      </c>
      <c r="AO4809"/>
      <c r="AP4809" t="s">
        <v>16717</v>
      </c>
      <c r="AQ4809"/>
      <c r="AR4809" t="s">
        <v>35</v>
      </c>
      <c r="AS4809" t="s">
        <v>35</v>
      </c>
    </row>
    <row r="4810" spans="1:45">
      <c r="A4810" s="264" t="s">
        <v>16741</v>
      </c>
      <c r="B4810" s="217" t="s">
        <v>13088</v>
      </c>
      <c r="C4810" s="217" t="s">
        <v>50</v>
      </c>
      <c r="E4810" s="217" t="s">
        <v>16742</v>
      </c>
      <c r="F4810" s="217" t="s">
        <v>16722</v>
      </c>
      <c r="H4810" s="217" t="s">
        <v>45</v>
      </c>
      <c r="I4810" s="217" t="s">
        <v>45</v>
      </c>
      <c r="J4810" s="217" t="s">
        <v>33</v>
      </c>
      <c r="K4810" s="217" t="s">
        <v>33</v>
      </c>
      <c r="M4810" s="217" t="s">
        <v>16717</v>
      </c>
      <c r="O4810" s="217" t="s">
        <v>35</v>
      </c>
      <c r="P4810" s="217" t="s">
        <v>35</v>
      </c>
      <c r="Q4810" s="217">
        <f>S6419-vykonyz.xlsx[[#This Row],[Kod]]</f>
        <v>-87806</v>
      </c>
      <c r="R4810" s="217">
        <f>S4742-vykonyz.xlsx[[#This Row],[Kod]]</f>
        <v>-87806</v>
      </c>
      <c r="S4810" s="217" t="s">
        <v>16743</v>
      </c>
      <c r="T4810" s="217" t="s">
        <v>16744</v>
      </c>
      <c r="U4810" s="217">
        <v>3663</v>
      </c>
      <c r="V4810" s="261">
        <v>45292</v>
      </c>
      <c r="W4810" s="217" t="s">
        <v>16743</v>
      </c>
      <c r="X4810" s="217">
        <v>3374</v>
      </c>
      <c r="Y4810" s="217">
        <v>289</v>
      </c>
      <c r="Z4810" s="261">
        <v>45291</v>
      </c>
      <c r="AC4810" s="217">
        <f>vykonyz.xlsx3[[#This Row],[Kod]]-vykonyz.xlsx[[#This Row],[Kod]]</f>
        <v>0</v>
      </c>
      <c r="AD4810" t="s">
        <v>16741</v>
      </c>
      <c r="AE4810" t="s">
        <v>13088</v>
      </c>
      <c r="AF4810" t="s">
        <v>50</v>
      </c>
      <c r="AG4810"/>
      <c r="AH4810" t="s">
        <v>16742</v>
      </c>
      <c r="AI4810" t="s">
        <v>16722</v>
      </c>
      <c r="AJ4810"/>
      <c r="AK4810" t="s">
        <v>45</v>
      </c>
      <c r="AL4810" t="s">
        <v>45</v>
      </c>
      <c r="AM4810" t="s">
        <v>33</v>
      </c>
      <c r="AN4810" t="s">
        <v>33</v>
      </c>
      <c r="AO4810"/>
      <c r="AP4810" t="s">
        <v>16717</v>
      </c>
      <c r="AQ4810"/>
      <c r="AR4810" t="s">
        <v>35</v>
      </c>
      <c r="AS4810" t="s">
        <v>35</v>
      </c>
    </row>
    <row r="4811" spans="1:45">
      <c r="A4811" s="264" t="s">
        <v>16745</v>
      </c>
      <c r="B4811" s="217" t="s">
        <v>13088</v>
      </c>
      <c r="C4811" s="217" t="s">
        <v>50</v>
      </c>
      <c r="E4811" s="217" t="s">
        <v>16746</v>
      </c>
      <c r="F4811" s="217" t="s">
        <v>16722</v>
      </c>
      <c r="H4811" s="217" t="s">
        <v>45</v>
      </c>
      <c r="I4811" s="217" t="s">
        <v>45</v>
      </c>
      <c r="J4811" s="217" t="s">
        <v>33</v>
      </c>
      <c r="K4811" s="217" t="s">
        <v>33</v>
      </c>
      <c r="M4811" s="217" t="s">
        <v>16717</v>
      </c>
      <c r="O4811" s="217" t="s">
        <v>35</v>
      </c>
      <c r="P4811" s="217" t="s">
        <v>35</v>
      </c>
      <c r="Q4811" s="217">
        <f>S6420-vykonyz.xlsx[[#This Row],[Kod]]</f>
        <v>-87807</v>
      </c>
      <c r="R4811" s="217">
        <f>S4743-vykonyz.xlsx[[#This Row],[Kod]]</f>
        <v>-87807</v>
      </c>
      <c r="S4811" s="217" t="s">
        <v>16747</v>
      </c>
      <c r="T4811" s="217" t="s">
        <v>16748</v>
      </c>
      <c r="U4811" s="217">
        <v>2273</v>
      </c>
      <c r="V4811" s="261">
        <v>45292</v>
      </c>
      <c r="W4811" s="217" t="s">
        <v>16747</v>
      </c>
      <c r="X4811" s="217">
        <v>2201</v>
      </c>
      <c r="Y4811" s="217">
        <v>72</v>
      </c>
      <c r="Z4811" s="261">
        <v>45291</v>
      </c>
      <c r="AC4811" s="217">
        <f>vykonyz.xlsx3[[#This Row],[Kod]]-vykonyz.xlsx[[#This Row],[Kod]]</f>
        <v>0</v>
      </c>
      <c r="AD4811" t="s">
        <v>16745</v>
      </c>
      <c r="AE4811" t="s">
        <v>13088</v>
      </c>
      <c r="AF4811" t="s">
        <v>50</v>
      </c>
      <c r="AG4811"/>
      <c r="AH4811" t="s">
        <v>16746</v>
      </c>
      <c r="AI4811" t="s">
        <v>16722</v>
      </c>
      <c r="AJ4811"/>
      <c r="AK4811" t="s">
        <v>45</v>
      </c>
      <c r="AL4811" t="s">
        <v>45</v>
      </c>
      <c r="AM4811" t="s">
        <v>33</v>
      </c>
      <c r="AN4811" t="s">
        <v>33</v>
      </c>
      <c r="AO4811"/>
      <c r="AP4811" t="s">
        <v>16717</v>
      </c>
      <c r="AQ4811"/>
      <c r="AR4811" t="s">
        <v>35</v>
      </c>
      <c r="AS4811" t="s">
        <v>35</v>
      </c>
    </row>
    <row r="4812" spans="1:45">
      <c r="A4812" s="264" t="s">
        <v>16749</v>
      </c>
      <c r="B4812" s="217" t="s">
        <v>13088</v>
      </c>
      <c r="C4812" s="217" t="s">
        <v>50</v>
      </c>
      <c r="E4812" s="217" t="s">
        <v>16750</v>
      </c>
      <c r="F4812" s="217" t="s">
        <v>16722</v>
      </c>
      <c r="H4812" s="217" t="s">
        <v>45</v>
      </c>
      <c r="I4812" s="217" t="s">
        <v>45</v>
      </c>
      <c r="J4812" s="217" t="s">
        <v>33</v>
      </c>
      <c r="K4812" s="217" t="s">
        <v>33</v>
      </c>
      <c r="M4812" s="217" t="s">
        <v>16717</v>
      </c>
      <c r="O4812" s="217" t="s">
        <v>35</v>
      </c>
      <c r="P4812" s="217" t="s">
        <v>35</v>
      </c>
      <c r="Q4812" s="217">
        <f>S6421-vykonyz.xlsx[[#This Row],[Kod]]</f>
        <v>-87808</v>
      </c>
      <c r="R4812" s="217">
        <f>S4744-vykonyz.xlsx[[#This Row],[Kod]]</f>
        <v>-87808</v>
      </c>
      <c r="S4812" s="217" t="s">
        <v>16751</v>
      </c>
      <c r="T4812" s="217" t="s">
        <v>16752</v>
      </c>
      <c r="U4812" s="217">
        <v>6692</v>
      </c>
      <c r="V4812" s="261">
        <v>45292</v>
      </c>
      <c r="W4812" s="217" t="s">
        <v>16751</v>
      </c>
      <c r="X4812" s="217">
        <v>6524</v>
      </c>
      <c r="Y4812" s="217">
        <v>168</v>
      </c>
      <c r="Z4812" s="261">
        <v>45291</v>
      </c>
      <c r="AC4812" s="217">
        <f>vykonyz.xlsx3[[#This Row],[Kod]]-vykonyz.xlsx[[#This Row],[Kod]]</f>
        <v>0</v>
      </c>
      <c r="AD4812" t="s">
        <v>16749</v>
      </c>
      <c r="AE4812" t="s">
        <v>13088</v>
      </c>
      <c r="AF4812" t="s">
        <v>50</v>
      </c>
      <c r="AG4812"/>
      <c r="AH4812" t="s">
        <v>16750</v>
      </c>
      <c r="AI4812" t="s">
        <v>16722</v>
      </c>
      <c r="AJ4812"/>
      <c r="AK4812" t="s">
        <v>45</v>
      </c>
      <c r="AL4812" t="s">
        <v>45</v>
      </c>
      <c r="AM4812" t="s">
        <v>33</v>
      </c>
      <c r="AN4812" t="s">
        <v>33</v>
      </c>
      <c r="AO4812"/>
      <c r="AP4812" t="s">
        <v>16717</v>
      </c>
      <c r="AQ4812"/>
      <c r="AR4812" t="s">
        <v>35</v>
      </c>
      <c r="AS4812" t="s">
        <v>35</v>
      </c>
    </row>
    <row r="4813" spans="1:45">
      <c r="A4813" s="264" t="s">
        <v>16482</v>
      </c>
      <c r="B4813" s="217" t="s">
        <v>16753</v>
      </c>
      <c r="C4813" s="217" t="s">
        <v>50</v>
      </c>
      <c r="E4813" s="217" t="s">
        <v>16483</v>
      </c>
      <c r="F4813" s="217" t="s">
        <v>16754</v>
      </c>
      <c r="H4813" s="217" t="s">
        <v>16755</v>
      </c>
      <c r="I4813" s="217" t="s">
        <v>16756</v>
      </c>
      <c r="J4813" s="217" t="s">
        <v>33</v>
      </c>
      <c r="K4813" s="217" t="s">
        <v>33</v>
      </c>
      <c r="M4813" s="217">
        <f t="shared" ref="M4813:M4876" si="108">U4745</f>
        <v>15957</v>
      </c>
      <c r="O4813" s="217" t="s">
        <v>35</v>
      </c>
      <c r="P4813" s="217" t="s">
        <v>35</v>
      </c>
      <c r="Q4813" s="217">
        <f>S6422-vykonyz.xlsx[[#This Row],[Kod]]</f>
        <v>-88101</v>
      </c>
      <c r="R4813" s="217">
        <f>S4745-vykonyz.xlsx[[#This Row],[Kod]]</f>
        <v>0</v>
      </c>
      <c r="S4813" s="217" t="s">
        <v>16757</v>
      </c>
      <c r="T4813" s="217" t="s">
        <v>16758</v>
      </c>
      <c r="U4813" s="217">
        <v>205</v>
      </c>
      <c r="V4813" s="261">
        <v>45292</v>
      </c>
      <c r="W4813" s="217" t="s">
        <v>16757</v>
      </c>
      <c r="X4813" s="217">
        <v>185</v>
      </c>
      <c r="Y4813" s="217">
        <v>20</v>
      </c>
      <c r="Z4813" s="261">
        <v>45291</v>
      </c>
      <c r="AC4813" s="217">
        <f>vykonyz.xlsx3[[#This Row],[Kod]]-vykonyz.xlsx[[#This Row],[Kod]]</f>
        <v>0</v>
      </c>
      <c r="AD4813" t="s">
        <v>16482</v>
      </c>
      <c r="AE4813" t="s">
        <v>16753</v>
      </c>
      <c r="AF4813" t="s">
        <v>50</v>
      </c>
      <c r="AG4813"/>
      <c r="AH4813" t="s">
        <v>16483</v>
      </c>
      <c r="AI4813" t="s">
        <v>16754</v>
      </c>
      <c r="AJ4813"/>
      <c r="AK4813" t="s">
        <v>16755</v>
      </c>
      <c r="AL4813" t="s">
        <v>16756</v>
      </c>
      <c r="AM4813" t="s">
        <v>33</v>
      </c>
      <c r="AN4813" t="s">
        <v>33</v>
      </c>
      <c r="AO4813"/>
      <c r="AP4813" t="s">
        <v>16759</v>
      </c>
      <c r="AQ4813"/>
      <c r="AR4813" t="s">
        <v>35</v>
      </c>
      <c r="AS4813" t="s">
        <v>35</v>
      </c>
    </row>
    <row r="4814" spans="1:45">
      <c r="A4814" s="264" t="s">
        <v>16485</v>
      </c>
      <c r="B4814" s="217" t="s">
        <v>16753</v>
      </c>
      <c r="C4814" s="217" t="s">
        <v>50</v>
      </c>
      <c r="E4814" s="217" t="s">
        <v>16486</v>
      </c>
      <c r="F4814" s="217" t="s">
        <v>16760</v>
      </c>
      <c r="H4814" s="217" t="s">
        <v>981</v>
      </c>
      <c r="I4814" s="217" t="s">
        <v>981</v>
      </c>
      <c r="J4814" s="217" t="s">
        <v>33</v>
      </c>
      <c r="K4814" s="217" t="s">
        <v>33</v>
      </c>
      <c r="M4814" s="217">
        <f t="shared" si="108"/>
        <v>982</v>
      </c>
      <c r="N4814" s="217" t="s">
        <v>914</v>
      </c>
      <c r="O4814" s="217" t="s">
        <v>35</v>
      </c>
      <c r="P4814" s="217" t="s">
        <v>35</v>
      </c>
      <c r="Q4814" s="217">
        <f>S6423-vykonyz.xlsx[[#This Row],[Kod]]</f>
        <v>-88225</v>
      </c>
      <c r="R4814" s="217">
        <f>S4746-vykonyz.xlsx[[#This Row],[Kod]]</f>
        <v>0</v>
      </c>
      <c r="S4814" s="217" t="s">
        <v>16761</v>
      </c>
      <c r="T4814" s="217" t="s">
        <v>16762</v>
      </c>
      <c r="U4814" s="217">
        <v>1894</v>
      </c>
      <c r="V4814" s="261">
        <v>45292</v>
      </c>
      <c r="W4814" s="217" t="s">
        <v>16761</v>
      </c>
      <c r="X4814" s="217">
        <v>1750</v>
      </c>
      <c r="Y4814" s="217">
        <v>144</v>
      </c>
      <c r="Z4814" s="261">
        <v>45291</v>
      </c>
      <c r="AC4814" s="217">
        <f>vykonyz.xlsx3[[#This Row],[Kod]]-vykonyz.xlsx[[#This Row],[Kod]]</f>
        <v>0</v>
      </c>
      <c r="AD4814" t="s">
        <v>16485</v>
      </c>
      <c r="AE4814" t="s">
        <v>16753</v>
      </c>
      <c r="AF4814" t="s">
        <v>50</v>
      </c>
      <c r="AG4814"/>
      <c r="AH4814" t="s">
        <v>16486</v>
      </c>
      <c r="AI4814" t="s">
        <v>16760</v>
      </c>
      <c r="AJ4814"/>
      <c r="AK4814" t="s">
        <v>981</v>
      </c>
      <c r="AL4814" t="s">
        <v>981</v>
      </c>
      <c r="AM4814" t="s">
        <v>33</v>
      </c>
      <c r="AN4814" t="s">
        <v>33</v>
      </c>
      <c r="AO4814"/>
      <c r="AP4814" t="s">
        <v>4129</v>
      </c>
      <c r="AQ4814" t="s">
        <v>914</v>
      </c>
      <c r="AR4814" t="s">
        <v>35</v>
      </c>
      <c r="AS4814" t="s">
        <v>35</v>
      </c>
    </row>
    <row r="4815" spans="1:45">
      <c r="A4815" s="264" t="s">
        <v>16488</v>
      </c>
      <c r="B4815" s="217" t="s">
        <v>3876</v>
      </c>
      <c r="E4815" s="217" t="s">
        <v>16489</v>
      </c>
      <c r="F4815" s="217" t="s">
        <v>16763</v>
      </c>
      <c r="H4815" s="217" t="s">
        <v>994</v>
      </c>
      <c r="I4815" s="217" t="s">
        <v>994</v>
      </c>
      <c r="J4815" s="217" t="s">
        <v>33</v>
      </c>
      <c r="K4815" s="217" t="s">
        <v>33</v>
      </c>
      <c r="M4815" s="217">
        <f t="shared" si="108"/>
        <v>185</v>
      </c>
      <c r="O4815" s="217" t="s">
        <v>35</v>
      </c>
      <c r="P4815" s="217" t="s">
        <v>35</v>
      </c>
      <c r="Q4815" s="217">
        <f>S6424-vykonyz.xlsx[[#This Row],[Kod]]</f>
        <v>-89111</v>
      </c>
      <c r="R4815" s="217">
        <f>S4747-vykonyz.xlsx[[#This Row],[Kod]]</f>
        <v>0</v>
      </c>
      <c r="S4815" s="217" t="s">
        <v>16764</v>
      </c>
      <c r="T4815" s="217" t="s">
        <v>16765</v>
      </c>
      <c r="U4815" s="217">
        <v>1433</v>
      </c>
      <c r="V4815" s="261">
        <v>45292</v>
      </c>
      <c r="W4815" s="217" t="s">
        <v>16764</v>
      </c>
      <c r="X4815" s="217">
        <v>1305</v>
      </c>
      <c r="Y4815" s="217">
        <v>128</v>
      </c>
      <c r="Z4815" s="261">
        <v>45291</v>
      </c>
      <c r="AC4815" s="217">
        <f>vykonyz.xlsx3[[#This Row],[Kod]]-vykonyz.xlsx[[#This Row],[Kod]]</f>
        <v>0</v>
      </c>
      <c r="AD4815" t="s">
        <v>16488</v>
      </c>
      <c r="AE4815" t="s">
        <v>3876</v>
      </c>
      <c r="AF4815"/>
      <c r="AG4815"/>
      <c r="AH4815" t="s">
        <v>16489</v>
      </c>
      <c r="AI4815" t="s">
        <v>16763</v>
      </c>
      <c r="AJ4815"/>
      <c r="AK4815" t="s">
        <v>994</v>
      </c>
      <c r="AL4815" t="s">
        <v>994</v>
      </c>
      <c r="AM4815" t="s">
        <v>33</v>
      </c>
      <c r="AN4815" t="s">
        <v>33</v>
      </c>
      <c r="AO4815"/>
      <c r="AP4815" t="s">
        <v>550</v>
      </c>
      <c r="AQ4815"/>
      <c r="AR4815" t="s">
        <v>35</v>
      </c>
      <c r="AS4815" t="s">
        <v>35</v>
      </c>
    </row>
    <row r="4816" spans="1:45">
      <c r="A4816" s="264" t="s">
        <v>16491</v>
      </c>
      <c r="B4816" s="217" t="s">
        <v>3876</v>
      </c>
      <c r="E4816" s="217" t="s">
        <v>16492</v>
      </c>
      <c r="F4816" s="217" t="s">
        <v>16766</v>
      </c>
      <c r="H4816" s="217" t="s">
        <v>989</v>
      </c>
      <c r="I4816" s="217" t="s">
        <v>989</v>
      </c>
      <c r="J4816" s="217" t="s">
        <v>33</v>
      </c>
      <c r="K4816" s="217" t="s">
        <v>33</v>
      </c>
      <c r="M4816" s="217">
        <f t="shared" si="108"/>
        <v>258</v>
      </c>
      <c r="O4816" s="217" t="s">
        <v>35</v>
      </c>
      <c r="P4816" s="217" t="s">
        <v>35</v>
      </c>
      <c r="Q4816" s="217">
        <f>S6425-vykonyz.xlsx[[#This Row],[Kod]]</f>
        <v>-89113</v>
      </c>
      <c r="R4816" s="217">
        <f>S4748-vykonyz.xlsx[[#This Row],[Kod]]</f>
        <v>0</v>
      </c>
      <c r="S4816" s="217" t="s">
        <v>16767</v>
      </c>
      <c r="T4816" s="217" t="s">
        <v>16768</v>
      </c>
      <c r="U4816" s="217">
        <v>5665</v>
      </c>
      <c r="V4816" s="261">
        <v>45292</v>
      </c>
      <c r="W4816" s="217" t="s">
        <v>16767</v>
      </c>
      <c r="X4816" s="217">
        <v>5471</v>
      </c>
      <c r="Y4816" s="217">
        <v>194</v>
      </c>
      <c r="Z4816" s="261">
        <v>45291</v>
      </c>
      <c r="AC4816" s="217">
        <f>vykonyz.xlsx3[[#This Row],[Kod]]-vykonyz.xlsx[[#This Row],[Kod]]</f>
        <v>0</v>
      </c>
      <c r="AD4816" t="s">
        <v>16491</v>
      </c>
      <c r="AE4816" t="s">
        <v>3876</v>
      </c>
      <c r="AF4816"/>
      <c r="AG4816"/>
      <c r="AH4816" t="s">
        <v>16492</v>
      </c>
      <c r="AI4816" t="s">
        <v>16766</v>
      </c>
      <c r="AJ4816"/>
      <c r="AK4816" t="s">
        <v>989</v>
      </c>
      <c r="AL4816" t="s">
        <v>989</v>
      </c>
      <c r="AM4816" t="s">
        <v>33</v>
      </c>
      <c r="AN4816" t="s">
        <v>33</v>
      </c>
      <c r="AO4816"/>
      <c r="AP4816" t="s">
        <v>6880</v>
      </c>
      <c r="AQ4816"/>
      <c r="AR4816" t="s">
        <v>35</v>
      </c>
      <c r="AS4816" t="s">
        <v>35</v>
      </c>
    </row>
    <row r="4817" spans="1:45">
      <c r="A4817" s="264" t="s">
        <v>16496</v>
      </c>
      <c r="B4817" s="217" t="s">
        <v>3876</v>
      </c>
      <c r="E4817" s="217" t="s">
        <v>16497</v>
      </c>
      <c r="F4817" s="217" t="s">
        <v>16769</v>
      </c>
      <c r="H4817" s="217" t="s">
        <v>994</v>
      </c>
      <c r="I4817" s="217" t="s">
        <v>994</v>
      </c>
      <c r="J4817" s="217" t="s">
        <v>33</v>
      </c>
      <c r="K4817" s="217" t="s">
        <v>33</v>
      </c>
      <c r="M4817" s="217">
        <f t="shared" si="108"/>
        <v>193</v>
      </c>
      <c r="O4817" s="217" t="s">
        <v>35</v>
      </c>
      <c r="P4817" s="217" t="s">
        <v>35</v>
      </c>
      <c r="Q4817" s="217">
        <f>S6426-vykonyz.xlsx[[#This Row],[Kod]]</f>
        <v>-89115</v>
      </c>
      <c r="R4817" s="217">
        <f>S4749-vykonyz.xlsx[[#This Row],[Kod]]</f>
        <v>0</v>
      </c>
      <c r="S4817" s="217" t="s">
        <v>16770</v>
      </c>
      <c r="T4817" s="217" t="s">
        <v>16771</v>
      </c>
      <c r="U4817" s="217">
        <v>2630</v>
      </c>
      <c r="V4817" s="261">
        <v>45292</v>
      </c>
      <c r="W4817" s="217" t="s">
        <v>16770</v>
      </c>
      <c r="X4817" s="217">
        <v>2528</v>
      </c>
      <c r="Y4817" s="217">
        <v>102</v>
      </c>
      <c r="Z4817" s="261">
        <v>45291</v>
      </c>
      <c r="AC4817" s="217">
        <f>vykonyz.xlsx3[[#This Row],[Kod]]-vykonyz.xlsx[[#This Row],[Kod]]</f>
        <v>0</v>
      </c>
      <c r="AD4817" t="s">
        <v>16496</v>
      </c>
      <c r="AE4817" t="s">
        <v>3876</v>
      </c>
      <c r="AF4817"/>
      <c r="AG4817"/>
      <c r="AH4817" t="s">
        <v>16497</v>
      </c>
      <c r="AI4817" t="s">
        <v>16769</v>
      </c>
      <c r="AJ4817"/>
      <c r="AK4817" t="s">
        <v>994</v>
      </c>
      <c r="AL4817" t="s">
        <v>994</v>
      </c>
      <c r="AM4817" t="s">
        <v>33</v>
      </c>
      <c r="AN4817" t="s">
        <v>33</v>
      </c>
      <c r="AO4817"/>
      <c r="AP4817" t="s">
        <v>6495</v>
      </c>
      <c r="AQ4817"/>
      <c r="AR4817" t="s">
        <v>35</v>
      </c>
      <c r="AS4817" t="s">
        <v>35</v>
      </c>
    </row>
    <row r="4818" spans="1:45">
      <c r="A4818" s="264" t="s">
        <v>16500</v>
      </c>
      <c r="B4818" s="217" t="s">
        <v>3876</v>
      </c>
      <c r="E4818" s="217" t="s">
        <v>16501</v>
      </c>
      <c r="F4818" s="217" t="s">
        <v>16772</v>
      </c>
      <c r="H4818" s="217" t="s">
        <v>994</v>
      </c>
      <c r="I4818" s="217" t="s">
        <v>994</v>
      </c>
      <c r="J4818" s="217" t="s">
        <v>33</v>
      </c>
      <c r="K4818" s="217" t="s">
        <v>33</v>
      </c>
      <c r="M4818" s="217">
        <f t="shared" si="108"/>
        <v>185</v>
      </c>
      <c r="O4818" s="217" t="s">
        <v>35</v>
      </c>
      <c r="P4818" s="217" t="s">
        <v>35</v>
      </c>
      <c r="Q4818" s="217">
        <f>S6427-vykonyz.xlsx[[#This Row],[Kod]]</f>
        <v>-89117</v>
      </c>
      <c r="R4818" s="217">
        <f>S4750-vykonyz.xlsx[[#This Row],[Kod]]</f>
        <v>0</v>
      </c>
      <c r="S4818" s="217" t="s">
        <v>16773</v>
      </c>
      <c r="T4818" s="217" t="s">
        <v>16774</v>
      </c>
      <c r="U4818" s="217">
        <v>5220</v>
      </c>
      <c r="V4818" s="261">
        <v>45292</v>
      </c>
      <c r="W4818" s="217" t="s">
        <v>16773</v>
      </c>
      <c r="X4818" s="217">
        <v>5027</v>
      </c>
      <c r="Y4818" s="217">
        <v>193</v>
      </c>
      <c r="Z4818" s="261">
        <v>45291</v>
      </c>
      <c r="AC4818" s="217">
        <f>vykonyz.xlsx3[[#This Row],[Kod]]-vykonyz.xlsx[[#This Row],[Kod]]</f>
        <v>0</v>
      </c>
      <c r="AD4818" t="s">
        <v>16500</v>
      </c>
      <c r="AE4818" t="s">
        <v>3876</v>
      </c>
      <c r="AF4818"/>
      <c r="AG4818"/>
      <c r="AH4818" t="s">
        <v>16501</v>
      </c>
      <c r="AI4818" t="s">
        <v>16772</v>
      </c>
      <c r="AJ4818"/>
      <c r="AK4818" t="s">
        <v>994</v>
      </c>
      <c r="AL4818" t="s">
        <v>994</v>
      </c>
      <c r="AM4818" t="s">
        <v>33</v>
      </c>
      <c r="AN4818" t="s">
        <v>33</v>
      </c>
      <c r="AO4818"/>
      <c r="AP4818" t="s">
        <v>550</v>
      </c>
      <c r="AQ4818"/>
      <c r="AR4818" t="s">
        <v>35</v>
      </c>
      <c r="AS4818" t="s">
        <v>35</v>
      </c>
    </row>
    <row r="4819" spans="1:45">
      <c r="A4819" s="264" t="s">
        <v>16504</v>
      </c>
      <c r="B4819" s="217" t="s">
        <v>3876</v>
      </c>
      <c r="E4819" s="217" t="s">
        <v>16505</v>
      </c>
      <c r="F4819" s="217" t="s">
        <v>16775</v>
      </c>
      <c r="H4819" s="217" t="s">
        <v>994</v>
      </c>
      <c r="I4819" s="217" t="s">
        <v>994</v>
      </c>
      <c r="J4819" s="217" t="s">
        <v>33</v>
      </c>
      <c r="K4819" s="217" t="s">
        <v>33</v>
      </c>
      <c r="M4819" s="217">
        <f t="shared" si="108"/>
        <v>217</v>
      </c>
      <c r="O4819" s="217" t="s">
        <v>35</v>
      </c>
      <c r="P4819" s="217" t="s">
        <v>35</v>
      </c>
      <c r="Q4819" s="217">
        <f>S6428-vykonyz.xlsx[[#This Row],[Kod]]</f>
        <v>-89119</v>
      </c>
      <c r="R4819" s="217">
        <f>S4751-vykonyz.xlsx[[#This Row],[Kod]]</f>
        <v>0</v>
      </c>
      <c r="S4819" s="217" t="s">
        <v>16776</v>
      </c>
      <c r="T4819" s="217" t="s">
        <v>16777</v>
      </c>
      <c r="U4819" s="217">
        <v>734</v>
      </c>
      <c r="V4819" s="261">
        <v>45292</v>
      </c>
      <c r="W4819" s="217" t="s">
        <v>16776</v>
      </c>
      <c r="X4819" s="217">
        <v>661</v>
      </c>
      <c r="Y4819" s="217">
        <v>73</v>
      </c>
      <c r="Z4819" s="261">
        <v>45291</v>
      </c>
      <c r="AC4819" s="217">
        <f>vykonyz.xlsx3[[#This Row],[Kod]]-vykonyz.xlsx[[#This Row],[Kod]]</f>
        <v>0</v>
      </c>
      <c r="AD4819" t="s">
        <v>16504</v>
      </c>
      <c r="AE4819" t="s">
        <v>3876</v>
      </c>
      <c r="AF4819"/>
      <c r="AG4819"/>
      <c r="AH4819" t="s">
        <v>16505</v>
      </c>
      <c r="AI4819" t="s">
        <v>16775</v>
      </c>
      <c r="AJ4819"/>
      <c r="AK4819" t="s">
        <v>994</v>
      </c>
      <c r="AL4819" t="s">
        <v>994</v>
      </c>
      <c r="AM4819" t="s">
        <v>33</v>
      </c>
      <c r="AN4819" t="s">
        <v>33</v>
      </c>
      <c r="AO4819"/>
      <c r="AP4819" t="s">
        <v>8132</v>
      </c>
      <c r="AQ4819"/>
      <c r="AR4819" t="s">
        <v>35</v>
      </c>
      <c r="AS4819" t="s">
        <v>35</v>
      </c>
    </row>
    <row r="4820" spans="1:45">
      <c r="A4820" s="264" t="s">
        <v>16508</v>
      </c>
      <c r="B4820" s="217" t="s">
        <v>3876</v>
      </c>
      <c r="E4820" s="217" t="s">
        <v>16509</v>
      </c>
      <c r="F4820" s="217" t="s">
        <v>16778</v>
      </c>
      <c r="H4820" s="217" t="s">
        <v>994</v>
      </c>
      <c r="I4820" s="217" t="s">
        <v>994</v>
      </c>
      <c r="J4820" s="217" t="s">
        <v>33</v>
      </c>
      <c r="K4820" s="217" t="s">
        <v>33</v>
      </c>
      <c r="M4820" s="217">
        <f t="shared" si="108"/>
        <v>193</v>
      </c>
      <c r="O4820" s="217" t="s">
        <v>35</v>
      </c>
      <c r="P4820" s="217" t="s">
        <v>35</v>
      </c>
      <c r="Q4820" s="217">
        <f>S6429-vykonyz.xlsx[[#This Row],[Kod]]</f>
        <v>-89121</v>
      </c>
      <c r="R4820" s="217">
        <f>S4752-vykonyz.xlsx[[#This Row],[Kod]]</f>
        <v>0</v>
      </c>
      <c r="S4820" s="217" t="s">
        <v>16779</v>
      </c>
      <c r="T4820" s="217" t="s">
        <v>16780</v>
      </c>
      <c r="U4820" s="217">
        <v>13149</v>
      </c>
      <c r="V4820" s="261">
        <v>45292</v>
      </c>
      <c r="W4820" s="217" t="s">
        <v>16779</v>
      </c>
      <c r="X4820" s="217">
        <v>12846</v>
      </c>
      <c r="Y4820" s="217">
        <v>303</v>
      </c>
      <c r="Z4820" s="261">
        <v>45291</v>
      </c>
      <c r="AC4820" s="217">
        <f>vykonyz.xlsx3[[#This Row],[Kod]]-vykonyz.xlsx[[#This Row],[Kod]]</f>
        <v>0</v>
      </c>
      <c r="AD4820" t="s">
        <v>16508</v>
      </c>
      <c r="AE4820" t="s">
        <v>3876</v>
      </c>
      <c r="AF4820"/>
      <c r="AG4820"/>
      <c r="AH4820" t="s">
        <v>16509</v>
      </c>
      <c r="AI4820" t="s">
        <v>16778</v>
      </c>
      <c r="AJ4820"/>
      <c r="AK4820" t="s">
        <v>994</v>
      </c>
      <c r="AL4820" t="s">
        <v>994</v>
      </c>
      <c r="AM4820" t="s">
        <v>33</v>
      </c>
      <c r="AN4820" t="s">
        <v>33</v>
      </c>
      <c r="AO4820"/>
      <c r="AP4820" t="s">
        <v>6495</v>
      </c>
      <c r="AQ4820"/>
      <c r="AR4820" t="s">
        <v>35</v>
      </c>
      <c r="AS4820" t="s">
        <v>35</v>
      </c>
    </row>
    <row r="4821" spans="1:45">
      <c r="A4821" s="264" t="s">
        <v>16512</v>
      </c>
      <c r="B4821" s="217" t="s">
        <v>3876</v>
      </c>
      <c r="E4821" s="217" t="s">
        <v>16513</v>
      </c>
      <c r="F4821" s="217" t="s">
        <v>16781</v>
      </c>
      <c r="H4821" s="217" t="s">
        <v>1350</v>
      </c>
      <c r="I4821" s="217" t="s">
        <v>1350</v>
      </c>
      <c r="J4821" s="217" t="s">
        <v>33</v>
      </c>
      <c r="K4821" s="217" t="s">
        <v>33</v>
      </c>
      <c r="M4821" s="217">
        <f t="shared" si="108"/>
        <v>152</v>
      </c>
      <c r="O4821" s="217" t="s">
        <v>35</v>
      </c>
      <c r="P4821" s="217" t="s">
        <v>35</v>
      </c>
      <c r="Q4821" s="217">
        <f>S6430-vykonyz.xlsx[[#This Row],[Kod]]</f>
        <v>-89123</v>
      </c>
      <c r="R4821" s="217">
        <f>S4753-vykonyz.xlsx[[#This Row],[Kod]]</f>
        <v>0</v>
      </c>
      <c r="S4821" s="217" t="s">
        <v>16782</v>
      </c>
      <c r="T4821" s="217" t="s">
        <v>16783</v>
      </c>
      <c r="U4821" s="217">
        <v>3694</v>
      </c>
      <c r="V4821" s="261">
        <v>45292</v>
      </c>
      <c r="W4821" s="217" t="s">
        <v>16782</v>
      </c>
      <c r="X4821" s="217">
        <v>3607</v>
      </c>
      <c r="Y4821" s="217">
        <v>87</v>
      </c>
      <c r="Z4821" s="261">
        <v>45291</v>
      </c>
      <c r="AC4821" s="217">
        <f>vykonyz.xlsx3[[#This Row],[Kod]]-vykonyz.xlsx[[#This Row],[Kod]]</f>
        <v>0</v>
      </c>
      <c r="AD4821" t="s">
        <v>16512</v>
      </c>
      <c r="AE4821" t="s">
        <v>3876</v>
      </c>
      <c r="AF4821"/>
      <c r="AG4821"/>
      <c r="AH4821" t="s">
        <v>16513</v>
      </c>
      <c r="AI4821" t="s">
        <v>16781</v>
      </c>
      <c r="AJ4821"/>
      <c r="AK4821" t="s">
        <v>1350</v>
      </c>
      <c r="AL4821" t="s">
        <v>1350</v>
      </c>
      <c r="AM4821" t="s">
        <v>33</v>
      </c>
      <c r="AN4821" t="s">
        <v>33</v>
      </c>
      <c r="AO4821"/>
      <c r="AP4821" t="s">
        <v>1863</v>
      </c>
      <c r="AQ4821"/>
      <c r="AR4821" t="s">
        <v>35</v>
      </c>
      <c r="AS4821" t="s">
        <v>35</v>
      </c>
    </row>
    <row r="4822" spans="1:45">
      <c r="A4822" s="264" t="s">
        <v>16517</v>
      </c>
      <c r="B4822" s="217" t="s">
        <v>3876</v>
      </c>
      <c r="E4822" s="217" t="s">
        <v>16518</v>
      </c>
      <c r="F4822" s="217" t="s">
        <v>16784</v>
      </c>
      <c r="H4822" s="217" t="s">
        <v>989</v>
      </c>
      <c r="I4822" s="217" t="s">
        <v>994</v>
      </c>
      <c r="J4822" s="217" t="s">
        <v>33</v>
      </c>
      <c r="K4822" s="217" t="s">
        <v>33</v>
      </c>
      <c r="M4822" s="217">
        <f t="shared" si="108"/>
        <v>234</v>
      </c>
      <c r="O4822" s="217" t="s">
        <v>35</v>
      </c>
      <c r="P4822" s="217" t="s">
        <v>35</v>
      </c>
      <c r="Q4822" s="217">
        <f>S6431-vykonyz.xlsx[[#This Row],[Kod]]</f>
        <v>-89125</v>
      </c>
      <c r="R4822" s="217">
        <f>S4754-vykonyz.xlsx[[#This Row],[Kod]]</f>
        <v>0</v>
      </c>
      <c r="S4822" s="217" t="s">
        <v>16785</v>
      </c>
      <c r="T4822" s="217" t="s">
        <v>16786</v>
      </c>
      <c r="U4822" s="217">
        <v>16357</v>
      </c>
      <c r="V4822" s="261">
        <v>45292</v>
      </c>
      <c r="W4822" s="217" t="s">
        <v>16785</v>
      </c>
      <c r="X4822" s="217">
        <v>15874</v>
      </c>
      <c r="Y4822" s="217">
        <v>483</v>
      </c>
      <c r="Z4822" s="261">
        <v>45291</v>
      </c>
      <c r="AC4822" s="217">
        <f>vykonyz.xlsx3[[#This Row],[Kod]]-vykonyz.xlsx[[#This Row],[Kod]]</f>
        <v>0</v>
      </c>
      <c r="AD4822" t="s">
        <v>16517</v>
      </c>
      <c r="AE4822" t="s">
        <v>3876</v>
      </c>
      <c r="AF4822"/>
      <c r="AG4822"/>
      <c r="AH4822" t="s">
        <v>16518</v>
      </c>
      <c r="AI4822" t="s">
        <v>16784</v>
      </c>
      <c r="AJ4822"/>
      <c r="AK4822" t="s">
        <v>989</v>
      </c>
      <c r="AL4822" t="s">
        <v>994</v>
      </c>
      <c r="AM4822" t="s">
        <v>33</v>
      </c>
      <c r="AN4822" t="s">
        <v>33</v>
      </c>
      <c r="AO4822"/>
      <c r="AP4822" t="s">
        <v>1580</v>
      </c>
      <c r="AQ4822"/>
      <c r="AR4822" t="s">
        <v>35</v>
      </c>
      <c r="AS4822" t="s">
        <v>35</v>
      </c>
    </row>
    <row r="4823" spans="1:45">
      <c r="A4823" s="264" t="s">
        <v>16522</v>
      </c>
      <c r="B4823" s="217" t="s">
        <v>3876</v>
      </c>
      <c r="E4823" s="217" t="s">
        <v>16523</v>
      </c>
      <c r="F4823" s="217" t="s">
        <v>16787</v>
      </c>
      <c r="H4823" s="217" t="s">
        <v>989</v>
      </c>
      <c r="I4823" s="217" t="s">
        <v>994</v>
      </c>
      <c r="J4823" s="217" t="s">
        <v>33</v>
      </c>
      <c r="K4823" s="217" t="s">
        <v>33</v>
      </c>
      <c r="M4823" s="217">
        <f t="shared" si="108"/>
        <v>258</v>
      </c>
      <c r="O4823" s="217" t="s">
        <v>35</v>
      </c>
      <c r="P4823" s="217" t="s">
        <v>35</v>
      </c>
      <c r="Q4823" s="217">
        <f>S6432-vykonyz.xlsx[[#This Row],[Kod]]</f>
        <v>-89127</v>
      </c>
      <c r="R4823" s="217">
        <f>S4755-vykonyz.xlsx[[#This Row],[Kod]]</f>
        <v>0</v>
      </c>
      <c r="S4823" s="217" t="s">
        <v>16788</v>
      </c>
      <c r="T4823" s="217" t="s">
        <v>16789</v>
      </c>
      <c r="U4823" s="217">
        <v>8858</v>
      </c>
      <c r="V4823" s="261">
        <v>45292</v>
      </c>
      <c r="W4823" s="217" t="s">
        <v>16788</v>
      </c>
      <c r="X4823" s="217">
        <v>8678</v>
      </c>
      <c r="Y4823" s="217">
        <v>180</v>
      </c>
      <c r="Z4823" s="261">
        <v>45291</v>
      </c>
      <c r="AC4823" s="217">
        <f>vykonyz.xlsx3[[#This Row],[Kod]]-vykonyz.xlsx[[#This Row],[Kod]]</f>
        <v>0</v>
      </c>
      <c r="AD4823" t="s">
        <v>16522</v>
      </c>
      <c r="AE4823" t="s">
        <v>3876</v>
      </c>
      <c r="AF4823"/>
      <c r="AG4823"/>
      <c r="AH4823" t="s">
        <v>16523</v>
      </c>
      <c r="AI4823" t="s">
        <v>16787</v>
      </c>
      <c r="AJ4823"/>
      <c r="AK4823" t="s">
        <v>989</v>
      </c>
      <c r="AL4823" t="s">
        <v>994</v>
      </c>
      <c r="AM4823" t="s">
        <v>33</v>
      </c>
      <c r="AN4823" t="s">
        <v>33</v>
      </c>
      <c r="AO4823"/>
      <c r="AP4823" t="s">
        <v>6880</v>
      </c>
      <c r="AQ4823"/>
      <c r="AR4823" t="s">
        <v>35</v>
      </c>
      <c r="AS4823" t="s">
        <v>35</v>
      </c>
    </row>
    <row r="4824" spans="1:45">
      <c r="A4824" s="264" t="s">
        <v>16526</v>
      </c>
      <c r="B4824" s="217" t="s">
        <v>3876</v>
      </c>
      <c r="E4824" s="217" t="s">
        <v>16527</v>
      </c>
      <c r="F4824" s="217" t="s">
        <v>16790</v>
      </c>
      <c r="H4824" s="217" t="s">
        <v>989</v>
      </c>
      <c r="I4824" s="217" t="s">
        <v>994</v>
      </c>
      <c r="J4824" s="217" t="s">
        <v>33</v>
      </c>
      <c r="K4824" s="217" t="s">
        <v>33</v>
      </c>
      <c r="M4824" s="217">
        <f t="shared" si="108"/>
        <v>258</v>
      </c>
      <c r="O4824" s="217" t="s">
        <v>35</v>
      </c>
      <c r="P4824" s="217" t="s">
        <v>35</v>
      </c>
      <c r="Q4824" s="217">
        <f>S6433-vykonyz.xlsx[[#This Row],[Kod]]</f>
        <v>-89129</v>
      </c>
      <c r="R4824" s="217">
        <f>S4756-vykonyz.xlsx[[#This Row],[Kod]]</f>
        <v>0</v>
      </c>
      <c r="S4824" s="217" t="s">
        <v>16791</v>
      </c>
      <c r="T4824" s="217" t="s">
        <v>16792</v>
      </c>
      <c r="U4824" s="217">
        <v>2022</v>
      </c>
      <c r="V4824" s="261">
        <v>45292</v>
      </c>
      <c r="W4824" s="217" t="s">
        <v>16791</v>
      </c>
      <c r="X4824" s="217">
        <v>1961</v>
      </c>
      <c r="Y4824" s="217">
        <v>61</v>
      </c>
      <c r="Z4824" s="261">
        <v>45291</v>
      </c>
      <c r="AC4824" s="217">
        <f>vykonyz.xlsx3[[#This Row],[Kod]]-vykonyz.xlsx[[#This Row],[Kod]]</f>
        <v>0</v>
      </c>
      <c r="AD4824" t="s">
        <v>16526</v>
      </c>
      <c r="AE4824" t="s">
        <v>3876</v>
      </c>
      <c r="AF4824"/>
      <c r="AG4824"/>
      <c r="AH4824" t="s">
        <v>16527</v>
      </c>
      <c r="AI4824" t="s">
        <v>16790</v>
      </c>
      <c r="AJ4824"/>
      <c r="AK4824" t="s">
        <v>989</v>
      </c>
      <c r="AL4824" t="s">
        <v>994</v>
      </c>
      <c r="AM4824" t="s">
        <v>33</v>
      </c>
      <c r="AN4824" t="s">
        <v>33</v>
      </c>
      <c r="AO4824"/>
      <c r="AP4824" t="s">
        <v>6880</v>
      </c>
      <c r="AQ4824"/>
      <c r="AR4824" t="s">
        <v>35</v>
      </c>
      <c r="AS4824" t="s">
        <v>35</v>
      </c>
    </row>
    <row r="4825" spans="1:45">
      <c r="A4825" s="264" t="s">
        <v>16529</v>
      </c>
      <c r="B4825" s="217" t="s">
        <v>3876</v>
      </c>
      <c r="E4825" s="217" t="s">
        <v>16530</v>
      </c>
      <c r="F4825" s="217" t="s">
        <v>16793</v>
      </c>
      <c r="H4825" s="217" t="s">
        <v>989</v>
      </c>
      <c r="I4825" s="217" t="s">
        <v>1130</v>
      </c>
      <c r="J4825" s="217" t="s">
        <v>33</v>
      </c>
      <c r="K4825" s="217" t="s">
        <v>33</v>
      </c>
      <c r="M4825" s="217">
        <f t="shared" si="108"/>
        <v>202</v>
      </c>
      <c r="O4825" s="217" t="s">
        <v>35</v>
      </c>
      <c r="P4825" s="217" t="s">
        <v>35</v>
      </c>
      <c r="Q4825" s="217">
        <f>S6434-vykonyz.xlsx[[#This Row],[Kod]]</f>
        <v>-89131</v>
      </c>
      <c r="R4825" s="217">
        <f>S4757-vykonyz.xlsx[[#This Row],[Kod]]</f>
        <v>0</v>
      </c>
      <c r="S4825" s="217" t="s">
        <v>16794</v>
      </c>
      <c r="T4825" s="217" t="s">
        <v>16792</v>
      </c>
      <c r="U4825" s="217">
        <v>4099</v>
      </c>
      <c r="V4825" s="261">
        <v>45292</v>
      </c>
      <c r="W4825" s="217" t="s">
        <v>16794</v>
      </c>
      <c r="X4825" s="217">
        <v>3991</v>
      </c>
      <c r="Y4825" s="217">
        <v>108</v>
      </c>
      <c r="Z4825" s="261">
        <v>45291</v>
      </c>
      <c r="AC4825" s="217">
        <f>vykonyz.xlsx3[[#This Row],[Kod]]-vykonyz.xlsx[[#This Row],[Kod]]</f>
        <v>0</v>
      </c>
      <c r="AD4825" t="s">
        <v>16529</v>
      </c>
      <c r="AE4825" t="s">
        <v>3876</v>
      </c>
      <c r="AF4825"/>
      <c r="AG4825"/>
      <c r="AH4825" t="s">
        <v>16530</v>
      </c>
      <c r="AI4825" t="s">
        <v>16793</v>
      </c>
      <c r="AJ4825"/>
      <c r="AK4825" t="s">
        <v>989</v>
      </c>
      <c r="AL4825" t="s">
        <v>1130</v>
      </c>
      <c r="AM4825" t="s">
        <v>33</v>
      </c>
      <c r="AN4825" t="s">
        <v>33</v>
      </c>
      <c r="AO4825"/>
      <c r="AP4825" t="s">
        <v>1803</v>
      </c>
      <c r="AQ4825"/>
      <c r="AR4825" t="s">
        <v>35</v>
      </c>
      <c r="AS4825" t="s">
        <v>35</v>
      </c>
    </row>
    <row r="4826" spans="1:45">
      <c r="A4826" s="264" t="s">
        <v>16533</v>
      </c>
      <c r="B4826" s="217" t="s">
        <v>3876</v>
      </c>
      <c r="E4826" s="217" t="s">
        <v>16534</v>
      </c>
      <c r="F4826" s="217" t="s">
        <v>16795</v>
      </c>
      <c r="H4826" s="217" t="s">
        <v>989</v>
      </c>
      <c r="I4826" s="217" t="s">
        <v>994</v>
      </c>
      <c r="J4826" s="217" t="s">
        <v>33</v>
      </c>
      <c r="K4826" s="217" t="s">
        <v>33</v>
      </c>
      <c r="M4826" s="217">
        <f t="shared" si="108"/>
        <v>294</v>
      </c>
      <c r="O4826" s="217" t="s">
        <v>35</v>
      </c>
      <c r="P4826" s="217" t="s">
        <v>35</v>
      </c>
      <c r="Q4826" s="217">
        <f>S6435-vykonyz.xlsx[[#This Row],[Kod]]</f>
        <v>-89135</v>
      </c>
      <c r="R4826" s="217">
        <f>S4758-vykonyz.xlsx[[#This Row],[Kod]]</f>
        <v>0</v>
      </c>
      <c r="S4826" s="217" t="s">
        <v>16796</v>
      </c>
      <c r="T4826" s="217" t="s">
        <v>16797</v>
      </c>
      <c r="U4826" s="217">
        <v>5529</v>
      </c>
      <c r="V4826" s="261">
        <v>45292</v>
      </c>
      <c r="W4826" s="217" t="s">
        <v>16796</v>
      </c>
      <c r="X4826" s="217">
        <v>5384</v>
      </c>
      <c r="Y4826" s="217">
        <v>145</v>
      </c>
      <c r="Z4826" s="261">
        <v>45291</v>
      </c>
      <c r="AC4826" s="217">
        <f>vykonyz.xlsx3[[#This Row],[Kod]]-vykonyz.xlsx[[#This Row],[Kod]]</f>
        <v>0</v>
      </c>
      <c r="AD4826" t="s">
        <v>16533</v>
      </c>
      <c r="AE4826" t="s">
        <v>3876</v>
      </c>
      <c r="AF4826"/>
      <c r="AG4826"/>
      <c r="AH4826" t="s">
        <v>16534</v>
      </c>
      <c r="AI4826" t="s">
        <v>16795</v>
      </c>
      <c r="AJ4826"/>
      <c r="AK4826" t="s">
        <v>989</v>
      </c>
      <c r="AL4826" t="s">
        <v>994</v>
      </c>
      <c r="AM4826" t="s">
        <v>33</v>
      </c>
      <c r="AN4826" t="s">
        <v>33</v>
      </c>
      <c r="AO4826"/>
      <c r="AP4826" t="s">
        <v>1564</v>
      </c>
      <c r="AQ4826"/>
      <c r="AR4826" t="s">
        <v>35</v>
      </c>
      <c r="AS4826" t="s">
        <v>35</v>
      </c>
    </row>
    <row r="4827" spans="1:45">
      <c r="A4827" s="264" t="s">
        <v>16536</v>
      </c>
      <c r="B4827" s="217" t="s">
        <v>3876</v>
      </c>
      <c r="E4827" s="217" t="s">
        <v>16537</v>
      </c>
      <c r="F4827" s="217" t="s">
        <v>16798</v>
      </c>
      <c r="H4827" s="217" t="s">
        <v>1084</v>
      </c>
      <c r="I4827" s="217" t="s">
        <v>989</v>
      </c>
      <c r="J4827" s="217" t="s">
        <v>33</v>
      </c>
      <c r="K4827" s="217" t="s">
        <v>33</v>
      </c>
      <c r="M4827" s="217">
        <f t="shared" si="108"/>
        <v>403</v>
      </c>
      <c r="O4827" s="217" t="s">
        <v>35</v>
      </c>
      <c r="P4827" s="217" t="s">
        <v>35</v>
      </c>
      <c r="Q4827" s="217">
        <f>S6436-vykonyz.xlsx[[#This Row],[Kod]]</f>
        <v>-89137</v>
      </c>
      <c r="R4827" s="217">
        <f>S4759-vykonyz.xlsx[[#This Row],[Kod]]</f>
        <v>0</v>
      </c>
      <c r="S4827" s="217" t="s">
        <v>16799</v>
      </c>
      <c r="T4827" s="217" t="s">
        <v>16800</v>
      </c>
      <c r="U4827" s="217">
        <v>686</v>
      </c>
      <c r="V4827" s="261">
        <v>45292</v>
      </c>
      <c r="W4827" s="217" t="s">
        <v>16799</v>
      </c>
      <c r="X4827" s="217">
        <v>637</v>
      </c>
      <c r="Y4827" s="217">
        <v>49</v>
      </c>
      <c r="Z4827" s="261">
        <v>45291</v>
      </c>
      <c r="AC4827" s="217">
        <f>vykonyz.xlsx3[[#This Row],[Kod]]-vykonyz.xlsx[[#This Row],[Kod]]</f>
        <v>0</v>
      </c>
      <c r="AD4827" t="s">
        <v>16536</v>
      </c>
      <c r="AE4827" t="s">
        <v>3876</v>
      </c>
      <c r="AF4827"/>
      <c r="AG4827"/>
      <c r="AH4827" t="s">
        <v>16537</v>
      </c>
      <c r="AI4827" t="s">
        <v>16798</v>
      </c>
      <c r="AJ4827"/>
      <c r="AK4827" t="s">
        <v>1084</v>
      </c>
      <c r="AL4827" t="s">
        <v>989</v>
      </c>
      <c r="AM4827" t="s">
        <v>33</v>
      </c>
      <c r="AN4827" t="s">
        <v>33</v>
      </c>
      <c r="AO4827"/>
      <c r="AP4827" t="s">
        <v>7857</v>
      </c>
      <c r="AQ4827"/>
      <c r="AR4827" t="s">
        <v>35</v>
      </c>
      <c r="AS4827" t="s">
        <v>35</v>
      </c>
    </row>
    <row r="4828" spans="1:45">
      <c r="A4828" s="264" t="s">
        <v>16540</v>
      </c>
      <c r="B4828" s="217" t="s">
        <v>3876</v>
      </c>
      <c r="E4828" s="217" t="s">
        <v>16541</v>
      </c>
      <c r="F4828" s="217" t="s">
        <v>16801</v>
      </c>
      <c r="H4828" s="217" t="s">
        <v>1084</v>
      </c>
      <c r="I4828" s="217" t="s">
        <v>994</v>
      </c>
      <c r="J4828" s="217" t="s">
        <v>33</v>
      </c>
      <c r="K4828" s="217" t="s">
        <v>33</v>
      </c>
      <c r="M4828" s="217">
        <f t="shared" si="108"/>
        <v>299</v>
      </c>
      <c r="O4828" s="217" t="s">
        <v>35</v>
      </c>
      <c r="P4828" s="217" t="s">
        <v>35</v>
      </c>
      <c r="Q4828" s="217">
        <f>S6437-vykonyz.xlsx[[#This Row],[Kod]]</f>
        <v>-89139</v>
      </c>
      <c r="R4828" s="217">
        <f>S4760-vykonyz.xlsx[[#This Row],[Kod]]</f>
        <v>0</v>
      </c>
      <c r="S4828" s="217" t="s">
        <v>16802</v>
      </c>
      <c r="T4828" s="217" t="s">
        <v>16803</v>
      </c>
      <c r="U4828" s="217">
        <v>8404</v>
      </c>
      <c r="V4828" s="261">
        <v>45292</v>
      </c>
      <c r="W4828" s="217" t="s">
        <v>16802</v>
      </c>
      <c r="X4828" s="217">
        <v>8187</v>
      </c>
      <c r="Y4828" s="217">
        <v>217</v>
      </c>
      <c r="Z4828" s="261">
        <v>45291</v>
      </c>
      <c r="AC4828" s="217">
        <f>vykonyz.xlsx3[[#This Row],[Kod]]-vykonyz.xlsx[[#This Row],[Kod]]</f>
        <v>0</v>
      </c>
      <c r="AD4828" t="s">
        <v>16540</v>
      </c>
      <c r="AE4828" t="s">
        <v>3876</v>
      </c>
      <c r="AF4828"/>
      <c r="AG4828"/>
      <c r="AH4828" t="s">
        <v>16541</v>
      </c>
      <c r="AI4828" t="s">
        <v>16801</v>
      </c>
      <c r="AJ4828"/>
      <c r="AK4828" t="s">
        <v>1084</v>
      </c>
      <c r="AL4828" t="s">
        <v>994</v>
      </c>
      <c r="AM4828" t="s">
        <v>33</v>
      </c>
      <c r="AN4828" t="s">
        <v>33</v>
      </c>
      <c r="AO4828"/>
      <c r="AP4828" t="s">
        <v>966</v>
      </c>
      <c r="AQ4828"/>
      <c r="AR4828" t="s">
        <v>35</v>
      </c>
      <c r="AS4828" t="s">
        <v>35</v>
      </c>
    </row>
    <row r="4829" spans="1:45">
      <c r="A4829" s="264" t="s">
        <v>16544</v>
      </c>
      <c r="B4829" s="217" t="s">
        <v>3876</v>
      </c>
      <c r="C4829" s="217" t="s">
        <v>50</v>
      </c>
      <c r="E4829" s="217" t="s">
        <v>16545</v>
      </c>
      <c r="F4829" s="217" t="s">
        <v>16804</v>
      </c>
      <c r="H4829" s="217" t="s">
        <v>1084</v>
      </c>
      <c r="I4829" s="217" t="s">
        <v>994</v>
      </c>
      <c r="J4829" s="217" t="s">
        <v>33</v>
      </c>
      <c r="K4829" s="217" t="s">
        <v>33</v>
      </c>
      <c r="M4829" s="217">
        <f t="shared" si="108"/>
        <v>323</v>
      </c>
      <c r="O4829" s="217" t="s">
        <v>35</v>
      </c>
      <c r="P4829" s="217" t="s">
        <v>35</v>
      </c>
      <c r="Q4829" s="217">
        <f>S6438-vykonyz.xlsx[[#This Row],[Kod]]</f>
        <v>-89141</v>
      </c>
      <c r="R4829" s="217">
        <f>S4761-vykonyz.xlsx[[#This Row],[Kod]]</f>
        <v>0</v>
      </c>
      <c r="S4829" s="217" t="s">
        <v>16805</v>
      </c>
      <c r="T4829" s="217" t="s">
        <v>16806</v>
      </c>
      <c r="U4829" s="217">
        <v>15600</v>
      </c>
      <c r="V4829" s="261">
        <v>45292</v>
      </c>
      <c r="W4829" s="217" t="s">
        <v>16805</v>
      </c>
      <c r="X4829" s="217">
        <v>15383</v>
      </c>
      <c r="Y4829" s="217">
        <v>217</v>
      </c>
      <c r="Z4829" s="261">
        <v>45291</v>
      </c>
      <c r="AC4829" s="217">
        <f>vykonyz.xlsx3[[#This Row],[Kod]]-vykonyz.xlsx[[#This Row],[Kod]]</f>
        <v>0</v>
      </c>
      <c r="AD4829" t="s">
        <v>16544</v>
      </c>
      <c r="AE4829" t="s">
        <v>3876</v>
      </c>
      <c r="AF4829" t="s">
        <v>50</v>
      </c>
      <c r="AG4829"/>
      <c r="AH4829" t="s">
        <v>16545</v>
      </c>
      <c r="AI4829" t="s">
        <v>16804</v>
      </c>
      <c r="AJ4829"/>
      <c r="AK4829" t="s">
        <v>1084</v>
      </c>
      <c r="AL4829" t="s">
        <v>994</v>
      </c>
      <c r="AM4829" t="s">
        <v>33</v>
      </c>
      <c r="AN4829" t="s">
        <v>33</v>
      </c>
      <c r="AO4829"/>
      <c r="AP4829" t="s">
        <v>12966</v>
      </c>
      <c r="AQ4829"/>
      <c r="AR4829" t="s">
        <v>35</v>
      </c>
      <c r="AS4829" t="s">
        <v>35</v>
      </c>
    </row>
    <row r="4830" spans="1:45">
      <c r="A4830" s="264" t="s">
        <v>16547</v>
      </c>
      <c r="B4830" s="217" t="s">
        <v>3876</v>
      </c>
      <c r="E4830" s="217" t="s">
        <v>16548</v>
      </c>
      <c r="F4830" s="217" t="s">
        <v>16807</v>
      </c>
      <c r="H4830" s="217" t="s">
        <v>989</v>
      </c>
      <c r="I4830" s="217" t="s">
        <v>994</v>
      </c>
      <c r="J4830" s="217" t="s">
        <v>33</v>
      </c>
      <c r="K4830" s="217" t="s">
        <v>33</v>
      </c>
      <c r="M4830" s="217">
        <f t="shared" si="108"/>
        <v>260</v>
      </c>
      <c r="O4830" s="217" t="s">
        <v>35</v>
      </c>
      <c r="P4830" s="217" t="s">
        <v>35</v>
      </c>
      <c r="Q4830" s="217">
        <f>S6439-vykonyz.xlsx[[#This Row],[Kod]]</f>
        <v>-89143</v>
      </c>
      <c r="R4830" s="217">
        <f>S4762-vykonyz.xlsx[[#This Row],[Kod]]</f>
        <v>0</v>
      </c>
      <c r="S4830" s="217" t="s">
        <v>16808</v>
      </c>
      <c r="T4830" s="217" t="s">
        <v>16809</v>
      </c>
      <c r="U4830" s="217">
        <v>6278</v>
      </c>
      <c r="V4830" s="261">
        <v>45292</v>
      </c>
      <c r="W4830" s="217" t="s">
        <v>16808</v>
      </c>
      <c r="X4830" s="217">
        <v>6170</v>
      </c>
      <c r="Y4830" s="217">
        <v>108</v>
      </c>
      <c r="Z4830" s="261">
        <v>45291</v>
      </c>
      <c r="AC4830" s="217">
        <f>vykonyz.xlsx3[[#This Row],[Kod]]-vykonyz.xlsx[[#This Row],[Kod]]</f>
        <v>0</v>
      </c>
      <c r="AD4830" t="s">
        <v>16547</v>
      </c>
      <c r="AE4830" t="s">
        <v>3876</v>
      </c>
      <c r="AF4830"/>
      <c r="AG4830"/>
      <c r="AH4830" t="s">
        <v>16548</v>
      </c>
      <c r="AI4830" t="s">
        <v>16807</v>
      </c>
      <c r="AJ4830"/>
      <c r="AK4830" t="s">
        <v>989</v>
      </c>
      <c r="AL4830" t="s">
        <v>994</v>
      </c>
      <c r="AM4830" t="s">
        <v>33</v>
      </c>
      <c r="AN4830" t="s">
        <v>33</v>
      </c>
      <c r="AO4830"/>
      <c r="AP4830" t="s">
        <v>5747</v>
      </c>
      <c r="AQ4830"/>
      <c r="AR4830" t="s">
        <v>35</v>
      </c>
      <c r="AS4830" t="s">
        <v>35</v>
      </c>
    </row>
    <row r="4831" spans="1:45">
      <c r="A4831" s="264" t="s">
        <v>16550</v>
      </c>
      <c r="B4831" s="217" t="s">
        <v>3876</v>
      </c>
      <c r="E4831" s="217" t="s">
        <v>16551</v>
      </c>
      <c r="F4831" s="217" t="s">
        <v>16810</v>
      </c>
      <c r="G4831" s="217" t="s">
        <v>1190</v>
      </c>
      <c r="H4831" s="217" t="s">
        <v>1084</v>
      </c>
      <c r="I4831" s="217" t="s">
        <v>1084</v>
      </c>
      <c r="J4831" s="217" t="s">
        <v>33</v>
      </c>
      <c r="K4831" s="217" t="s">
        <v>33</v>
      </c>
      <c r="M4831" s="217">
        <f t="shared" si="108"/>
        <v>486</v>
      </c>
      <c r="O4831" s="217" t="s">
        <v>35</v>
      </c>
      <c r="P4831" s="217" t="s">
        <v>35</v>
      </c>
      <c r="Q4831" s="217">
        <f>S6440-vykonyz.xlsx[[#This Row],[Kod]]</f>
        <v>-89145</v>
      </c>
      <c r="R4831" s="217">
        <f>S4763-vykonyz.xlsx[[#This Row],[Kod]]</f>
        <v>0</v>
      </c>
      <c r="S4831" s="217" t="s">
        <v>16811</v>
      </c>
      <c r="T4831" s="217" t="s">
        <v>16812</v>
      </c>
      <c r="U4831" s="217">
        <v>9127</v>
      </c>
      <c r="V4831" s="261">
        <v>45292</v>
      </c>
      <c r="W4831" s="217" t="s">
        <v>16811</v>
      </c>
      <c r="X4831" s="217">
        <v>8983</v>
      </c>
      <c r="Y4831" s="217">
        <v>144</v>
      </c>
      <c r="Z4831" s="261">
        <v>45291</v>
      </c>
      <c r="AC4831" s="217">
        <f>vykonyz.xlsx3[[#This Row],[Kod]]-vykonyz.xlsx[[#This Row],[Kod]]</f>
        <v>0</v>
      </c>
      <c r="AD4831" t="s">
        <v>16550</v>
      </c>
      <c r="AE4831" t="s">
        <v>3876</v>
      </c>
      <c r="AF4831"/>
      <c r="AG4831"/>
      <c r="AH4831" t="s">
        <v>16551</v>
      </c>
      <c r="AI4831" t="s">
        <v>16810</v>
      </c>
      <c r="AJ4831" t="s">
        <v>1190</v>
      </c>
      <c r="AK4831" t="s">
        <v>1084</v>
      </c>
      <c r="AL4831" t="s">
        <v>1084</v>
      </c>
      <c r="AM4831" t="s">
        <v>33</v>
      </c>
      <c r="AN4831" t="s">
        <v>33</v>
      </c>
      <c r="AO4831"/>
      <c r="AP4831" t="s">
        <v>16168</v>
      </c>
      <c r="AQ4831"/>
      <c r="AR4831" t="s">
        <v>35</v>
      </c>
      <c r="AS4831" t="s">
        <v>35</v>
      </c>
    </row>
    <row r="4832" spans="1:45">
      <c r="A4832" s="264" t="s">
        <v>16554</v>
      </c>
      <c r="B4832" s="217" t="s">
        <v>3876</v>
      </c>
      <c r="E4832" s="217" t="s">
        <v>16555</v>
      </c>
      <c r="F4832" s="217" t="s">
        <v>16813</v>
      </c>
      <c r="G4832" s="217" t="s">
        <v>28</v>
      </c>
      <c r="H4832" s="217" t="s">
        <v>1008</v>
      </c>
      <c r="I4832" s="217" t="s">
        <v>1008</v>
      </c>
      <c r="J4832" s="217" t="s">
        <v>33</v>
      </c>
      <c r="K4832" s="217" t="s">
        <v>33</v>
      </c>
      <c r="M4832" s="217">
        <f t="shared" si="108"/>
        <v>715</v>
      </c>
      <c r="O4832" s="217" t="s">
        <v>35</v>
      </c>
      <c r="P4832" s="217" t="s">
        <v>35</v>
      </c>
      <c r="Q4832" s="217">
        <f>S6441-vykonyz.xlsx[[#This Row],[Kod]]</f>
        <v>-89147</v>
      </c>
      <c r="R4832" s="217">
        <f>S4764-vykonyz.xlsx[[#This Row],[Kod]]</f>
        <v>0</v>
      </c>
      <c r="S4832" s="217" t="s">
        <v>16814</v>
      </c>
      <c r="T4832" s="217" t="s">
        <v>16815</v>
      </c>
      <c r="U4832" s="217">
        <v>7338</v>
      </c>
      <c r="V4832" s="261">
        <v>45292</v>
      </c>
      <c r="W4832" s="217" t="s">
        <v>16814</v>
      </c>
      <c r="X4832" s="217">
        <v>7242</v>
      </c>
      <c r="Y4832" s="217">
        <v>96</v>
      </c>
      <c r="Z4832" s="261">
        <v>45291</v>
      </c>
      <c r="AC4832" s="217">
        <f>vykonyz.xlsx3[[#This Row],[Kod]]-vykonyz.xlsx[[#This Row],[Kod]]</f>
        <v>0</v>
      </c>
      <c r="AD4832" t="s">
        <v>16554</v>
      </c>
      <c r="AE4832" t="s">
        <v>3876</v>
      </c>
      <c r="AF4832"/>
      <c r="AG4832"/>
      <c r="AH4832" t="s">
        <v>16555</v>
      </c>
      <c r="AI4832" t="s">
        <v>16813</v>
      </c>
      <c r="AJ4832" t="s">
        <v>28</v>
      </c>
      <c r="AK4832" t="s">
        <v>1008</v>
      </c>
      <c r="AL4832" t="s">
        <v>1008</v>
      </c>
      <c r="AM4832" t="s">
        <v>33</v>
      </c>
      <c r="AN4832" t="s">
        <v>33</v>
      </c>
      <c r="AO4832"/>
      <c r="AP4832" t="s">
        <v>13683</v>
      </c>
      <c r="AQ4832"/>
      <c r="AR4832" t="s">
        <v>35</v>
      </c>
      <c r="AS4832" t="s">
        <v>35</v>
      </c>
    </row>
    <row r="4833" spans="1:45">
      <c r="A4833" s="264" t="s">
        <v>16557</v>
      </c>
      <c r="B4833" s="217" t="s">
        <v>3876</v>
      </c>
      <c r="E4833" s="217" t="s">
        <v>16558</v>
      </c>
      <c r="F4833" s="217" t="s">
        <v>16816</v>
      </c>
      <c r="G4833" s="217" t="s">
        <v>28</v>
      </c>
      <c r="H4833" s="217" t="s">
        <v>1295</v>
      </c>
      <c r="I4833" s="217" t="s">
        <v>1295</v>
      </c>
      <c r="J4833" s="217" t="s">
        <v>33</v>
      </c>
      <c r="K4833" s="217" t="s">
        <v>33</v>
      </c>
      <c r="M4833" s="217">
        <f t="shared" si="108"/>
        <v>847</v>
      </c>
      <c r="O4833" s="217" t="s">
        <v>35</v>
      </c>
      <c r="P4833" s="217" t="s">
        <v>35</v>
      </c>
      <c r="Q4833" s="217">
        <f>S6442-vykonyz.xlsx[[#This Row],[Kod]]</f>
        <v>-89149</v>
      </c>
      <c r="R4833" s="217">
        <f>S4765-vykonyz.xlsx[[#This Row],[Kod]]</f>
        <v>0</v>
      </c>
      <c r="S4833" s="217" t="s">
        <v>16817</v>
      </c>
      <c r="T4833" s="217" t="s">
        <v>16818</v>
      </c>
      <c r="U4833" s="217">
        <v>3881</v>
      </c>
      <c r="V4833" s="261">
        <v>45292</v>
      </c>
      <c r="W4833" s="217" t="s">
        <v>16817</v>
      </c>
      <c r="X4833" s="217">
        <v>3809</v>
      </c>
      <c r="Y4833" s="217">
        <v>72</v>
      </c>
      <c r="Z4833" s="261">
        <v>45291</v>
      </c>
      <c r="AC4833" s="217">
        <f>vykonyz.xlsx3[[#This Row],[Kod]]-vykonyz.xlsx[[#This Row],[Kod]]</f>
        <v>0</v>
      </c>
      <c r="AD4833" t="s">
        <v>16557</v>
      </c>
      <c r="AE4833" t="s">
        <v>3876</v>
      </c>
      <c r="AF4833"/>
      <c r="AG4833"/>
      <c r="AH4833" t="s">
        <v>16558</v>
      </c>
      <c r="AI4833" t="s">
        <v>16816</v>
      </c>
      <c r="AJ4833" t="s">
        <v>28</v>
      </c>
      <c r="AK4833" t="s">
        <v>1295</v>
      </c>
      <c r="AL4833" t="s">
        <v>1295</v>
      </c>
      <c r="AM4833" t="s">
        <v>33</v>
      </c>
      <c r="AN4833" t="s">
        <v>33</v>
      </c>
      <c r="AO4833"/>
      <c r="AP4833" t="s">
        <v>836</v>
      </c>
      <c r="AQ4833"/>
      <c r="AR4833" t="s">
        <v>35</v>
      </c>
      <c r="AS4833" t="s">
        <v>35</v>
      </c>
    </row>
    <row r="4834" spans="1:45">
      <c r="A4834" s="264" t="s">
        <v>16560</v>
      </c>
      <c r="B4834" s="217" t="s">
        <v>3876</v>
      </c>
      <c r="E4834" s="217" t="s">
        <v>16561</v>
      </c>
      <c r="F4834" s="217" t="s">
        <v>16819</v>
      </c>
      <c r="G4834" s="217" t="s">
        <v>1190</v>
      </c>
      <c r="H4834" s="217" t="s">
        <v>1008</v>
      </c>
      <c r="I4834" s="217" t="s">
        <v>1008</v>
      </c>
      <c r="J4834" s="217" t="s">
        <v>33</v>
      </c>
      <c r="K4834" s="217" t="s">
        <v>33</v>
      </c>
      <c r="M4834" s="217">
        <f t="shared" si="108"/>
        <v>764</v>
      </c>
      <c r="O4834" s="217" t="s">
        <v>35</v>
      </c>
      <c r="P4834" s="217" t="s">
        <v>35</v>
      </c>
      <c r="Q4834" s="217">
        <f>S6443-vykonyz.xlsx[[#This Row],[Kod]]</f>
        <v>-89151</v>
      </c>
      <c r="R4834" s="217">
        <f>S4766-vykonyz.xlsx[[#This Row],[Kod]]</f>
        <v>0</v>
      </c>
      <c r="S4834" s="217" t="s">
        <v>16820</v>
      </c>
      <c r="T4834" s="217" t="s">
        <v>16821</v>
      </c>
      <c r="U4834" s="217">
        <v>10455</v>
      </c>
      <c r="V4834" s="261">
        <v>45292</v>
      </c>
      <c r="W4834" s="217" t="s">
        <v>16820</v>
      </c>
      <c r="X4834" s="217">
        <v>10239</v>
      </c>
      <c r="Y4834" s="217">
        <v>216</v>
      </c>
      <c r="Z4834" s="261">
        <v>45291</v>
      </c>
      <c r="AC4834" s="217">
        <f>vykonyz.xlsx3[[#This Row],[Kod]]-vykonyz.xlsx[[#This Row],[Kod]]</f>
        <v>0</v>
      </c>
      <c r="AD4834" t="s">
        <v>16560</v>
      </c>
      <c r="AE4834" t="s">
        <v>3876</v>
      </c>
      <c r="AF4834"/>
      <c r="AG4834"/>
      <c r="AH4834" t="s">
        <v>16561</v>
      </c>
      <c r="AI4834" t="s">
        <v>16819</v>
      </c>
      <c r="AJ4834" t="s">
        <v>1190</v>
      </c>
      <c r="AK4834" t="s">
        <v>1008</v>
      </c>
      <c r="AL4834" t="s">
        <v>1008</v>
      </c>
      <c r="AM4834" t="s">
        <v>33</v>
      </c>
      <c r="AN4834" t="s">
        <v>33</v>
      </c>
      <c r="AO4834"/>
      <c r="AP4834" t="s">
        <v>5812</v>
      </c>
      <c r="AQ4834"/>
      <c r="AR4834" t="s">
        <v>35</v>
      </c>
      <c r="AS4834" t="s">
        <v>35</v>
      </c>
    </row>
    <row r="4835" spans="1:45">
      <c r="A4835" s="264" t="s">
        <v>16563</v>
      </c>
      <c r="B4835" s="217" t="s">
        <v>3876</v>
      </c>
      <c r="E4835" s="217" t="s">
        <v>16564</v>
      </c>
      <c r="F4835" s="217" t="s">
        <v>16822</v>
      </c>
      <c r="G4835" s="217" t="s">
        <v>28</v>
      </c>
      <c r="H4835" s="217" t="s">
        <v>1573</v>
      </c>
      <c r="I4835" s="217" t="s">
        <v>1573</v>
      </c>
      <c r="J4835" s="217" t="s">
        <v>33</v>
      </c>
      <c r="K4835" s="217" t="s">
        <v>33</v>
      </c>
      <c r="M4835" s="217">
        <f t="shared" si="108"/>
        <v>2068</v>
      </c>
      <c r="O4835" s="217" t="s">
        <v>35</v>
      </c>
      <c r="P4835" s="217" t="s">
        <v>35</v>
      </c>
      <c r="Q4835" s="217">
        <f>S6444-vykonyz.xlsx[[#This Row],[Kod]]</f>
        <v>-89153</v>
      </c>
      <c r="R4835" s="217">
        <f>S4767-vykonyz.xlsx[[#This Row],[Kod]]</f>
        <v>0</v>
      </c>
      <c r="S4835" s="217" t="s">
        <v>16823</v>
      </c>
      <c r="T4835" s="217" t="s">
        <v>16824</v>
      </c>
      <c r="U4835" s="217">
        <v>12859</v>
      </c>
      <c r="V4835" s="261">
        <v>45292</v>
      </c>
      <c r="W4835" s="217" t="s">
        <v>16823</v>
      </c>
      <c r="X4835" s="217">
        <v>12570</v>
      </c>
      <c r="Y4835" s="217">
        <v>289</v>
      </c>
      <c r="Z4835" s="261">
        <v>45291</v>
      </c>
      <c r="AC4835" s="217">
        <f>vykonyz.xlsx3[[#This Row],[Kod]]-vykonyz.xlsx[[#This Row],[Kod]]</f>
        <v>0</v>
      </c>
      <c r="AD4835" t="s">
        <v>16563</v>
      </c>
      <c r="AE4835" t="s">
        <v>3876</v>
      </c>
      <c r="AF4835"/>
      <c r="AG4835"/>
      <c r="AH4835" t="s">
        <v>16564</v>
      </c>
      <c r="AI4835" t="s">
        <v>16822</v>
      </c>
      <c r="AJ4835" t="s">
        <v>28</v>
      </c>
      <c r="AK4835" t="s">
        <v>1573</v>
      </c>
      <c r="AL4835" t="s">
        <v>1573</v>
      </c>
      <c r="AM4835" t="s">
        <v>33</v>
      </c>
      <c r="AN4835" t="s">
        <v>33</v>
      </c>
      <c r="AO4835"/>
      <c r="AP4835" t="s">
        <v>8544</v>
      </c>
      <c r="AQ4835"/>
      <c r="AR4835" t="s">
        <v>35</v>
      </c>
      <c r="AS4835" t="s">
        <v>35</v>
      </c>
    </row>
    <row r="4836" spans="1:45">
      <c r="A4836" s="264" t="s">
        <v>16567</v>
      </c>
      <c r="B4836" s="217" t="s">
        <v>3876</v>
      </c>
      <c r="E4836" s="217" t="s">
        <v>16568</v>
      </c>
      <c r="F4836" s="217" t="s">
        <v>16825</v>
      </c>
      <c r="G4836" s="217" t="s">
        <v>1190</v>
      </c>
      <c r="H4836" s="217" t="s">
        <v>985</v>
      </c>
      <c r="I4836" s="217" t="s">
        <v>985</v>
      </c>
      <c r="J4836" s="217" t="s">
        <v>33</v>
      </c>
      <c r="K4836" s="217" t="s">
        <v>33</v>
      </c>
      <c r="M4836" s="217">
        <f t="shared" si="108"/>
        <v>1052</v>
      </c>
      <c r="O4836" s="217" t="s">
        <v>35</v>
      </c>
      <c r="P4836" s="217" t="s">
        <v>35</v>
      </c>
      <c r="Q4836" s="217">
        <f>S6445-vykonyz.xlsx[[#This Row],[Kod]]</f>
        <v>-89155</v>
      </c>
      <c r="R4836" s="217">
        <f>S4768-vykonyz.xlsx[[#This Row],[Kod]]</f>
        <v>0</v>
      </c>
      <c r="S4836" s="217" t="s">
        <v>16826</v>
      </c>
      <c r="T4836" s="217" t="s">
        <v>16827</v>
      </c>
      <c r="U4836" s="217">
        <v>6072</v>
      </c>
      <c r="V4836" s="261">
        <v>45292</v>
      </c>
      <c r="W4836" s="217" t="s">
        <v>16826</v>
      </c>
      <c r="X4836" s="217">
        <v>5927</v>
      </c>
      <c r="Y4836" s="217">
        <v>145</v>
      </c>
      <c r="Z4836" s="261">
        <v>45291</v>
      </c>
      <c r="AC4836" s="217">
        <f>vykonyz.xlsx3[[#This Row],[Kod]]-vykonyz.xlsx[[#This Row],[Kod]]</f>
        <v>0</v>
      </c>
      <c r="AD4836" t="s">
        <v>16567</v>
      </c>
      <c r="AE4836" t="s">
        <v>3876</v>
      </c>
      <c r="AF4836"/>
      <c r="AG4836"/>
      <c r="AH4836" t="s">
        <v>16568</v>
      </c>
      <c r="AI4836" t="s">
        <v>16825</v>
      </c>
      <c r="AJ4836" t="s">
        <v>1190</v>
      </c>
      <c r="AK4836" t="s">
        <v>985</v>
      </c>
      <c r="AL4836" t="s">
        <v>985</v>
      </c>
      <c r="AM4836" t="s">
        <v>33</v>
      </c>
      <c r="AN4836" t="s">
        <v>33</v>
      </c>
      <c r="AO4836"/>
      <c r="AP4836" t="s">
        <v>7618</v>
      </c>
      <c r="AQ4836"/>
      <c r="AR4836" t="s">
        <v>35</v>
      </c>
      <c r="AS4836" t="s">
        <v>35</v>
      </c>
    </row>
    <row r="4837" spans="1:45">
      <c r="A4837" s="264" t="s">
        <v>16571</v>
      </c>
      <c r="B4837" s="217" t="s">
        <v>3876</v>
      </c>
      <c r="E4837" s="217" t="s">
        <v>16572</v>
      </c>
      <c r="F4837" s="217" t="s">
        <v>16828</v>
      </c>
      <c r="G4837" s="217" t="s">
        <v>1190</v>
      </c>
      <c r="H4837" s="217" t="s">
        <v>1084</v>
      </c>
      <c r="I4837" s="217" t="s">
        <v>1084</v>
      </c>
      <c r="J4837" s="217" t="s">
        <v>33</v>
      </c>
      <c r="K4837" s="217" t="s">
        <v>33</v>
      </c>
      <c r="M4837" s="217">
        <f t="shared" si="108"/>
        <v>623</v>
      </c>
      <c r="O4837" s="217" t="s">
        <v>35</v>
      </c>
      <c r="P4837" s="217" t="s">
        <v>35</v>
      </c>
      <c r="Q4837" s="217">
        <f>S6446-vykonyz.xlsx[[#This Row],[Kod]]</f>
        <v>-89157</v>
      </c>
      <c r="R4837" s="217">
        <f>S4769-vykonyz.xlsx[[#This Row],[Kod]]</f>
        <v>0</v>
      </c>
      <c r="S4837" s="217" t="s">
        <v>16829</v>
      </c>
      <c r="T4837" s="217" t="s">
        <v>16830</v>
      </c>
      <c r="U4837" s="217">
        <v>1038</v>
      </c>
      <c r="V4837" s="261">
        <v>45292</v>
      </c>
      <c r="W4837" s="217" t="s">
        <v>16829</v>
      </c>
      <c r="X4837" s="217">
        <v>990</v>
      </c>
      <c r="Y4837" s="217">
        <v>48</v>
      </c>
      <c r="Z4837" s="261">
        <v>45291</v>
      </c>
      <c r="AC4837" s="217">
        <f>vykonyz.xlsx3[[#This Row],[Kod]]-vykonyz.xlsx[[#This Row],[Kod]]</f>
        <v>0</v>
      </c>
      <c r="AD4837" t="s">
        <v>16571</v>
      </c>
      <c r="AE4837" t="s">
        <v>3876</v>
      </c>
      <c r="AF4837"/>
      <c r="AG4837"/>
      <c r="AH4837" t="s">
        <v>16572</v>
      </c>
      <c r="AI4837" t="s">
        <v>16828</v>
      </c>
      <c r="AJ4837" t="s">
        <v>1190</v>
      </c>
      <c r="AK4837" t="s">
        <v>1084</v>
      </c>
      <c r="AL4837" t="s">
        <v>1084</v>
      </c>
      <c r="AM4837" t="s">
        <v>33</v>
      </c>
      <c r="AN4837" t="s">
        <v>33</v>
      </c>
      <c r="AO4837"/>
      <c r="AP4837" t="s">
        <v>5966</v>
      </c>
      <c r="AQ4837"/>
      <c r="AR4837" t="s">
        <v>35</v>
      </c>
      <c r="AS4837" t="s">
        <v>35</v>
      </c>
    </row>
    <row r="4838" spans="1:45">
      <c r="A4838" s="264" t="s">
        <v>16575</v>
      </c>
      <c r="B4838" s="217" t="s">
        <v>3876</v>
      </c>
      <c r="E4838" s="217" t="s">
        <v>16576</v>
      </c>
      <c r="F4838" s="217" t="s">
        <v>16831</v>
      </c>
      <c r="G4838" s="217" t="s">
        <v>1190</v>
      </c>
      <c r="H4838" s="217" t="s">
        <v>989</v>
      </c>
      <c r="I4838" s="217" t="s">
        <v>989</v>
      </c>
      <c r="J4838" s="217" t="s">
        <v>33</v>
      </c>
      <c r="K4838" s="217" t="s">
        <v>33</v>
      </c>
      <c r="M4838" s="217">
        <f t="shared" si="108"/>
        <v>290</v>
      </c>
      <c r="O4838" s="217" t="s">
        <v>35</v>
      </c>
      <c r="P4838" s="217" t="s">
        <v>35</v>
      </c>
      <c r="Q4838" s="217">
        <f>S6447-vykonyz.xlsx[[#This Row],[Kod]]</f>
        <v>-89159</v>
      </c>
      <c r="R4838" s="217">
        <f>S4770-vykonyz.xlsx[[#This Row],[Kod]]</f>
        <v>0</v>
      </c>
      <c r="S4838" s="217" t="s">
        <v>16832</v>
      </c>
      <c r="T4838" s="217" t="s">
        <v>16833</v>
      </c>
      <c r="U4838" s="217">
        <v>1038</v>
      </c>
      <c r="V4838" s="261">
        <v>45292</v>
      </c>
      <c r="W4838" s="217" t="s">
        <v>16832</v>
      </c>
      <c r="X4838" s="217">
        <v>990</v>
      </c>
      <c r="Y4838" s="217">
        <v>48</v>
      </c>
      <c r="Z4838" s="261">
        <v>45291</v>
      </c>
      <c r="AC4838" s="217">
        <f>vykonyz.xlsx3[[#This Row],[Kod]]-vykonyz.xlsx[[#This Row],[Kod]]</f>
        <v>0</v>
      </c>
      <c r="AD4838" t="s">
        <v>16575</v>
      </c>
      <c r="AE4838" t="s">
        <v>3876</v>
      </c>
      <c r="AF4838"/>
      <c r="AG4838"/>
      <c r="AH4838" t="s">
        <v>16576</v>
      </c>
      <c r="AI4838" t="s">
        <v>16831</v>
      </c>
      <c r="AJ4838" t="s">
        <v>1190</v>
      </c>
      <c r="AK4838" t="s">
        <v>989</v>
      </c>
      <c r="AL4838" t="s">
        <v>989</v>
      </c>
      <c r="AM4838" t="s">
        <v>33</v>
      </c>
      <c r="AN4838" t="s">
        <v>33</v>
      </c>
      <c r="AO4838"/>
      <c r="AP4838" t="s">
        <v>16466</v>
      </c>
      <c r="AQ4838"/>
      <c r="AR4838" t="s">
        <v>35</v>
      </c>
      <c r="AS4838" t="s">
        <v>35</v>
      </c>
    </row>
    <row r="4839" spans="1:45">
      <c r="A4839" s="264" t="s">
        <v>16580</v>
      </c>
      <c r="B4839" s="217" t="s">
        <v>3876</v>
      </c>
      <c r="E4839" s="217" t="s">
        <v>16581</v>
      </c>
      <c r="F4839" s="217" t="s">
        <v>16834</v>
      </c>
      <c r="G4839" s="217" t="s">
        <v>1190</v>
      </c>
      <c r="H4839" s="217" t="s">
        <v>1084</v>
      </c>
      <c r="I4839" s="217" t="s">
        <v>1084</v>
      </c>
      <c r="J4839" s="217" t="s">
        <v>33</v>
      </c>
      <c r="K4839" s="217" t="s">
        <v>33</v>
      </c>
      <c r="M4839" s="217">
        <f t="shared" si="108"/>
        <v>496</v>
      </c>
      <c r="O4839" s="217" t="s">
        <v>35</v>
      </c>
      <c r="P4839" s="217" t="s">
        <v>35</v>
      </c>
      <c r="Q4839" s="217">
        <f>S6448-vykonyz.xlsx[[#This Row],[Kod]]</f>
        <v>-89161</v>
      </c>
      <c r="R4839" s="217">
        <f>S4771-vykonyz.xlsx[[#This Row],[Kod]]</f>
        <v>0</v>
      </c>
      <c r="S4839" s="217" t="s">
        <v>16835</v>
      </c>
      <c r="T4839" s="217" t="s">
        <v>16836</v>
      </c>
      <c r="U4839" s="217">
        <v>2426</v>
      </c>
      <c r="V4839" s="261">
        <v>45292</v>
      </c>
      <c r="W4839" s="217" t="s">
        <v>16835</v>
      </c>
      <c r="X4839" s="217">
        <v>2281</v>
      </c>
      <c r="Y4839" s="217">
        <v>145</v>
      </c>
      <c r="Z4839" s="261">
        <v>45291</v>
      </c>
      <c r="AC4839" s="217">
        <f>vykonyz.xlsx3[[#This Row],[Kod]]-vykonyz.xlsx[[#This Row],[Kod]]</f>
        <v>0</v>
      </c>
      <c r="AD4839" t="s">
        <v>16580</v>
      </c>
      <c r="AE4839" t="s">
        <v>3876</v>
      </c>
      <c r="AF4839"/>
      <c r="AG4839"/>
      <c r="AH4839" t="s">
        <v>16581</v>
      </c>
      <c r="AI4839" t="s">
        <v>16834</v>
      </c>
      <c r="AJ4839" t="s">
        <v>1190</v>
      </c>
      <c r="AK4839" t="s">
        <v>1084</v>
      </c>
      <c r="AL4839" t="s">
        <v>1084</v>
      </c>
      <c r="AM4839" t="s">
        <v>33</v>
      </c>
      <c r="AN4839" t="s">
        <v>33</v>
      </c>
      <c r="AO4839"/>
      <c r="AP4839" t="s">
        <v>8244</v>
      </c>
      <c r="AQ4839"/>
      <c r="AR4839" t="s">
        <v>35</v>
      </c>
      <c r="AS4839" t="s">
        <v>35</v>
      </c>
    </row>
    <row r="4840" spans="1:45">
      <c r="A4840" s="264" t="s">
        <v>16585</v>
      </c>
      <c r="B4840" s="217" t="s">
        <v>3876</v>
      </c>
      <c r="E4840" s="217" t="s">
        <v>16586</v>
      </c>
      <c r="F4840" s="217" t="s">
        <v>16837</v>
      </c>
      <c r="G4840" s="217" t="s">
        <v>1190</v>
      </c>
      <c r="H4840" s="217" t="s">
        <v>1573</v>
      </c>
      <c r="I4840" s="217" t="s">
        <v>1008</v>
      </c>
      <c r="J4840" s="217" t="s">
        <v>33</v>
      </c>
      <c r="K4840" s="217" t="s">
        <v>33</v>
      </c>
      <c r="M4840" s="217">
        <f t="shared" si="108"/>
        <v>1191</v>
      </c>
      <c r="O4840" s="217" t="s">
        <v>35</v>
      </c>
      <c r="P4840" s="217" t="s">
        <v>35</v>
      </c>
      <c r="Q4840" s="217">
        <f>S6449-vykonyz.xlsx[[#This Row],[Kod]]</f>
        <v>-89163</v>
      </c>
      <c r="R4840" s="217">
        <f>S4772-vykonyz.xlsx[[#This Row],[Kod]]</f>
        <v>0</v>
      </c>
      <c r="S4840" s="217" t="s">
        <v>16838</v>
      </c>
      <c r="T4840" s="217" t="s">
        <v>16839</v>
      </c>
      <c r="U4840" s="217">
        <v>6232</v>
      </c>
      <c r="V4840" s="261">
        <v>45292</v>
      </c>
      <c r="W4840" s="217" t="s">
        <v>16838</v>
      </c>
      <c r="X4840" s="217">
        <v>6141</v>
      </c>
      <c r="Y4840" s="217">
        <v>91</v>
      </c>
      <c r="Z4840" s="261">
        <v>45291</v>
      </c>
      <c r="AC4840" s="217">
        <f>vykonyz.xlsx3[[#This Row],[Kod]]-vykonyz.xlsx[[#This Row],[Kod]]</f>
        <v>0</v>
      </c>
      <c r="AD4840" t="s">
        <v>16585</v>
      </c>
      <c r="AE4840" t="s">
        <v>3876</v>
      </c>
      <c r="AF4840"/>
      <c r="AG4840"/>
      <c r="AH4840" t="s">
        <v>16586</v>
      </c>
      <c r="AI4840" t="s">
        <v>16837</v>
      </c>
      <c r="AJ4840" t="s">
        <v>1190</v>
      </c>
      <c r="AK4840" t="s">
        <v>1573</v>
      </c>
      <c r="AL4840" t="s">
        <v>1008</v>
      </c>
      <c r="AM4840" t="s">
        <v>33</v>
      </c>
      <c r="AN4840" t="s">
        <v>33</v>
      </c>
      <c r="AO4840"/>
      <c r="AP4840" t="s">
        <v>13752</v>
      </c>
      <c r="AQ4840"/>
      <c r="AR4840" t="s">
        <v>35</v>
      </c>
      <c r="AS4840" t="s">
        <v>35</v>
      </c>
    </row>
    <row r="4841" spans="1:45">
      <c r="A4841" s="264" t="s">
        <v>16590</v>
      </c>
      <c r="B4841" s="217" t="s">
        <v>3876</v>
      </c>
      <c r="E4841" s="217" t="s">
        <v>16591</v>
      </c>
      <c r="F4841" s="217" t="s">
        <v>16840</v>
      </c>
      <c r="G4841" s="217" t="s">
        <v>1190</v>
      </c>
      <c r="H4841" s="217" t="s">
        <v>1084</v>
      </c>
      <c r="I4841" s="217" t="s">
        <v>1084</v>
      </c>
      <c r="J4841" s="217" t="s">
        <v>33</v>
      </c>
      <c r="K4841" s="217" t="s">
        <v>33</v>
      </c>
      <c r="M4841" s="217">
        <f t="shared" si="108"/>
        <v>545</v>
      </c>
      <c r="O4841" s="217" t="s">
        <v>35</v>
      </c>
      <c r="P4841" s="217" t="s">
        <v>35</v>
      </c>
      <c r="Q4841" s="217">
        <f>S6450-vykonyz.xlsx[[#This Row],[Kod]]</f>
        <v>-89165</v>
      </c>
      <c r="R4841" s="217">
        <f>S4773-vykonyz.xlsx[[#This Row],[Kod]]</f>
        <v>0</v>
      </c>
      <c r="S4841" s="217" t="s">
        <v>16841</v>
      </c>
      <c r="T4841" s="217" t="s">
        <v>16842</v>
      </c>
      <c r="U4841" s="217">
        <v>7176</v>
      </c>
      <c r="V4841" s="261">
        <v>45292</v>
      </c>
      <c r="W4841" s="217" t="s">
        <v>16841</v>
      </c>
      <c r="X4841" s="217">
        <v>6960</v>
      </c>
      <c r="Y4841" s="217">
        <v>216</v>
      </c>
      <c r="Z4841" s="261">
        <v>45291</v>
      </c>
      <c r="AC4841" s="217">
        <f>vykonyz.xlsx3[[#This Row],[Kod]]-vykonyz.xlsx[[#This Row],[Kod]]</f>
        <v>0</v>
      </c>
      <c r="AD4841" t="s">
        <v>16590</v>
      </c>
      <c r="AE4841" t="s">
        <v>3876</v>
      </c>
      <c r="AF4841"/>
      <c r="AG4841"/>
      <c r="AH4841" t="s">
        <v>16591</v>
      </c>
      <c r="AI4841" t="s">
        <v>16840</v>
      </c>
      <c r="AJ4841" t="s">
        <v>1190</v>
      </c>
      <c r="AK4841" t="s">
        <v>1084</v>
      </c>
      <c r="AL4841" t="s">
        <v>1084</v>
      </c>
      <c r="AM4841" t="s">
        <v>33</v>
      </c>
      <c r="AN4841" t="s">
        <v>33</v>
      </c>
      <c r="AO4841"/>
      <c r="AP4841" t="s">
        <v>12935</v>
      </c>
      <c r="AQ4841"/>
      <c r="AR4841" t="s">
        <v>35</v>
      </c>
      <c r="AS4841" t="s">
        <v>35</v>
      </c>
    </row>
    <row r="4842" spans="1:45">
      <c r="A4842" s="264" t="s">
        <v>16595</v>
      </c>
      <c r="B4842" s="217" t="s">
        <v>3876</v>
      </c>
      <c r="E4842" s="217" t="s">
        <v>11754</v>
      </c>
      <c r="F4842" s="217" t="s">
        <v>16843</v>
      </c>
      <c r="G4842" s="217" t="s">
        <v>1190</v>
      </c>
      <c r="H4842" s="217" t="s">
        <v>1084</v>
      </c>
      <c r="I4842" s="217" t="s">
        <v>1084</v>
      </c>
      <c r="J4842" s="217" t="s">
        <v>33</v>
      </c>
      <c r="K4842" s="217" t="s">
        <v>33</v>
      </c>
      <c r="M4842" s="217">
        <f t="shared" si="108"/>
        <v>520</v>
      </c>
      <c r="O4842" s="217" t="s">
        <v>35</v>
      </c>
      <c r="P4842" s="217" t="s">
        <v>35</v>
      </c>
      <c r="Q4842" s="217">
        <f>S6451-vykonyz.xlsx[[#This Row],[Kod]]</f>
        <v>-89167</v>
      </c>
      <c r="R4842" s="217">
        <f>S4774-vykonyz.xlsx[[#This Row],[Kod]]</f>
        <v>0</v>
      </c>
      <c r="S4842" s="217" t="s">
        <v>16844</v>
      </c>
      <c r="T4842" s="217" t="s">
        <v>16845</v>
      </c>
      <c r="U4842" s="217">
        <v>4467</v>
      </c>
      <c r="V4842" s="261">
        <v>45292</v>
      </c>
      <c r="W4842" s="217" t="s">
        <v>16844</v>
      </c>
      <c r="X4842" s="217">
        <v>4322</v>
      </c>
      <c r="Y4842" s="217">
        <v>145</v>
      </c>
      <c r="Z4842" s="261">
        <v>45291</v>
      </c>
      <c r="AC4842" s="217">
        <f>vykonyz.xlsx3[[#This Row],[Kod]]-vykonyz.xlsx[[#This Row],[Kod]]</f>
        <v>0</v>
      </c>
      <c r="AD4842" t="s">
        <v>16595</v>
      </c>
      <c r="AE4842" t="s">
        <v>3876</v>
      </c>
      <c r="AF4842"/>
      <c r="AG4842"/>
      <c r="AH4842" t="s">
        <v>11754</v>
      </c>
      <c r="AI4842" t="s">
        <v>16843</v>
      </c>
      <c r="AJ4842" t="s">
        <v>1190</v>
      </c>
      <c r="AK4842" t="s">
        <v>1084</v>
      </c>
      <c r="AL4842" t="s">
        <v>1084</v>
      </c>
      <c r="AM4842" t="s">
        <v>33</v>
      </c>
      <c r="AN4842" t="s">
        <v>33</v>
      </c>
      <c r="AO4842"/>
      <c r="AP4842" t="s">
        <v>9052</v>
      </c>
      <c r="AQ4842"/>
      <c r="AR4842" t="s">
        <v>35</v>
      </c>
      <c r="AS4842" t="s">
        <v>35</v>
      </c>
    </row>
    <row r="4843" spans="1:45">
      <c r="A4843" s="264" t="s">
        <v>16598</v>
      </c>
      <c r="B4843" s="217" t="s">
        <v>3876</v>
      </c>
      <c r="E4843" s="217" t="s">
        <v>16599</v>
      </c>
      <c r="F4843" s="217" t="s">
        <v>16846</v>
      </c>
      <c r="G4843" s="217" t="s">
        <v>1190</v>
      </c>
      <c r="H4843" s="217" t="s">
        <v>40</v>
      </c>
      <c r="I4843" s="217" t="s">
        <v>40</v>
      </c>
      <c r="J4843" s="217" t="s">
        <v>33</v>
      </c>
      <c r="K4843" s="217" t="s">
        <v>33</v>
      </c>
      <c r="M4843" s="217">
        <f t="shared" si="108"/>
        <v>643</v>
      </c>
      <c r="O4843" s="217" t="s">
        <v>35</v>
      </c>
      <c r="P4843" s="217" t="s">
        <v>35</v>
      </c>
      <c r="Q4843" s="217">
        <f>S6452-vykonyz.xlsx[[#This Row],[Kod]]</f>
        <v>-89169</v>
      </c>
      <c r="R4843" s="217">
        <f>S4775-vykonyz.xlsx[[#This Row],[Kod]]</f>
        <v>0</v>
      </c>
      <c r="S4843" s="217" t="s">
        <v>16847</v>
      </c>
      <c r="T4843" s="217" t="s">
        <v>16848</v>
      </c>
      <c r="U4843" s="217">
        <v>1942</v>
      </c>
      <c r="V4843" s="261">
        <v>45292</v>
      </c>
      <c r="W4843" s="217" t="s">
        <v>16847</v>
      </c>
      <c r="X4843" s="217">
        <v>1833</v>
      </c>
      <c r="Y4843" s="217">
        <v>109</v>
      </c>
      <c r="Z4843" s="261">
        <v>45291</v>
      </c>
      <c r="AC4843" s="217">
        <f>vykonyz.xlsx3[[#This Row],[Kod]]-vykonyz.xlsx[[#This Row],[Kod]]</f>
        <v>0</v>
      </c>
      <c r="AD4843" t="s">
        <v>16598</v>
      </c>
      <c r="AE4843" t="s">
        <v>3876</v>
      </c>
      <c r="AF4843"/>
      <c r="AG4843"/>
      <c r="AH4843" t="s">
        <v>16599</v>
      </c>
      <c r="AI4843" t="s">
        <v>16846</v>
      </c>
      <c r="AJ4843" t="s">
        <v>1190</v>
      </c>
      <c r="AK4843" t="s">
        <v>40</v>
      </c>
      <c r="AL4843" t="s">
        <v>40</v>
      </c>
      <c r="AM4843" t="s">
        <v>33</v>
      </c>
      <c r="AN4843" t="s">
        <v>33</v>
      </c>
      <c r="AO4843"/>
      <c r="AP4843" t="s">
        <v>1286</v>
      </c>
      <c r="AQ4843"/>
      <c r="AR4843" t="s">
        <v>35</v>
      </c>
      <c r="AS4843" t="s">
        <v>35</v>
      </c>
    </row>
    <row r="4844" spans="1:45">
      <c r="A4844" s="264" t="s">
        <v>16602</v>
      </c>
      <c r="B4844" s="217" t="s">
        <v>3876</v>
      </c>
      <c r="E4844" s="217" t="s">
        <v>16603</v>
      </c>
      <c r="F4844" s="217" t="s">
        <v>16849</v>
      </c>
      <c r="G4844" s="217" t="s">
        <v>1190</v>
      </c>
      <c r="H4844" s="217" t="s">
        <v>1084</v>
      </c>
      <c r="I4844" s="217" t="s">
        <v>1084</v>
      </c>
      <c r="J4844" s="217" t="s">
        <v>33</v>
      </c>
      <c r="K4844" s="217" t="s">
        <v>33</v>
      </c>
      <c r="M4844" s="217">
        <f t="shared" si="108"/>
        <v>520</v>
      </c>
      <c r="O4844" s="217" t="s">
        <v>35</v>
      </c>
      <c r="P4844" s="217" t="s">
        <v>35</v>
      </c>
      <c r="Q4844" s="217">
        <f>S6453-vykonyz.xlsx[[#This Row],[Kod]]</f>
        <v>-89171</v>
      </c>
      <c r="R4844" s="217">
        <f>S4776-vykonyz.xlsx[[#This Row],[Kod]]</f>
        <v>0</v>
      </c>
      <c r="S4844" s="217" t="s">
        <v>16850</v>
      </c>
      <c r="T4844" s="217" t="s">
        <v>16851</v>
      </c>
      <c r="U4844" s="217">
        <v>5736</v>
      </c>
      <c r="V4844" s="261">
        <v>45292</v>
      </c>
      <c r="W4844" s="217" t="s">
        <v>16850</v>
      </c>
      <c r="X4844" s="217">
        <v>5671</v>
      </c>
      <c r="Y4844" s="217">
        <v>65</v>
      </c>
      <c r="Z4844" s="261">
        <v>45291</v>
      </c>
      <c r="AC4844" s="217">
        <f>vykonyz.xlsx3[[#This Row],[Kod]]-vykonyz.xlsx[[#This Row],[Kod]]</f>
        <v>0</v>
      </c>
      <c r="AD4844" t="s">
        <v>16602</v>
      </c>
      <c r="AE4844" t="s">
        <v>3876</v>
      </c>
      <c r="AF4844"/>
      <c r="AG4844"/>
      <c r="AH4844" t="s">
        <v>16603</v>
      </c>
      <c r="AI4844" t="s">
        <v>16849</v>
      </c>
      <c r="AJ4844" t="s">
        <v>1190</v>
      </c>
      <c r="AK4844" t="s">
        <v>1084</v>
      </c>
      <c r="AL4844" t="s">
        <v>1084</v>
      </c>
      <c r="AM4844" t="s">
        <v>33</v>
      </c>
      <c r="AN4844" t="s">
        <v>33</v>
      </c>
      <c r="AO4844"/>
      <c r="AP4844" t="s">
        <v>9052</v>
      </c>
      <c r="AQ4844"/>
      <c r="AR4844" t="s">
        <v>35</v>
      </c>
      <c r="AS4844" t="s">
        <v>35</v>
      </c>
    </row>
    <row r="4845" spans="1:45">
      <c r="A4845" s="264" t="s">
        <v>16605</v>
      </c>
      <c r="B4845" s="217" t="s">
        <v>14110</v>
      </c>
      <c r="C4845" s="217" t="s">
        <v>50</v>
      </c>
      <c r="E4845" s="217" t="s">
        <v>16606</v>
      </c>
      <c r="F4845" s="217" t="s">
        <v>16852</v>
      </c>
      <c r="G4845" s="217" t="s">
        <v>1190</v>
      </c>
      <c r="H4845" s="217" t="s">
        <v>1295</v>
      </c>
      <c r="I4845" s="217" t="s">
        <v>1295</v>
      </c>
      <c r="J4845" s="217" t="s">
        <v>33</v>
      </c>
      <c r="K4845" s="217" t="s">
        <v>33</v>
      </c>
      <c r="M4845" s="217">
        <f t="shared" si="108"/>
        <v>1257</v>
      </c>
      <c r="O4845" s="217" t="s">
        <v>35</v>
      </c>
      <c r="P4845" s="217" t="s">
        <v>35</v>
      </c>
      <c r="Q4845" s="217">
        <f>S6454-vykonyz.xlsx[[#This Row],[Kod]]</f>
        <v>-89173</v>
      </c>
      <c r="R4845" s="217">
        <f>S4777-vykonyz.xlsx[[#This Row],[Kod]]</f>
        <v>0</v>
      </c>
      <c r="S4845" s="217" t="s">
        <v>16853</v>
      </c>
      <c r="T4845" s="217" t="s">
        <v>16854</v>
      </c>
      <c r="U4845" s="217">
        <v>7989</v>
      </c>
      <c r="V4845" s="261">
        <v>45292</v>
      </c>
      <c r="W4845" s="217" t="s">
        <v>16853</v>
      </c>
      <c r="X4845" s="217">
        <v>7687</v>
      </c>
      <c r="Y4845" s="217">
        <v>302</v>
      </c>
      <c r="Z4845" s="261">
        <v>45291</v>
      </c>
      <c r="AC4845" s="217">
        <f>vykonyz.xlsx3[[#This Row],[Kod]]-vykonyz.xlsx[[#This Row],[Kod]]</f>
        <v>0</v>
      </c>
      <c r="AD4845" t="s">
        <v>16605</v>
      </c>
      <c r="AE4845" t="s">
        <v>14110</v>
      </c>
      <c r="AF4845" t="s">
        <v>50</v>
      </c>
      <c r="AG4845"/>
      <c r="AH4845" t="s">
        <v>16606</v>
      </c>
      <c r="AI4845" t="s">
        <v>16852</v>
      </c>
      <c r="AJ4845" t="s">
        <v>1190</v>
      </c>
      <c r="AK4845" t="s">
        <v>1295</v>
      </c>
      <c r="AL4845" t="s">
        <v>1295</v>
      </c>
      <c r="AM4845" t="s">
        <v>33</v>
      </c>
      <c r="AN4845" t="s">
        <v>33</v>
      </c>
      <c r="AO4845"/>
      <c r="AP4845" t="s">
        <v>16855</v>
      </c>
      <c r="AQ4845"/>
      <c r="AR4845" t="s">
        <v>35</v>
      </c>
      <c r="AS4845" t="s">
        <v>35</v>
      </c>
    </row>
    <row r="4846" spans="1:45">
      <c r="A4846" s="264" t="s">
        <v>16608</v>
      </c>
      <c r="B4846" s="217" t="s">
        <v>3876</v>
      </c>
      <c r="E4846" s="217" t="s">
        <v>16609</v>
      </c>
      <c r="F4846" s="217" t="s">
        <v>16856</v>
      </c>
      <c r="G4846" s="217" t="s">
        <v>1190</v>
      </c>
      <c r="H4846" s="217" t="s">
        <v>985</v>
      </c>
      <c r="I4846" s="217" t="s">
        <v>985</v>
      </c>
      <c r="J4846" s="217" t="s">
        <v>33</v>
      </c>
      <c r="K4846" s="217" t="s">
        <v>33</v>
      </c>
      <c r="M4846" s="217">
        <f t="shared" si="108"/>
        <v>1011</v>
      </c>
      <c r="O4846" s="217" t="s">
        <v>35</v>
      </c>
      <c r="P4846" s="217" t="s">
        <v>35</v>
      </c>
      <c r="Q4846" s="217">
        <f>S6455-vykonyz.xlsx[[#This Row],[Kod]]</f>
        <v>-89175</v>
      </c>
      <c r="R4846" s="217">
        <f>S4778-vykonyz.xlsx[[#This Row],[Kod]]</f>
        <v>0</v>
      </c>
      <c r="S4846" s="217" t="s">
        <v>16857</v>
      </c>
      <c r="T4846" s="217" t="s">
        <v>16858</v>
      </c>
      <c r="U4846" s="217">
        <v>360</v>
      </c>
      <c r="V4846" s="261">
        <v>45292</v>
      </c>
      <c r="W4846" s="217" t="s">
        <v>16857</v>
      </c>
      <c r="X4846" s="217">
        <v>324</v>
      </c>
      <c r="Y4846" s="217">
        <v>36</v>
      </c>
      <c r="Z4846" s="261">
        <v>45291</v>
      </c>
      <c r="AC4846" s="217">
        <f>vykonyz.xlsx3[[#This Row],[Kod]]-vykonyz.xlsx[[#This Row],[Kod]]</f>
        <v>0</v>
      </c>
      <c r="AD4846" t="s">
        <v>16608</v>
      </c>
      <c r="AE4846" t="s">
        <v>3876</v>
      </c>
      <c r="AF4846"/>
      <c r="AG4846"/>
      <c r="AH4846" t="s">
        <v>16609</v>
      </c>
      <c r="AI4846" t="s">
        <v>16856</v>
      </c>
      <c r="AJ4846" t="s">
        <v>1190</v>
      </c>
      <c r="AK4846" t="s">
        <v>985</v>
      </c>
      <c r="AL4846" t="s">
        <v>985</v>
      </c>
      <c r="AM4846" t="s">
        <v>33</v>
      </c>
      <c r="AN4846" t="s">
        <v>33</v>
      </c>
      <c r="AO4846"/>
      <c r="AP4846" t="s">
        <v>16859</v>
      </c>
      <c r="AQ4846"/>
      <c r="AR4846" t="s">
        <v>35</v>
      </c>
      <c r="AS4846" t="s">
        <v>35</v>
      </c>
    </row>
    <row r="4847" spans="1:45">
      <c r="A4847" s="264" t="s">
        <v>16611</v>
      </c>
      <c r="B4847" s="217" t="s">
        <v>3876</v>
      </c>
      <c r="E4847" s="217" t="s">
        <v>16612</v>
      </c>
      <c r="F4847" s="217" t="s">
        <v>16860</v>
      </c>
      <c r="G4847" s="217" t="s">
        <v>28</v>
      </c>
      <c r="H4847" s="217" t="s">
        <v>1084</v>
      </c>
      <c r="I4847" s="217" t="s">
        <v>1084</v>
      </c>
      <c r="J4847" s="217" t="s">
        <v>33</v>
      </c>
      <c r="K4847" s="217" t="s">
        <v>33</v>
      </c>
      <c r="M4847" s="217">
        <f t="shared" si="108"/>
        <v>544</v>
      </c>
      <c r="O4847" s="217" t="s">
        <v>35</v>
      </c>
      <c r="P4847" s="217" t="s">
        <v>35</v>
      </c>
      <c r="Q4847" s="217">
        <f>S6456-vykonyz.xlsx[[#This Row],[Kod]]</f>
        <v>-89177</v>
      </c>
      <c r="R4847" s="217">
        <f>S4779-vykonyz.xlsx[[#This Row],[Kod]]</f>
        <v>0</v>
      </c>
      <c r="S4847" s="217" t="s">
        <v>16861</v>
      </c>
      <c r="T4847" s="217" t="s">
        <v>16862</v>
      </c>
      <c r="U4847" s="217">
        <v>484</v>
      </c>
      <c r="V4847" s="261">
        <v>45292</v>
      </c>
      <c r="W4847" s="217" t="s">
        <v>16861</v>
      </c>
      <c r="X4847" s="217">
        <v>443</v>
      </c>
      <c r="Y4847" s="217">
        <v>41</v>
      </c>
      <c r="Z4847" s="261">
        <v>45291</v>
      </c>
      <c r="AC4847" s="217">
        <f>vykonyz.xlsx3[[#This Row],[Kod]]-vykonyz.xlsx[[#This Row],[Kod]]</f>
        <v>0</v>
      </c>
      <c r="AD4847" t="s">
        <v>16611</v>
      </c>
      <c r="AE4847" t="s">
        <v>3876</v>
      </c>
      <c r="AF4847"/>
      <c r="AG4847"/>
      <c r="AH4847" t="s">
        <v>16612</v>
      </c>
      <c r="AI4847" t="s">
        <v>16860</v>
      </c>
      <c r="AJ4847" t="s">
        <v>28</v>
      </c>
      <c r="AK4847" t="s">
        <v>1084</v>
      </c>
      <c r="AL4847" t="s">
        <v>1084</v>
      </c>
      <c r="AM4847" t="s">
        <v>33</v>
      </c>
      <c r="AN4847" t="s">
        <v>33</v>
      </c>
      <c r="AO4847"/>
      <c r="AP4847" t="s">
        <v>823</v>
      </c>
      <c r="AQ4847"/>
      <c r="AR4847" t="s">
        <v>35</v>
      </c>
      <c r="AS4847" t="s">
        <v>35</v>
      </c>
    </row>
    <row r="4848" spans="1:45">
      <c r="A4848" s="264" t="s">
        <v>16615</v>
      </c>
      <c r="B4848" s="217" t="s">
        <v>16863</v>
      </c>
      <c r="C4848" s="217" t="s">
        <v>50</v>
      </c>
      <c r="E4848" s="217" t="s">
        <v>16616</v>
      </c>
      <c r="F4848" s="217" t="s">
        <v>16864</v>
      </c>
      <c r="H4848" s="217" t="s">
        <v>1008</v>
      </c>
      <c r="I4848" s="217" t="s">
        <v>1084</v>
      </c>
      <c r="J4848" s="217" t="s">
        <v>33</v>
      </c>
      <c r="K4848" s="217" t="s">
        <v>33</v>
      </c>
      <c r="M4848" s="217">
        <f t="shared" si="108"/>
        <v>863</v>
      </c>
      <c r="O4848" s="217" t="s">
        <v>35</v>
      </c>
      <c r="P4848" s="217" t="s">
        <v>35</v>
      </c>
      <c r="Q4848" s="217">
        <f>S6457-vykonyz.xlsx[[#This Row],[Kod]]</f>
        <v>-89178</v>
      </c>
      <c r="R4848" s="217">
        <f>S4780-vykonyz.xlsx[[#This Row],[Kod]]</f>
        <v>0</v>
      </c>
      <c r="S4848" s="217" t="s">
        <v>16865</v>
      </c>
      <c r="T4848" s="217" t="s">
        <v>16866</v>
      </c>
      <c r="U4848" s="217">
        <v>307</v>
      </c>
      <c r="V4848" s="261">
        <v>45292</v>
      </c>
      <c r="W4848" s="217" t="s">
        <v>16865</v>
      </c>
      <c r="X4848" s="217">
        <v>283</v>
      </c>
      <c r="Y4848" s="217">
        <v>24</v>
      </c>
      <c r="Z4848" s="261">
        <v>45291</v>
      </c>
      <c r="AC4848" s="217">
        <f>vykonyz.xlsx3[[#This Row],[Kod]]-vykonyz.xlsx[[#This Row],[Kod]]</f>
        <v>0</v>
      </c>
      <c r="AD4848" t="s">
        <v>16615</v>
      </c>
      <c r="AE4848" t="s">
        <v>16863</v>
      </c>
      <c r="AF4848" t="s">
        <v>50</v>
      </c>
      <c r="AG4848"/>
      <c r="AH4848" t="s">
        <v>16616</v>
      </c>
      <c r="AI4848" t="s">
        <v>16864</v>
      </c>
      <c r="AJ4848"/>
      <c r="AK4848" t="s">
        <v>1008</v>
      </c>
      <c r="AL4848" t="s">
        <v>1084</v>
      </c>
      <c r="AM4848" t="s">
        <v>33</v>
      </c>
      <c r="AN4848" t="s">
        <v>33</v>
      </c>
      <c r="AO4848"/>
      <c r="AP4848" t="s">
        <v>8287</v>
      </c>
      <c r="AQ4848"/>
      <c r="AR4848" t="s">
        <v>35</v>
      </c>
      <c r="AS4848" t="s">
        <v>35</v>
      </c>
    </row>
    <row r="4849" spans="1:45">
      <c r="A4849" s="264" t="s">
        <v>16619</v>
      </c>
      <c r="B4849" s="217" t="s">
        <v>3876</v>
      </c>
      <c r="C4849" s="217" t="s">
        <v>50</v>
      </c>
      <c r="E4849" s="217" t="s">
        <v>16620</v>
      </c>
      <c r="F4849" s="217" t="s">
        <v>16867</v>
      </c>
      <c r="G4849" s="217" t="s">
        <v>1190</v>
      </c>
      <c r="H4849" s="217" t="s">
        <v>989</v>
      </c>
      <c r="I4849" s="217" t="s">
        <v>994</v>
      </c>
      <c r="J4849" s="217" t="s">
        <v>33</v>
      </c>
      <c r="K4849" s="217" t="s">
        <v>33</v>
      </c>
      <c r="M4849" s="217">
        <f t="shared" si="108"/>
        <v>406</v>
      </c>
      <c r="O4849" s="217" t="s">
        <v>35</v>
      </c>
      <c r="P4849" s="217" t="s">
        <v>35</v>
      </c>
      <c r="Q4849" s="217">
        <f>S6458-vykonyz.xlsx[[#This Row],[Kod]]</f>
        <v>-89180</v>
      </c>
      <c r="R4849" s="217">
        <f>S4781-vykonyz.xlsx[[#This Row],[Kod]]</f>
        <v>0</v>
      </c>
      <c r="S4849" s="217" t="s">
        <v>16868</v>
      </c>
      <c r="T4849" s="217" t="s">
        <v>16869</v>
      </c>
      <c r="U4849" s="217">
        <v>405</v>
      </c>
      <c r="V4849" s="261">
        <v>45292</v>
      </c>
      <c r="W4849" s="217" t="s">
        <v>16868</v>
      </c>
      <c r="X4849" s="217">
        <v>378</v>
      </c>
      <c r="Y4849" s="217">
        <v>27</v>
      </c>
      <c r="Z4849" s="261">
        <v>45291</v>
      </c>
      <c r="AC4849" s="217">
        <f>vykonyz.xlsx3[[#This Row],[Kod]]-vykonyz.xlsx[[#This Row],[Kod]]</f>
        <v>0</v>
      </c>
      <c r="AD4849" t="s">
        <v>16619</v>
      </c>
      <c r="AE4849" t="s">
        <v>3876</v>
      </c>
      <c r="AF4849" t="s">
        <v>50</v>
      </c>
      <c r="AG4849"/>
      <c r="AH4849" t="s">
        <v>16620</v>
      </c>
      <c r="AI4849" t="s">
        <v>16867</v>
      </c>
      <c r="AJ4849" t="s">
        <v>1190</v>
      </c>
      <c r="AK4849" t="s">
        <v>989</v>
      </c>
      <c r="AL4849" t="s">
        <v>994</v>
      </c>
      <c r="AM4849" t="s">
        <v>33</v>
      </c>
      <c r="AN4849" t="s">
        <v>33</v>
      </c>
      <c r="AO4849"/>
      <c r="AP4849" t="s">
        <v>8217</v>
      </c>
      <c r="AQ4849"/>
      <c r="AR4849" t="s">
        <v>35</v>
      </c>
      <c r="AS4849" t="s">
        <v>35</v>
      </c>
    </row>
    <row r="4850" spans="1:45">
      <c r="A4850" s="264" t="s">
        <v>16622</v>
      </c>
      <c r="B4850" s="217" t="s">
        <v>14110</v>
      </c>
      <c r="E4850" s="217" t="s">
        <v>16623</v>
      </c>
      <c r="F4850" s="217" t="s">
        <v>16870</v>
      </c>
      <c r="G4850" s="217" t="s">
        <v>1190</v>
      </c>
      <c r="H4850" s="217" t="s">
        <v>1084</v>
      </c>
      <c r="I4850" s="217" t="s">
        <v>1084</v>
      </c>
      <c r="J4850" s="217" t="s">
        <v>33</v>
      </c>
      <c r="K4850" s="217" t="s">
        <v>33</v>
      </c>
      <c r="M4850" s="217">
        <f t="shared" si="108"/>
        <v>659</v>
      </c>
      <c r="O4850" s="217" t="s">
        <v>35</v>
      </c>
      <c r="P4850" s="217" t="s">
        <v>35</v>
      </c>
      <c r="Q4850" s="217">
        <f>S6459-vykonyz.xlsx[[#This Row],[Kod]]</f>
        <v>-89181</v>
      </c>
      <c r="R4850" s="217">
        <f>S4782-vykonyz.xlsx[[#This Row],[Kod]]</f>
        <v>0</v>
      </c>
      <c r="S4850" s="217" t="s">
        <v>16871</v>
      </c>
      <c r="T4850" s="217" t="s">
        <v>16872</v>
      </c>
      <c r="U4850" s="217">
        <v>405</v>
      </c>
      <c r="V4850" s="261">
        <v>45292</v>
      </c>
      <c r="W4850" s="217" t="s">
        <v>16871</v>
      </c>
      <c r="X4850" s="217">
        <v>378</v>
      </c>
      <c r="Y4850" s="217">
        <v>27</v>
      </c>
      <c r="Z4850" s="261">
        <v>45291</v>
      </c>
      <c r="AC4850" s="217">
        <f>vykonyz.xlsx3[[#This Row],[Kod]]-vykonyz.xlsx[[#This Row],[Kod]]</f>
        <v>0</v>
      </c>
      <c r="AD4850" t="s">
        <v>16622</v>
      </c>
      <c r="AE4850" t="s">
        <v>14110</v>
      </c>
      <c r="AF4850"/>
      <c r="AG4850"/>
      <c r="AH4850" t="s">
        <v>16623</v>
      </c>
      <c r="AI4850" t="s">
        <v>16870</v>
      </c>
      <c r="AJ4850" t="s">
        <v>1190</v>
      </c>
      <c r="AK4850" t="s">
        <v>1084</v>
      </c>
      <c r="AL4850" t="s">
        <v>1084</v>
      </c>
      <c r="AM4850" t="s">
        <v>33</v>
      </c>
      <c r="AN4850" t="s">
        <v>33</v>
      </c>
      <c r="AO4850"/>
      <c r="AP4850" t="s">
        <v>7712</v>
      </c>
      <c r="AQ4850"/>
      <c r="AR4850" t="s">
        <v>35</v>
      </c>
      <c r="AS4850" t="s">
        <v>35</v>
      </c>
    </row>
    <row r="4851" spans="1:45">
      <c r="A4851" s="264" t="s">
        <v>16626</v>
      </c>
      <c r="B4851" s="217" t="s">
        <v>14110</v>
      </c>
      <c r="E4851" s="217" t="s">
        <v>16627</v>
      </c>
      <c r="F4851" s="217" t="s">
        <v>16873</v>
      </c>
      <c r="G4851" s="217" t="s">
        <v>1190</v>
      </c>
      <c r="H4851" s="217" t="s">
        <v>1008</v>
      </c>
      <c r="I4851" s="217" t="s">
        <v>1008</v>
      </c>
      <c r="J4851" s="217" t="s">
        <v>33</v>
      </c>
      <c r="K4851" s="217" t="s">
        <v>33</v>
      </c>
      <c r="M4851" s="217">
        <f t="shared" si="108"/>
        <v>846</v>
      </c>
      <c r="O4851" s="217" t="s">
        <v>35</v>
      </c>
      <c r="P4851" s="217" t="s">
        <v>35</v>
      </c>
      <c r="Q4851" s="217">
        <f>S6460-vykonyz.xlsx[[#This Row],[Kod]]</f>
        <v>-89183</v>
      </c>
      <c r="R4851" s="217">
        <f>S4783-vykonyz.xlsx[[#This Row],[Kod]]</f>
        <v>0</v>
      </c>
      <c r="S4851" s="217" t="s">
        <v>16874</v>
      </c>
      <c r="T4851" s="217" t="s">
        <v>16875</v>
      </c>
      <c r="U4851" s="217">
        <v>379</v>
      </c>
      <c r="V4851" s="261">
        <v>45292</v>
      </c>
      <c r="W4851" s="217" t="s">
        <v>16874</v>
      </c>
      <c r="X4851" s="217">
        <v>347</v>
      </c>
      <c r="Y4851" s="217">
        <v>32</v>
      </c>
      <c r="Z4851" s="261">
        <v>45291</v>
      </c>
      <c r="AC4851" s="217">
        <f>vykonyz.xlsx3[[#This Row],[Kod]]-vykonyz.xlsx[[#This Row],[Kod]]</f>
        <v>0</v>
      </c>
      <c r="AD4851" t="s">
        <v>16626</v>
      </c>
      <c r="AE4851" t="s">
        <v>14110</v>
      </c>
      <c r="AF4851"/>
      <c r="AG4851"/>
      <c r="AH4851" t="s">
        <v>16627</v>
      </c>
      <c r="AI4851" t="s">
        <v>16873</v>
      </c>
      <c r="AJ4851" t="s">
        <v>1190</v>
      </c>
      <c r="AK4851" t="s">
        <v>1008</v>
      </c>
      <c r="AL4851" t="s">
        <v>1008</v>
      </c>
      <c r="AM4851" t="s">
        <v>33</v>
      </c>
      <c r="AN4851" t="s">
        <v>33</v>
      </c>
      <c r="AO4851"/>
      <c r="AP4851" t="s">
        <v>16876</v>
      </c>
      <c r="AQ4851"/>
      <c r="AR4851" t="s">
        <v>35</v>
      </c>
      <c r="AS4851" t="s">
        <v>35</v>
      </c>
    </row>
    <row r="4852" spans="1:45">
      <c r="A4852" s="264" t="s">
        <v>16630</v>
      </c>
      <c r="B4852" s="217" t="s">
        <v>3876</v>
      </c>
      <c r="E4852" s="217" t="s">
        <v>16631</v>
      </c>
      <c r="F4852" s="217" t="s">
        <v>16877</v>
      </c>
      <c r="G4852" s="217" t="s">
        <v>1190</v>
      </c>
      <c r="H4852" s="217" t="s">
        <v>989</v>
      </c>
      <c r="I4852" s="217" t="s">
        <v>989</v>
      </c>
      <c r="J4852" s="217" t="s">
        <v>33</v>
      </c>
      <c r="K4852" s="217" t="s">
        <v>33</v>
      </c>
      <c r="M4852" s="217">
        <f t="shared" si="108"/>
        <v>336</v>
      </c>
      <c r="O4852" s="217" t="s">
        <v>35</v>
      </c>
      <c r="P4852" s="217" t="s">
        <v>35</v>
      </c>
      <c r="Q4852" s="217">
        <f>S6461-vykonyz.xlsx[[#This Row],[Kod]]</f>
        <v>-89185</v>
      </c>
      <c r="R4852" s="217">
        <f>S4784-vykonyz.xlsx[[#This Row],[Kod]]</f>
        <v>0</v>
      </c>
      <c r="S4852" s="217" t="s">
        <v>16878</v>
      </c>
      <c r="T4852" s="217" t="s">
        <v>16879</v>
      </c>
      <c r="U4852" s="217">
        <v>1090</v>
      </c>
      <c r="V4852" s="261">
        <v>45292</v>
      </c>
      <c r="W4852" s="217" t="s">
        <v>16878</v>
      </c>
      <c r="X4852" s="217">
        <v>994</v>
      </c>
      <c r="Y4852" s="217">
        <v>96</v>
      </c>
      <c r="Z4852" s="261">
        <v>45291</v>
      </c>
      <c r="AC4852" s="217">
        <f>vykonyz.xlsx3[[#This Row],[Kod]]-vykonyz.xlsx[[#This Row],[Kod]]</f>
        <v>0</v>
      </c>
      <c r="AD4852" t="s">
        <v>16630</v>
      </c>
      <c r="AE4852" t="s">
        <v>3876</v>
      </c>
      <c r="AF4852"/>
      <c r="AG4852"/>
      <c r="AH4852" t="s">
        <v>16631</v>
      </c>
      <c r="AI4852" t="s">
        <v>16877</v>
      </c>
      <c r="AJ4852" t="s">
        <v>1190</v>
      </c>
      <c r="AK4852" t="s">
        <v>989</v>
      </c>
      <c r="AL4852" t="s">
        <v>989</v>
      </c>
      <c r="AM4852" t="s">
        <v>33</v>
      </c>
      <c r="AN4852" t="s">
        <v>33</v>
      </c>
      <c r="AO4852"/>
      <c r="AP4852" t="s">
        <v>7572</v>
      </c>
      <c r="AQ4852"/>
      <c r="AR4852" t="s">
        <v>35</v>
      </c>
      <c r="AS4852" t="s">
        <v>35</v>
      </c>
    </row>
    <row r="4853" spans="1:45">
      <c r="A4853" s="264" t="s">
        <v>16633</v>
      </c>
      <c r="B4853" s="217" t="s">
        <v>14110</v>
      </c>
      <c r="C4853" s="217" t="s">
        <v>50</v>
      </c>
      <c r="E4853" s="217" t="s">
        <v>16634</v>
      </c>
      <c r="F4853" s="217" t="s">
        <v>16880</v>
      </c>
      <c r="G4853" s="217" t="s">
        <v>1190</v>
      </c>
      <c r="H4853" s="217" t="s">
        <v>985</v>
      </c>
      <c r="I4853" s="217" t="s">
        <v>985</v>
      </c>
      <c r="J4853" s="217" t="s">
        <v>33</v>
      </c>
      <c r="K4853" s="217" t="s">
        <v>33</v>
      </c>
      <c r="M4853" s="217">
        <f t="shared" si="108"/>
        <v>1302</v>
      </c>
      <c r="O4853" s="217" t="s">
        <v>35</v>
      </c>
      <c r="P4853" s="217" t="s">
        <v>35</v>
      </c>
      <c r="Q4853" s="217">
        <f>S6462-vykonyz.xlsx[[#This Row],[Kod]]</f>
        <v>-89187</v>
      </c>
      <c r="R4853" s="217">
        <f>S4785-vykonyz.xlsx[[#This Row],[Kod]]</f>
        <v>0</v>
      </c>
      <c r="S4853" s="217" t="s">
        <v>16881</v>
      </c>
      <c r="T4853" s="217" t="s">
        <v>16882</v>
      </c>
      <c r="U4853" s="217">
        <v>3000</v>
      </c>
      <c r="V4853" s="261">
        <v>45292</v>
      </c>
      <c r="W4853" s="217" t="s">
        <v>16881</v>
      </c>
      <c r="X4853" s="217">
        <v>2939</v>
      </c>
      <c r="Y4853" s="217">
        <v>61</v>
      </c>
      <c r="Z4853" s="261">
        <v>45291</v>
      </c>
      <c r="AC4853" s="217">
        <f>vykonyz.xlsx3[[#This Row],[Kod]]-vykonyz.xlsx[[#This Row],[Kod]]</f>
        <v>0</v>
      </c>
      <c r="AD4853" t="s">
        <v>16633</v>
      </c>
      <c r="AE4853" t="s">
        <v>14110</v>
      </c>
      <c r="AF4853" t="s">
        <v>50</v>
      </c>
      <c r="AG4853"/>
      <c r="AH4853" t="s">
        <v>16634</v>
      </c>
      <c r="AI4853" t="s">
        <v>16880</v>
      </c>
      <c r="AJ4853" t="s">
        <v>1190</v>
      </c>
      <c r="AK4853" t="s">
        <v>985</v>
      </c>
      <c r="AL4853" t="s">
        <v>985</v>
      </c>
      <c r="AM4853" t="s">
        <v>33</v>
      </c>
      <c r="AN4853" t="s">
        <v>33</v>
      </c>
      <c r="AO4853"/>
      <c r="AP4853" t="s">
        <v>16883</v>
      </c>
      <c r="AQ4853"/>
      <c r="AR4853" t="s">
        <v>35</v>
      </c>
      <c r="AS4853" t="s">
        <v>35</v>
      </c>
    </row>
    <row r="4854" spans="1:45">
      <c r="A4854" s="264" t="s">
        <v>16636</v>
      </c>
      <c r="B4854" s="217" t="s">
        <v>3876</v>
      </c>
      <c r="E4854" s="217" t="s">
        <v>16637</v>
      </c>
      <c r="G4854" s="217" t="s">
        <v>28</v>
      </c>
      <c r="H4854" s="217" t="s">
        <v>989</v>
      </c>
      <c r="I4854" s="217" t="s">
        <v>989</v>
      </c>
      <c r="J4854" s="217" t="s">
        <v>33</v>
      </c>
      <c r="K4854" s="217" t="s">
        <v>33</v>
      </c>
      <c r="M4854" s="217">
        <f t="shared" si="108"/>
        <v>418</v>
      </c>
      <c r="O4854" s="217" t="s">
        <v>35</v>
      </c>
      <c r="P4854" s="217" t="s">
        <v>35</v>
      </c>
      <c r="Q4854" s="217">
        <f>S6463-vykonyz.xlsx[[#This Row],[Kod]]</f>
        <v>-89189</v>
      </c>
      <c r="R4854" s="217">
        <f>S4786-vykonyz.xlsx[[#This Row],[Kod]]</f>
        <v>0</v>
      </c>
      <c r="S4854" s="217" t="s">
        <v>16884</v>
      </c>
      <c r="T4854" s="217" t="s">
        <v>16885</v>
      </c>
      <c r="U4854" s="217">
        <v>3278</v>
      </c>
      <c r="V4854" s="261">
        <v>45292</v>
      </c>
      <c r="W4854" s="217" t="s">
        <v>16884</v>
      </c>
      <c r="X4854" s="217">
        <v>3181</v>
      </c>
      <c r="Y4854" s="217">
        <v>97</v>
      </c>
      <c r="Z4854" s="261">
        <v>45291</v>
      </c>
      <c r="AC4854" s="217">
        <f>vykonyz.xlsx3[[#This Row],[Kod]]-vykonyz.xlsx[[#This Row],[Kod]]</f>
        <v>0</v>
      </c>
      <c r="AD4854" t="s">
        <v>16636</v>
      </c>
      <c r="AE4854" t="s">
        <v>3876</v>
      </c>
      <c r="AF4854"/>
      <c r="AG4854"/>
      <c r="AH4854" t="s">
        <v>16637</v>
      </c>
      <c r="AI4854"/>
      <c r="AJ4854" t="s">
        <v>28</v>
      </c>
      <c r="AK4854" t="s">
        <v>989</v>
      </c>
      <c r="AL4854" t="s">
        <v>989</v>
      </c>
      <c r="AM4854" t="s">
        <v>33</v>
      </c>
      <c r="AN4854" t="s">
        <v>33</v>
      </c>
      <c r="AO4854"/>
      <c r="AP4854" t="s">
        <v>13349</v>
      </c>
      <c r="AQ4854"/>
      <c r="AR4854" t="s">
        <v>35</v>
      </c>
      <c r="AS4854" t="s">
        <v>35</v>
      </c>
    </row>
    <row r="4855" spans="1:45">
      <c r="A4855" s="264" t="s">
        <v>16640</v>
      </c>
      <c r="B4855" s="217" t="s">
        <v>14110</v>
      </c>
      <c r="C4855" s="217" t="s">
        <v>50</v>
      </c>
      <c r="E4855" s="217" t="s">
        <v>16641</v>
      </c>
      <c r="F4855" s="217" t="s">
        <v>16886</v>
      </c>
      <c r="G4855" s="217" t="s">
        <v>1190</v>
      </c>
      <c r="H4855" s="217" t="s">
        <v>1290</v>
      </c>
      <c r="I4855" s="217" t="s">
        <v>1290</v>
      </c>
      <c r="J4855" s="217" t="s">
        <v>33</v>
      </c>
      <c r="K4855" s="217" t="s">
        <v>33</v>
      </c>
      <c r="M4855" s="217">
        <f t="shared" si="108"/>
        <v>1300</v>
      </c>
      <c r="O4855" s="217" t="s">
        <v>35</v>
      </c>
      <c r="P4855" s="217" t="s">
        <v>35</v>
      </c>
      <c r="Q4855" s="217">
        <f>S6464-vykonyz.xlsx[[#This Row],[Kod]]</f>
        <v>-89191</v>
      </c>
      <c r="R4855" s="217">
        <f>S4787-vykonyz.xlsx[[#This Row],[Kod]]</f>
        <v>0</v>
      </c>
      <c r="S4855" s="217" t="s">
        <v>16887</v>
      </c>
      <c r="T4855" s="217" t="s">
        <v>16888</v>
      </c>
      <c r="U4855" s="217">
        <v>186</v>
      </c>
      <c r="V4855" s="261">
        <v>45292</v>
      </c>
      <c r="W4855" s="217" t="s">
        <v>16887</v>
      </c>
      <c r="X4855" s="217">
        <v>165</v>
      </c>
      <c r="Y4855" s="217">
        <v>21</v>
      </c>
      <c r="Z4855" s="261">
        <v>45291</v>
      </c>
      <c r="AC4855" s="217">
        <f>vykonyz.xlsx3[[#This Row],[Kod]]-vykonyz.xlsx[[#This Row],[Kod]]</f>
        <v>0</v>
      </c>
      <c r="AD4855" t="s">
        <v>16640</v>
      </c>
      <c r="AE4855" t="s">
        <v>14110</v>
      </c>
      <c r="AF4855" t="s">
        <v>50</v>
      </c>
      <c r="AG4855"/>
      <c r="AH4855" t="s">
        <v>16641</v>
      </c>
      <c r="AI4855" t="s">
        <v>16886</v>
      </c>
      <c r="AJ4855" t="s">
        <v>1190</v>
      </c>
      <c r="AK4855" t="s">
        <v>1290</v>
      </c>
      <c r="AL4855" t="s">
        <v>1290</v>
      </c>
      <c r="AM4855" t="s">
        <v>33</v>
      </c>
      <c r="AN4855" t="s">
        <v>33</v>
      </c>
      <c r="AO4855"/>
      <c r="AP4855" t="s">
        <v>16889</v>
      </c>
      <c r="AQ4855"/>
      <c r="AR4855" t="s">
        <v>35</v>
      </c>
      <c r="AS4855" t="s">
        <v>35</v>
      </c>
    </row>
    <row r="4856" spans="1:45">
      <c r="A4856" s="264" t="s">
        <v>16645</v>
      </c>
      <c r="B4856" s="217" t="s">
        <v>14110</v>
      </c>
      <c r="C4856" s="217" t="s">
        <v>50</v>
      </c>
      <c r="E4856" s="217" t="s">
        <v>16646</v>
      </c>
      <c r="F4856" s="217" t="s">
        <v>16890</v>
      </c>
      <c r="G4856" s="217" t="s">
        <v>1190</v>
      </c>
      <c r="H4856" s="217" t="s">
        <v>1295</v>
      </c>
      <c r="I4856" s="217" t="s">
        <v>1295</v>
      </c>
      <c r="J4856" s="217" t="s">
        <v>33</v>
      </c>
      <c r="K4856" s="217" t="s">
        <v>33</v>
      </c>
      <c r="M4856" s="217">
        <f t="shared" si="108"/>
        <v>1001</v>
      </c>
      <c r="O4856" s="217" t="s">
        <v>35</v>
      </c>
      <c r="P4856" s="217" t="s">
        <v>35</v>
      </c>
      <c r="Q4856" s="217">
        <f>S6465-vykonyz.xlsx[[#This Row],[Kod]]</f>
        <v>-89192</v>
      </c>
      <c r="R4856" s="217">
        <f>S4788-vykonyz.xlsx[[#This Row],[Kod]]</f>
        <v>0</v>
      </c>
      <c r="S4856" s="217" t="s">
        <v>16891</v>
      </c>
      <c r="T4856" s="217" t="s">
        <v>16892</v>
      </c>
      <c r="U4856" s="217">
        <v>824</v>
      </c>
      <c r="V4856" s="261">
        <v>45292</v>
      </c>
      <c r="W4856" s="217" t="s">
        <v>16891</v>
      </c>
      <c r="X4856" s="217">
        <v>760</v>
      </c>
      <c r="Y4856" s="217">
        <v>64</v>
      </c>
      <c r="Z4856" s="261">
        <v>45291</v>
      </c>
      <c r="AC4856" s="217">
        <f>vykonyz.xlsx3[[#This Row],[Kod]]-vykonyz.xlsx[[#This Row],[Kod]]</f>
        <v>0</v>
      </c>
      <c r="AD4856" t="s">
        <v>16645</v>
      </c>
      <c r="AE4856" t="s">
        <v>14110</v>
      </c>
      <c r="AF4856" t="s">
        <v>50</v>
      </c>
      <c r="AG4856"/>
      <c r="AH4856" t="s">
        <v>16646</v>
      </c>
      <c r="AI4856" t="s">
        <v>16890</v>
      </c>
      <c r="AJ4856" t="s">
        <v>1190</v>
      </c>
      <c r="AK4856" t="s">
        <v>1295</v>
      </c>
      <c r="AL4856" t="s">
        <v>1295</v>
      </c>
      <c r="AM4856" t="s">
        <v>33</v>
      </c>
      <c r="AN4856" t="s">
        <v>33</v>
      </c>
      <c r="AO4856"/>
      <c r="AP4856" t="s">
        <v>16893</v>
      </c>
      <c r="AQ4856"/>
      <c r="AR4856" t="s">
        <v>35</v>
      </c>
      <c r="AS4856" t="s">
        <v>35</v>
      </c>
    </row>
    <row r="4857" spans="1:45">
      <c r="A4857" s="264" t="s">
        <v>16649</v>
      </c>
      <c r="B4857" s="217" t="s">
        <v>3876</v>
      </c>
      <c r="E4857" s="217" t="s">
        <v>16650</v>
      </c>
      <c r="F4857" s="217" t="s">
        <v>1357</v>
      </c>
      <c r="G4857" s="217" t="s">
        <v>1190</v>
      </c>
      <c r="H4857" s="217" t="s">
        <v>1084</v>
      </c>
      <c r="I4857" s="217" t="s">
        <v>989</v>
      </c>
      <c r="J4857" s="217" t="s">
        <v>33</v>
      </c>
      <c r="K4857" s="217" t="s">
        <v>33</v>
      </c>
      <c r="M4857" s="217">
        <f t="shared" si="108"/>
        <v>383</v>
      </c>
      <c r="O4857" s="217" t="s">
        <v>35</v>
      </c>
      <c r="P4857" s="217" t="s">
        <v>35</v>
      </c>
      <c r="Q4857" s="217">
        <f>S6466-vykonyz.xlsx[[#This Row],[Kod]]</f>
        <v>-89193</v>
      </c>
      <c r="R4857" s="217">
        <f>S4789-vykonyz.xlsx[[#This Row],[Kod]]</f>
        <v>0</v>
      </c>
      <c r="S4857" s="217" t="s">
        <v>16894</v>
      </c>
      <c r="T4857" s="217" t="s">
        <v>16895</v>
      </c>
      <c r="U4857" s="217">
        <v>2348</v>
      </c>
      <c r="V4857" s="261">
        <v>45292</v>
      </c>
      <c r="W4857" s="217" t="s">
        <v>16894</v>
      </c>
      <c r="X4857" s="217">
        <v>2262</v>
      </c>
      <c r="Y4857" s="217">
        <v>86</v>
      </c>
      <c r="Z4857" s="261">
        <v>45291</v>
      </c>
      <c r="AC4857" s="217">
        <f>vykonyz.xlsx3[[#This Row],[Kod]]-vykonyz.xlsx[[#This Row],[Kod]]</f>
        <v>0</v>
      </c>
      <c r="AD4857" t="s">
        <v>16649</v>
      </c>
      <c r="AE4857" t="s">
        <v>3876</v>
      </c>
      <c r="AF4857"/>
      <c r="AG4857"/>
      <c r="AH4857" t="s">
        <v>16650</v>
      </c>
      <c r="AI4857" t="s">
        <v>1357</v>
      </c>
      <c r="AJ4857" t="s">
        <v>1190</v>
      </c>
      <c r="AK4857" t="s">
        <v>1084</v>
      </c>
      <c r="AL4857" t="s">
        <v>989</v>
      </c>
      <c r="AM4857" t="s">
        <v>33</v>
      </c>
      <c r="AN4857" t="s">
        <v>33</v>
      </c>
      <c r="AO4857"/>
      <c r="AP4857" t="s">
        <v>880</v>
      </c>
      <c r="AQ4857"/>
      <c r="AR4857" t="s">
        <v>35</v>
      </c>
      <c r="AS4857" t="s">
        <v>35</v>
      </c>
    </row>
    <row r="4858" spans="1:45">
      <c r="A4858" s="264" t="s">
        <v>16654</v>
      </c>
      <c r="B4858" s="217" t="s">
        <v>14110</v>
      </c>
      <c r="C4858" s="217" t="s">
        <v>50</v>
      </c>
      <c r="E4858" s="217" t="s">
        <v>16655</v>
      </c>
      <c r="F4858" s="217" t="s">
        <v>16896</v>
      </c>
      <c r="G4858" s="217" t="s">
        <v>28</v>
      </c>
      <c r="H4858" s="217" t="s">
        <v>1573</v>
      </c>
      <c r="I4858" s="217" t="s">
        <v>1573</v>
      </c>
      <c r="J4858" s="217" t="s">
        <v>33</v>
      </c>
      <c r="K4858" s="217" t="s">
        <v>33</v>
      </c>
      <c r="M4858" s="217">
        <f t="shared" si="108"/>
        <v>6334</v>
      </c>
      <c r="O4858" s="217" t="s">
        <v>35</v>
      </c>
      <c r="P4858" s="217" t="s">
        <v>35</v>
      </c>
      <c r="Q4858" s="217">
        <f>S6467-vykonyz.xlsx[[#This Row],[Kod]]</f>
        <v>-89195</v>
      </c>
      <c r="R4858" s="217">
        <f>S4790-vykonyz.xlsx[[#This Row],[Kod]]</f>
        <v>0</v>
      </c>
      <c r="S4858" s="217" t="s">
        <v>16897</v>
      </c>
      <c r="T4858" s="217" t="s">
        <v>16898</v>
      </c>
      <c r="U4858" s="217">
        <v>1113</v>
      </c>
      <c r="V4858" s="261">
        <v>45292</v>
      </c>
      <c r="W4858" s="217" t="s">
        <v>16897</v>
      </c>
      <c r="X4858" s="217">
        <v>1086</v>
      </c>
      <c r="Y4858" s="217">
        <v>27</v>
      </c>
      <c r="Z4858" s="261">
        <v>45291</v>
      </c>
      <c r="AC4858" s="217">
        <f>vykonyz.xlsx3[[#This Row],[Kod]]-vykonyz.xlsx[[#This Row],[Kod]]</f>
        <v>0</v>
      </c>
      <c r="AD4858" t="s">
        <v>16654</v>
      </c>
      <c r="AE4858" t="s">
        <v>14110</v>
      </c>
      <c r="AF4858" t="s">
        <v>50</v>
      </c>
      <c r="AG4858"/>
      <c r="AH4858" t="s">
        <v>16655</v>
      </c>
      <c r="AI4858" t="s">
        <v>16896</v>
      </c>
      <c r="AJ4858" t="s">
        <v>28</v>
      </c>
      <c r="AK4858" t="s">
        <v>1573</v>
      </c>
      <c r="AL4858" t="s">
        <v>1573</v>
      </c>
      <c r="AM4858" t="s">
        <v>33</v>
      </c>
      <c r="AN4858" t="s">
        <v>33</v>
      </c>
      <c r="AO4858"/>
      <c r="AP4858" t="s">
        <v>16899</v>
      </c>
      <c r="AQ4858"/>
      <c r="AR4858" t="s">
        <v>35</v>
      </c>
      <c r="AS4858" t="s">
        <v>35</v>
      </c>
    </row>
    <row r="4859" spans="1:45">
      <c r="A4859" s="264" t="s">
        <v>16658</v>
      </c>
      <c r="B4859" s="217" t="s">
        <v>14110</v>
      </c>
      <c r="C4859" s="217" t="s">
        <v>50</v>
      </c>
      <c r="E4859" s="217" t="s">
        <v>16659</v>
      </c>
      <c r="F4859" s="217" t="s">
        <v>16900</v>
      </c>
      <c r="G4859" s="217" t="s">
        <v>1190</v>
      </c>
      <c r="H4859" s="217" t="s">
        <v>981</v>
      </c>
      <c r="I4859" s="217" t="s">
        <v>981</v>
      </c>
      <c r="J4859" s="217" t="s">
        <v>33</v>
      </c>
      <c r="K4859" s="217" t="s">
        <v>33</v>
      </c>
      <c r="M4859" s="217">
        <f t="shared" si="108"/>
        <v>2154</v>
      </c>
      <c r="O4859" s="217" t="s">
        <v>35</v>
      </c>
      <c r="P4859" s="217" t="s">
        <v>35</v>
      </c>
      <c r="Q4859" s="217">
        <f>S6468-vykonyz.xlsx[[#This Row],[Kod]]</f>
        <v>-89196</v>
      </c>
      <c r="R4859" s="217">
        <f>S4791-vykonyz.xlsx[[#This Row],[Kod]]</f>
        <v>0</v>
      </c>
      <c r="S4859" s="217" t="s">
        <v>16901</v>
      </c>
      <c r="T4859" s="217" t="s">
        <v>16902</v>
      </c>
      <c r="U4859" s="217">
        <v>2317</v>
      </c>
      <c r="V4859" s="261">
        <v>45292</v>
      </c>
      <c r="W4859" s="217" t="s">
        <v>16901</v>
      </c>
      <c r="X4859" s="217">
        <v>2199</v>
      </c>
      <c r="Y4859" s="217">
        <v>118</v>
      </c>
      <c r="Z4859" s="261">
        <v>45291</v>
      </c>
      <c r="AC4859" s="217">
        <f>vykonyz.xlsx3[[#This Row],[Kod]]-vykonyz.xlsx[[#This Row],[Kod]]</f>
        <v>0</v>
      </c>
      <c r="AD4859" t="s">
        <v>16658</v>
      </c>
      <c r="AE4859" t="s">
        <v>14110</v>
      </c>
      <c r="AF4859" t="s">
        <v>50</v>
      </c>
      <c r="AG4859"/>
      <c r="AH4859" t="s">
        <v>16659</v>
      </c>
      <c r="AI4859" t="s">
        <v>16900</v>
      </c>
      <c r="AJ4859" t="s">
        <v>1190</v>
      </c>
      <c r="AK4859" t="s">
        <v>981</v>
      </c>
      <c r="AL4859" t="s">
        <v>981</v>
      </c>
      <c r="AM4859" t="s">
        <v>33</v>
      </c>
      <c r="AN4859" t="s">
        <v>33</v>
      </c>
      <c r="AO4859"/>
      <c r="AP4859" t="s">
        <v>16903</v>
      </c>
      <c r="AQ4859"/>
      <c r="AR4859" t="s">
        <v>35</v>
      </c>
      <c r="AS4859" t="s">
        <v>35</v>
      </c>
    </row>
    <row r="4860" spans="1:45">
      <c r="A4860" s="264" t="s">
        <v>16663</v>
      </c>
      <c r="B4860" s="217" t="s">
        <v>3876</v>
      </c>
      <c r="E4860" s="217" t="s">
        <v>16664</v>
      </c>
      <c r="F4860" s="217" t="s">
        <v>16904</v>
      </c>
      <c r="G4860" s="217" t="s">
        <v>53</v>
      </c>
      <c r="H4860" s="217" t="s">
        <v>985</v>
      </c>
      <c r="I4860" s="217" t="s">
        <v>1008</v>
      </c>
      <c r="J4860" s="217" t="s">
        <v>33</v>
      </c>
      <c r="K4860" s="217" t="s">
        <v>33</v>
      </c>
      <c r="M4860" s="217">
        <f t="shared" si="108"/>
        <v>762</v>
      </c>
      <c r="O4860" s="217" t="s">
        <v>35</v>
      </c>
      <c r="P4860" s="217" t="s">
        <v>35</v>
      </c>
      <c r="Q4860" s="217">
        <f>S6469-vykonyz.xlsx[[#This Row],[Kod]]</f>
        <v>-89197</v>
      </c>
      <c r="R4860" s="217">
        <f>S4792-vykonyz.xlsx[[#This Row],[Kod]]</f>
        <v>0</v>
      </c>
      <c r="S4860" s="217" t="s">
        <v>16905</v>
      </c>
      <c r="T4860" s="217" t="s">
        <v>16906</v>
      </c>
      <c r="U4860" s="217">
        <v>1383</v>
      </c>
      <c r="V4860" s="261">
        <v>45292</v>
      </c>
      <c r="W4860" s="217" t="s">
        <v>16905</v>
      </c>
      <c r="X4860" s="217">
        <v>1342</v>
      </c>
      <c r="Y4860" s="217">
        <v>41</v>
      </c>
      <c r="Z4860" s="261">
        <v>45291</v>
      </c>
      <c r="AC4860" s="217">
        <f>vykonyz.xlsx3[[#This Row],[Kod]]-vykonyz.xlsx[[#This Row],[Kod]]</f>
        <v>0</v>
      </c>
      <c r="AD4860" t="s">
        <v>16663</v>
      </c>
      <c r="AE4860" t="s">
        <v>3876</v>
      </c>
      <c r="AF4860"/>
      <c r="AG4860"/>
      <c r="AH4860" t="s">
        <v>16664</v>
      </c>
      <c r="AI4860" t="s">
        <v>16904</v>
      </c>
      <c r="AJ4860" t="s">
        <v>53</v>
      </c>
      <c r="AK4860" t="s">
        <v>985</v>
      </c>
      <c r="AL4860" t="s">
        <v>1008</v>
      </c>
      <c r="AM4860" t="s">
        <v>33</v>
      </c>
      <c r="AN4860" t="s">
        <v>33</v>
      </c>
      <c r="AO4860"/>
      <c r="AP4860" t="s">
        <v>16907</v>
      </c>
      <c r="AQ4860"/>
      <c r="AR4860" t="s">
        <v>35</v>
      </c>
      <c r="AS4860" t="s">
        <v>35</v>
      </c>
    </row>
    <row r="4861" spans="1:45">
      <c r="A4861" s="264" t="s">
        <v>16668</v>
      </c>
      <c r="B4861" s="217" t="s">
        <v>3876</v>
      </c>
      <c r="E4861" s="217" t="s">
        <v>16669</v>
      </c>
      <c r="F4861" s="217" t="s">
        <v>16908</v>
      </c>
      <c r="H4861" s="217" t="s">
        <v>989</v>
      </c>
      <c r="I4861" s="217" t="s">
        <v>989</v>
      </c>
      <c r="J4861" s="217" t="s">
        <v>33</v>
      </c>
      <c r="K4861" s="217" t="s">
        <v>33</v>
      </c>
      <c r="M4861" s="217">
        <f t="shared" si="108"/>
        <v>310</v>
      </c>
      <c r="O4861" s="217" t="s">
        <v>35</v>
      </c>
      <c r="P4861" s="217" t="s">
        <v>35</v>
      </c>
      <c r="Q4861" s="217">
        <f>S6470-vykonyz.xlsx[[#This Row],[Kod]]</f>
        <v>-89198</v>
      </c>
      <c r="R4861" s="217">
        <f>S4793-vykonyz.xlsx[[#This Row],[Kod]]</f>
        <v>0</v>
      </c>
      <c r="S4861" s="217" t="s">
        <v>16909</v>
      </c>
      <c r="T4861" s="217" t="s">
        <v>16910</v>
      </c>
      <c r="U4861" s="217">
        <v>1252</v>
      </c>
      <c r="V4861" s="261">
        <v>45292</v>
      </c>
      <c r="W4861" s="217" t="s">
        <v>16909</v>
      </c>
      <c r="X4861" s="217">
        <v>1218</v>
      </c>
      <c r="Y4861" s="217">
        <v>34</v>
      </c>
      <c r="Z4861" s="261">
        <v>45291</v>
      </c>
      <c r="AC4861" s="217">
        <f>vykonyz.xlsx3[[#This Row],[Kod]]-vykonyz.xlsx[[#This Row],[Kod]]</f>
        <v>0</v>
      </c>
      <c r="AD4861" t="s">
        <v>16668</v>
      </c>
      <c r="AE4861" t="s">
        <v>3876</v>
      </c>
      <c r="AF4861"/>
      <c r="AG4861"/>
      <c r="AH4861" t="s">
        <v>16669</v>
      </c>
      <c r="AI4861" t="s">
        <v>16908</v>
      </c>
      <c r="AJ4861"/>
      <c r="AK4861" t="s">
        <v>989</v>
      </c>
      <c r="AL4861" t="s">
        <v>989</v>
      </c>
      <c r="AM4861" t="s">
        <v>33</v>
      </c>
      <c r="AN4861" t="s">
        <v>33</v>
      </c>
      <c r="AO4861"/>
      <c r="AP4861" t="s">
        <v>684</v>
      </c>
      <c r="AQ4861"/>
      <c r="AR4861" t="s">
        <v>35</v>
      </c>
      <c r="AS4861" t="s">
        <v>35</v>
      </c>
    </row>
    <row r="4862" spans="1:45">
      <c r="A4862" s="264" t="s">
        <v>16672</v>
      </c>
      <c r="B4862" s="217" t="s">
        <v>3876</v>
      </c>
      <c r="C4862" s="217" t="s">
        <v>28</v>
      </c>
      <c r="E4862" s="217" t="s">
        <v>16673</v>
      </c>
      <c r="F4862" s="217" t="s">
        <v>16911</v>
      </c>
      <c r="G4862" s="217" t="s">
        <v>1190</v>
      </c>
      <c r="H4862" s="217" t="s">
        <v>989</v>
      </c>
      <c r="I4862" s="217" t="s">
        <v>989</v>
      </c>
      <c r="J4862" s="217" t="s">
        <v>33</v>
      </c>
      <c r="K4862" s="217" t="s">
        <v>33</v>
      </c>
      <c r="M4862" s="217">
        <f t="shared" si="108"/>
        <v>310</v>
      </c>
      <c r="O4862" s="217" t="s">
        <v>35</v>
      </c>
      <c r="P4862" s="217" t="s">
        <v>35</v>
      </c>
      <c r="Q4862" s="217">
        <f>S6471-vykonyz.xlsx[[#This Row],[Kod]]</f>
        <v>-89199</v>
      </c>
      <c r="R4862" s="217">
        <f>S4794-vykonyz.xlsx[[#This Row],[Kod]]</f>
        <v>0</v>
      </c>
      <c r="S4862" s="217" t="s">
        <v>16912</v>
      </c>
      <c r="T4862" s="217" t="s">
        <v>16913</v>
      </c>
      <c r="U4862" s="217">
        <v>2071</v>
      </c>
      <c r="V4862" s="261">
        <v>45292</v>
      </c>
      <c r="W4862" s="217" t="s">
        <v>16912</v>
      </c>
      <c r="X4862" s="217">
        <v>1985</v>
      </c>
      <c r="Y4862" s="217">
        <v>86</v>
      </c>
      <c r="Z4862" s="261">
        <v>45291</v>
      </c>
      <c r="AC4862" s="217">
        <f>vykonyz.xlsx3[[#This Row],[Kod]]-vykonyz.xlsx[[#This Row],[Kod]]</f>
        <v>0</v>
      </c>
      <c r="AD4862" t="s">
        <v>16672</v>
      </c>
      <c r="AE4862" t="s">
        <v>3876</v>
      </c>
      <c r="AF4862" t="s">
        <v>28</v>
      </c>
      <c r="AG4862"/>
      <c r="AH4862" t="s">
        <v>16673</v>
      </c>
      <c r="AI4862" t="s">
        <v>16911</v>
      </c>
      <c r="AJ4862" t="s">
        <v>1190</v>
      </c>
      <c r="AK4862" t="s">
        <v>989</v>
      </c>
      <c r="AL4862" t="s">
        <v>989</v>
      </c>
      <c r="AM4862" t="s">
        <v>33</v>
      </c>
      <c r="AN4862" t="s">
        <v>33</v>
      </c>
      <c r="AO4862"/>
      <c r="AP4862" t="s">
        <v>684</v>
      </c>
      <c r="AQ4862"/>
      <c r="AR4862" t="s">
        <v>35</v>
      </c>
      <c r="AS4862" t="s">
        <v>35</v>
      </c>
    </row>
    <row r="4863" spans="1:45">
      <c r="A4863" s="264" t="s">
        <v>16677</v>
      </c>
      <c r="B4863" s="217" t="s">
        <v>3876</v>
      </c>
      <c r="C4863" s="217" t="s">
        <v>50</v>
      </c>
      <c r="E4863" s="217" t="s">
        <v>16678</v>
      </c>
      <c r="F4863" s="217" t="s">
        <v>16914</v>
      </c>
      <c r="G4863" s="217" t="s">
        <v>53</v>
      </c>
      <c r="H4863" s="217" t="s">
        <v>989</v>
      </c>
      <c r="I4863" s="217" t="s">
        <v>989</v>
      </c>
      <c r="J4863" s="217" t="s">
        <v>33</v>
      </c>
      <c r="K4863" s="217" t="s">
        <v>33</v>
      </c>
      <c r="M4863" s="217">
        <f t="shared" si="108"/>
        <v>242</v>
      </c>
      <c r="O4863" s="217" t="s">
        <v>35</v>
      </c>
      <c r="P4863" s="217" t="s">
        <v>35</v>
      </c>
      <c r="Q4863" s="217">
        <f>S6472-vykonyz.xlsx[[#This Row],[Kod]]</f>
        <v>-89201</v>
      </c>
      <c r="R4863" s="217">
        <f>S4795-vykonyz.xlsx[[#This Row],[Kod]]</f>
        <v>0</v>
      </c>
      <c r="S4863" s="217" t="s">
        <v>16915</v>
      </c>
      <c r="T4863" s="217" t="s">
        <v>16916</v>
      </c>
      <c r="U4863" s="217">
        <v>2071</v>
      </c>
      <c r="V4863" s="261">
        <v>45292</v>
      </c>
      <c r="W4863" s="217" t="s">
        <v>16915</v>
      </c>
      <c r="X4863" s="217">
        <v>1985</v>
      </c>
      <c r="Y4863" s="217">
        <v>86</v>
      </c>
      <c r="Z4863" s="261">
        <v>45291</v>
      </c>
      <c r="AC4863" s="217">
        <f>vykonyz.xlsx3[[#This Row],[Kod]]-vykonyz.xlsx[[#This Row],[Kod]]</f>
        <v>0</v>
      </c>
      <c r="AD4863" t="s">
        <v>16677</v>
      </c>
      <c r="AE4863" t="s">
        <v>3876</v>
      </c>
      <c r="AF4863" t="s">
        <v>50</v>
      </c>
      <c r="AG4863"/>
      <c r="AH4863" t="s">
        <v>16678</v>
      </c>
      <c r="AI4863" t="s">
        <v>16914</v>
      </c>
      <c r="AJ4863" t="s">
        <v>53</v>
      </c>
      <c r="AK4863" t="s">
        <v>989</v>
      </c>
      <c r="AL4863" t="s">
        <v>989</v>
      </c>
      <c r="AM4863" t="s">
        <v>33</v>
      </c>
      <c r="AN4863" t="s">
        <v>33</v>
      </c>
      <c r="AO4863"/>
      <c r="AP4863" t="s">
        <v>16917</v>
      </c>
      <c r="AQ4863"/>
      <c r="AR4863" t="s">
        <v>35</v>
      </c>
      <c r="AS4863" t="s">
        <v>35</v>
      </c>
    </row>
    <row r="4864" spans="1:45">
      <c r="A4864" s="264" t="s">
        <v>16682</v>
      </c>
      <c r="B4864" s="217" t="s">
        <v>3876</v>
      </c>
      <c r="C4864" s="217" t="s">
        <v>50</v>
      </c>
      <c r="E4864" s="217" t="s">
        <v>16683</v>
      </c>
      <c r="F4864" s="217" t="s">
        <v>16918</v>
      </c>
      <c r="G4864" s="217" t="s">
        <v>1190</v>
      </c>
      <c r="H4864" s="217" t="s">
        <v>1573</v>
      </c>
      <c r="I4864" s="217" t="s">
        <v>1573</v>
      </c>
      <c r="J4864" s="217" t="s">
        <v>33</v>
      </c>
      <c r="K4864" s="217" t="s">
        <v>33</v>
      </c>
      <c r="M4864" s="217">
        <f t="shared" si="108"/>
        <v>1453</v>
      </c>
      <c r="O4864" s="217" t="s">
        <v>35</v>
      </c>
      <c r="P4864" s="217" t="s">
        <v>35</v>
      </c>
      <c r="Q4864" s="217">
        <f>S6473-vykonyz.xlsx[[#This Row],[Kod]]</f>
        <v>-89213</v>
      </c>
      <c r="R4864" s="217">
        <f>S4796-vykonyz.xlsx[[#This Row],[Kod]]</f>
        <v>0</v>
      </c>
      <c r="S4864" s="217" t="s">
        <v>16919</v>
      </c>
      <c r="T4864" s="217" t="s">
        <v>16920</v>
      </c>
      <c r="U4864" s="217">
        <v>2071</v>
      </c>
      <c r="V4864" s="261">
        <v>45292</v>
      </c>
      <c r="W4864" s="217" t="s">
        <v>16919</v>
      </c>
      <c r="X4864" s="217">
        <v>1985</v>
      </c>
      <c r="Y4864" s="217">
        <v>86</v>
      </c>
      <c r="Z4864" s="261">
        <v>45291</v>
      </c>
      <c r="AC4864" s="217">
        <f>vykonyz.xlsx3[[#This Row],[Kod]]-vykonyz.xlsx[[#This Row],[Kod]]</f>
        <v>0</v>
      </c>
      <c r="AD4864" t="s">
        <v>16682</v>
      </c>
      <c r="AE4864" t="s">
        <v>3876</v>
      </c>
      <c r="AF4864" t="s">
        <v>50</v>
      </c>
      <c r="AG4864"/>
      <c r="AH4864" t="s">
        <v>16683</v>
      </c>
      <c r="AI4864" t="s">
        <v>16918</v>
      </c>
      <c r="AJ4864" t="s">
        <v>1190</v>
      </c>
      <c r="AK4864" t="s">
        <v>1573</v>
      </c>
      <c r="AL4864" t="s">
        <v>1573</v>
      </c>
      <c r="AM4864" t="s">
        <v>33</v>
      </c>
      <c r="AN4864" t="s">
        <v>33</v>
      </c>
      <c r="AO4864"/>
      <c r="AP4864" t="s">
        <v>6051</v>
      </c>
      <c r="AQ4864"/>
      <c r="AR4864" t="s">
        <v>35</v>
      </c>
      <c r="AS4864" t="s">
        <v>35</v>
      </c>
    </row>
    <row r="4865" spans="1:45">
      <c r="A4865" s="264" t="s">
        <v>16686</v>
      </c>
      <c r="B4865" s="217" t="s">
        <v>16863</v>
      </c>
      <c r="C4865" s="217" t="s">
        <v>50</v>
      </c>
      <c r="E4865" s="217" t="s">
        <v>16687</v>
      </c>
      <c r="F4865" s="217" t="s">
        <v>16921</v>
      </c>
      <c r="H4865" s="217" t="s">
        <v>1008</v>
      </c>
      <c r="I4865" s="217" t="s">
        <v>1084</v>
      </c>
      <c r="J4865" s="217" t="s">
        <v>33</v>
      </c>
      <c r="K4865" s="217" t="s">
        <v>33</v>
      </c>
      <c r="M4865" s="217">
        <f t="shared" si="108"/>
        <v>863</v>
      </c>
      <c r="O4865" s="217" t="s">
        <v>35</v>
      </c>
      <c r="P4865" s="217" t="s">
        <v>35</v>
      </c>
      <c r="Q4865" s="217">
        <f>S6474-vykonyz.xlsx[[#This Row],[Kod]]</f>
        <v>-89223</v>
      </c>
      <c r="R4865" s="217">
        <f>S4797-vykonyz.xlsx[[#This Row],[Kod]]</f>
        <v>0</v>
      </c>
      <c r="S4865" s="217" t="s">
        <v>16922</v>
      </c>
      <c r="T4865" s="217" t="s">
        <v>16923</v>
      </c>
      <c r="U4865" s="217">
        <v>7347</v>
      </c>
      <c r="V4865" s="261">
        <v>45292</v>
      </c>
      <c r="W4865" s="217" t="s">
        <v>16922</v>
      </c>
      <c r="X4865" s="217">
        <v>7023</v>
      </c>
      <c r="Y4865" s="217">
        <v>324</v>
      </c>
      <c r="Z4865" s="261">
        <v>45291</v>
      </c>
      <c r="AC4865" s="217">
        <f>vykonyz.xlsx3[[#This Row],[Kod]]-vykonyz.xlsx[[#This Row],[Kod]]</f>
        <v>0</v>
      </c>
      <c r="AD4865" t="s">
        <v>16686</v>
      </c>
      <c r="AE4865" t="s">
        <v>16863</v>
      </c>
      <c r="AF4865" t="s">
        <v>50</v>
      </c>
      <c r="AG4865"/>
      <c r="AH4865" t="s">
        <v>16687</v>
      </c>
      <c r="AI4865" t="s">
        <v>16921</v>
      </c>
      <c r="AJ4865"/>
      <c r="AK4865" t="s">
        <v>1008</v>
      </c>
      <c r="AL4865" t="s">
        <v>1084</v>
      </c>
      <c r="AM4865" t="s">
        <v>33</v>
      </c>
      <c r="AN4865" t="s">
        <v>33</v>
      </c>
      <c r="AO4865"/>
      <c r="AP4865" t="s">
        <v>8287</v>
      </c>
      <c r="AQ4865"/>
      <c r="AR4865" t="s">
        <v>35</v>
      </c>
      <c r="AS4865" t="s">
        <v>35</v>
      </c>
    </row>
    <row r="4866" spans="1:45">
      <c r="A4866" s="264" t="s">
        <v>16690</v>
      </c>
      <c r="B4866" s="217" t="s">
        <v>16863</v>
      </c>
      <c r="C4866" s="217" t="s">
        <v>50</v>
      </c>
      <c r="E4866" s="217" t="s">
        <v>16691</v>
      </c>
      <c r="F4866" s="217" t="s">
        <v>16924</v>
      </c>
      <c r="H4866" s="217" t="s">
        <v>989</v>
      </c>
      <c r="I4866" s="217" t="s">
        <v>994</v>
      </c>
      <c r="J4866" s="217" t="s">
        <v>33</v>
      </c>
      <c r="K4866" s="217" t="s">
        <v>33</v>
      </c>
      <c r="M4866" s="217">
        <f t="shared" si="108"/>
        <v>432</v>
      </c>
      <c r="O4866" s="217" t="s">
        <v>35</v>
      </c>
      <c r="P4866" s="217" t="s">
        <v>35</v>
      </c>
      <c r="Q4866" s="217">
        <f>S6475-vykonyz.xlsx[[#This Row],[Kod]]</f>
        <v>-89225</v>
      </c>
      <c r="R4866" s="217">
        <f>S4798-vykonyz.xlsx[[#This Row],[Kod]]</f>
        <v>0</v>
      </c>
      <c r="S4866" s="217" t="s">
        <v>16925</v>
      </c>
      <c r="T4866" s="217" t="s">
        <v>16926</v>
      </c>
      <c r="U4866" s="217">
        <v>5609</v>
      </c>
      <c r="V4866" s="261">
        <v>45292</v>
      </c>
      <c r="W4866" s="217" t="s">
        <v>16925</v>
      </c>
      <c r="X4866" s="217">
        <v>5411</v>
      </c>
      <c r="Y4866" s="217">
        <v>198</v>
      </c>
      <c r="Z4866" s="261">
        <v>45291</v>
      </c>
      <c r="AC4866" s="217">
        <f>vykonyz.xlsx3[[#This Row],[Kod]]-vykonyz.xlsx[[#This Row],[Kod]]</f>
        <v>0</v>
      </c>
      <c r="AD4866" t="s">
        <v>16690</v>
      </c>
      <c r="AE4866" t="s">
        <v>16863</v>
      </c>
      <c r="AF4866" t="s">
        <v>50</v>
      </c>
      <c r="AG4866"/>
      <c r="AH4866" t="s">
        <v>16691</v>
      </c>
      <c r="AI4866" t="s">
        <v>16924</v>
      </c>
      <c r="AJ4866"/>
      <c r="AK4866" t="s">
        <v>989</v>
      </c>
      <c r="AL4866" t="s">
        <v>994</v>
      </c>
      <c r="AM4866" t="s">
        <v>33</v>
      </c>
      <c r="AN4866" t="s">
        <v>33</v>
      </c>
      <c r="AO4866"/>
      <c r="AP4866" t="s">
        <v>13597</v>
      </c>
      <c r="AQ4866"/>
      <c r="AR4866" t="s">
        <v>35</v>
      </c>
      <c r="AS4866" t="s">
        <v>35</v>
      </c>
    </row>
    <row r="4867" spans="1:45">
      <c r="A4867" s="264" t="s">
        <v>16695</v>
      </c>
      <c r="B4867" s="217" t="s">
        <v>3876</v>
      </c>
      <c r="C4867" s="217" t="s">
        <v>50</v>
      </c>
      <c r="E4867" s="217" t="s">
        <v>16696</v>
      </c>
      <c r="F4867" s="217" t="s">
        <v>16927</v>
      </c>
      <c r="G4867" s="217" t="s">
        <v>28</v>
      </c>
      <c r="H4867" s="217" t="s">
        <v>1336</v>
      </c>
      <c r="I4867" s="217" t="s">
        <v>981</v>
      </c>
      <c r="J4867" s="217" t="s">
        <v>33</v>
      </c>
      <c r="K4867" s="217" t="s">
        <v>33</v>
      </c>
      <c r="M4867" s="217">
        <f t="shared" si="108"/>
        <v>1110</v>
      </c>
      <c r="O4867" s="217" t="s">
        <v>35</v>
      </c>
      <c r="P4867" s="217" t="s">
        <v>35</v>
      </c>
      <c r="Q4867" s="217">
        <f>S6476-vykonyz.xlsx[[#This Row],[Kod]]</f>
        <v>-89311</v>
      </c>
      <c r="R4867" s="217">
        <f>S4799-vykonyz.xlsx[[#This Row],[Kod]]</f>
        <v>0</v>
      </c>
      <c r="S4867" s="217" t="s">
        <v>16928</v>
      </c>
      <c r="T4867" s="217" t="s">
        <v>16929</v>
      </c>
      <c r="U4867" s="217">
        <v>5721</v>
      </c>
      <c r="V4867" s="261">
        <v>45292</v>
      </c>
      <c r="W4867" s="217" t="s">
        <v>16928</v>
      </c>
      <c r="X4867" s="217">
        <v>5523</v>
      </c>
      <c r="Y4867" s="217">
        <v>198</v>
      </c>
      <c r="Z4867" s="261">
        <v>45291</v>
      </c>
      <c r="AC4867" s="217">
        <f>vykonyz.xlsx3[[#This Row],[Kod]]-vykonyz.xlsx[[#This Row],[Kod]]</f>
        <v>0</v>
      </c>
      <c r="AD4867" t="s">
        <v>16695</v>
      </c>
      <c r="AE4867" t="s">
        <v>3876</v>
      </c>
      <c r="AF4867" t="s">
        <v>50</v>
      </c>
      <c r="AG4867"/>
      <c r="AH4867" t="s">
        <v>16696</v>
      </c>
      <c r="AI4867" t="s">
        <v>16927</v>
      </c>
      <c r="AJ4867" t="s">
        <v>28</v>
      </c>
      <c r="AK4867" t="s">
        <v>1336</v>
      </c>
      <c r="AL4867" t="s">
        <v>981</v>
      </c>
      <c r="AM4867" t="s">
        <v>33</v>
      </c>
      <c r="AN4867" t="s">
        <v>33</v>
      </c>
      <c r="AO4867"/>
      <c r="AP4867" t="s">
        <v>16930</v>
      </c>
      <c r="AQ4867"/>
      <c r="AR4867" t="s">
        <v>35</v>
      </c>
      <c r="AS4867" t="s">
        <v>35</v>
      </c>
    </row>
    <row r="4868" spans="1:45">
      <c r="A4868" s="264" t="s">
        <v>16699</v>
      </c>
      <c r="B4868" s="217" t="s">
        <v>4237</v>
      </c>
      <c r="E4868" s="217" t="s">
        <v>16700</v>
      </c>
      <c r="F4868" s="217" t="s">
        <v>16931</v>
      </c>
      <c r="H4868" s="217" t="s">
        <v>1084</v>
      </c>
      <c r="I4868" s="217" t="s">
        <v>1084</v>
      </c>
      <c r="J4868" s="217" t="s">
        <v>33</v>
      </c>
      <c r="K4868" s="217" t="s">
        <v>33</v>
      </c>
      <c r="M4868" s="217">
        <f t="shared" si="108"/>
        <v>350</v>
      </c>
      <c r="O4868" s="217" t="s">
        <v>35</v>
      </c>
      <c r="P4868" s="217" t="s">
        <v>35</v>
      </c>
      <c r="Q4868" s="217">
        <f>S6477-vykonyz.xlsx[[#This Row],[Kod]]</f>
        <v>-89312</v>
      </c>
      <c r="R4868" s="217">
        <f>S4800-vykonyz.xlsx[[#This Row],[Kod]]</f>
        <v>0</v>
      </c>
      <c r="S4868" s="217" t="s">
        <v>16932</v>
      </c>
      <c r="T4868" s="217" t="s">
        <v>16933</v>
      </c>
      <c r="U4868" s="217">
        <v>8485</v>
      </c>
      <c r="V4868" s="261">
        <v>45292</v>
      </c>
      <c r="W4868" s="217" t="s">
        <v>16932</v>
      </c>
      <c r="X4868" s="217">
        <v>8188</v>
      </c>
      <c r="Y4868" s="217">
        <v>297</v>
      </c>
      <c r="Z4868" s="261">
        <v>45291</v>
      </c>
      <c r="AC4868" s="217">
        <f>vykonyz.xlsx3[[#This Row],[Kod]]-vykonyz.xlsx[[#This Row],[Kod]]</f>
        <v>0</v>
      </c>
      <c r="AD4868" t="s">
        <v>16699</v>
      </c>
      <c r="AE4868" t="s">
        <v>4237</v>
      </c>
      <c r="AF4868"/>
      <c r="AG4868"/>
      <c r="AH4868" t="s">
        <v>16700</v>
      </c>
      <c r="AI4868" t="s">
        <v>16931</v>
      </c>
      <c r="AJ4868"/>
      <c r="AK4868" t="s">
        <v>1084</v>
      </c>
      <c r="AL4868" t="s">
        <v>1084</v>
      </c>
      <c r="AM4868" t="s">
        <v>33</v>
      </c>
      <c r="AN4868" t="s">
        <v>33</v>
      </c>
      <c r="AO4868"/>
      <c r="AP4868" t="s">
        <v>4272</v>
      </c>
      <c r="AQ4868"/>
      <c r="AR4868" t="s">
        <v>35</v>
      </c>
      <c r="AS4868" t="s">
        <v>35</v>
      </c>
    </row>
    <row r="4869" spans="1:45">
      <c r="A4869" s="264" t="s">
        <v>16702</v>
      </c>
      <c r="B4869" s="217" t="s">
        <v>3876</v>
      </c>
      <c r="C4869" s="217" t="s">
        <v>50</v>
      </c>
      <c r="E4869" s="217" t="s">
        <v>16703</v>
      </c>
      <c r="F4869" s="217" t="s">
        <v>16934</v>
      </c>
      <c r="G4869" s="217" t="s">
        <v>28</v>
      </c>
      <c r="H4869" s="217" t="s">
        <v>1008</v>
      </c>
      <c r="I4869" s="217" t="s">
        <v>40</v>
      </c>
      <c r="J4869" s="217" t="s">
        <v>33</v>
      </c>
      <c r="K4869" s="217" t="s">
        <v>33</v>
      </c>
      <c r="M4869" s="217">
        <f t="shared" si="108"/>
        <v>476</v>
      </c>
      <c r="O4869" s="217" t="s">
        <v>35</v>
      </c>
      <c r="P4869" s="217" t="s">
        <v>35</v>
      </c>
      <c r="Q4869" s="217">
        <f>S6478-vykonyz.xlsx[[#This Row],[Kod]]</f>
        <v>-89313</v>
      </c>
      <c r="R4869" s="217">
        <f>S4801-vykonyz.xlsx[[#This Row],[Kod]]</f>
        <v>0</v>
      </c>
      <c r="S4869" s="217" t="s">
        <v>16935</v>
      </c>
      <c r="T4869" s="217" t="s">
        <v>16936</v>
      </c>
      <c r="U4869" s="217">
        <v>6877</v>
      </c>
      <c r="V4869" s="261">
        <v>45292</v>
      </c>
      <c r="W4869" s="217" t="s">
        <v>16935</v>
      </c>
      <c r="X4869" s="217">
        <v>6797</v>
      </c>
      <c r="Y4869" s="217">
        <v>80</v>
      </c>
      <c r="Z4869" s="261">
        <v>45291</v>
      </c>
      <c r="AC4869" s="217">
        <f>vykonyz.xlsx3[[#This Row],[Kod]]-vykonyz.xlsx[[#This Row],[Kod]]</f>
        <v>0</v>
      </c>
      <c r="AD4869" t="s">
        <v>16702</v>
      </c>
      <c r="AE4869" t="s">
        <v>3876</v>
      </c>
      <c r="AF4869" t="s">
        <v>50</v>
      </c>
      <c r="AG4869"/>
      <c r="AH4869" t="s">
        <v>16703</v>
      </c>
      <c r="AI4869" t="s">
        <v>16934</v>
      </c>
      <c r="AJ4869" t="s">
        <v>28</v>
      </c>
      <c r="AK4869" t="s">
        <v>1008</v>
      </c>
      <c r="AL4869" t="s">
        <v>40</v>
      </c>
      <c r="AM4869" t="s">
        <v>33</v>
      </c>
      <c r="AN4869" t="s">
        <v>33</v>
      </c>
      <c r="AO4869"/>
      <c r="AP4869" t="s">
        <v>1888</v>
      </c>
      <c r="AQ4869"/>
      <c r="AR4869" t="s">
        <v>35</v>
      </c>
      <c r="AS4869" t="s">
        <v>35</v>
      </c>
    </row>
    <row r="4870" spans="1:45">
      <c r="A4870" s="264" t="s">
        <v>16707</v>
      </c>
      <c r="B4870" s="217" t="s">
        <v>16863</v>
      </c>
      <c r="C4870" s="217" t="s">
        <v>50</v>
      </c>
      <c r="E4870" s="217" t="s">
        <v>16708</v>
      </c>
      <c r="F4870" s="217" t="s">
        <v>16937</v>
      </c>
      <c r="G4870" s="217" t="s">
        <v>28</v>
      </c>
      <c r="H4870" s="217" t="s">
        <v>1008</v>
      </c>
      <c r="I4870" s="217" t="s">
        <v>40</v>
      </c>
      <c r="J4870" s="217" t="s">
        <v>33</v>
      </c>
      <c r="K4870" s="217" t="s">
        <v>33</v>
      </c>
      <c r="M4870" s="217">
        <f t="shared" si="108"/>
        <v>632</v>
      </c>
      <c r="O4870" s="217" t="s">
        <v>35</v>
      </c>
      <c r="P4870" s="217" t="s">
        <v>35</v>
      </c>
      <c r="Q4870" s="217">
        <f>S6479-vykonyz.xlsx[[#This Row],[Kod]]</f>
        <v>-89314</v>
      </c>
      <c r="R4870" s="217">
        <f>S4802-vykonyz.xlsx[[#This Row],[Kod]]</f>
        <v>0</v>
      </c>
      <c r="S4870" s="217" t="s">
        <v>16938</v>
      </c>
      <c r="T4870" s="217" t="s">
        <v>16939</v>
      </c>
      <c r="U4870" s="217">
        <v>7432</v>
      </c>
      <c r="V4870" s="261">
        <v>45292</v>
      </c>
      <c r="W4870" s="217" t="s">
        <v>16938</v>
      </c>
      <c r="X4870" s="217">
        <v>7085</v>
      </c>
      <c r="Y4870" s="217">
        <v>347</v>
      </c>
      <c r="Z4870" s="261">
        <v>45291</v>
      </c>
      <c r="AC4870" s="217">
        <f>vykonyz.xlsx3[[#This Row],[Kod]]-vykonyz.xlsx[[#This Row],[Kod]]</f>
        <v>0</v>
      </c>
      <c r="AD4870" t="s">
        <v>16707</v>
      </c>
      <c r="AE4870" t="s">
        <v>16863</v>
      </c>
      <c r="AF4870" t="s">
        <v>50</v>
      </c>
      <c r="AG4870"/>
      <c r="AH4870" t="s">
        <v>16708</v>
      </c>
      <c r="AI4870" t="s">
        <v>16937</v>
      </c>
      <c r="AJ4870" t="s">
        <v>28</v>
      </c>
      <c r="AK4870" t="s">
        <v>1008</v>
      </c>
      <c r="AL4870" t="s">
        <v>40</v>
      </c>
      <c r="AM4870" t="s">
        <v>33</v>
      </c>
      <c r="AN4870" t="s">
        <v>33</v>
      </c>
      <c r="AO4870"/>
      <c r="AP4870" t="s">
        <v>10868</v>
      </c>
      <c r="AQ4870"/>
      <c r="AR4870" t="s">
        <v>35</v>
      </c>
      <c r="AS4870" t="s">
        <v>35</v>
      </c>
    </row>
    <row r="4871" spans="1:45">
      <c r="A4871" s="264" t="s">
        <v>16712</v>
      </c>
      <c r="B4871" s="217" t="s">
        <v>5983</v>
      </c>
      <c r="C4871" s="217" t="s">
        <v>50</v>
      </c>
      <c r="E4871" s="217" t="s">
        <v>16713</v>
      </c>
      <c r="F4871" s="217" t="s">
        <v>16940</v>
      </c>
      <c r="G4871" s="217" t="s">
        <v>28</v>
      </c>
      <c r="H4871" s="217" t="s">
        <v>1008</v>
      </c>
      <c r="I4871" s="217" t="s">
        <v>1008</v>
      </c>
      <c r="J4871" s="217" t="s">
        <v>33</v>
      </c>
      <c r="K4871" s="217" t="s">
        <v>33</v>
      </c>
      <c r="M4871" s="217">
        <f t="shared" si="108"/>
        <v>3378</v>
      </c>
      <c r="O4871" s="217" t="s">
        <v>35</v>
      </c>
      <c r="P4871" s="217" t="s">
        <v>35</v>
      </c>
      <c r="Q4871" s="217">
        <f>S6480-vykonyz.xlsx[[#This Row],[Kod]]</f>
        <v>-89315</v>
      </c>
      <c r="R4871" s="217">
        <f>S4803-vykonyz.xlsx[[#This Row],[Kod]]</f>
        <v>0</v>
      </c>
      <c r="S4871" s="217" t="s">
        <v>16941</v>
      </c>
      <c r="T4871" s="217" t="s">
        <v>16942</v>
      </c>
      <c r="U4871" s="217">
        <v>6187</v>
      </c>
      <c r="V4871" s="261">
        <v>45292</v>
      </c>
      <c r="W4871" s="217" t="s">
        <v>16941</v>
      </c>
      <c r="X4871" s="217">
        <v>5940</v>
      </c>
      <c r="Y4871" s="217">
        <v>247</v>
      </c>
      <c r="Z4871" s="261">
        <v>45291</v>
      </c>
      <c r="AC4871" s="217">
        <f>vykonyz.xlsx3[[#This Row],[Kod]]-vykonyz.xlsx[[#This Row],[Kod]]</f>
        <v>0</v>
      </c>
      <c r="AD4871" t="s">
        <v>16712</v>
      </c>
      <c r="AE4871" t="s">
        <v>5983</v>
      </c>
      <c r="AF4871" t="s">
        <v>50</v>
      </c>
      <c r="AG4871"/>
      <c r="AH4871" t="s">
        <v>16713</v>
      </c>
      <c r="AI4871" t="s">
        <v>16940</v>
      </c>
      <c r="AJ4871" t="s">
        <v>28</v>
      </c>
      <c r="AK4871" t="s">
        <v>1008</v>
      </c>
      <c r="AL4871" t="s">
        <v>1008</v>
      </c>
      <c r="AM4871" t="s">
        <v>33</v>
      </c>
      <c r="AN4871" t="s">
        <v>33</v>
      </c>
      <c r="AO4871"/>
      <c r="AP4871" t="s">
        <v>16943</v>
      </c>
      <c r="AQ4871"/>
      <c r="AR4871" t="s">
        <v>35</v>
      </c>
      <c r="AS4871" t="s">
        <v>35</v>
      </c>
    </row>
    <row r="4872" spans="1:45">
      <c r="A4872" s="264" t="s">
        <v>16718</v>
      </c>
      <c r="B4872" s="217" t="s">
        <v>14110</v>
      </c>
      <c r="C4872" s="217" t="s">
        <v>50</v>
      </c>
      <c r="E4872" s="217" t="s">
        <v>16719</v>
      </c>
      <c r="F4872" s="217" t="s">
        <v>16944</v>
      </c>
      <c r="G4872" s="217" t="s">
        <v>1190</v>
      </c>
      <c r="H4872" s="217" t="s">
        <v>1492</v>
      </c>
      <c r="I4872" s="217" t="s">
        <v>39</v>
      </c>
      <c r="J4872" s="217" t="s">
        <v>33</v>
      </c>
      <c r="K4872" s="217" t="s">
        <v>33</v>
      </c>
      <c r="M4872" s="217">
        <f t="shared" si="108"/>
        <v>14600</v>
      </c>
      <c r="O4872" s="217" t="s">
        <v>35</v>
      </c>
      <c r="P4872" s="217" t="s">
        <v>35</v>
      </c>
      <c r="Q4872" s="217">
        <f>S6481-vykonyz.xlsx[[#This Row],[Kod]]</f>
        <v>-89317</v>
      </c>
      <c r="R4872" s="217">
        <f>S4804-vykonyz.xlsx[[#This Row],[Kod]]</f>
        <v>0</v>
      </c>
      <c r="S4872" s="217" t="s">
        <v>16945</v>
      </c>
      <c r="T4872" s="217" t="s">
        <v>16946</v>
      </c>
      <c r="U4872" s="217">
        <v>2962</v>
      </c>
      <c r="V4872" s="261">
        <v>45292</v>
      </c>
      <c r="W4872" s="217" t="s">
        <v>16945</v>
      </c>
      <c r="X4872" s="217">
        <v>2863</v>
      </c>
      <c r="Y4872" s="217">
        <v>99</v>
      </c>
      <c r="Z4872" s="261">
        <v>45291</v>
      </c>
      <c r="AC4872" s="217">
        <f>vykonyz.xlsx3[[#This Row],[Kod]]-vykonyz.xlsx[[#This Row],[Kod]]</f>
        <v>0</v>
      </c>
      <c r="AD4872" t="s">
        <v>16718</v>
      </c>
      <c r="AE4872" t="s">
        <v>14110</v>
      </c>
      <c r="AF4872" t="s">
        <v>50</v>
      </c>
      <c r="AG4872"/>
      <c r="AH4872" t="s">
        <v>16719</v>
      </c>
      <c r="AI4872" t="s">
        <v>16944</v>
      </c>
      <c r="AJ4872" t="s">
        <v>1190</v>
      </c>
      <c r="AK4872" t="s">
        <v>1492</v>
      </c>
      <c r="AL4872" t="s">
        <v>39</v>
      </c>
      <c r="AM4872" t="s">
        <v>33</v>
      </c>
      <c r="AN4872" t="s">
        <v>33</v>
      </c>
      <c r="AO4872"/>
      <c r="AP4872" t="s">
        <v>16947</v>
      </c>
      <c r="AQ4872"/>
      <c r="AR4872" t="s">
        <v>35</v>
      </c>
      <c r="AS4872" t="s">
        <v>35</v>
      </c>
    </row>
    <row r="4873" spans="1:45">
      <c r="A4873" s="264" t="s">
        <v>16723</v>
      </c>
      <c r="B4873" s="217" t="s">
        <v>14110</v>
      </c>
      <c r="C4873" s="217" t="s">
        <v>50</v>
      </c>
      <c r="E4873" s="217" t="s">
        <v>16724</v>
      </c>
      <c r="F4873" s="217" t="s">
        <v>16948</v>
      </c>
      <c r="G4873" s="217" t="s">
        <v>28</v>
      </c>
      <c r="H4873" s="217" t="s">
        <v>981</v>
      </c>
      <c r="I4873" s="217" t="s">
        <v>1492</v>
      </c>
      <c r="J4873" s="217" t="s">
        <v>33</v>
      </c>
      <c r="K4873" s="217" t="s">
        <v>33</v>
      </c>
      <c r="M4873" s="217">
        <f t="shared" si="108"/>
        <v>5013</v>
      </c>
      <c r="O4873" s="217" t="s">
        <v>35</v>
      </c>
      <c r="P4873" s="217" t="s">
        <v>35</v>
      </c>
      <c r="Q4873" s="217">
        <f>S6482-vykonyz.xlsx[[#This Row],[Kod]]</f>
        <v>-89319</v>
      </c>
      <c r="R4873" s="217">
        <f>S4805-vykonyz.xlsx[[#This Row],[Kod]]</f>
        <v>0</v>
      </c>
      <c r="S4873" s="217" t="s">
        <v>16949</v>
      </c>
      <c r="T4873" s="217" t="s">
        <v>16950</v>
      </c>
      <c r="U4873" s="217">
        <v>231</v>
      </c>
      <c r="V4873" s="261">
        <v>45292</v>
      </c>
      <c r="W4873" s="217" t="s">
        <v>16949</v>
      </c>
      <c r="X4873" s="217">
        <v>210</v>
      </c>
      <c r="Y4873" s="217">
        <v>21</v>
      </c>
      <c r="Z4873" s="261">
        <v>45291</v>
      </c>
      <c r="AC4873" s="217">
        <f>vykonyz.xlsx3[[#This Row],[Kod]]-vykonyz.xlsx[[#This Row],[Kod]]</f>
        <v>0</v>
      </c>
      <c r="AD4873" t="s">
        <v>16723</v>
      </c>
      <c r="AE4873" t="s">
        <v>14110</v>
      </c>
      <c r="AF4873" t="s">
        <v>50</v>
      </c>
      <c r="AG4873"/>
      <c r="AH4873" t="s">
        <v>16724</v>
      </c>
      <c r="AI4873" t="s">
        <v>16948</v>
      </c>
      <c r="AJ4873" t="s">
        <v>28</v>
      </c>
      <c r="AK4873" t="s">
        <v>981</v>
      </c>
      <c r="AL4873" t="s">
        <v>1492</v>
      </c>
      <c r="AM4873" t="s">
        <v>33</v>
      </c>
      <c r="AN4873" t="s">
        <v>33</v>
      </c>
      <c r="AO4873"/>
      <c r="AP4873" t="s">
        <v>16951</v>
      </c>
      <c r="AQ4873"/>
      <c r="AR4873" t="s">
        <v>35</v>
      </c>
      <c r="AS4873" t="s">
        <v>35</v>
      </c>
    </row>
    <row r="4874" spans="1:45">
      <c r="A4874" s="264" t="s">
        <v>16727</v>
      </c>
      <c r="B4874" s="217" t="s">
        <v>14110</v>
      </c>
      <c r="C4874" s="217" t="s">
        <v>50</v>
      </c>
      <c r="E4874" s="217" t="s">
        <v>16728</v>
      </c>
      <c r="F4874" s="217" t="s">
        <v>16952</v>
      </c>
      <c r="G4874" s="217" t="s">
        <v>28</v>
      </c>
      <c r="H4874" s="217" t="s">
        <v>1573</v>
      </c>
      <c r="I4874" s="217" t="s">
        <v>39</v>
      </c>
      <c r="J4874" s="217" t="s">
        <v>33</v>
      </c>
      <c r="K4874" s="217" t="s">
        <v>33</v>
      </c>
      <c r="M4874" s="217">
        <f t="shared" si="108"/>
        <v>10492</v>
      </c>
      <c r="O4874" s="217" t="s">
        <v>35</v>
      </c>
      <c r="P4874" s="217" t="s">
        <v>35</v>
      </c>
      <c r="Q4874" s="217">
        <f>S6483-vykonyz.xlsx[[#This Row],[Kod]]</f>
        <v>-89321</v>
      </c>
      <c r="R4874" s="217">
        <f>S4806-vykonyz.xlsx[[#This Row],[Kod]]</f>
        <v>0</v>
      </c>
      <c r="S4874" s="217" t="s">
        <v>16953</v>
      </c>
      <c r="T4874" s="217" t="s">
        <v>16954</v>
      </c>
      <c r="U4874" s="217">
        <v>156</v>
      </c>
      <c r="V4874" s="261">
        <v>45292</v>
      </c>
      <c r="W4874" s="217" t="s">
        <v>16953</v>
      </c>
      <c r="X4874" s="217">
        <v>135</v>
      </c>
      <c r="Y4874" s="217">
        <v>21</v>
      </c>
      <c r="Z4874" s="261">
        <v>45291</v>
      </c>
      <c r="AC4874" s="217">
        <f>vykonyz.xlsx3[[#This Row],[Kod]]-vykonyz.xlsx[[#This Row],[Kod]]</f>
        <v>0</v>
      </c>
      <c r="AD4874" t="s">
        <v>16727</v>
      </c>
      <c r="AE4874" t="s">
        <v>14110</v>
      </c>
      <c r="AF4874" t="s">
        <v>50</v>
      </c>
      <c r="AG4874"/>
      <c r="AH4874" t="s">
        <v>16728</v>
      </c>
      <c r="AI4874" t="s">
        <v>16952</v>
      </c>
      <c r="AJ4874" t="s">
        <v>28</v>
      </c>
      <c r="AK4874" t="s">
        <v>1573</v>
      </c>
      <c r="AL4874" t="s">
        <v>39</v>
      </c>
      <c r="AM4874" t="s">
        <v>33</v>
      </c>
      <c r="AN4874" t="s">
        <v>33</v>
      </c>
      <c r="AO4874"/>
      <c r="AP4874" t="s">
        <v>16955</v>
      </c>
      <c r="AQ4874"/>
      <c r="AR4874" t="s">
        <v>35</v>
      </c>
      <c r="AS4874" t="s">
        <v>35</v>
      </c>
    </row>
    <row r="4875" spans="1:45">
      <c r="A4875" s="264" t="s">
        <v>16731</v>
      </c>
      <c r="B4875" s="217" t="s">
        <v>14110</v>
      </c>
      <c r="C4875" s="217" t="s">
        <v>50</v>
      </c>
      <c r="E4875" s="217" t="s">
        <v>16732</v>
      </c>
      <c r="F4875" s="217" t="s">
        <v>16956</v>
      </c>
      <c r="G4875" s="217" t="s">
        <v>28</v>
      </c>
      <c r="H4875" s="217" t="s">
        <v>981</v>
      </c>
      <c r="I4875" s="217" t="s">
        <v>981</v>
      </c>
      <c r="J4875" s="217" t="s">
        <v>33</v>
      </c>
      <c r="K4875" s="217" t="s">
        <v>33</v>
      </c>
      <c r="M4875" s="217">
        <f t="shared" si="108"/>
        <v>4373</v>
      </c>
      <c r="O4875" s="217" t="s">
        <v>35</v>
      </c>
      <c r="P4875" s="217" t="s">
        <v>35</v>
      </c>
      <c r="Q4875" s="217">
        <f>S6484-vykonyz.xlsx[[#This Row],[Kod]]</f>
        <v>-89323</v>
      </c>
      <c r="R4875" s="217">
        <f>S4807-vykonyz.xlsx[[#This Row],[Kod]]</f>
        <v>0</v>
      </c>
      <c r="S4875" s="217" t="s">
        <v>16957</v>
      </c>
      <c r="T4875" s="217" t="s">
        <v>16958</v>
      </c>
      <c r="U4875" s="217">
        <v>184</v>
      </c>
      <c r="V4875" s="261">
        <v>45292</v>
      </c>
      <c r="W4875" s="217" t="s">
        <v>16957</v>
      </c>
      <c r="X4875" s="217">
        <v>160</v>
      </c>
      <c r="Y4875" s="217">
        <v>24</v>
      </c>
      <c r="Z4875" s="261">
        <v>45291</v>
      </c>
      <c r="AC4875" s="217">
        <f>vykonyz.xlsx3[[#This Row],[Kod]]-vykonyz.xlsx[[#This Row],[Kod]]</f>
        <v>0</v>
      </c>
      <c r="AD4875" t="s">
        <v>16731</v>
      </c>
      <c r="AE4875" t="s">
        <v>14110</v>
      </c>
      <c r="AF4875" t="s">
        <v>50</v>
      </c>
      <c r="AG4875"/>
      <c r="AH4875" t="s">
        <v>16732</v>
      </c>
      <c r="AI4875" t="s">
        <v>16956</v>
      </c>
      <c r="AJ4875" t="s">
        <v>28</v>
      </c>
      <c r="AK4875" t="s">
        <v>981</v>
      </c>
      <c r="AL4875" t="s">
        <v>981</v>
      </c>
      <c r="AM4875" t="s">
        <v>33</v>
      </c>
      <c r="AN4875" t="s">
        <v>33</v>
      </c>
      <c r="AO4875"/>
      <c r="AP4875" t="s">
        <v>13207</v>
      </c>
      <c r="AQ4875"/>
      <c r="AR4875" t="s">
        <v>35</v>
      </c>
      <c r="AS4875" t="s">
        <v>35</v>
      </c>
    </row>
    <row r="4876" spans="1:45">
      <c r="A4876" s="264" t="s">
        <v>16735</v>
      </c>
      <c r="B4876" s="217" t="s">
        <v>14110</v>
      </c>
      <c r="C4876" s="217" t="s">
        <v>50</v>
      </c>
      <c r="E4876" s="217" t="s">
        <v>16736</v>
      </c>
      <c r="F4876" s="217" t="s">
        <v>16959</v>
      </c>
      <c r="G4876" s="217" t="s">
        <v>28</v>
      </c>
      <c r="H4876" s="217" t="s">
        <v>981</v>
      </c>
      <c r="I4876" s="217" t="s">
        <v>981</v>
      </c>
      <c r="J4876" s="217" t="s">
        <v>33</v>
      </c>
      <c r="K4876" s="217" t="s">
        <v>33</v>
      </c>
      <c r="M4876" s="217">
        <f t="shared" si="108"/>
        <v>2372</v>
      </c>
      <c r="O4876" s="217" t="s">
        <v>35</v>
      </c>
      <c r="P4876" s="217" t="s">
        <v>35</v>
      </c>
      <c r="Q4876" s="217">
        <f>S6485-vykonyz.xlsx[[#This Row],[Kod]]</f>
        <v>-89325</v>
      </c>
      <c r="R4876" s="217">
        <f>S4808-vykonyz.xlsx[[#This Row],[Kod]]</f>
        <v>0</v>
      </c>
      <c r="S4876" s="217" t="s">
        <v>16960</v>
      </c>
      <c r="T4876" s="217" t="s">
        <v>16961</v>
      </c>
      <c r="U4876" s="217">
        <v>40323</v>
      </c>
      <c r="V4876" s="261">
        <v>45292</v>
      </c>
      <c r="W4876" s="217" t="s">
        <v>16960</v>
      </c>
      <c r="X4876" s="217">
        <v>39530</v>
      </c>
      <c r="Y4876" s="217">
        <v>793</v>
      </c>
      <c r="Z4876" s="261">
        <v>45291</v>
      </c>
      <c r="AC4876" s="217">
        <f>vykonyz.xlsx3[[#This Row],[Kod]]-vykonyz.xlsx[[#This Row],[Kod]]</f>
        <v>0</v>
      </c>
      <c r="AD4876" t="s">
        <v>16735</v>
      </c>
      <c r="AE4876" t="s">
        <v>14110</v>
      </c>
      <c r="AF4876" t="s">
        <v>50</v>
      </c>
      <c r="AG4876"/>
      <c r="AH4876" t="s">
        <v>16736</v>
      </c>
      <c r="AI4876" t="s">
        <v>16959</v>
      </c>
      <c r="AJ4876" t="s">
        <v>28</v>
      </c>
      <c r="AK4876" t="s">
        <v>981</v>
      </c>
      <c r="AL4876" t="s">
        <v>981</v>
      </c>
      <c r="AM4876" t="s">
        <v>33</v>
      </c>
      <c r="AN4876" t="s">
        <v>33</v>
      </c>
      <c r="AO4876"/>
      <c r="AP4876" t="s">
        <v>16962</v>
      </c>
      <c r="AQ4876"/>
      <c r="AR4876" t="s">
        <v>35</v>
      </c>
      <c r="AS4876" t="s">
        <v>35</v>
      </c>
    </row>
    <row r="4877" spans="1:45">
      <c r="A4877" s="264" t="s">
        <v>16739</v>
      </c>
      <c r="B4877" s="217" t="s">
        <v>3876</v>
      </c>
      <c r="C4877" s="217" t="s">
        <v>50</v>
      </c>
      <c r="E4877" s="217" t="s">
        <v>16740</v>
      </c>
      <c r="F4877" s="217" t="s">
        <v>16963</v>
      </c>
      <c r="G4877" s="217" t="s">
        <v>1190</v>
      </c>
      <c r="H4877" s="217" t="s">
        <v>994</v>
      </c>
      <c r="I4877" s="217" t="s">
        <v>994</v>
      </c>
      <c r="J4877" s="217" t="s">
        <v>33</v>
      </c>
      <c r="K4877" s="217" t="s">
        <v>33</v>
      </c>
      <c r="M4877" s="217">
        <f t="shared" ref="M4877:M4940" si="109">U4809</f>
        <v>313</v>
      </c>
      <c r="O4877" s="217" t="s">
        <v>35</v>
      </c>
      <c r="P4877" s="217" t="s">
        <v>35</v>
      </c>
      <c r="Q4877" s="217">
        <f>S6486-vykonyz.xlsx[[#This Row],[Kod]]</f>
        <v>-89327</v>
      </c>
      <c r="R4877" s="217">
        <f>S4809-vykonyz.xlsx[[#This Row],[Kod]]</f>
        <v>0</v>
      </c>
      <c r="S4877" s="217" t="s">
        <v>16964</v>
      </c>
      <c r="T4877" s="217" t="s">
        <v>16965</v>
      </c>
      <c r="U4877" s="217">
        <v>10380</v>
      </c>
      <c r="V4877" s="261">
        <v>45292</v>
      </c>
      <c r="W4877" s="217" t="s">
        <v>16964</v>
      </c>
      <c r="X4877" s="217">
        <v>10131</v>
      </c>
      <c r="Y4877" s="217">
        <v>249</v>
      </c>
      <c r="Z4877" s="261">
        <v>45291</v>
      </c>
      <c r="AC4877" s="217">
        <f>vykonyz.xlsx3[[#This Row],[Kod]]-vykonyz.xlsx[[#This Row],[Kod]]</f>
        <v>0</v>
      </c>
      <c r="AD4877" t="s">
        <v>16739</v>
      </c>
      <c r="AE4877" t="s">
        <v>3876</v>
      </c>
      <c r="AF4877" t="s">
        <v>50</v>
      </c>
      <c r="AG4877"/>
      <c r="AH4877" t="s">
        <v>16740</v>
      </c>
      <c r="AI4877" t="s">
        <v>16966</v>
      </c>
      <c r="AJ4877" t="s">
        <v>1190</v>
      </c>
      <c r="AK4877" t="s">
        <v>994</v>
      </c>
      <c r="AL4877" t="s">
        <v>994</v>
      </c>
      <c r="AM4877" t="s">
        <v>33</v>
      </c>
      <c r="AN4877" t="s">
        <v>33</v>
      </c>
      <c r="AO4877"/>
      <c r="AP4877" t="s">
        <v>14129</v>
      </c>
      <c r="AQ4877"/>
      <c r="AR4877" t="s">
        <v>35</v>
      </c>
      <c r="AS4877" t="s">
        <v>35</v>
      </c>
    </row>
    <row r="4878" spans="1:45">
      <c r="A4878" s="264" t="s">
        <v>16743</v>
      </c>
      <c r="B4878" s="217" t="s">
        <v>14110</v>
      </c>
      <c r="C4878" s="217" t="s">
        <v>50</v>
      </c>
      <c r="E4878" s="217" t="s">
        <v>16967</v>
      </c>
      <c r="F4878" s="217" t="s">
        <v>16968</v>
      </c>
      <c r="G4878" s="217" t="s">
        <v>28</v>
      </c>
      <c r="H4878" s="217" t="s">
        <v>1492</v>
      </c>
      <c r="I4878" s="217" t="s">
        <v>1492</v>
      </c>
      <c r="J4878" s="217" t="s">
        <v>33</v>
      </c>
      <c r="K4878" s="217" t="s">
        <v>33</v>
      </c>
      <c r="M4878" s="217">
        <f t="shared" si="109"/>
        <v>3663</v>
      </c>
      <c r="O4878" s="217" t="s">
        <v>35</v>
      </c>
      <c r="P4878" s="217" t="s">
        <v>35</v>
      </c>
      <c r="Q4878" s="217">
        <f>S6487-vykonyz.xlsx[[#This Row],[Kod]]</f>
        <v>-89329</v>
      </c>
      <c r="R4878" s="217">
        <f>S4810-vykonyz.xlsx[[#This Row],[Kod]]</f>
        <v>0</v>
      </c>
      <c r="AC4878" s="217">
        <f>vykonyz.xlsx3[[#This Row],[Kod]]-vykonyz.xlsx[[#This Row],[Kod]]</f>
        <v>0</v>
      </c>
      <c r="AD4878" t="s">
        <v>16743</v>
      </c>
      <c r="AE4878" t="s">
        <v>14110</v>
      </c>
      <c r="AF4878" t="s">
        <v>50</v>
      </c>
      <c r="AG4878"/>
      <c r="AH4878" t="s">
        <v>16967</v>
      </c>
      <c r="AI4878" t="s">
        <v>16968</v>
      </c>
      <c r="AJ4878" t="s">
        <v>28</v>
      </c>
      <c r="AK4878" t="s">
        <v>1492</v>
      </c>
      <c r="AL4878" t="s">
        <v>1492</v>
      </c>
      <c r="AM4878" t="s">
        <v>33</v>
      </c>
      <c r="AN4878" t="s">
        <v>33</v>
      </c>
      <c r="AO4878"/>
      <c r="AP4878" t="s">
        <v>16969</v>
      </c>
      <c r="AQ4878"/>
      <c r="AR4878" t="s">
        <v>35</v>
      </c>
      <c r="AS4878" t="s">
        <v>35</v>
      </c>
    </row>
    <row r="4879" spans="1:45">
      <c r="A4879" s="264" t="s">
        <v>16747</v>
      </c>
      <c r="B4879" s="217" t="s">
        <v>14110</v>
      </c>
      <c r="C4879" s="217" t="s">
        <v>50</v>
      </c>
      <c r="E4879" s="217" t="s">
        <v>16748</v>
      </c>
      <c r="F4879" s="217" t="s">
        <v>16970</v>
      </c>
      <c r="G4879" s="217" t="s">
        <v>28</v>
      </c>
      <c r="H4879" s="217" t="s">
        <v>1008</v>
      </c>
      <c r="I4879" s="217" t="s">
        <v>1008</v>
      </c>
      <c r="J4879" s="217" t="s">
        <v>33</v>
      </c>
      <c r="K4879" s="217" t="s">
        <v>33</v>
      </c>
      <c r="L4879" s="217" t="s">
        <v>62</v>
      </c>
      <c r="M4879" s="217">
        <f t="shared" si="109"/>
        <v>2273</v>
      </c>
      <c r="O4879" s="217" t="s">
        <v>35</v>
      </c>
      <c r="P4879" s="217" t="s">
        <v>35</v>
      </c>
      <c r="Q4879" s="217">
        <f>S6488-vykonyz.xlsx[[#This Row],[Kod]]</f>
        <v>-89331</v>
      </c>
      <c r="R4879" s="217">
        <f>S4811-vykonyz.xlsx[[#This Row],[Kod]]</f>
        <v>0</v>
      </c>
      <c r="AC4879" s="217">
        <f>vykonyz.xlsx3[[#This Row],[Kod]]-vykonyz.xlsx[[#This Row],[Kod]]</f>
        <v>0</v>
      </c>
      <c r="AD4879" t="s">
        <v>16747</v>
      </c>
      <c r="AE4879" t="s">
        <v>14110</v>
      </c>
      <c r="AF4879" t="s">
        <v>50</v>
      </c>
      <c r="AG4879"/>
      <c r="AH4879" t="s">
        <v>16748</v>
      </c>
      <c r="AI4879" t="s">
        <v>16970</v>
      </c>
      <c r="AJ4879" t="s">
        <v>28</v>
      </c>
      <c r="AK4879" t="s">
        <v>1008</v>
      </c>
      <c r="AL4879" t="s">
        <v>1008</v>
      </c>
      <c r="AM4879" t="s">
        <v>33</v>
      </c>
      <c r="AN4879" t="s">
        <v>33</v>
      </c>
      <c r="AO4879" t="s">
        <v>62</v>
      </c>
      <c r="AP4879" t="s">
        <v>16971</v>
      </c>
      <c r="AQ4879"/>
      <c r="AR4879" t="s">
        <v>35</v>
      </c>
      <c r="AS4879" t="s">
        <v>35</v>
      </c>
    </row>
    <row r="4880" spans="1:45">
      <c r="A4880" s="264" t="s">
        <v>16751</v>
      </c>
      <c r="B4880" s="217" t="s">
        <v>14110</v>
      </c>
      <c r="C4880" s="217" t="s">
        <v>50</v>
      </c>
      <c r="E4880" s="217" t="s">
        <v>16752</v>
      </c>
      <c r="F4880" s="217" t="s">
        <v>16972</v>
      </c>
      <c r="G4880" s="217" t="s">
        <v>28</v>
      </c>
      <c r="H4880" s="217" t="s">
        <v>59</v>
      </c>
      <c r="I4880" s="217" t="s">
        <v>59</v>
      </c>
      <c r="J4880" s="217" t="s">
        <v>33</v>
      </c>
      <c r="K4880" s="217" t="s">
        <v>33</v>
      </c>
      <c r="M4880" s="217">
        <f t="shared" si="109"/>
        <v>6692</v>
      </c>
      <c r="O4880" s="217" t="s">
        <v>35</v>
      </c>
      <c r="P4880" s="217" t="s">
        <v>35</v>
      </c>
      <c r="Q4880" s="217">
        <f>S6489-vykonyz.xlsx[[#This Row],[Kod]]</f>
        <v>-89333</v>
      </c>
      <c r="R4880" s="217">
        <f>S4812-vykonyz.xlsx[[#This Row],[Kod]]</f>
        <v>0</v>
      </c>
      <c r="AC4880" s="217">
        <f>vykonyz.xlsx3[[#This Row],[Kod]]-vykonyz.xlsx[[#This Row],[Kod]]</f>
        <v>0</v>
      </c>
      <c r="AD4880" t="s">
        <v>16751</v>
      </c>
      <c r="AE4880" t="s">
        <v>14110</v>
      </c>
      <c r="AF4880" t="s">
        <v>50</v>
      </c>
      <c r="AG4880"/>
      <c r="AH4880" t="s">
        <v>16752</v>
      </c>
      <c r="AI4880" t="s">
        <v>16972</v>
      </c>
      <c r="AJ4880" t="s">
        <v>28</v>
      </c>
      <c r="AK4880" t="s">
        <v>59</v>
      </c>
      <c r="AL4880" t="s">
        <v>59</v>
      </c>
      <c r="AM4880" t="s">
        <v>33</v>
      </c>
      <c r="AN4880" t="s">
        <v>33</v>
      </c>
      <c r="AO4880"/>
      <c r="AP4880" t="s">
        <v>16973</v>
      </c>
      <c r="AQ4880"/>
      <c r="AR4880" t="s">
        <v>35</v>
      </c>
      <c r="AS4880" t="s">
        <v>35</v>
      </c>
    </row>
    <row r="4881" spans="1:45">
      <c r="A4881" s="264" t="s">
        <v>16757</v>
      </c>
      <c r="B4881" s="217" t="s">
        <v>3876</v>
      </c>
      <c r="E4881" s="217" t="s">
        <v>16758</v>
      </c>
      <c r="F4881" s="217" t="s">
        <v>16974</v>
      </c>
      <c r="G4881" s="217" t="s">
        <v>53</v>
      </c>
      <c r="H4881" s="217" t="s">
        <v>989</v>
      </c>
      <c r="I4881" s="217" t="s">
        <v>989</v>
      </c>
      <c r="J4881" s="217" t="s">
        <v>33</v>
      </c>
      <c r="K4881" s="217" t="s">
        <v>33</v>
      </c>
      <c r="M4881" s="217">
        <f t="shared" si="109"/>
        <v>205</v>
      </c>
      <c r="O4881" s="217" t="s">
        <v>35</v>
      </c>
      <c r="P4881" s="217" t="s">
        <v>35</v>
      </c>
      <c r="Q4881" s="217">
        <f>S6490-vykonyz.xlsx[[#This Row],[Kod]]</f>
        <v>-89335</v>
      </c>
      <c r="R4881" s="217">
        <f>S4813-vykonyz.xlsx[[#This Row],[Kod]]</f>
        <v>0</v>
      </c>
      <c r="AC4881" s="217">
        <f>vykonyz.xlsx3[[#This Row],[Kod]]-vykonyz.xlsx[[#This Row],[Kod]]</f>
        <v>0</v>
      </c>
      <c r="AD4881" t="s">
        <v>16757</v>
      </c>
      <c r="AE4881" t="s">
        <v>3876</v>
      </c>
      <c r="AF4881"/>
      <c r="AG4881"/>
      <c r="AH4881" t="s">
        <v>16758</v>
      </c>
      <c r="AI4881" t="s">
        <v>16974</v>
      </c>
      <c r="AJ4881" t="s">
        <v>53</v>
      </c>
      <c r="AK4881" t="s">
        <v>989</v>
      </c>
      <c r="AL4881" t="s">
        <v>989</v>
      </c>
      <c r="AM4881" t="s">
        <v>33</v>
      </c>
      <c r="AN4881" t="s">
        <v>33</v>
      </c>
      <c r="AO4881"/>
      <c r="AP4881" t="s">
        <v>6899</v>
      </c>
      <c r="AQ4881"/>
      <c r="AR4881" t="s">
        <v>35</v>
      </c>
      <c r="AS4881" t="s">
        <v>35</v>
      </c>
    </row>
    <row r="4882" spans="1:45">
      <c r="A4882" s="264" t="s">
        <v>16761</v>
      </c>
      <c r="B4882" s="217" t="s">
        <v>14110</v>
      </c>
      <c r="C4882" s="217" t="s">
        <v>50</v>
      </c>
      <c r="E4882" s="217" t="s">
        <v>16975</v>
      </c>
      <c r="F4882" s="217" t="s">
        <v>16976</v>
      </c>
      <c r="G4882" s="217" t="s">
        <v>28</v>
      </c>
      <c r="H4882" s="217" t="s">
        <v>981</v>
      </c>
      <c r="I4882" s="217" t="s">
        <v>981</v>
      </c>
      <c r="J4882" s="217" t="s">
        <v>33</v>
      </c>
      <c r="K4882" s="217" t="s">
        <v>33</v>
      </c>
      <c r="M4882" s="217">
        <f t="shared" si="109"/>
        <v>1894</v>
      </c>
      <c r="O4882" s="217" t="s">
        <v>35</v>
      </c>
      <c r="P4882" s="217" t="s">
        <v>35</v>
      </c>
      <c r="Q4882" s="217">
        <f>S6491-vykonyz.xlsx[[#This Row],[Kod]]</f>
        <v>-89337</v>
      </c>
      <c r="R4882" s="217">
        <f>S4814-vykonyz.xlsx[[#This Row],[Kod]]</f>
        <v>0</v>
      </c>
      <c r="AC4882" s="217">
        <f>vykonyz.xlsx3[[#This Row],[Kod]]-vykonyz.xlsx[[#This Row],[Kod]]</f>
        <v>0</v>
      </c>
      <c r="AD4882" t="s">
        <v>16761</v>
      </c>
      <c r="AE4882" t="s">
        <v>14110</v>
      </c>
      <c r="AF4882" t="s">
        <v>50</v>
      </c>
      <c r="AG4882"/>
      <c r="AH4882" t="s">
        <v>16975</v>
      </c>
      <c r="AI4882" t="s">
        <v>16976</v>
      </c>
      <c r="AJ4882" t="s">
        <v>28</v>
      </c>
      <c r="AK4882" t="s">
        <v>981</v>
      </c>
      <c r="AL4882" t="s">
        <v>981</v>
      </c>
      <c r="AM4882" t="s">
        <v>33</v>
      </c>
      <c r="AN4882" t="s">
        <v>33</v>
      </c>
      <c r="AO4882"/>
      <c r="AP4882" t="s">
        <v>16977</v>
      </c>
      <c r="AQ4882"/>
      <c r="AR4882" t="s">
        <v>35</v>
      </c>
      <c r="AS4882" t="s">
        <v>35</v>
      </c>
    </row>
    <row r="4883" spans="1:45">
      <c r="A4883" s="264" t="s">
        <v>16764</v>
      </c>
      <c r="B4883" s="217" t="s">
        <v>3876</v>
      </c>
      <c r="C4883" s="217" t="s">
        <v>50</v>
      </c>
      <c r="E4883" s="217" t="s">
        <v>16978</v>
      </c>
      <c r="F4883" s="217" t="s">
        <v>16979</v>
      </c>
      <c r="G4883" s="217" t="s">
        <v>53</v>
      </c>
      <c r="H4883" s="217" t="s">
        <v>981</v>
      </c>
      <c r="I4883" s="217" t="s">
        <v>981</v>
      </c>
      <c r="J4883" s="217" t="s">
        <v>33</v>
      </c>
      <c r="K4883" s="217" t="s">
        <v>33</v>
      </c>
      <c r="M4883" s="217">
        <f t="shared" si="109"/>
        <v>1433</v>
      </c>
      <c r="O4883" s="217" t="s">
        <v>35</v>
      </c>
      <c r="P4883" s="217" t="s">
        <v>35</v>
      </c>
      <c r="Q4883" s="217">
        <f>S6492-vykonyz.xlsx[[#This Row],[Kod]]</f>
        <v>-89339</v>
      </c>
      <c r="R4883" s="217">
        <f>S4815-vykonyz.xlsx[[#This Row],[Kod]]</f>
        <v>0</v>
      </c>
      <c r="AC4883" s="217">
        <f>vykonyz.xlsx3[[#This Row],[Kod]]-vykonyz.xlsx[[#This Row],[Kod]]</f>
        <v>0</v>
      </c>
      <c r="AD4883" t="s">
        <v>16764</v>
      </c>
      <c r="AE4883" t="s">
        <v>3876</v>
      </c>
      <c r="AF4883" t="s">
        <v>50</v>
      </c>
      <c r="AG4883"/>
      <c r="AH4883" t="s">
        <v>16765</v>
      </c>
      <c r="AI4883" t="s">
        <v>16979</v>
      </c>
      <c r="AJ4883" t="s">
        <v>53</v>
      </c>
      <c r="AK4883" t="s">
        <v>981</v>
      </c>
      <c r="AL4883" t="s">
        <v>981</v>
      </c>
      <c r="AM4883" t="s">
        <v>33</v>
      </c>
      <c r="AN4883" t="s">
        <v>33</v>
      </c>
      <c r="AO4883"/>
      <c r="AP4883" t="s">
        <v>16980</v>
      </c>
      <c r="AQ4883"/>
      <c r="AR4883" t="s">
        <v>35</v>
      </c>
      <c r="AS4883" t="s">
        <v>35</v>
      </c>
    </row>
    <row r="4884" spans="1:45">
      <c r="A4884" s="264" t="s">
        <v>16767</v>
      </c>
      <c r="B4884" s="217" t="s">
        <v>3876</v>
      </c>
      <c r="C4884" s="217" t="s">
        <v>50</v>
      </c>
      <c r="E4884" s="217" t="s">
        <v>16768</v>
      </c>
      <c r="F4884" s="217" t="s">
        <v>16981</v>
      </c>
      <c r="G4884" s="217" t="s">
        <v>53</v>
      </c>
      <c r="H4884" s="217" t="s">
        <v>1573</v>
      </c>
      <c r="I4884" s="217" t="s">
        <v>1573</v>
      </c>
      <c r="J4884" s="217" t="s">
        <v>33</v>
      </c>
      <c r="K4884" s="217" t="s">
        <v>33</v>
      </c>
      <c r="M4884" s="217">
        <f t="shared" si="109"/>
        <v>5665</v>
      </c>
      <c r="O4884" s="217" t="s">
        <v>35</v>
      </c>
      <c r="P4884" s="217" t="s">
        <v>35</v>
      </c>
      <c r="Q4884" s="217">
        <f>S6493-vykonyz.xlsx[[#This Row],[Kod]]</f>
        <v>-89341</v>
      </c>
      <c r="R4884" s="217">
        <f>S4816-vykonyz.xlsx[[#This Row],[Kod]]</f>
        <v>0</v>
      </c>
      <c r="AC4884" s="217">
        <f>vykonyz.xlsx3[[#This Row],[Kod]]-vykonyz.xlsx[[#This Row],[Kod]]</f>
        <v>0</v>
      </c>
      <c r="AD4884" t="s">
        <v>16767</v>
      </c>
      <c r="AE4884" t="s">
        <v>3876</v>
      </c>
      <c r="AF4884" t="s">
        <v>50</v>
      </c>
      <c r="AG4884"/>
      <c r="AH4884" t="s">
        <v>16768</v>
      </c>
      <c r="AI4884" t="s">
        <v>16981</v>
      </c>
      <c r="AJ4884" t="s">
        <v>53</v>
      </c>
      <c r="AK4884" t="s">
        <v>1573</v>
      </c>
      <c r="AL4884" t="s">
        <v>1573</v>
      </c>
      <c r="AM4884" t="s">
        <v>33</v>
      </c>
      <c r="AN4884" t="s">
        <v>33</v>
      </c>
      <c r="AO4884"/>
      <c r="AP4884" t="s">
        <v>16982</v>
      </c>
      <c r="AQ4884"/>
      <c r="AR4884" t="s">
        <v>35</v>
      </c>
      <c r="AS4884" t="s">
        <v>35</v>
      </c>
    </row>
    <row r="4885" spans="1:45">
      <c r="A4885" s="264" t="s">
        <v>16770</v>
      </c>
      <c r="B4885" s="217" t="s">
        <v>14110</v>
      </c>
      <c r="C4885" s="217" t="s">
        <v>50</v>
      </c>
      <c r="E4885" s="217" t="s">
        <v>16771</v>
      </c>
      <c r="F4885" s="217" t="s">
        <v>16983</v>
      </c>
      <c r="G4885" s="217" t="s">
        <v>28</v>
      </c>
      <c r="H4885" s="217" t="s">
        <v>985</v>
      </c>
      <c r="I4885" s="217" t="s">
        <v>1150</v>
      </c>
      <c r="J4885" s="217" t="s">
        <v>33</v>
      </c>
      <c r="K4885" s="217" t="s">
        <v>33</v>
      </c>
      <c r="M4885" s="217">
        <f t="shared" si="109"/>
        <v>2630</v>
      </c>
      <c r="O4885" s="217" t="s">
        <v>35</v>
      </c>
      <c r="P4885" s="217" t="s">
        <v>35</v>
      </c>
      <c r="Q4885" s="217">
        <f>S6494-vykonyz.xlsx[[#This Row],[Kod]]</f>
        <v>-89342</v>
      </c>
      <c r="R4885" s="217">
        <f>S4817-vykonyz.xlsx[[#This Row],[Kod]]</f>
        <v>0</v>
      </c>
      <c r="AC4885" s="217">
        <f>vykonyz.xlsx3[[#This Row],[Kod]]-vykonyz.xlsx[[#This Row],[Kod]]</f>
        <v>0</v>
      </c>
      <c r="AD4885" t="s">
        <v>16770</v>
      </c>
      <c r="AE4885" t="s">
        <v>14110</v>
      </c>
      <c r="AF4885" t="s">
        <v>50</v>
      </c>
      <c r="AG4885"/>
      <c r="AH4885" t="s">
        <v>16771</v>
      </c>
      <c r="AI4885" t="s">
        <v>16983</v>
      </c>
      <c r="AJ4885" t="s">
        <v>28</v>
      </c>
      <c r="AK4885" t="s">
        <v>985</v>
      </c>
      <c r="AL4885" t="s">
        <v>1150</v>
      </c>
      <c r="AM4885" t="s">
        <v>33</v>
      </c>
      <c r="AN4885" t="s">
        <v>33</v>
      </c>
      <c r="AO4885"/>
      <c r="AP4885" t="s">
        <v>11964</v>
      </c>
      <c r="AQ4885"/>
      <c r="AR4885" t="s">
        <v>35</v>
      </c>
      <c r="AS4885" t="s">
        <v>35</v>
      </c>
    </row>
    <row r="4886" spans="1:45">
      <c r="A4886" s="264" t="s">
        <v>16773</v>
      </c>
      <c r="B4886" s="217" t="s">
        <v>3876</v>
      </c>
      <c r="C4886" s="217" t="s">
        <v>50</v>
      </c>
      <c r="E4886" s="217" t="s">
        <v>16984</v>
      </c>
      <c r="F4886" s="217" t="s">
        <v>16985</v>
      </c>
      <c r="G4886" s="217" t="s">
        <v>53</v>
      </c>
      <c r="H4886" s="217" t="s">
        <v>1573</v>
      </c>
      <c r="I4886" s="217" t="s">
        <v>1573</v>
      </c>
      <c r="J4886" s="217" t="s">
        <v>33</v>
      </c>
      <c r="K4886" s="217" t="s">
        <v>33</v>
      </c>
      <c r="M4886" s="217">
        <f t="shared" si="109"/>
        <v>5220</v>
      </c>
      <c r="O4886" s="217" t="s">
        <v>35</v>
      </c>
      <c r="P4886" s="217" t="s">
        <v>35</v>
      </c>
      <c r="Q4886" s="217">
        <f>S6495-vykonyz.xlsx[[#This Row],[Kod]]</f>
        <v>-89343</v>
      </c>
      <c r="R4886" s="217">
        <f>S4818-vykonyz.xlsx[[#This Row],[Kod]]</f>
        <v>0</v>
      </c>
      <c r="AC4886" s="217">
        <f>vykonyz.xlsx3[[#This Row],[Kod]]-vykonyz.xlsx[[#This Row],[Kod]]</f>
        <v>0</v>
      </c>
      <c r="AD4886" t="s">
        <v>16773</v>
      </c>
      <c r="AE4886" t="s">
        <v>3876</v>
      </c>
      <c r="AF4886" t="s">
        <v>50</v>
      </c>
      <c r="AG4886"/>
      <c r="AH4886" t="s">
        <v>16984</v>
      </c>
      <c r="AI4886" t="s">
        <v>16985</v>
      </c>
      <c r="AJ4886" t="s">
        <v>53</v>
      </c>
      <c r="AK4886" t="s">
        <v>1573</v>
      </c>
      <c r="AL4886" t="s">
        <v>1573</v>
      </c>
      <c r="AM4886" t="s">
        <v>33</v>
      </c>
      <c r="AN4886" t="s">
        <v>33</v>
      </c>
      <c r="AO4886"/>
      <c r="AP4886" t="s">
        <v>16986</v>
      </c>
      <c r="AQ4886"/>
      <c r="AR4886" t="s">
        <v>35</v>
      </c>
      <c r="AS4886" t="s">
        <v>35</v>
      </c>
    </row>
    <row r="4887" spans="1:45">
      <c r="A4887" s="264" t="s">
        <v>16776</v>
      </c>
      <c r="B4887" s="217" t="s">
        <v>14110</v>
      </c>
      <c r="C4887" s="217" t="s">
        <v>50</v>
      </c>
      <c r="E4887" s="217" t="s">
        <v>16777</v>
      </c>
      <c r="F4887" s="217" t="s">
        <v>16987</v>
      </c>
      <c r="G4887" s="217" t="s">
        <v>28</v>
      </c>
      <c r="H4887" s="217" t="s">
        <v>1008</v>
      </c>
      <c r="I4887" s="217" t="s">
        <v>1008</v>
      </c>
      <c r="J4887" s="217" t="s">
        <v>33</v>
      </c>
      <c r="K4887" s="217" t="s">
        <v>33</v>
      </c>
      <c r="M4887" s="217">
        <f t="shared" si="109"/>
        <v>734</v>
      </c>
      <c r="O4887" s="217" t="s">
        <v>35</v>
      </c>
      <c r="P4887" s="217" t="s">
        <v>35</v>
      </c>
      <c r="Q4887" s="217">
        <f>S6496-vykonyz.xlsx[[#This Row],[Kod]]</f>
        <v>-89361</v>
      </c>
      <c r="R4887" s="217">
        <f>S4819-vykonyz.xlsx[[#This Row],[Kod]]</f>
        <v>0</v>
      </c>
      <c r="AC4887" s="217">
        <f>vykonyz.xlsx3[[#This Row],[Kod]]-vykonyz.xlsx[[#This Row],[Kod]]</f>
        <v>0</v>
      </c>
      <c r="AD4887" t="s">
        <v>16776</v>
      </c>
      <c r="AE4887" t="s">
        <v>14110</v>
      </c>
      <c r="AF4887" t="s">
        <v>50</v>
      </c>
      <c r="AG4887"/>
      <c r="AH4887" t="s">
        <v>16777</v>
      </c>
      <c r="AI4887" t="s">
        <v>16987</v>
      </c>
      <c r="AJ4887" t="s">
        <v>28</v>
      </c>
      <c r="AK4887" t="s">
        <v>1008</v>
      </c>
      <c r="AL4887" t="s">
        <v>1008</v>
      </c>
      <c r="AM4887" t="s">
        <v>33</v>
      </c>
      <c r="AN4887" t="s">
        <v>33</v>
      </c>
      <c r="AO4887"/>
      <c r="AP4887" t="s">
        <v>699</v>
      </c>
      <c r="AQ4887"/>
      <c r="AR4887" t="s">
        <v>35</v>
      </c>
      <c r="AS4887" t="s">
        <v>35</v>
      </c>
    </row>
    <row r="4888" spans="1:45">
      <c r="A4888" s="264" t="s">
        <v>16779</v>
      </c>
      <c r="B4888" s="217" t="s">
        <v>14110</v>
      </c>
      <c r="C4888" s="217" t="s">
        <v>50</v>
      </c>
      <c r="E4888" s="217" t="s">
        <v>16780</v>
      </c>
      <c r="F4888" s="217" t="s">
        <v>16988</v>
      </c>
      <c r="G4888" s="217" t="s">
        <v>28</v>
      </c>
      <c r="H4888" s="217" t="s">
        <v>1488</v>
      </c>
      <c r="I4888" s="217" t="s">
        <v>108</v>
      </c>
      <c r="J4888" s="217" t="s">
        <v>33</v>
      </c>
      <c r="K4888" s="217" t="s">
        <v>33</v>
      </c>
      <c r="M4888" s="217">
        <f t="shared" si="109"/>
        <v>13149</v>
      </c>
      <c r="O4888" s="217" t="s">
        <v>35</v>
      </c>
      <c r="P4888" s="217" t="s">
        <v>35</v>
      </c>
      <c r="Q4888" s="217">
        <f>S6497-vykonyz.xlsx[[#This Row],[Kod]]</f>
        <v>-89362</v>
      </c>
      <c r="R4888" s="217">
        <f>S4820-vykonyz.xlsx[[#This Row],[Kod]]</f>
        <v>0</v>
      </c>
      <c r="AC4888" s="217">
        <f>vykonyz.xlsx3[[#This Row],[Kod]]-vykonyz.xlsx[[#This Row],[Kod]]</f>
        <v>0</v>
      </c>
      <c r="AD4888" t="s">
        <v>16779</v>
      </c>
      <c r="AE4888" t="s">
        <v>14110</v>
      </c>
      <c r="AF4888" t="s">
        <v>50</v>
      </c>
      <c r="AG4888"/>
      <c r="AH4888" t="s">
        <v>16780</v>
      </c>
      <c r="AI4888" t="s">
        <v>16988</v>
      </c>
      <c r="AJ4888" t="s">
        <v>28</v>
      </c>
      <c r="AK4888" t="s">
        <v>1488</v>
      </c>
      <c r="AL4888" t="s">
        <v>108</v>
      </c>
      <c r="AM4888" t="s">
        <v>33</v>
      </c>
      <c r="AN4888" t="s">
        <v>33</v>
      </c>
      <c r="AO4888"/>
      <c r="AP4888" t="s">
        <v>16989</v>
      </c>
      <c r="AQ4888"/>
      <c r="AR4888" t="s">
        <v>35</v>
      </c>
      <c r="AS4888" t="s">
        <v>35</v>
      </c>
    </row>
    <row r="4889" spans="1:45">
      <c r="A4889" s="264" t="s">
        <v>16782</v>
      </c>
      <c r="B4889" s="217" t="s">
        <v>14110</v>
      </c>
      <c r="C4889" s="217" t="s">
        <v>50</v>
      </c>
      <c r="E4889" s="217" t="s">
        <v>16783</v>
      </c>
      <c r="F4889" s="217" t="s">
        <v>16990</v>
      </c>
      <c r="G4889" s="217" t="s">
        <v>53</v>
      </c>
      <c r="H4889" s="217" t="s">
        <v>1008</v>
      </c>
      <c r="I4889" s="217" t="s">
        <v>981</v>
      </c>
      <c r="J4889" s="217" t="s">
        <v>33</v>
      </c>
      <c r="K4889" s="217" t="s">
        <v>33</v>
      </c>
      <c r="M4889" s="217">
        <f t="shared" si="109"/>
        <v>3694</v>
      </c>
      <c r="O4889" s="217" t="s">
        <v>35</v>
      </c>
      <c r="P4889" s="217" t="s">
        <v>35</v>
      </c>
      <c r="Q4889" s="217">
        <f>S6498-vykonyz.xlsx[[#This Row],[Kod]]</f>
        <v>-89407</v>
      </c>
      <c r="R4889" s="217">
        <f>S4821-vykonyz.xlsx[[#This Row],[Kod]]</f>
        <v>0</v>
      </c>
      <c r="AC4889" s="217">
        <f>vykonyz.xlsx3[[#This Row],[Kod]]-vykonyz.xlsx[[#This Row],[Kod]]</f>
        <v>0</v>
      </c>
      <c r="AD4889" t="s">
        <v>16782</v>
      </c>
      <c r="AE4889" t="s">
        <v>14110</v>
      </c>
      <c r="AF4889" t="s">
        <v>50</v>
      </c>
      <c r="AG4889"/>
      <c r="AH4889" t="s">
        <v>16783</v>
      </c>
      <c r="AI4889" t="s">
        <v>16990</v>
      </c>
      <c r="AJ4889" t="s">
        <v>53</v>
      </c>
      <c r="AK4889" t="s">
        <v>1008</v>
      </c>
      <c r="AL4889" t="s">
        <v>981</v>
      </c>
      <c r="AM4889" t="s">
        <v>33</v>
      </c>
      <c r="AN4889" t="s">
        <v>33</v>
      </c>
      <c r="AO4889"/>
      <c r="AP4889" t="s">
        <v>16991</v>
      </c>
      <c r="AQ4889"/>
      <c r="AR4889" t="s">
        <v>35</v>
      </c>
      <c r="AS4889" t="s">
        <v>35</v>
      </c>
    </row>
    <row r="4890" spans="1:45">
      <c r="A4890" s="264" t="s">
        <v>16785</v>
      </c>
      <c r="B4890" s="217" t="s">
        <v>3876</v>
      </c>
      <c r="C4890" s="217" t="s">
        <v>50</v>
      </c>
      <c r="E4890" s="217" t="s">
        <v>16786</v>
      </c>
      <c r="F4890" s="217" t="s">
        <v>16992</v>
      </c>
      <c r="G4890" s="217" t="s">
        <v>53</v>
      </c>
      <c r="H4890" s="217" t="s">
        <v>39</v>
      </c>
      <c r="I4890" s="217" t="s">
        <v>5824</v>
      </c>
      <c r="J4890" s="217" t="s">
        <v>33</v>
      </c>
      <c r="K4890" s="217" t="s">
        <v>33</v>
      </c>
      <c r="M4890" s="217">
        <f t="shared" si="109"/>
        <v>16357</v>
      </c>
      <c r="O4890" s="217" t="s">
        <v>35</v>
      </c>
      <c r="P4890" s="217" t="s">
        <v>35</v>
      </c>
      <c r="Q4890" s="217">
        <f>S6499-vykonyz.xlsx[[#This Row],[Kod]]</f>
        <v>-89409</v>
      </c>
      <c r="R4890" s="217">
        <f>S4822-vykonyz.xlsx[[#This Row],[Kod]]</f>
        <v>0</v>
      </c>
      <c r="AC4890" s="217">
        <f>vykonyz.xlsx3[[#This Row],[Kod]]-vykonyz.xlsx[[#This Row],[Kod]]</f>
        <v>0</v>
      </c>
      <c r="AD4890" t="s">
        <v>16785</v>
      </c>
      <c r="AE4890" t="s">
        <v>3876</v>
      </c>
      <c r="AF4890" t="s">
        <v>50</v>
      </c>
      <c r="AG4890"/>
      <c r="AH4890" t="s">
        <v>16786</v>
      </c>
      <c r="AI4890" t="s">
        <v>16992</v>
      </c>
      <c r="AJ4890" t="s">
        <v>53</v>
      </c>
      <c r="AK4890" t="s">
        <v>39</v>
      </c>
      <c r="AL4890" t="s">
        <v>5824</v>
      </c>
      <c r="AM4890" t="s">
        <v>33</v>
      </c>
      <c r="AN4890" t="s">
        <v>33</v>
      </c>
      <c r="AO4890"/>
      <c r="AP4890" t="s">
        <v>16993</v>
      </c>
      <c r="AQ4890"/>
      <c r="AR4890" t="s">
        <v>35</v>
      </c>
      <c r="AS4890" t="s">
        <v>35</v>
      </c>
    </row>
    <row r="4891" spans="1:45">
      <c r="A4891" s="264" t="s">
        <v>16788</v>
      </c>
      <c r="B4891" s="217" t="s">
        <v>14110</v>
      </c>
      <c r="C4891" s="217" t="s">
        <v>50</v>
      </c>
      <c r="E4891" s="217" t="s">
        <v>16994</v>
      </c>
      <c r="F4891" s="217" t="s">
        <v>16995</v>
      </c>
      <c r="G4891" s="217" t="s">
        <v>1190</v>
      </c>
      <c r="H4891" s="217" t="s">
        <v>1479</v>
      </c>
      <c r="I4891" s="217" t="s">
        <v>1479</v>
      </c>
      <c r="J4891" s="217" t="s">
        <v>33</v>
      </c>
      <c r="K4891" s="217" t="s">
        <v>33</v>
      </c>
      <c r="M4891" s="217">
        <f t="shared" si="109"/>
        <v>8858</v>
      </c>
      <c r="O4891" s="217" t="s">
        <v>35</v>
      </c>
      <c r="P4891" s="217" t="s">
        <v>35</v>
      </c>
      <c r="Q4891" s="217">
        <f>S6500-vykonyz.xlsx[[#This Row],[Kod]]</f>
        <v>-89411</v>
      </c>
      <c r="R4891" s="217">
        <f>S4823-vykonyz.xlsx[[#This Row],[Kod]]</f>
        <v>0</v>
      </c>
      <c r="AC4891" s="217">
        <f>vykonyz.xlsx3[[#This Row],[Kod]]-vykonyz.xlsx[[#This Row],[Kod]]</f>
        <v>0</v>
      </c>
      <c r="AD4891" t="s">
        <v>16788</v>
      </c>
      <c r="AE4891" t="s">
        <v>14110</v>
      </c>
      <c r="AF4891" t="s">
        <v>50</v>
      </c>
      <c r="AG4891"/>
      <c r="AH4891" t="s">
        <v>16789</v>
      </c>
      <c r="AI4891" t="s">
        <v>16995</v>
      </c>
      <c r="AJ4891" t="s">
        <v>1190</v>
      </c>
      <c r="AK4891" t="s">
        <v>1479</v>
      </c>
      <c r="AL4891" t="s">
        <v>1479</v>
      </c>
      <c r="AM4891" t="s">
        <v>33</v>
      </c>
      <c r="AN4891" t="s">
        <v>33</v>
      </c>
      <c r="AO4891"/>
      <c r="AP4891" t="s">
        <v>16996</v>
      </c>
      <c r="AQ4891"/>
      <c r="AR4891" t="s">
        <v>35</v>
      </c>
      <c r="AS4891" t="s">
        <v>35</v>
      </c>
    </row>
    <row r="4892" spans="1:45">
      <c r="A4892" s="264" t="s">
        <v>16791</v>
      </c>
      <c r="B4892" s="217" t="s">
        <v>14110</v>
      </c>
      <c r="C4892" s="217" t="s">
        <v>50</v>
      </c>
      <c r="E4892" s="217" t="s">
        <v>16997</v>
      </c>
      <c r="F4892" s="217" t="s">
        <v>16998</v>
      </c>
      <c r="G4892" s="217" t="s">
        <v>1190</v>
      </c>
      <c r="H4892" s="217" t="s">
        <v>40</v>
      </c>
      <c r="I4892" s="217" t="s">
        <v>40</v>
      </c>
      <c r="J4892" s="217" t="s">
        <v>33</v>
      </c>
      <c r="K4892" s="217" t="s">
        <v>33</v>
      </c>
      <c r="M4892" s="217">
        <f t="shared" si="109"/>
        <v>2022</v>
      </c>
      <c r="O4892" s="217" t="s">
        <v>35</v>
      </c>
      <c r="P4892" s="217" t="s">
        <v>35</v>
      </c>
      <c r="Q4892" s="217">
        <f>S6501-vykonyz.xlsx[[#This Row],[Kod]]</f>
        <v>-89415</v>
      </c>
      <c r="R4892" s="217">
        <f>S4824-vykonyz.xlsx[[#This Row],[Kod]]</f>
        <v>0</v>
      </c>
      <c r="AC4892" s="217">
        <f>vykonyz.xlsx3[[#This Row],[Kod]]-vykonyz.xlsx[[#This Row],[Kod]]</f>
        <v>0</v>
      </c>
      <c r="AD4892" t="s">
        <v>16791</v>
      </c>
      <c r="AE4892" t="s">
        <v>14110</v>
      </c>
      <c r="AF4892" t="s">
        <v>50</v>
      </c>
      <c r="AG4892"/>
      <c r="AH4892" t="s">
        <v>16997</v>
      </c>
      <c r="AI4892" t="s">
        <v>16998</v>
      </c>
      <c r="AJ4892" t="s">
        <v>1190</v>
      </c>
      <c r="AK4892" t="s">
        <v>40</v>
      </c>
      <c r="AL4892" t="s">
        <v>40</v>
      </c>
      <c r="AM4892" t="s">
        <v>33</v>
      </c>
      <c r="AN4892" t="s">
        <v>33</v>
      </c>
      <c r="AO4892"/>
      <c r="AP4892" t="s">
        <v>16999</v>
      </c>
      <c r="AQ4892"/>
      <c r="AR4892" t="s">
        <v>35</v>
      </c>
      <c r="AS4892" t="s">
        <v>35</v>
      </c>
    </row>
    <row r="4893" spans="1:45">
      <c r="A4893" s="264" t="s">
        <v>16794</v>
      </c>
      <c r="B4893" s="217" t="s">
        <v>14110</v>
      </c>
      <c r="C4893" s="217" t="s">
        <v>50</v>
      </c>
      <c r="E4893" s="217" t="s">
        <v>17000</v>
      </c>
      <c r="F4893" s="217" t="s">
        <v>17001</v>
      </c>
      <c r="G4893" s="217" t="s">
        <v>1190</v>
      </c>
      <c r="H4893" s="217" t="s">
        <v>1290</v>
      </c>
      <c r="I4893" s="217" t="s">
        <v>1290</v>
      </c>
      <c r="J4893" s="217" t="s">
        <v>33</v>
      </c>
      <c r="K4893" s="217" t="s">
        <v>33</v>
      </c>
      <c r="M4893" s="217">
        <f t="shared" si="109"/>
        <v>4099</v>
      </c>
      <c r="O4893" s="217" t="s">
        <v>35</v>
      </c>
      <c r="P4893" s="217" t="s">
        <v>35</v>
      </c>
      <c r="Q4893" s="217">
        <f>S6502-vykonyz.xlsx[[#This Row],[Kod]]</f>
        <v>-89417</v>
      </c>
      <c r="R4893" s="217">
        <f>S4825-vykonyz.xlsx[[#This Row],[Kod]]</f>
        <v>0</v>
      </c>
      <c r="AC4893" s="217">
        <f>vykonyz.xlsx3[[#This Row],[Kod]]-vykonyz.xlsx[[#This Row],[Kod]]</f>
        <v>0</v>
      </c>
      <c r="AD4893" t="s">
        <v>16794</v>
      </c>
      <c r="AE4893" t="s">
        <v>14110</v>
      </c>
      <c r="AF4893" t="s">
        <v>50</v>
      </c>
      <c r="AG4893"/>
      <c r="AH4893" t="s">
        <v>17000</v>
      </c>
      <c r="AI4893" t="s">
        <v>17001</v>
      </c>
      <c r="AJ4893" t="s">
        <v>1190</v>
      </c>
      <c r="AK4893" t="s">
        <v>1290</v>
      </c>
      <c r="AL4893" t="s">
        <v>1290</v>
      </c>
      <c r="AM4893" t="s">
        <v>33</v>
      </c>
      <c r="AN4893" t="s">
        <v>33</v>
      </c>
      <c r="AO4893"/>
      <c r="AP4893" t="s">
        <v>17002</v>
      </c>
      <c r="AQ4893"/>
      <c r="AR4893" t="s">
        <v>35</v>
      </c>
      <c r="AS4893" t="s">
        <v>35</v>
      </c>
    </row>
    <row r="4894" spans="1:45">
      <c r="A4894" s="264" t="s">
        <v>16796</v>
      </c>
      <c r="B4894" s="217" t="s">
        <v>14110</v>
      </c>
      <c r="C4894" s="217" t="s">
        <v>50</v>
      </c>
      <c r="E4894" s="217" t="s">
        <v>16797</v>
      </c>
      <c r="F4894" s="217" t="s">
        <v>17003</v>
      </c>
      <c r="G4894" s="217" t="s">
        <v>1190</v>
      </c>
      <c r="H4894" s="217" t="s">
        <v>981</v>
      </c>
      <c r="I4894" s="217" t="s">
        <v>981</v>
      </c>
      <c r="J4894" s="217" t="s">
        <v>33</v>
      </c>
      <c r="K4894" s="217" t="s">
        <v>33</v>
      </c>
      <c r="M4894" s="217">
        <f t="shared" si="109"/>
        <v>5529</v>
      </c>
      <c r="O4894" s="217" t="s">
        <v>35</v>
      </c>
      <c r="P4894" s="217" t="s">
        <v>35</v>
      </c>
      <c r="Q4894" s="217">
        <f>S6503-vykonyz.xlsx[[#This Row],[Kod]]</f>
        <v>-89419</v>
      </c>
      <c r="R4894" s="217">
        <f>S4826-vykonyz.xlsx[[#This Row],[Kod]]</f>
        <v>0</v>
      </c>
      <c r="AC4894" s="217">
        <f>vykonyz.xlsx3[[#This Row],[Kod]]-vykonyz.xlsx[[#This Row],[Kod]]</f>
        <v>0</v>
      </c>
      <c r="AD4894" t="s">
        <v>16796</v>
      </c>
      <c r="AE4894" t="s">
        <v>14110</v>
      </c>
      <c r="AF4894" t="s">
        <v>50</v>
      </c>
      <c r="AG4894"/>
      <c r="AH4894" t="s">
        <v>16797</v>
      </c>
      <c r="AI4894" t="s">
        <v>17003</v>
      </c>
      <c r="AJ4894" t="s">
        <v>1190</v>
      </c>
      <c r="AK4894" t="s">
        <v>981</v>
      </c>
      <c r="AL4894" t="s">
        <v>981</v>
      </c>
      <c r="AM4894" t="s">
        <v>33</v>
      </c>
      <c r="AN4894" t="s">
        <v>33</v>
      </c>
      <c r="AO4894"/>
      <c r="AP4894" t="s">
        <v>17004</v>
      </c>
      <c r="AQ4894"/>
      <c r="AR4894" t="s">
        <v>35</v>
      </c>
      <c r="AS4894" t="s">
        <v>35</v>
      </c>
    </row>
    <row r="4895" spans="1:45">
      <c r="A4895" s="264" t="s">
        <v>16799</v>
      </c>
      <c r="B4895" s="217" t="s">
        <v>14110</v>
      </c>
      <c r="C4895" s="217" t="s">
        <v>50</v>
      </c>
      <c r="E4895" s="217" t="s">
        <v>16800</v>
      </c>
      <c r="F4895" s="217" t="s">
        <v>17005</v>
      </c>
      <c r="H4895" s="217" t="s">
        <v>1084</v>
      </c>
      <c r="I4895" s="217" t="s">
        <v>1084</v>
      </c>
      <c r="J4895" s="217" t="s">
        <v>33</v>
      </c>
      <c r="K4895" s="217" t="s">
        <v>33</v>
      </c>
      <c r="M4895" s="217">
        <f t="shared" si="109"/>
        <v>686</v>
      </c>
      <c r="O4895" s="217" t="s">
        <v>35</v>
      </c>
      <c r="P4895" s="217" t="s">
        <v>35</v>
      </c>
      <c r="Q4895" s="217">
        <f>S6504-vykonyz.xlsx[[#This Row],[Kod]]</f>
        <v>-89421</v>
      </c>
      <c r="R4895" s="217">
        <f>S4827-vykonyz.xlsx[[#This Row],[Kod]]</f>
        <v>0</v>
      </c>
      <c r="AC4895" s="217">
        <f>vykonyz.xlsx3[[#This Row],[Kod]]-vykonyz.xlsx[[#This Row],[Kod]]</f>
        <v>0</v>
      </c>
      <c r="AD4895" t="s">
        <v>16799</v>
      </c>
      <c r="AE4895" t="s">
        <v>14110</v>
      </c>
      <c r="AF4895" t="s">
        <v>50</v>
      </c>
      <c r="AG4895"/>
      <c r="AH4895" t="s">
        <v>16800</v>
      </c>
      <c r="AI4895" t="s">
        <v>17005</v>
      </c>
      <c r="AJ4895"/>
      <c r="AK4895" t="s">
        <v>1084</v>
      </c>
      <c r="AL4895" t="s">
        <v>1084</v>
      </c>
      <c r="AM4895" t="s">
        <v>33</v>
      </c>
      <c r="AN4895" t="s">
        <v>33</v>
      </c>
      <c r="AO4895"/>
      <c r="AP4895" t="s">
        <v>1401</v>
      </c>
      <c r="AQ4895"/>
      <c r="AR4895" t="s">
        <v>35</v>
      </c>
      <c r="AS4895" t="s">
        <v>35</v>
      </c>
    </row>
    <row r="4896" spans="1:45">
      <c r="A4896" s="264" t="s">
        <v>16802</v>
      </c>
      <c r="B4896" s="217" t="s">
        <v>14110</v>
      </c>
      <c r="C4896" s="217" t="s">
        <v>50</v>
      </c>
      <c r="E4896" s="217" t="s">
        <v>16803</v>
      </c>
      <c r="F4896" s="217" t="s">
        <v>17006</v>
      </c>
      <c r="G4896" s="217" t="s">
        <v>28</v>
      </c>
      <c r="H4896" s="217" t="s">
        <v>1573</v>
      </c>
      <c r="I4896" s="217" t="s">
        <v>1573</v>
      </c>
      <c r="J4896" s="217" t="s">
        <v>33</v>
      </c>
      <c r="K4896" s="217" t="s">
        <v>33</v>
      </c>
      <c r="M4896" s="217">
        <f t="shared" si="109"/>
        <v>8404</v>
      </c>
      <c r="O4896" s="217" t="s">
        <v>35</v>
      </c>
      <c r="P4896" s="217" t="s">
        <v>35</v>
      </c>
      <c r="Q4896" s="217">
        <f>S6505-vykonyz.xlsx[[#This Row],[Kod]]</f>
        <v>-89423</v>
      </c>
      <c r="R4896" s="217">
        <f>S4828-vykonyz.xlsx[[#This Row],[Kod]]</f>
        <v>0</v>
      </c>
      <c r="AC4896" s="217">
        <f>vykonyz.xlsx3[[#This Row],[Kod]]-vykonyz.xlsx[[#This Row],[Kod]]</f>
        <v>0</v>
      </c>
      <c r="AD4896" t="s">
        <v>16802</v>
      </c>
      <c r="AE4896" t="s">
        <v>14110</v>
      </c>
      <c r="AF4896" t="s">
        <v>50</v>
      </c>
      <c r="AG4896"/>
      <c r="AH4896" t="s">
        <v>16803</v>
      </c>
      <c r="AI4896" t="s">
        <v>17006</v>
      </c>
      <c r="AJ4896" t="s">
        <v>28</v>
      </c>
      <c r="AK4896" t="s">
        <v>1573</v>
      </c>
      <c r="AL4896" t="s">
        <v>1573</v>
      </c>
      <c r="AM4896" t="s">
        <v>33</v>
      </c>
      <c r="AN4896" t="s">
        <v>33</v>
      </c>
      <c r="AO4896"/>
      <c r="AP4896" t="s">
        <v>17007</v>
      </c>
      <c r="AQ4896"/>
      <c r="AR4896" t="s">
        <v>35</v>
      </c>
      <c r="AS4896" t="s">
        <v>35</v>
      </c>
    </row>
    <row r="4897" spans="1:45">
      <c r="A4897" s="264" t="s">
        <v>16805</v>
      </c>
      <c r="B4897" s="217" t="s">
        <v>5983</v>
      </c>
      <c r="C4897" s="217" t="s">
        <v>50</v>
      </c>
      <c r="E4897" s="217" t="s">
        <v>17008</v>
      </c>
      <c r="F4897" s="217" t="s">
        <v>17009</v>
      </c>
      <c r="G4897" s="217" t="s">
        <v>28</v>
      </c>
      <c r="H4897" s="217" t="s">
        <v>1573</v>
      </c>
      <c r="I4897" s="217" t="s">
        <v>1573</v>
      </c>
      <c r="J4897" s="217" t="s">
        <v>33</v>
      </c>
      <c r="K4897" s="217" t="s">
        <v>33</v>
      </c>
      <c r="M4897" s="217">
        <f t="shared" si="109"/>
        <v>15600</v>
      </c>
      <c r="O4897" s="217" t="s">
        <v>35</v>
      </c>
      <c r="P4897" s="217" t="s">
        <v>35</v>
      </c>
      <c r="Q4897" s="217">
        <f>S6506-vykonyz.xlsx[[#This Row],[Kod]]</f>
        <v>-89425</v>
      </c>
      <c r="R4897" s="217">
        <f>S4829-vykonyz.xlsx[[#This Row],[Kod]]</f>
        <v>0</v>
      </c>
      <c r="AC4897" s="217">
        <f>vykonyz.xlsx3[[#This Row],[Kod]]-vykonyz.xlsx[[#This Row],[Kod]]</f>
        <v>0</v>
      </c>
      <c r="AD4897" t="s">
        <v>16805</v>
      </c>
      <c r="AE4897" t="s">
        <v>5983</v>
      </c>
      <c r="AF4897" t="s">
        <v>50</v>
      </c>
      <c r="AG4897"/>
      <c r="AH4897" t="s">
        <v>17008</v>
      </c>
      <c r="AI4897" t="s">
        <v>17009</v>
      </c>
      <c r="AJ4897" t="s">
        <v>28</v>
      </c>
      <c r="AK4897" t="s">
        <v>1573</v>
      </c>
      <c r="AL4897" t="s">
        <v>1573</v>
      </c>
      <c r="AM4897" t="s">
        <v>33</v>
      </c>
      <c r="AN4897" t="s">
        <v>33</v>
      </c>
      <c r="AO4897"/>
      <c r="AP4897" t="s">
        <v>17010</v>
      </c>
      <c r="AQ4897"/>
      <c r="AR4897" t="s">
        <v>35</v>
      </c>
      <c r="AS4897" t="s">
        <v>35</v>
      </c>
    </row>
    <row r="4898" spans="1:45">
      <c r="A4898" s="264" t="s">
        <v>16808</v>
      </c>
      <c r="B4898" s="217" t="s">
        <v>5983</v>
      </c>
      <c r="C4898" s="217" t="s">
        <v>50</v>
      </c>
      <c r="E4898" s="217" t="s">
        <v>16809</v>
      </c>
      <c r="F4898" s="217" t="s">
        <v>17011</v>
      </c>
      <c r="G4898" s="217" t="s">
        <v>28</v>
      </c>
      <c r="H4898" s="217" t="s">
        <v>1290</v>
      </c>
      <c r="I4898" s="217" t="s">
        <v>1290</v>
      </c>
      <c r="J4898" s="217" t="s">
        <v>33</v>
      </c>
      <c r="K4898" s="217" t="s">
        <v>33</v>
      </c>
      <c r="M4898" s="217">
        <f t="shared" si="109"/>
        <v>6278</v>
      </c>
      <c r="O4898" s="217" t="s">
        <v>35</v>
      </c>
      <c r="P4898" s="217" t="s">
        <v>35</v>
      </c>
      <c r="Q4898" s="217">
        <f>S6507-vykonyz.xlsx[[#This Row],[Kod]]</f>
        <v>-89427</v>
      </c>
      <c r="R4898" s="217">
        <f>S4830-vykonyz.xlsx[[#This Row],[Kod]]</f>
        <v>0</v>
      </c>
      <c r="AC4898" s="217">
        <f>vykonyz.xlsx3[[#This Row],[Kod]]-vykonyz.xlsx[[#This Row],[Kod]]</f>
        <v>0</v>
      </c>
      <c r="AD4898" t="s">
        <v>16808</v>
      </c>
      <c r="AE4898" t="s">
        <v>5983</v>
      </c>
      <c r="AF4898" t="s">
        <v>50</v>
      </c>
      <c r="AG4898"/>
      <c r="AH4898" t="s">
        <v>16809</v>
      </c>
      <c r="AI4898" t="s">
        <v>17011</v>
      </c>
      <c r="AJ4898" t="s">
        <v>28</v>
      </c>
      <c r="AK4898" t="s">
        <v>1290</v>
      </c>
      <c r="AL4898" t="s">
        <v>1290</v>
      </c>
      <c r="AM4898" t="s">
        <v>33</v>
      </c>
      <c r="AN4898" t="s">
        <v>33</v>
      </c>
      <c r="AO4898"/>
      <c r="AP4898" t="s">
        <v>17012</v>
      </c>
      <c r="AQ4898"/>
      <c r="AR4898" t="s">
        <v>35</v>
      </c>
      <c r="AS4898" t="s">
        <v>35</v>
      </c>
    </row>
    <row r="4899" spans="1:45">
      <c r="A4899" s="264" t="s">
        <v>16811</v>
      </c>
      <c r="B4899" s="217" t="s">
        <v>5983</v>
      </c>
      <c r="C4899" s="217" t="s">
        <v>50</v>
      </c>
      <c r="E4899" s="217" t="s">
        <v>16812</v>
      </c>
      <c r="F4899" s="217" t="s">
        <v>17013</v>
      </c>
      <c r="G4899" s="217" t="s">
        <v>28</v>
      </c>
      <c r="H4899" s="217" t="s">
        <v>981</v>
      </c>
      <c r="I4899" s="217" t="s">
        <v>981</v>
      </c>
      <c r="J4899" s="217" t="s">
        <v>33</v>
      </c>
      <c r="K4899" s="217" t="s">
        <v>33</v>
      </c>
      <c r="M4899" s="217">
        <f t="shared" si="109"/>
        <v>9127</v>
      </c>
      <c r="O4899" s="217" t="s">
        <v>35</v>
      </c>
      <c r="P4899" s="217" t="s">
        <v>35</v>
      </c>
      <c r="Q4899" s="217">
        <f>S6508-vykonyz.xlsx[[#This Row],[Kod]]</f>
        <v>-89429</v>
      </c>
      <c r="R4899" s="217">
        <f>S4831-vykonyz.xlsx[[#This Row],[Kod]]</f>
        <v>0</v>
      </c>
      <c r="AC4899" s="217">
        <f>vykonyz.xlsx3[[#This Row],[Kod]]-vykonyz.xlsx[[#This Row],[Kod]]</f>
        <v>0</v>
      </c>
      <c r="AD4899" t="s">
        <v>16811</v>
      </c>
      <c r="AE4899" t="s">
        <v>5983</v>
      </c>
      <c r="AF4899" t="s">
        <v>50</v>
      </c>
      <c r="AG4899"/>
      <c r="AH4899" t="s">
        <v>16812</v>
      </c>
      <c r="AI4899" t="s">
        <v>17013</v>
      </c>
      <c r="AJ4899" t="s">
        <v>28</v>
      </c>
      <c r="AK4899" t="s">
        <v>981</v>
      </c>
      <c r="AL4899" t="s">
        <v>981</v>
      </c>
      <c r="AM4899" t="s">
        <v>33</v>
      </c>
      <c r="AN4899" t="s">
        <v>33</v>
      </c>
      <c r="AO4899"/>
      <c r="AP4899" t="s">
        <v>17014</v>
      </c>
      <c r="AQ4899"/>
      <c r="AR4899" t="s">
        <v>35</v>
      </c>
      <c r="AS4899" t="s">
        <v>35</v>
      </c>
    </row>
    <row r="4900" spans="1:45">
      <c r="A4900" s="264" t="s">
        <v>16814</v>
      </c>
      <c r="B4900" s="217" t="s">
        <v>5983</v>
      </c>
      <c r="C4900" s="217" t="s">
        <v>50</v>
      </c>
      <c r="E4900" s="217" t="s">
        <v>17015</v>
      </c>
      <c r="F4900" s="217" t="s">
        <v>17016</v>
      </c>
      <c r="G4900" s="217" t="s">
        <v>28</v>
      </c>
      <c r="H4900" s="217" t="s">
        <v>985</v>
      </c>
      <c r="I4900" s="217" t="s">
        <v>985</v>
      </c>
      <c r="J4900" s="217" t="s">
        <v>33</v>
      </c>
      <c r="K4900" s="217" t="s">
        <v>33</v>
      </c>
      <c r="M4900" s="217">
        <f t="shared" si="109"/>
        <v>7338</v>
      </c>
      <c r="O4900" s="217" t="s">
        <v>35</v>
      </c>
      <c r="P4900" s="217" t="s">
        <v>35</v>
      </c>
      <c r="Q4900" s="217">
        <f>S6509-vykonyz.xlsx[[#This Row],[Kod]]</f>
        <v>-89431</v>
      </c>
      <c r="R4900" s="217">
        <f>S4832-vykonyz.xlsx[[#This Row],[Kod]]</f>
        <v>0</v>
      </c>
      <c r="AC4900" s="217">
        <f>vykonyz.xlsx3[[#This Row],[Kod]]-vykonyz.xlsx[[#This Row],[Kod]]</f>
        <v>0</v>
      </c>
      <c r="AD4900" t="s">
        <v>16814</v>
      </c>
      <c r="AE4900" t="s">
        <v>5983</v>
      </c>
      <c r="AF4900" t="s">
        <v>50</v>
      </c>
      <c r="AG4900"/>
      <c r="AH4900" t="s">
        <v>17015</v>
      </c>
      <c r="AI4900" t="s">
        <v>17016</v>
      </c>
      <c r="AJ4900" t="s">
        <v>28</v>
      </c>
      <c r="AK4900" t="s">
        <v>985</v>
      </c>
      <c r="AL4900" t="s">
        <v>985</v>
      </c>
      <c r="AM4900" t="s">
        <v>33</v>
      </c>
      <c r="AN4900" t="s">
        <v>33</v>
      </c>
      <c r="AO4900"/>
      <c r="AP4900" t="s">
        <v>17017</v>
      </c>
      <c r="AQ4900"/>
      <c r="AR4900" t="s">
        <v>35</v>
      </c>
      <c r="AS4900" t="s">
        <v>35</v>
      </c>
    </row>
    <row r="4901" spans="1:45">
      <c r="A4901" s="264" t="s">
        <v>16817</v>
      </c>
      <c r="B4901" s="217" t="s">
        <v>5983</v>
      </c>
      <c r="C4901" s="217" t="s">
        <v>50</v>
      </c>
      <c r="E4901" s="217" t="s">
        <v>17018</v>
      </c>
      <c r="F4901" s="217" t="s">
        <v>17019</v>
      </c>
      <c r="G4901" s="217" t="s">
        <v>28</v>
      </c>
      <c r="H4901" s="217" t="s">
        <v>1008</v>
      </c>
      <c r="I4901" s="217" t="s">
        <v>1008</v>
      </c>
      <c r="J4901" s="217" t="s">
        <v>33</v>
      </c>
      <c r="K4901" s="217" t="s">
        <v>33</v>
      </c>
      <c r="M4901" s="217">
        <f t="shared" si="109"/>
        <v>3881</v>
      </c>
      <c r="O4901" s="217" t="s">
        <v>35</v>
      </c>
      <c r="P4901" s="217" t="s">
        <v>35</v>
      </c>
      <c r="Q4901" s="217">
        <f>S6510-vykonyz.xlsx[[#This Row],[Kod]]</f>
        <v>-89433</v>
      </c>
      <c r="R4901" s="217">
        <f>S4833-vykonyz.xlsx[[#This Row],[Kod]]</f>
        <v>0</v>
      </c>
      <c r="AC4901" s="217">
        <f>vykonyz.xlsx3[[#This Row],[Kod]]-vykonyz.xlsx[[#This Row],[Kod]]</f>
        <v>0</v>
      </c>
      <c r="AD4901" t="s">
        <v>16817</v>
      </c>
      <c r="AE4901" t="s">
        <v>5983</v>
      </c>
      <c r="AF4901" t="s">
        <v>50</v>
      </c>
      <c r="AG4901"/>
      <c r="AH4901" t="s">
        <v>17018</v>
      </c>
      <c r="AI4901" t="s">
        <v>17019</v>
      </c>
      <c r="AJ4901" t="s">
        <v>28</v>
      </c>
      <c r="AK4901" t="s">
        <v>1008</v>
      </c>
      <c r="AL4901" t="s">
        <v>1008</v>
      </c>
      <c r="AM4901" t="s">
        <v>33</v>
      </c>
      <c r="AN4901" t="s">
        <v>33</v>
      </c>
      <c r="AO4901"/>
      <c r="AP4901" t="s">
        <v>17020</v>
      </c>
      <c r="AQ4901"/>
      <c r="AR4901" t="s">
        <v>35</v>
      </c>
      <c r="AS4901" t="s">
        <v>35</v>
      </c>
    </row>
    <row r="4902" spans="1:45">
      <c r="A4902" s="264" t="s">
        <v>16820</v>
      </c>
      <c r="B4902" s="217" t="s">
        <v>5983</v>
      </c>
      <c r="C4902" s="217" t="s">
        <v>50</v>
      </c>
      <c r="E4902" s="217" t="s">
        <v>16821</v>
      </c>
      <c r="F4902" s="217" t="s">
        <v>17021</v>
      </c>
      <c r="G4902" s="217" t="s">
        <v>28</v>
      </c>
      <c r="H4902" s="217" t="s">
        <v>1573</v>
      </c>
      <c r="I4902" s="217" t="s">
        <v>1573</v>
      </c>
      <c r="J4902" s="217" t="s">
        <v>33</v>
      </c>
      <c r="K4902" s="217" t="s">
        <v>33</v>
      </c>
      <c r="L4902" s="217" t="s">
        <v>62</v>
      </c>
      <c r="M4902" s="217">
        <f t="shared" si="109"/>
        <v>10455</v>
      </c>
      <c r="O4902" s="217" t="s">
        <v>35</v>
      </c>
      <c r="P4902" s="217" t="s">
        <v>35</v>
      </c>
      <c r="Q4902" s="217">
        <f>S6511-vykonyz.xlsx[[#This Row],[Kod]]</f>
        <v>-89435</v>
      </c>
      <c r="R4902" s="217">
        <f>S4834-vykonyz.xlsx[[#This Row],[Kod]]</f>
        <v>0</v>
      </c>
      <c r="AC4902" s="217">
        <f>vykonyz.xlsx3[[#This Row],[Kod]]-vykonyz.xlsx[[#This Row],[Kod]]</f>
        <v>0</v>
      </c>
      <c r="AD4902" t="s">
        <v>16820</v>
      </c>
      <c r="AE4902" t="s">
        <v>5983</v>
      </c>
      <c r="AF4902" t="s">
        <v>50</v>
      </c>
      <c r="AG4902"/>
      <c r="AH4902" t="s">
        <v>16821</v>
      </c>
      <c r="AI4902" t="s">
        <v>17021</v>
      </c>
      <c r="AJ4902" t="s">
        <v>28</v>
      </c>
      <c r="AK4902" t="s">
        <v>1573</v>
      </c>
      <c r="AL4902" t="s">
        <v>1573</v>
      </c>
      <c r="AM4902" t="s">
        <v>33</v>
      </c>
      <c r="AN4902" t="s">
        <v>33</v>
      </c>
      <c r="AO4902" t="s">
        <v>62</v>
      </c>
      <c r="AP4902" t="s">
        <v>17022</v>
      </c>
      <c r="AQ4902"/>
      <c r="AR4902" t="s">
        <v>35</v>
      </c>
      <c r="AS4902" t="s">
        <v>35</v>
      </c>
    </row>
    <row r="4903" spans="1:45">
      <c r="A4903" s="264" t="s">
        <v>16823</v>
      </c>
      <c r="B4903" s="217" t="s">
        <v>5983</v>
      </c>
      <c r="C4903" s="217" t="s">
        <v>50</v>
      </c>
      <c r="E4903" s="217" t="s">
        <v>17023</v>
      </c>
      <c r="F4903" s="217" t="s">
        <v>17024</v>
      </c>
      <c r="G4903" s="217" t="s">
        <v>28</v>
      </c>
      <c r="H4903" s="217" t="s">
        <v>1492</v>
      </c>
      <c r="I4903" s="217" t="s">
        <v>1492</v>
      </c>
      <c r="J4903" s="217" t="s">
        <v>33</v>
      </c>
      <c r="K4903" s="217" t="s">
        <v>33</v>
      </c>
      <c r="L4903" s="217" t="s">
        <v>62</v>
      </c>
      <c r="M4903" s="217">
        <f t="shared" si="109"/>
        <v>12859</v>
      </c>
      <c r="O4903" s="217" t="s">
        <v>35</v>
      </c>
      <c r="P4903" s="217" t="s">
        <v>35</v>
      </c>
      <c r="Q4903" s="217">
        <f>S6512-vykonyz.xlsx[[#This Row],[Kod]]</f>
        <v>-89437</v>
      </c>
      <c r="R4903" s="217">
        <f>S4835-vykonyz.xlsx[[#This Row],[Kod]]</f>
        <v>0</v>
      </c>
      <c r="AC4903" s="217">
        <f>vykonyz.xlsx3[[#This Row],[Kod]]-vykonyz.xlsx[[#This Row],[Kod]]</f>
        <v>0</v>
      </c>
      <c r="AD4903" t="s">
        <v>16823</v>
      </c>
      <c r="AE4903" t="s">
        <v>5983</v>
      </c>
      <c r="AF4903" t="s">
        <v>50</v>
      </c>
      <c r="AG4903"/>
      <c r="AH4903" t="s">
        <v>17023</v>
      </c>
      <c r="AI4903" t="s">
        <v>17024</v>
      </c>
      <c r="AJ4903" t="s">
        <v>28</v>
      </c>
      <c r="AK4903" t="s">
        <v>1492</v>
      </c>
      <c r="AL4903" t="s">
        <v>1492</v>
      </c>
      <c r="AM4903" t="s">
        <v>33</v>
      </c>
      <c r="AN4903" t="s">
        <v>33</v>
      </c>
      <c r="AO4903" t="s">
        <v>62</v>
      </c>
      <c r="AP4903" t="s">
        <v>17025</v>
      </c>
      <c r="AQ4903"/>
      <c r="AR4903" t="s">
        <v>35</v>
      </c>
      <c r="AS4903" t="s">
        <v>35</v>
      </c>
    </row>
    <row r="4904" spans="1:45">
      <c r="A4904" s="264" t="s">
        <v>16826</v>
      </c>
      <c r="B4904" s="217" t="s">
        <v>14110</v>
      </c>
      <c r="C4904" s="217" t="s">
        <v>50</v>
      </c>
      <c r="E4904" s="217" t="s">
        <v>16827</v>
      </c>
      <c r="F4904" s="217" t="s">
        <v>17026</v>
      </c>
      <c r="G4904" s="217" t="s">
        <v>1190</v>
      </c>
      <c r="H4904" s="217" t="s">
        <v>981</v>
      </c>
      <c r="I4904" s="217" t="s">
        <v>981</v>
      </c>
      <c r="J4904" s="217" t="s">
        <v>33</v>
      </c>
      <c r="K4904" s="217" t="s">
        <v>33</v>
      </c>
      <c r="M4904" s="217">
        <f t="shared" si="109"/>
        <v>6072</v>
      </c>
      <c r="O4904" s="217" t="s">
        <v>35</v>
      </c>
      <c r="P4904" s="217" t="s">
        <v>35</v>
      </c>
      <c r="Q4904" s="217">
        <f>S6513-vykonyz.xlsx[[#This Row],[Kod]]</f>
        <v>-89441</v>
      </c>
      <c r="R4904" s="217">
        <f>S4836-vykonyz.xlsx[[#This Row],[Kod]]</f>
        <v>0</v>
      </c>
      <c r="AC4904" s="217">
        <f>vykonyz.xlsx3[[#This Row],[Kod]]-vykonyz.xlsx[[#This Row],[Kod]]</f>
        <v>0</v>
      </c>
      <c r="AD4904" t="s">
        <v>16826</v>
      </c>
      <c r="AE4904" t="s">
        <v>14110</v>
      </c>
      <c r="AF4904" t="s">
        <v>50</v>
      </c>
      <c r="AG4904"/>
      <c r="AH4904" t="s">
        <v>16827</v>
      </c>
      <c r="AI4904" t="s">
        <v>17026</v>
      </c>
      <c r="AJ4904" t="s">
        <v>1190</v>
      </c>
      <c r="AK4904" t="s">
        <v>981</v>
      </c>
      <c r="AL4904" t="s">
        <v>981</v>
      </c>
      <c r="AM4904" t="s">
        <v>33</v>
      </c>
      <c r="AN4904" t="s">
        <v>33</v>
      </c>
      <c r="AO4904"/>
      <c r="AP4904" t="s">
        <v>17027</v>
      </c>
      <c r="AQ4904"/>
      <c r="AR4904" t="s">
        <v>35</v>
      </c>
      <c r="AS4904" t="s">
        <v>35</v>
      </c>
    </row>
    <row r="4905" spans="1:45">
      <c r="A4905" s="264" t="s">
        <v>16829</v>
      </c>
      <c r="B4905" s="217" t="s">
        <v>3876</v>
      </c>
      <c r="E4905" s="217" t="s">
        <v>16830</v>
      </c>
      <c r="F4905" s="217" t="s">
        <v>17028</v>
      </c>
      <c r="G4905" s="217" t="s">
        <v>1190</v>
      </c>
      <c r="H4905" s="217" t="s">
        <v>1295</v>
      </c>
      <c r="I4905" s="217" t="s">
        <v>1295</v>
      </c>
      <c r="J4905" s="217" t="s">
        <v>33</v>
      </c>
      <c r="K4905" s="217" t="s">
        <v>33</v>
      </c>
      <c r="M4905" s="217">
        <f t="shared" si="109"/>
        <v>1038</v>
      </c>
      <c r="O4905" s="217" t="s">
        <v>35</v>
      </c>
      <c r="P4905" s="217" t="s">
        <v>35</v>
      </c>
      <c r="Q4905" s="217">
        <f>S6514-vykonyz.xlsx[[#This Row],[Kod]]</f>
        <v>-89443</v>
      </c>
      <c r="R4905" s="217">
        <f>S4837-vykonyz.xlsx[[#This Row],[Kod]]</f>
        <v>0</v>
      </c>
      <c r="AC4905" s="217">
        <f>vykonyz.xlsx3[[#This Row],[Kod]]-vykonyz.xlsx[[#This Row],[Kod]]</f>
        <v>0</v>
      </c>
      <c r="AD4905" t="s">
        <v>16829</v>
      </c>
      <c r="AE4905" t="s">
        <v>3876</v>
      </c>
      <c r="AF4905"/>
      <c r="AG4905"/>
      <c r="AH4905" t="s">
        <v>16830</v>
      </c>
      <c r="AI4905" t="s">
        <v>17028</v>
      </c>
      <c r="AJ4905" t="s">
        <v>1190</v>
      </c>
      <c r="AK4905" t="s">
        <v>1295</v>
      </c>
      <c r="AL4905" t="s">
        <v>1295</v>
      </c>
      <c r="AM4905" t="s">
        <v>33</v>
      </c>
      <c r="AN4905" t="s">
        <v>33</v>
      </c>
      <c r="AO4905"/>
      <c r="AP4905" t="s">
        <v>12416</v>
      </c>
      <c r="AQ4905"/>
      <c r="AR4905" t="s">
        <v>35</v>
      </c>
      <c r="AS4905" t="s">
        <v>35</v>
      </c>
    </row>
    <row r="4906" spans="1:45">
      <c r="A4906" s="264" t="s">
        <v>16832</v>
      </c>
      <c r="B4906" s="217" t="s">
        <v>3876</v>
      </c>
      <c r="E4906" s="217" t="s">
        <v>16833</v>
      </c>
      <c r="F4906" s="217" t="s">
        <v>17028</v>
      </c>
      <c r="G4906" s="217" t="s">
        <v>1190</v>
      </c>
      <c r="H4906" s="217" t="s">
        <v>1295</v>
      </c>
      <c r="I4906" s="217" t="s">
        <v>1295</v>
      </c>
      <c r="J4906" s="217" t="s">
        <v>33</v>
      </c>
      <c r="K4906" s="217" t="s">
        <v>33</v>
      </c>
      <c r="M4906" s="217">
        <f t="shared" si="109"/>
        <v>1038</v>
      </c>
      <c r="O4906" s="217" t="s">
        <v>35</v>
      </c>
      <c r="P4906" s="217" t="s">
        <v>35</v>
      </c>
      <c r="Q4906" s="217">
        <f>S6515-vykonyz.xlsx[[#This Row],[Kod]]</f>
        <v>-89445</v>
      </c>
      <c r="R4906" s="217">
        <f>S4838-vykonyz.xlsx[[#This Row],[Kod]]</f>
        <v>0</v>
      </c>
      <c r="AC4906" s="217">
        <f>vykonyz.xlsx3[[#This Row],[Kod]]-vykonyz.xlsx[[#This Row],[Kod]]</f>
        <v>0</v>
      </c>
      <c r="AD4906" t="s">
        <v>16832</v>
      </c>
      <c r="AE4906" t="s">
        <v>3876</v>
      </c>
      <c r="AF4906"/>
      <c r="AG4906"/>
      <c r="AH4906" t="s">
        <v>16833</v>
      </c>
      <c r="AI4906" t="s">
        <v>17028</v>
      </c>
      <c r="AJ4906" t="s">
        <v>1190</v>
      </c>
      <c r="AK4906" t="s">
        <v>1295</v>
      </c>
      <c r="AL4906" t="s">
        <v>1295</v>
      </c>
      <c r="AM4906" t="s">
        <v>33</v>
      </c>
      <c r="AN4906" t="s">
        <v>33</v>
      </c>
      <c r="AO4906"/>
      <c r="AP4906" t="s">
        <v>12416</v>
      </c>
      <c r="AQ4906"/>
      <c r="AR4906" t="s">
        <v>35</v>
      </c>
      <c r="AS4906" t="s">
        <v>35</v>
      </c>
    </row>
    <row r="4907" spans="1:45">
      <c r="A4907" s="264" t="s">
        <v>16835</v>
      </c>
      <c r="B4907" s="217" t="s">
        <v>3876</v>
      </c>
      <c r="C4907" s="217" t="s">
        <v>611</v>
      </c>
      <c r="E4907" s="217" t="s">
        <v>16836</v>
      </c>
      <c r="G4907" s="217" t="s">
        <v>1190</v>
      </c>
      <c r="H4907" s="217" t="s">
        <v>1573</v>
      </c>
      <c r="I4907" s="217" t="s">
        <v>981</v>
      </c>
      <c r="J4907" s="217" t="s">
        <v>33</v>
      </c>
      <c r="K4907" s="217" t="s">
        <v>33</v>
      </c>
      <c r="M4907" s="217">
        <f t="shared" si="109"/>
        <v>2426</v>
      </c>
      <c r="O4907" s="217" t="s">
        <v>35</v>
      </c>
      <c r="P4907" s="217" t="s">
        <v>35</v>
      </c>
      <c r="Q4907" s="217">
        <f>S6516-vykonyz.xlsx[[#This Row],[Kod]]</f>
        <v>-89447</v>
      </c>
      <c r="R4907" s="217">
        <f>S4839-vykonyz.xlsx[[#This Row],[Kod]]</f>
        <v>0</v>
      </c>
      <c r="AC4907" s="217">
        <f>vykonyz.xlsx3[[#This Row],[Kod]]-vykonyz.xlsx[[#This Row],[Kod]]</f>
        <v>0</v>
      </c>
      <c r="AD4907" t="s">
        <v>16835</v>
      </c>
      <c r="AE4907" t="s">
        <v>3876</v>
      </c>
      <c r="AF4907" t="s">
        <v>611</v>
      </c>
      <c r="AG4907"/>
      <c r="AH4907" t="s">
        <v>16836</v>
      </c>
      <c r="AI4907"/>
      <c r="AJ4907" t="s">
        <v>1190</v>
      </c>
      <c r="AK4907" t="s">
        <v>1573</v>
      </c>
      <c r="AL4907" t="s">
        <v>981</v>
      </c>
      <c r="AM4907" t="s">
        <v>33</v>
      </c>
      <c r="AN4907" t="s">
        <v>33</v>
      </c>
      <c r="AO4907"/>
      <c r="AP4907" t="s">
        <v>17029</v>
      </c>
      <c r="AQ4907"/>
      <c r="AR4907" t="s">
        <v>35</v>
      </c>
      <c r="AS4907" t="s">
        <v>35</v>
      </c>
    </row>
    <row r="4908" spans="1:45">
      <c r="A4908" s="264" t="s">
        <v>16838</v>
      </c>
      <c r="B4908" s="217" t="s">
        <v>14110</v>
      </c>
      <c r="C4908" s="217" t="s">
        <v>50</v>
      </c>
      <c r="E4908" s="217" t="s">
        <v>16839</v>
      </c>
      <c r="F4908" s="217" t="s">
        <v>17030</v>
      </c>
      <c r="G4908" s="217" t="s">
        <v>28</v>
      </c>
      <c r="H4908" s="217" t="s">
        <v>1008</v>
      </c>
      <c r="I4908" s="217" t="s">
        <v>981</v>
      </c>
      <c r="J4908" s="217" t="s">
        <v>33</v>
      </c>
      <c r="K4908" s="217" t="s">
        <v>33</v>
      </c>
      <c r="M4908" s="217">
        <f t="shared" si="109"/>
        <v>6232</v>
      </c>
      <c r="O4908" s="217" t="s">
        <v>35</v>
      </c>
      <c r="P4908" s="217" t="s">
        <v>35</v>
      </c>
      <c r="Q4908" s="217">
        <f>S6517-vykonyz.xlsx[[#This Row],[Kod]]</f>
        <v>-89448</v>
      </c>
      <c r="R4908" s="217">
        <f>S4840-vykonyz.xlsx[[#This Row],[Kod]]</f>
        <v>0</v>
      </c>
      <c r="AC4908" s="217">
        <f>vykonyz.xlsx3[[#This Row],[Kod]]-vykonyz.xlsx[[#This Row],[Kod]]</f>
        <v>0</v>
      </c>
      <c r="AD4908" t="s">
        <v>16838</v>
      </c>
      <c r="AE4908" t="s">
        <v>14110</v>
      </c>
      <c r="AF4908" t="s">
        <v>50</v>
      </c>
      <c r="AG4908"/>
      <c r="AH4908" t="s">
        <v>16839</v>
      </c>
      <c r="AI4908" t="s">
        <v>17030</v>
      </c>
      <c r="AJ4908" t="s">
        <v>28</v>
      </c>
      <c r="AK4908" t="s">
        <v>1008</v>
      </c>
      <c r="AL4908" t="s">
        <v>981</v>
      </c>
      <c r="AM4908" t="s">
        <v>33</v>
      </c>
      <c r="AN4908" t="s">
        <v>33</v>
      </c>
      <c r="AO4908"/>
      <c r="AP4908" t="s">
        <v>17031</v>
      </c>
      <c r="AQ4908"/>
      <c r="AR4908" t="s">
        <v>35</v>
      </c>
      <c r="AS4908" t="s">
        <v>35</v>
      </c>
    </row>
    <row r="4909" spans="1:45">
      <c r="A4909" s="264" t="s">
        <v>16841</v>
      </c>
      <c r="B4909" s="217" t="s">
        <v>14110</v>
      </c>
      <c r="C4909" s="217" t="s">
        <v>50</v>
      </c>
      <c r="E4909" s="217" t="s">
        <v>16842</v>
      </c>
      <c r="F4909" s="217" t="s">
        <v>17032</v>
      </c>
      <c r="G4909" s="217" t="s">
        <v>28</v>
      </c>
      <c r="H4909" s="217" t="s">
        <v>1573</v>
      </c>
      <c r="I4909" s="217" t="s">
        <v>1573</v>
      </c>
      <c r="J4909" s="217" t="s">
        <v>33</v>
      </c>
      <c r="K4909" s="217" t="s">
        <v>33</v>
      </c>
      <c r="M4909" s="217">
        <f t="shared" si="109"/>
        <v>7176</v>
      </c>
      <c r="O4909" s="217" t="s">
        <v>35</v>
      </c>
      <c r="P4909" s="217" t="s">
        <v>35</v>
      </c>
      <c r="Q4909" s="217">
        <f>S6518-vykonyz.xlsx[[#This Row],[Kod]]</f>
        <v>-89449</v>
      </c>
      <c r="R4909" s="217">
        <f>S4841-vykonyz.xlsx[[#This Row],[Kod]]</f>
        <v>0</v>
      </c>
      <c r="AC4909" s="217">
        <f>vykonyz.xlsx3[[#This Row],[Kod]]-vykonyz.xlsx[[#This Row],[Kod]]</f>
        <v>0</v>
      </c>
      <c r="AD4909" t="s">
        <v>16841</v>
      </c>
      <c r="AE4909" t="s">
        <v>14110</v>
      </c>
      <c r="AF4909" t="s">
        <v>50</v>
      </c>
      <c r="AG4909"/>
      <c r="AH4909" t="s">
        <v>16842</v>
      </c>
      <c r="AI4909" t="s">
        <v>17032</v>
      </c>
      <c r="AJ4909" t="s">
        <v>28</v>
      </c>
      <c r="AK4909" t="s">
        <v>1573</v>
      </c>
      <c r="AL4909" t="s">
        <v>1573</v>
      </c>
      <c r="AM4909" t="s">
        <v>33</v>
      </c>
      <c r="AN4909" t="s">
        <v>33</v>
      </c>
      <c r="AO4909"/>
      <c r="AP4909" t="s">
        <v>17033</v>
      </c>
      <c r="AQ4909"/>
      <c r="AR4909" t="s">
        <v>35</v>
      </c>
      <c r="AS4909" t="s">
        <v>35</v>
      </c>
    </row>
    <row r="4910" spans="1:45">
      <c r="A4910" s="264" t="s">
        <v>16844</v>
      </c>
      <c r="B4910" s="217" t="s">
        <v>14110</v>
      </c>
      <c r="C4910" s="217" t="s">
        <v>50</v>
      </c>
      <c r="E4910" s="217" t="s">
        <v>16845</v>
      </c>
      <c r="F4910" s="217" t="s">
        <v>17034</v>
      </c>
      <c r="G4910" s="217" t="s">
        <v>28</v>
      </c>
      <c r="H4910" s="217" t="s">
        <v>981</v>
      </c>
      <c r="I4910" s="217" t="s">
        <v>981</v>
      </c>
      <c r="J4910" s="217" t="s">
        <v>33</v>
      </c>
      <c r="K4910" s="217" t="s">
        <v>33</v>
      </c>
      <c r="M4910" s="217">
        <f t="shared" si="109"/>
        <v>4467</v>
      </c>
      <c r="O4910" s="217" t="s">
        <v>35</v>
      </c>
      <c r="P4910" s="217" t="s">
        <v>35</v>
      </c>
      <c r="Q4910" s="217">
        <f>S6519-vykonyz.xlsx[[#This Row],[Kod]]</f>
        <v>-89451</v>
      </c>
      <c r="R4910" s="217">
        <f>S4842-vykonyz.xlsx[[#This Row],[Kod]]</f>
        <v>0</v>
      </c>
      <c r="AC4910" s="217">
        <f>vykonyz.xlsx3[[#This Row],[Kod]]-vykonyz.xlsx[[#This Row],[Kod]]</f>
        <v>0</v>
      </c>
      <c r="AD4910" t="s">
        <v>16844</v>
      </c>
      <c r="AE4910" t="s">
        <v>14110</v>
      </c>
      <c r="AF4910" t="s">
        <v>50</v>
      </c>
      <c r="AG4910"/>
      <c r="AH4910" t="s">
        <v>16845</v>
      </c>
      <c r="AI4910" t="s">
        <v>17034</v>
      </c>
      <c r="AJ4910" t="s">
        <v>28</v>
      </c>
      <c r="AK4910" t="s">
        <v>981</v>
      </c>
      <c r="AL4910" t="s">
        <v>981</v>
      </c>
      <c r="AM4910" t="s">
        <v>33</v>
      </c>
      <c r="AN4910" t="s">
        <v>33</v>
      </c>
      <c r="AO4910"/>
      <c r="AP4910" t="s">
        <v>17035</v>
      </c>
      <c r="AQ4910"/>
      <c r="AR4910" t="s">
        <v>35</v>
      </c>
      <c r="AS4910" t="s">
        <v>35</v>
      </c>
    </row>
    <row r="4911" spans="1:45">
      <c r="A4911" s="264" t="s">
        <v>16847</v>
      </c>
      <c r="B4911" s="217" t="s">
        <v>14110</v>
      </c>
      <c r="C4911" s="217" t="s">
        <v>50</v>
      </c>
      <c r="E4911" s="217" t="s">
        <v>16848</v>
      </c>
      <c r="F4911" s="217" t="s">
        <v>17036</v>
      </c>
      <c r="G4911" s="217" t="s">
        <v>1190</v>
      </c>
      <c r="H4911" s="217" t="s">
        <v>1290</v>
      </c>
      <c r="I4911" s="217" t="s">
        <v>1290</v>
      </c>
      <c r="J4911" s="217" t="s">
        <v>33</v>
      </c>
      <c r="K4911" s="217" t="s">
        <v>33</v>
      </c>
      <c r="M4911" s="217">
        <f t="shared" si="109"/>
        <v>1942</v>
      </c>
      <c r="O4911" s="217" t="s">
        <v>35</v>
      </c>
      <c r="P4911" s="217" t="s">
        <v>35</v>
      </c>
      <c r="Q4911" s="217">
        <f>S6520-vykonyz.xlsx[[#This Row],[Kod]]</f>
        <v>-89453</v>
      </c>
      <c r="R4911" s="217">
        <f>S4843-vykonyz.xlsx[[#This Row],[Kod]]</f>
        <v>0</v>
      </c>
      <c r="AC4911" s="217">
        <f>vykonyz.xlsx3[[#This Row],[Kod]]-vykonyz.xlsx[[#This Row],[Kod]]</f>
        <v>0</v>
      </c>
      <c r="AD4911" t="s">
        <v>16847</v>
      </c>
      <c r="AE4911" t="s">
        <v>14110</v>
      </c>
      <c r="AF4911" t="s">
        <v>50</v>
      </c>
      <c r="AG4911"/>
      <c r="AH4911" t="s">
        <v>16848</v>
      </c>
      <c r="AI4911" t="s">
        <v>17036</v>
      </c>
      <c r="AJ4911" t="s">
        <v>1190</v>
      </c>
      <c r="AK4911" t="s">
        <v>1290</v>
      </c>
      <c r="AL4911" t="s">
        <v>1290</v>
      </c>
      <c r="AM4911" t="s">
        <v>33</v>
      </c>
      <c r="AN4911" t="s">
        <v>33</v>
      </c>
      <c r="AO4911"/>
      <c r="AP4911" t="s">
        <v>17037</v>
      </c>
      <c r="AQ4911"/>
      <c r="AR4911" t="s">
        <v>35</v>
      </c>
      <c r="AS4911" t="s">
        <v>35</v>
      </c>
    </row>
    <row r="4912" spans="1:45">
      <c r="A4912" s="264" t="s">
        <v>16850</v>
      </c>
      <c r="B4912" s="217" t="s">
        <v>14110</v>
      </c>
      <c r="E4912" s="217" t="s">
        <v>16851</v>
      </c>
      <c r="F4912" s="217" t="s">
        <v>17038</v>
      </c>
      <c r="G4912" s="217" t="s">
        <v>1190</v>
      </c>
      <c r="H4912" s="217" t="s">
        <v>985</v>
      </c>
      <c r="I4912" s="217" t="s">
        <v>985</v>
      </c>
      <c r="J4912" s="217" t="s">
        <v>33</v>
      </c>
      <c r="K4912" s="217" t="s">
        <v>33</v>
      </c>
      <c r="M4912" s="217">
        <f t="shared" si="109"/>
        <v>5736</v>
      </c>
      <c r="O4912" s="217" t="s">
        <v>35</v>
      </c>
      <c r="P4912" s="217" t="s">
        <v>35</v>
      </c>
      <c r="Q4912" s="217">
        <f>S6521-vykonyz.xlsx[[#This Row],[Kod]]</f>
        <v>-89455</v>
      </c>
      <c r="R4912" s="217">
        <f>S4844-vykonyz.xlsx[[#This Row],[Kod]]</f>
        <v>0</v>
      </c>
      <c r="AC4912" s="217">
        <f>vykonyz.xlsx3[[#This Row],[Kod]]-vykonyz.xlsx[[#This Row],[Kod]]</f>
        <v>0</v>
      </c>
      <c r="AD4912" t="s">
        <v>16850</v>
      </c>
      <c r="AE4912" t="s">
        <v>14110</v>
      </c>
      <c r="AF4912"/>
      <c r="AG4912"/>
      <c r="AH4912" t="s">
        <v>16851</v>
      </c>
      <c r="AI4912" t="s">
        <v>17038</v>
      </c>
      <c r="AJ4912" t="s">
        <v>1190</v>
      </c>
      <c r="AK4912" t="s">
        <v>985</v>
      </c>
      <c r="AL4912" t="s">
        <v>985</v>
      </c>
      <c r="AM4912" t="s">
        <v>33</v>
      </c>
      <c r="AN4912" t="s">
        <v>33</v>
      </c>
      <c r="AO4912"/>
      <c r="AP4912" t="s">
        <v>17039</v>
      </c>
      <c r="AQ4912"/>
      <c r="AR4912" t="s">
        <v>35</v>
      </c>
      <c r="AS4912" t="s">
        <v>35</v>
      </c>
    </row>
    <row r="4913" spans="1:45">
      <c r="A4913" s="264" t="s">
        <v>16853</v>
      </c>
      <c r="B4913" s="217" t="s">
        <v>14110</v>
      </c>
      <c r="C4913" s="217" t="s">
        <v>50</v>
      </c>
      <c r="E4913" s="217" t="s">
        <v>16854</v>
      </c>
      <c r="F4913" s="217" t="s">
        <v>17040</v>
      </c>
      <c r="G4913" s="217" t="s">
        <v>28</v>
      </c>
      <c r="H4913" s="217" t="s">
        <v>1488</v>
      </c>
      <c r="I4913" s="217" t="s">
        <v>108</v>
      </c>
      <c r="J4913" s="217" t="s">
        <v>33</v>
      </c>
      <c r="K4913" s="217" t="s">
        <v>33</v>
      </c>
      <c r="M4913" s="217">
        <f t="shared" si="109"/>
        <v>7989</v>
      </c>
      <c r="O4913" s="217" t="s">
        <v>35</v>
      </c>
      <c r="P4913" s="217" t="s">
        <v>35</v>
      </c>
      <c r="Q4913" s="217">
        <f>S6522-vykonyz.xlsx[[#This Row],[Kod]]</f>
        <v>-89459</v>
      </c>
      <c r="R4913" s="217">
        <f>S4845-vykonyz.xlsx[[#This Row],[Kod]]</f>
        <v>0</v>
      </c>
      <c r="AC4913" s="217">
        <f>vykonyz.xlsx3[[#This Row],[Kod]]-vykonyz.xlsx[[#This Row],[Kod]]</f>
        <v>0</v>
      </c>
      <c r="AD4913" t="s">
        <v>16853</v>
      </c>
      <c r="AE4913" t="s">
        <v>14110</v>
      </c>
      <c r="AF4913" t="s">
        <v>50</v>
      </c>
      <c r="AG4913"/>
      <c r="AH4913" t="s">
        <v>16854</v>
      </c>
      <c r="AI4913" t="s">
        <v>17040</v>
      </c>
      <c r="AJ4913" t="s">
        <v>28</v>
      </c>
      <c r="AK4913" t="s">
        <v>1488</v>
      </c>
      <c r="AL4913" t="s">
        <v>108</v>
      </c>
      <c r="AM4913" t="s">
        <v>33</v>
      </c>
      <c r="AN4913" t="s">
        <v>33</v>
      </c>
      <c r="AO4913"/>
      <c r="AP4913" t="s">
        <v>17041</v>
      </c>
      <c r="AQ4913"/>
      <c r="AR4913" t="s">
        <v>35</v>
      </c>
      <c r="AS4913" t="s">
        <v>35</v>
      </c>
    </row>
    <row r="4914" spans="1:45">
      <c r="A4914" s="264" t="s">
        <v>16857</v>
      </c>
      <c r="B4914" s="217" t="s">
        <v>16863</v>
      </c>
      <c r="C4914" s="217" t="s">
        <v>50</v>
      </c>
      <c r="E4914" s="217" t="s">
        <v>16858</v>
      </c>
      <c r="F4914" s="217" t="s">
        <v>17042</v>
      </c>
      <c r="H4914" s="217" t="s">
        <v>989</v>
      </c>
      <c r="I4914" s="217" t="s">
        <v>989</v>
      </c>
      <c r="J4914" s="217" t="s">
        <v>33</v>
      </c>
      <c r="K4914" s="217" t="s">
        <v>33</v>
      </c>
      <c r="M4914" s="217">
        <f t="shared" si="109"/>
        <v>360</v>
      </c>
      <c r="O4914" s="217" t="s">
        <v>35</v>
      </c>
      <c r="P4914" s="217" t="s">
        <v>35</v>
      </c>
      <c r="Q4914" s="217">
        <f>S6523-vykonyz.xlsx[[#This Row],[Kod]]</f>
        <v>-89510</v>
      </c>
      <c r="R4914" s="217">
        <f>S4846-vykonyz.xlsx[[#This Row],[Kod]]</f>
        <v>0</v>
      </c>
      <c r="AC4914" s="217">
        <f>vykonyz.xlsx3[[#This Row],[Kod]]-vykonyz.xlsx[[#This Row],[Kod]]</f>
        <v>0</v>
      </c>
      <c r="AD4914" t="s">
        <v>16857</v>
      </c>
      <c r="AE4914" t="s">
        <v>16863</v>
      </c>
      <c r="AF4914" t="s">
        <v>50</v>
      </c>
      <c r="AG4914"/>
      <c r="AH4914" t="s">
        <v>16858</v>
      </c>
      <c r="AI4914" t="s">
        <v>17042</v>
      </c>
      <c r="AJ4914"/>
      <c r="AK4914" t="s">
        <v>989</v>
      </c>
      <c r="AL4914" t="s">
        <v>989</v>
      </c>
      <c r="AM4914" t="s">
        <v>33</v>
      </c>
      <c r="AN4914" t="s">
        <v>33</v>
      </c>
      <c r="AO4914"/>
      <c r="AP4914" t="s">
        <v>7722</v>
      </c>
      <c r="AQ4914"/>
      <c r="AR4914" t="s">
        <v>35</v>
      </c>
      <c r="AS4914" t="s">
        <v>35</v>
      </c>
    </row>
    <row r="4915" spans="1:45">
      <c r="A4915" s="264" t="s">
        <v>16861</v>
      </c>
      <c r="B4915" s="217" t="s">
        <v>3876</v>
      </c>
      <c r="C4915" s="217" t="s">
        <v>50</v>
      </c>
      <c r="E4915" s="217" t="s">
        <v>16862</v>
      </c>
      <c r="F4915" s="217" t="s">
        <v>17043</v>
      </c>
      <c r="G4915" s="217" t="s">
        <v>53</v>
      </c>
      <c r="H4915" s="217" t="s">
        <v>1008</v>
      </c>
      <c r="I4915" s="217" t="s">
        <v>1008</v>
      </c>
      <c r="J4915" s="217" t="s">
        <v>33</v>
      </c>
      <c r="K4915" s="217" t="s">
        <v>33</v>
      </c>
      <c r="M4915" s="217">
        <f t="shared" si="109"/>
        <v>484</v>
      </c>
      <c r="O4915" s="217" t="s">
        <v>35</v>
      </c>
      <c r="P4915" s="217" t="s">
        <v>35</v>
      </c>
      <c r="Q4915" s="217">
        <f>S6524-vykonyz.xlsx[[#This Row],[Kod]]</f>
        <v>-89511</v>
      </c>
      <c r="R4915" s="217">
        <f>S4847-vykonyz.xlsx[[#This Row],[Kod]]</f>
        <v>0</v>
      </c>
      <c r="AC4915" s="217">
        <f>vykonyz.xlsx3[[#This Row],[Kod]]-vykonyz.xlsx[[#This Row],[Kod]]</f>
        <v>0</v>
      </c>
      <c r="AD4915" t="s">
        <v>16861</v>
      </c>
      <c r="AE4915" t="s">
        <v>3876</v>
      </c>
      <c r="AF4915" t="s">
        <v>50</v>
      </c>
      <c r="AG4915"/>
      <c r="AH4915" t="s">
        <v>16862</v>
      </c>
      <c r="AI4915" t="s">
        <v>17043</v>
      </c>
      <c r="AJ4915" t="s">
        <v>53</v>
      </c>
      <c r="AK4915" t="s">
        <v>1008</v>
      </c>
      <c r="AL4915" t="s">
        <v>1008</v>
      </c>
      <c r="AM4915" t="s">
        <v>33</v>
      </c>
      <c r="AN4915" t="s">
        <v>33</v>
      </c>
      <c r="AO4915"/>
      <c r="AP4915" t="s">
        <v>11103</v>
      </c>
      <c r="AQ4915"/>
      <c r="AR4915" t="s">
        <v>35</v>
      </c>
      <c r="AS4915" t="s">
        <v>35</v>
      </c>
    </row>
    <row r="4916" spans="1:45">
      <c r="A4916" s="264" t="s">
        <v>16865</v>
      </c>
      <c r="B4916" s="217" t="s">
        <v>3876</v>
      </c>
      <c r="C4916" s="217" t="s">
        <v>50</v>
      </c>
      <c r="E4916" s="217" t="s">
        <v>16866</v>
      </c>
      <c r="F4916" s="217" t="s">
        <v>17044</v>
      </c>
      <c r="H4916" s="217" t="s">
        <v>989</v>
      </c>
      <c r="I4916" s="217" t="s">
        <v>994</v>
      </c>
      <c r="J4916" s="217" t="s">
        <v>33</v>
      </c>
      <c r="K4916" s="217" t="s">
        <v>33</v>
      </c>
      <c r="M4916" s="217">
        <f t="shared" si="109"/>
        <v>307</v>
      </c>
      <c r="O4916" s="217" t="s">
        <v>35</v>
      </c>
      <c r="P4916" s="217" t="s">
        <v>35</v>
      </c>
      <c r="Q4916" s="217">
        <f>S6525-vykonyz.xlsx[[#This Row],[Kod]]</f>
        <v>-89512</v>
      </c>
      <c r="R4916" s="217">
        <f>S4848-vykonyz.xlsx[[#This Row],[Kod]]</f>
        <v>0</v>
      </c>
      <c r="AC4916" s="217">
        <f>vykonyz.xlsx3[[#This Row],[Kod]]-vykonyz.xlsx[[#This Row],[Kod]]</f>
        <v>0</v>
      </c>
      <c r="AD4916" t="s">
        <v>16865</v>
      </c>
      <c r="AE4916" t="s">
        <v>3876</v>
      </c>
      <c r="AF4916" t="s">
        <v>50</v>
      </c>
      <c r="AG4916"/>
      <c r="AH4916" t="s">
        <v>16866</v>
      </c>
      <c r="AI4916" t="s">
        <v>17044</v>
      </c>
      <c r="AJ4916"/>
      <c r="AK4916" t="s">
        <v>989</v>
      </c>
      <c r="AL4916" t="s">
        <v>994</v>
      </c>
      <c r="AM4916" t="s">
        <v>33</v>
      </c>
      <c r="AN4916" t="s">
        <v>33</v>
      </c>
      <c r="AO4916"/>
      <c r="AP4916" t="s">
        <v>1823</v>
      </c>
      <c r="AQ4916"/>
      <c r="AR4916" t="s">
        <v>35</v>
      </c>
      <c r="AS4916" t="s">
        <v>35</v>
      </c>
    </row>
    <row r="4917" spans="1:45">
      <c r="A4917" s="264" t="s">
        <v>16868</v>
      </c>
      <c r="B4917" s="217" t="s">
        <v>3876</v>
      </c>
      <c r="C4917" s="217" t="s">
        <v>28</v>
      </c>
      <c r="E4917" s="217" t="s">
        <v>16869</v>
      </c>
      <c r="F4917" s="217" t="s">
        <v>17045</v>
      </c>
      <c r="H4917" s="217" t="s">
        <v>1084</v>
      </c>
      <c r="I4917" s="217" t="s">
        <v>1084</v>
      </c>
      <c r="J4917" s="217" t="s">
        <v>33</v>
      </c>
      <c r="K4917" s="217" t="s">
        <v>33</v>
      </c>
      <c r="M4917" s="217">
        <f t="shared" si="109"/>
        <v>405</v>
      </c>
      <c r="O4917" s="217" t="s">
        <v>35</v>
      </c>
      <c r="P4917" s="217" t="s">
        <v>35</v>
      </c>
      <c r="Q4917" s="217">
        <f>S6526-vykonyz.xlsx[[#This Row],[Kod]]</f>
        <v>-89513</v>
      </c>
      <c r="R4917" s="217">
        <f>S4849-vykonyz.xlsx[[#This Row],[Kod]]</f>
        <v>0</v>
      </c>
      <c r="AC4917" s="217">
        <f>vykonyz.xlsx3[[#This Row],[Kod]]-vykonyz.xlsx[[#This Row],[Kod]]</f>
        <v>0</v>
      </c>
      <c r="AD4917" t="s">
        <v>16868</v>
      </c>
      <c r="AE4917" t="s">
        <v>3876</v>
      </c>
      <c r="AF4917" t="s">
        <v>28</v>
      </c>
      <c r="AG4917"/>
      <c r="AH4917" t="s">
        <v>16869</v>
      </c>
      <c r="AI4917" t="s">
        <v>17045</v>
      </c>
      <c r="AJ4917"/>
      <c r="AK4917" t="s">
        <v>1084</v>
      </c>
      <c r="AL4917" t="s">
        <v>1084</v>
      </c>
      <c r="AM4917" t="s">
        <v>33</v>
      </c>
      <c r="AN4917" t="s">
        <v>33</v>
      </c>
      <c r="AO4917"/>
      <c r="AP4917" t="s">
        <v>930</v>
      </c>
      <c r="AQ4917"/>
      <c r="AR4917" t="s">
        <v>35</v>
      </c>
      <c r="AS4917" t="s">
        <v>35</v>
      </c>
    </row>
    <row r="4918" spans="1:45">
      <c r="A4918" s="264" t="s">
        <v>16871</v>
      </c>
      <c r="B4918" s="217" t="s">
        <v>3876</v>
      </c>
      <c r="C4918" s="217" t="s">
        <v>28</v>
      </c>
      <c r="E4918" s="217" t="s">
        <v>16872</v>
      </c>
      <c r="F4918" s="217" t="s">
        <v>17046</v>
      </c>
      <c r="H4918" s="217" t="s">
        <v>1084</v>
      </c>
      <c r="I4918" s="217" t="s">
        <v>1084</v>
      </c>
      <c r="J4918" s="217" t="s">
        <v>33</v>
      </c>
      <c r="K4918" s="217" t="s">
        <v>33</v>
      </c>
      <c r="M4918" s="217">
        <f t="shared" si="109"/>
        <v>405</v>
      </c>
      <c r="O4918" s="217" t="s">
        <v>35</v>
      </c>
      <c r="P4918" s="217" t="s">
        <v>35</v>
      </c>
      <c r="Q4918" s="217">
        <f>S6527-vykonyz.xlsx[[#This Row],[Kod]]</f>
        <v>-89514</v>
      </c>
      <c r="R4918" s="217">
        <f>S4850-vykonyz.xlsx[[#This Row],[Kod]]</f>
        <v>0</v>
      </c>
      <c r="AC4918" s="217">
        <f>vykonyz.xlsx3[[#This Row],[Kod]]-vykonyz.xlsx[[#This Row],[Kod]]</f>
        <v>0</v>
      </c>
      <c r="AD4918" t="s">
        <v>16871</v>
      </c>
      <c r="AE4918" t="s">
        <v>3876</v>
      </c>
      <c r="AF4918" t="s">
        <v>28</v>
      </c>
      <c r="AG4918"/>
      <c r="AH4918" t="s">
        <v>16872</v>
      </c>
      <c r="AI4918" t="s">
        <v>17046</v>
      </c>
      <c r="AJ4918"/>
      <c r="AK4918" t="s">
        <v>1084</v>
      </c>
      <c r="AL4918" t="s">
        <v>1084</v>
      </c>
      <c r="AM4918" t="s">
        <v>33</v>
      </c>
      <c r="AN4918" t="s">
        <v>33</v>
      </c>
      <c r="AO4918"/>
      <c r="AP4918" t="s">
        <v>930</v>
      </c>
      <c r="AQ4918"/>
      <c r="AR4918" t="s">
        <v>35</v>
      </c>
      <c r="AS4918" t="s">
        <v>35</v>
      </c>
    </row>
    <row r="4919" spans="1:45">
      <c r="A4919" s="264" t="s">
        <v>16874</v>
      </c>
      <c r="B4919" s="217" t="s">
        <v>3876</v>
      </c>
      <c r="C4919" s="217" t="s">
        <v>50</v>
      </c>
      <c r="E4919" s="217" t="s">
        <v>16875</v>
      </c>
      <c r="F4919" s="217" t="s">
        <v>17047</v>
      </c>
      <c r="H4919" s="217" t="s">
        <v>989</v>
      </c>
      <c r="I4919" s="217" t="s">
        <v>989</v>
      </c>
      <c r="J4919" s="217" t="s">
        <v>33</v>
      </c>
      <c r="K4919" s="217" t="s">
        <v>33</v>
      </c>
      <c r="M4919" s="217">
        <f t="shared" si="109"/>
        <v>379</v>
      </c>
      <c r="O4919" s="217" t="s">
        <v>35</v>
      </c>
      <c r="P4919" s="217" t="s">
        <v>35</v>
      </c>
      <c r="Q4919" s="217">
        <f>S6528-vykonyz.xlsx[[#This Row],[Kod]]</f>
        <v>-89515</v>
      </c>
      <c r="R4919" s="217">
        <f>S4851-vykonyz.xlsx[[#This Row],[Kod]]</f>
        <v>0</v>
      </c>
      <c r="AC4919" s="217">
        <f>vykonyz.xlsx3[[#This Row],[Kod]]-vykonyz.xlsx[[#This Row],[Kod]]</f>
        <v>0</v>
      </c>
      <c r="AD4919" t="s">
        <v>16874</v>
      </c>
      <c r="AE4919" t="s">
        <v>3876</v>
      </c>
      <c r="AF4919" t="s">
        <v>50</v>
      </c>
      <c r="AG4919"/>
      <c r="AH4919" t="s">
        <v>16875</v>
      </c>
      <c r="AI4919" t="s">
        <v>17047</v>
      </c>
      <c r="AJ4919"/>
      <c r="AK4919" t="s">
        <v>989</v>
      </c>
      <c r="AL4919" t="s">
        <v>989</v>
      </c>
      <c r="AM4919" t="s">
        <v>33</v>
      </c>
      <c r="AN4919" t="s">
        <v>33</v>
      </c>
      <c r="AO4919"/>
      <c r="AP4919" t="s">
        <v>15610</v>
      </c>
      <c r="AQ4919"/>
      <c r="AR4919" t="s">
        <v>35</v>
      </c>
      <c r="AS4919" t="s">
        <v>35</v>
      </c>
    </row>
    <row r="4920" spans="1:45">
      <c r="A4920" s="264" t="s">
        <v>16878</v>
      </c>
      <c r="B4920" s="217" t="s">
        <v>3876</v>
      </c>
      <c r="C4920" s="217" t="s">
        <v>50</v>
      </c>
      <c r="E4920" s="217" t="s">
        <v>16879</v>
      </c>
      <c r="F4920" s="217" t="s">
        <v>17048</v>
      </c>
      <c r="H4920" s="217" t="s">
        <v>1290</v>
      </c>
      <c r="I4920" s="217" t="s">
        <v>1290</v>
      </c>
      <c r="J4920" s="217" t="s">
        <v>33</v>
      </c>
      <c r="K4920" s="217" t="s">
        <v>33</v>
      </c>
      <c r="M4920" s="217">
        <f t="shared" si="109"/>
        <v>1090</v>
      </c>
      <c r="O4920" s="217" t="s">
        <v>35</v>
      </c>
      <c r="P4920" s="217" t="s">
        <v>35</v>
      </c>
      <c r="Q4920" s="217">
        <f>S6529-vykonyz.xlsx[[#This Row],[Kod]]</f>
        <v>-89517</v>
      </c>
      <c r="R4920" s="217">
        <f>S4852-vykonyz.xlsx[[#This Row],[Kod]]</f>
        <v>0</v>
      </c>
      <c r="AC4920" s="217">
        <f>vykonyz.xlsx3[[#This Row],[Kod]]-vykonyz.xlsx[[#This Row],[Kod]]</f>
        <v>0</v>
      </c>
      <c r="AD4920" t="s">
        <v>16878</v>
      </c>
      <c r="AE4920" t="s">
        <v>3876</v>
      </c>
      <c r="AF4920" t="s">
        <v>50</v>
      </c>
      <c r="AG4920"/>
      <c r="AH4920" t="s">
        <v>16879</v>
      </c>
      <c r="AI4920" t="s">
        <v>17048</v>
      </c>
      <c r="AJ4920"/>
      <c r="AK4920" t="s">
        <v>1290</v>
      </c>
      <c r="AL4920" t="s">
        <v>1290</v>
      </c>
      <c r="AM4920" t="s">
        <v>33</v>
      </c>
      <c r="AN4920" t="s">
        <v>33</v>
      </c>
      <c r="AO4920"/>
      <c r="AP4920" t="s">
        <v>8885</v>
      </c>
      <c r="AQ4920"/>
      <c r="AR4920" t="s">
        <v>35</v>
      </c>
      <c r="AS4920" t="s">
        <v>35</v>
      </c>
    </row>
    <row r="4921" spans="1:45">
      <c r="A4921" s="264" t="s">
        <v>16881</v>
      </c>
      <c r="B4921" s="217" t="s">
        <v>3876</v>
      </c>
      <c r="C4921" s="217" t="s">
        <v>50</v>
      </c>
      <c r="E4921" s="217" t="s">
        <v>16882</v>
      </c>
      <c r="G4921" s="217" t="s">
        <v>1190</v>
      </c>
      <c r="H4921" s="217" t="s">
        <v>1290</v>
      </c>
      <c r="I4921" s="217" t="s">
        <v>1290</v>
      </c>
      <c r="J4921" s="217" t="s">
        <v>33</v>
      </c>
      <c r="K4921" s="217" t="s">
        <v>33</v>
      </c>
      <c r="M4921" s="217">
        <f t="shared" si="109"/>
        <v>3000</v>
      </c>
      <c r="N4921" s="217" t="s">
        <v>53</v>
      </c>
      <c r="O4921" s="217" t="s">
        <v>35</v>
      </c>
      <c r="P4921" s="217" t="s">
        <v>35</v>
      </c>
      <c r="Q4921" s="217">
        <f>S6530-vykonyz.xlsx[[#This Row],[Kod]]</f>
        <v>-89519</v>
      </c>
      <c r="R4921" s="217">
        <f>S4853-vykonyz.xlsx[[#This Row],[Kod]]</f>
        <v>0</v>
      </c>
      <c r="AC4921" s="217">
        <f>vykonyz.xlsx3[[#This Row],[Kod]]-vykonyz.xlsx[[#This Row],[Kod]]</f>
        <v>0</v>
      </c>
      <c r="AD4921" t="s">
        <v>16881</v>
      </c>
      <c r="AE4921" t="s">
        <v>3876</v>
      </c>
      <c r="AF4921" t="s">
        <v>50</v>
      </c>
      <c r="AG4921"/>
      <c r="AH4921" t="s">
        <v>16882</v>
      </c>
      <c r="AI4921"/>
      <c r="AJ4921" t="s">
        <v>1190</v>
      </c>
      <c r="AK4921" t="s">
        <v>1290</v>
      </c>
      <c r="AL4921" t="s">
        <v>1290</v>
      </c>
      <c r="AM4921" t="s">
        <v>33</v>
      </c>
      <c r="AN4921" t="s">
        <v>33</v>
      </c>
      <c r="AO4921"/>
      <c r="AP4921" t="s">
        <v>17049</v>
      </c>
      <c r="AQ4921" t="s">
        <v>53</v>
      </c>
      <c r="AR4921" t="s">
        <v>35</v>
      </c>
      <c r="AS4921" t="s">
        <v>35</v>
      </c>
    </row>
    <row r="4922" spans="1:45">
      <c r="A4922" s="264" t="s">
        <v>16884</v>
      </c>
      <c r="B4922" s="217" t="s">
        <v>3876</v>
      </c>
      <c r="C4922" s="217" t="s">
        <v>50</v>
      </c>
      <c r="E4922" s="217" t="s">
        <v>16885</v>
      </c>
      <c r="F4922" s="217" t="s">
        <v>17050</v>
      </c>
      <c r="G4922" s="217" t="s">
        <v>1190</v>
      </c>
      <c r="H4922" s="217" t="s">
        <v>1290</v>
      </c>
      <c r="I4922" s="217" t="s">
        <v>1290</v>
      </c>
      <c r="J4922" s="217" t="s">
        <v>33</v>
      </c>
      <c r="K4922" s="217" t="s">
        <v>33</v>
      </c>
      <c r="M4922" s="217">
        <f t="shared" si="109"/>
        <v>3278</v>
      </c>
      <c r="O4922" s="217" t="s">
        <v>35</v>
      </c>
      <c r="P4922" s="217" t="s">
        <v>35</v>
      </c>
      <c r="Q4922" s="217">
        <f>S6531-vykonyz.xlsx[[#This Row],[Kod]]</f>
        <v>-89521</v>
      </c>
      <c r="R4922" s="217">
        <f>S4854-vykonyz.xlsx[[#This Row],[Kod]]</f>
        <v>0</v>
      </c>
      <c r="AC4922" s="217">
        <f>vykonyz.xlsx3[[#This Row],[Kod]]-vykonyz.xlsx[[#This Row],[Kod]]</f>
        <v>0</v>
      </c>
      <c r="AD4922" t="s">
        <v>16884</v>
      </c>
      <c r="AE4922" t="s">
        <v>3876</v>
      </c>
      <c r="AF4922" t="s">
        <v>50</v>
      </c>
      <c r="AG4922"/>
      <c r="AH4922" t="s">
        <v>16885</v>
      </c>
      <c r="AI4922" t="s">
        <v>17050</v>
      </c>
      <c r="AJ4922" t="s">
        <v>1190</v>
      </c>
      <c r="AK4922" t="s">
        <v>1290</v>
      </c>
      <c r="AL4922" t="s">
        <v>1290</v>
      </c>
      <c r="AM4922" t="s">
        <v>33</v>
      </c>
      <c r="AN4922" t="s">
        <v>33</v>
      </c>
      <c r="AO4922"/>
      <c r="AP4922" t="s">
        <v>17051</v>
      </c>
      <c r="AQ4922"/>
      <c r="AR4922" t="s">
        <v>35</v>
      </c>
      <c r="AS4922" t="s">
        <v>35</v>
      </c>
    </row>
    <row r="4923" spans="1:45">
      <c r="A4923" s="264" t="s">
        <v>16887</v>
      </c>
      <c r="B4923" s="217" t="s">
        <v>3876</v>
      </c>
      <c r="C4923" s="217" t="s">
        <v>28</v>
      </c>
      <c r="E4923" s="217" t="s">
        <v>16888</v>
      </c>
      <c r="F4923" s="217" t="s">
        <v>17052</v>
      </c>
      <c r="H4923" s="217" t="s">
        <v>989</v>
      </c>
      <c r="I4923" s="217" t="s">
        <v>989</v>
      </c>
      <c r="J4923" s="217" t="s">
        <v>33</v>
      </c>
      <c r="K4923" s="217" t="s">
        <v>33</v>
      </c>
      <c r="M4923" s="217">
        <f t="shared" si="109"/>
        <v>186</v>
      </c>
      <c r="O4923" s="217" t="s">
        <v>35</v>
      </c>
      <c r="P4923" s="217" t="s">
        <v>35</v>
      </c>
      <c r="Q4923" s="217">
        <f>S6532-vykonyz.xlsx[[#This Row],[Kod]]</f>
        <v>-89523</v>
      </c>
      <c r="R4923" s="217">
        <f>S4855-vykonyz.xlsx[[#This Row],[Kod]]</f>
        <v>0</v>
      </c>
      <c r="AC4923" s="217">
        <f>vykonyz.xlsx3[[#This Row],[Kod]]-vykonyz.xlsx[[#This Row],[Kod]]</f>
        <v>0</v>
      </c>
      <c r="AD4923" t="s">
        <v>16887</v>
      </c>
      <c r="AE4923" t="s">
        <v>3876</v>
      </c>
      <c r="AF4923" t="s">
        <v>28</v>
      </c>
      <c r="AG4923"/>
      <c r="AH4923" t="s">
        <v>16888</v>
      </c>
      <c r="AI4923" t="s">
        <v>17052</v>
      </c>
      <c r="AJ4923"/>
      <c r="AK4923" t="s">
        <v>989</v>
      </c>
      <c r="AL4923" t="s">
        <v>989</v>
      </c>
      <c r="AM4923" t="s">
        <v>33</v>
      </c>
      <c r="AN4923" t="s">
        <v>33</v>
      </c>
      <c r="AO4923"/>
      <c r="AP4923" t="s">
        <v>799</v>
      </c>
      <c r="AQ4923"/>
      <c r="AR4923" t="s">
        <v>35</v>
      </c>
      <c r="AS4923" t="s">
        <v>35</v>
      </c>
    </row>
    <row r="4924" spans="1:45">
      <c r="A4924" s="264" t="s">
        <v>16891</v>
      </c>
      <c r="B4924" s="217" t="s">
        <v>3876</v>
      </c>
      <c r="E4924" s="217" t="s">
        <v>16892</v>
      </c>
      <c r="F4924" s="217" t="s">
        <v>17053</v>
      </c>
      <c r="H4924" s="217" t="s">
        <v>1150</v>
      </c>
      <c r="I4924" s="217" t="s">
        <v>1290</v>
      </c>
      <c r="J4924" s="217" t="s">
        <v>33</v>
      </c>
      <c r="K4924" s="217" t="s">
        <v>33</v>
      </c>
      <c r="M4924" s="217">
        <f t="shared" si="109"/>
        <v>824</v>
      </c>
      <c r="O4924" s="217" t="s">
        <v>35</v>
      </c>
      <c r="P4924" s="217" t="s">
        <v>35</v>
      </c>
      <c r="Q4924" s="217">
        <f>S6533-vykonyz.xlsx[[#This Row],[Kod]]</f>
        <v>-89525</v>
      </c>
      <c r="R4924" s="217">
        <f>S4856-vykonyz.xlsx[[#This Row],[Kod]]</f>
        <v>0</v>
      </c>
      <c r="AC4924" s="217">
        <f>vykonyz.xlsx3[[#This Row],[Kod]]-vykonyz.xlsx[[#This Row],[Kod]]</f>
        <v>0</v>
      </c>
      <c r="AD4924" t="s">
        <v>16891</v>
      </c>
      <c r="AE4924" t="s">
        <v>3876</v>
      </c>
      <c r="AF4924"/>
      <c r="AG4924"/>
      <c r="AH4924" t="s">
        <v>16892</v>
      </c>
      <c r="AI4924" t="s">
        <v>17053</v>
      </c>
      <c r="AJ4924"/>
      <c r="AK4924" t="s">
        <v>1150</v>
      </c>
      <c r="AL4924" t="s">
        <v>1290</v>
      </c>
      <c r="AM4924" t="s">
        <v>33</v>
      </c>
      <c r="AN4924" t="s">
        <v>33</v>
      </c>
      <c r="AO4924"/>
      <c r="AP4924" t="s">
        <v>5522</v>
      </c>
      <c r="AQ4924"/>
      <c r="AR4924" t="s">
        <v>35</v>
      </c>
      <c r="AS4924" t="s">
        <v>35</v>
      </c>
    </row>
    <row r="4925" spans="1:45">
      <c r="A4925" s="264" t="s">
        <v>16894</v>
      </c>
      <c r="B4925" s="217" t="s">
        <v>3876</v>
      </c>
      <c r="C4925" s="217" t="s">
        <v>50</v>
      </c>
      <c r="E4925" s="217" t="s">
        <v>16895</v>
      </c>
      <c r="F4925" s="217" t="s">
        <v>17054</v>
      </c>
      <c r="G4925" s="217" t="s">
        <v>1190</v>
      </c>
      <c r="H4925" s="217" t="s">
        <v>985</v>
      </c>
      <c r="I4925" s="217" t="s">
        <v>985</v>
      </c>
      <c r="J4925" s="217" t="s">
        <v>33</v>
      </c>
      <c r="K4925" s="217" t="s">
        <v>33</v>
      </c>
      <c r="M4925" s="217">
        <f t="shared" si="109"/>
        <v>2348</v>
      </c>
      <c r="O4925" s="217" t="s">
        <v>35</v>
      </c>
      <c r="P4925" s="217" t="s">
        <v>35</v>
      </c>
      <c r="Q4925" s="217">
        <f>S6534-vykonyz.xlsx[[#This Row],[Kod]]</f>
        <v>-89611</v>
      </c>
      <c r="R4925" s="217">
        <f>S4857-vykonyz.xlsx[[#This Row],[Kod]]</f>
        <v>0</v>
      </c>
      <c r="AC4925" s="217">
        <f>vykonyz.xlsx3[[#This Row],[Kod]]-vykonyz.xlsx[[#This Row],[Kod]]</f>
        <v>0</v>
      </c>
      <c r="AD4925" t="s">
        <v>16894</v>
      </c>
      <c r="AE4925" t="s">
        <v>3876</v>
      </c>
      <c r="AF4925" t="s">
        <v>50</v>
      </c>
      <c r="AG4925"/>
      <c r="AH4925" t="s">
        <v>16895</v>
      </c>
      <c r="AI4925" t="s">
        <v>17054</v>
      </c>
      <c r="AJ4925" t="s">
        <v>1190</v>
      </c>
      <c r="AK4925" t="s">
        <v>985</v>
      </c>
      <c r="AL4925" t="s">
        <v>985</v>
      </c>
      <c r="AM4925" t="s">
        <v>33</v>
      </c>
      <c r="AN4925" t="s">
        <v>33</v>
      </c>
      <c r="AO4925"/>
      <c r="AP4925" t="s">
        <v>17055</v>
      </c>
      <c r="AQ4925"/>
      <c r="AR4925" t="s">
        <v>35</v>
      </c>
      <c r="AS4925" t="s">
        <v>35</v>
      </c>
    </row>
    <row r="4926" spans="1:45">
      <c r="A4926" s="264" t="s">
        <v>16897</v>
      </c>
      <c r="B4926" s="217" t="s">
        <v>3876</v>
      </c>
      <c r="C4926" s="217" t="s">
        <v>50</v>
      </c>
      <c r="E4926" s="217" t="s">
        <v>16898</v>
      </c>
      <c r="H4926" s="217" t="s">
        <v>1084</v>
      </c>
      <c r="I4926" s="217" t="s">
        <v>1084</v>
      </c>
      <c r="J4926" s="217" t="s">
        <v>33</v>
      </c>
      <c r="K4926" s="217" t="s">
        <v>33</v>
      </c>
      <c r="M4926" s="217">
        <f t="shared" si="109"/>
        <v>1113</v>
      </c>
      <c r="O4926" s="217" t="s">
        <v>35</v>
      </c>
      <c r="P4926" s="217" t="s">
        <v>35</v>
      </c>
      <c r="Q4926" s="217">
        <f>S6535-vykonyz.xlsx[[#This Row],[Kod]]</f>
        <v>-89613</v>
      </c>
      <c r="R4926" s="217">
        <f>S4858-vykonyz.xlsx[[#This Row],[Kod]]</f>
        <v>0</v>
      </c>
      <c r="AC4926" s="217">
        <f>vykonyz.xlsx3[[#This Row],[Kod]]-vykonyz.xlsx[[#This Row],[Kod]]</f>
        <v>0</v>
      </c>
      <c r="AD4926" t="s">
        <v>16897</v>
      </c>
      <c r="AE4926" t="s">
        <v>3876</v>
      </c>
      <c r="AF4926" t="s">
        <v>50</v>
      </c>
      <c r="AG4926"/>
      <c r="AH4926" t="s">
        <v>16898</v>
      </c>
      <c r="AI4926"/>
      <c r="AJ4926"/>
      <c r="AK4926" t="s">
        <v>1084</v>
      </c>
      <c r="AL4926" t="s">
        <v>1084</v>
      </c>
      <c r="AM4926" t="s">
        <v>33</v>
      </c>
      <c r="AN4926" t="s">
        <v>33</v>
      </c>
      <c r="AO4926"/>
      <c r="AP4926" t="s">
        <v>17056</v>
      </c>
      <c r="AQ4926"/>
      <c r="AR4926" t="s">
        <v>35</v>
      </c>
      <c r="AS4926" t="s">
        <v>35</v>
      </c>
    </row>
    <row r="4927" spans="1:45">
      <c r="A4927" s="264" t="s">
        <v>16901</v>
      </c>
      <c r="B4927" s="217" t="s">
        <v>3876</v>
      </c>
      <c r="C4927" s="217" t="s">
        <v>50</v>
      </c>
      <c r="E4927" s="217" t="s">
        <v>16902</v>
      </c>
      <c r="F4927" s="217" t="s">
        <v>17057</v>
      </c>
      <c r="H4927" s="217" t="s">
        <v>985</v>
      </c>
      <c r="I4927" s="217" t="s">
        <v>981</v>
      </c>
      <c r="J4927" s="217" t="s">
        <v>33</v>
      </c>
      <c r="K4927" s="217" t="s">
        <v>33</v>
      </c>
      <c r="M4927" s="217">
        <f t="shared" si="109"/>
        <v>2317</v>
      </c>
      <c r="O4927" s="217" t="s">
        <v>35</v>
      </c>
      <c r="P4927" s="217" t="s">
        <v>35</v>
      </c>
      <c r="Q4927" s="217">
        <f>S6536-vykonyz.xlsx[[#This Row],[Kod]]</f>
        <v>-89615</v>
      </c>
      <c r="R4927" s="217">
        <f>S4859-vykonyz.xlsx[[#This Row],[Kod]]</f>
        <v>0</v>
      </c>
      <c r="AC4927" s="217">
        <f>vykonyz.xlsx3[[#This Row],[Kod]]-vykonyz.xlsx[[#This Row],[Kod]]</f>
        <v>0</v>
      </c>
      <c r="AD4927" t="s">
        <v>16901</v>
      </c>
      <c r="AE4927" t="s">
        <v>3876</v>
      </c>
      <c r="AF4927" t="s">
        <v>50</v>
      </c>
      <c r="AG4927"/>
      <c r="AH4927" t="s">
        <v>16902</v>
      </c>
      <c r="AI4927" t="s">
        <v>17057</v>
      </c>
      <c r="AJ4927"/>
      <c r="AK4927" t="s">
        <v>985</v>
      </c>
      <c r="AL4927" t="s">
        <v>981</v>
      </c>
      <c r="AM4927" t="s">
        <v>33</v>
      </c>
      <c r="AN4927" t="s">
        <v>33</v>
      </c>
      <c r="AO4927"/>
      <c r="AP4927" t="s">
        <v>17058</v>
      </c>
      <c r="AQ4927"/>
      <c r="AR4927" t="s">
        <v>35</v>
      </c>
      <c r="AS4927" t="s">
        <v>35</v>
      </c>
    </row>
    <row r="4928" spans="1:45">
      <c r="A4928" s="264" t="s">
        <v>16905</v>
      </c>
      <c r="B4928" s="217" t="s">
        <v>3876</v>
      </c>
      <c r="C4928" s="217" t="s">
        <v>50</v>
      </c>
      <c r="E4928" s="217" t="s">
        <v>17059</v>
      </c>
      <c r="F4928" s="217" t="s">
        <v>17060</v>
      </c>
      <c r="G4928" s="217" t="s">
        <v>1190</v>
      </c>
      <c r="H4928" s="217" t="s">
        <v>1008</v>
      </c>
      <c r="I4928" s="217" t="s">
        <v>1008</v>
      </c>
      <c r="J4928" s="217" t="s">
        <v>33</v>
      </c>
      <c r="K4928" s="217" t="s">
        <v>33</v>
      </c>
      <c r="M4928" s="217">
        <f t="shared" si="109"/>
        <v>1383</v>
      </c>
      <c r="O4928" s="217" t="s">
        <v>35</v>
      </c>
      <c r="P4928" s="217" t="s">
        <v>35</v>
      </c>
      <c r="Q4928" s="217">
        <f>S6537-vykonyz.xlsx[[#This Row],[Kod]]</f>
        <v>-89617</v>
      </c>
      <c r="R4928" s="217">
        <f>S4860-vykonyz.xlsx[[#This Row],[Kod]]</f>
        <v>0</v>
      </c>
      <c r="AC4928" s="217">
        <f>vykonyz.xlsx3[[#This Row],[Kod]]-vykonyz.xlsx[[#This Row],[Kod]]</f>
        <v>0</v>
      </c>
      <c r="AD4928" t="s">
        <v>16905</v>
      </c>
      <c r="AE4928" t="s">
        <v>3876</v>
      </c>
      <c r="AF4928" t="s">
        <v>50</v>
      </c>
      <c r="AG4928"/>
      <c r="AH4928" t="s">
        <v>17059</v>
      </c>
      <c r="AI4928" t="s">
        <v>17060</v>
      </c>
      <c r="AJ4928" t="s">
        <v>1190</v>
      </c>
      <c r="AK4928" t="s">
        <v>1008</v>
      </c>
      <c r="AL4928" t="s">
        <v>1008</v>
      </c>
      <c r="AM4928" t="s">
        <v>33</v>
      </c>
      <c r="AN4928" t="s">
        <v>33</v>
      </c>
      <c r="AO4928"/>
      <c r="AP4928" t="s">
        <v>11591</v>
      </c>
      <c r="AQ4928"/>
      <c r="AR4928" t="s">
        <v>35</v>
      </c>
      <c r="AS4928" t="s">
        <v>35</v>
      </c>
    </row>
    <row r="4929" spans="1:45">
      <c r="A4929" s="264" t="s">
        <v>16909</v>
      </c>
      <c r="B4929" s="217" t="s">
        <v>3876</v>
      </c>
      <c r="C4929" s="217" t="s">
        <v>50</v>
      </c>
      <c r="E4929" s="217" t="s">
        <v>16910</v>
      </c>
      <c r="F4929" s="217" t="s">
        <v>17061</v>
      </c>
      <c r="G4929" s="217" t="s">
        <v>1190</v>
      </c>
      <c r="H4929" s="217" t="s">
        <v>40</v>
      </c>
      <c r="I4929" s="217" t="s">
        <v>40</v>
      </c>
      <c r="J4929" s="217" t="s">
        <v>33</v>
      </c>
      <c r="K4929" s="217" t="s">
        <v>33</v>
      </c>
      <c r="M4929" s="217">
        <f t="shared" si="109"/>
        <v>1252</v>
      </c>
      <c r="O4929" s="217" t="s">
        <v>35</v>
      </c>
      <c r="P4929" s="217" t="s">
        <v>35</v>
      </c>
      <c r="Q4929" s="217">
        <f>S6538-vykonyz.xlsx[[#This Row],[Kod]]</f>
        <v>-89619</v>
      </c>
      <c r="R4929" s="217">
        <f>S4861-vykonyz.xlsx[[#This Row],[Kod]]</f>
        <v>0</v>
      </c>
      <c r="AC4929" s="217">
        <f>vykonyz.xlsx3[[#This Row],[Kod]]-vykonyz.xlsx[[#This Row],[Kod]]</f>
        <v>0</v>
      </c>
      <c r="AD4929" t="s">
        <v>16909</v>
      </c>
      <c r="AE4929" t="s">
        <v>3876</v>
      </c>
      <c r="AF4929" t="s">
        <v>50</v>
      </c>
      <c r="AG4929"/>
      <c r="AH4929" t="s">
        <v>16910</v>
      </c>
      <c r="AI4929" t="s">
        <v>17061</v>
      </c>
      <c r="AJ4929" t="s">
        <v>1190</v>
      </c>
      <c r="AK4929" t="s">
        <v>40</v>
      </c>
      <c r="AL4929" t="s">
        <v>40</v>
      </c>
      <c r="AM4929" t="s">
        <v>33</v>
      </c>
      <c r="AN4929" t="s">
        <v>33</v>
      </c>
      <c r="AO4929"/>
      <c r="AP4929" t="s">
        <v>17062</v>
      </c>
      <c r="AQ4929"/>
      <c r="AR4929" t="s">
        <v>35</v>
      </c>
      <c r="AS4929" t="s">
        <v>35</v>
      </c>
    </row>
    <row r="4930" spans="1:45">
      <c r="A4930" s="264" t="s">
        <v>16912</v>
      </c>
      <c r="B4930" s="217" t="s">
        <v>3876</v>
      </c>
      <c r="C4930" s="217" t="s">
        <v>50</v>
      </c>
      <c r="E4930" s="217" t="s">
        <v>16913</v>
      </c>
      <c r="F4930" s="217" t="s">
        <v>17063</v>
      </c>
      <c r="H4930" s="217" t="s">
        <v>985</v>
      </c>
      <c r="I4930" s="217" t="s">
        <v>985</v>
      </c>
      <c r="J4930" s="217" t="s">
        <v>33</v>
      </c>
      <c r="K4930" s="217" t="s">
        <v>33</v>
      </c>
      <c r="M4930" s="217">
        <f t="shared" si="109"/>
        <v>2071</v>
      </c>
      <c r="O4930" s="217" t="s">
        <v>35</v>
      </c>
      <c r="P4930" s="217" t="s">
        <v>35</v>
      </c>
      <c r="Q4930" s="217">
        <f>S6539-vykonyz.xlsx[[#This Row],[Kod]]</f>
        <v>-89663</v>
      </c>
      <c r="R4930" s="217">
        <f>S4862-vykonyz.xlsx[[#This Row],[Kod]]</f>
        <v>0</v>
      </c>
      <c r="AC4930" s="217">
        <f>vykonyz.xlsx3[[#This Row],[Kod]]-vykonyz.xlsx[[#This Row],[Kod]]</f>
        <v>0</v>
      </c>
      <c r="AD4930" t="s">
        <v>16912</v>
      </c>
      <c r="AE4930" t="s">
        <v>3876</v>
      </c>
      <c r="AF4930" t="s">
        <v>50</v>
      </c>
      <c r="AG4930"/>
      <c r="AH4930" t="s">
        <v>16913</v>
      </c>
      <c r="AI4930" t="s">
        <v>17063</v>
      </c>
      <c r="AJ4930"/>
      <c r="AK4930" t="s">
        <v>985</v>
      </c>
      <c r="AL4930" t="s">
        <v>985</v>
      </c>
      <c r="AM4930" t="s">
        <v>33</v>
      </c>
      <c r="AN4930" t="s">
        <v>33</v>
      </c>
      <c r="AO4930"/>
      <c r="AP4930" t="s">
        <v>17064</v>
      </c>
      <c r="AQ4930"/>
      <c r="AR4930" t="s">
        <v>35</v>
      </c>
      <c r="AS4930" t="s">
        <v>35</v>
      </c>
    </row>
    <row r="4931" spans="1:45">
      <c r="A4931" s="264" t="s">
        <v>16915</v>
      </c>
      <c r="B4931" s="217" t="s">
        <v>3876</v>
      </c>
      <c r="C4931" s="217" t="s">
        <v>50</v>
      </c>
      <c r="E4931" s="217" t="s">
        <v>16916</v>
      </c>
      <c r="F4931" s="217" t="s">
        <v>17065</v>
      </c>
      <c r="H4931" s="217" t="s">
        <v>985</v>
      </c>
      <c r="I4931" s="217" t="s">
        <v>985</v>
      </c>
      <c r="J4931" s="217" t="s">
        <v>33</v>
      </c>
      <c r="K4931" s="217" t="s">
        <v>33</v>
      </c>
      <c r="M4931" s="217">
        <f t="shared" si="109"/>
        <v>2071</v>
      </c>
      <c r="O4931" s="217" t="s">
        <v>35</v>
      </c>
      <c r="P4931" s="217" t="s">
        <v>35</v>
      </c>
      <c r="Q4931" s="217">
        <f>S6540-vykonyz.xlsx[[#This Row],[Kod]]</f>
        <v>-89664</v>
      </c>
      <c r="R4931" s="217">
        <f>S4863-vykonyz.xlsx[[#This Row],[Kod]]</f>
        <v>0</v>
      </c>
      <c r="AC4931" s="217">
        <f>vykonyz.xlsx3[[#This Row],[Kod]]-vykonyz.xlsx[[#This Row],[Kod]]</f>
        <v>0</v>
      </c>
      <c r="AD4931" t="s">
        <v>16915</v>
      </c>
      <c r="AE4931" t="s">
        <v>3876</v>
      </c>
      <c r="AF4931" t="s">
        <v>50</v>
      </c>
      <c r="AG4931"/>
      <c r="AH4931" t="s">
        <v>16916</v>
      </c>
      <c r="AI4931" t="s">
        <v>17065</v>
      </c>
      <c r="AJ4931"/>
      <c r="AK4931" t="s">
        <v>985</v>
      </c>
      <c r="AL4931" t="s">
        <v>985</v>
      </c>
      <c r="AM4931" t="s">
        <v>33</v>
      </c>
      <c r="AN4931" t="s">
        <v>33</v>
      </c>
      <c r="AO4931"/>
      <c r="AP4931" t="s">
        <v>17064</v>
      </c>
      <c r="AQ4931"/>
      <c r="AR4931" t="s">
        <v>35</v>
      </c>
      <c r="AS4931" t="s">
        <v>35</v>
      </c>
    </row>
    <row r="4932" spans="1:45">
      <c r="A4932" s="264" t="s">
        <v>16919</v>
      </c>
      <c r="B4932" s="217" t="s">
        <v>3876</v>
      </c>
      <c r="C4932" s="217" t="s">
        <v>50</v>
      </c>
      <c r="E4932" s="217" t="s">
        <v>16920</v>
      </c>
      <c r="F4932" s="217" t="s">
        <v>17066</v>
      </c>
      <c r="H4932" s="217" t="s">
        <v>985</v>
      </c>
      <c r="I4932" s="217" t="s">
        <v>985</v>
      </c>
      <c r="J4932" s="217" t="s">
        <v>33</v>
      </c>
      <c r="K4932" s="217" t="s">
        <v>33</v>
      </c>
      <c r="M4932" s="217">
        <f t="shared" si="109"/>
        <v>2071</v>
      </c>
      <c r="O4932" s="217" t="s">
        <v>35</v>
      </c>
      <c r="P4932" s="217" t="s">
        <v>35</v>
      </c>
      <c r="Q4932" s="217">
        <f>S6541-vykonyz.xlsx[[#This Row],[Kod]]</f>
        <v>-89665</v>
      </c>
      <c r="R4932" s="217">
        <f>S4864-vykonyz.xlsx[[#This Row],[Kod]]</f>
        <v>0</v>
      </c>
      <c r="AC4932" s="217">
        <f>vykonyz.xlsx3[[#This Row],[Kod]]-vykonyz.xlsx[[#This Row],[Kod]]</f>
        <v>0</v>
      </c>
      <c r="AD4932" t="s">
        <v>16919</v>
      </c>
      <c r="AE4932" t="s">
        <v>3876</v>
      </c>
      <c r="AF4932" t="s">
        <v>50</v>
      </c>
      <c r="AG4932"/>
      <c r="AH4932" t="s">
        <v>16920</v>
      </c>
      <c r="AI4932" t="s">
        <v>17066</v>
      </c>
      <c r="AJ4932"/>
      <c r="AK4932" t="s">
        <v>985</v>
      </c>
      <c r="AL4932" t="s">
        <v>985</v>
      </c>
      <c r="AM4932" t="s">
        <v>33</v>
      </c>
      <c r="AN4932" t="s">
        <v>33</v>
      </c>
      <c r="AO4932"/>
      <c r="AP4932" t="s">
        <v>17064</v>
      </c>
      <c r="AQ4932"/>
      <c r="AR4932" t="s">
        <v>35</v>
      </c>
      <c r="AS4932" t="s">
        <v>35</v>
      </c>
    </row>
    <row r="4933" spans="1:45">
      <c r="A4933" s="264" t="s">
        <v>16922</v>
      </c>
      <c r="B4933" s="217" t="s">
        <v>3876</v>
      </c>
      <c r="C4933" s="217" t="s">
        <v>50</v>
      </c>
      <c r="E4933" s="217" t="s">
        <v>16923</v>
      </c>
      <c r="F4933" s="217" t="s">
        <v>17067</v>
      </c>
      <c r="H4933" s="217" t="s">
        <v>59</v>
      </c>
      <c r="I4933" s="217" t="s">
        <v>9206</v>
      </c>
      <c r="J4933" s="217" t="s">
        <v>33</v>
      </c>
      <c r="K4933" s="217" t="s">
        <v>33</v>
      </c>
      <c r="M4933" s="217">
        <f t="shared" si="109"/>
        <v>7347</v>
      </c>
      <c r="O4933" s="217" t="s">
        <v>35</v>
      </c>
      <c r="P4933" s="217" t="s">
        <v>35</v>
      </c>
      <c r="Q4933" s="217">
        <f>S6542-vykonyz.xlsx[[#This Row],[Kod]]</f>
        <v>-89711</v>
      </c>
      <c r="R4933" s="217">
        <f>S4865-vykonyz.xlsx[[#This Row],[Kod]]</f>
        <v>0</v>
      </c>
      <c r="AC4933" s="217">
        <f>vykonyz.xlsx3[[#This Row],[Kod]]-vykonyz.xlsx[[#This Row],[Kod]]</f>
        <v>0</v>
      </c>
      <c r="AD4933" t="s">
        <v>16922</v>
      </c>
      <c r="AE4933" t="s">
        <v>3876</v>
      </c>
      <c r="AF4933" t="s">
        <v>50</v>
      </c>
      <c r="AG4933"/>
      <c r="AH4933" t="s">
        <v>16923</v>
      </c>
      <c r="AI4933" t="s">
        <v>17067</v>
      </c>
      <c r="AJ4933"/>
      <c r="AK4933" t="s">
        <v>59</v>
      </c>
      <c r="AL4933" t="s">
        <v>9206</v>
      </c>
      <c r="AM4933" t="s">
        <v>33</v>
      </c>
      <c r="AN4933" t="s">
        <v>33</v>
      </c>
      <c r="AO4933"/>
      <c r="AP4933" t="s">
        <v>17068</v>
      </c>
      <c r="AQ4933"/>
      <c r="AR4933" t="s">
        <v>35</v>
      </c>
      <c r="AS4933" t="s">
        <v>35</v>
      </c>
    </row>
    <row r="4934" spans="1:45">
      <c r="A4934" s="264" t="s">
        <v>16925</v>
      </c>
      <c r="B4934" s="217" t="s">
        <v>3876</v>
      </c>
      <c r="C4934" s="217" t="s">
        <v>50</v>
      </c>
      <c r="E4934" s="217" t="s">
        <v>16926</v>
      </c>
      <c r="F4934" s="217" t="s">
        <v>17069</v>
      </c>
      <c r="G4934" s="217" t="s">
        <v>1190</v>
      </c>
      <c r="H4934" s="217" t="s">
        <v>981</v>
      </c>
      <c r="I4934" s="217" t="s">
        <v>1492</v>
      </c>
      <c r="J4934" s="217" t="s">
        <v>33</v>
      </c>
      <c r="K4934" s="217" t="s">
        <v>33</v>
      </c>
      <c r="M4934" s="217">
        <f t="shared" si="109"/>
        <v>5609</v>
      </c>
      <c r="O4934" s="217" t="s">
        <v>35</v>
      </c>
      <c r="P4934" s="217" t="s">
        <v>35</v>
      </c>
      <c r="Q4934" s="217">
        <f>S6543-vykonyz.xlsx[[#This Row],[Kod]]</f>
        <v>-89713</v>
      </c>
      <c r="R4934" s="217">
        <f>S4866-vykonyz.xlsx[[#This Row],[Kod]]</f>
        <v>0</v>
      </c>
      <c r="AC4934" s="217">
        <f>vykonyz.xlsx3[[#This Row],[Kod]]-vykonyz.xlsx[[#This Row],[Kod]]</f>
        <v>0</v>
      </c>
      <c r="AD4934" t="s">
        <v>16925</v>
      </c>
      <c r="AE4934" t="s">
        <v>3876</v>
      </c>
      <c r="AF4934" t="s">
        <v>50</v>
      </c>
      <c r="AG4934"/>
      <c r="AH4934" t="s">
        <v>16926</v>
      </c>
      <c r="AI4934" t="s">
        <v>17069</v>
      </c>
      <c r="AJ4934" t="s">
        <v>1190</v>
      </c>
      <c r="AK4934" t="s">
        <v>981</v>
      </c>
      <c r="AL4934" t="s">
        <v>1492</v>
      </c>
      <c r="AM4934" t="s">
        <v>33</v>
      </c>
      <c r="AN4934" t="s">
        <v>33</v>
      </c>
      <c r="AO4934"/>
      <c r="AP4934" t="s">
        <v>17070</v>
      </c>
      <c r="AQ4934"/>
      <c r="AR4934" t="s">
        <v>35</v>
      </c>
      <c r="AS4934" t="s">
        <v>35</v>
      </c>
    </row>
    <row r="4935" spans="1:45">
      <c r="A4935" s="264" t="s">
        <v>16928</v>
      </c>
      <c r="B4935" s="217" t="s">
        <v>3876</v>
      </c>
      <c r="C4935" s="217" t="s">
        <v>50</v>
      </c>
      <c r="E4935" s="217" t="s">
        <v>16929</v>
      </c>
      <c r="F4935" s="217" t="s">
        <v>17071</v>
      </c>
      <c r="G4935" s="217" t="s">
        <v>1190</v>
      </c>
      <c r="H4935" s="217" t="s">
        <v>981</v>
      </c>
      <c r="I4935" s="217" t="s">
        <v>1492</v>
      </c>
      <c r="J4935" s="217" t="s">
        <v>33</v>
      </c>
      <c r="K4935" s="217" t="s">
        <v>33</v>
      </c>
      <c r="M4935" s="217">
        <f t="shared" si="109"/>
        <v>5721</v>
      </c>
      <c r="O4935" s="217" t="s">
        <v>35</v>
      </c>
      <c r="P4935" s="217" t="s">
        <v>35</v>
      </c>
      <c r="Q4935" s="217">
        <f>S6544-vykonyz.xlsx[[#This Row],[Kod]]</f>
        <v>-89715</v>
      </c>
      <c r="R4935" s="217">
        <f>S4867-vykonyz.xlsx[[#This Row],[Kod]]</f>
        <v>0</v>
      </c>
      <c r="AC4935" s="217">
        <f>vykonyz.xlsx3[[#This Row],[Kod]]-vykonyz.xlsx[[#This Row],[Kod]]</f>
        <v>0</v>
      </c>
      <c r="AD4935" t="s">
        <v>16928</v>
      </c>
      <c r="AE4935" t="s">
        <v>3876</v>
      </c>
      <c r="AF4935" t="s">
        <v>50</v>
      </c>
      <c r="AG4935"/>
      <c r="AH4935" t="s">
        <v>16929</v>
      </c>
      <c r="AI4935" t="s">
        <v>17071</v>
      </c>
      <c r="AJ4935" t="s">
        <v>1190</v>
      </c>
      <c r="AK4935" t="s">
        <v>981</v>
      </c>
      <c r="AL4935" t="s">
        <v>1492</v>
      </c>
      <c r="AM4935" t="s">
        <v>33</v>
      </c>
      <c r="AN4935" t="s">
        <v>33</v>
      </c>
      <c r="AO4935"/>
      <c r="AP4935" t="s">
        <v>17072</v>
      </c>
      <c r="AQ4935"/>
      <c r="AR4935" t="s">
        <v>35</v>
      </c>
      <c r="AS4935" t="s">
        <v>35</v>
      </c>
    </row>
    <row r="4936" spans="1:45">
      <c r="A4936" s="264" t="s">
        <v>16932</v>
      </c>
      <c r="B4936" s="217" t="s">
        <v>3876</v>
      </c>
      <c r="C4936" s="217" t="s">
        <v>50</v>
      </c>
      <c r="E4936" s="217" t="s">
        <v>16933</v>
      </c>
      <c r="F4936" s="217" t="s">
        <v>17073</v>
      </c>
      <c r="H4936" s="217" t="s">
        <v>1573</v>
      </c>
      <c r="I4936" s="217" t="s">
        <v>39</v>
      </c>
      <c r="J4936" s="217" t="s">
        <v>33</v>
      </c>
      <c r="K4936" s="217" t="s">
        <v>33</v>
      </c>
      <c r="M4936" s="217">
        <f t="shared" si="109"/>
        <v>8485</v>
      </c>
      <c r="O4936" s="217" t="s">
        <v>35</v>
      </c>
      <c r="P4936" s="217" t="s">
        <v>35</v>
      </c>
      <c r="Q4936" s="217">
        <f>S6545-vykonyz.xlsx[[#This Row],[Kod]]</f>
        <v>-89717</v>
      </c>
      <c r="R4936" s="217">
        <f>S4868-vykonyz.xlsx[[#This Row],[Kod]]</f>
        <v>0</v>
      </c>
      <c r="AC4936" s="217">
        <f>vykonyz.xlsx3[[#This Row],[Kod]]-vykonyz.xlsx[[#This Row],[Kod]]</f>
        <v>0</v>
      </c>
      <c r="AD4936" t="s">
        <v>16932</v>
      </c>
      <c r="AE4936" t="s">
        <v>3876</v>
      </c>
      <c r="AF4936" t="s">
        <v>50</v>
      </c>
      <c r="AG4936"/>
      <c r="AH4936" t="s">
        <v>16933</v>
      </c>
      <c r="AI4936" t="s">
        <v>17073</v>
      </c>
      <c r="AJ4936"/>
      <c r="AK4936" t="s">
        <v>1573</v>
      </c>
      <c r="AL4936" t="s">
        <v>39</v>
      </c>
      <c r="AM4936" t="s">
        <v>33</v>
      </c>
      <c r="AN4936" t="s">
        <v>33</v>
      </c>
      <c r="AO4936"/>
      <c r="AP4936" t="s">
        <v>17074</v>
      </c>
      <c r="AQ4936"/>
      <c r="AR4936" t="s">
        <v>35</v>
      </c>
      <c r="AS4936" t="s">
        <v>35</v>
      </c>
    </row>
    <row r="4937" spans="1:45">
      <c r="A4937" s="264" t="s">
        <v>16935</v>
      </c>
      <c r="B4937" s="217" t="s">
        <v>3876</v>
      </c>
      <c r="C4937" s="217" t="s">
        <v>50</v>
      </c>
      <c r="E4937" s="217" t="s">
        <v>16936</v>
      </c>
      <c r="F4937" s="217" t="s">
        <v>17075</v>
      </c>
      <c r="G4937" s="217" t="s">
        <v>1190</v>
      </c>
      <c r="H4937" s="217" t="s">
        <v>1573</v>
      </c>
      <c r="I4937" s="217" t="s">
        <v>1084</v>
      </c>
      <c r="J4937" s="217" t="s">
        <v>33</v>
      </c>
      <c r="K4937" s="217" t="s">
        <v>33</v>
      </c>
      <c r="M4937" s="217">
        <f t="shared" si="109"/>
        <v>6877</v>
      </c>
      <c r="O4937" s="217" t="s">
        <v>35</v>
      </c>
      <c r="P4937" s="217" t="s">
        <v>35</v>
      </c>
      <c r="Q4937" s="217">
        <f>S6546-vykonyz.xlsx[[#This Row],[Kod]]</f>
        <v>-89719</v>
      </c>
      <c r="R4937" s="217">
        <f>S4869-vykonyz.xlsx[[#This Row],[Kod]]</f>
        <v>0</v>
      </c>
      <c r="AC4937" s="217">
        <f>vykonyz.xlsx3[[#This Row],[Kod]]-vykonyz.xlsx[[#This Row],[Kod]]</f>
        <v>0</v>
      </c>
      <c r="AD4937" t="s">
        <v>16935</v>
      </c>
      <c r="AE4937" t="s">
        <v>3876</v>
      </c>
      <c r="AF4937" t="s">
        <v>50</v>
      </c>
      <c r="AG4937"/>
      <c r="AH4937" t="s">
        <v>16936</v>
      </c>
      <c r="AI4937" t="s">
        <v>17075</v>
      </c>
      <c r="AJ4937" t="s">
        <v>1190</v>
      </c>
      <c r="AK4937" t="s">
        <v>1573</v>
      </c>
      <c r="AL4937" t="s">
        <v>1084</v>
      </c>
      <c r="AM4937" t="s">
        <v>33</v>
      </c>
      <c r="AN4937" t="s">
        <v>33</v>
      </c>
      <c r="AO4937"/>
      <c r="AP4937" t="s">
        <v>17076</v>
      </c>
      <c r="AQ4937"/>
      <c r="AR4937" t="s">
        <v>35</v>
      </c>
      <c r="AS4937" t="s">
        <v>35</v>
      </c>
    </row>
    <row r="4938" spans="1:45">
      <c r="A4938" s="264" t="s">
        <v>16938</v>
      </c>
      <c r="B4938" s="217" t="s">
        <v>3876</v>
      </c>
      <c r="C4938" s="217" t="s">
        <v>50</v>
      </c>
      <c r="E4938" s="217" t="s">
        <v>16939</v>
      </c>
      <c r="F4938" s="217" t="s">
        <v>17067</v>
      </c>
      <c r="H4938" s="217" t="s">
        <v>59</v>
      </c>
      <c r="I4938" s="217" t="s">
        <v>5824</v>
      </c>
      <c r="J4938" s="217" t="s">
        <v>33</v>
      </c>
      <c r="K4938" s="217" t="s">
        <v>33</v>
      </c>
      <c r="M4938" s="217">
        <f t="shared" si="109"/>
        <v>7432</v>
      </c>
      <c r="O4938" s="217" t="s">
        <v>35</v>
      </c>
      <c r="P4938" s="217" t="s">
        <v>35</v>
      </c>
      <c r="Q4938" s="217">
        <f>S6547-vykonyz.xlsx[[#This Row],[Kod]]</f>
        <v>-89721</v>
      </c>
      <c r="R4938" s="217">
        <f>S4870-vykonyz.xlsx[[#This Row],[Kod]]</f>
        <v>0</v>
      </c>
      <c r="AC4938" s="217">
        <f>vykonyz.xlsx3[[#This Row],[Kod]]-vykonyz.xlsx[[#This Row],[Kod]]</f>
        <v>0</v>
      </c>
      <c r="AD4938" t="s">
        <v>16938</v>
      </c>
      <c r="AE4938" t="s">
        <v>3876</v>
      </c>
      <c r="AF4938" t="s">
        <v>50</v>
      </c>
      <c r="AG4938"/>
      <c r="AH4938" t="s">
        <v>16939</v>
      </c>
      <c r="AI4938" t="s">
        <v>17067</v>
      </c>
      <c r="AJ4938"/>
      <c r="AK4938" t="s">
        <v>59</v>
      </c>
      <c r="AL4938" t="s">
        <v>5824</v>
      </c>
      <c r="AM4938" t="s">
        <v>33</v>
      </c>
      <c r="AN4938" t="s">
        <v>33</v>
      </c>
      <c r="AO4938"/>
      <c r="AP4938" t="s">
        <v>17077</v>
      </c>
      <c r="AQ4938"/>
      <c r="AR4938" t="s">
        <v>35</v>
      </c>
      <c r="AS4938" t="s">
        <v>35</v>
      </c>
    </row>
    <row r="4939" spans="1:45">
      <c r="A4939" s="264" t="s">
        <v>16941</v>
      </c>
      <c r="B4939" s="217" t="s">
        <v>3876</v>
      </c>
      <c r="C4939" s="217" t="s">
        <v>50</v>
      </c>
      <c r="E4939" s="217" t="s">
        <v>16942</v>
      </c>
      <c r="F4939" s="217" t="s">
        <v>17078</v>
      </c>
      <c r="G4939" s="217" t="s">
        <v>1190</v>
      </c>
      <c r="H4939" s="217" t="s">
        <v>981</v>
      </c>
      <c r="I4939" s="217" t="s">
        <v>77</v>
      </c>
      <c r="J4939" s="217" t="s">
        <v>33</v>
      </c>
      <c r="K4939" s="217" t="s">
        <v>33</v>
      </c>
      <c r="M4939" s="217">
        <f t="shared" si="109"/>
        <v>6187</v>
      </c>
      <c r="O4939" s="217" t="s">
        <v>35</v>
      </c>
      <c r="P4939" s="217" t="s">
        <v>35</v>
      </c>
      <c r="Q4939" s="217">
        <f>S6548-vykonyz.xlsx[[#This Row],[Kod]]</f>
        <v>-89723</v>
      </c>
      <c r="R4939" s="217">
        <f>S4871-vykonyz.xlsx[[#This Row],[Kod]]</f>
        <v>0</v>
      </c>
      <c r="AC4939" s="217">
        <f>vykonyz.xlsx3[[#This Row],[Kod]]-vykonyz.xlsx[[#This Row],[Kod]]</f>
        <v>0</v>
      </c>
      <c r="AD4939" t="s">
        <v>16941</v>
      </c>
      <c r="AE4939" t="s">
        <v>3876</v>
      </c>
      <c r="AF4939" t="s">
        <v>50</v>
      </c>
      <c r="AG4939"/>
      <c r="AH4939" t="s">
        <v>16942</v>
      </c>
      <c r="AI4939" t="s">
        <v>17078</v>
      </c>
      <c r="AJ4939" t="s">
        <v>1190</v>
      </c>
      <c r="AK4939" t="s">
        <v>981</v>
      </c>
      <c r="AL4939" t="s">
        <v>77</v>
      </c>
      <c r="AM4939" t="s">
        <v>33</v>
      </c>
      <c r="AN4939" t="s">
        <v>33</v>
      </c>
      <c r="AO4939"/>
      <c r="AP4939" t="s">
        <v>17079</v>
      </c>
      <c r="AQ4939"/>
      <c r="AR4939" t="s">
        <v>35</v>
      </c>
      <c r="AS4939" t="s">
        <v>35</v>
      </c>
    </row>
    <row r="4940" spans="1:45">
      <c r="A4940" s="264" t="s">
        <v>16945</v>
      </c>
      <c r="B4940" s="217" t="s">
        <v>3876</v>
      </c>
      <c r="C4940" s="217" t="s">
        <v>50</v>
      </c>
      <c r="E4940" s="217" t="s">
        <v>16946</v>
      </c>
      <c r="F4940" s="217" t="s">
        <v>17080</v>
      </c>
      <c r="G4940" s="217" t="s">
        <v>1190</v>
      </c>
      <c r="H4940" s="217" t="s">
        <v>1008</v>
      </c>
      <c r="I4940" s="217" t="s">
        <v>981</v>
      </c>
      <c r="J4940" s="217" t="s">
        <v>33</v>
      </c>
      <c r="K4940" s="217" t="s">
        <v>33</v>
      </c>
      <c r="M4940" s="217">
        <f t="shared" si="109"/>
        <v>2962</v>
      </c>
      <c r="O4940" s="217" t="s">
        <v>35</v>
      </c>
      <c r="P4940" s="217" t="s">
        <v>35</v>
      </c>
      <c r="Q4940" s="217">
        <f>S6549-vykonyz.xlsx[[#This Row],[Kod]]</f>
        <v>-89725</v>
      </c>
      <c r="R4940" s="217">
        <f>S4872-vykonyz.xlsx[[#This Row],[Kod]]</f>
        <v>0</v>
      </c>
      <c r="AC4940" s="217">
        <f>vykonyz.xlsx3[[#This Row],[Kod]]-vykonyz.xlsx[[#This Row],[Kod]]</f>
        <v>0</v>
      </c>
      <c r="AD4940" t="s">
        <v>16945</v>
      </c>
      <c r="AE4940" t="s">
        <v>3876</v>
      </c>
      <c r="AF4940" t="s">
        <v>50</v>
      </c>
      <c r="AG4940"/>
      <c r="AH4940" t="s">
        <v>16946</v>
      </c>
      <c r="AI4940" t="s">
        <v>17080</v>
      </c>
      <c r="AJ4940" t="s">
        <v>1190</v>
      </c>
      <c r="AK4940" t="s">
        <v>1008</v>
      </c>
      <c r="AL4940" t="s">
        <v>981</v>
      </c>
      <c r="AM4940" t="s">
        <v>33</v>
      </c>
      <c r="AN4940" t="s">
        <v>33</v>
      </c>
      <c r="AO4940"/>
      <c r="AP4940" t="s">
        <v>17081</v>
      </c>
      <c r="AQ4940"/>
      <c r="AR4940" t="s">
        <v>35</v>
      </c>
      <c r="AS4940" t="s">
        <v>35</v>
      </c>
    </row>
    <row r="4941" spans="1:45">
      <c r="A4941" s="264" t="s">
        <v>16949</v>
      </c>
      <c r="B4941" s="217" t="s">
        <v>3876</v>
      </c>
      <c r="E4941" s="217" t="s">
        <v>16950</v>
      </c>
      <c r="F4941" s="217" t="s">
        <v>17082</v>
      </c>
      <c r="H4941" s="217" t="s">
        <v>989</v>
      </c>
      <c r="I4941" s="217" t="s">
        <v>989</v>
      </c>
      <c r="J4941" s="217" t="s">
        <v>33</v>
      </c>
      <c r="K4941" s="217" t="s">
        <v>33</v>
      </c>
      <c r="M4941" s="217">
        <f>U4873</f>
        <v>231</v>
      </c>
      <c r="O4941" s="217" t="s">
        <v>35</v>
      </c>
      <c r="P4941" s="217" t="s">
        <v>35</v>
      </c>
      <c r="Q4941" s="217">
        <f>S6550-vykonyz.xlsx[[#This Row],[Kod]]</f>
        <v>-89811</v>
      </c>
      <c r="R4941" s="217">
        <f>S4873-vykonyz.xlsx[[#This Row],[Kod]]</f>
        <v>0</v>
      </c>
      <c r="AC4941" s="217">
        <f>vykonyz.xlsx3[[#This Row],[Kod]]-vykonyz.xlsx[[#This Row],[Kod]]</f>
        <v>0</v>
      </c>
      <c r="AD4941" t="s">
        <v>16949</v>
      </c>
      <c r="AE4941" t="s">
        <v>3876</v>
      </c>
      <c r="AF4941"/>
      <c r="AG4941"/>
      <c r="AH4941" t="s">
        <v>16950</v>
      </c>
      <c r="AI4941" t="s">
        <v>17082</v>
      </c>
      <c r="AJ4941"/>
      <c r="AK4941" t="s">
        <v>989</v>
      </c>
      <c r="AL4941" t="s">
        <v>989</v>
      </c>
      <c r="AM4941" t="s">
        <v>33</v>
      </c>
      <c r="AN4941" t="s">
        <v>33</v>
      </c>
      <c r="AO4941"/>
      <c r="AP4941" t="s">
        <v>1971</v>
      </c>
      <c r="AQ4941"/>
      <c r="AR4941" t="s">
        <v>35</v>
      </c>
      <c r="AS4941" t="s">
        <v>35</v>
      </c>
    </row>
    <row r="4942" spans="1:45">
      <c r="A4942" s="264" t="s">
        <v>16953</v>
      </c>
      <c r="B4942" s="217" t="s">
        <v>3876</v>
      </c>
      <c r="C4942" s="217" t="s">
        <v>28</v>
      </c>
      <c r="E4942" s="217" t="s">
        <v>16954</v>
      </c>
      <c r="F4942" s="217" t="s">
        <v>17083</v>
      </c>
      <c r="H4942" s="217" t="s">
        <v>989</v>
      </c>
      <c r="I4942" s="217" t="s">
        <v>989</v>
      </c>
      <c r="J4942" s="217" t="s">
        <v>33</v>
      </c>
      <c r="K4942" s="217" t="s">
        <v>33</v>
      </c>
      <c r="M4942" s="217">
        <f>U4874</f>
        <v>156</v>
      </c>
      <c r="O4942" s="217" t="s">
        <v>35</v>
      </c>
      <c r="P4942" s="217" t="s">
        <v>35</v>
      </c>
      <c r="Q4942" s="217">
        <f>S6551-vykonyz.xlsx[[#This Row],[Kod]]</f>
        <v>-89813</v>
      </c>
      <c r="R4942" s="217">
        <f>S4874-vykonyz.xlsx[[#This Row],[Kod]]</f>
        <v>0</v>
      </c>
      <c r="AC4942" s="217">
        <f>vykonyz.xlsx3[[#This Row],[Kod]]-vykonyz.xlsx[[#This Row],[Kod]]</f>
        <v>0</v>
      </c>
      <c r="AD4942" t="s">
        <v>16953</v>
      </c>
      <c r="AE4942" t="s">
        <v>3876</v>
      </c>
      <c r="AF4942" t="s">
        <v>28</v>
      </c>
      <c r="AG4942"/>
      <c r="AH4942" t="s">
        <v>16954</v>
      </c>
      <c r="AI4942" t="s">
        <v>17083</v>
      </c>
      <c r="AJ4942"/>
      <c r="AK4942" t="s">
        <v>989</v>
      </c>
      <c r="AL4942" t="s">
        <v>989</v>
      </c>
      <c r="AM4942" t="s">
        <v>33</v>
      </c>
      <c r="AN4942" t="s">
        <v>33</v>
      </c>
      <c r="AO4942"/>
      <c r="AP4942" t="s">
        <v>649</v>
      </c>
      <c r="AQ4942"/>
      <c r="AR4942" t="s">
        <v>35</v>
      </c>
      <c r="AS4942" t="s">
        <v>35</v>
      </c>
    </row>
    <row r="4943" spans="1:45">
      <c r="A4943" s="264" t="s">
        <v>16957</v>
      </c>
      <c r="B4943" s="217" t="s">
        <v>16863</v>
      </c>
      <c r="C4943" s="217" t="s">
        <v>50</v>
      </c>
      <c r="E4943" s="217" t="s">
        <v>16958</v>
      </c>
      <c r="F4943" s="217" t="s">
        <v>17084</v>
      </c>
      <c r="H4943" s="217" t="s">
        <v>994</v>
      </c>
      <c r="I4943" s="217" t="s">
        <v>994</v>
      </c>
      <c r="J4943" s="217" t="s">
        <v>33</v>
      </c>
      <c r="K4943" s="217" t="s">
        <v>33</v>
      </c>
      <c r="M4943" s="217">
        <f>U4875</f>
        <v>184</v>
      </c>
      <c r="O4943" s="217" t="s">
        <v>35</v>
      </c>
      <c r="P4943" s="217" t="s">
        <v>35</v>
      </c>
      <c r="Q4943" s="217">
        <f>S6552-vykonyz.xlsx[[#This Row],[Kod]]</f>
        <v>-89814</v>
      </c>
      <c r="R4943" s="217">
        <f>S4875-vykonyz.xlsx[[#This Row],[Kod]]</f>
        <v>0</v>
      </c>
      <c r="AC4943" s="217">
        <f>vykonyz.xlsx3[[#This Row],[Kod]]-vykonyz.xlsx[[#This Row],[Kod]]</f>
        <v>0</v>
      </c>
      <c r="AD4943" t="s">
        <v>16957</v>
      </c>
      <c r="AE4943" t="s">
        <v>16863</v>
      </c>
      <c r="AF4943" t="s">
        <v>50</v>
      </c>
      <c r="AG4943"/>
      <c r="AH4943" t="s">
        <v>16958</v>
      </c>
      <c r="AI4943" t="s">
        <v>17084</v>
      </c>
      <c r="AJ4943"/>
      <c r="AK4943" t="s">
        <v>994</v>
      </c>
      <c r="AL4943" t="s">
        <v>994</v>
      </c>
      <c r="AM4943" t="s">
        <v>33</v>
      </c>
      <c r="AN4943" t="s">
        <v>33</v>
      </c>
      <c r="AO4943"/>
      <c r="AP4943" t="s">
        <v>13122</v>
      </c>
      <c r="AQ4943"/>
      <c r="AR4943" t="s">
        <v>35</v>
      </c>
      <c r="AS4943" t="s">
        <v>35</v>
      </c>
    </row>
    <row r="4944" spans="1:45">
      <c r="A4944" s="264" t="s">
        <v>16960</v>
      </c>
      <c r="B4944" s="217" t="s">
        <v>3876</v>
      </c>
      <c r="C4944" s="217" t="s">
        <v>50</v>
      </c>
      <c r="E4944" s="217" t="s">
        <v>17085</v>
      </c>
      <c r="G4944" s="217" t="s">
        <v>1190</v>
      </c>
      <c r="H4944" s="217" t="s">
        <v>5824</v>
      </c>
      <c r="I4944" s="217" t="s">
        <v>31</v>
      </c>
      <c r="J4944" s="217" t="s">
        <v>33</v>
      </c>
      <c r="K4944" s="217" t="s">
        <v>33</v>
      </c>
      <c r="M4944" s="217">
        <f>U4876</f>
        <v>40323</v>
      </c>
      <c r="O4944" s="217" t="s">
        <v>35</v>
      </c>
      <c r="P4944" s="217" t="s">
        <v>35</v>
      </c>
      <c r="Q4944" s="217">
        <f>S6553-vykonyz.xlsx[[#This Row],[Kod]]</f>
        <v>-89815</v>
      </c>
      <c r="R4944" s="217">
        <f>S4876-vykonyz.xlsx[[#This Row],[Kod]]</f>
        <v>0</v>
      </c>
      <c r="AC4944" s="217">
        <f>vykonyz.xlsx3[[#This Row],[Kod]]-vykonyz.xlsx[[#This Row],[Kod]]</f>
        <v>0</v>
      </c>
      <c r="AD4944" t="s">
        <v>16960</v>
      </c>
      <c r="AE4944" t="s">
        <v>3876</v>
      </c>
      <c r="AF4944" t="s">
        <v>50</v>
      </c>
      <c r="AG4944"/>
      <c r="AH4944" t="s">
        <v>17085</v>
      </c>
      <c r="AI4944"/>
      <c r="AJ4944" t="s">
        <v>1190</v>
      </c>
      <c r="AK4944" t="s">
        <v>5824</v>
      </c>
      <c r="AL4944" t="s">
        <v>31</v>
      </c>
      <c r="AM4944" t="s">
        <v>33</v>
      </c>
      <c r="AN4944" t="s">
        <v>33</v>
      </c>
      <c r="AO4944"/>
      <c r="AP4944" t="s">
        <v>17086</v>
      </c>
      <c r="AQ4944"/>
      <c r="AR4944" t="s">
        <v>35</v>
      </c>
      <c r="AS4944" t="s">
        <v>35</v>
      </c>
    </row>
    <row r="4945" spans="1:45">
      <c r="A4945" s="264" t="s">
        <v>16964</v>
      </c>
      <c r="B4945" s="217" t="s">
        <v>3876</v>
      </c>
      <c r="C4945" s="217" t="s">
        <v>50</v>
      </c>
      <c r="E4945" s="217" t="s">
        <v>16965</v>
      </c>
      <c r="F4945" s="217" t="s">
        <v>17087</v>
      </c>
      <c r="G4945" s="217" t="s">
        <v>28</v>
      </c>
      <c r="H4945" s="217" t="s">
        <v>1573</v>
      </c>
      <c r="I4945" s="217" t="s">
        <v>39</v>
      </c>
      <c r="J4945" s="217" t="s">
        <v>33</v>
      </c>
      <c r="K4945" s="217" t="s">
        <v>33</v>
      </c>
      <c r="M4945" s="217">
        <f>U4877</f>
        <v>10380</v>
      </c>
      <c r="O4945" s="217" t="s">
        <v>35</v>
      </c>
      <c r="P4945" s="217" t="s">
        <v>35</v>
      </c>
      <c r="Q4945" s="217">
        <f>S6554-vykonyz.xlsx[[#This Row],[Kod]]</f>
        <v>-89817</v>
      </c>
      <c r="R4945" s="217">
        <f>S4877-vykonyz.xlsx[[#This Row],[Kod]]</f>
        <v>0</v>
      </c>
      <c r="AC4945" s="217">
        <f>vykonyz.xlsx3[[#This Row],[Kod]]-vykonyz.xlsx[[#This Row],[Kod]]</f>
        <v>0</v>
      </c>
      <c r="AD4945" t="s">
        <v>16964</v>
      </c>
      <c r="AE4945" t="s">
        <v>3876</v>
      </c>
      <c r="AF4945" t="s">
        <v>50</v>
      </c>
      <c r="AG4945"/>
      <c r="AH4945" t="s">
        <v>16965</v>
      </c>
      <c r="AI4945" t="s">
        <v>17087</v>
      </c>
      <c r="AJ4945" t="s">
        <v>28</v>
      </c>
      <c r="AK4945" t="s">
        <v>1573</v>
      </c>
      <c r="AL4945" t="s">
        <v>39</v>
      </c>
      <c r="AM4945" t="s">
        <v>33</v>
      </c>
      <c r="AN4945" t="s">
        <v>33</v>
      </c>
      <c r="AO4945"/>
      <c r="AP4945" t="s">
        <v>17088</v>
      </c>
      <c r="AQ4945"/>
      <c r="AR4945" t="s">
        <v>35</v>
      </c>
      <c r="AS4945" t="s">
        <v>35</v>
      </c>
    </row>
    <row r="4946" spans="1:45">
      <c r="A4946" s="264" t="s">
        <v>17089</v>
      </c>
      <c r="B4946" s="217" t="s">
        <v>3876</v>
      </c>
      <c r="C4946" s="217" t="s">
        <v>50</v>
      </c>
      <c r="E4946" s="217" t="s">
        <v>17090</v>
      </c>
      <c r="F4946" s="217" t="s">
        <v>17091</v>
      </c>
      <c r="G4946" s="217" t="s">
        <v>53</v>
      </c>
      <c r="H4946" s="217" t="s">
        <v>1573</v>
      </c>
      <c r="I4946" s="217" t="s">
        <v>39</v>
      </c>
      <c r="J4946" s="217" t="s">
        <v>33</v>
      </c>
      <c r="K4946" s="217" t="s">
        <v>33</v>
      </c>
      <c r="M4946" s="217" t="s">
        <v>17092</v>
      </c>
      <c r="O4946" s="217" t="s">
        <v>35</v>
      </c>
      <c r="P4946" s="217" t="s">
        <v>35</v>
      </c>
      <c r="Q4946" s="217">
        <f>S4949-vykonyz.xlsx[[#This Row],[Kod]]</f>
        <v>-89819</v>
      </c>
      <c r="R4946" s="217">
        <f>S4946-vykonyz.xlsx[[#This Row],[Kod]]</f>
        <v>-89819</v>
      </c>
      <c r="AC4946" s="217">
        <f>vykonyz.xlsx3[[#This Row],[Kod]]-vykonyz.xlsx[[#This Row],[Kod]]</f>
        <v>0</v>
      </c>
      <c r="AD4946" t="s">
        <v>17089</v>
      </c>
      <c r="AE4946" t="s">
        <v>3876</v>
      </c>
      <c r="AF4946" t="s">
        <v>50</v>
      </c>
      <c r="AG4946"/>
      <c r="AH4946" t="s">
        <v>17090</v>
      </c>
      <c r="AI4946" t="s">
        <v>17091</v>
      </c>
      <c r="AJ4946" t="s">
        <v>53</v>
      </c>
      <c r="AK4946" t="s">
        <v>1573</v>
      </c>
      <c r="AL4946" t="s">
        <v>39</v>
      </c>
      <c r="AM4946" t="s">
        <v>33</v>
      </c>
      <c r="AN4946" t="s">
        <v>33</v>
      </c>
      <c r="AO4946"/>
      <c r="AP4946" t="s">
        <v>17092</v>
      </c>
      <c r="AQ4946"/>
      <c r="AR4946" t="s">
        <v>35</v>
      </c>
      <c r="AS4946" t="s">
        <v>35</v>
      </c>
    </row>
    <row r="4947" spans="1:45">
      <c r="A4947" s="264" t="s">
        <v>17093</v>
      </c>
      <c r="B4947" s="217" t="s">
        <v>3876</v>
      </c>
      <c r="C4947" s="217" t="s">
        <v>50</v>
      </c>
      <c r="E4947" s="217" t="s">
        <v>17094</v>
      </c>
      <c r="F4947" s="217" t="s">
        <v>17095</v>
      </c>
      <c r="H4947" s="217" t="s">
        <v>981</v>
      </c>
      <c r="I4947" s="217" t="s">
        <v>77</v>
      </c>
      <c r="J4947" s="217" t="s">
        <v>33</v>
      </c>
      <c r="K4947" s="217" t="s">
        <v>33</v>
      </c>
      <c r="M4947" s="217" t="s">
        <v>17096</v>
      </c>
      <c r="O4947" s="217" t="s">
        <v>35</v>
      </c>
      <c r="P4947" s="217" t="s">
        <v>35</v>
      </c>
      <c r="Q4947" s="217">
        <f>S4949-vykonyz.xlsx[[#This Row],[Kod]]</f>
        <v>-89951</v>
      </c>
      <c r="R4947" s="217">
        <f>S4946-vykonyz.xlsx[[#This Row],[Kod]]</f>
        <v>-89951</v>
      </c>
      <c r="AC4947" s="217">
        <f>vykonyz.xlsx3[[#This Row],[Kod]]-vykonyz.xlsx[[#This Row],[Kod]]</f>
        <v>0</v>
      </c>
      <c r="AD4947" t="s">
        <v>17093</v>
      </c>
      <c r="AE4947" t="s">
        <v>3876</v>
      </c>
      <c r="AF4947" t="s">
        <v>50</v>
      </c>
      <c r="AG4947"/>
      <c r="AH4947" t="s">
        <v>17094</v>
      </c>
      <c r="AI4947" t="s">
        <v>17095</v>
      </c>
      <c r="AJ4947"/>
      <c r="AK4947" t="s">
        <v>981</v>
      </c>
      <c r="AL4947" t="s">
        <v>77</v>
      </c>
      <c r="AM4947" t="s">
        <v>33</v>
      </c>
      <c r="AN4947" t="s">
        <v>33</v>
      </c>
      <c r="AO4947"/>
      <c r="AP4947" t="s">
        <v>17096</v>
      </c>
      <c r="AQ4947"/>
      <c r="AR4947" t="s">
        <v>35</v>
      </c>
      <c r="AS4947" t="s">
        <v>35</v>
      </c>
    </row>
    <row r="4948" spans="1:45">
      <c r="A4948" s="264" t="s">
        <v>17097</v>
      </c>
      <c r="B4948" s="217" t="s">
        <v>3876</v>
      </c>
      <c r="C4948" s="217" t="s">
        <v>50</v>
      </c>
      <c r="E4948" s="217" t="s">
        <v>17098</v>
      </c>
      <c r="F4948" s="217" t="s">
        <v>17095</v>
      </c>
      <c r="H4948" s="217" t="s">
        <v>981</v>
      </c>
      <c r="I4948" s="217" t="s">
        <v>77</v>
      </c>
      <c r="J4948" s="217" t="s">
        <v>33</v>
      </c>
      <c r="K4948" s="217" t="s">
        <v>33</v>
      </c>
      <c r="M4948" s="217" t="s">
        <v>17096</v>
      </c>
      <c r="O4948" s="217" t="s">
        <v>35</v>
      </c>
      <c r="P4948" s="217" t="s">
        <v>35</v>
      </c>
      <c r="Q4948" s="217">
        <f>S4949-vykonyz.xlsx[[#This Row],[Kod]]</f>
        <v>-89952</v>
      </c>
      <c r="R4948" s="217">
        <f>S4946-vykonyz.xlsx[[#This Row],[Kod]]</f>
        <v>-89952</v>
      </c>
      <c r="AC4948" s="217">
        <f>vykonyz.xlsx3[[#This Row],[Kod]]-vykonyz.xlsx[[#This Row],[Kod]]</f>
        <v>0</v>
      </c>
      <c r="AD4948" t="s">
        <v>17097</v>
      </c>
      <c r="AE4948" t="s">
        <v>3876</v>
      </c>
      <c r="AF4948" t="s">
        <v>50</v>
      </c>
      <c r="AG4948"/>
      <c r="AH4948" t="s">
        <v>17098</v>
      </c>
      <c r="AI4948" t="s">
        <v>17095</v>
      </c>
      <c r="AJ4948"/>
      <c r="AK4948" t="s">
        <v>981</v>
      </c>
      <c r="AL4948" t="s">
        <v>77</v>
      </c>
      <c r="AM4948" t="s">
        <v>33</v>
      </c>
      <c r="AN4948" t="s">
        <v>33</v>
      </c>
      <c r="AO4948"/>
      <c r="AP4948" t="s">
        <v>17096</v>
      </c>
      <c r="AQ4948"/>
      <c r="AR4948" t="s">
        <v>35</v>
      </c>
      <c r="AS4948" t="s">
        <v>35</v>
      </c>
    </row>
    <row r="4949" spans="1:45">
      <c r="A4949" s="264" t="s">
        <v>17099</v>
      </c>
      <c r="B4949" s="217" t="s">
        <v>3876</v>
      </c>
      <c r="C4949" s="217" t="s">
        <v>50</v>
      </c>
      <c r="E4949" s="217" t="s">
        <v>17100</v>
      </c>
      <c r="F4949" s="217" t="s">
        <v>17095</v>
      </c>
      <c r="H4949" s="217" t="s">
        <v>981</v>
      </c>
      <c r="I4949" s="217" t="s">
        <v>77</v>
      </c>
      <c r="J4949" s="217" t="s">
        <v>33</v>
      </c>
      <c r="K4949" s="217" t="s">
        <v>33</v>
      </c>
      <c r="M4949" s="217" t="s">
        <v>17096</v>
      </c>
      <c r="O4949" s="217" t="s">
        <v>35</v>
      </c>
      <c r="P4949" s="217" t="s">
        <v>35</v>
      </c>
      <c r="Q4949" s="217">
        <f>S4949-vykonyz.xlsx[[#This Row],[Kod]]</f>
        <v>-89953</v>
      </c>
      <c r="R4949" s="217">
        <f>S4946-vykonyz.xlsx[[#This Row],[Kod]]</f>
        <v>-89953</v>
      </c>
      <c r="AC4949" s="217">
        <f>vykonyz.xlsx3[[#This Row],[Kod]]-vykonyz.xlsx[[#This Row],[Kod]]</f>
        <v>0</v>
      </c>
      <c r="AD4949" t="s">
        <v>17099</v>
      </c>
      <c r="AE4949" t="s">
        <v>3876</v>
      </c>
      <c r="AF4949" t="s">
        <v>50</v>
      </c>
      <c r="AG4949"/>
      <c r="AH4949" t="s">
        <v>17100</v>
      </c>
      <c r="AI4949" t="s">
        <v>17095</v>
      </c>
      <c r="AJ4949"/>
      <c r="AK4949" t="s">
        <v>981</v>
      </c>
      <c r="AL4949" t="s">
        <v>77</v>
      </c>
      <c r="AM4949" t="s">
        <v>33</v>
      </c>
      <c r="AN4949" t="s">
        <v>33</v>
      </c>
      <c r="AO4949"/>
      <c r="AP4949" t="s">
        <v>17096</v>
      </c>
      <c r="AQ4949"/>
      <c r="AR4949" t="s">
        <v>35</v>
      </c>
      <c r="AS4949" t="s">
        <v>35</v>
      </c>
    </row>
    <row r="4950" spans="1:45">
      <c r="A4950" s="264" t="s">
        <v>17101</v>
      </c>
      <c r="B4950" s="217" t="s">
        <v>3876</v>
      </c>
      <c r="C4950" s="217" t="s">
        <v>50</v>
      </c>
      <c r="E4950" s="217" t="s">
        <v>17102</v>
      </c>
      <c r="F4950" s="217" t="s">
        <v>17095</v>
      </c>
      <c r="H4950" s="217" t="s">
        <v>981</v>
      </c>
      <c r="I4950" s="217" t="s">
        <v>77</v>
      </c>
      <c r="J4950" s="217" t="s">
        <v>33</v>
      </c>
      <c r="K4950" s="217" t="s">
        <v>33</v>
      </c>
      <c r="M4950" s="217" t="s">
        <v>17096</v>
      </c>
      <c r="O4950" s="217" t="s">
        <v>35</v>
      </c>
      <c r="P4950" s="217" t="s">
        <v>35</v>
      </c>
      <c r="Q4950" s="217">
        <f>S4949-vykonyz.xlsx[[#This Row],[Kod]]</f>
        <v>-89954</v>
      </c>
      <c r="R4950" s="217">
        <f>S4946-vykonyz.xlsx[[#This Row],[Kod]]</f>
        <v>-89954</v>
      </c>
      <c r="AC4950" s="217">
        <f>vykonyz.xlsx3[[#This Row],[Kod]]-vykonyz.xlsx[[#This Row],[Kod]]</f>
        <v>0</v>
      </c>
      <c r="AD4950" t="s">
        <v>17101</v>
      </c>
      <c r="AE4950" t="s">
        <v>3876</v>
      </c>
      <c r="AF4950" t="s">
        <v>50</v>
      </c>
      <c r="AG4950"/>
      <c r="AH4950" t="s">
        <v>17102</v>
      </c>
      <c r="AI4950" t="s">
        <v>17095</v>
      </c>
      <c r="AJ4950"/>
      <c r="AK4950" t="s">
        <v>981</v>
      </c>
      <c r="AL4950" t="s">
        <v>77</v>
      </c>
      <c r="AM4950" t="s">
        <v>33</v>
      </c>
      <c r="AN4950" t="s">
        <v>33</v>
      </c>
      <c r="AO4950"/>
      <c r="AP4950" t="s">
        <v>17096</v>
      </c>
      <c r="AQ4950"/>
      <c r="AR4950" t="s">
        <v>35</v>
      </c>
      <c r="AS4950" t="s">
        <v>35</v>
      </c>
    </row>
    <row r="4951" spans="1:45">
      <c r="A4951" s="264" t="s">
        <v>17103</v>
      </c>
      <c r="B4951" s="217" t="s">
        <v>3876</v>
      </c>
      <c r="C4951" s="217" t="s">
        <v>50</v>
      </c>
      <c r="E4951" s="217" t="s">
        <v>17104</v>
      </c>
      <c r="F4951" s="217" t="s">
        <v>17095</v>
      </c>
      <c r="H4951" s="217" t="s">
        <v>981</v>
      </c>
      <c r="I4951" s="217" t="s">
        <v>77</v>
      </c>
      <c r="J4951" s="217" t="s">
        <v>33</v>
      </c>
      <c r="K4951" s="217" t="s">
        <v>33</v>
      </c>
      <c r="M4951" s="217" t="s">
        <v>17096</v>
      </c>
      <c r="O4951" s="217" t="s">
        <v>35</v>
      </c>
      <c r="P4951" s="217" t="s">
        <v>35</v>
      </c>
      <c r="Q4951" s="217">
        <f>S4949-vykonyz.xlsx[[#This Row],[Kod]]</f>
        <v>-89955</v>
      </c>
      <c r="R4951" s="217">
        <f>S4946-vykonyz.xlsx[[#This Row],[Kod]]</f>
        <v>-89955</v>
      </c>
      <c r="AC4951" s="217">
        <f>vykonyz.xlsx3[[#This Row],[Kod]]-vykonyz.xlsx[[#This Row],[Kod]]</f>
        <v>0</v>
      </c>
      <c r="AD4951" t="s">
        <v>17103</v>
      </c>
      <c r="AE4951" t="s">
        <v>3876</v>
      </c>
      <c r="AF4951" t="s">
        <v>50</v>
      </c>
      <c r="AG4951"/>
      <c r="AH4951" t="s">
        <v>17104</v>
      </c>
      <c r="AI4951" t="s">
        <v>17095</v>
      </c>
      <c r="AJ4951"/>
      <c r="AK4951" t="s">
        <v>981</v>
      </c>
      <c r="AL4951" t="s">
        <v>77</v>
      </c>
      <c r="AM4951" t="s">
        <v>33</v>
      </c>
      <c r="AN4951" t="s">
        <v>33</v>
      </c>
      <c r="AO4951"/>
      <c r="AP4951" t="s">
        <v>17096</v>
      </c>
      <c r="AQ4951"/>
      <c r="AR4951" t="s">
        <v>35</v>
      </c>
      <c r="AS4951" t="s">
        <v>35</v>
      </c>
    </row>
    <row r="4952" spans="1:45">
      <c r="A4952" s="264" t="s">
        <v>17105</v>
      </c>
      <c r="B4952" s="217" t="s">
        <v>3876</v>
      </c>
      <c r="C4952" s="217" t="s">
        <v>50</v>
      </c>
      <c r="E4952" s="217" t="s">
        <v>17106</v>
      </c>
      <c r="F4952" s="217" t="s">
        <v>17107</v>
      </c>
      <c r="H4952" s="217" t="s">
        <v>981</v>
      </c>
      <c r="I4952" s="217" t="s">
        <v>77</v>
      </c>
      <c r="J4952" s="217" t="s">
        <v>33</v>
      </c>
      <c r="K4952" s="217" t="s">
        <v>33</v>
      </c>
      <c r="M4952" s="217" t="s">
        <v>17096</v>
      </c>
      <c r="O4952" s="217" t="s">
        <v>35</v>
      </c>
      <c r="P4952" s="217" t="s">
        <v>35</v>
      </c>
      <c r="Q4952" s="217">
        <f>S4955-vykonyz.xlsx[[#This Row],[Kod]]</f>
        <v>-89956</v>
      </c>
      <c r="R4952" s="217">
        <f>S4952-vykonyz.xlsx[[#This Row],[Kod]]</f>
        <v>-89956</v>
      </c>
      <c r="AC4952" s="217">
        <f>vykonyz.xlsx3[[#This Row],[Kod]]-vykonyz.xlsx[[#This Row],[Kod]]</f>
        <v>0</v>
      </c>
      <c r="AD4952" t="s">
        <v>17105</v>
      </c>
      <c r="AE4952" t="s">
        <v>3876</v>
      </c>
      <c r="AF4952" t="s">
        <v>50</v>
      </c>
      <c r="AG4952"/>
      <c r="AH4952" t="s">
        <v>17106</v>
      </c>
      <c r="AI4952" t="s">
        <v>17107</v>
      </c>
      <c r="AJ4952"/>
      <c r="AK4952" t="s">
        <v>981</v>
      </c>
      <c r="AL4952" t="s">
        <v>77</v>
      </c>
      <c r="AM4952" t="s">
        <v>33</v>
      </c>
      <c r="AN4952" t="s">
        <v>33</v>
      </c>
      <c r="AO4952"/>
      <c r="AP4952" t="s">
        <v>17096</v>
      </c>
      <c r="AQ4952"/>
      <c r="AR4952" t="s">
        <v>35</v>
      </c>
      <c r="AS4952" t="s">
        <v>35</v>
      </c>
    </row>
    <row r="4953" spans="1:45">
      <c r="A4953" s="264" t="s">
        <v>17108</v>
      </c>
      <c r="B4953" s="217" t="s">
        <v>3876</v>
      </c>
      <c r="C4953" s="217" t="s">
        <v>50</v>
      </c>
      <c r="E4953" s="217" t="s">
        <v>17109</v>
      </c>
      <c r="F4953" s="217" t="s">
        <v>17110</v>
      </c>
      <c r="G4953" s="217" t="s">
        <v>1190</v>
      </c>
      <c r="H4953" s="217" t="s">
        <v>1008</v>
      </c>
      <c r="I4953" s="217" t="s">
        <v>1479</v>
      </c>
      <c r="J4953" s="217" t="s">
        <v>33</v>
      </c>
      <c r="K4953" s="217" t="s">
        <v>33</v>
      </c>
      <c r="M4953" s="217" t="s">
        <v>17111</v>
      </c>
      <c r="O4953" s="217" t="s">
        <v>35</v>
      </c>
      <c r="P4953" s="217" t="s">
        <v>35</v>
      </c>
      <c r="Q4953" s="217">
        <f>S4955-vykonyz.xlsx[[#This Row],[Kod]]</f>
        <v>-89957</v>
      </c>
      <c r="R4953" s="217">
        <f>S4952-vykonyz.xlsx[[#This Row],[Kod]]</f>
        <v>-89957</v>
      </c>
      <c r="AC4953" s="217">
        <f>vykonyz.xlsx3[[#This Row],[Kod]]-vykonyz.xlsx[[#This Row],[Kod]]</f>
        <v>0</v>
      </c>
      <c r="AD4953" t="s">
        <v>17108</v>
      </c>
      <c r="AE4953" t="s">
        <v>3876</v>
      </c>
      <c r="AF4953" t="s">
        <v>50</v>
      </c>
      <c r="AG4953"/>
      <c r="AH4953" t="s">
        <v>17109</v>
      </c>
      <c r="AI4953" t="s">
        <v>17110</v>
      </c>
      <c r="AJ4953" t="s">
        <v>1190</v>
      </c>
      <c r="AK4953" t="s">
        <v>1008</v>
      </c>
      <c r="AL4953" t="s">
        <v>1479</v>
      </c>
      <c r="AM4953" t="s">
        <v>33</v>
      </c>
      <c r="AN4953" t="s">
        <v>33</v>
      </c>
      <c r="AO4953"/>
      <c r="AP4953" t="s">
        <v>17111</v>
      </c>
      <c r="AQ4953"/>
      <c r="AR4953" t="s">
        <v>35</v>
      </c>
      <c r="AS4953" t="s">
        <v>35</v>
      </c>
    </row>
    <row r="4954" spans="1:45">
      <c r="A4954" s="264" t="s">
        <v>17112</v>
      </c>
      <c r="B4954" s="217" t="s">
        <v>3876</v>
      </c>
      <c r="C4954" s="217" t="s">
        <v>50</v>
      </c>
      <c r="E4954" s="217" t="s">
        <v>17113</v>
      </c>
      <c r="F4954" s="217" t="s">
        <v>17110</v>
      </c>
      <c r="G4954" s="217" t="s">
        <v>1190</v>
      </c>
      <c r="H4954" s="217" t="s">
        <v>1008</v>
      </c>
      <c r="I4954" s="217" t="s">
        <v>1479</v>
      </c>
      <c r="J4954" s="217" t="s">
        <v>33</v>
      </c>
      <c r="K4954" s="217" t="s">
        <v>33</v>
      </c>
      <c r="M4954" s="217" t="s">
        <v>17111</v>
      </c>
      <c r="O4954" s="217" t="s">
        <v>35</v>
      </c>
      <c r="P4954" s="217" t="s">
        <v>35</v>
      </c>
      <c r="Q4954" s="217">
        <f>S4949-vykonyz.xlsx[[#This Row],[Kod]]</f>
        <v>-89958</v>
      </c>
      <c r="R4954" s="217">
        <f>S4946-vykonyz.xlsx[[#This Row],[Kod]]</f>
        <v>-89958</v>
      </c>
      <c r="AC4954" s="217">
        <f>vykonyz.xlsx3[[#This Row],[Kod]]-vykonyz.xlsx[[#This Row],[Kod]]</f>
        <v>0</v>
      </c>
      <c r="AD4954" t="s">
        <v>17112</v>
      </c>
      <c r="AE4954" t="s">
        <v>3876</v>
      </c>
      <c r="AF4954" t="s">
        <v>50</v>
      </c>
      <c r="AG4954"/>
      <c r="AH4954" t="s">
        <v>17113</v>
      </c>
      <c r="AI4954" t="s">
        <v>17110</v>
      </c>
      <c r="AJ4954" t="s">
        <v>1190</v>
      </c>
      <c r="AK4954" t="s">
        <v>1008</v>
      </c>
      <c r="AL4954" t="s">
        <v>1479</v>
      </c>
      <c r="AM4954" t="s">
        <v>33</v>
      </c>
      <c r="AN4954" t="s">
        <v>33</v>
      </c>
      <c r="AO4954"/>
      <c r="AP4954" t="s">
        <v>17111</v>
      </c>
      <c r="AQ4954"/>
      <c r="AR4954" t="s">
        <v>35</v>
      </c>
      <c r="AS4954" t="s">
        <v>35</v>
      </c>
    </row>
    <row r="4955" spans="1:45">
      <c r="A4955" s="264" t="s">
        <v>17114</v>
      </c>
      <c r="B4955" s="217" t="s">
        <v>3876</v>
      </c>
      <c r="E4955" s="217" t="s">
        <v>17115</v>
      </c>
      <c r="F4955" s="217" t="s">
        <v>17116</v>
      </c>
      <c r="H4955" s="217" t="s">
        <v>45</v>
      </c>
      <c r="I4955" s="217" t="s">
        <v>45</v>
      </c>
      <c r="J4955" s="217" t="s">
        <v>33</v>
      </c>
      <c r="K4955" s="217" t="s">
        <v>33</v>
      </c>
      <c r="M4955" s="217" t="s">
        <v>17117</v>
      </c>
      <c r="O4955" s="217" t="s">
        <v>35</v>
      </c>
      <c r="P4955" s="217" t="s">
        <v>35</v>
      </c>
      <c r="Q4955" s="217">
        <f>S6555-vykonyz.xlsx[[#This Row],[Kod]]</f>
        <v>-89996</v>
      </c>
      <c r="R4955" s="217">
        <f>S4878-vykonyz.xlsx[[#This Row],[Kod]]</f>
        <v>-89996</v>
      </c>
      <c r="AC4955" s="217">
        <f>vykonyz.xlsx3[[#This Row],[Kod]]-vykonyz.xlsx[[#This Row],[Kod]]</f>
        <v>0</v>
      </c>
      <c r="AD4955" t="s">
        <v>17114</v>
      </c>
      <c r="AE4955" t="s">
        <v>3876</v>
      </c>
      <c r="AF4955"/>
      <c r="AG4955"/>
      <c r="AH4955" t="s">
        <v>17115</v>
      </c>
      <c r="AI4955" t="s">
        <v>17116</v>
      </c>
      <c r="AJ4955"/>
      <c r="AK4955" t="s">
        <v>45</v>
      </c>
      <c r="AL4955" t="s">
        <v>45</v>
      </c>
      <c r="AM4955" t="s">
        <v>33</v>
      </c>
      <c r="AN4955" t="s">
        <v>33</v>
      </c>
      <c r="AO4955"/>
      <c r="AP4955" t="s">
        <v>17117</v>
      </c>
      <c r="AQ4955"/>
      <c r="AR4955" t="s">
        <v>35</v>
      </c>
      <c r="AS4955" t="s">
        <v>35</v>
      </c>
    </row>
    <row r="4956" spans="1:45">
      <c r="A4956" s="264" t="s">
        <v>17118</v>
      </c>
      <c r="B4956" s="217" t="s">
        <v>2622</v>
      </c>
      <c r="E4956" s="217" t="s">
        <v>17119</v>
      </c>
      <c r="F4956" s="217" t="s">
        <v>17120</v>
      </c>
      <c r="H4956" s="217" t="s">
        <v>45</v>
      </c>
      <c r="I4956" s="217" t="s">
        <v>45</v>
      </c>
      <c r="J4956" s="217" t="s">
        <v>33</v>
      </c>
      <c r="K4956" s="217" t="s">
        <v>33</v>
      </c>
      <c r="L4956" s="217" t="s">
        <v>133</v>
      </c>
      <c r="M4956" s="217" t="s">
        <v>33</v>
      </c>
      <c r="O4956" s="217" t="s">
        <v>35</v>
      </c>
      <c r="P4956" s="217" t="s">
        <v>35</v>
      </c>
      <c r="Q4956" s="217">
        <f>S6556-vykonyz.xlsx[[#This Row],[Kod]]</f>
        <v>-90780</v>
      </c>
      <c r="R4956" s="217">
        <f>S4879-vykonyz.xlsx[[#This Row],[Kod]]</f>
        <v>-90780</v>
      </c>
      <c r="AC4956" s="217">
        <f>vykonyz.xlsx3[[#This Row],[Kod]]-vykonyz.xlsx[[#This Row],[Kod]]</f>
        <v>0</v>
      </c>
      <c r="AD4956" t="s">
        <v>17118</v>
      </c>
      <c r="AE4956" t="s">
        <v>2622</v>
      </c>
      <c r="AF4956"/>
      <c r="AG4956"/>
      <c r="AH4956" t="s">
        <v>17119</v>
      </c>
      <c r="AI4956" t="s">
        <v>17120</v>
      </c>
      <c r="AJ4956"/>
      <c r="AK4956" t="s">
        <v>45</v>
      </c>
      <c r="AL4956" t="s">
        <v>45</v>
      </c>
      <c r="AM4956" t="s">
        <v>33</v>
      </c>
      <c r="AN4956" t="s">
        <v>33</v>
      </c>
      <c r="AO4956" t="s">
        <v>133</v>
      </c>
      <c r="AP4956" t="s">
        <v>33</v>
      </c>
      <c r="AQ4956"/>
      <c r="AR4956" t="s">
        <v>35</v>
      </c>
      <c r="AS4956" t="s">
        <v>35</v>
      </c>
    </row>
    <row r="4957" spans="1:45">
      <c r="A4957" s="264" t="s">
        <v>17121</v>
      </c>
      <c r="B4957" s="217" t="s">
        <v>1136</v>
      </c>
      <c r="E4957" s="217" t="s">
        <v>17122</v>
      </c>
      <c r="F4957" s="217" t="s">
        <v>17120</v>
      </c>
      <c r="H4957" s="217" t="s">
        <v>45</v>
      </c>
      <c r="I4957" s="217" t="s">
        <v>45</v>
      </c>
      <c r="J4957" s="217" t="s">
        <v>33</v>
      </c>
      <c r="K4957" s="217" t="s">
        <v>33</v>
      </c>
      <c r="L4957" s="217" t="s">
        <v>133</v>
      </c>
      <c r="M4957" s="217" t="s">
        <v>33</v>
      </c>
      <c r="O4957" s="217" t="s">
        <v>35</v>
      </c>
      <c r="P4957" s="217" t="s">
        <v>35</v>
      </c>
      <c r="Q4957" s="217">
        <f>S6557-vykonyz.xlsx[[#This Row],[Kod]]</f>
        <v>-90781</v>
      </c>
      <c r="R4957" s="217">
        <f>S4880-vykonyz.xlsx[[#This Row],[Kod]]</f>
        <v>-90781</v>
      </c>
      <c r="AC4957" s="217">
        <f>vykonyz.xlsx3[[#This Row],[Kod]]-vykonyz.xlsx[[#This Row],[Kod]]</f>
        <v>0</v>
      </c>
      <c r="AD4957" t="s">
        <v>17121</v>
      </c>
      <c r="AE4957" t="s">
        <v>1136</v>
      </c>
      <c r="AF4957"/>
      <c r="AG4957"/>
      <c r="AH4957" t="s">
        <v>17122</v>
      </c>
      <c r="AI4957" t="s">
        <v>17120</v>
      </c>
      <c r="AJ4957"/>
      <c r="AK4957" t="s">
        <v>45</v>
      </c>
      <c r="AL4957" t="s">
        <v>45</v>
      </c>
      <c r="AM4957" t="s">
        <v>33</v>
      </c>
      <c r="AN4957" t="s">
        <v>33</v>
      </c>
      <c r="AO4957" t="s">
        <v>133</v>
      </c>
      <c r="AP4957" t="s">
        <v>33</v>
      </c>
      <c r="AQ4957"/>
      <c r="AR4957" t="s">
        <v>35</v>
      </c>
      <c r="AS4957" t="s">
        <v>35</v>
      </c>
    </row>
    <row r="4958" spans="1:45">
      <c r="A4958" s="264" t="s">
        <v>17123</v>
      </c>
      <c r="B4958" s="217" t="s">
        <v>1136</v>
      </c>
      <c r="E4958" s="217" t="s">
        <v>17124</v>
      </c>
      <c r="F4958" s="217" t="s">
        <v>17120</v>
      </c>
      <c r="H4958" s="217" t="s">
        <v>45</v>
      </c>
      <c r="I4958" s="217" t="s">
        <v>45</v>
      </c>
      <c r="J4958" s="217" t="s">
        <v>33</v>
      </c>
      <c r="K4958" s="217" t="s">
        <v>33</v>
      </c>
      <c r="L4958" s="217" t="s">
        <v>133</v>
      </c>
      <c r="M4958" s="217" t="s">
        <v>33</v>
      </c>
      <c r="O4958" s="217" t="s">
        <v>35</v>
      </c>
      <c r="P4958" s="217" t="s">
        <v>35</v>
      </c>
      <c r="Q4958" s="217">
        <f>S6558-vykonyz.xlsx[[#This Row],[Kod]]</f>
        <v>-90782</v>
      </c>
      <c r="R4958" s="217">
        <f>S4881-vykonyz.xlsx[[#This Row],[Kod]]</f>
        <v>-90782</v>
      </c>
      <c r="AC4958" s="217">
        <f>vykonyz.xlsx3[[#This Row],[Kod]]-vykonyz.xlsx[[#This Row],[Kod]]</f>
        <v>0</v>
      </c>
      <c r="AD4958" t="s">
        <v>17123</v>
      </c>
      <c r="AE4958" t="s">
        <v>1136</v>
      </c>
      <c r="AF4958"/>
      <c r="AG4958"/>
      <c r="AH4958" t="s">
        <v>17124</v>
      </c>
      <c r="AI4958" t="s">
        <v>17120</v>
      </c>
      <c r="AJ4958"/>
      <c r="AK4958" t="s">
        <v>45</v>
      </c>
      <c r="AL4958" t="s">
        <v>45</v>
      </c>
      <c r="AM4958" t="s">
        <v>33</v>
      </c>
      <c r="AN4958" t="s">
        <v>33</v>
      </c>
      <c r="AO4958" t="s">
        <v>133</v>
      </c>
      <c r="AP4958" t="s">
        <v>33</v>
      </c>
      <c r="AQ4958"/>
      <c r="AR4958" t="s">
        <v>35</v>
      </c>
      <c r="AS4958" t="s">
        <v>35</v>
      </c>
    </row>
    <row r="4959" spans="1:45">
      <c r="A4959" s="264" t="s">
        <v>17125</v>
      </c>
      <c r="B4959" s="217" t="s">
        <v>1136</v>
      </c>
      <c r="E4959" s="217" t="s">
        <v>17126</v>
      </c>
      <c r="F4959" s="217" t="s">
        <v>17120</v>
      </c>
      <c r="H4959" s="217" t="s">
        <v>45</v>
      </c>
      <c r="I4959" s="217" t="s">
        <v>45</v>
      </c>
      <c r="J4959" s="217" t="s">
        <v>33</v>
      </c>
      <c r="K4959" s="217" t="s">
        <v>33</v>
      </c>
      <c r="L4959" s="217" t="s">
        <v>133</v>
      </c>
      <c r="M4959" s="217" t="s">
        <v>33</v>
      </c>
      <c r="O4959" s="217" t="s">
        <v>35</v>
      </c>
      <c r="P4959" s="217" t="s">
        <v>35</v>
      </c>
      <c r="Q4959" s="217">
        <f>S6559-vykonyz.xlsx[[#This Row],[Kod]]</f>
        <v>-90783</v>
      </c>
      <c r="R4959" s="217">
        <f>S4882-vykonyz.xlsx[[#This Row],[Kod]]</f>
        <v>-90783</v>
      </c>
      <c r="AC4959" s="217">
        <f>vykonyz.xlsx3[[#This Row],[Kod]]-vykonyz.xlsx[[#This Row],[Kod]]</f>
        <v>0</v>
      </c>
      <c r="AD4959" t="s">
        <v>17125</v>
      </c>
      <c r="AE4959" t="s">
        <v>1136</v>
      </c>
      <c r="AF4959"/>
      <c r="AG4959"/>
      <c r="AH4959" t="s">
        <v>17126</v>
      </c>
      <c r="AI4959" t="s">
        <v>17120</v>
      </c>
      <c r="AJ4959"/>
      <c r="AK4959" t="s">
        <v>45</v>
      </c>
      <c r="AL4959" t="s">
        <v>45</v>
      </c>
      <c r="AM4959" t="s">
        <v>33</v>
      </c>
      <c r="AN4959" t="s">
        <v>33</v>
      </c>
      <c r="AO4959" t="s">
        <v>133</v>
      </c>
      <c r="AP4959" t="s">
        <v>33</v>
      </c>
      <c r="AQ4959"/>
      <c r="AR4959" t="s">
        <v>35</v>
      </c>
      <c r="AS4959" t="s">
        <v>35</v>
      </c>
    </row>
    <row r="4960" spans="1:45">
      <c r="A4960" s="264" t="s">
        <v>17127</v>
      </c>
      <c r="B4960" s="217" t="s">
        <v>2622</v>
      </c>
      <c r="E4960" s="217" t="s">
        <v>17128</v>
      </c>
      <c r="F4960" s="217" t="s">
        <v>17120</v>
      </c>
      <c r="H4960" s="217" t="s">
        <v>45</v>
      </c>
      <c r="I4960" s="217" t="s">
        <v>45</v>
      </c>
      <c r="J4960" s="217" t="s">
        <v>33</v>
      </c>
      <c r="K4960" s="217" t="s">
        <v>33</v>
      </c>
      <c r="L4960" s="217" t="s">
        <v>133</v>
      </c>
      <c r="M4960" s="217" t="s">
        <v>33</v>
      </c>
      <c r="O4960" s="217" t="s">
        <v>35</v>
      </c>
      <c r="P4960" s="217" t="s">
        <v>35</v>
      </c>
      <c r="Q4960" s="217">
        <f>S6560-vykonyz.xlsx[[#This Row],[Kod]]</f>
        <v>-90784</v>
      </c>
      <c r="R4960" s="217">
        <f>S4883-vykonyz.xlsx[[#This Row],[Kod]]</f>
        <v>-90784</v>
      </c>
      <c r="AC4960" s="217">
        <f>vykonyz.xlsx3[[#This Row],[Kod]]-vykonyz.xlsx[[#This Row],[Kod]]</f>
        <v>0</v>
      </c>
      <c r="AD4960" t="s">
        <v>17127</v>
      </c>
      <c r="AE4960" t="s">
        <v>2622</v>
      </c>
      <c r="AF4960"/>
      <c r="AG4960"/>
      <c r="AH4960" t="s">
        <v>17128</v>
      </c>
      <c r="AI4960" t="s">
        <v>17120</v>
      </c>
      <c r="AJ4960"/>
      <c r="AK4960" t="s">
        <v>45</v>
      </c>
      <c r="AL4960" t="s">
        <v>45</v>
      </c>
      <c r="AM4960" t="s">
        <v>33</v>
      </c>
      <c r="AN4960" t="s">
        <v>33</v>
      </c>
      <c r="AO4960" t="s">
        <v>133</v>
      </c>
      <c r="AP4960" t="s">
        <v>33</v>
      </c>
      <c r="AQ4960"/>
      <c r="AR4960" t="s">
        <v>35</v>
      </c>
      <c r="AS4960" t="s">
        <v>35</v>
      </c>
    </row>
    <row r="4961" spans="1:45">
      <c r="A4961" s="264" t="s">
        <v>17129</v>
      </c>
      <c r="B4961" s="217" t="s">
        <v>2622</v>
      </c>
      <c r="E4961" s="217" t="s">
        <v>17130</v>
      </c>
      <c r="F4961" s="217" t="s">
        <v>17120</v>
      </c>
      <c r="H4961" s="217" t="s">
        <v>45</v>
      </c>
      <c r="I4961" s="217" t="s">
        <v>45</v>
      </c>
      <c r="J4961" s="217" t="s">
        <v>33</v>
      </c>
      <c r="K4961" s="217" t="s">
        <v>33</v>
      </c>
      <c r="L4961" s="217" t="s">
        <v>133</v>
      </c>
      <c r="M4961" s="217" t="s">
        <v>33</v>
      </c>
      <c r="O4961" s="217" t="s">
        <v>35</v>
      </c>
      <c r="P4961" s="217" t="s">
        <v>35</v>
      </c>
      <c r="Q4961" s="217">
        <f>S6561-vykonyz.xlsx[[#This Row],[Kod]]</f>
        <v>-90785</v>
      </c>
      <c r="R4961" s="217">
        <f>S4884-vykonyz.xlsx[[#This Row],[Kod]]</f>
        <v>-90785</v>
      </c>
      <c r="AC4961" s="217">
        <f>vykonyz.xlsx3[[#This Row],[Kod]]-vykonyz.xlsx[[#This Row],[Kod]]</f>
        <v>0</v>
      </c>
      <c r="AD4961" t="s">
        <v>17129</v>
      </c>
      <c r="AE4961" t="s">
        <v>2622</v>
      </c>
      <c r="AF4961"/>
      <c r="AG4961"/>
      <c r="AH4961" t="s">
        <v>17130</v>
      </c>
      <c r="AI4961" t="s">
        <v>17120</v>
      </c>
      <c r="AJ4961"/>
      <c r="AK4961" t="s">
        <v>45</v>
      </c>
      <c r="AL4961" t="s">
        <v>45</v>
      </c>
      <c r="AM4961" t="s">
        <v>33</v>
      </c>
      <c r="AN4961" t="s">
        <v>33</v>
      </c>
      <c r="AO4961" t="s">
        <v>133</v>
      </c>
      <c r="AP4961" t="s">
        <v>33</v>
      </c>
      <c r="AQ4961"/>
      <c r="AR4961" t="s">
        <v>35</v>
      </c>
      <c r="AS4961" t="s">
        <v>35</v>
      </c>
    </row>
    <row r="4962" spans="1:45">
      <c r="A4962" s="264" t="s">
        <v>17131</v>
      </c>
      <c r="B4962" s="217" t="s">
        <v>2622</v>
      </c>
      <c r="E4962" s="217" t="s">
        <v>17132</v>
      </c>
      <c r="F4962" s="217" t="s">
        <v>17120</v>
      </c>
      <c r="H4962" s="217" t="s">
        <v>45</v>
      </c>
      <c r="I4962" s="217" t="s">
        <v>45</v>
      </c>
      <c r="J4962" s="217" t="s">
        <v>33</v>
      </c>
      <c r="K4962" s="217" t="s">
        <v>33</v>
      </c>
      <c r="L4962" s="217" t="s">
        <v>133</v>
      </c>
      <c r="M4962" s="217" t="s">
        <v>33</v>
      </c>
      <c r="O4962" s="217" t="s">
        <v>35</v>
      </c>
      <c r="P4962" s="217" t="s">
        <v>35</v>
      </c>
      <c r="Q4962" s="217">
        <f>S6562-vykonyz.xlsx[[#This Row],[Kod]]</f>
        <v>-90786</v>
      </c>
      <c r="R4962" s="217">
        <f>S4885-vykonyz.xlsx[[#This Row],[Kod]]</f>
        <v>-90786</v>
      </c>
      <c r="AC4962" s="217">
        <f>vykonyz.xlsx3[[#This Row],[Kod]]-vykonyz.xlsx[[#This Row],[Kod]]</f>
        <v>0</v>
      </c>
      <c r="AD4962" t="s">
        <v>17131</v>
      </c>
      <c r="AE4962" t="s">
        <v>2622</v>
      </c>
      <c r="AF4962"/>
      <c r="AG4962"/>
      <c r="AH4962" t="s">
        <v>17132</v>
      </c>
      <c r="AI4962" t="s">
        <v>17120</v>
      </c>
      <c r="AJ4962"/>
      <c r="AK4962" t="s">
        <v>45</v>
      </c>
      <c r="AL4962" t="s">
        <v>45</v>
      </c>
      <c r="AM4962" t="s">
        <v>33</v>
      </c>
      <c r="AN4962" t="s">
        <v>33</v>
      </c>
      <c r="AO4962" t="s">
        <v>133</v>
      </c>
      <c r="AP4962" t="s">
        <v>33</v>
      </c>
      <c r="AQ4962"/>
      <c r="AR4962" t="s">
        <v>35</v>
      </c>
      <c r="AS4962" t="s">
        <v>35</v>
      </c>
    </row>
    <row r="4963" spans="1:45">
      <c r="A4963" s="264" t="s">
        <v>17133</v>
      </c>
      <c r="B4963" s="217" t="s">
        <v>2622</v>
      </c>
      <c r="E4963" s="217" t="s">
        <v>17134</v>
      </c>
      <c r="F4963" s="217" t="s">
        <v>17120</v>
      </c>
      <c r="H4963" s="217" t="s">
        <v>45</v>
      </c>
      <c r="I4963" s="217" t="s">
        <v>45</v>
      </c>
      <c r="J4963" s="217" t="s">
        <v>33</v>
      </c>
      <c r="K4963" s="217" t="s">
        <v>33</v>
      </c>
      <c r="L4963" s="217" t="s">
        <v>133</v>
      </c>
      <c r="M4963" s="217" t="s">
        <v>33</v>
      </c>
      <c r="O4963" s="217" t="s">
        <v>35</v>
      </c>
      <c r="P4963" s="217" t="s">
        <v>35</v>
      </c>
      <c r="Q4963" s="217">
        <f>S6563-vykonyz.xlsx[[#This Row],[Kod]]</f>
        <v>-90787</v>
      </c>
      <c r="R4963" s="217">
        <f>S4886-vykonyz.xlsx[[#This Row],[Kod]]</f>
        <v>-90787</v>
      </c>
      <c r="AC4963" s="217">
        <f>vykonyz.xlsx3[[#This Row],[Kod]]-vykonyz.xlsx[[#This Row],[Kod]]</f>
        <v>0</v>
      </c>
      <c r="AD4963" t="s">
        <v>17133</v>
      </c>
      <c r="AE4963" t="s">
        <v>2622</v>
      </c>
      <c r="AF4963"/>
      <c r="AG4963"/>
      <c r="AH4963" t="s">
        <v>17134</v>
      </c>
      <c r="AI4963" t="s">
        <v>17120</v>
      </c>
      <c r="AJ4963"/>
      <c r="AK4963" t="s">
        <v>45</v>
      </c>
      <c r="AL4963" t="s">
        <v>45</v>
      </c>
      <c r="AM4963" t="s">
        <v>33</v>
      </c>
      <c r="AN4963" t="s">
        <v>33</v>
      </c>
      <c r="AO4963" t="s">
        <v>133</v>
      </c>
      <c r="AP4963" t="s">
        <v>33</v>
      </c>
      <c r="AQ4963"/>
      <c r="AR4963" t="s">
        <v>35</v>
      </c>
      <c r="AS4963" t="s">
        <v>35</v>
      </c>
    </row>
    <row r="4964" spans="1:45">
      <c r="A4964" s="264" t="s">
        <v>17135</v>
      </c>
      <c r="B4964" s="217" t="s">
        <v>2622</v>
      </c>
      <c r="E4964" s="217" t="s">
        <v>17136</v>
      </c>
      <c r="F4964" s="217" t="s">
        <v>17120</v>
      </c>
      <c r="H4964" s="217" t="s">
        <v>45</v>
      </c>
      <c r="I4964" s="217" t="s">
        <v>45</v>
      </c>
      <c r="J4964" s="217" t="s">
        <v>33</v>
      </c>
      <c r="K4964" s="217" t="s">
        <v>33</v>
      </c>
      <c r="L4964" s="217" t="s">
        <v>133</v>
      </c>
      <c r="M4964" s="217" t="s">
        <v>33</v>
      </c>
      <c r="O4964" s="217" t="s">
        <v>35</v>
      </c>
      <c r="P4964" s="217" t="s">
        <v>35</v>
      </c>
      <c r="Q4964" s="217">
        <f>S6564-vykonyz.xlsx[[#This Row],[Kod]]</f>
        <v>-90789</v>
      </c>
      <c r="R4964" s="217">
        <f>S4887-vykonyz.xlsx[[#This Row],[Kod]]</f>
        <v>-90789</v>
      </c>
      <c r="AC4964" s="217">
        <f>vykonyz.xlsx3[[#This Row],[Kod]]-vykonyz.xlsx[[#This Row],[Kod]]</f>
        <v>0</v>
      </c>
      <c r="AD4964" t="s">
        <v>17135</v>
      </c>
      <c r="AE4964" t="s">
        <v>2622</v>
      </c>
      <c r="AF4964"/>
      <c r="AG4964"/>
      <c r="AH4964" t="s">
        <v>17136</v>
      </c>
      <c r="AI4964" t="s">
        <v>17120</v>
      </c>
      <c r="AJ4964"/>
      <c r="AK4964" t="s">
        <v>45</v>
      </c>
      <c r="AL4964" t="s">
        <v>45</v>
      </c>
      <c r="AM4964" t="s">
        <v>33</v>
      </c>
      <c r="AN4964" t="s">
        <v>33</v>
      </c>
      <c r="AO4964" t="s">
        <v>133</v>
      </c>
      <c r="AP4964" t="s">
        <v>33</v>
      </c>
      <c r="AQ4964"/>
      <c r="AR4964" t="s">
        <v>35</v>
      </c>
      <c r="AS4964" t="s">
        <v>35</v>
      </c>
    </row>
    <row r="4965" spans="1:45">
      <c r="A4965" s="264" t="s">
        <v>17137</v>
      </c>
      <c r="B4965" s="217" t="s">
        <v>2622</v>
      </c>
      <c r="E4965" s="217" t="s">
        <v>17138</v>
      </c>
      <c r="F4965" s="217" t="s">
        <v>17120</v>
      </c>
      <c r="H4965" s="217" t="s">
        <v>45</v>
      </c>
      <c r="I4965" s="217" t="s">
        <v>45</v>
      </c>
      <c r="J4965" s="217" t="s">
        <v>33</v>
      </c>
      <c r="K4965" s="217" t="s">
        <v>33</v>
      </c>
      <c r="L4965" s="217" t="s">
        <v>133</v>
      </c>
      <c r="M4965" s="217" t="s">
        <v>33</v>
      </c>
      <c r="O4965" s="217" t="s">
        <v>35</v>
      </c>
      <c r="P4965" s="217" t="s">
        <v>35</v>
      </c>
      <c r="Q4965" s="217">
        <f>S6565-vykonyz.xlsx[[#This Row],[Kod]]</f>
        <v>-90791</v>
      </c>
      <c r="R4965" s="217">
        <f>S4888-vykonyz.xlsx[[#This Row],[Kod]]</f>
        <v>-90791</v>
      </c>
      <c r="AC4965" s="217">
        <f>vykonyz.xlsx3[[#This Row],[Kod]]-vykonyz.xlsx[[#This Row],[Kod]]</f>
        <v>0</v>
      </c>
      <c r="AD4965" t="s">
        <v>17137</v>
      </c>
      <c r="AE4965" t="s">
        <v>2622</v>
      </c>
      <c r="AF4965"/>
      <c r="AG4965"/>
      <c r="AH4965" t="s">
        <v>17138</v>
      </c>
      <c r="AI4965" t="s">
        <v>17120</v>
      </c>
      <c r="AJ4965"/>
      <c r="AK4965" t="s">
        <v>45</v>
      </c>
      <c r="AL4965" t="s">
        <v>45</v>
      </c>
      <c r="AM4965" t="s">
        <v>33</v>
      </c>
      <c r="AN4965" t="s">
        <v>33</v>
      </c>
      <c r="AO4965" t="s">
        <v>133</v>
      </c>
      <c r="AP4965" t="s">
        <v>33</v>
      </c>
      <c r="AQ4965"/>
      <c r="AR4965" t="s">
        <v>35</v>
      </c>
      <c r="AS4965" t="s">
        <v>35</v>
      </c>
    </row>
    <row r="4966" spans="1:45">
      <c r="A4966" s="264" t="s">
        <v>17139</v>
      </c>
      <c r="B4966" s="217" t="s">
        <v>4396</v>
      </c>
      <c r="E4966" s="217" t="s">
        <v>17140</v>
      </c>
      <c r="F4966" s="217" t="s">
        <v>17120</v>
      </c>
      <c r="H4966" s="217" t="s">
        <v>45</v>
      </c>
      <c r="I4966" s="217" t="s">
        <v>45</v>
      </c>
      <c r="J4966" s="217" t="s">
        <v>33</v>
      </c>
      <c r="K4966" s="217" t="s">
        <v>33</v>
      </c>
      <c r="L4966" s="217" t="s">
        <v>133</v>
      </c>
      <c r="M4966" s="217" t="s">
        <v>33</v>
      </c>
      <c r="O4966" s="217" t="s">
        <v>35</v>
      </c>
      <c r="P4966" s="217" t="s">
        <v>35</v>
      </c>
      <c r="Q4966" s="217">
        <f>S6566-vykonyz.xlsx[[#This Row],[Kod]]</f>
        <v>-90792</v>
      </c>
      <c r="R4966" s="217">
        <f>S4889-vykonyz.xlsx[[#This Row],[Kod]]</f>
        <v>-90792</v>
      </c>
      <c r="AC4966" s="217">
        <f>vykonyz.xlsx3[[#This Row],[Kod]]-vykonyz.xlsx[[#This Row],[Kod]]</f>
        <v>0</v>
      </c>
      <c r="AD4966" t="s">
        <v>17139</v>
      </c>
      <c r="AE4966" t="s">
        <v>4396</v>
      </c>
      <c r="AF4966"/>
      <c r="AG4966"/>
      <c r="AH4966" t="s">
        <v>17140</v>
      </c>
      <c r="AI4966" t="s">
        <v>17120</v>
      </c>
      <c r="AJ4966"/>
      <c r="AK4966" t="s">
        <v>45</v>
      </c>
      <c r="AL4966" t="s">
        <v>45</v>
      </c>
      <c r="AM4966" t="s">
        <v>33</v>
      </c>
      <c r="AN4966" t="s">
        <v>33</v>
      </c>
      <c r="AO4966" t="s">
        <v>133</v>
      </c>
      <c r="AP4966" t="s">
        <v>33</v>
      </c>
      <c r="AQ4966"/>
      <c r="AR4966" t="s">
        <v>35</v>
      </c>
      <c r="AS4966" t="s">
        <v>35</v>
      </c>
    </row>
    <row r="4967" spans="1:45">
      <c r="A4967" s="264" t="s">
        <v>17141</v>
      </c>
      <c r="B4967" s="217" t="s">
        <v>4396</v>
      </c>
      <c r="E4967" s="217" t="s">
        <v>17142</v>
      </c>
      <c r="F4967" s="217" t="s">
        <v>17120</v>
      </c>
      <c r="H4967" s="217" t="s">
        <v>45</v>
      </c>
      <c r="I4967" s="217" t="s">
        <v>45</v>
      </c>
      <c r="J4967" s="217" t="s">
        <v>33</v>
      </c>
      <c r="K4967" s="217" t="s">
        <v>33</v>
      </c>
      <c r="L4967" s="217" t="s">
        <v>133</v>
      </c>
      <c r="M4967" s="217" t="s">
        <v>33</v>
      </c>
      <c r="O4967" s="217" t="s">
        <v>35</v>
      </c>
      <c r="P4967" s="217" t="s">
        <v>35</v>
      </c>
      <c r="Q4967" s="217">
        <f>S6567-vykonyz.xlsx[[#This Row],[Kod]]</f>
        <v>-90793</v>
      </c>
      <c r="R4967" s="217">
        <f>S4890-vykonyz.xlsx[[#This Row],[Kod]]</f>
        <v>-90793</v>
      </c>
      <c r="AC4967" s="217">
        <f>vykonyz.xlsx3[[#This Row],[Kod]]-vykonyz.xlsx[[#This Row],[Kod]]</f>
        <v>0</v>
      </c>
      <c r="AD4967" t="s">
        <v>17141</v>
      </c>
      <c r="AE4967" t="s">
        <v>4396</v>
      </c>
      <c r="AF4967"/>
      <c r="AG4967"/>
      <c r="AH4967" t="s">
        <v>17142</v>
      </c>
      <c r="AI4967" t="s">
        <v>17120</v>
      </c>
      <c r="AJ4967"/>
      <c r="AK4967" t="s">
        <v>45</v>
      </c>
      <c r="AL4967" t="s">
        <v>45</v>
      </c>
      <c r="AM4967" t="s">
        <v>33</v>
      </c>
      <c r="AN4967" t="s">
        <v>33</v>
      </c>
      <c r="AO4967" t="s">
        <v>133</v>
      </c>
      <c r="AP4967" t="s">
        <v>33</v>
      </c>
      <c r="AQ4967"/>
      <c r="AR4967" t="s">
        <v>35</v>
      </c>
      <c r="AS4967" t="s">
        <v>35</v>
      </c>
    </row>
    <row r="4968" spans="1:45">
      <c r="A4968" s="264" t="s">
        <v>17143</v>
      </c>
      <c r="B4968" s="217" t="s">
        <v>1136</v>
      </c>
      <c r="E4968" s="217" t="s">
        <v>17144</v>
      </c>
      <c r="F4968" s="217" t="s">
        <v>17145</v>
      </c>
      <c r="H4968" s="217" t="s">
        <v>45</v>
      </c>
      <c r="I4968" s="217" t="s">
        <v>45</v>
      </c>
      <c r="J4968" s="217" t="s">
        <v>33</v>
      </c>
      <c r="K4968" s="217" t="s">
        <v>33</v>
      </c>
      <c r="L4968" s="217" t="s">
        <v>133</v>
      </c>
      <c r="M4968" s="217" t="s">
        <v>33</v>
      </c>
      <c r="O4968" s="217" t="s">
        <v>35</v>
      </c>
      <c r="P4968" s="217" t="s">
        <v>35</v>
      </c>
      <c r="Q4968" s="217">
        <f>S6568-vykonyz.xlsx[[#This Row],[Kod]]</f>
        <v>-90795</v>
      </c>
      <c r="R4968" s="217">
        <f>S4891-vykonyz.xlsx[[#This Row],[Kod]]</f>
        <v>-90795</v>
      </c>
      <c r="AC4968" s="217">
        <f>vykonyz.xlsx3[[#This Row],[Kod]]-vykonyz.xlsx[[#This Row],[Kod]]</f>
        <v>0</v>
      </c>
      <c r="AD4968" t="s">
        <v>17143</v>
      </c>
      <c r="AE4968" t="s">
        <v>1136</v>
      </c>
      <c r="AF4968"/>
      <c r="AG4968"/>
      <c r="AH4968" t="s">
        <v>17144</v>
      </c>
      <c r="AI4968" t="s">
        <v>17145</v>
      </c>
      <c r="AJ4968"/>
      <c r="AK4968" t="s">
        <v>45</v>
      </c>
      <c r="AL4968" t="s">
        <v>45</v>
      </c>
      <c r="AM4968" t="s">
        <v>33</v>
      </c>
      <c r="AN4968" t="s">
        <v>33</v>
      </c>
      <c r="AO4968" t="s">
        <v>133</v>
      </c>
      <c r="AP4968" t="s">
        <v>33</v>
      </c>
      <c r="AQ4968"/>
      <c r="AR4968" t="s">
        <v>35</v>
      </c>
      <c r="AS4968" t="s">
        <v>35</v>
      </c>
    </row>
    <row r="4969" spans="1:45">
      <c r="A4969" s="264" t="s">
        <v>17146</v>
      </c>
      <c r="B4969" s="217" t="s">
        <v>2622</v>
      </c>
      <c r="E4969" s="217" t="s">
        <v>17147</v>
      </c>
      <c r="F4969" s="217" t="s">
        <v>17145</v>
      </c>
      <c r="H4969" s="217" t="s">
        <v>45</v>
      </c>
      <c r="I4969" s="217" t="s">
        <v>45</v>
      </c>
      <c r="J4969" s="217" t="s">
        <v>33</v>
      </c>
      <c r="K4969" s="217" t="s">
        <v>33</v>
      </c>
      <c r="L4969" s="217" t="s">
        <v>133</v>
      </c>
      <c r="M4969" s="217" t="s">
        <v>33</v>
      </c>
      <c r="O4969" s="217" t="s">
        <v>35</v>
      </c>
      <c r="P4969" s="217" t="s">
        <v>35</v>
      </c>
      <c r="Q4969" s="217">
        <f>S6569-vykonyz.xlsx[[#This Row],[Kod]]</f>
        <v>-90796</v>
      </c>
      <c r="R4969" s="217">
        <f>S4892-vykonyz.xlsx[[#This Row],[Kod]]</f>
        <v>-90796</v>
      </c>
      <c r="AC4969" s="217">
        <f>vykonyz.xlsx3[[#This Row],[Kod]]-vykonyz.xlsx[[#This Row],[Kod]]</f>
        <v>0</v>
      </c>
      <c r="AD4969" t="s">
        <v>17146</v>
      </c>
      <c r="AE4969" t="s">
        <v>2622</v>
      </c>
      <c r="AF4969"/>
      <c r="AG4969"/>
      <c r="AH4969" t="s">
        <v>17147</v>
      </c>
      <c r="AI4969" t="s">
        <v>17145</v>
      </c>
      <c r="AJ4969"/>
      <c r="AK4969" t="s">
        <v>45</v>
      </c>
      <c r="AL4969" t="s">
        <v>45</v>
      </c>
      <c r="AM4969" t="s">
        <v>33</v>
      </c>
      <c r="AN4969" t="s">
        <v>33</v>
      </c>
      <c r="AO4969" t="s">
        <v>133</v>
      </c>
      <c r="AP4969" t="s">
        <v>33</v>
      </c>
      <c r="AQ4969"/>
      <c r="AR4969" t="s">
        <v>35</v>
      </c>
      <c r="AS4969" t="s">
        <v>35</v>
      </c>
    </row>
    <row r="4970" spans="1:45">
      <c r="A4970" s="264" t="s">
        <v>17148</v>
      </c>
      <c r="B4970" s="217" t="s">
        <v>2622</v>
      </c>
      <c r="E4970" s="217" t="s">
        <v>17149</v>
      </c>
      <c r="F4970" s="217" t="s">
        <v>17145</v>
      </c>
      <c r="H4970" s="217" t="s">
        <v>45</v>
      </c>
      <c r="I4970" s="217" t="s">
        <v>45</v>
      </c>
      <c r="J4970" s="217" t="s">
        <v>33</v>
      </c>
      <c r="K4970" s="217" t="s">
        <v>33</v>
      </c>
      <c r="L4970" s="217" t="s">
        <v>133</v>
      </c>
      <c r="M4970" s="217" t="s">
        <v>33</v>
      </c>
      <c r="O4970" s="217" t="s">
        <v>35</v>
      </c>
      <c r="P4970" s="217" t="s">
        <v>35</v>
      </c>
      <c r="Q4970" s="217">
        <f>S6570-vykonyz.xlsx[[#This Row],[Kod]]</f>
        <v>-90797</v>
      </c>
      <c r="R4970" s="217">
        <f>S4893-vykonyz.xlsx[[#This Row],[Kod]]</f>
        <v>-90797</v>
      </c>
      <c r="AC4970" s="217">
        <f>vykonyz.xlsx3[[#This Row],[Kod]]-vykonyz.xlsx[[#This Row],[Kod]]</f>
        <v>0</v>
      </c>
      <c r="AD4970" t="s">
        <v>17148</v>
      </c>
      <c r="AE4970" t="s">
        <v>2622</v>
      </c>
      <c r="AF4970"/>
      <c r="AG4970"/>
      <c r="AH4970" t="s">
        <v>17149</v>
      </c>
      <c r="AI4970" t="s">
        <v>17145</v>
      </c>
      <c r="AJ4970"/>
      <c r="AK4970" t="s">
        <v>45</v>
      </c>
      <c r="AL4970" t="s">
        <v>45</v>
      </c>
      <c r="AM4970" t="s">
        <v>33</v>
      </c>
      <c r="AN4970" t="s">
        <v>33</v>
      </c>
      <c r="AO4970" t="s">
        <v>133</v>
      </c>
      <c r="AP4970" t="s">
        <v>33</v>
      </c>
      <c r="AQ4970"/>
      <c r="AR4970" t="s">
        <v>35</v>
      </c>
      <c r="AS4970" t="s">
        <v>35</v>
      </c>
    </row>
    <row r="4971" spans="1:45">
      <c r="A4971" s="264" t="s">
        <v>17150</v>
      </c>
      <c r="B4971" s="217" t="s">
        <v>2622</v>
      </c>
      <c r="E4971" s="217" t="s">
        <v>17151</v>
      </c>
      <c r="F4971" s="217" t="s">
        <v>17145</v>
      </c>
      <c r="H4971" s="217" t="s">
        <v>45</v>
      </c>
      <c r="I4971" s="217" t="s">
        <v>45</v>
      </c>
      <c r="J4971" s="217" t="s">
        <v>33</v>
      </c>
      <c r="K4971" s="217" t="s">
        <v>33</v>
      </c>
      <c r="L4971" s="217" t="s">
        <v>133</v>
      </c>
      <c r="M4971" s="217" t="s">
        <v>33</v>
      </c>
      <c r="O4971" s="217" t="s">
        <v>35</v>
      </c>
      <c r="P4971" s="217" t="s">
        <v>35</v>
      </c>
      <c r="Q4971" s="217">
        <f>S6571-vykonyz.xlsx[[#This Row],[Kod]]</f>
        <v>-90798</v>
      </c>
      <c r="R4971" s="217">
        <f>S4894-vykonyz.xlsx[[#This Row],[Kod]]</f>
        <v>-90798</v>
      </c>
      <c r="AC4971" s="217">
        <f>vykonyz.xlsx3[[#This Row],[Kod]]-vykonyz.xlsx[[#This Row],[Kod]]</f>
        <v>0</v>
      </c>
      <c r="AD4971" t="s">
        <v>17150</v>
      </c>
      <c r="AE4971" t="s">
        <v>2622</v>
      </c>
      <c r="AF4971"/>
      <c r="AG4971"/>
      <c r="AH4971" t="s">
        <v>17151</v>
      </c>
      <c r="AI4971" t="s">
        <v>17145</v>
      </c>
      <c r="AJ4971"/>
      <c r="AK4971" t="s">
        <v>45</v>
      </c>
      <c r="AL4971" t="s">
        <v>45</v>
      </c>
      <c r="AM4971" t="s">
        <v>33</v>
      </c>
      <c r="AN4971" t="s">
        <v>33</v>
      </c>
      <c r="AO4971" t="s">
        <v>133</v>
      </c>
      <c r="AP4971" t="s">
        <v>33</v>
      </c>
      <c r="AQ4971"/>
      <c r="AR4971" t="s">
        <v>35</v>
      </c>
      <c r="AS4971" t="s">
        <v>35</v>
      </c>
    </row>
    <row r="4972" spans="1:45">
      <c r="A4972" s="264" t="s">
        <v>17152</v>
      </c>
      <c r="B4972" s="217" t="s">
        <v>2622</v>
      </c>
      <c r="E4972" s="217" t="s">
        <v>17153</v>
      </c>
      <c r="F4972" s="217" t="s">
        <v>17145</v>
      </c>
      <c r="H4972" s="217" t="s">
        <v>45</v>
      </c>
      <c r="I4972" s="217" t="s">
        <v>45</v>
      </c>
      <c r="J4972" s="217" t="s">
        <v>33</v>
      </c>
      <c r="K4972" s="217" t="s">
        <v>33</v>
      </c>
      <c r="L4972" s="217" t="s">
        <v>133</v>
      </c>
      <c r="M4972" s="217" t="s">
        <v>33</v>
      </c>
      <c r="O4972" s="217" t="s">
        <v>35</v>
      </c>
      <c r="P4972" s="217" t="s">
        <v>35</v>
      </c>
      <c r="Q4972" s="217">
        <f>S6572-vykonyz.xlsx[[#This Row],[Kod]]</f>
        <v>-90800</v>
      </c>
      <c r="R4972" s="217">
        <f>S4895-vykonyz.xlsx[[#This Row],[Kod]]</f>
        <v>-90800</v>
      </c>
      <c r="AC4972" s="217">
        <f>vykonyz.xlsx3[[#This Row],[Kod]]-vykonyz.xlsx[[#This Row],[Kod]]</f>
        <v>0</v>
      </c>
      <c r="AD4972" t="s">
        <v>17152</v>
      </c>
      <c r="AE4972" t="s">
        <v>2622</v>
      </c>
      <c r="AF4972"/>
      <c r="AG4972"/>
      <c r="AH4972" t="s">
        <v>17153</v>
      </c>
      <c r="AI4972" t="s">
        <v>17145</v>
      </c>
      <c r="AJ4972"/>
      <c r="AK4972" t="s">
        <v>45</v>
      </c>
      <c r="AL4972" t="s">
        <v>45</v>
      </c>
      <c r="AM4972" t="s">
        <v>33</v>
      </c>
      <c r="AN4972" t="s">
        <v>33</v>
      </c>
      <c r="AO4972" t="s">
        <v>133</v>
      </c>
      <c r="AP4972" t="s">
        <v>33</v>
      </c>
      <c r="AQ4972"/>
      <c r="AR4972" t="s">
        <v>35</v>
      </c>
      <c r="AS4972" t="s">
        <v>35</v>
      </c>
    </row>
    <row r="4973" spans="1:45">
      <c r="A4973" s="264" t="s">
        <v>17154</v>
      </c>
      <c r="B4973" s="217" t="s">
        <v>2622</v>
      </c>
      <c r="E4973" s="217" t="s">
        <v>17155</v>
      </c>
      <c r="F4973" s="217" t="s">
        <v>17145</v>
      </c>
      <c r="H4973" s="217" t="s">
        <v>45</v>
      </c>
      <c r="I4973" s="217" t="s">
        <v>45</v>
      </c>
      <c r="J4973" s="217" t="s">
        <v>33</v>
      </c>
      <c r="K4973" s="217" t="s">
        <v>33</v>
      </c>
      <c r="L4973" s="217" t="s">
        <v>133</v>
      </c>
      <c r="M4973" s="217" t="s">
        <v>33</v>
      </c>
      <c r="O4973" s="217" t="s">
        <v>35</v>
      </c>
      <c r="P4973" s="217" t="s">
        <v>35</v>
      </c>
      <c r="Q4973" s="217">
        <f>S6573-vykonyz.xlsx[[#This Row],[Kod]]</f>
        <v>-90801</v>
      </c>
      <c r="R4973" s="217">
        <f>S4896-vykonyz.xlsx[[#This Row],[Kod]]</f>
        <v>-90801</v>
      </c>
      <c r="AC4973" s="217">
        <f>vykonyz.xlsx3[[#This Row],[Kod]]-vykonyz.xlsx[[#This Row],[Kod]]</f>
        <v>0</v>
      </c>
      <c r="AD4973" t="s">
        <v>17154</v>
      </c>
      <c r="AE4973" t="s">
        <v>2622</v>
      </c>
      <c r="AF4973"/>
      <c r="AG4973"/>
      <c r="AH4973" t="s">
        <v>17155</v>
      </c>
      <c r="AI4973" t="s">
        <v>17145</v>
      </c>
      <c r="AJ4973"/>
      <c r="AK4973" t="s">
        <v>45</v>
      </c>
      <c r="AL4973" t="s">
        <v>45</v>
      </c>
      <c r="AM4973" t="s">
        <v>33</v>
      </c>
      <c r="AN4973" t="s">
        <v>33</v>
      </c>
      <c r="AO4973" t="s">
        <v>133</v>
      </c>
      <c r="AP4973" t="s">
        <v>33</v>
      </c>
      <c r="AQ4973"/>
      <c r="AR4973" t="s">
        <v>35</v>
      </c>
      <c r="AS4973" t="s">
        <v>35</v>
      </c>
    </row>
    <row r="4974" spans="1:45">
      <c r="A4974" s="264" t="s">
        <v>17156</v>
      </c>
      <c r="B4974" s="217" t="s">
        <v>2622</v>
      </c>
      <c r="E4974" s="217" t="s">
        <v>17157</v>
      </c>
      <c r="F4974" s="217" t="s">
        <v>17145</v>
      </c>
      <c r="H4974" s="217" t="s">
        <v>45</v>
      </c>
      <c r="I4974" s="217" t="s">
        <v>45</v>
      </c>
      <c r="J4974" s="217" t="s">
        <v>33</v>
      </c>
      <c r="K4974" s="217" t="s">
        <v>33</v>
      </c>
      <c r="L4974" s="217" t="s">
        <v>133</v>
      </c>
      <c r="M4974" s="217" t="s">
        <v>33</v>
      </c>
      <c r="O4974" s="217" t="s">
        <v>35</v>
      </c>
      <c r="P4974" s="217" t="s">
        <v>35</v>
      </c>
      <c r="Q4974" s="217">
        <f>S6574-vykonyz.xlsx[[#This Row],[Kod]]</f>
        <v>-90802</v>
      </c>
      <c r="R4974" s="217">
        <f>S4897-vykonyz.xlsx[[#This Row],[Kod]]</f>
        <v>-90802</v>
      </c>
      <c r="AC4974" s="217">
        <f>vykonyz.xlsx3[[#This Row],[Kod]]-vykonyz.xlsx[[#This Row],[Kod]]</f>
        <v>0</v>
      </c>
      <c r="AD4974" t="s">
        <v>17156</v>
      </c>
      <c r="AE4974" t="s">
        <v>2622</v>
      </c>
      <c r="AF4974"/>
      <c r="AG4974"/>
      <c r="AH4974" t="s">
        <v>17157</v>
      </c>
      <c r="AI4974" t="s">
        <v>17145</v>
      </c>
      <c r="AJ4974"/>
      <c r="AK4974" t="s">
        <v>45</v>
      </c>
      <c r="AL4974" t="s">
        <v>45</v>
      </c>
      <c r="AM4974" t="s">
        <v>33</v>
      </c>
      <c r="AN4974" t="s">
        <v>33</v>
      </c>
      <c r="AO4974" t="s">
        <v>133</v>
      </c>
      <c r="AP4974" t="s">
        <v>33</v>
      </c>
      <c r="AQ4974"/>
      <c r="AR4974" t="s">
        <v>35</v>
      </c>
      <c r="AS4974" t="s">
        <v>35</v>
      </c>
    </row>
    <row r="4975" spans="1:45">
      <c r="A4975" s="264" t="s">
        <v>17158</v>
      </c>
      <c r="B4975" s="217" t="s">
        <v>2622</v>
      </c>
      <c r="E4975" s="217" t="s">
        <v>17159</v>
      </c>
      <c r="F4975" s="217" t="s">
        <v>17145</v>
      </c>
      <c r="H4975" s="217" t="s">
        <v>45</v>
      </c>
      <c r="I4975" s="217" t="s">
        <v>45</v>
      </c>
      <c r="J4975" s="217" t="s">
        <v>33</v>
      </c>
      <c r="K4975" s="217" t="s">
        <v>33</v>
      </c>
      <c r="L4975" s="217" t="s">
        <v>133</v>
      </c>
      <c r="M4975" s="217" t="s">
        <v>33</v>
      </c>
      <c r="O4975" s="217" t="s">
        <v>35</v>
      </c>
      <c r="P4975" s="217" t="s">
        <v>35</v>
      </c>
      <c r="Q4975" s="217">
        <f>S6575-vykonyz.xlsx[[#This Row],[Kod]]</f>
        <v>-90803</v>
      </c>
      <c r="R4975" s="217">
        <f>S4898-vykonyz.xlsx[[#This Row],[Kod]]</f>
        <v>-90803</v>
      </c>
      <c r="AC4975" s="217">
        <f>vykonyz.xlsx3[[#This Row],[Kod]]-vykonyz.xlsx[[#This Row],[Kod]]</f>
        <v>0</v>
      </c>
      <c r="AD4975" t="s">
        <v>17158</v>
      </c>
      <c r="AE4975" t="s">
        <v>2622</v>
      </c>
      <c r="AF4975"/>
      <c r="AG4975"/>
      <c r="AH4975" t="s">
        <v>17159</v>
      </c>
      <c r="AI4975" t="s">
        <v>17145</v>
      </c>
      <c r="AJ4975"/>
      <c r="AK4975" t="s">
        <v>45</v>
      </c>
      <c r="AL4975" t="s">
        <v>45</v>
      </c>
      <c r="AM4975" t="s">
        <v>33</v>
      </c>
      <c r="AN4975" t="s">
        <v>33</v>
      </c>
      <c r="AO4975" t="s">
        <v>133</v>
      </c>
      <c r="AP4975" t="s">
        <v>33</v>
      </c>
      <c r="AQ4975"/>
      <c r="AR4975" t="s">
        <v>35</v>
      </c>
      <c r="AS4975" t="s">
        <v>35</v>
      </c>
    </row>
    <row r="4976" spans="1:45">
      <c r="A4976" s="264" t="s">
        <v>17160</v>
      </c>
      <c r="B4976" s="217" t="s">
        <v>2622</v>
      </c>
      <c r="E4976" s="217" t="s">
        <v>17161</v>
      </c>
      <c r="F4976" s="217" t="s">
        <v>17145</v>
      </c>
      <c r="H4976" s="217" t="s">
        <v>45</v>
      </c>
      <c r="I4976" s="217" t="s">
        <v>45</v>
      </c>
      <c r="J4976" s="217" t="s">
        <v>33</v>
      </c>
      <c r="K4976" s="217" t="s">
        <v>33</v>
      </c>
      <c r="L4976" s="217" t="s">
        <v>133</v>
      </c>
      <c r="M4976" s="217" t="s">
        <v>33</v>
      </c>
      <c r="O4976" s="217" t="s">
        <v>35</v>
      </c>
      <c r="P4976" s="217" t="s">
        <v>35</v>
      </c>
      <c r="Q4976" s="217">
        <f>S6576-vykonyz.xlsx[[#This Row],[Kod]]</f>
        <v>-90804</v>
      </c>
      <c r="R4976" s="217">
        <f>S4899-vykonyz.xlsx[[#This Row],[Kod]]</f>
        <v>-90804</v>
      </c>
      <c r="AC4976" s="217">
        <f>vykonyz.xlsx3[[#This Row],[Kod]]-vykonyz.xlsx[[#This Row],[Kod]]</f>
        <v>0</v>
      </c>
      <c r="AD4976" t="s">
        <v>17160</v>
      </c>
      <c r="AE4976" t="s">
        <v>2622</v>
      </c>
      <c r="AF4976"/>
      <c r="AG4976"/>
      <c r="AH4976" t="s">
        <v>17161</v>
      </c>
      <c r="AI4976" t="s">
        <v>17145</v>
      </c>
      <c r="AJ4976"/>
      <c r="AK4976" t="s">
        <v>45</v>
      </c>
      <c r="AL4976" t="s">
        <v>45</v>
      </c>
      <c r="AM4976" t="s">
        <v>33</v>
      </c>
      <c r="AN4976" t="s">
        <v>33</v>
      </c>
      <c r="AO4976" t="s">
        <v>133</v>
      </c>
      <c r="AP4976" t="s">
        <v>33</v>
      </c>
      <c r="AQ4976"/>
      <c r="AR4976" t="s">
        <v>35</v>
      </c>
      <c r="AS4976" t="s">
        <v>35</v>
      </c>
    </row>
    <row r="4977" spans="1:45">
      <c r="A4977" s="264" t="s">
        <v>17162</v>
      </c>
      <c r="B4977" s="217" t="s">
        <v>2622</v>
      </c>
      <c r="E4977" s="217" t="s">
        <v>17163</v>
      </c>
      <c r="F4977" s="217" t="s">
        <v>17145</v>
      </c>
      <c r="H4977" s="217" t="s">
        <v>45</v>
      </c>
      <c r="I4977" s="217" t="s">
        <v>45</v>
      </c>
      <c r="J4977" s="217" t="s">
        <v>33</v>
      </c>
      <c r="K4977" s="217" t="s">
        <v>33</v>
      </c>
      <c r="L4977" s="217" t="s">
        <v>133</v>
      </c>
      <c r="M4977" s="217" t="s">
        <v>33</v>
      </c>
      <c r="O4977" s="217" t="s">
        <v>35</v>
      </c>
      <c r="P4977" s="217" t="s">
        <v>35</v>
      </c>
      <c r="Q4977" s="217">
        <f>S6577-vykonyz.xlsx[[#This Row],[Kod]]</f>
        <v>-90805</v>
      </c>
      <c r="R4977" s="217">
        <f>S4900-vykonyz.xlsx[[#This Row],[Kod]]</f>
        <v>-90805</v>
      </c>
      <c r="AC4977" s="217">
        <f>vykonyz.xlsx3[[#This Row],[Kod]]-vykonyz.xlsx[[#This Row],[Kod]]</f>
        <v>0</v>
      </c>
      <c r="AD4977" t="s">
        <v>17162</v>
      </c>
      <c r="AE4977" t="s">
        <v>2622</v>
      </c>
      <c r="AF4977"/>
      <c r="AG4977"/>
      <c r="AH4977" t="s">
        <v>17163</v>
      </c>
      <c r="AI4977" t="s">
        <v>17145</v>
      </c>
      <c r="AJ4977"/>
      <c r="AK4977" t="s">
        <v>45</v>
      </c>
      <c r="AL4977" t="s">
        <v>45</v>
      </c>
      <c r="AM4977" t="s">
        <v>33</v>
      </c>
      <c r="AN4977" t="s">
        <v>33</v>
      </c>
      <c r="AO4977" t="s">
        <v>133</v>
      </c>
      <c r="AP4977" t="s">
        <v>33</v>
      </c>
      <c r="AQ4977"/>
      <c r="AR4977" t="s">
        <v>35</v>
      </c>
      <c r="AS4977" t="s">
        <v>35</v>
      </c>
    </row>
    <row r="4978" spans="1:45">
      <c r="A4978" s="264" t="s">
        <v>17164</v>
      </c>
      <c r="B4978" s="217" t="s">
        <v>2622</v>
      </c>
      <c r="E4978" s="217" t="s">
        <v>17165</v>
      </c>
      <c r="F4978" s="217" t="s">
        <v>17145</v>
      </c>
      <c r="H4978" s="217" t="s">
        <v>45</v>
      </c>
      <c r="I4978" s="217" t="s">
        <v>45</v>
      </c>
      <c r="J4978" s="217" t="s">
        <v>33</v>
      </c>
      <c r="K4978" s="217" t="s">
        <v>33</v>
      </c>
      <c r="L4978" s="217" t="s">
        <v>133</v>
      </c>
      <c r="M4978" s="217" t="s">
        <v>33</v>
      </c>
      <c r="O4978" s="217" t="s">
        <v>35</v>
      </c>
      <c r="P4978" s="217" t="s">
        <v>35</v>
      </c>
      <c r="Q4978" s="217">
        <f>S6578-vykonyz.xlsx[[#This Row],[Kod]]</f>
        <v>-90806</v>
      </c>
      <c r="R4978" s="217">
        <f>S4901-vykonyz.xlsx[[#This Row],[Kod]]</f>
        <v>-90806</v>
      </c>
      <c r="AC4978" s="217">
        <f>vykonyz.xlsx3[[#This Row],[Kod]]-vykonyz.xlsx[[#This Row],[Kod]]</f>
        <v>0</v>
      </c>
      <c r="AD4978" t="s">
        <v>17164</v>
      </c>
      <c r="AE4978" t="s">
        <v>2622</v>
      </c>
      <c r="AF4978"/>
      <c r="AG4978"/>
      <c r="AH4978" t="s">
        <v>17165</v>
      </c>
      <c r="AI4978" t="s">
        <v>17145</v>
      </c>
      <c r="AJ4978"/>
      <c r="AK4978" t="s">
        <v>45</v>
      </c>
      <c r="AL4978" t="s">
        <v>45</v>
      </c>
      <c r="AM4978" t="s">
        <v>33</v>
      </c>
      <c r="AN4978" t="s">
        <v>33</v>
      </c>
      <c r="AO4978" t="s">
        <v>133</v>
      </c>
      <c r="AP4978" t="s">
        <v>33</v>
      </c>
      <c r="AQ4978"/>
      <c r="AR4978" t="s">
        <v>35</v>
      </c>
      <c r="AS4978" t="s">
        <v>35</v>
      </c>
    </row>
    <row r="4979" spans="1:45">
      <c r="A4979" s="264" t="s">
        <v>17166</v>
      </c>
      <c r="B4979" s="217" t="s">
        <v>2622</v>
      </c>
      <c r="E4979" s="217" t="s">
        <v>17167</v>
      </c>
      <c r="F4979" s="217" t="s">
        <v>17145</v>
      </c>
      <c r="H4979" s="217" t="s">
        <v>45</v>
      </c>
      <c r="I4979" s="217" t="s">
        <v>45</v>
      </c>
      <c r="J4979" s="217" t="s">
        <v>33</v>
      </c>
      <c r="K4979" s="217" t="s">
        <v>33</v>
      </c>
      <c r="L4979" s="217" t="s">
        <v>133</v>
      </c>
      <c r="M4979" s="217" t="s">
        <v>33</v>
      </c>
      <c r="O4979" s="217" t="s">
        <v>35</v>
      </c>
      <c r="P4979" s="217" t="s">
        <v>35</v>
      </c>
      <c r="Q4979" s="217">
        <f>S6579-vykonyz.xlsx[[#This Row],[Kod]]</f>
        <v>-90807</v>
      </c>
      <c r="R4979" s="217">
        <f>S4902-vykonyz.xlsx[[#This Row],[Kod]]</f>
        <v>-90807</v>
      </c>
      <c r="AC4979" s="217">
        <f>vykonyz.xlsx3[[#This Row],[Kod]]-vykonyz.xlsx[[#This Row],[Kod]]</f>
        <v>0</v>
      </c>
      <c r="AD4979" t="s">
        <v>17166</v>
      </c>
      <c r="AE4979" t="s">
        <v>2622</v>
      </c>
      <c r="AF4979"/>
      <c r="AG4979"/>
      <c r="AH4979" t="s">
        <v>17167</v>
      </c>
      <c r="AI4979" t="s">
        <v>17145</v>
      </c>
      <c r="AJ4979"/>
      <c r="AK4979" t="s">
        <v>45</v>
      </c>
      <c r="AL4979" t="s">
        <v>45</v>
      </c>
      <c r="AM4979" t="s">
        <v>33</v>
      </c>
      <c r="AN4979" t="s">
        <v>33</v>
      </c>
      <c r="AO4979" t="s">
        <v>133</v>
      </c>
      <c r="AP4979" t="s">
        <v>33</v>
      </c>
      <c r="AQ4979"/>
      <c r="AR4979" t="s">
        <v>35</v>
      </c>
      <c r="AS4979" t="s">
        <v>35</v>
      </c>
    </row>
    <row r="4980" spans="1:45">
      <c r="A4980" s="264" t="s">
        <v>17168</v>
      </c>
      <c r="B4980" s="217" t="s">
        <v>2622</v>
      </c>
      <c r="E4980" s="217" t="s">
        <v>17169</v>
      </c>
      <c r="F4980" s="217" t="s">
        <v>17145</v>
      </c>
      <c r="H4980" s="217" t="s">
        <v>45</v>
      </c>
      <c r="I4980" s="217" t="s">
        <v>45</v>
      </c>
      <c r="J4980" s="217" t="s">
        <v>33</v>
      </c>
      <c r="K4980" s="217" t="s">
        <v>33</v>
      </c>
      <c r="L4980" s="217" t="s">
        <v>133</v>
      </c>
      <c r="M4980" s="217" t="s">
        <v>33</v>
      </c>
      <c r="O4980" s="217" t="s">
        <v>35</v>
      </c>
      <c r="P4980" s="217" t="s">
        <v>35</v>
      </c>
      <c r="Q4980" s="217">
        <f>S6580-vykonyz.xlsx[[#This Row],[Kod]]</f>
        <v>-90808</v>
      </c>
      <c r="R4980" s="217">
        <f>S4903-vykonyz.xlsx[[#This Row],[Kod]]</f>
        <v>-90808</v>
      </c>
      <c r="AC4980" s="217">
        <f>vykonyz.xlsx3[[#This Row],[Kod]]-vykonyz.xlsx[[#This Row],[Kod]]</f>
        <v>0</v>
      </c>
      <c r="AD4980" t="s">
        <v>17168</v>
      </c>
      <c r="AE4980" t="s">
        <v>2622</v>
      </c>
      <c r="AF4980"/>
      <c r="AG4980"/>
      <c r="AH4980" t="s">
        <v>17169</v>
      </c>
      <c r="AI4980" t="s">
        <v>17145</v>
      </c>
      <c r="AJ4980"/>
      <c r="AK4980" t="s">
        <v>45</v>
      </c>
      <c r="AL4980" t="s">
        <v>45</v>
      </c>
      <c r="AM4980" t="s">
        <v>33</v>
      </c>
      <c r="AN4980" t="s">
        <v>33</v>
      </c>
      <c r="AO4980" t="s">
        <v>133</v>
      </c>
      <c r="AP4980" t="s">
        <v>33</v>
      </c>
      <c r="AQ4980"/>
      <c r="AR4980" t="s">
        <v>35</v>
      </c>
      <c r="AS4980" t="s">
        <v>35</v>
      </c>
    </row>
    <row r="4981" spans="1:45">
      <c r="A4981" s="264" t="s">
        <v>17170</v>
      </c>
      <c r="B4981" s="217" t="s">
        <v>2622</v>
      </c>
      <c r="E4981" s="217" t="s">
        <v>17171</v>
      </c>
      <c r="F4981" s="217" t="s">
        <v>17145</v>
      </c>
      <c r="H4981" s="217" t="s">
        <v>45</v>
      </c>
      <c r="I4981" s="217" t="s">
        <v>45</v>
      </c>
      <c r="J4981" s="217" t="s">
        <v>33</v>
      </c>
      <c r="K4981" s="217" t="s">
        <v>33</v>
      </c>
      <c r="L4981" s="217" t="s">
        <v>133</v>
      </c>
      <c r="M4981" s="217" t="s">
        <v>33</v>
      </c>
      <c r="O4981" s="217" t="s">
        <v>35</v>
      </c>
      <c r="P4981" s="217" t="s">
        <v>35</v>
      </c>
      <c r="Q4981" s="217">
        <f>S6581-vykonyz.xlsx[[#This Row],[Kod]]</f>
        <v>-90809</v>
      </c>
      <c r="R4981" s="217">
        <f>S4904-vykonyz.xlsx[[#This Row],[Kod]]</f>
        <v>-90809</v>
      </c>
      <c r="AC4981" s="217">
        <f>vykonyz.xlsx3[[#This Row],[Kod]]-vykonyz.xlsx[[#This Row],[Kod]]</f>
        <v>0</v>
      </c>
      <c r="AD4981" t="s">
        <v>17170</v>
      </c>
      <c r="AE4981" t="s">
        <v>2622</v>
      </c>
      <c r="AF4981"/>
      <c r="AG4981"/>
      <c r="AH4981" t="s">
        <v>17171</v>
      </c>
      <c r="AI4981" t="s">
        <v>17145</v>
      </c>
      <c r="AJ4981"/>
      <c r="AK4981" t="s">
        <v>45</v>
      </c>
      <c r="AL4981" t="s">
        <v>45</v>
      </c>
      <c r="AM4981" t="s">
        <v>33</v>
      </c>
      <c r="AN4981" t="s">
        <v>33</v>
      </c>
      <c r="AO4981" t="s">
        <v>133</v>
      </c>
      <c r="AP4981" t="s">
        <v>33</v>
      </c>
      <c r="AQ4981"/>
      <c r="AR4981" t="s">
        <v>35</v>
      </c>
      <c r="AS4981" t="s">
        <v>35</v>
      </c>
    </row>
    <row r="4982" spans="1:45">
      <c r="A4982" s="264" t="s">
        <v>17172</v>
      </c>
      <c r="B4982" s="217" t="s">
        <v>2622</v>
      </c>
      <c r="E4982" s="217" t="s">
        <v>17173</v>
      </c>
      <c r="F4982" s="217" t="s">
        <v>17145</v>
      </c>
      <c r="H4982" s="217" t="s">
        <v>45</v>
      </c>
      <c r="I4982" s="217" t="s">
        <v>45</v>
      </c>
      <c r="J4982" s="217" t="s">
        <v>33</v>
      </c>
      <c r="K4982" s="217" t="s">
        <v>33</v>
      </c>
      <c r="L4982" s="217" t="s">
        <v>133</v>
      </c>
      <c r="M4982" s="217" t="s">
        <v>33</v>
      </c>
      <c r="O4982" s="217" t="s">
        <v>35</v>
      </c>
      <c r="P4982" s="217" t="s">
        <v>35</v>
      </c>
      <c r="Q4982" s="217">
        <f>S6582-vykonyz.xlsx[[#This Row],[Kod]]</f>
        <v>-90810</v>
      </c>
      <c r="R4982" s="217">
        <f>S4905-vykonyz.xlsx[[#This Row],[Kod]]</f>
        <v>-90810</v>
      </c>
      <c r="AC4982" s="217">
        <f>vykonyz.xlsx3[[#This Row],[Kod]]-vykonyz.xlsx[[#This Row],[Kod]]</f>
        <v>0</v>
      </c>
      <c r="AD4982" t="s">
        <v>17172</v>
      </c>
      <c r="AE4982" t="s">
        <v>2622</v>
      </c>
      <c r="AF4982"/>
      <c r="AG4982"/>
      <c r="AH4982" t="s">
        <v>17173</v>
      </c>
      <c r="AI4982" t="s">
        <v>17145</v>
      </c>
      <c r="AJ4982"/>
      <c r="AK4982" t="s">
        <v>45</v>
      </c>
      <c r="AL4982" t="s">
        <v>45</v>
      </c>
      <c r="AM4982" t="s">
        <v>33</v>
      </c>
      <c r="AN4982" t="s">
        <v>33</v>
      </c>
      <c r="AO4982" t="s">
        <v>133</v>
      </c>
      <c r="AP4982" t="s">
        <v>33</v>
      </c>
      <c r="AQ4982"/>
      <c r="AR4982" t="s">
        <v>35</v>
      </c>
      <c r="AS4982" t="s">
        <v>35</v>
      </c>
    </row>
    <row r="4983" spans="1:45">
      <c r="A4983" s="264" t="s">
        <v>17174</v>
      </c>
      <c r="B4983" s="217" t="s">
        <v>2622</v>
      </c>
      <c r="E4983" s="217" t="s">
        <v>17175</v>
      </c>
      <c r="F4983" s="217" t="s">
        <v>17145</v>
      </c>
      <c r="H4983" s="217" t="s">
        <v>45</v>
      </c>
      <c r="I4983" s="217" t="s">
        <v>45</v>
      </c>
      <c r="J4983" s="217" t="s">
        <v>33</v>
      </c>
      <c r="K4983" s="217" t="s">
        <v>33</v>
      </c>
      <c r="L4983" s="217" t="s">
        <v>133</v>
      </c>
      <c r="M4983" s="217" t="s">
        <v>33</v>
      </c>
      <c r="O4983" s="217" t="s">
        <v>35</v>
      </c>
      <c r="P4983" s="217" t="s">
        <v>35</v>
      </c>
      <c r="Q4983" s="217">
        <f>S6583-vykonyz.xlsx[[#This Row],[Kod]]</f>
        <v>-90811</v>
      </c>
      <c r="R4983" s="217">
        <f>S4906-vykonyz.xlsx[[#This Row],[Kod]]</f>
        <v>-90811</v>
      </c>
      <c r="AC4983" s="217">
        <f>vykonyz.xlsx3[[#This Row],[Kod]]-vykonyz.xlsx[[#This Row],[Kod]]</f>
        <v>0</v>
      </c>
      <c r="AD4983" t="s">
        <v>17174</v>
      </c>
      <c r="AE4983" t="s">
        <v>2622</v>
      </c>
      <c r="AF4983"/>
      <c r="AG4983"/>
      <c r="AH4983" t="s">
        <v>17175</v>
      </c>
      <c r="AI4983" t="s">
        <v>17145</v>
      </c>
      <c r="AJ4983"/>
      <c r="AK4983" t="s">
        <v>45</v>
      </c>
      <c r="AL4983" t="s">
        <v>45</v>
      </c>
      <c r="AM4983" t="s">
        <v>33</v>
      </c>
      <c r="AN4983" t="s">
        <v>33</v>
      </c>
      <c r="AO4983" t="s">
        <v>133</v>
      </c>
      <c r="AP4983" t="s">
        <v>33</v>
      </c>
      <c r="AQ4983"/>
      <c r="AR4983" t="s">
        <v>35</v>
      </c>
      <c r="AS4983" t="s">
        <v>35</v>
      </c>
    </row>
    <row r="4984" spans="1:45">
      <c r="A4984" s="264" t="s">
        <v>17176</v>
      </c>
      <c r="B4984" s="217" t="s">
        <v>2622</v>
      </c>
      <c r="E4984" s="217" t="s">
        <v>17177</v>
      </c>
      <c r="F4984" s="217" t="s">
        <v>17145</v>
      </c>
      <c r="H4984" s="217" t="s">
        <v>45</v>
      </c>
      <c r="I4984" s="217" t="s">
        <v>45</v>
      </c>
      <c r="J4984" s="217" t="s">
        <v>33</v>
      </c>
      <c r="K4984" s="217" t="s">
        <v>33</v>
      </c>
      <c r="L4984" s="217" t="s">
        <v>133</v>
      </c>
      <c r="M4984" s="217" t="s">
        <v>33</v>
      </c>
      <c r="O4984" s="217" t="s">
        <v>35</v>
      </c>
      <c r="P4984" s="217" t="s">
        <v>35</v>
      </c>
      <c r="Q4984" s="217">
        <f>S6584-vykonyz.xlsx[[#This Row],[Kod]]</f>
        <v>-90812</v>
      </c>
      <c r="R4984" s="217">
        <f>S4907-vykonyz.xlsx[[#This Row],[Kod]]</f>
        <v>-90812</v>
      </c>
      <c r="AC4984" s="217">
        <f>vykonyz.xlsx3[[#This Row],[Kod]]-vykonyz.xlsx[[#This Row],[Kod]]</f>
        <v>0</v>
      </c>
      <c r="AD4984" t="s">
        <v>17176</v>
      </c>
      <c r="AE4984" t="s">
        <v>2622</v>
      </c>
      <c r="AF4984"/>
      <c r="AG4984"/>
      <c r="AH4984" t="s">
        <v>17177</v>
      </c>
      <c r="AI4984" t="s">
        <v>17145</v>
      </c>
      <c r="AJ4984"/>
      <c r="AK4984" t="s">
        <v>45</v>
      </c>
      <c r="AL4984" t="s">
        <v>45</v>
      </c>
      <c r="AM4984" t="s">
        <v>33</v>
      </c>
      <c r="AN4984" t="s">
        <v>33</v>
      </c>
      <c r="AO4984" t="s">
        <v>133</v>
      </c>
      <c r="AP4984" t="s">
        <v>33</v>
      </c>
      <c r="AQ4984"/>
      <c r="AR4984" t="s">
        <v>35</v>
      </c>
      <c r="AS4984" t="s">
        <v>35</v>
      </c>
    </row>
    <row r="4985" spans="1:45">
      <c r="A4985" s="264" t="s">
        <v>17178</v>
      </c>
      <c r="B4985" s="217" t="s">
        <v>2622</v>
      </c>
      <c r="E4985" s="217" t="s">
        <v>17179</v>
      </c>
      <c r="F4985" s="217" t="s">
        <v>17145</v>
      </c>
      <c r="H4985" s="217" t="s">
        <v>45</v>
      </c>
      <c r="I4985" s="217" t="s">
        <v>45</v>
      </c>
      <c r="J4985" s="217" t="s">
        <v>33</v>
      </c>
      <c r="K4985" s="217" t="s">
        <v>33</v>
      </c>
      <c r="L4985" s="217" t="s">
        <v>133</v>
      </c>
      <c r="M4985" s="217" t="s">
        <v>33</v>
      </c>
      <c r="O4985" s="217" t="s">
        <v>35</v>
      </c>
      <c r="P4985" s="217" t="s">
        <v>35</v>
      </c>
      <c r="Q4985" s="217">
        <f>S6585-vykonyz.xlsx[[#This Row],[Kod]]</f>
        <v>-90813</v>
      </c>
      <c r="R4985" s="217">
        <f>S4908-vykonyz.xlsx[[#This Row],[Kod]]</f>
        <v>-90813</v>
      </c>
      <c r="AC4985" s="217">
        <f>vykonyz.xlsx3[[#This Row],[Kod]]-vykonyz.xlsx[[#This Row],[Kod]]</f>
        <v>0</v>
      </c>
      <c r="AD4985" t="s">
        <v>17178</v>
      </c>
      <c r="AE4985" t="s">
        <v>2622</v>
      </c>
      <c r="AF4985"/>
      <c r="AG4985"/>
      <c r="AH4985" t="s">
        <v>17179</v>
      </c>
      <c r="AI4985" t="s">
        <v>17145</v>
      </c>
      <c r="AJ4985"/>
      <c r="AK4985" t="s">
        <v>45</v>
      </c>
      <c r="AL4985" t="s">
        <v>45</v>
      </c>
      <c r="AM4985" t="s">
        <v>33</v>
      </c>
      <c r="AN4985" t="s">
        <v>33</v>
      </c>
      <c r="AO4985" t="s">
        <v>133</v>
      </c>
      <c r="AP4985" t="s">
        <v>33</v>
      </c>
      <c r="AQ4985"/>
      <c r="AR4985" t="s">
        <v>35</v>
      </c>
      <c r="AS4985" t="s">
        <v>35</v>
      </c>
    </row>
    <row r="4986" spans="1:45">
      <c r="A4986" s="264" t="s">
        <v>17180</v>
      </c>
      <c r="B4986" s="217" t="s">
        <v>4396</v>
      </c>
      <c r="E4986" s="217" t="s">
        <v>17181</v>
      </c>
      <c r="F4986" s="217" t="s">
        <v>17145</v>
      </c>
      <c r="H4986" s="217" t="s">
        <v>45</v>
      </c>
      <c r="I4986" s="217" t="s">
        <v>45</v>
      </c>
      <c r="J4986" s="217" t="s">
        <v>33</v>
      </c>
      <c r="K4986" s="217" t="s">
        <v>33</v>
      </c>
      <c r="L4986" s="217" t="s">
        <v>133</v>
      </c>
      <c r="M4986" s="217" t="s">
        <v>33</v>
      </c>
      <c r="O4986" s="217" t="s">
        <v>35</v>
      </c>
      <c r="P4986" s="217" t="s">
        <v>35</v>
      </c>
      <c r="Q4986" s="217">
        <f>S6586-vykonyz.xlsx[[#This Row],[Kod]]</f>
        <v>-90814</v>
      </c>
      <c r="R4986" s="217">
        <f>S4909-vykonyz.xlsx[[#This Row],[Kod]]</f>
        <v>-90814</v>
      </c>
      <c r="AC4986" s="217">
        <f>vykonyz.xlsx3[[#This Row],[Kod]]-vykonyz.xlsx[[#This Row],[Kod]]</f>
        <v>0</v>
      </c>
      <c r="AD4986" t="s">
        <v>17180</v>
      </c>
      <c r="AE4986" t="s">
        <v>4396</v>
      </c>
      <c r="AF4986"/>
      <c r="AG4986"/>
      <c r="AH4986" t="s">
        <v>17181</v>
      </c>
      <c r="AI4986" t="s">
        <v>17145</v>
      </c>
      <c r="AJ4986"/>
      <c r="AK4986" t="s">
        <v>45</v>
      </c>
      <c r="AL4986" t="s">
        <v>45</v>
      </c>
      <c r="AM4986" t="s">
        <v>33</v>
      </c>
      <c r="AN4986" t="s">
        <v>33</v>
      </c>
      <c r="AO4986" t="s">
        <v>133</v>
      </c>
      <c r="AP4986" t="s">
        <v>33</v>
      </c>
      <c r="AQ4986"/>
      <c r="AR4986" t="s">
        <v>35</v>
      </c>
      <c r="AS4986" t="s">
        <v>35</v>
      </c>
    </row>
    <row r="4987" spans="1:45">
      <c r="A4987" s="264" t="s">
        <v>17182</v>
      </c>
      <c r="B4987" s="217" t="s">
        <v>4396</v>
      </c>
      <c r="E4987" s="217" t="s">
        <v>17183</v>
      </c>
      <c r="F4987" s="217" t="s">
        <v>17145</v>
      </c>
      <c r="H4987" s="217" t="s">
        <v>45</v>
      </c>
      <c r="I4987" s="217" t="s">
        <v>45</v>
      </c>
      <c r="J4987" s="217" t="s">
        <v>33</v>
      </c>
      <c r="K4987" s="217" t="s">
        <v>33</v>
      </c>
      <c r="L4987" s="217" t="s">
        <v>133</v>
      </c>
      <c r="M4987" s="217" t="s">
        <v>33</v>
      </c>
      <c r="O4987" s="217" t="s">
        <v>35</v>
      </c>
      <c r="P4987" s="217" t="s">
        <v>35</v>
      </c>
      <c r="Q4987" s="217">
        <f>S6587-vykonyz.xlsx[[#This Row],[Kod]]</f>
        <v>-90815</v>
      </c>
      <c r="R4987" s="217">
        <f>S4910-vykonyz.xlsx[[#This Row],[Kod]]</f>
        <v>-90815</v>
      </c>
      <c r="AC4987" s="217">
        <f>vykonyz.xlsx3[[#This Row],[Kod]]-vykonyz.xlsx[[#This Row],[Kod]]</f>
        <v>0</v>
      </c>
      <c r="AD4987" t="s">
        <v>17182</v>
      </c>
      <c r="AE4987" t="s">
        <v>4396</v>
      </c>
      <c r="AF4987"/>
      <c r="AG4987"/>
      <c r="AH4987" t="s">
        <v>17184</v>
      </c>
      <c r="AI4987" t="s">
        <v>17145</v>
      </c>
      <c r="AJ4987"/>
      <c r="AK4987" t="s">
        <v>45</v>
      </c>
      <c r="AL4987" t="s">
        <v>45</v>
      </c>
      <c r="AM4987" t="s">
        <v>33</v>
      </c>
      <c r="AN4987" t="s">
        <v>33</v>
      </c>
      <c r="AO4987" t="s">
        <v>133</v>
      </c>
      <c r="AP4987" t="s">
        <v>33</v>
      </c>
      <c r="AQ4987"/>
      <c r="AR4987" t="s">
        <v>35</v>
      </c>
      <c r="AS4987" t="s">
        <v>35</v>
      </c>
    </row>
    <row r="4988" spans="1:45">
      <c r="A4988" s="264" t="s">
        <v>17185</v>
      </c>
      <c r="B4988" s="217" t="s">
        <v>2622</v>
      </c>
      <c r="E4988" s="217" t="s">
        <v>17186</v>
      </c>
      <c r="F4988" s="217" t="s">
        <v>17145</v>
      </c>
      <c r="H4988" s="217" t="s">
        <v>45</v>
      </c>
      <c r="I4988" s="217" t="s">
        <v>45</v>
      </c>
      <c r="J4988" s="217" t="s">
        <v>33</v>
      </c>
      <c r="K4988" s="217" t="s">
        <v>33</v>
      </c>
      <c r="L4988" s="217" t="s">
        <v>133</v>
      </c>
      <c r="M4988" s="217" t="s">
        <v>33</v>
      </c>
      <c r="O4988" s="217" t="s">
        <v>35</v>
      </c>
      <c r="P4988" s="217" t="s">
        <v>35</v>
      </c>
      <c r="Q4988" s="217">
        <f>S6588-vykonyz.xlsx[[#This Row],[Kod]]</f>
        <v>-90816</v>
      </c>
      <c r="R4988" s="217">
        <f>S4911-vykonyz.xlsx[[#This Row],[Kod]]</f>
        <v>-90816</v>
      </c>
      <c r="AC4988" s="217">
        <f>vykonyz.xlsx3[[#This Row],[Kod]]-vykonyz.xlsx[[#This Row],[Kod]]</f>
        <v>0</v>
      </c>
      <c r="AD4988" t="s">
        <v>17185</v>
      </c>
      <c r="AE4988" t="s">
        <v>2622</v>
      </c>
      <c r="AF4988"/>
      <c r="AG4988"/>
      <c r="AH4988" t="s">
        <v>17186</v>
      </c>
      <c r="AI4988" t="s">
        <v>17145</v>
      </c>
      <c r="AJ4988"/>
      <c r="AK4988" t="s">
        <v>45</v>
      </c>
      <c r="AL4988" t="s">
        <v>45</v>
      </c>
      <c r="AM4988" t="s">
        <v>33</v>
      </c>
      <c r="AN4988" t="s">
        <v>33</v>
      </c>
      <c r="AO4988" t="s">
        <v>133</v>
      </c>
      <c r="AP4988" t="s">
        <v>33</v>
      </c>
      <c r="AQ4988"/>
      <c r="AR4988" t="s">
        <v>35</v>
      </c>
      <c r="AS4988" t="s">
        <v>35</v>
      </c>
    </row>
    <row r="4989" spans="1:45">
      <c r="A4989" s="264" t="s">
        <v>17187</v>
      </c>
      <c r="B4989" s="217" t="s">
        <v>1136</v>
      </c>
      <c r="E4989" s="217" t="s">
        <v>17188</v>
      </c>
      <c r="F4989" s="217" t="s">
        <v>17145</v>
      </c>
      <c r="H4989" s="217" t="s">
        <v>45</v>
      </c>
      <c r="I4989" s="217" t="s">
        <v>45</v>
      </c>
      <c r="J4989" s="217" t="s">
        <v>33</v>
      </c>
      <c r="K4989" s="217" t="s">
        <v>33</v>
      </c>
      <c r="L4989" s="217" t="s">
        <v>133</v>
      </c>
      <c r="M4989" s="217" t="s">
        <v>33</v>
      </c>
      <c r="O4989" s="217" t="s">
        <v>35</v>
      </c>
      <c r="P4989" s="217" t="s">
        <v>35</v>
      </c>
      <c r="Q4989" s="217">
        <f>S6589-vykonyz.xlsx[[#This Row],[Kod]]</f>
        <v>-90817</v>
      </c>
      <c r="R4989" s="217">
        <f>S4912-vykonyz.xlsx[[#This Row],[Kod]]</f>
        <v>-90817</v>
      </c>
      <c r="AC4989" s="217">
        <f>vykonyz.xlsx3[[#This Row],[Kod]]-vykonyz.xlsx[[#This Row],[Kod]]</f>
        <v>0</v>
      </c>
      <c r="AD4989" t="s">
        <v>17187</v>
      </c>
      <c r="AE4989" t="s">
        <v>1136</v>
      </c>
      <c r="AF4989"/>
      <c r="AG4989"/>
      <c r="AH4989" t="s">
        <v>17188</v>
      </c>
      <c r="AI4989" t="s">
        <v>17145</v>
      </c>
      <c r="AJ4989"/>
      <c r="AK4989" t="s">
        <v>45</v>
      </c>
      <c r="AL4989" t="s">
        <v>45</v>
      </c>
      <c r="AM4989" t="s">
        <v>33</v>
      </c>
      <c r="AN4989" t="s">
        <v>33</v>
      </c>
      <c r="AO4989" t="s">
        <v>133</v>
      </c>
      <c r="AP4989" t="s">
        <v>33</v>
      </c>
      <c r="AQ4989"/>
      <c r="AR4989" t="s">
        <v>35</v>
      </c>
      <c r="AS4989" t="s">
        <v>35</v>
      </c>
    </row>
    <row r="4990" spans="1:45">
      <c r="A4990" s="264" t="s">
        <v>17189</v>
      </c>
      <c r="B4990" s="217" t="s">
        <v>2622</v>
      </c>
      <c r="E4990" s="217" t="s">
        <v>17190</v>
      </c>
      <c r="F4990" s="217" t="s">
        <v>17191</v>
      </c>
      <c r="H4990" s="217" t="s">
        <v>45</v>
      </c>
      <c r="I4990" s="217" t="s">
        <v>45</v>
      </c>
      <c r="J4990" s="217" t="s">
        <v>33</v>
      </c>
      <c r="K4990" s="217" t="s">
        <v>33</v>
      </c>
      <c r="L4990" s="217" t="s">
        <v>133</v>
      </c>
      <c r="M4990" s="217" t="s">
        <v>33</v>
      </c>
      <c r="O4990" s="217" t="s">
        <v>35</v>
      </c>
      <c r="P4990" s="217" t="s">
        <v>35</v>
      </c>
      <c r="Q4990" s="217">
        <f>S6590-vykonyz.xlsx[[#This Row],[Kod]]</f>
        <v>-90818</v>
      </c>
      <c r="R4990" s="217">
        <f>S4913-vykonyz.xlsx[[#This Row],[Kod]]</f>
        <v>-90818</v>
      </c>
      <c r="AC4990" s="217">
        <f>vykonyz.xlsx3[[#This Row],[Kod]]-vykonyz.xlsx[[#This Row],[Kod]]</f>
        <v>0</v>
      </c>
      <c r="AD4990" t="s">
        <v>17189</v>
      </c>
      <c r="AE4990" t="s">
        <v>2622</v>
      </c>
      <c r="AF4990"/>
      <c r="AG4990"/>
      <c r="AH4990" t="s">
        <v>17190</v>
      </c>
      <c r="AI4990" t="s">
        <v>17191</v>
      </c>
      <c r="AJ4990"/>
      <c r="AK4990" t="s">
        <v>45</v>
      </c>
      <c r="AL4990" t="s">
        <v>45</v>
      </c>
      <c r="AM4990" t="s">
        <v>33</v>
      </c>
      <c r="AN4990" t="s">
        <v>33</v>
      </c>
      <c r="AO4990" t="s">
        <v>133</v>
      </c>
      <c r="AP4990" t="s">
        <v>33</v>
      </c>
      <c r="AQ4990"/>
      <c r="AR4990" t="s">
        <v>35</v>
      </c>
      <c r="AS4990" t="s">
        <v>35</v>
      </c>
    </row>
    <row r="4991" spans="1:45">
      <c r="A4991" s="264" t="s">
        <v>17192</v>
      </c>
      <c r="B4991" s="217" t="s">
        <v>2622</v>
      </c>
      <c r="E4991" s="217" t="s">
        <v>17193</v>
      </c>
      <c r="F4991" s="217" t="s">
        <v>17191</v>
      </c>
      <c r="H4991" s="217" t="s">
        <v>45</v>
      </c>
      <c r="I4991" s="217" t="s">
        <v>45</v>
      </c>
      <c r="J4991" s="217" t="s">
        <v>33</v>
      </c>
      <c r="K4991" s="217" t="s">
        <v>33</v>
      </c>
      <c r="L4991" s="217" t="s">
        <v>133</v>
      </c>
      <c r="M4991" s="217" t="s">
        <v>33</v>
      </c>
      <c r="O4991" s="217" t="s">
        <v>35</v>
      </c>
      <c r="P4991" s="217" t="s">
        <v>35</v>
      </c>
      <c r="Q4991" s="217">
        <f>S6591-vykonyz.xlsx[[#This Row],[Kod]]</f>
        <v>-90819</v>
      </c>
      <c r="R4991" s="217">
        <f>S4914-vykonyz.xlsx[[#This Row],[Kod]]</f>
        <v>-90819</v>
      </c>
      <c r="AC4991" s="217">
        <f>vykonyz.xlsx3[[#This Row],[Kod]]-vykonyz.xlsx[[#This Row],[Kod]]</f>
        <v>0</v>
      </c>
      <c r="AD4991" t="s">
        <v>17192</v>
      </c>
      <c r="AE4991" t="s">
        <v>2622</v>
      </c>
      <c r="AF4991"/>
      <c r="AG4991"/>
      <c r="AH4991" t="s">
        <v>17193</v>
      </c>
      <c r="AI4991" t="s">
        <v>17191</v>
      </c>
      <c r="AJ4991"/>
      <c r="AK4991" t="s">
        <v>45</v>
      </c>
      <c r="AL4991" t="s">
        <v>45</v>
      </c>
      <c r="AM4991" t="s">
        <v>33</v>
      </c>
      <c r="AN4991" t="s">
        <v>33</v>
      </c>
      <c r="AO4991" t="s">
        <v>133</v>
      </c>
      <c r="AP4991" t="s">
        <v>33</v>
      </c>
      <c r="AQ4991"/>
      <c r="AR4991" t="s">
        <v>35</v>
      </c>
      <c r="AS4991" t="s">
        <v>35</v>
      </c>
    </row>
    <row r="4992" spans="1:45">
      <c r="A4992" s="264" t="s">
        <v>17194</v>
      </c>
      <c r="B4992" s="217" t="s">
        <v>2622</v>
      </c>
      <c r="E4992" s="217" t="s">
        <v>17195</v>
      </c>
      <c r="F4992" s="217" t="s">
        <v>17191</v>
      </c>
      <c r="H4992" s="217" t="s">
        <v>45</v>
      </c>
      <c r="I4992" s="217" t="s">
        <v>45</v>
      </c>
      <c r="J4992" s="217" t="s">
        <v>33</v>
      </c>
      <c r="K4992" s="217" t="s">
        <v>33</v>
      </c>
      <c r="L4992" s="217" t="s">
        <v>133</v>
      </c>
      <c r="M4992" s="217" t="s">
        <v>33</v>
      </c>
      <c r="O4992" s="217" t="s">
        <v>35</v>
      </c>
      <c r="P4992" s="217" t="s">
        <v>35</v>
      </c>
      <c r="Q4992" s="217">
        <f>S6592-vykonyz.xlsx[[#This Row],[Kod]]</f>
        <v>-90820</v>
      </c>
      <c r="R4992" s="217">
        <f>S4915-vykonyz.xlsx[[#This Row],[Kod]]</f>
        <v>-90820</v>
      </c>
      <c r="AC4992" s="217">
        <f>vykonyz.xlsx3[[#This Row],[Kod]]-vykonyz.xlsx[[#This Row],[Kod]]</f>
        <v>0</v>
      </c>
      <c r="AD4992" t="s">
        <v>17194</v>
      </c>
      <c r="AE4992" t="s">
        <v>2622</v>
      </c>
      <c r="AF4992"/>
      <c r="AG4992"/>
      <c r="AH4992" t="s">
        <v>17196</v>
      </c>
      <c r="AI4992" t="s">
        <v>17191</v>
      </c>
      <c r="AJ4992"/>
      <c r="AK4992" t="s">
        <v>45</v>
      </c>
      <c r="AL4992" t="s">
        <v>45</v>
      </c>
      <c r="AM4992" t="s">
        <v>33</v>
      </c>
      <c r="AN4992" t="s">
        <v>33</v>
      </c>
      <c r="AO4992" t="s">
        <v>133</v>
      </c>
      <c r="AP4992" t="s">
        <v>33</v>
      </c>
      <c r="AQ4992"/>
      <c r="AR4992" t="s">
        <v>35</v>
      </c>
      <c r="AS4992" t="s">
        <v>35</v>
      </c>
    </row>
    <row r="4993" spans="1:45">
      <c r="A4993" s="264" t="s">
        <v>17197</v>
      </c>
      <c r="B4993" s="217" t="s">
        <v>2622</v>
      </c>
      <c r="E4993" s="217" t="s">
        <v>17198</v>
      </c>
      <c r="F4993" s="217" t="s">
        <v>17191</v>
      </c>
      <c r="H4993" s="217" t="s">
        <v>45</v>
      </c>
      <c r="I4993" s="217" t="s">
        <v>45</v>
      </c>
      <c r="J4993" s="217" t="s">
        <v>33</v>
      </c>
      <c r="K4993" s="217" t="s">
        <v>33</v>
      </c>
      <c r="L4993" s="217" t="s">
        <v>133</v>
      </c>
      <c r="M4993" s="217" t="s">
        <v>33</v>
      </c>
      <c r="O4993" s="217" t="s">
        <v>35</v>
      </c>
      <c r="P4993" s="217" t="s">
        <v>35</v>
      </c>
      <c r="Q4993" s="217">
        <f>S6593-vykonyz.xlsx[[#This Row],[Kod]]</f>
        <v>-90821</v>
      </c>
      <c r="R4993" s="217">
        <f>S4916-vykonyz.xlsx[[#This Row],[Kod]]</f>
        <v>-90821</v>
      </c>
      <c r="AC4993" s="217">
        <f>vykonyz.xlsx3[[#This Row],[Kod]]-vykonyz.xlsx[[#This Row],[Kod]]</f>
        <v>0</v>
      </c>
      <c r="AD4993" t="s">
        <v>17197</v>
      </c>
      <c r="AE4993" t="s">
        <v>2622</v>
      </c>
      <c r="AF4993"/>
      <c r="AG4993"/>
      <c r="AH4993" t="s">
        <v>17198</v>
      </c>
      <c r="AI4993" t="s">
        <v>17191</v>
      </c>
      <c r="AJ4993"/>
      <c r="AK4993" t="s">
        <v>45</v>
      </c>
      <c r="AL4993" t="s">
        <v>45</v>
      </c>
      <c r="AM4993" t="s">
        <v>33</v>
      </c>
      <c r="AN4993" t="s">
        <v>33</v>
      </c>
      <c r="AO4993" t="s">
        <v>133</v>
      </c>
      <c r="AP4993" t="s">
        <v>33</v>
      </c>
      <c r="AQ4993"/>
      <c r="AR4993" t="s">
        <v>35</v>
      </c>
      <c r="AS4993" t="s">
        <v>35</v>
      </c>
    </row>
    <row r="4994" spans="1:45">
      <c r="A4994" s="264" t="s">
        <v>17199</v>
      </c>
      <c r="B4994" s="217" t="s">
        <v>2622</v>
      </c>
      <c r="E4994" s="217" t="s">
        <v>17200</v>
      </c>
      <c r="F4994" s="217" t="s">
        <v>17191</v>
      </c>
      <c r="H4994" s="217" t="s">
        <v>45</v>
      </c>
      <c r="I4994" s="217" t="s">
        <v>45</v>
      </c>
      <c r="J4994" s="217" t="s">
        <v>33</v>
      </c>
      <c r="K4994" s="217" t="s">
        <v>33</v>
      </c>
      <c r="L4994" s="217" t="s">
        <v>133</v>
      </c>
      <c r="M4994" s="217" t="s">
        <v>33</v>
      </c>
      <c r="O4994" s="217" t="s">
        <v>35</v>
      </c>
      <c r="P4994" s="217" t="s">
        <v>35</v>
      </c>
      <c r="Q4994" s="217">
        <f>S6594-vykonyz.xlsx[[#This Row],[Kod]]</f>
        <v>-90822</v>
      </c>
      <c r="R4994" s="217">
        <f>S4917-vykonyz.xlsx[[#This Row],[Kod]]</f>
        <v>-90822</v>
      </c>
      <c r="AC4994" s="217">
        <f>vykonyz.xlsx3[[#This Row],[Kod]]-vykonyz.xlsx[[#This Row],[Kod]]</f>
        <v>0</v>
      </c>
      <c r="AD4994" t="s">
        <v>17199</v>
      </c>
      <c r="AE4994" t="s">
        <v>2622</v>
      </c>
      <c r="AF4994"/>
      <c r="AG4994"/>
      <c r="AH4994" t="s">
        <v>17200</v>
      </c>
      <c r="AI4994" t="s">
        <v>17191</v>
      </c>
      <c r="AJ4994"/>
      <c r="AK4994" t="s">
        <v>45</v>
      </c>
      <c r="AL4994" t="s">
        <v>45</v>
      </c>
      <c r="AM4994" t="s">
        <v>33</v>
      </c>
      <c r="AN4994" t="s">
        <v>33</v>
      </c>
      <c r="AO4994" t="s">
        <v>133</v>
      </c>
      <c r="AP4994" t="s">
        <v>33</v>
      </c>
      <c r="AQ4994"/>
      <c r="AR4994" t="s">
        <v>35</v>
      </c>
      <c r="AS4994" t="s">
        <v>35</v>
      </c>
    </row>
    <row r="4995" spans="1:45">
      <c r="A4995" s="264" t="s">
        <v>17201</v>
      </c>
      <c r="B4995" s="217" t="s">
        <v>2622</v>
      </c>
      <c r="E4995" s="217" t="s">
        <v>17202</v>
      </c>
      <c r="F4995" s="217" t="s">
        <v>17191</v>
      </c>
      <c r="H4995" s="217" t="s">
        <v>45</v>
      </c>
      <c r="I4995" s="217" t="s">
        <v>45</v>
      </c>
      <c r="J4995" s="217" t="s">
        <v>33</v>
      </c>
      <c r="K4995" s="217" t="s">
        <v>33</v>
      </c>
      <c r="L4995" s="217" t="s">
        <v>133</v>
      </c>
      <c r="M4995" s="217" t="s">
        <v>33</v>
      </c>
      <c r="O4995" s="217" t="s">
        <v>35</v>
      </c>
      <c r="P4995" s="217" t="s">
        <v>35</v>
      </c>
      <c r="Q4995" s="217">
        <f>S6595-vykonyz.xlsx[[#This Row],[Kod]]</f>
        <v>-90823</v>
      </c>
      <c r="R4995" s="217">
        <f>S4918-vykonyz.xlsx[[#This Row],[Kod]]</f>
        <v>-90823</v>
      </c>
      <c r="AC4995" s="217">
        <f>vykonyz.xlsx3[[#This Row],[Kod]]-vykonyz.xlsx[[#This Row],[Kod]]</f>
        <v>0</v>
      </c>
      <c r="AD4995" t="s">
        <v>17201</v>
      </c>
      <c r="AE4995" t="s">
        <v>2622</v>
      </c>
      <c r="AF4995"/>
      <c r="AG4995"/>
      <c r="AH4995" t="s">
        <v>17202</v>
      </c>
      <c r="AI4995" t="s">
        <v>17191</v>
      </c>
      <c r="AJ4995"/>
      <c r="AK4995" t="s">
        <v>45</v>
      </c>
      <c r="AL4995" t="s">
        <v>45</v>
      </c>
      <c r="AM4995" t="s">
        <v>33</v>
      </c>
      <c r="AN4995" t="s">
        <v>33</v>
      </c>
      <c r="AO4995" t="s">
        <v>133</v>
      </c>
      <c r="AP4995" t="s">
        <v>33</v>
      </c>
      <c r="AQ4995"/>
      <c r="AR4995" t="s">
        <v>35</v>
      </c>
      <c r="AS4995" t="s">
        <v>35</v>
      </c>
    </row>
    <row r="4996" spans="1:45">
      <c r="A4996" s="264" t="s">
        <v>17203</v>
      </c>
      <c r="B4996" s="217" t="s">
        <v>1136</v>
      </c>
      <c r="E4996" s="217" t="s">
        <v>17204</v>
      </c>
      <c r="F4996" s="217" t="s">
        <v>17191</v>
      </c>
      <c r="H4996" s="217" t="s">
        <v>45</v>
      </c>
      <c r="I4996" s="217" t="s">
        <v>45</v>
      </c>
      <c r="J4996" s="217" t="s">
        <v>33</v>
      </c>
      <c r="K4996" s="217" t="s">
        <v>33</v>
      </c>
      <c r="L4996" s="217" t="s">
        <v>133</v>
      </c>
      <c r="M4996" s="217" t="s">
        <v>33</v>
      </c>
      <c r="O4996" s="217" t="s">
        <v>35</v>
      </c>
      <c r="P4996" s="217" t="s">
        <v>35</v>
      </c>
      <c r="Q4996" s="217">
        <f>S6596-vykonyz.xlsx[[#This Row],[Kod]]</f>
        <v>-90824</v>
      </c>
      <c r="R4996" s="217">
        <f>S4919-vykonyz.xlsx[[#This Row],[Kod]]</f>
        <v>-90824</v>
      </c>
      <c r="AC4996" s="217">
        <f>vykonyz.xlsx3[[#This Row],[Kod]]-vykonyz.xlsx[[#This Row],[Kod]]</f>
        <v>0</v>
      </c>
      <c r="AD4996" t="s">
        <v>17203</v>
      </c>
      <c r="AE4996" t="s">
        <v>2622</v>
      </c>
      <c r="AF4996"/>
      <c r="AG4996"/>
      <c r="AH4996" t="s">
        <v>17204</v>
      </c>
      <c r="AI4996" t="s">
        <v>17191</v>
      </c>
      <c r="AJ4996"/>
      <c r="AK4996" t="s">
        <v>45</v>
      </c>
      <c r="AL4996" t="s">
        <v>45</v>
      </c>
      <c r="AM4996" t="s">
        <v>33</v>
      </c>
      <c r="AN4996" t="s">
        <v>33</v>
      </c>
      <c r="AO4996" t="s">
        <v>133</v>
      </c>
      <c r="AP4996" t="s">
        <v>33</v>
      </c>
      <c r="AQ4996"/>
      <c r="AR4996" t="s">
        <v>35</v>
      </c>
      <c r="AS4996" t="s">
        <v>35</v>
      </c>
    </row>
    <row r="4997" spans="1:45">
      <c r="A4997" s="264" t="s">
        <v>17205</v>
      </c>
      <c r="B4997" s="217" t="s">
        <v>2622</v>
      </c>
      <c r="E4997" s="217" t="s">
        <v>17206</v>
      </c>
      <c r="F4997" s="217" t="s">
        <v>17191</v>
      </c>
      <c r="H4997" s="217" t="s">
        <v>45</v>
      </c>
      <c r="I4997" s="217" t="s">
        <v>45</v>
      </c>
      <c r="J4997" s="217" t="s">
        <v>33</v>
      </c>
      <c r="K4997" s="217" t="s">
        <v>33</v>
      </c>
      <c r="L4997" s="217" t="s">
        <v>133</v>
      </c>
      <c r="M4997" s="217" t="s">
        <v>33</v>
      </c>
      <c r="O4997" s="217" t="s">
        <v>35</v>
      </c>
      <c r="P4997" s="217" t="s">
        <v>35</v>
      </c>
      <c r="Q4997" s="217">
        <f>S6597-vykonyz.xlsx[[#This Row],[Kod]]</f>
        <v>-90825</v>
      </c>
      <c r="R4997" s="217">
        <f>S4920-vykonyz.xlsx[[#This Row],[Kod]]</f>
        <v>-90825</v>
      </c>
      <c r="AC4997" s="217">
        <f>vykonyz.xlsx3[[#This Row],[Kod]]-vykonyz.xlsx[[#This Row],[Kod]]</f>
        <v>0</v>
      </c>
      <c r="AD4997" t="s">
        <v>17205</v>
      </c>
      <c r="AE4997" t="s">
        <v>2622</v>
      </c>
      <c r="AF4997"/>
      <c r="AG4997"/>
      <c r="AH4997" t="s">
        <v>17206</v>
      </c>
      <c r="AI4997" t="s">
        <v>17191</v>
      </c>
      <c r="AJ4997"/>
      <c r="AK4997" t="s">
        <v>45</v>
      </c>
      <c r="AL4997" t="s">
        <v>45</v>
      </c>
      <c r="AM4997" t="s">
        <v>33</v>
      </c>
      <c r="AN4997" t="s">
        <v>33</v>
      </c>
      <c r="AO4997" t="s">
        <v>133</v>
      </c>
      <c r="AP4997" t="s">
        <v>33</v>
      </c>
      <c r="AQ4997"/>
      <c r="AR4997" t="s">
        <v>35</v>
      </c>
      <c r="AS4997" t="s">
        <v>35</v>
      </c>
    </row>
    <row r="4998" spans="1:45">
      <c r="A4998" s="264" t="s">
        <v>17207</v>
      </c>
      <c r="B4998" s="217" t="s">
        <v>2622</v>
      </c>
      <c r="E4998" s="217" t="s">
        <v>17208</v>
      </c>
      <c r="F4998" s="217" t="s">
        <v>17191</v>
      </c>
      <c r="H4998" s="217" t="s">
        <v>45</v>
      </c>
      <c r="I4998" s="217" t="s">
        <v>45</v>
      </c>
      <c r="J4998" s="217" t="s">
        <v>33</v>
      </c>
      <c r="K4998" s="217" t="s">
        <v>33</v>
      </c>
      <c r="L4998" s="217" t="s">
        <v>133</v>
      </c>
      <c r="M4998" s="217" t="s">
        <v>33</v>
      </c>
      <c r="O4998" s="217" t="s">
        <v>35</v>
      </c>
      <c r="P4998" s="217" t="s">
        <v>35</v>
      </c>
      <c r="Q4998" s="217">
        <f>S6598-vykonyz.xlsx[[#This Row],[Kod]]</f>
        <v>-90826</v>
      </c>
      <c r="R4998" s="217">
        <f>S4921-vykonyz.xlsx[[#This Row],[Kod]]</f>
        <v>-90826</v>
      </c>
      <c r="AC4998" s="217">
        <f>vykonyz.xlsx3[[#This Row],[Kod]]-vykonyz.xlsx[[#This Row],[Kod]]</f>
        <v>0</v>
      </c>
      <c r="AD4998" t="s">
        <v>17207</v>
      </c>
      <c r="AE4998" t="s">
        <v>2622</v>
      </c>
      <c r="AF4998"/>
      <c r="AG4998"/>
      <c r="AH4998" t="s">
        <v>17208</v>
      </c>
      <c r="AI4998" t="s">
        <v>17191</v>
      </c>
      <c r="AJ4998"/>
      <c r="AK4998" t="s">
        <v>45</v>
      </c>
      <c r="AL4998" t="s">
        <v>45</v>
      </c>
      <c r="AM4998" t="s">
        <v>33</v>
      </c>
      <c r="AN4998" t="s">
        <v>33</v>
      </c>
      <c r="AO4998" t="s">
        <v>133</v>
      </c>
      <c r="AP4998" t="s">
        <v>33</v>
      </c>
      <c r="AQ4998"/>
      <c r="AR4998" t="s">
        <v>35</v>
      </c>
      <c r="AS4998" t="s">
        <v>35</v>
      </c>
    </row>
    <row r="4999" spans="1:45">
      <c r="A4999" s="264" t="s">
        <v>17209</v>
      </c>
      <c r="B4999" s="217" t="s">
        <v>2622</v>
      </c>
      <c r="E4999" s="217" t="s">
        <v>17210</v>
      </c>
      <c r="F4999" s="217" t="s">
        <v>17191</v>
      </c>
      <c r="H4999" s="217" t="s">
        <v>45</v>
      </c>
      <c r="I4999" s="217" t="s">
        <v>45</v>
      </c>
      <c r="J4999" s="217" t="s">
        <v>33</v>
      </c>
      <c r="K4999" s="217" t="s">
        <v>33</v>
      </c>
      <c r="L4999" s="217" t="s">
        <v>133</v>
      </c>
      <c r="M4999" s="217" t="s">
        <v>33</v>
      </c>
      <c r="O4999" s="217" t="s">
        <v>35</v>
      </c>
      <c r="P4999" s="217" t="s">
        <v>35</v>
      </c>
      <c r="Q4999" s="217">
        <f>S6599-vykonyz.xlsx[[#This Row],[Kod]]</f>
        <v>-90827</v>
      </c>
      <c r="R4999" s="217">
        <f>S4922-vykonyz.xlsx[[#This Row],[Kod]]</f>
        <v>-90827</v>
      </c>
      <c r="AC4999" s="217">
        <f>vykonyz.xlsx3[[#This Row],[Kod]]-vykonyz.xlsx[[#This Row],[Kod]]</f>
        <v>0</v>
      </c>
      <c r="AD4999" t="s">
        <v>17209</v>
      </c>
      <c r="AE4999" t="s">
        <v>2622</v>
      </c>
      <c r="AF4999"/>
      <c r="AG4999"/>
      <c r="AH4999" t="s">
        <v>17210</v>
      </c>
      <c r="AI4999" t="s">
        <v>17191</v>
      </c>
      <c r="AJ4999"/>
      <c r="AK4999" t="s">
        <v>45</v>
      </c>
      <c r="AL4999" t="s">
        <v>45</v>
      </c>
      <c r="AM4999" t="s">
        <v>33</v>
      </c>
      <c r="AN4999" t="s">
        <v>33</v>
      </c>
      <c r="AO4999" t="s">
        <v>133</v>
      </c>
      <c r="AP4999" t="s">
        <v>33</v>
      </c>
      <c r="AQ4999"/>
      <c r="AR4999" t="s">
        <v>35</v>
      </c>
      <c r="AS4999" t="s">
        <v>35</v>
      </c>
    </row>
    <row r="5000" spans="1:45">
      <c r="A5000" s="264" t="s">
        <v>17211</v>
      </c>
      <c r="B5000" s="217" t="s">
        <v>2622</v>
      </c>
      <c r="E5000" s="217" t="s">
        <v>17212</v>
      </c>
      <c r="F5000" s="217" t="s">
        <v>17191</v>
      </c>
      <c r="H5000" s="217" t="s">
        <v>45</v>
      </c>
      <c r="I5000" s="217" t="s">
        <v>45</v>
      </c>
      <c r="J5000" s="217" t="s">
        <v>33</v>
      </c>
      <c r="K5000" s="217" t="s">
        <v>33</v>
      </c>
      <c r="L5000" s="217" t="s">
        <v>133</v>
      </c>
      <c r="M5000" s="217" t="s">
        <v>33</v>
      </c>
      <c r="O5000" s="217" t="s">
        <v>35</v>
      </c>
      <c r="P5000" s="217" t="s">
        <v>35</v>
      </c>
      <c r="Q5000" s="217">
        <f>S6600-vykonyz.xlsx[[#This Row],[Kod]]</f>
        <v>-90828</v>
      </c>
      <c r="R5000" s="217">
        <f>S4923-vykonyz.xlsx[[#This Row],[Kod]]</f>
        <v>-90828</v>
      </c>
      <c r="AC5000" s="217">
        <f>vykonyz.xlsx3[[#This Row],[Kod]]-vykonyz.xlsx[[#This Row],[Kod]]</f>
        <v>0</v>
      </c>
      <c r="AD5000" t="s">
        <v>17211</v>
      </c>
      <c r="AE5000" t="s">
        <v>2622</v>
      </c>
      <c r="AF5000"/>
      <c r="AG5000"/>
      <c r="AH5000" t="s">
        <v>17212</v>
      </c>
      <c r="AI5000" t="s">
        <v>17191</v>
      </c>
      <c r="AJ5000"/>
      <c r="AK5000" t="s">
        <v>45</v>
      </c>
      <c r="AL5000" t="s">
        <v>45</v>
      </c>
      <c r="AM5000" t="s">
        <v>33</v>
      </c>
      <c r="AN5000" t="s">
        <v>33</v>
      </c>
      <c r="AO5000" t="s">
        <v>133</v>
      </c>
      <c r="AP5000" t="s">
        <v>33</v>
      </c>
      <c r="AQ5000"/>
      <c r="AR5000" t="s">
        <v>35</v>
      </c>
      <c r="AS5000" t="s">
        <v>35</v>
      </c>
    </row>
    <row r="5001" spans="1:45">
      <c r="A5001" s="264" t="s">
        <v>17213</v>
      </c>
      <c r="B5001" s="217" t="s">
        <v>2622</v>
      </c>
      <c r="E5001" s="217" t="s">
        <v>17214</v>
      </c>
      <c r="F5001" s="217" t="s">
        <v>17191</v>
      </c>
      <c r="H5001" s="217" t="s">
        <v>45</v>
      </c>
      <c r="I5001" s="217" t="s">
        <v>45</v>
      </c>
      <c r="J5001" s="217" t="s">
        <v>33</v>
      </c>
      <c r="K5001" s="217" t="s">
        <v>33</v>
      </c>
      <c r="L5001" s="217" t="s">
        <v>133</v>
      </c>
      <c r="M5001" s="217" t="s">
        <v>33</v>
      </c>
      <c r="O5001" s="217" t="s">
        <v>35</v>
      </c>
      <c r="P5001" s="217" t="s">
        <v>35</v>
      </c>
      <c r="Q5001" s="217">
        <f>S6601-vykonyz.xlsx[[#This Row],[Kod]]</f>
        <v>-90829</v>
      </c>
      <c r="R5001" s="217">
        <f>S4924-vykonyz.xlsx[[#This Row],[Kod]]</f>
        <v>-90829</v>
      </c>
      <c r="AC5001" s="217">
        <f>vykonyz.xlsx3[[#This Row],[Kod]]-vykonyz.xlsx[[#This Row],[Kod]]</f>
        <v>0</v>
      </c>
      <c r="AD5001" t="s">
        <v>17213</v>
      </c>
      <c r="AE5001" t="s">
        <v>2622</v>
      </c>
      <c r="AF5001"/>
      <c r="AG5001"/>
      <c r="AH5001" t="s">
        <v>17214</v>
      </c>
      <c r="AI5001" t="s">
        <v>17191</v>
      </c>
      <c r="AJ5001"/>
      <c r="AK5001" t="s">
        <v>45</v>
      </c>
      <c r="AL5001" t="s">
        <v>45</v>
      </c>
      <c r="AM5001" t="s">
        <v>33</v>
      </c>
      <c r="AN5001" t="s">
        <v>33</v>
      </c>
      <c r="AO5001" t="s">
        <v>133</v>
      </c>
      <c r="AP5001" t="s">
        <v>33</v>
      </c>
      <c r="AQ5001"/>
      <c r="AR5001" t="s">
        <v>35</v>
      </c>
      <c r="AS5001" t="s">
        <v>35</v>
      </c>
    </row>
    <row r="5002" spans="1:45">
      <c r="A5002" s="264" t="s">
        <v>17215</v>
      </c>
      <c r="B5002" s="217" t="s">
        <v>2622</v>
      </c>
      <c r="E5002" s="217" t="s">
        <v>17216</v>
      </c>
      <c r="F5002" s="217" t="s">
        <v>17191</v>
      </c>
      <c r="H5002" s="217" t="s">
        <v>45</v>
      </c>
      <c r="I5002" s="217" t="s">
        <v>45</v>
      </c>
      <c r="J5002" s="217" t="s">
        <v>33</v>
      </c>
      <c r="K5002" s="217" t="s">
        <v>33</v>
      </c>
      <c r="L5002" s="217" t="s">
        <v>133</v>
      </c>
      <c r="M5002" s="217" t="s">
        <v>33</v>
      </c>
      <c r="O5002" s="217" t="s">
        <v>35</v>
      </c>
      <c r="P5002" s="217" t="s">
        <v>35</v>
      </c>
      <c r="Q5002" s="217">
        <f>S6602-vykonyz.xlsx[[#This Row],[Kod]]</f>
        <v>-90830</v>
      </c>
      <c r="R5002" s="217">
        <f>S4925-vykonyz.xlsx[[#This Row],[Kod]]</f>
        <v>-90830</v>
      </c>
      <c r="AC5002" s="217">
        <f>vykonyz.xlsx3[[#This Row],[Kod]]-vykonyz.xlsx[[#This Row],[Kod]]</f>
        <v>0</v>
      </c>
      <c r="AD5002" t="s">
        <v>17215</v>
      </c>
      <c r="AE5002" t="s">
        <v>2622</v>
      </c>
      <c r="AF5002"/>
      <c r="AG5002"/>
      <c r="AH5002" t="s">
        <v>17216</v>
      </c>
      <c r="AI5002" t="s">
        <v>17191</v>
      </c>
      <c r="AJ5002"/>
      <c r="AK5002" t="s">
        <v>45</v>
      </c>
      <c r="AL5002" t="s">
        <v>45</v>
      </c>
      <c r="AM5002" t="s">
        <v>33</v>
      </c>
      <c r="AN5002" t="s">
        <v>33</v>
      </c>
      <c r="AO5002" t="s">
        <v>133</v>
      </c>
      <c r="AP5002" t="s">
        <v>33</v>
      </c>
      <c r="AQ5002"/>
      <c r="AR5002" t="s">
        <v>35</v>
      </c>
      <c r="AS5002" t="s">
        <v>35</v>
      </c>
    </row>
    <row r="5003" spans="1:45">
      <c r="A5003" s="264" t="s">
        <v>17217</v>
      </c>
      <c r="B5003" s="217" t="s">
        <v>4396</v>
      </c>
      <c r="E5003" s="217" t="s">
        <v>17218</v>
      </c>
      <c r="F5003" s="217" t="s">
        <v>17191</v>
      </c>
      <c r="H5003" s="217" t="s">
        <v>45</v>
      </c>
      <c r="I5003" s="217" t="s">
        <v>45</v>
      </c>
      <c r="J5003" s="217" t="s">
        <v>33</v>
      </c>
      <c r="K5003" s="217" t="s">
        <v>33</v>
      </c>
      <c r="L5003" s="217" t="s">
        <v>133</v>
      </c>
      <c r="M5003" s="217" t="s">
        <v>33</v>
      </c>
      <c r="O5003" s="217" t="s">
        <v>35</v>
      </c>
      <c r="P5003" s="217" t="s">
        <v>35</v>
      </c>
      <c r="Q5003" s="217">
        <f>S6603-vykonyz.xlsx[[#This Row],[Kod]]</f>
        <v>-90831</v>
      </c>
      <c r="R5003" s="217">
        <f>S4926-vykonyz.xlsx[[#This Row],[Kod]]</f>
        <v>-90831</v>
      </c>
      <c r="AC5003" s="217">
        <f>vykonyz.xlsx3[[#This Row],[Kod]]-vykonyz.xlsx[[#This Row],[Kod]]</f>
        <v>0</v>
      </c>
      <c r="AD5003" t="s">
        <v>17217</v>
      </c>
      <c r="AE5003" t="s">
        <v>4396</v>
      </c>
      <c r="AF5003"/>
      <c r="AG5003"/>
      <c r="AH5003" t="s">
        <v>17218</v>
      </c>
      <c r="AI5003" t="s">
        <v>17191</v>
      </c>
      <c r="AJ5003"/>
      <c r="AK5003" t="s">
        <v>45</v>
      </c>
      <c r="AL5003" t="s">
        <v>45</v>
      </c>
      <c r="AM5003" t="s">
        <v>33</v>
      </c>
      <c r="AN5003" t="s">
        <v>33</v>
      </c>
      <c r="AO5003" t="s">
        <v>133</v>
      </c>
      <c r="AP5003" t="s">
        <v>33</v>
      </c>
      <c r="AQ5003"/>
      <c r="AR5003" t="s">
        <v>35</v>
      </c>
      <c r="AS5003" t="s">
        <v>35</v>
      </c>
    </row>
    <row r="5004" spans="1:45">
      <c r="A5004" s="264" t="s">
        <v>17219</v>
      </c>
      <c r="B5004" s="217" t="s">
        <v>4396</v>
      </c>
      <c r="E5004" s="217" t="s">
        <v>17220</v>
      </c>
      <c r="F5004" s="217" t="s">
        <v>17191</v>
      </c>
      <c r="H5004" s="217" t="s">
        <v>45</v>
      </c>
      <c r="I5004" s="217" t="s">
        <v>45</v>
      </c>
      <c r="J5004" s="217" t="s">
        <v>33</v>
      </c>
      <c r="K5004" s="217" t="s">
        <v>33</v>
      </c>
      <c r="L5004" s="217" t="s">
        <v>133</v>
      </c>
      <c r="M5004" s="217" t="s">
        <v>33</v>
      </c>
      <c r="O5004" s="217" t="s">
        <v>35</v>
      </c>
      <c r="P5004" s="217" t="s">
        <v>35</v>
      </c>
      <c r="Q5004" s="217">
        <f>S6604-vykonyz.xlsx[[#This Row],[Kod]]</f>
        <v>-90832</v>
      </c>
      <c r="R5004" s="217">
        <f>S4927-vykonyz.xlsx[[#This Row],[Kod]]</f>
        <v>-90832</v>
      </c>
      <c r="AC5004" s="217">
        <f>vykonyz.xlsx3[[#This Row],[Kod]]-vykonyz.xlsx[[#This Row],[Kod]]</f>
        <v>0</v>
      </c>
      <c r="AD5004" t="s">
        <v>17219</v>
      </c>
      <c r="AE5004" t="s">
        <v>4396</v>
      </c>
      <c r="AF5004"/>
      <c r="AG5004"/>
      <c r="AH5004" t="s">
        <v>17220</v>
      </c>
      <c r="AI5004" t="s">
        <v>17191</v>
      </c>
      <c r="AJ5004"/>
      <c r="AK5004" t="s">
        <v>45</v>
      </c>
      <c r="AL5004" t="s">
        <v>45</v>
      </c>
      <c r="AM5004" t="s">
        <v>33</v>
      </c>
      <c r="AN5004" t="s">
        <v>33</v>
      </c>
      <c r="AO5004" t="s">
        <v>133</v>
      </c>
      <c r="AP5004" t="s">
        <v>33</v>
      </c>
      <c r="AQ5004"/>
      <c r="AR5004" t="s">
        <v>35</v>
      </c>
      <c r="AS5004" t="s">
        <v>35</v>
      </c>
    </row>
    <row r="5005" spans="1:45">
      <c r="A5005" s="264" t="s">
        <v>17221</v>
      </c>
      <c r="B5005" s="217" t="s">
        <v>4396</v>
      </c>
      <c r="E5005" s="217" t="s">
        <v>17222</v>
      </c>
      <c r="F5005" s="217" t="s">
        <v>17191</v>
      </c>
      <c r="H5005" s="217" t="s">
        <v>45</v>
      </c>
      <c r="I5005" s="217" t="s">
        <v>45</v>
      </c>
      <c r="J5005" s="217" t="s">
        <v>33</v>
      </c>
      <c r="K5005" s="217" t="s">
        <v>33</v>
      </c>
      <c r="L5005" s="217" t="s">
        <v>133</v>
      </c>
      <c r="M5005" s="217" t="s">
        <v>33</v>
      </c>
      <c r="O5005" s="217" t="s">
        <v>35</v>
      </c>
      <c r="P5005" s="217" t="s">
        <v>35</v>
      </c>
      <c r="Q5005" s="217">
        <f>S6605-vykonyz.xlsx[[#This Row],[Kod]]</f>
        <v>-90833</v>
      </c>
      <c r="R5005" s="217">
        <f>S4928-vykonyz.xlsx[[#This Row],[Kod]]</f>
        <v>-90833</v>
      </c>
      <c r="AC5005" s="217">
        <f>vykonyz.xlsx3[[#This Row],[Kod]]-vykonyz.xlsx[[#This Row],[Kod]]</f>
        <v>0</v>
      </c>
      <c r="AD5005" t="s">
        <v>17221</v>
      </c>
      <c r="AE5005" t="s">
        <v>4396</v>
      </c>
      <c r="AF5005"/>
      <c r="AG5005"/>
      <c r="AH5005" t="s">
        <v>17222</v>
      </c>
      <c r="AI5005" t="s">
        <v>17191</v>
      </c>
      <c r="AJ5005"/>
      <c r="AK5005" t="s">
        <v>45</v>
      </c>
      <c r="AL5005" t="s">
        <v>45</v>
      </c>
      <c r="AM5005" t="s">
        <v>33</v>
      </c>
      <c r="AN5005" t="s">
        <v>33</v>
      </c>
      <c r="AO5005" t="s">
        <v>133</v>
      </c>
      <c r="AP5005" t="s">
        <v>33</v>
      </c>
      <c r="AQ5005"/>
      <c r="AR5005" t="s">
        <v>35</v>
      </c>
      <c r="AS5005" t="s">
        <v>35</v>
      </c>
    </row>
    <row r="5006" spans="1:45">
      <c r="A5006" s="264" t="s">
        <v>17223</v>
      </c>
      <c r="B5006" s="217" t="s">
        <v>4396</v>
      </c>
      <c r="E5006" s="217" t="s">
        <v>17224</v>
      </c>
      <c r="F5006" s="217" t="s">
        <v>17191</v>
      </c>
      <c r="H5006" s="217" t="s">
        <v>45</v>
      </c>
      <c r="I5006" s="217" t="s">
        <v>45</v>
      </c>
      <c r="J5006" s="217" t="s">
        <v>33</v>
      </c>
      <c r="K5006" s="217" t="s">
        <v>33</v>
      </c>
      <c r="L5006" s="217" t="s">
        <v>133</v>
      </c>
      <c r="M5006" s="217" t="s">
        <v>33</v>
      </c>
      <c r="O5006" s="217" t="s">
        <v>35</v>
      </c>
      <c r="P5006" s="217" t="s">
        <v>35</v>
      </c>
      <c r="Q5006" s="217">
        <f>S6606-vykonyz.xlsx[[#This Row],[Kod]]</f>
        <v>-90834</v>
      </c>
      <c r="R5006" s="217">
        <f>S4929-vykonyz.xlsx[[#This Row],[Kod]]</f>
        <v>-90834</v>
      </c>
      <c r="AC5006" s="217">
        <f>vykonyz.xlsx3[[#This Row],[Kod]]-vykonyz.xlsx[[#This Row],[Kod]]</f>
        <v>0</v>
      </c>
      <c r="AD5006" t="s">
        <v>17223</v>
      </c>
      <c r="AE5006" t="s">
        <v>4396</v>
      </c>
      <c r="AF5006"/>
      <c r="AG5006"/>
      <c r="AH5006" t="s">
        <v>17224</v>
      </c>
      <c r="AI5006" t="s">
        <v>17191</v>
      </c>
      <c r="AJ5006"/>
      <c r="AK5006" t="s">
        <v>45</v>
      </c>
      <c r="AL5006" t="s">
        <v>45</v>
      </c>
      <c r="AM5006" t="s">
        <v>33</v>
      </c>
      <c r="AN5006" t="s">
        <v>33</v>
      </c>
      <c r="AO5006" t="s">
        <v>133</v>
      </c>
      <c r="AP5006" t="s">
        <v>33</v>
      </c>
      <c r="AQ5006"/>
      <c r="AR5006" t="s">
        <v>35</v>
      </c>
      <c r="AS5006" t="s">
        <v>35</v>
      </c>
    </row>
    <row r="5007" spans="1:45">
      <c r="A5007" s="264" t="s">
        <v>17225</v>
      </c>
      <c r="B5007" s="217" t="s">
        <v>1136</v>
      </c>
      <c r="E5007" s="217" t="s">
        <v>17226</v>
      </c>
      <c r="F5007" s="217" t="s">
        <v>17191</v>
      </c>
      <c r="H5007" s="217" t="s">
        <v>45</v>
      </c>
      <c r="I5007" s="217" t="s">
        <v>45</v>
      </c>
      <c r="J5007" s="217" t="s">
        <v>33</v>
      </c>
      <c r="K5007" s="217" t="s">
        <v>33</v>
      </c>
      <c r="L5007" s="217" t="s">
        <v>133</v>
      </c>
      <c r="M5007" s="217" t="s">
        <v>33</v>
      </c>
      <c r="O5007" s="217" t="s">
        <v>35</v>
      </c>
      <c r="P5007" s="217" t="s">
        <v>35</v>
      </c>
      <c r="Q5007" s="217">
        <f>S6607-vykonyz.xlsx[[#This Row],[Kod]]</f>
        <v>-90836</v>
      </c>
      <c r="R5007" s="217">
        <f>S4930-vykonyz.xlsx[[#This Row],[Kod]]</f>
        <v>-90836</v>
      </c>
      <c r="AC5007" s="217">
        <f>vykonyz.xlsx3[[#This Row],[Kod]]-vykonyz.xlsx[[#This Row],[Kod]]</f>
        <v>0</v>
      </c>
      <c r="AD5007" t="s">
        <v>17225</v>
      </c>
      <c r="AE5007" t="s">
        <v>1136</v>
      </c>
      <c r="AF5007"/>
      <c r="AG5007"/>
      <c r="AH5007" t="s">
        <v>17226</v>
      </c>
      <c r="AI5007" t="s">
        <v>17191</v>
      </c>
      <c r="AJ5007"/>
      <c r="AK5007" t="s">
        <v>45</v>
      </c>
      <c r="AL5007" t="s">
        <v>45</v>
      </c>
      <c r="AM5007" t="s">
        <v>33</v>
      </c>
      <c r="AN5007" t="s">
        <v>33</v>
      </c>
      <c r="AO5007" t="s">
        <v>133</v>
      </c>
      <c r="AP5007" t="s">
        <v>33</v>
      </c>
      <c r="AQ5007"/>
      <c r="AR5007" t="s">
        <v>35</v>
      </c>
      <c r="AS5007" t="s">
        <v>35</v>
      </c>
    </row>
    <row r="5008" spans="1:45">
      <c r="A5008" s="264" t="s">
        <v>17227</v>
      </c>
      <c r="B5008" s="217" t="s">
        <v>2622</v>
      </c>
      <c r="E5008" s="217" t="s">
        <v>17228</v>
      </c>
      <c r="F5008" s="217" t="s">
        <v>17191</v>
      </c>
      <c r="H5008" s="217" t="s">
        <v>45</v>
      </c>
      <c r="I5008" s="217" t="s">
        <v>45</v>
      </c>
      <c r="J5008" s="217" t="s">
        <v>33</v>
      </c>
      <c r="K5008" s="217" t="s">
        <v>33</v>
      </c>
      <c r="L5008" s="217" t="s">
        <v>133</v>
      </c>
      <c r="M5008" s="217" t="s">
        <v>33</v>
      </c>
      <c r="O5008" s="217" t="s">
        <v>35</v>
      </c>
      <c r="P5008" s="217" t="s">
        <v>35</v>
      </c>
      <c r="Q5008" s="217">
        <f>S6608-vykonyz.xlsx[[#This Row],[Kod]]</f>
        <v>-90837</v>
      </c>
      <c r="R5008" s="217">
        <f>S4931-vykonyz.xlsx[[#This Row],[Kod]]</f>
        <v>-90837</v>
      </c>
      <c r="AC5008" s="217">
        <f>vykonyz.xlsx3[[#This Row],[Kod]]-vykonyz.xlsx[[#This Row],[Kod]]</f>
        <v>0</v>
      </c>
      <c r="AD5008" t="s">
        <v>17227</v>
      </c>
      <c r="AE5008" t="s">
        <v>2622</v>
      </c>
      <c r="AF5008"/>
      <c r="AG5008"/>
      <c r="AH5008" t="s">
        <v>17228</v>
      </c>
      <c r="AI5008" t="s">
        <v>17191</v>
      </c>
      <c r="AJ5008"/>
      <c r="AK5008" t="s">
        <v>45</v>
      </c>
      <c r="AL5008" t="s">
        <v>45</v>
      </c>
      <c r="AM5008" t="s">
        <v>33</v>
      </c>
      <c r="AN5008" t="s">
        <v>33</v>
      </c>
      <c r="AO5008" t="s">
        <v>133</v>
      </c>
      <c r="AP5008" t="s">
        <v>33</v>
      </c>
      <c r="AQ5008"/>
      <c r="AR5008" t="s">
        <v>35</v>
      </c>
      <c r="AS5008" t="s">
        <v>35</v>
      </c>
    </row>
    <row r="5009" spans="1:45">
      <c r="A5009" s="264" t="s">
        <v>17229</v>
      </c>
      <c r="B5009" s="217" t="s">
        <v>2622</v>
      </c>
      <c r="E5009" s="217" t="s">
        <v>17230</v>
      </c>
      <c r="F5009" s="217" t="s">
        <v>17231</v>
      </c>
      <c r="H5009" s="217" t="s">
        <v>45</v>
      </c>
      <c r="I5009" s="217" t="s">
        <v>45</v>
      </c>
      <c r="J5009" s="217" t="s">
        <v>33</v>
      </c>
      <c r="K5009" s="217" t="s">
        <v>33</v>
      </c>
      <c r="L5009" s="217" t="s">
        <v>133</v>
      </c>
      <c r="M5009" s="217" t="s">
        <v>33</v>
      </c>
      <c r="O5009" s="217" t="s">
        <v>35</v>
      </c>
      <c r="P5009" s="217" t="s">
        <v>35</v>
      </c>
      <c r="Q5009" s="217">
        <f>S6609-vykonyz.xlsx[[#This Row],[Kod]]</f>
        <v>-90838</v>
      </c>
      <c r="R5009" s="217">
        <f>S4932-vykonyz.xlsx[[#This Row],[Kod]]</f>
        <v>-90838</v>
      </c>
      <c r="AC5009" s="217">
        <f>vykonyz.xlsx3[[#This Row],[Kod]]-vykonyz.xlsx[[#This Row],[Kod]]</f>
        <v>0</v>
      </c>
      <c r="AD5009" t="s">
        <v>17229</v>
      </c>
      <c r="AE5009" t="s">
        <v>2622</v>
      </c>
      <c r="AF5009"/>
      <c r="AG5009"/>
      <c r="AH5009" t="s">
        <v>17230</v>
      </c>
      <c r="AI5009" t="s">
        <v>17231</v>
      </c>
      <c r="AJ5009"/>
      <c r="AK5009" t="s">
        <v>45</v>
      </c>
      <c r="AL5009" t="s">
        <v>45</v>
      </c>
      <c r="AM5009" t="s">
        <v>33</v>
      </c>
      <c r="AN5009" t="s">
        <v>33</v>
      </c>
      <c r="AO5009" t="s">
        <v>133</v>
      </c>
      <c r="AP5009" t="s">
        <v>33</v>
      </c>
      <c r="AQ5009"/>
      <c r="AR5009" t="s">
        <v>35</v>
      </c>
      <c r="AS5009" t="s">
        <v>35</v>
      </c>
    </row>
    <row r="5010" spans="1:45">
      <c r="A5010" s="264" t="s">
        <v>17232</v>
      </c>
      <c r="B5010" s="217" t="s">
        <v>2622</v>
      </c>
      <c r="E5010" s="217" t="s">
        <v>17233</v>
      </c>
      <c r="F5010" s="217" t="s">
        <v>17231</v>
      </c>
      <c r="H5010" s="217" t="s">
        <v>45</v>
      </c>
      <c r="I5010" s="217" t="s">
        <v>45</v>
      </c>
      <c r="J5010" s="217" t="s">
        <v>33</v>
      </c>
      <c r="K5010" s="217" t="s">
        <v>33</v>
      </c>
      <c r="L5010" s="217" t="s">
        <v>133</v>
      </c>
      <c r="M5010" s="217" t="s">
        <v>33</v>
      </c>
      <c r="O5010" s="217" t="s">
        <v>35</v>
      </c>
      <c r="P5010" s="217" t="s">
        <v>35</v>
      </c>
      <c r="Q5010" s="217">
        <f>S6610-vykonyz.xlsx[[#This Row],[Kod]]</f>
        <v>-90839</v>
      </c>
      <c r="R5010" s="217">
        <f>S4933-vykonyz.xlsx[[#This Row],[Kod]]</f>
        <v>-90839</v>
      </c>
      <c r="AC5010" s="217">
        <f>vykonyz.xlsx3[[#This Row],[Kod]]-vykonyz.xlsx[[#This Row],[Kod]]</f>
        <v>0</v>
      </c>
      <c r="AD5010" t="s">
        <v>17232</v>
      </c>
      <c r="AE5010" t="s">
        <v>2622</v>
      </c>
      <c r="AF5010"/>
      <c r="AG5010"/>
      <c r="AH5010" t="s">
        <v>17233</v>
      </c>
      <c r="AI5010" t="s">
        <v>17231</v>
      </c>
      <c r="AJ5010"/>
      <c r="AK5010" t="s">
        <v>45</v>
      </c>
      <c r="AL5010" t="s">
        <v>45</v>
      </c>
      <c r="AM5010" t="s">
        <v>33</v>
      </c>
      <c r="AN5010" t="s">
        <v>33</v>
      </c>
      <c r="AO5010" t="s">
        <v>133</v>
      </c>
      <c r="AP5010" t="s">
        <v>33</v>
      </c>
      <c r="AQ5010"/>
      <c r="AR5010" t="s">
        <v>35</v>
      </c>
      <c r="AS5010" t="s">
        <v>35</v>
      </c>
    </row>
    <row r="5011" spans="1:45">
      <c r="A5011" s="264" t="s">
        <v>17234</v>
      </c>
      <c r="B5011" s="217" t="s">
        <v>2622</v>
      </c>
      <c r="E5011" s="217" t="s">
        <v>17235</v>
      </c>
      <c r="F5011" s="217" t="s">
        <v>17231</v>
      </c>
      <c r="H5011" s="217" t="s">
        <v>45</v>
      </c>
      <c r="I5011" s="217" t="s">
        <v>45</v>
      </c>
      <c r="J5011" s="217" t="s">
        <v>33</v>
      </c>
      <c r="K5011" s="217" t="s">
        <v>33</v>
      </c>
      <c r="L5011" s="217" t="s">
        <v>133</v>
      </c>
      <c r="M5011" s="217" t="s">
        <v>33</v>
      </c>
      <c r="O5011" s="217" t="s">
        <v>35</v>
      </c>
      <c r="P5011" s="217" t="s">
        <v>35</v>
      </c>
      <c r="Q5011" s="217">
        <f>S6611-vykonyz.xlsx[[#This Row],[Kod]]</f>
        <v>-90840</v>
      </c>
      <c r="R5011" s="217">
        <f>S4934-vykonyz.xlsx[[#This Row],[Kod]]</f>
        <v>-90840</v>
      </c>
      <c r="AC5011" s="217">
        <f>vykonyz.xlsx3[[#This Row],[Kod]]-vykonyz.xlsx[[#This Row],[Kod]]</f>
        <v>0</v>
      </c>
      <c r="AD5011" t="s">
        <v>17234</v>
      </c>
      <c r="AE5011" t="s">
        <v>2622</v>
      </c>
      <c r="AF5011"/>
      <c r="AG5011"/>
      <c r="AH5011" t="s">
        <v>17235</v>
      </c>
      <c r="AI5011" t="s">
        <v>17231</v>
      </c>
      <c r="AJ5011"/>
      <c r="AK5011" t="s">
        <v>45</v>
      </c>
      <c r="AL5011" t="s">
        <v>45</v>
      </c>
      <c r="AM5011" t="s">
        <v>33</v>
      </c>
      <c r="AN5011" t="s">
        <v>33</v>
      </c>
      <c r="AO5011" t="s">
        <v>133</v>
      </c>
      <c r="AP5011" t="s">
        <v>33</v>
      </c>
      <c r="AQ5011"/>
      <c r="AR5011" t="s">
        <v>35</v>
      </c>
      <c r="AS5011" t="s">
        <v>35</v>
      </c>
    </row>
    <row r="5012" spans="1:45">
      <c r="A5012" s="264" t="s">
        <v>17236</v>
      </c>
      <c r="B5012" s="217" t="s">
        <v>2622</v>
      </c>
      <c r="E5012" s="217" t="s">
        <v>17237</v>
      </c>
      <c r="F5012" s="217" t="s">
        <v>17231</v>
      </c>
      <c r="H5012" s="217" t="s">
        <v>45</v>
      </c>
      <c r="I5012" s="217" t="s">
        <v>45</v>
      </c>
      <c r="J5012" s="217" t="s">
        <v>33</v>
      </c>
      <c r="K5012" s="217" t="s">
        <v>33</v>
      </c>
      <c r="L5012" s="217" t="s">
        <v>133</v>
      </c>
      <c r="M5012" s="217" t="s">
        <v>33</v>
      </c>
      <c r="O5012" s="217" t="s">
        <v>35</v>
      </c>
      <c r="P5012" s="217" t="s">
        <v>35</v>
      </c>
      <c r="Q5012" s="217">
        <f>S6612-vykonyz.xlsx[[#This Row],[Kod]]</f>
        <v>-90841</v>
      </c>
      <c r="R5012" s="217">
        <f>S4935-vykonyz.xlsx[[#This Row],[Kod]]</f>
        <v>-90841</v>
      </c>
      <c r="AC5012" s="217">
        <f>vykonyz.xlsx3[[#This Row],[Kod]]-vykonyz.xlsx[[#This Row],[Kod]]</f>
        <v>0</v>
      </c>
      <c r="AD5012" t="s">
        <v>17236</v>
      </c>
      <c r="AE5012" t="s">
        <v>2622</v>
      </c>
      <c r="AF5012"/>
      <c r="AG5012"/>
      <c r="AH5012" t="s">
        <v>17237</v>
      </c>
      <c r="AI5012" t="s">
        <v>17231</v>
      </c>
      <c r="AJ5012"/>
      <c r="AK5012" t="s">
        <v>45</v>
      </c>
      <c r="AL5012" t="s">
        <v>45</v>
      </c>
      <c r="AM5012" t="s">
        <v>33</v>
      </c>
      <c r="AN5012" t="s">
        <v>33</v>
      </c>
      <c r="AO5012" t="s">
        <v>133</v>
      </c>
      <c r="AP5012" t="s">
        <v>33</v>
      </c>
      <c r="AQ5012"/>
      <c r="AR5012" t="s">
        <v>35</v>
      </c>
      <c r="AS5012" t="s">
        <v>35</v>
      </c>
    </row>
    <row r="5013" spans="1:45">
      <c r="A5013" s="264" t="s">
        <v>17238</v>
      </c>
      <c r="B5013" s="217" t="s">
        <v>2622</v>
      </c>
      <c r="E5013" s="217" t="s">
        <v>17239</v>
      </c>
      <c r="F5013" s="217" t="s">
        <v>17231</v>
      </c>
      <c r="H5013" s="217" t="s">
        <v>45</v>
      </c>
      <c r="I5013" s="217" t="s">
        <v>45</v>
      </c>
      <c r="J5013" s="217" t="s">
        <v>33</v>
      </c>
      <c r="K5013" s="217" t="s">
        <v>33</v>
      </c>
      <c r="L5013" s="217" t="s">
        <v>133</v>
      </c>
      <c r="M5013" s="217" t="s">
        <v>33</v>
      </c>
      <c r="O5013" s="217" t="s">
        <v>35</v>
      </c>
      <c r="P5013" s="217" t="s">
        <v>35</v>
      </c>
      <c r="Q5013" s="217">
        <f>S6613-vykonyz.xlsx[[#This Row],[Kod]]</f>
        <v>-90842</v>
      </c>
      <c r="R5013" s="217">
        <f>S4936-vykonyz.xlsx[[#This Row],[Kod]]</f>
        <v>-90842</v>
      </c>
      <c r="AC5013" s="217">
        <f>vykonyz.xlsx3[[#This Row],[Kod]]-vykonyz.xlsx[[#This Row],[Kod]]</f>
        <v>0</v>
      </c>
      <c r="AD5013" t="s">
        <v>17238</v>
      </c>
      <c r="AE5013" t="s">
        <v>2622</v>
      </c>
      <c r="AF5013"/>
      <c r="AG5013"/>
      <c r="AH5013" t="s">
        <v>17239</v>
      </c>
      <c r="AI5013" t="s">
        <v>17231</v>
      </c>
      <c r="AJ5013"/>
      <c r="AK5013" t="s">
        <v>45</v>
      </c>
      <c r="AL5013" t="s">
        <v>45</v>
      </c>
      <c r="AM5013" t="s">
        <v>33</v>
      </c>
      <c r="AN5013" t="s">
        <v>33</v>
      </c>
      <c r="AO5013" t="s">
        <v>133</v>
      </c>
      <c r="AP5013" t="s">
        <v>33</v>
      </c>
      <c r="AQ5013"/>
      <c r="AR5013" t="s">
        <v>35</v>
      </c>
      <c r="AS5013" t="s">
        <v>35</v>
      </c>
    </row>
    <row r="5014" spans="1:45">
      <c r="A5014" s="264" t="s">
        <v>17240</v>
      </c>
      <c r="B5014" s="217" t="s">
        <v>2622</v>
      </c>
      <c r="E5014" s="217" t="s">
        <v>17241</v>
      </c>
      <c r="F5014" s="217" t="s">
        <v>17231</v>
      </c>
      <c r="H5014" s="217" t="s">
        <v>45</v>
      </c>
      <c r="I5014" s="217" t="s">
        <v>45</v>
      </c>
      <c r="J5014" s="217" t="s">
        <v>33</v>
      </c>
      <c r="K5014" s="217" t="s">
        <v>33</v>
      </c>
      <c r="L5014" s="217" t="s">
        <v>133</v>
      </c>
      <c r="M5014" s="217" t="s">
        <v>33</v>
      </c>
      <c r="O5014" s="217" t="s">
        <v>35</v>
      </c>
      <c r="P5014" s="217" t="s">
        <v>35</v>
      </c>
      <c r="Q5014" s="217">
        <f>S6614-vykonyz.xlsx[[#This Row],[Kod]]</f>
        <v>-90843</v>
      </c>
      <c r="R5014" s="217">
        <f>S4937-vykonyz.xlsx[[#This Row],[Kod]]</f>
        <v>-90843</v>
      </c>
      <c r="AC5014" s="217">
        <f>vykonyz.xlsx3[[#This Row],[Kod]]-vykonyz.xlsx[[#This Row],[Kod]]</f>
        <v>0</v>
      </c>
      <c r="AD5014" t="s">
        <v>17240</v>
      </c>
      <c r="AE5014" t="s">
        <v>2622</v>
      </c>
      <c r="AF5014"/>
      <c r="AG5014"/>
      <c r="AH5014" t="s">
        <v>17241</v>
      </c>
      <c r="AI5014" t="s">
        <v>17231</v>
      </c>
      <c r="AJ5014"/>
      <c r="AK5014" t="s">
        <v>45</v>
      </c>
      <c r="AL5014" t="s">
        <v>45</v>
      </c>
      <c r="AM5014" t="s">
        <v>33</v>
      </c>
      <c r="AN5014" t="s">
        <v>33</v>
      </c>
      <c r="AO5014" t="s">
        <v>133</v>
      </c>
      <c r="AP5014" t="s">
        <v>33</v>
      </c>
      <c r="AQ5014"/>
      <c r="AR5014" t="s">
        <v>35</v>
      </c>
      <c r="AS5014" t="s">
        <v>35</v>
      </c>
    </row>
    <row r="5015" spans="1:45">
      <c r="A5015" s="264" t="s">
        <v>17242</v>
      </c>
      <c r="B5015" s="217" t="s">
        <v>2622</v>
      </c>
      <c r="E5015" s="217" t="s">
        <v>17243</v>
      </c>
      <c r="F5015" s="217" t="s">
        <v>17231</v>
      </c>
      <c r="H5015" s="217" t="s">
        <v>45</v>
      </c>
      <c r="I5015" s="217" t="s">
        <v>45</v>
      </c>
      <c r="J5015" s="217" t="s">
        <v>33</v>
      </c>
      <c r="K5015" s="217" t="s">
        <v>33</v>
      </c>
      <c r="L5015" s="217" t="s">
        <v>133</v>
      </c>
      <c r="M5015" s="217" t="s">
        <v>33</v>
      </c>
      <c r="O5015" s="217" t="s">
        <v>35</v>
      </c>
      <c r="P5015" s="217" t="s">
        <v>35</v>
      </c>
      <c r="Q5015" s="217">
        <f>S6615-vykonyz.xlsx[[#This Row],[Kod]]</f>
        <v>-90844</v>
      </c>
      <c r="R5015" s="217">
        <f>S4938-vykonyz.xlsx[[#This Row],[Kod]]</f>
        <v>-90844</v>
      </c>
      <c r="AC5015" s="217">
        <f>vykonyz.xlsx3[[#This Row],[Kod]]-vykonyz.xlsx[[#This Row],[Kod]]</f>
        <v>0</v>
      </c>
      <c r="AD5015" t="s">
        <v>17242</v>
      </c>
      <c r="AE5015" t="s">
        <v>2622</v>
      </c>
      <c r="AF5015"/>
      <c r="AG5015"/>
      <c r="AH5015" t="s">
        <v>17243</v>
      </c>
      <c r="AI5015" t="s">
        <v>17231</v>
      </c>
      <c r="AJ5015"/>
      <c r="AK5015" t="s">
        <v>45</v>
      </c>
      <c r="AL5015" t="s">
        <v>45</v>
      </c>
      <c r="AM5015" t="s">
        <v>33</v>
      </c>
      <c r="AN5015" t="s">
        <v>33</v>
      </c>
      <c r="AO5015" t="s">
        <v>133</v>
      </c>
      <c r="AP5015" t="s">
        <v>33</v>
      </c>
      <c r="AQ5015"/>
      <c r="AR5015" t="s">
        <v>35</v>
      </c>
      <c r="AS5015" t="s">
        <v>35</v>
      </c>
    </row>
    <row r="5016" spans="1:45">
      <c r="A5016" s="264" t="s">
        <v>17244</v>
      </c>
      <c r="B5016" s="217" t="s">
        <v>4396</v>
      </c>
      <c r="E5016" s="217" t="s">
        <v>17245</v>
      </c>
      <c r="F5016" s="217" t="s">
        <v>17231</v>
      </c>
      <c r="H5016" s="217" t="s">
        <v>45</v>
      </c>
      <c r="I5016" s="217" t="s">
        <v>45</v>
      </c>
      <c r="J5016" s="217" t="s">
        <v>33</v>
      </c>
      <c r="K5016" s="217" t="s">
        <v>33</v>
      </c>
      <c r="L5016" s="217" t="s">
        <v>133</v>
      </c>
      <c r="M5016" s="217" t="s">
        <v>33</v>
      </c>
      <c r="O5016" s="217" t="s">
        <v>35</v>
      </c>
      <c r="P5016" s="217" t="s">
        <v>35</v>
      </c>
      <c r="Q5016" s="217">
        <f>S6616-vykonyz.xlsx[[#This Row],[Kod]]</f>
        <v>-90845</v>
      </c>
      <c r="R5016" s="217">
        <f>S4939-vykonyz.xlsx[[#This Row],[Kod]]</f>
        <v>-90845</v>
      </c>
      <c r="AC5016" s="217">
        <f>vykonyz.xlsx3[[#This Row],[Kod]]-vykonyz.xlsx[[#This Row],[Kod]]</f>
        <v>0</v>
      </c>
      <c r="AD5016" t="s">
        <v>17244</v>
      </c>
      <c r="AE5016" t="s">
        <v>4396</v>
      </c>
      <c r="AF5016"/>
      <c r="AG5016"/>
      <c r="AH5016" t="s">
        <v>17245</v>
      </c>
      <c r="AI5016" t="s">
        <v>17231</v>
      </c>
      <c r="AJ5016"/>
      <c r="AK5016" t="s">
        <v>45</v>
      </c>
      <c r="AL5016" t="s">
        <v>45</v>
      </c>
      <c r="AM5016" t="s">
        <v>33</v>
      </c>
      <c r="AN5016" t="s">
        <v>33</v>
      </c>
      <c r="AO5016" t="s">
        <v>133</v>
      </c>
      <c r="AP5016" t="s">
        <v>33</v>
      </c>
      <c r="AQ5016"/>
      <c r="AR5016" t="s">
        <v>35</v>
      </c>
      <c r="AS5016" t="s">
        <v>35</v>
      </c>
    </row>
    <row r="5017" spans="1:45">
      <c r="A5017" s="264" t="s">
        <v>17246</v>
      </c>
      <c r="B5017" s="217" t="s">
        <v>4396</v>
      </c>
      <c r="E5017" s="217" t="s">
        <v>17247</v>
      </c>
      <c r="F5017" s="217" t="s">
        <v>17231</v>
      </c>
      <c r="H5017" s="217" t="s">
        <v>45</v>
      </c>
      <c r="I5017" s="217" t="s">
        <v>45</v>
      </c>
      <c r="J5017" s="217" t="s">
        <v>33</v>
      </c>
      <c r="K5017" s="217" t="s">
        <v>33</v>
      </c>
      <c r="L5017" s="217" t="s">
        <v>133</v>
      </c>
      <c r="M5017" s="217" t="s">
        <v>33</v>
      </c>
      <c r="O5017" s="217" t="s">
        <v>35</v>
      </c>
      <c r="P5017" s="217" t="s">
        <v>35</v>
      </c>
      <c r="Q5017" s="217">
        <f>S6617-vykonyz.xlsx[[#This Row],[Kod]]</f>
        <v>-90846</v>
      </c>
      <c r="R5017" s="217">
        <f>S4940-vykonyz.xlsx[[#This Row],[Kod]]</f>
        <v>-90846</v>
      </c>
      <c r="AC5017" s="217">
        <f>vykonyz.xlsx3[[#This Row],[Kod]]-vykonyz.xlsx[[#This Row],[Kod]]</f>
        <v>0</v>
      </c>
      <c r="AD5017" t="s">
        <v>17246</v>
      </c>
      <c r="AE5017" t="s">
        <v>4396</v>
      </c>
      <c r="AF5017"/>
      <c r="AG5017"/>
      <c r="AH5017" t="s">
        <v>17247</v>
      </c>
      <c r="AI5017" t="s">
        <v>17231</v>
      </c>
      <c r="AJ5017"/>
      <c r="AK5017" t="s">
        <v>45</v>
      </c>
      <c r="AL5017" t="s">
        <v>45</v>
      </c>
      <c r="AM5017" t="s">
        <v>33</v>
      </c>
      <c r="AN5017" t="s">
        <v>33</v>
      </c>
      <c r="AO5017" t="s">
        <v>133</v>
      </c>
      <c r="AP5017" t="s">
        <v>33</v>
      </c>
      <c r="AQ5017"/>
      <c r="AR5017" t="s">
        <v>35</v>
      </c>
      <c r="AS5017" t="s">
        <v>35</v>
      </c>
    </row>
    <row r="5018" spans="1:45">
      <c r="A5018" s="264" t="s">
        <v>17248</v>
      </c>
      <c r="B5018" s="217" t="s">
        <v>1136</v>
      </c>
      <c r="E5018" s="217" t="s">
        <v>17249</v>
      </c>
      <c r="F5018" s="217" t="s">
        <v>17231</v>
      </c>
      <c r="H5018" s="217" t="s">
        <v>45</v>
      </c>
      <c r="I5018" s="217" t="s">
        <v>45</v>
      </c>
      <c r="J5018" s="217" t="s">
        <v>33</v>
      </c>
      <c r="K5018" s="217" t="s">
        <v>33</v>
      </c>
      <c r="L5018" s="217" t="s">
        <v>133</v>
      </c>
      <c r="M5018" s="217" t="s">
        <v>33</v>
      </c>
      <c r="O5018" s="217" t="s">
        <v>35</v>
      </c>
      <c r="P5018" s="217" t="s">
        <v>35</v>
      </c>
      <c r="Q5018" s="217">
        <f>S6618-vykonyz.xlsx[[#This Row],[Kod]]</f>
        <v>-90847</v>
      </c>
      <c r="R5018" s="217">
        <f>S4941-vykonyz.xlsx[[#This Row],[Kod]]</f>
        <v>-90847</v>
      </c>
      <c r="AC5018" s="217">
        <f>vykonyz.xlsx3[[#This Row],[Kod]]-vykonyz.xlsx[[#This Row],[Kod]]</f>
        <v>0</v>
      </c>
      <c r="AD5018" t="s">
        <v>17248</v>
      </c>
      <c r="AE5018" t="s">
        <v>1136</v>
      </c>
      <c r="AF5018"/>
      <c r="AG5018"/>
      <c r="AH5018" t="s">
        <v>17249</v>
      </c>
      <c r="AI5018" t="s">
        <v>17231</v>
      </c>
      <c r="AJ5018"/>
      <c r="AK5018" t="s">
        <v>45</v>
      </c>
      <c r="AL5018" t="s">
        <v>45</v>
      </c>
      <c r="AM5018" t="s">
        <v>33</v>
      </c>
      <c r="AN5018" t="s">
        <v>33</v>
      </c>
      <c r="AO5018" t="s">
        <v>133</v>
      </c>
      <c r="AP5018" t="s">
        <v>33</v>
      </c>
      <c r="AQ5018"/>
      <c r="AR5018" t="s">
        <v>35</v>
      </c>
      <c r="AS5018" t="s">
        <v>35</v>
      </c>
    </row>
    <row r="5019" spans="1:45">
      <c r="A5019" s="264" t="s">
        <v>17250</v>
      </c>
      <c r="B5019" s="217" t="s">
        <v>2622</v>
      </c>
      <c r="E5019" s="217" t="s">
        <v>17251</v>
      </c>
      <c r="F5019" s="217" t="s">
        <v>17231</v>
      </c>
      <c r="H5019" s="217" t="s">
        <v>45</v>
      </c>
      <c r="I5019" s="217" t="s">
        <v>45</v>
      </c>
      <c r="J5019" s="217" t="s">
        <v>33</v>
      </c>
      <c r="K5019" s="217" t="s">
        <v>33</v>
      </c>
      <c r="L5019" s="217" t="s">
        <v>133</v>
      </c>
      <c r="M5019" s="217" t="s">
        <v>33</v>
      </c>
      <c r="O5019" s="217" t="s">
        <v>35</v>
      </c>
      <c r="P5019" s="217" t="s">
        <v>35</v>
      </c>
      <c r="Q5019" s="217">
        <f>S6619-vykonyz.xlsx[[#This Row],[Kod]]</f>
        <v>-90848</v>
      </c>
      <c r="R5019" s="217">
        <f>S4942-vykonyz.xlsx[[#This Row],[Kod]]</f>
        <v>-90848</v>
      </c>
      <c r="AC5019" s="217">
        <f>vykonyz.xlsx3[[#This Row],[Kod]]-vykonyz.xlsx[[#This Row],[Kod]]</f>
        <v>0</v>
      </c>
      <c r="AD5019" t="s">
        <v>17250</v>
      </c>
      <c r="AE5019" t="s">
        <v>2622</v>
      </c>
      <c r="AF5019"/>
      <c r="AG5019"/>
      <c r="AH5019" t="s">
        <v>17251</v>
      </c>
      <c r="AI5019" t="s">
        <v>17231</v>
      </c>
      <c r="AJ5019"/>
      <c r="AK5019" t="s">
        <v>45</v>
      </c>
      <c r="AL5019" t="s">
        <v>45</v>
      </c>
      <c r="AM5019" t="s">
        <v>33</v>
      </c>
      <c r="AN5019" t="s">
        <v>33</v>
      </c>
      <c r="AO5019" t="s">
        <v>133</v>
      </c>
      <c r="AP5019" t="s">
        <v>33</v>
      </c>
      <c r="AQ5019"/>
      <c r="AR5019" t="s">
        <v>35</v>
      </c>
      <c r="AS5019" t="s">
        <v>35</v>
      </c>
    </row>
    <row r="5020" spans="1:45">
      <c r="A5020" s="264" t="s">
        <v>17252</v>
      </c>
      <c r="B5020" s="217" t="s">
        <v>2622</v>
      </c>
      <c r="E5020" s="217" t="s">
        <v>17253</v>
      </c>
      <c r="F5020" s="217" t="s">
        <v>17231</v>
      </c>
      <c r="H5020" s="217" t="s">
        <v>45</v>
      </c>
      <c r="I5020" s="217" t="s">
        <v>45</v>
      </c>
      <c r="J5020" s="217" t="s">
        <v>33</v>
      </c>
      <c r="K5020" s="217" t="s">
        <v>33</v>
      </c>
      <c r="L5020" s="217" t="s">
        <v>133</v>
      </c>
      <c r="M5020" s="217" t="s">
        <v>33</v>
      </c>
      <c r="O5020" s="217" t="s">
        <v>35</v>
      </c>
      <c r="P5020" s="217" t="s">
        <v>35</v>
      </c>
      <c r="Q5020" s="217">
        <f>S6620-vykonyz.xlsx[[#This Row],[Kod]]</f>
        <v>-90849</v>
      </c>
      <c r="R5020" s="217">
        <f>S4943-vykonyz.xlsx[[#This Row],[Kod]]</f>
        <v>-90849</v>
      </c>
      <c r="AC5020" s="217">
        <f>vykonyz.xlsx3[[#This Row],[Kod]]-vykonyz.xlsx[[#This Row],[Kod]]</f>
        <v>0</v>
      </c>
      <c r="AD5020" t="s">
        <v>17252</v>
      </c>
      <c r="AE5020" t="s">
        <v>2622</v>
      </c>
      <c r="AF5020"/>
      <c r="AG5020"/>
      <c r="AH5020" t="s">
        <v>17253</v>
      </c>
      <c r="AI5020" t="s">
        <v>17231</v>
      </c>
      <c r="AJ5020"/>
      <c r="AK5020" t="s">
        <v>45</v>
      </c>
      <c r="AL5020" t="s">
        <v>45</v>
      </c>
      <c r="AM5020" t="s">
        <v>33</v>
      </c>
      <c r="AN5020" t="s">
        <v>33</v>
      </c>
      <c r="AO5020" t="s">
        <v>133</v>
      </c>
      <c r="AP5020" t="s">
        <v>33</v>
      </c>
      <c r="AQ5020"/>
      <c r="AR5020" t="s">
        <v>35</v>
      </c>
      <c r="AS5020" t="s">
        <v>35</v>
      </c>
    </row>
    <row r="5021" spans="1:45">
      <c r="A5021" s="264" t="s">
        <v>17254</v>
      </c>
      <c r="B5021" s="217" t="s">
        <v>4396</v>
      </c>
      <c r="E5021" s="217" t="s">
        <v>17255</v>
      </c>
      <c r="F5021" s="217" t="s">
        <v>17231</v>
      </c>
      <c r="H5021" s="217" t="s">
        <v>45</v>
      </c>
      <c r="I5021" s="217" t="s">
        <v>45</v>
      </c>
      <c r="J5021" s="217" t="s">
        <v>33</v>
      </c>
      <c r="K5021" s="217" t="s">
        <v>33</v>
      </c>
      <c r="L5021" s="217" t="s">
        <v>133</v>
      </c>
      <c r="M5021" s="217" t="s">
        <v>33</v>
      </c>
      <c r="O5021" s="217" t="s">
        <v>35</v>
      </c>
      <c r="P5021" s="217" t="s">
        <v>35</v>
      </c>
      <c r="Q5021" s="217">
        <f>S6621-vykonyz.xlsx[[#This Row],[Kod]]</f>
        <v>-90850</v>
      </c>
      <c r="R5021" s="217">
        <f>S4944-vykonyz.xlsx[[#This Row],[Kod]]</f>
        <v>-90850</v>
      </c>
      <c r="AC5021" s="217">
        <f>vykonyz.xlsx3[[#This Row],[Kod]]-vykonyz.xlsx[[#This Row],[Kod]]</f>
        <v>0</v>
      </c>
      <c r="AD5021" t="s">
        <v>17254</v>
      </c>
      <c r="AE5021" t="s">
        <v>4396</v>
      </c>
      <c r="AF5021"/>
      <c r="AG5021"/>
      <c r="AH5021" t="s">
        <v>17255</v>
      </c>
      <c r="AI5021" t="s">
        <v>17231</v>
      </c>
      <c r="AJ5021"/>
      <c r="AK5021" t="s">
        <v>45</v>
      </c>
      <c r="AL5021" t="s">
        <v>45</v>
      </c>
      <c r="AM5021" t="s">
        <v>33</v>
      </c>
      <c r="AN5021" t="s">
        <v>33</v>
      </c>
      <c r="AO5021" t="s">
        <v>133</v>
      </c>
      <c r="AP5021" t="s">
        <v>33</v>
      </c>
      <c r="AQ5021"/>
      <c r="AR5021" t="s">
        <v>35</v>
      </c>
      <c r="AS5021" t="s">
        <v>35</v>
      </c>
    </row>
    <row r="5022" spans="1:45">
      <c r="A5022" s="264" t="s">
        <v>17256</v>
      </c>
      <c r="B5022" s="217" t="s">
        <v>2622</v>
      </c>
      <c r="E5022" s="217" t="s">
        <v>17257</v>
      </c>
      <c r="F5022" s="217" t="s">
        <v>17231</v>
      </c>
      <c r="H5022" s="217" t="s">
        <v>45</v>
      </c>
      <c r="I5022" s="217" t="s">
        <v>45</v>
      </c>
      <c r="J5022" s="217" t="s">
        <v>33</v>
      </c>
      <c r="K5022" s="217" t="s">
        <v>33</v>
      </c>
      <c r="L5022" s="217" t="s">
        <v>133</v>
      </c>
      <c r="M5022" s="217" t="s">
        <v>33</v>
      </c>
      <c r="O5022" s="217" t="s">
        <v>35</v>
      </c>
      <c r="P5022" s="217" t="s">
        <v>35</v>
      </c>
      <c r="Q5022" s="217">
        <f>S6622-vykonyz.xlsx[[#This Row],[Kod]]</f>
        <v>-90851</v>
      </c>
      <c r="R5022" s="217">
        <f>S4945-vykonyz.xlsx[[#This Row],[Kod]]</f>
        <v>-90851</v>
      </c>
      <c r="AC5022" s="217">
        <f>vykonyz.xlsx3[[#This Row],[Kod]]-vykonyz.xlsx[[#This Row],[Kod]]</f>
        <v>0</v>
      </c>
      <c r="AD5022" t="s">
        <v>17256</v>
      </c>
      <c r="AE5022" t="s">
        <v>2622</v>
      </c>
      <c r="AF5022"/>
      <c r="AG5022"/>
      <c r="AH5022" t="s">
        <v>17257</v>
      </c>
      <c r="AI5022" t="s">
        <v>17231</v>
      </c>
      <c r="AJ5022"/>
      <c r="AK5022" t="s">
        <v>45</v>
      </c>
      <c r="AL5022" t="s">
        <v>45</v>
      </c>
      <c r="AM5022" t="s">
        <v>33</v>
      </c>
      <c r="AN5022" t="s">
        <v>33</v>
      </c>
      <c r="AO5022" t="s">
        <v>133</v>
      </c>
      <c r="AP5022" t="s">
        <v>33</v>
      </c>
      <c r="AQ5022"/>
      <c r="AR5022" t="s">
        <v>35</v>
      </c>
      <c r="AS5022" t="s">
        <v>35</v>
      </c>
    </row>
    <row r="5023" spans="1:45">
      <c r="A5023" s="264" t="s">
        <v>17258</v>
      </c>
      <c r="B5023" s="217" t="s">
        <v>2622</v>
      </c>
      <c r="E5023" s="217" t="s">
        <v>17259</v>
      </c>
      <c r="F5023" s="217" t="s">
        <v>17260</v>
      </c>
      <c r="H5023" s="217" t="s">
        <v>45</v>
      </c>
      <c r="I5023" s="217" t="s">
        <v>45</v>
      </c>
      <c r="J5023" s="217" t="s">
        <v>33</v>
      </c>
      <c r="K5023" s="217" t="s">
        <v>33</v>
      </c>
      <c r="L5023" s="217" t="s">
        <v>133</v>
      </c>
      <c r="M5023" s="217" t="s">
        <v>33</v>
      </c>
      <c r="O5023" s="217" t="s">
        <v>35</v>
      </c>
      <c r="P5023" s="217" t="s">
        <v>35</v>
      </c>
      <c r="Q5023" s="217">
        <f>S6623-vykonyz.xlsx[[#This Row],[Kod]]</f>
        <v>-90852</v>
      </c>
      <c r="R5023" s="217">
        <f>S4946-vykonyz.xlsx[[#This Row],[Kod]]</f>
        <v>-90852</v>
      </c>
      <c r="AC5023" s="217">
        <f>vykonyz.xlsx3[[#This Row],[Kod]]-vykonyz.xlsx[[#This Row],[Kod]]</f>
        <v>0</v>
      </c>
      <c r="AD5023" t="s">
        <v>17258</v>
      </c>
      <c r="AE5023" t="s">
        <v>2622</v>
      </c>
      <c r="AF5023"/>
      <c r="AG5023"/>
      <c r="AH5023" t="s">
        <v>17259</v>
      </c>
      <c r="AI5023" t="s">
        <v>17260</v>
      </c>
      <c r="AJ5023"/>
      <c r="AK5023" t="s">
        <v>45</v>
      </c>
      <c r="AL5023" t="s">
        <v>45</v>
      </c>
      <c r="AM5023" t="s">
        <v>33</v>
      </c>
      <c r="AN5023" t="s">
        <v>33</v>
      </c>
      <c r="AO5023" t="s">
        <v>133</v>
      </c>
      <c r="AP5023" t="s">
        <v>33</v>
      </c>
      <c r="AQ5023"/>
      <c r="AR5023" t="s">
        <v>35</v>
      </c>
      <c r="AS5023" t="s">
        <v>35</v>
      </c>
    </row>
    <row r="5024" spans="1:45">
      <c r="A5024" s="264" t="s">
        <v>17261</v>
      </c>
      <c r="B5024" s="217" t="s">
        <v>2622</v>
      </c>
      <c r="E5024" s="217" t="s">
        <v>17262</v>
      </c>
      <c r="F5024" s="217" t="s">
        <v>17260</v>
      </c>
      <c r="H5024" s="217" t="s">
        <v>45</v>
      </c>
      <c r="I5024" s="217" t="s">
        <v>45</v>
      </c>
      <c r="J5024" s="217" t="s">
        <v>33</v>
      </c>
      <c r="K5024" s="217" t="s">
        <v>33</v>
      </c>
      <c r="L5024" s="217" t="s">
        <v>133</v>
      </c>
      <c r="M5024" s="217" t="s">
        <v>33</v>
      </c>
      <c r="O5024" s="217" t="s">
        <v>35</v>
      </c>
      <c r="P5024" s="217" t="s">
        <v>35</v>
      </c>
      <c r="Q5024" s="217">
        <f>S6624-vykonyz.xlsx[[#This Row],[Kod]]</f>
        <v>-90853</v>
      </c>
      <c r="R5024" s="217">
        <f>S4947-vykonyz.xlsx[[#This Row],[Kod]]</f>
        <v>-90853</v>
      </c>
      <c r="AC5024" s="217">
        <f>vykonyz.xlsx3[[#This Row],[Kod]]-vykonyz.xlsx[[#This Row],[Kod]]</f>
        <v>0</v>
      </c>
      <c r="AD5024" t="s">
        <v>17261</v>
      </c>
      <c r="AE5024" t="s">
        <v>2622</v>
      </c>
      <c r="AF5024"/>
      <c r="AG5024"/>
      <c r="AH5024" t="s">
        <v>17262</v>
      </c>
      <c r="AI5024" t="s">
        <v>17260</v>
      </c>
      <c r="AJ5024"/>
      <c r="AK5024" t="s">
        <v>45</v>
      </c>
      <c r="AL5024" t="s">
        <v>45</v>
      </c>
      <c r="AM5024" t="s">
        <v>33</v>
      </c>
      <c r="AN5024" t="s">
        <v>33</v>
      </c>
      <c r="AO5024" t="s">
        <v>133</v>
      </c>
      <c r="AP5024" t="s">
        <v>33</v>
      </c>
      <c r="AQ5024"/>
      <c r="AR5024" t="s">
        <v>35</v>
      </c>
      <c r="AS5024" t="s">
        <v>35</v>
      </c>
    </row>
    <row r="5025" spans="1:45">
      <c r="A5025" s="264" t="s">
        <v>17263</v>
      </c>
      <c r="B5025" s="217" t="s">
        <v>2622</v>
      </c>
      <c r="E5025" s="217" t="s">
        <v>17264</v>
      </c>
      <c r="F5025" s="217" t="s">
        <v>17260</v>
      </c>
      <c r="H5025" s="217" t="s">
        <v>45</v>
      </c>
      <c r="I5025" s="217" t="s">
        <v>45</v>
      </c>
      <c r="J5025" s="217" t="s">
        <v>33</v>
      </c>
      <c r="K5025" s="217" t="s">
        <v>33</v>
      </c>
      <c r="L5025" s="217" t="s">
        <v>133</v>
      </c>
      <c r="M5025" s="217" t="s">
        <v>33</v>
      </c>
      <c r="O5025" s="217" t="s">
        <v>35</v>
      </c>
      <c r="P5025" s="217" t="s">
        <v>35</v>
      </c>
      <c r="Q5025" s="217">
        <f>S6625-vykonyz.xlsx[[#This Row],[Kod]]</f>
        <v>-90854</v>
      </c>
      <c r="R5025" s="217">
        <f>S4948-vykonyz.xlsx[[#This Row],[Kod]]</f>
        <v>-90854</v>
      </c>
      <c r="AC5025" s="217">
        <f>vykonyz.xlsx3[[#This Row],[Kod]]-vykonyz.xlsx[[#This Row],[Kod]]</f>
        <v>0</v>
      </c>
      <c r="AD5025" t="s">
        <v>17263</v>
      </c>
      <c r="AE5025" t="s">
        <v>2622</v>
      </c>
      <c r="AF5025"/>
      <c r="AG5025"/>
      <c r="AH5025" t="s">
        <v>17264</v>
      </c>
      <c r="AI5025" t="s">
        <v>17260</v>
      </c>
      <c r="AJ5025"/>
      <c r="AK5025" t="s">
        <v>45</v>
      </c>
      <c r="AL5025" t="s">
        <v>45</v>
      </c>
      <c r="AM5025" t="s">
        <v>33</v>
      </c>
      <c r="AN5025" t="s">
        <v>33</v>
      </c>
      <c r="AO5025" t="s">
        <v>133</v>
      </c>
      <c r="AP5025" t="s">
        <v>33</v>
      </c>
      <c r="AQ5025"/>
      <c r="AR5025" t="s">
        <v>35</v>
      </c>
      <c r="AS5025" t="s">
        <v>35</v>
      </c>
    </row>
    <row r="5026" spans="1:45">
      <c r="A5026" s="264" t="s">
        <v>17265</v>
      </c>
      <c r="B5026" s="217" t="s">
        <v>2622</v>
      </c>
      <c r="E5026" s="217" t="s">
        <v>17266</v>
      </c>
      <c r="F5026" s="217" t="s">
        <v>17260</v>
      </c>
      <c r="H5026" s="217" t="s">
        <v>45</v>
      </c>
      <c r="I5026" s="217" t="s">
        <v>45</v>
      </c>
      <c r="J5026" s="217" t="s">
        <v>33</v>
      </c>
      <c r="K5026" s="217" t="s">
        <v>33</v>
      </c>
      <c r="L5026" s="217" t="s">
        <v>133</v>
      </c>
      <c r="M5026" s="217" t="s">
        <v>33</v>
      </c>
      <c r="O5026" s="217" t="s">
        <v>35</v>
      </c>
      <c r="P5026" s="217" t="s">
        <v>35</v>
      </c>
      <c r="Q5026" s="217">
        <f>S6626-vykonyz.xlsx[[#This Row],[Kod]]</f>
        <v>-90855</v>
      </c>
      <c r="R5026" s="217">
        <f>S4949-vykonyz.xlsx[[#This Row],[Kod]]</f>
        <v>-90855</v>
      </c>
      <c r="AC5026" s="217">
        <f>vykonyz.xlsx3[[#This Row],[Kod]]-vykonyz.xlsx[[#This Row],[Kod]]</f>
        <v>0</v>
      </c>
      <c r="AD5026" t="s">
        <v>17265</v>
      </c>
      <c r="AE5026" t="s">
        <v>2622</v>
      </c>
      <c r="AF5026"/>
      <c r="AG5026"/>
      <c r="AH5026" t="s">
        <v>17266</v>
      </c>
      <c r="AI5026" t="s">
        <v>17260</v>
      </c>
      <c r="AJ5026"/>
      <c r="AK5026" t="s">
        <v>45</v>
      </c>
      <c r="AL5026" t="s">
        <v>45</v>
      </c>
      <c r="AM5026" t="s">
        <v>33</v>
      </c>
      <c r="AN5026" t="s">
        <v>33</v>
      </c>
      <c r="AO5026" t="s">
        <v>133</v>
      </c>
      <c r="AP5026" t="s">
        <v>33</v>
      </c>
      <c r="AQ5026"/>
      <c r="AR5026" t="s">
        <v>35</v>
      </c>
      <c r="AS5026" t="s">
        <v>35</v>
      </c>
    </row>
    <row r="5027" spans="1:45">
      <c r="A5027" s="264" t="s">
        <v>17267</v>
      </c>
      <c r="B5027" s="217" t="s">
        <v>2622</v>
      </c>
      <c r="E5027" s="217" t="s">
        <v>17268</v>
      </c>
      <c r="F5027" s="217" t="s">
        <v>17260</v>
      </c>
      <c r="H5027" s="217" t="s">
        <v>45</v>
      </c>
      <c r="I5027" s="217" t="s">
        <v>45</v>
      </c>
      <c r="J5027" s="217" t="s">
        <v>33</v>
      </c>
      <c r="K5027" s="217" t="s">
        <v>33</v>
      </c>
      <c r="L5027" s="217" t="s">
        <v>133</v>
      </c>
      <c r="M5027" s="217" t="s">
        <v>33</v>
      </c>
      <c r="O5027" s="217" t="s">
        <v>35</v>
      </c>
      <c r="P5027" s="217" t="s">
        <v>35</v>
      </c>
      <c r="Q5027" s="217">
        <f>S6627-vykonyz.xlsx[[#This Row],[Kod]]</f>
        <v>-90856</v>
      </c>
      <c r="R5027" s="217">
        <f>S4950-vykonyz.xlsx[[#This Row],[Kod]]</f>
        <v>-90856</v>
      </c>
      <c r="AC5027" s="217">
        <f>vykonyz.xlsx3[[#This Row],[Kod]]-vykonyz.xlsx[[#This Row],[Kod]]</f>
        <v>0</v>
      </c>
      <c r="AD5027" t="s">
        <v>17267</v>
      </c>
      <c r="AE5027" t="s">
        <v>2622</v>
      </c>
      <c r="AF5027"/>
      <c r="AG5027"/>
      <c r="AH5027" t="s">
        <v>17268</v>
      </c>
      <c r="AI5027" t="s">
        <v>17260</v>
      </c>
      <c r="AJ5027"/>
      <c r="AK5027" t="s">
        <v>45</v>
      </c>
      <c r="AL5027" t="s">
        <v>45</v>
      </c>
      <c r="AM5027" t="s">
        <v>33</v>
      </c>
      <c r="AN5027" t="s">
        <v>33</v>
      </c>
      <c r="AO5027" t="s">
        <v>133</v>
      </c>
      <c r="AP5027" t="s">
        <v>33</v>
      </c>
      <c r="AQ5027"/>
      <c r="AR5027" t="s">
        <v>35</v>
      </c>
      <c r="AS5027" t="s">
        <v>35</v>
      </c>
    </row>
    <row r="5028" spans="1:45">
      <c r="A5028" s="264" t="s">
        <v>17269</v>
      </c>
      <c r="B5028" s="217" t="s">
        <v>2622</v>
      </c>
      <c r="E5028" s="217" t="s">
        <v>17270</v>
      </c>
      <c r="F5028" s="217" t="s">
        <v>17260</v>
      </c>
      <c r="H5028" s="217" t="s">
        <v>45</v>
      </c>
      <c r="I5028" s="217" t="s">
        <v>45</v>
      </c>
      <c r="J5028" s="217" t="s">
        <v>33</v>
      </c>
      <c r="K5028" s="217" t="s">
        <v>33</v>
      </c>
      <c r="L5028" s="217" t="s">
        <v>133</v>
      </c>
      <c r="M5028" s="217" t="s">
        <v>33</v>
      </c>
      <c r="O5028" s="217" t="s">
        <v>35</v>
      </c>
      <c r="P5028" s="217" t="s">
        <v>35</v>
      </c>
      <c r="Q5028" s="217">
        <f>S6628-vykonyz.xlsx[[#This Row],[Kod]]</f>
        <v>-90857</v>
      </c>
      <c r="R5028" s="217">
        <f>S4951-vykonyz.xlsx[[#This Row],[Kod]]</f>
        <v>-90857</v>
      </c>
      <c r="AC5028" s="217">
        <f>vykonyz.xlsx3[[#This Row],[Kod]]-vykonyz.xlsx[[#This Row],[Kod]]</f>
        <v>0</v>
      </c>
      <c r="AD5028" t="s">
        <v>17269</v>
      </c>
      <c r="AE5028" t="s">
        <v>2622</v>
      </c>
      <c r="AF5028"/>
      <c r="AG5028"/>
      <c r="AH5028" t="s">
        <v>17270</v>
      </c>
      <c r="AI5028" t="s">
        <v>17260</v>
      </c>
      <c r="AJ5028"/>
      <c r="AK5028" t="s">
        <v>45</v>
      </c>
      <c r="AL5028" t="s">
        <v>45</v>
      </c>
      <c r="AM5028" t="s">
        <v>33</v>
      </c>
      <c r="AN5028" t="s">
        <v>33</v>
      </c>
      <c r="AO5028" t="s">
        <v>133</v>
      </c>
      <c r="AP5028" t="s">
        <v>33</v>
      </c>
      <c r="AQ5028"/>
      <c r="AR5028" t="s">
        <v>35</v>
      </c>
      <c r="AS5028" t="s">
        <v>35</v>
      </c>
    </row>
    <row r="5029" spans="1:45">
      <c r="A5029" s="264" t="s">
        <v>17271</v>
      </c>
      <c r="B5029" s="217" t="s">
        <v>2622</v>
      </c>
      <c r="E5029" s="217" t="s">
        <v>17272</v>
      </c>
      <c r="F5029" s="217" t="s">
        <v>17260</v>
      </c>
      <c r="H5029" s="217" t="s">
        <v>45</v>
      </c>
      <c r="I5029" s="217" t="s">
        <v>45</v>
      </c>
      <c r="J5029" s="217" t="s">
        <v>33</v>
      </c>
      <c r="K5029" s="217" t="s">
        <v>33</v>
      </c>
      <c r="L5029" s="217" t="s">
        <v>133</v>
      </c>
      <c r="M5029" s="217" t="s">
        <v>33</v>
      </c>
      <c r="O5029" s="217" t="s">
        <v>35</v>
      </c>
      <c r="P5029" s="217" t="s">
        <v>35</v>
      </c>
      <c r="Q5029" s="217">
        <f>S6629-vykonyz.xlsx[[#This Row],[Kod]]</f>
        <v>-90858</v>
      </c>
      <c r="R5029" s="217">
        <f>S4952-vykonyz.xlsx[[#This Row],[Kod]]</f>
        <v>-90858</v>
      </c>
      <c r="AC5029" s="217">
        <f>vykonyz.xlsx3[[#This Row],[Kod]]-vykonyz.xlsx[[#This Row],[Kod]]</f>
        <v>0</v>
      </c>
      <c r="AD5029" t="s">
        <v>17271</v>
      </c>
      <c r="AE5029" t="s">
        <v>2622</v>
      </c>
      <c r="AF5029"/>
      <c r="AG5029"/>
      <c r="AH5029" t="s">
        <v>17272</v>
      </c>
      <c r="AI5029" t="s">
        <v>17260</v>
      </c>
      <c r="AJ5029"/>
      <c r="AK5029" t="s">
        <v>45</v>
      </c>
      <c r="AL5029" t="s">
        <v>45</v>
      </c>
      <c r="AM5029" t="s">
        <v>33</v>
      </c>
      <c r="AN5029" t="s">
        <v>33</v>
      </c>
      <c r="AO5029" t="s">
        <v>133</v>
      </c>
      <c r="AP5029" t="s">
        <v>33</v>
      </c>
      <c r="AQ5029"/>
      <c r="AR5029" t="s">
        <v>35</v>
      </c>
      <c r="AS5029" t="s">
        <v>35</v>
      </c>
    </row>
    <row r="5030" spans="1:45">
      <c r="A5030" s="264" t="s">
        <v>17273</v>
      </c>
      <c r="B5030" s="217" t="s">
        <v>4396</v>
      </c>
      <c r="E5030" s="217" t="s">
        <v>17274</v>
      </c>
      <c r="F5030" s="217" t="s">
        <v>17260</v>
      </c>
      <c r="H5030" s="217" t="s">
        <v>45</v>
      </c>
      <c r="I5030" s="217" t="s">
        <v>45</v>
      </c>
      <c r="J5030" s="217" t="s">
        <v>33</v>
      </c>
      <c r="K5030" s="217" t="s">
        <v>33</v>
      </c>
      <c r="L5030" s="217" t="s">
        <v>133</v>
      </c>
      <c r="M5030" s="217" t="s">
        <v>33</v>
      </c>
      <c r="O5030" s="217" t="s">
        <v>35</v>
      </c>
      <c r="P5030" s="217" t="s">
        <v>35</v>
      </c>
      <c r="Q5030" s="217">
        <f>S6630-vykonyz.xlsx[[#This Row],[Kod]]</f>
        <v>-90859</v>
      </c>
      <c r="R5030" s="217">
        <f>S4953-vykonyz.xlsx[[#This Row],[Kod]]</f>
        <v>-90859</v>
      </c>
      <c r="AC5030" s="217">
        <f>vykonyz.xlsx3[[#This Row],[Kod]]-vykonyz.xlsx[[#This Row],[Kod]]</f>
        <v>0</v>
      </c>
      <c r="AD5030" t="s">
        <v>17273</v>
      </c>
      <c r="AE5030" t="s">
        <v>4396</v>
      </c>
      <c r="AF5030"/>
      <c r="AG5030"/>
      <c r="AH5030" t="s">
        <v>17274</v>
      </c>
      <c r="AI5030" t="s">
        <v>17260</v>
      </c>
      <c r="AJ5030"/>
      <c r="AK5030" t="s">
        <v>45</v>
      </c>
      <c r="AL5030" t="s">
        <v>45</v>
      </c>
      <c r="AM5030" t="s">
        <v>33</v>
      </c>
      <c r="AN5030" t="s">
        <v>33</v>
      </c>
      <c r="AO5030" t="s">
        <v>133</v>
      </c>
      <c r="AP5030" t="s">
        <v>33</v>
      </c>
      <c r="AQ5030"/>
      <c r="AR5030" t="s">
        <v>35</v>
      </c>
      <c r="AS5030" t="s">
        <v>35</v>
      </c>
    </row>
    <row r="5031" spans="1:45">
      <c r="A5031" s="264" t="s">
        <v>17275</v>
      </c>
      <c r="B5031" s="217" t="s">
        <v>1136</v>
      </c>
      <c r="E5031" s="217" t="s">
        <v>17276</v>
      </c>
      <c r="F5031" s="217" t="s">
        <v>17260</v>
      </c>
      <c r="H5031" s="217" t="s">
        <v>45</v>
      </c>
      <c r="I5031" s="217" t="s">
        <v>45</v>
      </c>
      <c r="J5031" s="217" t="s">
        <v>33</v>
      </c>
      <c r="K5031" s="217" t="s">
        <v>33</v>
      </c>
      <c r="L5031" s="217" t="s">
        <v>133</v>
      </c>
      <c r="M5031" s="217" t="s">
        <v>33</v>
      </c>
      <c r="O5031" s="217" t="s">
        <v>35</v>
      </c>
      <c r="P5031" s="217" t="s">
        <v>35</v>
      </c>
      <c r="Q5031" s="217">
        <f>S6631-vykonyz.xlsx[[#This Row],[Kod]]</f>
        <v>-90860</v>
      </c>
      <c r="R5031" s="217">
        <f>S4954-vykonyz.xlsx[[#This Row],[Kod]]</f>
        <v>-90860</v>
      </c>
      <c r="AC5031" s="217">
        <f>vykonyz.xlsx3[[#This Row],[Kod]]-vykonyz.xlsx[[#This Row],[Kod]]</f>
        <v>0</v>
      </c>
      <c r="AD5031" t="s">
        <v>17275</v>
      </c>
      <c r="AE5031" t="s">
        <v>1136</v>
      </c>
      <c r="AF5031"/>
      <c r="AG5031"/>
      <c r="AH5031" t="s">
        <v>17276</v>
      </c>
      <c r="AI5031" t="s">
        <v>17260</v>
      </c>
      <c r="AJ5031"/>
      <c r="AK5031" t="s">
        <v>45</v>
      </c>
      <c r="AL5031" t="s">
        <v>45</v>
      </c>
      <c r="AM5031" t="s">
        <v>33</v>
      </c>
      <c r="AN5031" t="s">
        <v>33</v>
      </c>
      <c r="AO5031" t="s">
        <v>133</v>
      </c>
      <c r="AP5031" t="s">
        <v>33</v>
      </c>
      <c r="AQ5031"/>
      <c r="AR5031" t="s">
        <v>35</v>
      </c>
      <c r="AS5031" t="s">
        <v>35</v>
      </c>
    </row>
    <row r="5032" spans="1:45">
      <c r="A5032" s="264" t="s">
        <v>17277</v>
      </c>
      <c r="B5032" s="217" t="s">
        <v>2622</v>
      </c>
      <c r="E5032" s="217" t="s">
        <v>17278</v>
      </c>
      <c r="F5032" s="217" t="s">
        <v>17260</v>
      </c>
      <c r="H5032" s="217" t="s">
        <v>45</v>
      </c>
      <c r="I5032" s="217" t="s">
        <v>45</v>
      </c>
      <c r="J5032" s="217" t="s">
        <v>33</v>
      </c>
      <c r="K5032" s="217" t="s">
        <v>33</v>
      </c>
      <c r="L5032" s="217" t="s">
        <v>133</v>
      </c>
      <c r="M5032" s="217" t="s">
        <v>33</v>
      </c>
      <c r="O5032" s="217" t="s">
        <v>35</v>
      </c>
      <c r="P5032" s="217" t="s">
        <v>35</v>
      </c>
      <c r="Q5032" s="217">
        <f>S6632-vykonyz.xlsx[[#This Row],[Kod]]</f>
        <v>-90861</v>
      </c>
      <c r="R5032" s="217">
        <f>S4955-vykonyz.xlsx[[#This Row],[Kod]]</f>
        <v>-90861</v>
      </c>
      <c r="AC5032" s="217">
        <f>vykonyz.xlsx3[[#This Row],[Kod]]-vykonyz.xlsx[[#This Row],[Kod]]</f>
        <v>0</v>
      </c>
      <c r="AD5032" t="s">
        <v>17277</v>
      </c>
      <c r="AE5032" t="s">
        <v>2622</v>
      </c>
      <c r="AF5032"/>
      <c r="AG5032"/>
      <c r="AH5032" t="s">
        <v>17278</v>
      </c>
      <c r="AI5032" t="s">
        <v>17260</v>
      </c>
      <c r="AJ5032"/>
      <c r="AK5032" t="s">
        <v>45</v>
      </c>
      <c r="AL5032" t="s">
        <v>45</v>
      </c>
      <c r="AM5032" t="s">
        <v>33</v>
      </c>
      <c r="AN5032" t="s">
        <v>33</v>
      </c>
      <c r="AO5032" t="s">
        <v>133</v>
      </c>
      <c r="AP5032" t="s">
        <v>33</v>
      </c>
      <c r="AQ5032"/>
      <c r="AR5032" t="s">
        <v>35</v>
      </c>
      <c r="AS5032" t="s">
        <v>35</v>
      </c>
    </row>
    <row r="5033" spans="1:45">
      <c r="A5033" s="264" t="s">
        <v>17279</v>
      </c>
      <c r="B5033" s="217" t="s">
        <v>2622</v>
      </c>
      <c r="E5033" s="217" t="s">
        <v>17280</v>
      </c>
      <c r="F5033" s="217" t="s">
        <v>17260</v>
      </c>
      <c r="H5033" s="217" t="s">
        <v>45</v>
      </c>
      <c r="I5033" s="217" t="s">
        <v>45</v>
      </c>
      <c r="J5033" s="217" t="s">
        <v>33</v>
      </c>
      <c r="K5033" s="217" t="s">
        <v>33</v>
      </c>
      <c r="L5033" s="217" t="s">
        <v>133</v>
      </c>
      <c r="M5033" s="217" t="s">
        <v>33</v>
      </c>
      <c r="O5033" s="217" t="s">
        <v>35</v>
      </c>
      <c r="P5033" s="217" t="s">
        <v>35</v>
      </c>
      <c r="Q5033" s="217">
        <f>S6633-vykonyz.xlsx[[#This Row],[Kod]]</f>
        <v>-90862</v>
      </c>
      <c r="R5033" s="217">
        <f>S4956-vykonyz.xlsx[[#This Row],[Kod]]</f>
        <v>-90862</v>
      </c>
      <c r="AC5033" s="217">
        <f>vykonyz.xlsx3[[#This Row],[Kod]]-vykonyz.xlsx[[#This Row],[Kod]]</f>
        <v>0</v>
      </c>
      <c r="AD5033" t="s">
        <v>17279</v>
      </c>
      <c r="AE5033" t="s">
        <v>2622</v>
      </c>
      <c r="AF5033"/>
      <c r="AG5033"/>
      <c r="AH5033" t="s">
        <v>17280</v>
      </c>
      <c r="AI5033" t="s">
        <v>17260</v>
      </c>
      <c r="AJ5033"/>
      <c r="AK5033" t="s">
        <v>45</v>
      </c>
      <c r="AL5033" t="s">
        <v>45</v>
      </c>
      <c r="AM5033" t="s">
        <v>33</v>
      </c>
      <c r="AN5033" t="s">
        <v>33</v>
      </c>
      <c r="AO5033" t="s">
        <v>133</v>
      </c>
      <c r="AP5033" t="s">
        <v>33</v>
      </c>
      <c r="AQ5033"/>
      <c r="AR5033" t="s">
        <v>35</v>
      </c>
      <c r="AS5033" t="s">
        <v>35</v>
      </c>
    </row>
    <row r="5034" spans="1:45">
      <c r="A5034" s="264" t="s">
        <v>17281</v>
      </c>
      <c r="B5034" s="217" t="s">
        <v>2622</v>
      </c>
      <c r="E5034" s="217" t="s">
        <v>17282</v>
      </c>
      <c r="F5034" s="217" t="s">
        <v>17260</v>
      </c>
      <c r="H5034" s="217" t="s">
        <v>45</v>
      </c>
      <c r="I5034" s="217" t="s">
        <v>45</v>
      </c>
      <c r="J5034" s="217" t="s">
        <v>33</v>
      </c>
      <c r="K5034" s="217" t="s">
        <v>33</v>
      </c>
      <c r="L5034" s="217" t="s">
        <v>133</v>
      </c>
      <c r="M5034" s="217" t="s">
        <v>33</v>
      </c>
      <c r="O5034" s="217" t="s">
        <v>35</v>
      </c>
      <c r="P5034" s="217" t="s">
        <v>35</v>
      </c>
      <c r="Q5034" s="217">
        <f>S6634-vykonyz.xlsx[[#This Row],[Kod]]</f>
        <v>-90863</v>
      </c>
      <c r="R5034" s="217">
        <f>S4957-vykonyz.xlsx[[#This Row],[Kod]]</f>
        <v>-90863</v>
      </c>
      <c r="AC5034" s="217">
        <f>vykonyz.xlsx3[[#This Row],[Kod]]-vykonyz.xlsx[[#This Row],[Kod]]</f>
        <v>0</v>
      </c>
      <c r="AD5034" t="s">
        <v>17281</v>
      </c>
      <c r="AE5034" t="s">
        <v>2622</v>
      </c>
      <c r="AF5034"/>
      <c r="AG5034"/>
      <c r="AH5034" t="s">
        <v>17282</v>
      </c>
      <c r="AI5034" t="s">
        <v>17260</v>
      </c>
      <c r="AJ5034"/>
      <c r="AK5034" t="s">
        <v>45</v>
      </c>
      <c r="AL5034" t="s">
        <v>45</v>
      </c>
      <c r="AM5034" t="s">
        <v>33</v>
      </c>
      <c r="AN5034" t="s">
        <v>33</v>
      </c>
      <c r="AO5034" t="s">
        <v>133</v>
      </c>
      <c r="AP5034" t="s">
        <v>33</v>
      </c>
      <c r="AQ5034"/>
      <c r="AR5034" t="s">
        <v>35</v>
      </c>
      <c r="AS5034" t="s">
        <v>35</v>
      </c>
    </row>
    <row r="5035" spans="1:45">
      <c r="A5035" s="264" t="s">
        <v>17283</v>
      </c>
      <c r="B5035" s="217" t="s">
        <v>2622</v>
      </c>
      <c r="E5035" s="217" t="s">
        <v>17284</v>
      </c>
      <c r="F5035" s="217" t="s">
        <v>17285</v>
      </c>
      <c r="H5035" s="217" t="s">
        <v>45</v>
      </c>
      <c r="I5035" s="217" t="s">
        <v>45</v>
      </c>
      <c r="J5035" s="217" t="s">
        <v>33</v>
      </c>
      <c r="K5035" s="217" t="s">
        <v>33</v>
      </c>
      <c r="L5035" s="217" t="s">
        <v>133</v>
      </c>
      <c r="M5035" s="217" t="s">
        <v>33</v>
      </c>
      <c r="O5035" s="217" t="s">
        <v>35</v>
      </c>
      <c r="P5035" s="217" t="s">
        <v>35</v>
      </c>
      <c r="Q5035" s="217">
        <f>S6635-vykonyz.xlsx[[#This Row],[Kod]]</f>
        <v>-90864</v>
      </c>
      <c r="R5035" s="217">
        <f>S4958-vykonyz.xlsx[[#This Row],[Kod]]</f>
        <v>-90864</v>
      </c>
      <c r="AC5035" s="217">
        <f>vykonyz.xlsx3[[#This Row],[Kod]]-vykonyz.xlsx[[#This Row],[Kod]]</f>
        <v>0</v>
      </c>
      <c r="AD5035" t="s">
        <v>17283</v>
      </c>
      <c r="AE5035" t="s">
        <v>2622</v>
      </c>
      <c r="AF5035"/>
      <c r="AG5035"/>
      <c r="AH5035" t="s">
        <v>17284</v>
      </c>
      <c r="AI5035" t="s">
        <v>17285</v>
      </c>
      <c r="AJ5035"/>
      <c r="AK5035" t="s">
        <v>45</v>
      </c>
      <c r="AL5035" t="s">
        <v>45</v>
      </c>
      <c r="AM5035" t="s">
        <v>33</v>
      </c>
      <c r="AN5035" t="s">
        <v>33</v>
      </c>
      <c r="AO5035" t="s">
        <v>133</v>
      </c>
      <c r="AP5035" t="s">
        <v>33</v>
      </c>
      <c r="AQ5035"/>
      <c r="AR5035" t="s">
        <v>35</v>
      </c>
      <c r="AS5035" t="s">
        <v>35</v>
      </c>
    </row>
    <row r="5036" spans="1:45">
      <c r="A5036" s="264" t="s">
        <v>17286</v>
      </c>
      <c r="B5036" s="217" t="s">
        <v>2622</v>
      </c>
      <c r="E5036" s="217" t="s">
        <v>17287</v>
      </c>
      <c r="F5036" s="217" t="s">
        <v>17285</v>
      </c>
      <c r="H5036" s="217" t="s">
        <v>45</v>
      </c>
      <c r="I5036" s="217" t="s">
        <v>45</v>
      </c>
      <c r="J5036" s="217" t="s">
        <v>33</v>
      </c>
      <c r="K5036" s="217" t="s">
        <v>33</v>
      </c>
      <c r="L5036" s="217" t="s">
        <v>133</v>
      </c>
      <c r="M5036" s="217" t="s">
        <v>33</v>
      </c>
      <c r="O5036" s="217" t="s">
        <v>35</v>
      </c>
      <c r="P5036" s="217" t="s">
        <v>35</v>
      </c>
      <c r="Q5036" s="217">
        <f>S6636-vykonyz.xlsx[[#This Row],[Kod]]</f>
        <v>-90865</v>
      </c>
      <c r="R5036" s="217">
        <f>S4959-vykonyz.xlsx[[#This Row],[Kod]]</f>
        <v>-90865</v>
      </c>
      <c r="AC5036" s="217">
        <f>vykonyz.xlsx3[[#This Row],[Kod]]-vykonyz.xlsx[[#This Row],[Kod]]</f>
        <v>0</v>
      </c>
      <c r="AD5036" t="s">
        <v>17286</v>
      </c>
      <c r="AE5036" t="s">
        <v>2622</v>
      </c>
      <c r="AF5036"/>
      <c r="AG5036"/>
      <c r="AH5036" t="s">
        <v>17287</v>
      </c>
      <c r="AI5036" t="s">
        <v>17285</v>
      </c>
      <c r="AJ5036"/>
      <c r="AK5036" t="s">
        <v>45</v>
      </c>
      <c r="AL5036" t="s">
        <v>45</v>
      </c>
      <c r="AM5036" t="s">
        <v>33</v>
      </c>
      <c r="AN5036" t="s">
        <v>33</v>
      </c>
      <c r="AO5036" t="s">
        <v>133</v>
      </c>
      <c r="AP5036" t="s">
        <v>33</v>
      </c>
      <c r="AQ5036"/>
      <c r="AR5036" t="s">
        <v>35</v>
      </c>
      <c r="AS5036" t="s">
        <v>35</v>
      </c>
    </row>
    <row r="5037" spans="1:45">
      <c r="A5037" s="264" t="s">
        <v>17288</v>
      </c>
      <c r="B5037" s="217" t="s">
        <v>2622</v>
      </c>
      <c r="E5037" s="217" t="s">
        <v>17289</v>
      </c>
      <c r="F5037" s="217" t="s">
        <v>17285</v>
      </c>
      <c r="H5037" s="217" t="s">
        <v>45</v>
      </c>
      <c r="I5037" s="217" t="s">
        <v>45</v>
      </c>
      <c r="J5037" s="217" t="s">
        <v>33</v>
      </c>
      <c r="K5037" s="217" t="s">
        <v>33</v>
      </c>
      <c r="L5037" s="217" t="s">
        <v>133</v>
      </c>
      <c r="M5037" s="217" t="s">
        <v>33</v>
      </c>
      <c r="O5037" s="217" t="s">
        <v>35</v>
      </c>
      <c r="P5037" s="217" t="s">
        <v>35</v>
      </c>
      <c r="Q5037" s="217">
        <f>S6637-vykonyz.xlsx[[#This Row],[Kod]]</f>
        <v>-90866</v>
      </c>
      <c r="R5037" s="217">
        <f>S4960-vykonyz.xlsx[[#This Row],[Kod]]</f>
        <v>-90866</v>
      </c>
      <c r="AC5037" s="217">
        <f>vykonyz.xlsx3[[#This Row],[Kod]]-vykonyz.xlsx[[#This Row],[Kod]]</f>
        <v>0</v>
      </c>
      <c r="AD5037" t="s">
        <v>17288</v>
      </c>
      <c r="AE5037" t="s">
        <v>2622</v>
      </c>
      <c r="AF5037"/>
      <c r="AG5037"/>
      <c r="AH5037" t="s">
        <v>17289</v>
      </c>
      <c r="AI5037" t="s">
        <v>17285</v>
      </c>
      <c r="AJ5037"/>
      <c r="AK5037" t="s">
        <v>45</v>
      </c>
      <c r="AL5037" t="s">
        <v>45</v>
      </c>
      <c r="AM5037" t="s">
        <v>33</v>
      </c>
      <c r="AN5037" t="s">
        <v>33</v>
      </c>
      <c r="AO5037" t="s">
        <v>133</v>
      </c>
      <c r="AP5037" t="s">
        <v>33</v>
      </c>
      <c r="AQ5037"/>
      <c r="AR5037" t="s">
        <v>35</v>
      </c>
      <c r="AS5037" t="s">
        <v>35</v>
      </c>
    </row>
    <row r="5038" spans="1:45">
      <c r="A5038" s="264" t="s">
        <v>17290</v>
      </c>
      <c r="B5038" s="217" t="s">
        <v>2622</v>
      </c>
      <c r="E5038" s="217" t="s">
        <v>17291</v>
      </c>
      <c r="F5038" s="217" t="s">
        <v>17285</v>
      </c>
      <c r="H5038" s="217" t="s">
        <v>45</v>
      </c>
      <c r="I5038" s="217" t="s">
        <v>45</v>
      </c>
      <c r="J5038" s="217" t="s">
        <v>33</v>
      </c>
      <c r="K5038" s="217" t="s">
        <v>33</v>
      </c>
      <c r="L5038" s="217" t="s">
        <v>133</v>
      </c>
      <c r="M5038" s="217" t="s">
        <v>33</v>
      </c>
      <c r="O5038" s="217" t="s">
        <v>35</v>
      </c>
      <c r="P5038" s="217" t="s">
        <v>35</v>
      </c>
      <c r="Q5038" s="217">
        <f>S6638-vykonyz.xlsx[[#This Row],[Kod]]</f>
        <v>-90867</v>
      </c>
      <c r="R5038" s="217">
        <f>S4961-vykonyz.xlsx[[#This Row],[Kod]]</f>
        <v>-90867</v>
      </c>
      <c r="AC5038" s="217">
        <f>vykonyz.xlsx3[[#This Row],[Kod]]-vykonyz.xlsx[[#This Row],[Kod]]</f>
        <v>0</v>
      </c>
      <c r="AD5038" t="s">
        <v>17290</v>
      </c>
      <c r="AE5038" t="s">
        <v>2622</v>
      </c>
      <c r="AF5038"/>
      <c r="AG5038"/>
      <c r="AH5038" t="s">
        <v>17291</v>
      </c>
      <c r="AI5038" t="s">
        <v>17285</v>
      </c>
      <c r="AJ5038"/>
      <c r="AK5038" t="s">
        <v>45</v>
      </c>
      <c r="AL5038" t="s">
        <v>45</v>
      </c>
      <c r="AM5038" t="s">
        <v>33</v>
      </c>
      <c r="AN5038" t="s">
        <v>33</v>
      </c>
      <c r="AO5038" t="s">
        <v>133</v>
      </c>
      <c r="AP5038" t="s">
        <v>33</v>
      </c>
      <c r="AQ5038"/>
      <c r="AR5038" t="s">
        <v>35</v>
      </c>
      <c r="AS5038" t="s">
        <v>35</v>
      </c>
    </row>
    <row r="5039" spans="1:45">
      <c r="A5039" s="264" t="s">
        <v>17292</v>
      </c>
      <c r="B5039" s="217" t="s">
        <v>2622</v>
      </c>
      <c r="E5039" s="217" t="s">
        <v>17293</v>
      </c>
      <c r="F5039" s="217" t="s">
        <v>17285</v>
      </c>
      <c r="H5039" s="217" t="s">
        <v>45</v>
      </c>
      <c r="I5039" s="217" t="s">
        <v>45</v>
      </c>
      <c r="J5039" s="217" t="s">
        <v>33</v>
      </c>
      <c r="K5039" s="217" t="s">
        <v>33</v>
      </c>
      <c r="L5039" s="217" t="s">
        <v>133</v>
      </c>
      <c r="M5039" s="217" t="s">
        <v>33</v>
      </c>
      <c r="O5039" s="217" t="s">
        <v>35</v>
      </c>
      <c r="P5039" s="217" t="s">
        <v>35</v>
      </c>
      <c r="Q5039" s="217">
        <f>S6639-vykonyz.xlsx[[#This Row],[Kod]]</f>
        <v>-90868</v>
      </c>
      <c r="R5039" s="217">
        <f>S4962-vykonyz.xlsx[[#This Row],[Kod]]</f>
        <v>-90868</v>
      </c>
      <c r="AC5039" s="217">
        <f>vykonyz.xlsx3[[#This Row],[Kod]]-vykonyz.xlsx[[#This Row],[Kod]]</f>
        <v>0</v>
      </c>
      <c r="AD5039" t="s">
        <v>17292</v>
      </c>
      <c r="AE5039" t="s">
        <v>2622</v>
      </c>
      <c r="AF5039"/>
      <c r="AG5039"/>
      <c r="AH5039" t="s">
        <v>17293</v>
      </c>
      <c r="AI5039" t="s">
        <v>17285</v>
      </c>
      <c r="AJ5039"/>
      <c r="AK5039" t="s">
        <v>45</v>
      </c>
      <c r="AL5039" t="s">
        <v>45</v>
      </c>
      <c r="AM5039" t="s">
        <v>33</v>
      </c>
      <c r="AN5039" t="s">
        <v>33</v>
      </c>
      <c r="AO5039" t="s">
        <v>133</v>
      </c>
      <c r="AP5039" t="s">
        <v>33</v>
      </c>
      <c r="AQ5039"/>
      <c r="AR5039" t="s">
        <v>35</v>
      </c>
      <c r="AS5039" t="s">
        <v>35</v>
      </c>
    </row>
    <row r="5040" spans="1:45">
      <c r="A5040" s="264" t="s">
        <v>17294</v>
      </c>
      <c r="B5040" s="217" t="s">
        <v>2622</v>
      </c>
      <c r="E5040" s="217" t="s">
        <v>17295</v>
      </c>
      <c r="F5040" s="217" t="s">
        <v>17285</v>
      </c>
      <c r="H5040" s="217" t="s">
        <v>45</v>
      </c>
      <c r="I5040" s="217" t="s">
        <v>45</v>
      </c>
      <c r="J5040" s="217" t="s">
        <v>33</v>
      </c>
      <c r="K5040" s="217" t="s">
        <v>33</v>
      </c>
      <c r="L5040" s="217" t="s">
        <v>133</v>
      </c>
      <c r="M5040" s="217" t="s">
        <v>33</v>
      </c>
      <c r="O5040" s="217" t="s">
        <v>35</v>
      </c>
      <c r="P5040" s="217" t="s">
        <v>35</v>
      </c>
      <c r="Q5040" s="217">
        <f>S6640-vykonyz.xlsx[[#This Row],[Kod]]</f>
        <v>-90869</v>
      </c>
      <c r="R5040" s="217">
        <f>S4963-vykonyz.xlsx[[#This Row],[Kod]]</f>
        <v>-90869</v>
      </c>
      <c r="AC5040" s="217">
        <f>vykonyz.xlsx3[[#This Row],[Kod]]-vykonyz.xlsx[[#This Row],[Kod]]</f>
        <v>0</v>
      </c>
      <c r="AD5040" t="s">
        <v>17294</v>
      </c>
      <c r="AE5040" t="s">
        <v>2622</v>
      </c>
      <c r="AF5040"/>
      <c r="AG5040"/>
      <c r="AH5040" t="s">
        <v>17295</v>
      </c>
      <c r="AI5040" t="s">
        <v>17285</v>
      </c>
      <c r="AJ5040"/>
      <c r="AK5040" t="s">
        <v>45</v>
      </c>
      <c r="AL5040" t="s">
        <v>45</v>
      </c>
      <c r="AM5040" t="s">
        <v>33</v>
      </c>
      <c r="AN5040" t="s">
        <v>33</v>
      </c>
      <c r="AO5040" t="s">
        <v>133</v>
      </c>
      <c r="AP5040" t="s">
        <v>33</v>
      </c>
      <c r="AQ5040"/>
      <c r="AR5040" t="s">
        <v>35</v>
      </c>
      <c r="AS5040" t="s">
        <v>35</v>
      </c>
    </row>
    <row r="5041" spans="1:45">
      <c r="A5041" s="264" t="s">
        <v>17296</v>
      </c>
      <c r="B5041" s="217" t="s">
        <v>2622</v>
      </c>
      <c r="E5041" s="217" t="s">
        <v>17297</v>
      </c>
      <c r="F5041" s="217" t="s">
        <v>17285</v>
      </c>
      <c r="H5041" s="217" t="s">
        <v>45</v>
      </c>
      <c r="I5041" s="217" t="s">
        <v>45</v>
      </c>
      <c r="J5041" s="217" t="s">
        <v>33</v>
      </c>
      <c r="K5041" s="217" t="s">
        <v>33</v>
      </c>
      <c r="L5041" s="217" t="s">
        <v>133</v>
      </c>
      <c r="M5041" s="217" t="s">
        <v>33</v>
      </c>
      <c r="O5041" s="217" t="s">
        <v>35</v>
      </c>
      <c r="P5041" s="217" t="s">
        <v>35</v>
      </c>
      <c r="Q5041" s="217">
        <f>S6641-vykonyz.xlsx[[#This Row],[Kod]]</f>
        <v>-90870</v>
      </c>
      <c r="R5041" s="217">
        <f>S4964-vykonyz.xlsx[[#This Row],[Kod]]</f>
        <v>-90870</v>
      </c>
      <c r="AC5041" s="217">
        <f>vykonyz.xlsx3[[#This Row],[Kod]]-vykonyz.xlsx[[#This Row],[Kod]]</f>
        <v>0</v>
      </c>
      <c r="AD5041" t="s">
        <v>17296</v>
      </c>
      <c r="AE5041" t="s">
        <v>2622</v>
      </c>
      <c r="AF5041"/>
      <c r="AG5041"/>
      <c r="AH5041" t="s">
        <v>17297</v>
      </c>
      <c r="AI5041" t="s">
        <v>17285</v>
      </c>
      <c r="AJ5041"/>
      <c r="AK5041" t="s">
        <v>45</v>
      </c>
      <c r="AL5041" t="s">
        <v>45</v>
      </c>
      <c r="AM5041" t="s">
        <v>33</v>
      </c>
      <c r="AN5041" t="s">
        <v>33</v>
      </c>
      <c r="AO5041" t="s">
        <v>133</v>
      </c>
      <c r="AP5041" t="s">
        <v>33</v>
      </c>
      <c r="AQ5041"/>
      <c r="AR5041" t="s">
        <v>35</v>
      </c>
      <c r="AS5041" t="s">
        <v>35</v>
      </c>
    </row>
    <row r="5042" spans="1:45">
      <c r="A5042" s="264" t="s">
        <v>17298</v>
      </c>
      <c r="B5042" s="217" t="s">
        <v>2622</v>
      </c>
      <c r="E5042" s="217" t="s">
        <v>17299</v>
      </c>
      <c r="F5042" s="217" t="s">
        <v>17285</v>
      </c>
      <c r="H5042" s="217" t="s">
        <v>45</v>
      </c>
      <c r="I5042" s="217" t="s">
        <v>45</v>
      </c>
      <c r="J5042" s="217" t="s">
        <v>33</v>
      </c>
      <c r="K5042" s="217" t="s">
        <v>33</v>
      </c>
      <c r="L5042" s="217" t="s">
        <v>133</v>
      </c>
      <c r="M5042" s="217" t="s">
        <v>33</v>
      </c>
      <c r="O5042" s="217" t="s">
        <v>35</v>
      </c>
      <c r="P5042" s="217" t="s">
        <v>35</v>
      </c>
      <c r="Q5042" s="217">
        <f>S6642-vykonyz.xlsx[[#This Row],[Kod]]</f>
        <v>-90871</v>
      </c>
      <c r="R5042" s="217">
        <f>S4965-vykonyz.xlsx[[#This Row],[Kod]]</f>
        <v>-90871</v>
      </c>
      <c r="AC5042" s="217">
        <f>vykonyz.xlsx3[[#This Row],[Kod]]-vykonyz.xlsx[[#This Row],[Kod]]</f>
        <v>0</v>
      </c>
      <c r="AD5042" t="s">
        <v>17298</v>
      </c>
      <c r="AE5042" t="s">
        <v>2622</v>
      </c>
      <c r="AF5042"/>
      <c r="AG5042"/>
      <c r="AH5042" t="s">
        <v>17299</v>
      </c>
      <c r="AI5042" t="s">
        <v>17285</v>
      </c>
      <c r="AJ5042"/>
      <c r="AK5042" t="s">
        <v>45</v>
      </c>
      <c r="AL5042" t="s">
        <v>45</v>
      </c>
      <c r="AM5042" t="s">
        <v>33</v>
      </c>
      <c r="AN5042" t="s">
        <v>33</v>
      </c>
      <c r="AO5042" t="s">
        <v>133</v>
      </c>
      <c r="AP5042" t="s">
        <v>33</v>
      </c>
      <c r="AQ5042"/>
      <c r="AR5042" t="s">
        <v>35</v>
      </c>
      <c r="AS5042" t="s">
        <v>35</v>
      </c>
    </row>
    <row r="5043" spans="1:45">
      <c r="A5043" s="264" t="s">
        <v>17300</v>
      </c>
      <c r="B5043" s="217" t="s">
        <v>4396</v>
      </c>
      <c r="E5043" s="217" t="s">
        <v>17301</v>
      </c>
      <c r="F5043" s="217" t="s">
        <v>17285</v>
      </c>
      <c r="H5043" s="217" t="s">
        <v>45</v>
      </c>
      <c r="I5043" s="217" t="s">
        <v>45</v>
      </c>
      <c r="J5043" s="217" t="s">
        <v>33</v>
      </c>
      <c r="K5043" s="217" t="s">
        <v>33</v>
      </c>
      <c r="L5043" s="217" t="s">
        <v>133</v>
      </c>
      <c r="M5043" s="217" t="s">
        <v>33</v>
      </c>
      <c r="O5043" s="217" t="s">
        <v>35</v>
      </c>
      <c r="P5043" s="217" t="s">
        <v>35</v>
      </c>
      <c r="Q5043" s="217">
        <f>S6643-vykonyz.xlsx[[#This Row],[Kod]]</f>
        <v>-90873</v>
      </c>
      <c r="R5043" s="217">
        <f>S4966-vykonyz.xlsx[[#This Row],[Kod]]</f>
        <v>-90873</v>
      </c>
      <c r="AC5043" s="217">
        <f>vykonyz.xlsx3[[#This Row],[Kod]]-vykonyz.xlsx[[#This Row],[Kod]]</f>
        <v>0</v>
      </c>
      <c r="AD5043" t="s">
        <v>17300</v>
      </c>
      <c r="AE5043" t="s">
        <v>4396</v>
      </c>
      <c r="AF5043"/>
      <c r="AG5043"/>
      <c r="AH5043" t="s">
        <v>17301</v>
      </c>
      <c r="AI5043" t="s">
        <v>17285</v>
      </c>
      <c r="AJ5043"/>
      <c r="AK5043" t="s">
        <v>45</v>
      </c>
      <c r="AL5043" t="s">
        <v>45</v>
      </c>
      <c r="AM5043" t="s">
        <v>33</v>
      </c>
      <c r="AN5043" t="s">
        <v>33</v>
      </c>
      <c r="AO5043" t="s">
        <v>133</v>
      </c>
      <c r="AP5043" t="s">
        <v>33</v>
      </c>
      <c r="AQ5043"/>
      <c r="AR5043" t="s">
        <v>35</v>
      </c>
      <c r="AS5043" t="s">
        <v>35</v>
      </c>
    </row>
    <row r="5044" spans="1:45">
      <c r="A5044" s="264" t="s">
        <v>17302</v>
      </c>
      <c r="B5044" s="217" t="s">
        <v>2622</v>
      </c>
      <c r="E5044" s="217" t="s">
        <v>17303</v>
      </c>
      <c r="F5044" s="217" t="s">
        <v>17285</v>
      </c>
      <c r="H5044" s="217" t="s">
        <v>45</v>
      </c>
      <c r="I5044" s="217" t="s">
        <v>45</v>
      </c>
      <c r="J5044" s="217" t="s">
        <v>33</v>
      </c>
      <c r="K5044" s="217" t="s">
        <v>33</v>
      </c>
      <c r="L5044" s="217" t="s">
        <v>133</v>
      </c>
      <c r="M5044" s="217" t="s">
        <v>33</v>
      </c>
      <c r="O5044" s="217" t="s">
        <v>35</v>
      </c>
      <c r="P5044" s="217" t="s">
        <v>35</v>
      </c>
      <c r="Q5044" s="217">
        <f>S6644-vykonyz.xlsx[[#This Row],[Kod]]</f>
        <v>-90874</v>
      </c>
      <c r="R5044" s="217">
        <f>S4967-vykonyz.xlsx[[#This Row],[Kod]]</f>
        <v>-90874</v>
      </c>
      <c r="AC5044" s="217">
        <f>vykonyz.xlsx3[[#This Row],[Kod]]-vykonyz.xlsx[[#This Row],[Kod]]</f>
        <v>0</v>
      </c>
      <c r="AD5044" t="s">
        <v>17302</v>
      </c>
      <c r="AE5044" t="s">
        <v>2622</v>
      </c>
      <c r="AF5044"/>
      <c r="AG5044"/>
      <c r="AH5044" t="s">
        <v>17303</v>
      </c>
      <c r="AI5044" t="s">
        <v>17285</v>
      </c>
      <c r="AJ5044"/>
      <c r="AK5044" t="s">
        <v>45</v>
      </c>
      <c r="AL5044" t="s">
        <v>45</v>
      </c>
      <c r="AM5044" t="s">
        <v>33</v>
      </c>
      <c r="AN5044" t="s">
        <v>33</v>
      </c>
      <c r="AO5044" t="s">
        <v>133</v>
      </c>
      <c r="AP5044" t="s">
        <v>33</v>
      </c>
      <c r="AQ5044"/>
      <c r="AR5044" t="s">
        <v>35</v>
      </c>
      <c r="AS5044" t="s">
        <v>35</v>
      </c>
    </row>
    <row r="5045" spans="1:45">
      <c r="A5045" s="264" t="s">
        <v>17304</v>
      </c>
      <c r="B5045" s="217" t="s">
        <v>2622</v>
      </c>
      <c r="E5045" s="217" t="s">
        <v>17305</v>
      </c>
      <c r="F5045" s="217" t="s">
        <v>17306</v>
      </c>
      <c r="H5045" s="217" t="s">
        <v>45</v>
      </c>
      <c r="I5045" s="217" t="s">
        <v>45</v>
      </c>
      <c r="J5045" s="217" t="s">
        <v>33</v>
      </c>
      <c r="K5045" s="217" t="s">
        <v>33</v>
      </c>
      <c r="L5045" s="217" t="s">
        <v>133</v>
      </c>
      <c r="M5045" s="217" t="s">
        <v>33</v>
      </c>
      <c r="O5045" s="217" t="s">
        <v>35</v>
      </c>
      <c r="P5045" s="217" t="s">
        <v>35</v>
      </c>
      <c r="Q5045" s="217">
        <f>S6645-vykonyz.xlsx[[#This Row],[Kod]]</f>
        <v>-90875</v>
      </c>
      <c r="R5045" s="217">
        <f>S4968-vykonyz.xlsx[[#This Row],[Kod]]</f>
        <v>-90875</v>
      </c>
      <c r="AC5045" s="217">
        <f>vykonyz.xlsx3[[#This Row],[Kod]]-vykonyz.xlsx[[#This Row],[Kod]]</f>
        <v>0</v>
      </c>
      <c r="AD5045" t="s">
        <v>17304</v>
      </c>
      <c r="AE5045" t="s">
        <v>2622</v>
      </c>
      <c r="AF5045"/>
      <c r="AG5045"/>
      <c r="AH5045" t="s">
        <v>17305</v>
      </c>
      <c r="AI5045" t="s">
        <v>17306</v>
      </c>
      <c r="AJ5045"/>
      <c r="AK5045" t="s">
        <v>45</v>
      </c>
      <c r="AL5045" t="s">
        <v>45</v>
      </c>
      <c r="AM5045" t="s">
        <v>33</v>
      </c>
      <c r="AN5045" t="s">
        <v>33</v>
      </c>
      <c r="AO5045" t="s">
        <v>133</v>
      </c>
      <c r="AP5045" t="s">
        <v>33</v>
      </c>
      <c r="AQ5045"/>
      <c r="AR5045" t="s">
        <v>35</v>
      </c>
      <c r="AS5045" t="s">
        <v>35</v>
      </c>
    </row>
    <row r="5046" spans="1:45">
      <c r="A5046" s="264" t="s">
        <v>17307</v>
      </c>
      <c r="B5046" s="217" t="s">
        <v>4396</v>
      </c>
      <c r="E5046" s="217" t="s">
        <v>17308</v>
      </c>
      <c r="F5046" s="217" t="s">
        <v>17306</v>
      </c>
      <c r="H5046" s="217" t="s">
        <v>45</v>
      </c>
      <c r="I5046" s="217" t="s">
        <v>45</v>
      </c>
      <c r="J5046" s="217" t="s">
        <v>33</v>
      </c>
      <c r="K5046" s="217" t="s">
        <v>33</v>
      </c>
      <c r="L5046" s="217" t="s">
        <v>133</v>
      </c>
      <c r="M5046" s="217" t="s">
        <v>33</v>
      </c>
      <c r="O5046" s="217" t="s">
        <v>35</v>
      </c>
      <c r="P5046" s="217" t="s">
        <v>35</v>
      </c>
      <c r="Q5046" s="217">
        <f>S6646-vykonyz.xlsx[[#This Row],[Kod]]</f>
        <v>-90876</v>
      </c>
      <c r="R5046" s="217">
        <f>S4969-vykonyz.xlsx[[#This Row],[Kod]]</f>
        <v>-90876</v>
      </c>
      <c r="AC5046" s="217">
        <f>vykonyz.xlsx3[[#This Row],[Kod]]-vykonyz.xlsx[[#This Row],[Kod]]</f>
        <v>0</v>
      </c>
      <c r="AD5046" t="s">
        <v>17307</v>
      </c>
      <c r="AE5046" t="s">
        <v>4396</v>
      </c>
      <c r="AF5046"/>
      <c r="AG5046"/>
      <c r="AH5046" t="s">
        <v>17308</v>
      </c>
      <c r="AI5046" t="s">
        <v>17306</v>
      </c>
      <c r="AJ5046"/>
      <c r="AK5046" t="s">
        <v>45</v>
      </c>
      <c r="AL5046" t="s">
        <v>45</v>
      </c>
      <c r="AM5046" t="s">
        <v>33</v>
      </c>
      <c r="AN5046" t="s">
        <v>33</v>
      </c>
      <c r="AO5046" t="s">
        <v>133</v>
      </c>
      <c r="AP5046" t="s">
        <v>33</v>
      </c>
      <c r="AQ5046"/>
      <c r="AR5046" t="s">
        <v>35</v>
      </c>
      <c r="AS5046" t="s">
        <v>35</v>
      </c>
    </row>
    <row r="5047" spans="1:45">
      <c r="A5047" s="264" t="s">
        <v>17309</v>
      </c>
      <c r="B5047" s="217" t="s">
        <v>2622</v>
      </c>
      <c r="E5047" s="217" t="s">
        <v>17310</v>
      </c>
      <c r="F5047" s="217" t="s">
        <v>17306</v>
      </c>
      <c r="H5047" s="217" t="s">
        <v>45</v>
      </c>
      <c r="I5047" s="217" t="s">
        <v>45</v>
      </c>
      <c r="J5047" s="217" t="s">
        <v>33</v>
      </c>
      <c r="K5047" s="217" t="s">
        <v>33</v>
      </c>
      <c r="L5047" s="217" t="s">
        <v>133</v>
      </c>
      <c r="M5047" s="217" t="s">
        <v>33</v>
      </c>
      <c r="O5047" s="217" t="s">
        <v>35</v>
      </c>
      <c r="P5047" s="217" t="s">
        <v>35</v>
      </c>
      <c r="Q5047" s="217">
        <f>S6647-vykonyz.xlsx[[#This Row],[Kod]]</f>
        <v>-90878</v>
      </c>
      <c r="R5047" s="217">
        <f>S4970-vykonyz.xlsx[[#This Row],[Kod]]</f>
        <v>-90878</v>
      </c>
      <c r="AC5047" s="217">
        <f>vykonyz.xlsx3[[#This Row],[Kod]]-vykonyz.xlsx[[#This Row],[Kod]]</f>
        <v>0</v>
      </c>
      <c r="AD5047" t="s">
        <v>17309</v>
      </c>
      <c r="AE5047" t="s">
        <v>2622</v>
      </c>
      <c r="AF5047"/>
      <c r="AG5047"/>
      <c r="AH5047" t="s">
        <v>17310</v>
      </c>
      <c r="AI5047" t="s">
        <v>17306</v>
      </c>
      <c r="AJ5047"/>
      <c r="AK5047" t="s">
        <v>45</v>
      </c>
      <c r="AL5047" t="s">
        <v>45</v>
      </c>
      <c r="AM5047" t="s">
        <v>33</v>
      </c>
      <c r="AN5047" t="s">
        <v>33</v>
      </c>
      <c r="AO5047" t="s">
        <v>133</v>
      </c>
      <c r="AP5047" t="s">
        <v>33</v>
      </c>
      <c r="AQ5047"/>
      <c r="AR5047" t="s">
        <v>35</v>
      </c>
      <c r="AS5047" t="s">
        <v>35</v>
      </c>
    </row>
    <row r="5048" spans="1:45">
      <c r="A5048" s="264" t="s">
        <v>17311</v>
      </c>
      <c r="B5048" s="217" t="s">
        <v>2622</v>
      </c>
      <c r="E5048" s="217" t="s">
        <v>17312</v>
      </c>
      <c r="F5048" s="217" t="s">
        <v>17313</v>
      </c>
      <c r="H5048" s="217" t="s">
        <v>45</v>
      </c>
      <c r="I5048" s="217" t="s">
        <v>45</v>
      </c>
      <c r="J5048" s="217" t="s">
        <v>33</v>
      </c>
      <c r="K5048" s="217" t="s">
        <v>33</v>
      </c>
      <c r="L5048" s="217" t="s">
        <v>133</v>
      </c>
      <c r="M5048" s="217" t="s">
        <v>33</v>
      </c>
      <c r="O5048" s="217" t="s">
        <v>35</v>
      </c>
      <c r="P5048" s="217" t="s">
        <v>35</v>
      </c>
      <c r="Q5048" s="217">
        <f>S6648-vykonyz.xlsx[[#This Row],[Kod]]</f>
        <v>-90879</v>
      </c>
      <c r="R5048" s="217">
        <f>S4971-vykonyz.xlsx[[#This Row],[Kod]]</f>
        <v>-90879</v>
      </c>
      <c r="AC5048" s="217">
        <f>vykonyz.xlsx3[[#This Row],[Kod]]-vykonyz.xlsx[[#This Row],[Kod]]</f>
        <v>0</v>
      </c>
      <c r="AD5048" t="s">
        <v>17311</v>
      </c>
      <c r="AE5048" t="s">
        <v>2622</v>
      </c>
      <c r="AF5048"/>
      <c r="AG5048"/>
      <c r="AH5048" t="s">
        <v>17312</v>
      </c>
      <c r="AI5048" t="s">
        <v>17313</v>
      </c>
      <c r="AJ5048"/>
      <c r="AK5048" t="s">
        <v>45</v>
      </c>
      <c r="AL5048" t="s">
        <v>45</v>
      </c>
      <c r="AM5048" t="s">
        <v>33</v>
      </c>
      <c r="AN5048" t="s">
        <v>33</v>
      </c>
      <c r="AO5048" t="s">
        <v>133</v>
      </c>
      <c r="AP5048" t="s">
        <v>33</v>
      </c>
      <c r="AQ5048"/>
      <c r="AR5048" t="s">
        <v>35</v>
      </c>
      <c r="AS5048" t="s">
        <v>35</v>
      </c>
    </row>
    <row r="5049" spans="1:45">
      <c r="A5049" s="264" t="s">
        <v>17314</v>
      </c>
      <c r="B5049" s="217" t="s">
        <v>4396</v>
      </c>
      <c r="E5049" s="217" t="s">
        <v>17315</v>
      </c>
      <c r="F5049" s="217" t="s">
        <v>17313</v>
      </c>
      <c r="H5049" s="217" t="s">
        <v>45</v>
      </c>
      <c r="I5049" s="217" t="s">
        <v>45</v>
      </c>
      <c r="J5049" s="217" t="s">
        <v>33</v>
      </c>
      <c r="K5049" s="217" t="s">
        <v>33</v>
      </c>
      <c r="L5049" s="217" t="s">
        <v>133</v>
      </c>
      <c r="M5049" s="217" t="s">
        <v>33</v>
      </c>
      <c r="O5049" s="217" t="s">
        <v>35</v>
      </c>
      <c r="P5049" s="217" t="s">
        <v>35</v>
      </c>
      <c r="Q5049" s="217">
        <f>S6649-vykonyz.xlsx[[#This Row],[Kod]]</f>
        <v>-90880</v>
      </c>
      <c r="R5049" s="217">
        <f>S4972-vykonyz.xlsx[[#This Row],[Kod]]</f>
        <v>-90880</v>
      </c>
      <c r="AC5049" s="217">
        <f>vykonyz.xlsx3[[#This Row],[Kod]]-vykonyz.xlsx[[#This Row],[Kod]]</f>
        <v>0</v>
      </c>
      <c r="AD5049" t="s">
        <v>17314</v>
      </c>
      <c r="AE5049" t="s">
        <v>4396</v>
      </c>
      <c r="AF5049"/>
      <c r="AG5049"/>
      <c r="AH5049" t="s">
        <v>17315</v>
      </c>
      <c r="AI5049" t="s">
        <v>17313</v>
      </c>
      <c r="AJ5049"/>
      <c r="AK5049" t="s">
        <v>45</v>
      </c>
      <c r="AL5049" t="s">
        <v>45</v>
      </c>
      <c r="AM5049" t="s">
        <v>33</v>
      </c>
      <c r="AN5049" t="s">
        <v>33</v>
      </c>
      <c r="AO5049" t="s">
        <v>133</v>
      </c>
      <c r="AP5049" t="s">
        <v>33</v>
      </c>
      <c r="AQ5049"/>
      <c r="AR5049" t="s">
        <v>35</v>
      </c>
      <c r="AS5049" t="s">
        <v>35</v>
      </c>
    </row>
    <row r="5050" spans="1:45">
      <c r="A5050" s="264" t="s">
        <v>17316</v>
      </c>
      <c r="B5050" s="217" t="s">
        <v>4396</v>
      </c>
      <c r="E5050" s="217" t="s">
        <v>17317</v>
      </c>
      <c r="F5050" s="217" t="s">
        <v>17313</v>
      </c>
      <c r="H5050" s="217" t="s">
        <v>45</v>
      </c>
      <c r="I5050" s="217" t="s">
        <v>45</v>
      </c>
      <c r="J5050" s="217" t="s">
        <v>33</v>
      </c>
      <c r="K5050" s="217" t="s">
        <v>33</v>
      </c>
      <c r="L5050" s="217" t="s">
        <v>133</v>
      </c>
      <c r="M5050" s="217" t="s">
        <v>33</v>
      </c>
      <c r="O5050" s="217" t="s">
        <v>35</v>
      </c>
      <c r="P5050" s="217" t="s">
        <v>35</v>
      </c>
      <c r="Q5050" s="217">
        <f>S6650-vykonyz.xlsx[[#This Row],[Kod]]</f>
        <v>-90881</v>
      </c>
      <c r="R5050" s="217">
        <f>S4973-vykonyz.xlsx[[#This Row],[Kod]]</f>
        <v>-90881</v>
      </c>
      <c r="AC5050" s="217">
        <f>vykonyz.xlsx3[[#This Row],[Kod]]-vykonyz.xlsx[[#This Row],[Kod]]</f>
        <v>0</v>
      </c>
      <c r="AD5050" t="s">
        <v>17316</v>
      </c>
      <c r="AE5050" t="s">
        <v>4396</v>
      </c>
      <c r="AF5050"/>
      <c r="AG5050"/>
      <c r="AH5050" t="s">
        <v>17317</v>
      </c>
      <c r="AI5050" t="s">
        <v>17313</v>
      </c>
      <c r="AJ5050"/>
      <c r="AK5050" t="s">
        <v>45</v>
      </c>
      <c r="AL5050" t="s">
        <v>45</v>
      </c>
      <c r="AM5050" t="s">
        <v>33</v>
      </c>
      <c r="AN5050" t="s">
        <v>33</v>
      </c>
      <c r="AO5050" t="s">
        <v>133</v>
      </c>
      <c r="AP5050" t="s">
        <v>33</v>
      </c>
      <c r="AQ5050"/>
      <c r="AR5050" t="s">
        <v>35</v>
      </c>
      <c r="AS5050" t="s">
        <v>35</v>
      </c>
    </row>
    <row r="5051" spans="1:45">
      <c r="A5051" s="264" t="s">
        <v>17318</v>
      </c>
      <c r="B5051" s="217" t="s">
        <v>2622</v>
      </c>
      <c r="E5051" s="217" t="s">
        <v>17319</v>
      </c>
      <c r="F5051" s="217" t="s">
        <v>17313</v>
      </c>
      <c r="H5051" s="217" t="s">
        <v>45</v>
      </c>
      <c r="I5051" s="217" t="s">
        <v>45</v>
      </c>
      <c r="J5051" s="217" t="s">
        <v>33</v>
      </c>
      <c r="K5051" s="217" t="s">
        <v>33</v>
      </c>
      <c r="L5051" s="217" t="s">
        <v>133</v>
      </c>
      <c r="M5051" s="217" t="s">
        <v>33</v>
      </c>
      <c r="O5051" s="217" t="s">
        <v>35</v>
      </c>
      <c r="P5051" s="217" t="s">
        <v>35</v>
      </c>
      <c r="Q5051" s="217">
        <f>S6651-vykonyz.xlsx[[#This Row],[Kod]]</f>
        <v>-90882</v>
      </c>
      <c r="R5051" s="217">
        <f>S4974-vykonyz.xlsx[[#This Row],[Kod]]</f>
        <v>-90882</v>
      </c>
      <c r="S5051" s="217" t="s">
        <v>17320</v>
      </c>
      <c r="T5051" s="217" t="s">
        <v>17321</v>
      </c>
      <c r="U5051" s="217">
        <v>836</v>
      </c>
      <c r="V5051" s="261">
        <v>45292</v>
      </c>
      <c r="W5051" s="217" t="s">
        <v>17320</v>
      </c>
      <c r="X5051" s="217">
        <v>819</v>
      </c>
      <c r="Y5051" s="217">
        <v>17</v>
      </c>
      <c r="Z5051" s="261">
        <v>45291</v>
      </c>
      <c r="AC5051" s="217">
        <f>vykonyz.xlsx3[[#This Row],[Kod]]-vykonyz.xlsx[[#This Row],[Kod]]</f>
        <v>0</v>
      </c>
      <c r="AD5051" t="s">
        <v>17318</v>
      </c>
      <c r="AE5051" t="s">
        <v>2622</v>
      </c>
      <c r="AF5051"/>
      <c r="AG5051"/>
      <c r="AH5051" t="s">
        <v>17319</v>
      </c>
      <c r="AI5051" t="s">
        <v>17313</v>
      </c>
      <c r="AJ5051"/>
      <c r="AK5051" t="s">
        <v>45</v>
      </c>
      <c r="AL5051" t="s">
        <v>45</v>
      </c>
      <c r="AM5051" t="s">
        <v>33</v>
      </c>
      <c r="AN5051" t="s">
        <v>33</v>
      </c>
      <c r="AO5051" t="s">
        <v>133</v>
      </c>
      <c r="AP5051" t="s">
        <v>33</v>
      </c>
      <c r="AQ5051"/>
      <c r="AR5051" t="s">
        <v>35</v>
      </c>
      <c r="AS5051" t="s">
        <v>35</v>
      </c>
    </row>
    <row r="5052" spans="1:45">
      <c r="A5052" s="264" t="s">
        <v>17322</v>
      </c>
      <c r="B5052" s="217" t="s">
        <v>4396</v>
      </c>
      <c r="E5052" s="217" t="s">
        <v>17323</v>
      </c>
      <c r="F5052" s="217" t="s">
        <v>17313</v>
      </c>
      <c r="H5052" s="217" t="s">
        <v>45</v>
      </c>
      <c r="I5052" s="217" t="s">
        <v>45</v>
      </c>
      <c r="J5052" s="217" t="s">
        <v>33</v>
      </c>
      <c r="K5052" s="217" t="s">
        <v>33</v>
      </c>
      <c r="L5052" s="217" t="s">
        <v>133</v>
      </c>
      <c r="M5052" s="217" t="s">
        <v>33</v>
      </c>
      <c r="O5052" s="217" t="s">
        <v>35</v>
      </c>
      <c r="P5052" s="217" t="s">
        <v>35</v>
      </c>
      <c r="Q5052" s="217">
        <f>S6652-vykonyz.xlsx[[#This Row],[Kod]]</f>
        <v>-90883</v>
      </c>
      <c r="R5052" s="217">
        <f>S4975-vykonyz.xlsx[[#This Row],[Kod]]</f>
        <v>-90883</v>
      </c>
      <c r="S5052" s="217" t="s">
        <v>17324</v>
      </c>
      <c r="T5052" s="217" t="s">
        <v>17325</v>
      </c>
      <c r="U5052" s="217">
        <v>836</v>
      </c>
      <c r="V5052" s="261">
        <v>45292</v>
      </c>
      <c r="W5052" s="217" t="s">
        <v>17324</v>
      </c>
      <c r="X5052" s="217">
        <v>819</v>
      </c>
      <c r="Y5052" s="217">
        <v>17</v>
      </c>
      <c r="Z5052" s="261">
        <v>45291</v>
      </c>
      <c r="AC5052" s="217">
        <f>vykonyz.xlsx3[[#This Row],[Kod]]-vykonyz.xlsx[[#This Row],[Kod]]</f>
        <v>0</v>
      </c>
      <c r="AD5052" t="s">
        <v>17322</v>
      </c>
      <c r="AE5052" t="s">
        <v>4396</v>
      </c>
      <c r="AF5052"/>
      <c r="AG5052"/>
      <c r="AH5052" t="s">
        <v>17323</v>
      </c>
      <c r="AI5052" t="s">
        <v>17313</v>
      </c>
      <c r="AJ5052"/>
      <c r="AK5052" t="s">
        <v>45</v>
      </c>
      <c r="AL5052" t="s">
        <v>45</v>
      </c>
      <c r="AM5052" t="s">
        <v>33</v>
      </c>
      <c r="AN5052" t="s">
        <v>33</v>
      </c>
      <c r="AO5052" t="s">
        <v>133</v>
      </c>
      <c r="AP5052" t="s">
        <v>33</v>
      </c>
      <c r="AQ5052"/>
      <c r="AR5052" t="s">
        <v>35</v>
      </c>
      <c r="AS5052" t="s">
        <v>35</v>
      </c>
    </row>
    <row r="5053" spans="1:45">
      <c r="A5053" s="264" t="s">
        <v>17326</v>
      </c>
      <c r="B5053" s="217" t="s">
        <v>2622</v>
      </c>
      <c r="E5053" s="217" t="s">
        <v>17327</v>
      </c>
      <c r="F5053" s="217" t="s">
        <v>17328</v>
      </c>
      <c r="H5053" s="217" t="s">
        <v>45</v>
      </c>
      <c r="I5053" s="217" t="s">
        <v>45</v>
      </c>
      <c r="J5053" s="217" t="s">
        <v>33</v>
      </c>
      <c r="K5053" s="217" t="s">
        <v>33</v>
      </c>
      <c r="L5053" s="217" t="s">
        <v>133</v>
      </c>
      <c r="M5053" s="217" t="s">
        <v>33</v>
      </c>
      <c r="O5053" s="217" t="s">
        <v>35</v>
      </c>
      <c r="P5053" s="217" t="s">
        <v>35</v>
      </c>
      <c r="Q5053" s="217">
        <f>S6653-vykonyz.xlsx[[#This Row],[Kod]]</f>
        <v>-90884</v>
      </c>
      <c r="R5053" s="217">
        <f>S4976-vykonyz.xlsx[[#This Row],[Kod]]</f>
        <v>-90884</v>
      </c>
      <c r="S5053" s="217" t="s">
        <v>17329</v>
      </c>
      <c r="T5053" s="217" t="s">
        <v>17330</v>
      </c>
      <c r="U5053" s="217">
        <v>835</v>
      </c>
      <c r="V5053" s="261">
        <v>45292</v>
      </c>
      <c r="W5053" s="217" t="s">
        <v>17329</v>
      </c>
      <c r="X5053" s="217">
        <v>819</v>
      </c>
      <c r="Y5053" s="217">
        <v>16</v>
      </c>
      <c r="Z5053" s="261">
        <v>45291</v>
      </c>
      <c r="AC5053" s="217">
        <f>vykonyz.xlsx3[[#This Row],[Kod]]-vykonyz.xlsx[[#This Row],[Kod]]</f>
        <v>0</v>
      </c>
      <c r="AD5053" t="s">
        <v>17326</v>
      </c>
      <c r="AE5053" t="s">
        <v>2622</v>
      </c>
      <c r="AF5053"/>
      <c r="AG5053"/>
      <c r="AH5053" t="s">
        <v>17327</v>
      </c>
      <c r="AI5053" t="s">
        <v>17328</v>
      </c>
      <c r="AJ5053"/>
      <c r="AK5053" t="s">
        <v>45</v>
      </c>
      <c r="AL5053" t="s">
        <v>45</v>
      </c>
      <c r="AM5053" t="s">
        <v>33</v>
      </c>
      <c r="AN5053" t="s">
        <v>33</v>
      </c>
      <c r="AO5053" t="s">
        <v>133</v>
      </c>
      <c r="AP5053" t="s">
        <v>33</v>
      </c>
      <c r="AQ5053"/>
      <c r="AR5053" t="s">
        <v>35</v>
      </c>
      <c r="AS5053" t="s">
        <v>35</v>
      </c>
    </row>
    <row r="5054" spans="1:45">
      <c r="A5054" s="264" t="s">
        <v>17331</v>
      </c>
      <c r="B5054" s="217" t="s">
        <v>1136</v>
      </c>
      <c r="E5054" s="217" t="s">
        <v>17332</v>
      </c>
      <c r="F5054" s="217" t="s">
        <v>17328</v>
      </c>
      <c r="H5054" s="217" t="s">
        <v>45</v>
      </c>
      <c r="I5054" s="217" t="s">
        <v>45</v>
      </c>
      <c r="J5054" s="217" t="s">
        <v>33</v>
      </c>
      <c r="K5054" s="217" t="s">
        <v>33</v>
      </c>
      <c r="L5054" s="217" t="s">
        <v>133</v>
      </c>
      <c r="M5054" s="217" t="s">
        <v>33</v>
      </c>
      <c r="O5054" s="217" t="s">
        <v>35</v>
      </c>
      <c r="P5054" s="217" t="s">
        <v>35</v>
      </c>
      <c r="Q5054" s="217">
        <f>S6654-vykonyz.xlsx[[#This Row],[Kod]]</f>
        <v>-90885</v>
      </c>
      <c r="R5054" s="217">
        <f>S4977-vykonyz.xlsx[[#This Row],[Kod]]</f>
        <v>-90885</v>
      </c>
      <c r="S5054" s="217" t="s">
        <v>17333</v>
      </c>
      <c r="T5054" s="217" t="s">
        <v>17334</v>
      </c>
      <c r="U5054" s="217">
        <v>836</v>
      </c>
      <c r="V5054" s="261">
        <v>45292</v>
      </c>
      <c r="W5054" s="217" t="s">
        <v>17333</v>
      </c>
      <c r="X5054" s="217">
        <v>819</v>
      </c>
      <c r="Y5054" s="217">
        <v>17</v>
      </c>
      <c r="Z5054" s="261">
        <v>45291</v>
      </c>
      <c r="AC5054" s="217">
        <f>vykonyz.xlsx3[[#This Row],[Kod]]-vykonyz.xlsx[[#This Row],[Kod]]</f>
        <v>0</v>
      </c>
      <c r="AD5054" t="s">
        <v>17331</v>
      </c>
      <c r="AE5054" t="s">
        <v>1136</v>
      </c>
      <c r="AF5054"/>
      <c r="AG5054"/>
      <c r="AH5054" t="s">
        <v>17332</v>
      </c>
      <c r="AI5054" t="s">
        <v>17328</v>
      </c>
      <c r="AJ5054"/>
      <c r="AK5054" t="s">
        <v>45</v>
      </c>
      <c r="AL5054" t="s">
        <v>45</v>
      </c>
      <c r="AM5054" t="s">
        <v>33</v>
      </c>
      <c r="AN5054" t="s">
        <v>33</v>
      </c>
      <c r="AO5054" t="s">
        <v>133</v>
      </c>
      <c r="AP5054" t="s">
        <v>33</v>
      </c>
      <c r="AQ5054"/>
      <c r="AR5054" t="s">
        <v>35</v>
      </c>
      <c r="AS5054" t="s">
        <v>35</v>
      </c>
    </row>
    <row r="5055" spans="1:45">
      <c r="A5055" s="264" t="s">
        <v>17335</v>
      </c>
      <c r="B5055" s="217" t="s">
        <v>1136</v>
      </c>
      <c r="E5055" s="217" t="s">
        <v>17336</v>
      </c>
      <c r="F5055" s="217" t="s">
        <v>17328</v>
      </c>
      <c r="H5055" s="217" t="s">
        <v>45</v>
      </c>
      <c r="I5055" s="217" t="s">
        <v>45</v>
      </c>
      <c r="J5055" s="217" t="s">
        <v>33</v>
      </c>
      <c r="K5055" s="217" t="s">
        <v>33</v>
      </c>
      <c r="L5055" s="217" t="s">
        <v>133</v>
      </c>
      <c r="M5055" s="217" t="s">
        <v>33</v>
      </c>
      <c r="O5055" s="217" t="s">
        <v>35</v>
      </c>
      <c r="P5055" s="217" t="s">
        <v>35</v>
      </c>
      <c r="Q5055" s="217">
        <f>S6655-vykonyz.xlsx[[#This Row],[Kod]]</f>
        <v>-90886</v>
      </c>
      <c r="R5055" s="217">
        <f>S4978-vykonyz.xlsx[[#This Row],[Kod]]</f>
        <v>-90886</v>
      </c>
      <c r="S5055" s="217" t="s">
        <v>17337</v>
      </c>
      <c r="T5055" s="217" t="s">
        <v>17338</v>
      </c>
      <c r="U5055" s="217">
        <v>659</v>
      </c>
      <c r="V5055" s="261">
        <v>45292</v>
      </c>
      <c r="W5055" s="217" t="s">
        <v>17337</v>
      </c>
      <c r="X5055" s="217">
        <v>643</v>
      </c>
      <c r="Y5055" s="217">
        <v>16</v>
      </c>
      <c r="Z5055" s="261">
        <v>45291</v>
      </c>
      <c r="AC5055" s="217">
        <f>vykonyz.xlsx3[[#This Row],[Kod]]-vykonyz.xlsx[[#This Row],[Kod]]</f>
        <v>0</v>
      </c>
      <c r="AD5055" t="s">
        <v>17335</v>
      </c>
      <c r="AE5055" t="s">
        <v>1136</v>
      </c>
      <c r="AF5055"/>
      <c r="AG5055"/>
      <c r="AH5055" t="s">
        <v>17336</v>
      </c>
      <c r="AI5055" t="s">
        <v>17328</v>
      </c>
      <c r="AJ5055"/>
      <c r="AK5055" t="s">
        <v>45</v>
      </c>
      <c r="AL5055" t="s">
        <v>45</v>
      </c>
      <c r="AM5055" t="s">
        <v>33</v>
      </c>
      <c r="AN5055" t="s">
        <v>33</v>
      </c>
      <c r="AO5055" t="s">
        <v>133</v>
      </c>
      <c r="AP5055" t="s">
        <v>33</v>
      </c>
      <c r="AQ5055"/>
      <c r="AR5055" t="s">
        <v>35</v>
      </c>
      <c r="AS5055" t="s">
        <v>35</v>
      </c>
    </row>
    <row r="5056" spans="1:45">
      <c r="A5056" s="264" t="s">
        <v>17339</v>
      </c>
      <c r="B5056" s="217" t="s">
        <v>1136</v>
      </c>
      <c r="E5056" s="217" t="s">
        <v>17340</v>
      </c>
      <c r="H5056" s="217" t="s">
        <v>45</v>
      </c>
      <c r="I5056" s="217" t="s">
        <v>45</v>
      </c>
      <c r="J5056" s="217" t="s">
        <v>33</v>
      </c>
      <c r="K5056" s="217" t="s">
        <v>33</v>
      </c>
      <c r="L5056" s="217" t="s">
        <v>133</v>
      </c>
      <c r="M5056" s="217" t="s">
        <v>33</v>
      </c>
      <c r="O5056" s="217" t="s">
        <v>35</v>
      </c>
      <c r="P5056" s="217" t="s">
        <v>35</v>
      </c>
      <c r="Q5056" s="217">
        <f>S6656-vykonyz.xlsx[[#This Row],[Kod]]</f>
        <v>-90889</v>
      </c>
      <c r="R5056" s="217">
        <f>S4979-vykonyz.xlsx[[#This Row],[Kod]]</f>
        <v>-90889</v>
      </c>
      <c r="S5056" s="217" t="s">
        <v>17341</v>
      </c>
      <c r="T5056" s="217" t="s">
        <v>17342</v>
      </c>
      <c r="U5056" s="217">
        <v>659</v>
      </c>
      <c r="V5056" s="261">
        <v>45292</v>
      </c>
      <c r="W5056" s="217" t="s">
        <v>17341</v>
      </c>
      <c r="X5056" s="217">
        <v>643</v>
      </c>
      <c r="Y5056" s="217">
        <v>16</v>
      </c>
      <c r="Z5056" s="261">
        <v>45291</v>
      </c>
      <c r="AC5056" s="217">
        <f>vykonyz.xlsx3[[#This Row],[Kod]]-vykonyz.xlsx[[#This Row],[Kod]]</f>
        <v>0</v>
      </c>
      <c r="AD5056" t="s">
        <v>17339</v>
      </c>
      <c r="AE5056" t="s">
        <v>1136</v>
      </c>
      <c r="AF5056"/>
      <c r="AG5056"/>
      <c r="AH5056" t="s">
        <v>17340</v>
      </c>
      <c r="AI5056"/>
      <c r="AJ5056"/>
      <c r="AK5056" t="s">
        <v>45</v>
      </c>
      <c r="AL5056" t="s">
        <v>45</v>
      </c>
      <c r="AM5056" t="s">
        <v>33</v>
      </c>
      <c r="AN5056" t="s">
        <v>33</v>
      </c>
      <c r="AO5056" t="s">
        <v>133</v>
      </c>
      <c r="AP5056" t="s">
        <v>33</v>
      </c>
      <c r="AQ5056"/>
      <c r="AR5056" t="s">
        <v>35</v>
      </c>
      <c r="AS5056" t="s">
        <v>35</v>
      </c>
    </row>
    <row r="5057" spans="1:45">
      <c r="A5057" s="264" t="s">
        <v>17343</v>
      </c>
      <c r="B5057" s="217" t="s">
        <v>1136</v>
      </c>
      <c r="E5057" s="217" t="s">
        <v>17344</v>
      </c>
      <c r="H5057" s="217" t="s">
        <v>45</v>
      </c>
      <c r="I5057" s="217" t="s">
        <v>45</v>
      </c>
      <c r="J5057" s="217" t="s">
        <v>33</v>
      </c>
      <c r="K5057" s="217" t="s">
        <v>33</v>
      </c>
      <c r="L5057" s="217" t="s">
        <v>133</v>
      </c>
      <c r="M5057" s="217" t="s">
        <v>33</v>
      </c>
      <c r="O5057" s="217" t="s">
        <v>35</v>
      </c>
      <c r="P5057" s="217" t="s">
        <v>35</v>
      </c>
      <c r="Q5057" s="217">
        <f>S6657-vykonyz.xlsx[[#This Row],[Kod]]</f>
        <v>-90890</v>
      </c>
      <c r="R5057" s="217">
        <f>S4980-vykonyz.xlsx[[#This Row],[Kod]]</f>
        <v>-90890</v>
      </c>
      <c r="S5057" s="217" t="s">
        <v>17345</v>
      </c>
      <c r="T5057" s="217" t="s">
        <v>17346</v>
      </c>
      <c r="U5057" s="217">
        <v>184</v>
      </c>
      <c r="V5057" s="261">
        <v>45292</v>
      </c>
      <c r="W5057" s="217" t="s">
        <v>17345</v>
      </c>
      <c r="X5057" s="217">
        <v>168</v>
      </c>
      <c r="Y5057" s="217">
        <v>16</v>
      </c>
      <c r="Z5057" s="261">
        <v>45291</v>
      </c>
      <c r="AC5057" s="217">
        <f>vykonyz.xlsx3[[#This Row],[Kod]]-vykonyz.xlsx[[#This Row],[Kod]]</f>
        <v>0</v>
      </c>
      <c r="AD5057" t="s">
        <v>17343</v>
      </c>
      <c r="AE5057" t="s">
        <v>1136</v>
      </c>
      <c r="AF5057"/>
      <c r="AG5057"/>
      <c r="AH5057" t="s">
        <v>17344</v>
      </c>
      <c r="AI5057"/>
      <c r="AJ5057"/>
      <c r="AK5057" t="s">
        <v>45</v>
      </c>
      <c r="AL5057" t="s">
        <v>45</v>
      </c>
      <c r="AM5057" t="s">
        <v>33</v>
      </c>
      <c r="AN5057" t="s">
        <v>33</v>
      </c>
      <c r="AO5057" t="s">
        <v>133</v>
      </c>
      <c r="AP5057" t="s">
        <v>33</v>
      </c>
      <c r="AQ5057"/>
      <c r="AR5057" t="s">
        <v>35</v>
      </c>
      <c r="AS5057" t="s">
        <v>35</v>
      </c>
    </row>
    <row r="5058" spans="1:45">
      <c r="A5058" s="264" t="s">
        <v>17347</v>
      </c>
      <c r="B5058" s="217" t="s">
        <v>7612</v>
      </c>
      <c r="E5058" s="217" t="s">
        <v>17348</v>
      </c>
      <c r="H5058" s="217" t="s">
        <v>45</v>
      </c>
      <c r="I5058" s="217" t="s">
        <v>45</v>
      </c>
      <c r="J5058" s="217" t="s">
        <v>33</v>
      </c>
      <c r="K5058" s="217" t="s">
        <v>33</v>
      </c>
      <c r="L5058" s="217" t="s">
        <v>133</v>
      </c>
      <c r="M5058" s="217" t="s">
        <v>33</v>
      </c>
      <c r="O5058" s="217" t="s">
        <v>35</v>
      </c>
      <c r="P5058" s="217" t="s">
        <v>35</v>
      </c>
      <c r="Q5058" s="217">
        <f>S6658-vykonyz.xlsx[[#This Row],[Kod]]</f>
        <v>-90891</v>
      </c>
      <c r="R5058" s="217">
        <f>S4981-vykonyz.xlsx[[#This Row],[Kod]]</f>
        <v>-90891</v>
      </c>
      <c r="S5058" s="217" t="s">
        <v>17349</v>
      </c>
      <c r="T5058" s="217" t="s">
        <v>17350</v>
      </c>
      <c r="U5058" s="217">
        <v>275</v>
      </c>
      <c r="V5058" s="261">
        <v>45292</v>
      </c>
      <c r="W5058" s="217" t="s">
        <v>17349</v>
      </c>
      <c r="X5058" s="217">
        <v>259</v>
      </c>
      <c r="Y5058" s="217">
        <v>16</v>
      </c>
      <c r="Z5058" s="261">
        <v>45291</v>
      </c>
      <c r="AC5058" s="217">
        <f>vykonyz.xlsx3[[#This Row],[Kod]]-vykonyz.xlsx[[#This Row],[Kod]]</f>
        <v>0</v>
      </c>
      <c r="AD5058" t="s">
        <v>17347</v>
      </c>
      <c r="AE5058" t="s">
        <v>7612</v>
      </c>
      <c r="AF5058"/>
      <c r="AG5058"/>
      <c r="AH5058" t="s">
        <v>17348</v>
      </c>
      <c r="AI5058"/>
      <c r="AJ5058"/>
      <c r="AK5058" t="s">
        <v>45</v>
      </c>
      <c r="AL5058" t="s">
        <v>45</v>
      </c>
      <c r="AM5058" t="s">
        <v>33</v>
      </c>
      <c r="AN5058" t="s">
        <v>33</v>
      </c>
      <c r="AO5058" t="s">
        <v>133</v>
      </c>
      <c r="AP5058" t="s">
        <v>33</v>
      </c>
      <c r="AQ5058"/>
      <c r="AR5058" t="s">
        <v>35</v>
      </c>
      <c r="AS5058" t="s">
        <v>35</v>
      </c>
    </row>
    <row r="5059" spans="1:45">
      <c r="A5059" s="264" t="s">
        <v>17351</v>
      </c>
      <c r="B5059" s="217" t="s">
        <v>2622</v>
      </c>
      <c r="E5059" s="217" t="s">
        <v>17352</v>
      </c>
      <c r="F5059" s="217" t="s">
        <v>17353</v>
      </c>
      <c r="H5059" s="217" t="s">
        <v>45</v>
      </c>
      <c r="I5059" s="217" t="s">
        <v>45</v>
      </c>
      <c r="J5059" s="217" t="s">
        <v>33</v>
      </c>
      <c r="K5059" s="217" t="s">
        <v>33</v>
      </c>
      <c r="L5059" s="217" t="s">
        <v>133</v>
      </c>
      <c r="M5059" s="217" t="s">
        <v>33</v>
      </c>
      <c r="O5059" s="217" t="s">
        <v>35</v>
      </c>
      <c r="P5059" s="217" t="s">
        <v>35</v>
      </c>
      <c r="Q5059" s="217">
        <f>S6659-vykonyz.xlsx[[#This Row],[Kod]]</f>
        <v>-90892</v>
      </c>
      <c r="R5059" s="217">
        <f>S4982-vykonyz.xlsx[[#This Row],[Kod]]</f>
        <v>-90892</v>
      </c>
      <c r="S5059" s="217" t="s">
        <v>17354</v>
      </c>
      <c r="T5059" s="217" t="s">
        <v>17355</v>
      </c>
      <c r="U5059" s="217">
        <v>275</v>
      </c>
      <c r="V5059" s="261">
        <v>45292</v>
      </c>
      <c r="W5059" s="217" t="s">
        <v>17354</v>
      </c>
      <c r="X5059" s="217">
        <v>259</v>
      </c>
      <c r="Y5059" s="217">
        <v>16</v>
      </c>
      <c r="Z5059" s="261">
        <v>45291</v>
      </c>
      <c r="AC5059" s="217">
        <f>vykonyz.xlsx3[[#This Row],[Kod]]-vykonyz.xlsx[[#This Row],[Kod]]</f>
        <v>0</v>
      </c>
      <c r="AD5059" t="s">
        <v>17351</v>
      </c>
      <c r="AE5059" t="s">
        <v>2622</v>
      </c>
      <c r="AF5059"/>
      <c r="AG5059"/>
      <c r="AH5059" t="s">
        <v>17356</v>
      </c>
      <c r="AI5059" t="s">
        <v>17353</v>
      </c>
      <c r="AJ5059"/>
      <c r="AK5059" t="s">
        <v>45</v>
      </c>
      <c r="AL5059" t="s">
        <v>45</v>
      </c>
      <c r="AM5059" t="s">
        <v>33</v>
      </c>
      <c r="AN5059" t="s">
        <v>33</v>
      </c>
      <c r="AO5059" t="s">
        <v>133</v>
      </c>
      <c r="AP5059" t="s">
        <v>33</v>
      </c>
      <c r="AQ5059"/>
      <c r="AR5059" t="s">
        <v>35</v>
      </c>
      <c r="AS5059" t="s">
        <v>35</v>
      </c>
    </row>
    <row r="5060" spans="1:45">
      <c r="A5060" s="264" t="s">
        <v>17357</v>
      </c>
      <c r="B5060" s="217" t="s">
        <v>1960</v>
      </c>
      <c r="E5060" s="217" t="s">
        <v>17358</v>
      </c>
      <c r="F5060" s="217" t="s">
        <v>17359</v>
      </c>
      <c r="H5060" s="217" t="s">
        <v>45</v>
      </c>
      <c r="I5060" s="217" t="s">
        <v>45</v>
      </c>
      <c r="J5060" s="217" t="s">
        <v>33</v>
      </c>
      <c r="K5060" s="217" t="s">
        <v>33</v>
      </c>
      <c r="L5060" s="217" t="s">
        <v>133</v>
      </c>
      <c r="M5060" s="217" t="s">
        <v>33</v>
      </c>
      <c r="O5060" s="217" t="s">
        <v>35</v>
      </c>
      <c r="P5060" s="217" t="s">
        <v>35</v>
      </c>
      <c r="Q5060" s="217">
        <f>S6660-vykonyz.xlsx[[#This Row],[Kod]]</f>
        <v>-90900</v>
      </c>
      <c r="R5060" s="217">
        <f>S4983-vykonyz.xlsx[[#This Row],[Kod]]</f>
        <v>-90900</v>
      </c>
      <c r="S5060" s="217" t="s">
        <v>17360</v>
      </c>
      <c r="T5060" s="217" t="s">
        <v>17361</v>
      </c>
      <c r="U5060" s="217">
        <v>285</v>
      </c>
      <c r="V5060" s="261">
        <v>45292</v>
      </c>
      <c r="W5060" s="217" t="s">
        <v>17360</v>
      </c>
      <c r="X5060" s="217">
        <v>269</v>
      </c>
      <c r="Y5060" s="217">
        <v>16</v>
      </c>
      <c r="Z5060" s="261">
        <v>45291</v>
      </c>
      <c r="AC5060" s="217">
        <f>vykonyz.xlsx3[[#This Row],[Kod]]-vykonyz.xlsx[[#This Row],[Kod]]</f>
        <v>0</v>
      </c>
      <c r="AD5060" t="s">
        <v>17357</v>
      </c>
      <c r="AE5060" t="s">
        <v>1960</v>
      </c>
      <c r="AF5060"/>
      <c r="AG5060"/>
      <c r="AH5060" t="s">
        <v>17358</v>
      </c>
      <c r="AI5060" t="s">
        <v>17362</v>
      </c>
      <c r="AJ5060"/>
      <c r="AK5060" t="s">
        <v>45</v>
      </c>
      <c r="AL5060" t="s">
        <v>45</v>
      </c>
      <c r="AM5060" t="s">
        <v>33</v>
      </c>
      <c r="AN5060" t="s">
        <v>33</v>
      </c>
      <c r="AO5060" t="s">
        <v>133</v>
      </c>
      <c r="AP5060" t="s">
        <v>33</v>
      </c>
      <c r="AQ5060"/>
      <c r="AR5060" t="s">
        <v>35</v>
      </c>
      <c r="AS5060" t="s">
        <v>35</v>
      </c>
    </row>
    <row r="5061" spans="1:45">
      <c r="A5061" s="264" t="s">
        <v>17363</v>
      </c>
      <c r="B5061" s="217" t="s">
        <v>2622</v>
      </c>
      <c r="E5061" s="217" t="s">
        <v>17364</v>
      </c>
      <c r="F5061" s="217" t="s">
        <v>17365</v>
      </c>
      <c r="H5061" s="217" t="s">
        <v>45</v>
      </c>
      <c r="I5061" s="217" t="s">
        <v>45</v>
      </c>
      <c r="J5061" s="217" t="s">
        <v>33</v>
      </c>
      <c r="K5061" s="217" t="s">
        <v>33</v>
      </c>
      <c r="L5061" s="217" t="s">
        <v>133</v>
      </c>
      <c r="M5061" s="217" t="s">
        <v>33</v>
      </c>
      <c r="O5061" s="217" t="s">
        <v>35</v>
      </c>
      <c r="P5061" s="217" t="s">
        <v>35</v>
      </c>
      <c r="Q5061" s="217">
        <f>S6661-vykonyz.xlsx[[#This Row],[Kod]]</f>
        <v>-90914</v>
      </c>
      <c r="R5061" s="217">
        <f>S4984-vykonyz.xlsx[[#This Row],[Kod]]</f>
        <v>-90914</v>
      </c>
      <c r="S5061" s="217" t="s">
        <v>17366</v>
      </c>
      <c r="T5061" s="217" t="s">
        <v>17367</v>
      </c>
      <c r="U5061" s="217">
        <v>178</v>
      </c>
      <c r="V5061" s="261">
        <v>45292</v>
      </c>
      <c r="W5061" s="217" t="s">
        <v>17366</v>
      </c>
      <c r="X5061" s="217">
        <v>175</v>
      </c>
      <c r="Y5061" s="217">
        <v>3</v>
      </c>
      <c r="Z5061" s="261">
        <v>45291</v>
      </c>
      <c r="AC5061" s="217">
        <f>vykonyz.xlsx3[[#This Row],[Kod]]-vykonyz.xlsx[[#This Row],[Kod]]</f>
        <v>0</v>
      </c>
      <c r="AD5061" t="s">
        <v>17363</v>
      </c>
      <c r="AE5061" t="s">
        <v>2622</v>
      </c>
      <c r="AF5061"/>
      <c r="AG5061"/>
      <c r="AH5061" t="s">
        <v>17364</v>
      </c>
      <c r="AI5061" t="s">
        <v>17365</v>
      </c>
      <c r="AJ5061"/>
      <c r="AK5061" t="s">
        <v>45</v>
      </c>
      <c r="AL5061" t="s">
        <v>45</v>
      </c>
      <c r="AM5061" t="s">
        <v>33</v>
      </c>
      <c r="AN5061" t="s">
        <v>33</v>
      </c>
      <c r="AO5061" t="s">
        <v>133</v>
      </c>
      <c r="AP5061" t="s">
        <v>33</v>
      </c>
      <c r="AQ5061"/>
      <c r="AR5061" t="s">
        <v>35</v>
      </c>
      <c r="AS5061" t="s">
        <v>35</v>
      </c>
    </row>
    <row r="5062" spans="1:45">
      <c r="A5062" s="264" t="s">
        <v>17368</v>
      </c>
      <c r="B5062" s="217" t="s">
        <v>2622</v>
      </c>
      <c r="E5062" s="217" t="s">
        <v>17369</v>
      </c>
      <c r="F5062" s="217" t="s">
        <v>17306</v>
      </c>
      <c r="H5062" s="217" t="s">
        <v>45</v>
      </c>
      <c r="I5062" s="217" t="s">
        <v>45</v>
      </c>
      <c r="J5062" s="217" t="s">
        <v>33</v>
      </c>
      <c r="K5062" s="217" t="s">
        <v>33</v>
      </c>
      <c r="L5062" s="217" t="s">
        <v>133</v>
      </c>
      <c r="M5062" s="217" t="s">
        <v>33</v>
      </c>
      <c r="O5062" s="217" t="s">
        <v>35</v>
      </c>
      <c r="P5062" s="217" t="s">
        <v>35</v>
      </c>
      <c r="Q5062" s="217">
        <f>S6662-vykonyz.xlsx[[#This Row],[Kod]]</f>
        <v>-90915</v>
      </c>
      <c r="R5062" s="217">
        <f>S4985-vykonyz.xlsx[[#This Row],[Kod]]</f>
        <v>-90915</v>
      </c>
      <c r="S5062" s="217" t="s">
        <v>17370</v>
      </c>
      <c r="T5062" s="217" t="s">
        <v>17371</v>
      </c>
      <c r="U5062" s="217">
        <v>175</v>
      </c>
      <c r="V5062" s="261">
        <v>45292</v>
      </c>
      <c r="W5062" s="217" t="s">
        <v>17370</v>
      </c>
      <c r="X5062" s="217">
        <v>171</v>
      </c>
      <c r="Y5062" s="217">
        <v>4</v>
      </c>
      <c r="Z5062" s="261">
        <v>45291</v>
      </c>
      <c r="AC5062" s="217">
        <f>vykonyz.xlsx3[[#This Row],[Kod]]-vykonyz.xlsx[[#This Row],[Kod]]</f>
        <v>0</v>
      </c>
      <c r="AD5062" t="s">
        <v>17368</v>
      </c>
      <c r="AE5062" t="s">
        <v>2622</v>
      </c>
      <c r="AF5062"/>
      <c r="AG5062"/>
      <c r="AH5062" t="s">
        <v>17369</v>
      </c>
      <c r="AI5062" t="s">
        <v>17306</v>
      </c>
      <c r="AJ5062"/>
      <c r="AK5062" t="s">
        <v>45</v>
      </c>
      <c r="AL5062" t="s">
        <v>45</v>
      </c>
      <c r="AM5062" t="s">
        <v>33</v>
      </c>
      <c r="AN5062" t="s">
        <v>33</v>
      </c>
      <c r="AO5062" t="s">
        <v>133</v>
      </c>
      <c r="AP5062" t="s">
        <v>33</v>
      </c>
      <c r="AQ5062"/>
      <c r="AR5062" t="s">
        <v>35</v>
      </c>
      <c r="AS5062" t="s">
        <v>35</v>
      </c>
    </row>
    <row r="5063" spans="1:45">
      <c r="A5063" s="264" t="s">
        <v>17372</v>
      </c>
      <c r="B5063" s="217" t="s">
        <v>1136</v>
      </c>
      <c r="E5063" s="217" t="s">
        <v>17373</v>
      </c>
      <c r="F5063" s="217" t="s">
        <v>17374</v>
      </c>
      <c r="H5063" s="217" t="s">
        <v>45</v>
      </c>
      <c r="I5063" s="217" t="s">
        <v>45</v>
      </c>
      <c r="J5063" s="217" t="s">
        <v>33</v>
      </c>
      <c r="K5063" s="217" t="s">
        <v>33</v>
      </c>
      <c r="L5063" s="217" t="s">
        <v>133</v>
      </c>
      <c r="M5063" s="217" t="s">
        <v>33</v>
      </c>
      <c r="O5063" s="217" t="s">
        <v>35</v>
      </c>
      <c r="P5063" s="217" t="s">
        <v>35</v>
      </c>
      <c r="Q5063" s="217">
        <f>S6663-vykonyz.xlsx[[#This Row],[Kod]]</f>
        <v>-90930</v>
      </c>
      <c r="R5063" s="217">
        <f>S4986-vykonyz.xlsx[[#This Row],[Kod]]</f>
        <v>-90930</v>
      </c>
      <c r="S5063" s="217" t="s">
        <v>17375</v>
      </c>
      <c r="T5063" s="217" t="s">
        <v>17376</v>
      </c>
      <c r="U5063" s="217">
        <v>181</v>
      </c>
      <c r="V5063" s="261">
        <v>45292</v>
      </c>
      <c r="W5063" s="217" t="s">
        <v>17375</v>
      </c>
      <c r="X5063" s="217">
        <v>177</v>
      </c>
      <c r="Y5063" s="217">
        <v>4</v>
      </c>
      <c r="Z5063" s="261">
        <v>45291</v>
      </c>
      <c r="AC5063" s="217">
        <f>vykonyz.xlsx3[[#This Row],[Kod]]-vykonyz.xlsx[[#This Row],[Kod]]</f>
        <v>0</v>
      </c>
      <c r="AD5063" t="s">
        <v>17372</v>
      </c>
      <c r="AE5063" t="s">
        <v>751</v>
      </c>
      <c r="AF5063"/>
      <c r="AG5063"/>
      <c r="AH5063" t="s">
        <v>17377</v>
      </c>
      <c r="AI5063" t="s">
        <v>17378</v>
      </c>
      <c r="AJ5063"/>
      <c r="AK5063" t="s">
        <v>45</v>
      </c>
      <c r="AL5063" t="s">
        <v>45</v>
      </c>
      <c r="AM5063" t="s">
        <v>33</v>
      </c>
      <c r="AN5063" t="s">
        <v>33</v>
      </c>
      <c r="AO5063" t="s">
        <v>133</v>
      </c>
      <c r="AP5063" t="s">
        <v>33</v>
      </c>
      <c r="AQ5063"/>
      <c r="AR5063" t="s">
        <v>35</v>
      </c>
      <c r="AS5063" t="s">
        <v>35</v>
      </c>
    </row>
    <row r="5064" spans="1:45">
      <c r="A5064" s="264" t="s">
        <v>17379</v>
      </c>
      <c r="B5064" s="217" t="s">
        <v>1136</v>
      </c>
      <c r="E5064" s="217" t="s">
        <v>17380</v>
      </c>
      <c r="F5064" s="217" t="s">
        <v>17374</v>
      </c>
      <c r="H5064" s="217" t="s">
        <v>45</v>
      </c>
      <c r="I5064" s="217" t="s">
        <v>45</v>
      </c>
      <c r="J5064" s="217" t="s">
        <v>33</v>
      </c>
      <c r="K5064" s="217" t="s">
        <v>33</v>
      </c>
      <c r="L5064" s="217" t="s">
        <v>133</v>
      </c>
      <c r="M5064" s="217" t="s">
        <v>33</v>
      </c>
      <c r="O5064" s="217" t="s">
        <v>35</v>
      </c>
      <c r="P5064" s="217" t="s">
        <v>35</v>
      </c>
      <c r="Q5064" s="217">
        <f>S6664-vykonyz.xlsx[[#This Row],[Kod]]</f>
        <v>-90931</v>
      </c>
      <c r="R5064" s="217">
        <f>S4987-vykonyz.xlsx[[#This Row],[Kod]]</f>
        <v>-90931</v>
      </c>
      <c r="S5064" s="217" t="s">
        <v>17381</v>
      </c>
      <c r="T5064" s="217" t="s">
        <v>17382</v>
      </c>
      <c r="U5064" s="217">
        <v>271</v>
      </c>
      <c r="V5064" s="261">
        <v>45292</v>
      </c>
      <c r="W5064" s="217" t="s">
        <v>17381</v>
      </c>
      <c r="X5064" s="217">
        <v>267</v>
      </c>
      <c r="Y5064" s="217">
        <v>4</v>
      </c>
      <c r="Z5064" s="261">
        <v>45291</v>
      </c>
      <c r="AC5064" s="217">
        <f>vykonyz.xlsx3[[#This Row],[Kod]]-vykonyz.xlsx[[#This Row],[Kod]]</f>
        <v>0</v>
      </c>
      <c r="AD5064" t="s">
        <v>17379</v>
      </c>
      <c r="AE5064" t="s">
        <v>751</v>
      </c>
      <c r="AF5064"/>
      <c r="AG5064"/>
      <c r="AH5064" t="s">
        <v>17383</v>
      </c>
      <c r="AI5064" t="s">
        <v>17378</v>
      </c>
      <c r="AJ5064"/>
      <c r="AK5064" t="s">
        <v>45</v>
      </c>
      <c r="AL5064" t="s">
        <v>45</v>
      </c>
      <c r="AM5064" t="s">
        <v>33</v>
      </c>
      <c r="AN5064" t="s">
        <v>33</v>
      </c>
      <c r="AO5064" t="s">
        <v>133</v>
      </c>
      <c r="AP5064" t="s">
        <v>33</v>
      </c>
      <c r="AQ5064"/>
      <c r="AR5064" t="s">
        <v>35</v>
      </c>
      <c r="AS5064" t="s">
        <v>35</v>
      </c>
    </row>
    <row r="5065" spans="1:45">
      <c r="A5065" s="264" t="s">
        <v>17384</v>
      </c>
      <c r="B5065" s="217" t="s">
        <v>1136</v>
      </c>
      <c r="E5065" s="217" t="s">
        <v>17385</v>
      </c>
      <c r="F5065" s="217" t="s">
        <v>17374</v>
      </c>
      <c r="H5065" s="217" t="s">
        <v>45</v>
      </c>
      <c r="I5065" s="217" t="s">
        <v>45</v>
      </c>
      <c r="J5065" s="217" t="s">
        <v>33</v>
      </c>
      <c r="K5065" s="217" t="s">
        <v>33</v>
      </c>
      <c r="L5065" s="217" t="s">
        <v>133</v>
      </c>
      <c r="M5065" s="217" t="s">
        <v>33</v>
      </c>
      <c r="O5065" s="217" t="s">
        <v>35</v>
      </c>
      <c r="P5065" s="217" t="s">
        <v>35</v>
      </c>
      <c r="Q5065" s="217">
        <f>S6665-vykonyz.xlsx[[#This Row],[Kod]]</f>
        <v>-90932</v>
      </c>
      <c r="R5065" s="217">
        <f>S4988-vykonyz.xlsx[[#This Row],[Kod]]</f>
        <v>-90932</v>
      </c>
      <c r="S5065" s="217" t="s">
        <v>17386</v>
      </c>
      <c r="T5065" s="217" t="s">
        <v>17387</v>
      </c>
      <c r="U5065" s="217">
        <v>174</v>
      </c>
      <c r="V5065" s="261">
        <v>45292</v>
      </c>
      <c r="W5065" s="217" t="s">
        <v>17386</v>
      </c>
      <c r="X5065" s="217">
        <v>170</v>
      </c>
      <c r="Y5065" s="217">
        <v>4</v>
      </c>
      <c r="Z5065" s="261">
        <v>45291</v>
      </c>
      <c r="AC5065" s="217">
        <f>vykonyz.xlsx3[[#This Row],[Kod]]-vykonyz.xlsx[[#This Row],[Kod]]</f>
        <v>0</v>
      </c>
      <c r="AD5065" t="s">
        <v>17384</v>
      </c>
      <c r="AE5065" t="s">
        <v>647</v>
      </c>
      <c r="AF5065"/>
      <c r="AG5065"/>
      <c r="AH5065" t="s">
        <v>17388</v>
      </c>
      <c r="AI5065" t="s">
        <v>17378</v>
      </c>
      <c r="AJ5065"/>
      <c r="AK5065" t="s">
        <v>45</v>
      </c>
      <c r="AL5065" t="s">
        <v>45</v>
      </c>
      <c r="AM5065" t="s">
        <v>33</v>
      </c>
      <c r="AN5065" t="s">
        <v>33</v>
      </c>
      <c r="AO5065" t="s">
        <v>133</v>
      </c>
      <c r="AP5065" t="s">
        <v>33</v>
      </c>
      <c r="AQ5065"/>
      <c r="AR5065" t="s">
        <v>35</v>
      </c>
      <c r="AS5065" t="s">
        <v>35</v>
      </c>
    </row>
    <row r="5066" spans="1:45">
      <c r="A5066" s="264" t="s">
        <v>17389</v>
      </c>
      <c r="B5066" s="217" t="s">
        <v>1136</v>
      </c>
      <c r="E5066" s="217" t="s">
        <v>17390</v>
      </c>
      <c r="F5066" s="217" t="s">
        <v>17374</v>
      </c>
      <c r="H5066" s="217" t="s">
        <v>45</v>
      </c>
      <c r="I5066" s="217" t="s">
        <v>45</v>
      </c>
      <c r="J5066" s="217" t="s">
        <v>33</v>
      </c>
      <c r="K5066" s="217" t="s">
        <v>33</v>
      </c>
      <c r="L5066" s="217" t="s">
        <v>133</v>
      </c>
      <c r="M5066" s="217" t="s">
        <v>33</v>
      </c>
      <c r="O5066" s="217" t="s">
        <v>35</v>
      </c>
      <c r="P5066" s="217" t="s">
        <v>35</v>
      </c>
      <c r="Q5066" s="217">
        <f>S6666-vykonyz.xlsx[[#This Row],[Kod]]</f>
        <v>-90933</v>
      </c>
      <c r="R5066" s="217">
        <f>S4989-vykonyz.xlsx[[#This Row],[Kod]]</f>
        <v>-90933</v>
      </c>
      <c r="S5066" s="217" t="s">
        <v>17391</v>
      </c>
      <c r="T5066" s="217" t="s">
        <v>17392</v>
      </c>
      <c r="U5066" s="217">
        <v>234</v>
      </c>
      <c r="V5066" s="261">
        <v>45292</v>
      </c>
      <c r="W5066" s="217" t="s">
        <v>17391</v>
      </c>
      <c r="X5066" s="217">
        <v>230</v>
      </c>
      <c r="Y5066" s="217">
        <v>4</v>
      </c>
      <c r="Z5066" s="261">
        <v>45291</v>
      </c>
      <c r="AC5066" s="217">
        <f>vykonyz.xlsx3[[#This Row],[Kod]]-vykonyz.xlsx[[#This Row],[Kod]]</f>
        <v>0</v>
      </c>
      <c r="AD5066" t="s">
        <v>17389</v>
      </c>
      <c r="AE5066" t="s">
        <v>647</v>
      </c>
      <c r="AF5066"/>
      <c r="AG5066"/>
      <c r="AH5066" t="s">
        <v>17393</v>
      </c>
      <c r="AI5066" t="s">
        <v>17378</v>
      </c>
      <c r="AJ5066"/>
      <c r="AK5066" t="s">
        <v>45</v>
      </c>
      <c r="AL5066" t="s">
        <v>45</v>
      </c>
      <c r="AM5066" t="s">
        <v>33</v>
      </c>
      <c r="AN5066" t="s">
        <v>33</v>
      </c>
      <c r="AO5066" t="s">
        <v>133</v>
      </c>
      <c r="AP5066" t="s">
        <v>33</v>
      </c>
      <c r="AQ5066"/>
      <c r="AR5066" t="s">
        <v>35</v>
      </c>
      <c r="AS5066" t="s">
        <v>35</v>
      </c>
    </row>
    <row r="5067" spans="1:45">
      <c r="A5067" s="264" t="s">
        <v>17394</v>
      </c>
      <c r="B5067" s="217" t="s">
        <v>2622</v>
      </c>
      <c r="E5067" s="217" t="s">
        <v>17395</v>
      </c>
      <c r="F5067" s="217" t="s">
        <v>17396</v>
      </c>
      <c r="H5067" s="217" t="s">
        <v>45</v>
      </c>
      <c r="I5067" s="217" t="s">
        <v>45</v>
      </c>
      <c r="J5067" s="217" t="s">
        <v>33</v>
      </c>
      <c r="K5067" s="217" t="s">
        <v>33</v>
      </c>
      <c r="L5067" s="217" t="s">
        <v>133</v>
      </c>
      <c r="M5067" s="217" t="s">
        <v>33</v>
      </c>
      <c r="O5067" s="217" t="s">
        <v>35</v>
      </c>
      <c r="P5067" s="217" t="s">
        <v>35</v>
      </c>
      <c r="Q5067" s="217">
        <f>S6667-vykonyz.xlsx[[#This Row],[Kod]]</f>
        <v>-90935</v>
      </c>
      <c r="R5067" s="217">
        <f>S4990-vykonyz.xlsx[[#This Row],[Kod]]</f>
        <v>-90935</v>
      </c>
      <c r="S5067" s="217" t="s">
        <v>17397</v>
      </c>
      <c r="T5067" s="217" t="s">
        <v>17398</v>
      </c>
      <c r="U5067" s="217">
        <v>245</v>
      </c>
      <c r="V5067" s="261">
        <v>45292</v>
      </c>
      <c r="W5067" s="217" t="s">
        <v>17397</v>
      </c>
      <c r="X5067" s="217">
        <v>242</v>
      </c>
      <c r="Y5067" s="217">
        <v>3</v>
      </c>
      <c r="Z5067" s="261">
        <v>45291</v>
      </c>
      <c r="AC5067" s="217">
        <f>vykonyz.xlsx3[[#This Row],[Kod]]-vykonyz.xlsx[[#This Row],[Kod]]</f>
        <v>0</v>
      </c>
      <c r="AD5067" t="s">
        <v>17394</v>
      </c>
      <c r="AE5067" t="s">
        <v>2622</v>
      </c>
      <c r="AF5067"/>
      <c r="AG5067"/>
      <c r="AH5067" t="s">
        <v>17395</v>
      </c>
      <c r="AI5067" t="s">
        <v>17396</v>
      </c>
      <c r="AJ5067"/>
      <c r="AK5067" t="s">
        <v>45</v>
      </c>
      <c r="AL5067" t="s">
        <v>45</v>
      </c>
      <c r="AM5067" t="s">
        <v>33</v>
      </c>
      <c r="AN5067" t="s">
        <v>33</v>
      </c>
      <c r="AO5067" t="s">
        <v>133</v>
      </c>
      <c r="AP5067" t="s">
        <v>33</v>
      </c>
      <c r="AQ5067"/>
      <c r="AR5067" t="s">
        <v>35</v>
      </c>
      <c r="AS5067" t="s">
        <v>35</v>
      </c>
    </row>
    <row r="5068" spans="1:45">
      <c r="A5068" s="264" t="s">
        <v>17399</v>
      </c>
      <c r="B5068" s="217" t="s">
        <v>2622</v>
      </c>
      <c r="E5068" s="217" t="s">
        <v>17400</v>
      </c>
      <c r="F5068" s="217" t="s">
        <v>17396</v>
      </c>
      <c r="H5068" s="217" t="s">
        <v>45</v>
      </c>
      <c r="I5068" s="217" t="s">
        <v>45</v>
      </c>
      <c r="J5068" s="217" t="s">
        <v>33</v>
      </c>
      <c r="K5068" s="217" t="s">
        <v>33</v>
      </c>
      <c r="L5068" s="217" t="s">
        <v>133</v>
      </c>
      <c r="M5068" s="217" t="s">
        <v>33</v>
      </c>
      <c r="O5068" s="217" t="s">
        <v>35</v>
      </c>
      <c r="P5068" s="217" t="s">
        <v>35</v>
      </c>
      <c r="Q5068" s="217">
        <f>S6668-vykonyz.xlsx[[#This Row],[Kod]]</f>
        <v>-90936</v>
      </c>
      <c r="R5068" s="217">
        <f>S4991-vykonyz.xlsx[[#This Row],[Kod]]</f>
        <v>-90936</v>
      </c>
      <c r="S5068" s="217" t="s">
        <v>17401</v>
      </c>
      <c r="T5068" s="217" t="s">
        <v>17402</v>
      </c>
      <c r="U5068" s="217">
        <v>186</v>
      </c>
      <c r="V5068" s="261">
        <v>45292</v>
      </c>
      <c r="W5068" s="217" t="s">
        <v>17401</v>
      </c>
      <c r="X5068" s="217">
        <v>182</v>
      </c>
      <c r="Y5068" s="217">
        <v>4</v>
      </c>
      <c r="Z5068" s="261">
        <v>45291</v>
      </c>
      <c r="AC5068" s="217">
        <f>vykonyz.xlsx3[[#This Row],[Kod]]-vykonyz.xlsx[[#This Row],[Kod]]</f>
        <v>0</v>
      </c>
      <c r="AD5068" t="s">
        <v>17399</v>
      </c>
      <c r="AE5068" t="s">
        <v>2622</v>
      </c>
      <c r="AF5068"/>
      <c r="AG5068"/>
      <c r="AH5068" t="s">
        <v>17400</v>
      </c>
      <c r="AI5068" t="s">
        <v>17396</v>
      </c>
      <c r="AJ5068"/>
      <c r="AK5068" t="s">
        <v>45</v>
      </c>
      <c r="AL5068" t="s">
        <v>45</v>
      </c>
      <c r="AM5068" t="s">
        <v>33</v>
      </c>
      <c r="AN5068" t="s">
        <v>33</v>
      </c>
      <c r="AO5068" t="s">
        <v>133</v>
      </c>
      <c r="AP5068" t="s">
        <v>33</v>
      </c>
      <c r="AQ5068"/>
      <c r="AR5068" t="s">
        <v>35</v>
      </c>
      <c r="AS5068" t="s">
        <v>35</v>
      </c>
    </row>
    <row r="5069" spans="1:45">
      <c r="A5069" s="264" t="s">
        <v>17403</v>
      </c>
      <c r="B5069" s="217" t="s">
        <v>5062</v>
      </c>
      <c r="E5069" s="217" t="s">
        <v>17404</v>
      </c>
      <c r="F5069" s="217" t="s">
        <v>17396</v>
      </c>
      <c r="H5069" s="217" t="s">
        <v>45</v>
      </c>
      <c r="I5069" s="217" t="s">
        <v>45</v>
      </c>
      <c r="J5069" s="217" t="s">
        <v>33</v>
      </c>
      <c r="K5069" s="217" t="s">
        <v>33</v>
      </c>
      <c r="L5069" s="217" t="s">
        <v>133</v>
      </c>
      <c r="M5069" s="217" t="s">
        <v>33</v>
      </c>
      <c r="O5069" s="217" t="s">
        <v>35</v>
      </c>
      <c r="P5069" s="217" t="s">
        <v>35</v>
      </c>
      <c r="Q5069" s="217">
        <f>S6669-vykonyz.xlsx[[#This Row],[Kod]]</f>
        <v>-90937</v>
      </c>
      <c r="R5069" s="217">
        <f>S4992-vykonyz.xlsx[[#This Row],[Kod]]</f>
        <v>-90937</v>
      </c>
      <c r="S5069" s="217" t="s">
        <v>17405</v>
      </c>
      <c r="T5069" s="217" t="s">
        <v>17406</v>
      </c>
      <c r="U5069" s="217">
        <v>175</v>
      </c>
      <c r="V5069" s="261">
        <v>45292</v>
      </c>
      <c r="W5069" s="217" t="s">
        <v>17405</v>
      </c>
      <c r="X5069" s="217">
        <v>171</v>
      </c>
      <c r="Y5069" s="217">
        <v>4</v>
      </c>
      <c r="Z5069" s="261">
        <v>45291</v>
      </c>
      <c r="AC5069" s="217">
        <f>vykonyz.xlsx3[[#This Row],[Kod]]-vykonyz.xlsx[[#This Row],[Kod]]</f>
        <v>0</v>
      </c>
      <c r="AD5069" t="s">
        <v>17403</v>
      </c>
      <c r="AE5069" t="s">
        <v>5062</v>
      </c>
      <c r="AF5069"/>
      <c r="AG5069"/>
      <c r="AH5069" t="s">
        <v>17404</v>
      </c>
      <c r="AI5069" t="s">
        <v>17396</v>
      </c>
      <c r="AJ5069"/>
      <c r="AK5069" t="s">
        <v>45</v>
      </c>
      <c r="AL5069" t="s">
        <v>45</v>
      </c>
      <c r="AM5069" t="s">
        <v>33</v>
      </c>
      <c r="AN5069" t="s">
        <v>33</v>
      </c>
      <c r="AO5069" t="s">
        <v>133</v>
      </c>
      <c r="AP5069" t="s">
        <v>33</v>
      </c>
      <c r="AQ5069"/>
      <c r="AR5069" t="s">
        <v>35</v>
      </c>
      <c r="AS5069" t="s">
        <v>35</v>
      </c>
    </row>
    <row r="5070" spans="1:45">
      <c r="A5070" s="264" t="s">
        <v>17407</v>
      </c>
      <c r="B5070" s="217" t="s">
        <v>2622</v>
      </c>
      <c r="E5070" s="217" t="s">
        <v>17408</v>
      </c>
      <c r="F5070" s="217" t="s">
        <v>17396</v>
      </c>
      <c r="H5070" s="217" t="s">
        <v>45</v>
      </c>
      <c r="I5070" s="217" t="s">
        <v>45</v>
      </c>
      <c r="J5070" s="217" t="s">
        <v>33</v>
      </c>
      <c r="K5070" s="217" t="s">
        <v>33</v>
      </c>
      <c r="L5070" s="217" t="s">
        <v>133</v>
      </c>
      <c r="M5070" s="217" t="s">
        <v>33</v>
      </c>
      <c r="O5070" s="217" t="s">
        <v>35</v>
      </c>
      <c r="P5070" s="217" t="s">
        <v>35</v>
      </c>
      <c r="Q5070" s="217">
        <f>S6670-vykonyz.xlsx[[#This Row],[Kod]]</f>
        <v>-90938</v>
      </c>
      <c r="R5070" s="217">
        <f>S4993-vykonyz.xlsx[[#This Row],[Kod]]</f>
        <v>-90938</v>
      </c>
      <c r="S5070" s="217" t="s">
        <v>17409</v>
      </c>
      <c r="T5070" s="217" t="s">
        <v>17410</v>
      </c>
      <c r="U5070" s="217">
        <v>235</v>
      </c>
      <c r="V5070" s="261">
        <v>45292</v>
      </c>
      <c r="W5070" s="217" t="s">
        <v>17409</v>
      </c>
      <c r="X5070" s="217">
        <v>231</v>
      </c>
      <c r="Y5070" s="217">
        <v>4</v>
      </c>
      <c r="Z5070" s="261">
        <v>45291</v>
      </c>
      <c r="AC5070" s="217">
        <f>vykonyz.xlsx3[[#This Row],[Kod]]-vykonyz.xlsx[[#This Row],[Kod]]</f>
        <v>0</v>
      </c>
      <c r="AD5070" t="s">
        <v>17407</v>
      </c>
      <c r="AE5070" t="s">
        <v>2622</v>
      </c>
      <c r="AF5070"/>
      <c r="AG5070"/>
      <c r="AH5070" t="s">
        <v>17408</v>
      </c>
      <c r="AI5070" t="s">
        <v>17396</v>
      </c>
      <c r="AJ5070"/>
      <c r="AK5070" t="s">
        <v>45</v>
      </c>
      <c r="AL5070" t="s">
        <v>45</v>
      </c>
      <c r="AM5070" t="s">
        <v>33</v>
      </c>
      <c r="AN5070" t="s">
        <v>33</v>
      </c>
      <c r="AO5070" t="s">
        <v>133</v>
      </c>
      <c r="AP5070" t="s">
        <v>33</v>
      </c>
      <c r="AQ5070"/>
      <c r="AR5070" t="s">
        <v>35</v>
      </c>
      <c r="AS5070" t="s">
        <v>35</v>
      </c>
    </row>
    <row r="5071" spans="1:45">
      <c r="A5071" s="264" t="s">
        <v>17411</v>
      </c>
      <c r="B5071" s="217" t="s">
        <v>4324</v>
      </c>
      <c r="E5071" s="217" t="s">
        <v>17412</v>
      </c>
      <c r="F5071" s="217" t="s">
        <v>17413</v>
      </c>
      <c r="H5071" s="217" t="s">
        <v>45</v>
      </c>
      <c r="I5071" s="217" t="s">
        <v>45</v>
      </c>
      <c r="J5071" s="217" t="s">
        <v>33</v>
      </c>
      <c r="K5071" s="217" t="s">
        <v>33</v>
      </c>
      <c r="L5071" s="217" t="s">
        <v>133</v>
      </c>
      <c r="M5071" s="217" t="s">
        <v>33</v>
      </c>
      <c r="O5071" s="217" t="s">
        <v>35</v>
      </c>
      <c r="P5071" s="217" t="s">
        <v>35</v>
      </c>
      <c r="Q5071" s="217">
        <f>S6671-vykonyz.xlsx[[#This Row],[Kod]]</f>
        <v>-90941</v>
      </c>
      <c r="R5071" s="217">
        <f>S4994-vykonyz.xlsx[[#This Row],[Kod]]</f>
        <v>-90941</v>
      </c>
      <c r="S5071" s="217" t="s">
        <v>17414</v>
      </c>
      <c r="T5071" s="217" t="s">
        <v>17415</v>
      </c>
      <c r="U5071" s="217">
        <v>197</v>
      </c>
      <c r="V5071" s="261">
        <v>45292</v>
      </c>
      <c r="W5071" s="217" t="s">
        <v>17414</v>
      </c>
      <c r="X5071" s="217">
        <v>193</v>
      </c>
      <c r="Y5071" s="217">
        <v>4</v>
      </c>
      <c r="Z5071" s="261">
        <v>45291</v>
      </c>
      <c r="AC5071" s="217">
        <f>vykonyz.xlsx3[[#This Row],[Kod]]-vykonyz.xlsx[[#This Row],[Kod]]</f>
        <v>0</v>
      </c>
      <c r="AD5071" t="s">
        <v>17411</v>
      </c>
      <c r="AE5071" t="s">
        <v>4324</v>
      </c>
      <c r="AF5071"/>
      <c r="AG5071"/>
      <c r="AH5071" t="s">
        <v>17412</v>
      </c>
      <c r="AI5071" t="s">
        <v>17416</v>
      </c>
      <c r="AJ5071"/>
      <c r="AK5071" t="s">
        <v>45</v>
      </c>
      <c r="AL5071" t="s">
        <v>45</v>
      </c>
      <c r="AM5071" t="s">
        <v>33</v>
      </c>
      <c r="AN5071" t="s">
        <v>33</v>
      </c>
      <c r="AO5071" t="s">
        <v>133</v>
      </c>
      <c r="AP5071" t="s">
        <v>33</v>
      </c>
      <c r="AQ5071"/>
      <c r="AR5071" t="s">
        <v>35</v>
      </c>
      <c r="AS5071" t="s">
        <v>35</v>
      </c>
    </row>
    <row r="5072" spans="1:45">
      <c r="A5072" s="264" t="s">
        <v>17417</v>
      </c>
      <c r="B5072" s="217" t="s">
        <v>4192</v>
      </c>
      <c r="E5072" s="217" t="s">
        <v>17418</v>
      </c>
      <c r="H5072" s="217" t="s">
        <v>45</v>
      </c>
      <c r="I5072" s="217" t="s">
        <v>45</v>
      </c>
      <c r="J5072" s="217" t="s">
        <v>33</v>
      </c>
      <c r="K5072" s="217" t="s">
        <v>33</v>
      </c>
      <c r="L5072" s="217" t="s">
        <v>133</v>
      </c>
      <c r="M5072" s="217" t="s">
        <v>33</v>
      </c>
      <c r="O5072" s="217" t="s">
        <v>35</v>
      </c>
      <c r="P5072" s="217" t="s">
        <v>35</v>
      </c>
      <c r="Q5072" s="217">
        <f>S6672-vykonyz.xlsx[[#This Row],[Kod]]</f>
        <v>-90948</v>
      </c>
      <c r="R5072" s="217">
        <f>S4995-vykonyz.xlsx[[#This Row],[Kod]]</f>
        <v>-90948</v>
      </c>
      <c r="S5072" s="217" t="s">
        <v>17419</v>
      </c>
      <c r="T5072" s="217" t="s">
        <v>17420</v>
      </c>
      <c r="U5072" s="217">
        <v>197</v>
      </c>
      <c r="V5072" s="261">
        <v>45292</v>
      </c>
      <c r="W5072" s="217" t="s">
        <v>17419</v>
      </c>
      <c r="X5072" s="217">
        <v>193</v>
      </c>
      <c r="Y5072" s="217">
        <v>4</v>
      </c>
      <c r="Z5072" s="261">
        <v>45291</v>
      </c>
      <c r="AC5072" s="217">
        <f>vykonyz.xlsx3[[#This Row],[Kod]]-vykonyz.xlsx[[#This Row],[Kod]]</f>
        <v>0</v>
      </c>
      <c r="AD5072" t="s">
        <v>17417</v>
      </c>
      <c r="AE5072" t="s">
        <v>4192</v>
      </c>
      <c r="AF5072"/>
      <c r="AG5072"/>
      <c r="AH5072" t="s">
        <v>17421</v>
      </c>
      <c r="AI5072" t="s">
        <v>17422</v>
      </c>
      <c r="AJ5072"/>
      <c r="AK5072" t="s">
        <v>45</v>
      </c>
      <c r="AL5072" t="s">
        <v>45</v>
      </c>
      <c r="AM5072" t="s">
        <v>33</v>
      </c>
      <c r="AN5072" t="s">
        <v>33</v>
      </c>
      <c r="AO5072" t="s">
        <v>133</v>
      </c>
      <c r="AP5072" t="s">
        <v>33</v>
      </c>
      <c r="AQ5072"/>
      <c r="AR5072" t="s">
        <v>35</v>
      </c>
      <c r="AS5072" t="s">
        <v>35</v>
      </c>
    </row>
    <row r="5073" spans="1:45">
      <c r="A5073" s="264" t="s">
        <v>17423</v>
      </c>
      <c r="B5073" s="217" t="s">
        <v>4192</v>
      </c>
      <c r="E5073" s="217" t="s">
        <v>17424</v>
      </c>
      <c r="H5073" s="217" t="s">
        <v>45</v>
      </c>
      <c r="I5073" s="217" t="s">
        <v>45</v>
      </c>
      <c r="J5073" s="217" t="s">
        <v>33</v>
      </c>
      <c r="K5073" s="217" t="s">
        <v>33</v>
      </c>
      <c r="L5073" s="217" t="s">
        <v>133</v>
      </c>
      <c r="M5073" s="217" t="s">
        <v>33</v>
      </c>
      <c r="O5073" s="217" t="s">
        <v>35</v>
      </c>
      <c r="P5073" s="217" t="s">
        <v>35</v>
      </c>
      <c r="Q5073" s="217">
        <f>S6673-vykonyz.xlsx[[#This Row],[Kod]]</f>
        <v>-90949</v>
      </c>
      <c r="R5073" s="217">
        <f>S4996-vykonyz.xlsx[[#This Row],[Kod]]</f>
        <v>-90949</v>
      </c>
      <c r="S5073" s="217" t="s">
        <v>17425</v>
      </c>
      <c r="T5073" s="217" t="s">
        <v>17426</v>
      </c>
      <c r="U5073" s="217">
        <v>157</v>
      </c>
      <c r="V5073" s="261">
        <v>45292</v>
      </c>
      <c r="W5073" s="217" t="s">
        <v>17425</v>
      </c>
      <c r="X5073" s="217">
        <v>153</v>
      </c>
      <c r="Y5073" s="217">
        <v>4</v>
      </c>
      <c r="Z5073" s="261">
        <v>45291</v>
      </c>
      <c r="AC5073" s="217">
        <f>vykonyz.xlsx3[[#This Row],[Kod]]-vykonyz.xlsx[[#This Row],[Kod]]</f>
        <v>0</v>
      </c>
      <c r="AD5073" t="s">
        <v>17423</v>
      </c>
      <c r="AE5073" t="s">
        <v>4192</v>
      </c>
      <c r="AF5073"/>
      <c r="AG5073"/>
      <c r="AH5073" t="s">
        <v>17424</v>
      </c>
      <c r="AI5073" t="s">
        <v>17422</v>
      </c>
      <c r="AJ5073"/>
      <c r="AK5073" t="s">
        <v>45</v>
      </c>
      <c r="AL5073" t="s">
        <v>45</v>
      </c>
      <c r="AM5073" t="s">
        <v>33</v>
      </c>
      <c r="AN5073" t="s">
        <v>33</v>
      </c>
      <c r="AO5073" t="s">
        <v>133</v>
      </c>
      <c r="AP5073" t="s">
        <v>33</v>
      </c>
      <c r="AQ5073"/>
      <c r="AR5073" t="s">
        <v>35</v>
      </c>
      <c r="AS5073" t="s">
        <v>35</v>
      </c>
    </row>
    <row r="5074" spans="1:45">
      <c r="A5074" s="264" t="s">
        <v>17427</v>
      </c>
      <c r="B5074" s="217" t="s">
        <v>4192</v>
      </c>
      <c r="E5074" s="217" t="s">
        <v>17428</v>
      </c>
      <c r="H5074" s="217" t="s">
        <v>45</v>
      </c>
      <c r="I5074" s="217" t="s">
        <v>45</v>
      </c>
      <c r="J5074" s="217" t="s">
        <v>33</v>
      </c>
      <c r="K5074" s="217" t="s">
        <v>33</v>
      </c>
      <c r="L5074" s="217" t="s">
        <v>133</v>
      </c>
      <c r="M5074" s="217" t="s">
        <v>33</v>
      </c>
      <c r="O5074" s="217" t="s">
        <v>35</v>
      </c>
      <c r="P5074" s="217" t="s">
        <v>35</v>
      </c>
      <c r="Q5074" s="217">
        <f>S6674-vykonyz.xlsx[[#This Row],[Kod]]</f>
        <v>-90950</v>
      </c>
      <c r="R5074" s="217">
        <f>S4997-vykonyz.xlsx[[#This Row],[Kod]]</f>
        <v>-90950</v>
      </c>
      <c r="S5074" s="217" t="s">
        <v>17429</v>
      </c>
      <c r="T5074" s="217" t="s">
        <v>17430</v>
      </c>
      <c r="U5074" s="217">
        <v>292</v>
      </c>
      <c r="V5074" s="261">
        <v>45292</v>
      </c>
      <c r="W5074" s="217" t="s">
        <v>17429</v>
      </c>
      <c r="X5074" s="217">
        <v>289</v>
      </c>
      <c r="Y5074" s="217">
        <v>3</v>
      </c>
      <c r="Z5074" s="261">
        <v>45291</v>
      </c>
      <c r="AC5074" s="217">
        <f>vykonyz.xlsx3[[#This Row],[Kod]]-vykonyz.xlsx[[#This Row],[Kod]]</f>
        <v>0</v>
      </c>
      <c r="AD5074" t="s">
        <v>17427</v>
      </c>
      <c r="AE5074" t="s">
        <v>4192</v>
      </c>
      <c r="AF5074"/>
      <c r="AG5074"/>
      <c r="AH5074" t="s">
        <v>17428</v>
      </c>
      <c r="AI5074" t="s">
        <v>17422</v>
      </c>
      <c r="AJ5074"/>
      <c r="AK5074" t="s">
        <v>45</v>
      </c>
      <c r="AL5074" t="s">
        <v>45</v>
      </c>
      <c r="AM5074" t="s">
        <v>33</v>
      </c>
      <c r="AN5074" t="s">
        <v>33</v>
      </c>
      <c r="AO5074" t="s">
        <v>133</v>
      </c>
      <c r="AP5074" t="s">
        <v>33</v>
      </c>
      <c r="AQ5074"/>
      <c r="AR5074" t="s">
        <v>35</v>
      </c>
      <c r="AS5074" t="s">
        <v>35</v>
      </c>
    </row>
    <row r="5075" spans="1:45">
      <c r="A5075" s="264" t="s">
        <v>17431</v>
      </c>
      <c r="B5075" s="217" t="s">
        <v>4192</v>
      </c>
      <c r="E5075" s="217" t="s">
        <v>17432</v>
      </c>
      <c r="H5075" s="217" t="s">
        <v>45</v>
      </c>
      <c r="I5075" s="217" t="s">
        <v>45</v>
      </c>
      <c r="J5075" s="217" t="s">
        <v>33</v>
      </c>
      <c r="K5075" s="217" t="s">
        <v>33</v>
      </c>
      <c r="L5075" s="217" t="s">
        <v>133</v>
      </c>
      <c r="M5075" s="217" t="s">
        <v>33</v>
      </c>
      <c r="O5075" s="217" t="s">
        <v>35</v>
      </c>
      <c r="P5075" s="217" t="s">
        <v>35</v>
      </c>
      <c r="Q5075" s="217">
        <f>S6675-vykonyz.xlsx[[#This Row],[Kod]]</f>
        <v>-90951</v>
      </c>
      <c r="R5075" s="217">
        <f>S4998-vykonyz.xlsx[[#This Row],[Kod]]</f>
        <v>-90951</v>
      </c>
      <c r="S5075" s="217" t="s">
        <v>17433</v>
      </c>
      <c r="T5075" s="217" t="s">
        <v>17434</v>
      </c>
      <c r="U5075" s="217">
        <v>475</v>
      </c>
      <c r="V5075" s="261">
        <v>45292</v>
      </c>
      <c r="W5075" s="217" t="s">
        <v>17433</v>
      </c>
      <c r="X5075" s="217">
        <v>471</v>
      </c>
      <c r="Y5075" s="217">
        <v>4</v>
      </c>
      <c r="Z5075" s="261">
        <v>45291</v>
      </c>
      <c r="AC5075" s="217">
        <f>vykonyz.xlsx3[[#This Row],[Kod]]-vykonyz.xlsx[[#This Row],[Kod]]</f>
        <v>0</v>
      </c>
      <c r="AD5075" t="s">
        <v>17431</v>
      </c>
      <c r="AE5075" t="s">
        <v>4192</v>
      </c>
      <c r="AF5075"/>
      <c r="AG5075"/>
      <c r="AH5075" t="s">
        <v>17432</v>
      </c>
      <c r="AI5075" t="s">
        <v>17435</v>
      </c>
      <c r="AJ5075"/>
      <c r="AK5075" t="s">
        <v>45</v>
      </c>
      <c r="AL5075" t="s">
        <v>45</v>
      </c>
      <c r="AM5075" t="s">
        <v>33</v>
      </c>
      <c r="AN5075" t="s">
        <v>33</v>
      </c>
      <c r="AO5075" t="s">
        <v>133</v>
      </c>
      <c r="AP5075" t="s">
        <v>33</v>
      </c>
      <c r="AQ5075"/>
      <c r="AR5075" t="s">
        <v>35</v>
      </c>
      <c r="AS5075" t="s">
        <v>35</v>
      </c>
    </row>
    <row r="5076" spans="1:45">
      <c r="A5076" s="264" t="s">
        <v>17436</v>
      </c>
      <c r="B5076" s="217" t="s">
        <v>647</v>
      </c>
      <c r="E5076" s="217" t="s">
        <v>17437</v>
      </c>
      <c r="H5076" s="217" t="s">
        <v>45</v>
      </c>
      <c r="I5076" s="217" t="s">
        <v>45</v>
      </c>
      <c r="J5076" s="217" t="s">
        <v>33</v>
      </c>
      <c r="K5076" s="217" t="s">
        <v>33</v>
      </c>
      <c r="L5076" s="217" t="s">
        <v>133</v>
      </c>
      <c r="M5076" s="217" t="s">
        <v>33</v>
      </c>
      <c r="O5076" s="217" t="s">
        <v>35</v>
      </c>
      <c r="P5076" s="217" t="s">
        <v>35</v>
      </c>
      <c r="Q5076" s="217">
        <f>S6676-vykonyz.xlsx[[#This Row],[Kod]]</f>
        <v>-90952</v>
      </c>
      <c r="R5076" s="217">
        <f>S4999-vykonyz.xlsx[[#This Row],[Kod]]</f>
        <v>-90952</v>
      </c>
      <c r="S5076" s="217" t="s">
        <v>17438</v>
      </c>
      <c r="T5076" s="217" t="s">
        <v>17439</v>
      </c>
      <c r="U5076" s="217">
        <v>175</v>
      </c>
      <c r="V5076" s="261">
        <v>45292</v>
      </c>
      <c r="W5076" s="217" t="s">
        <v>17438</v>
      </c>
      <c r="X5076" s="217">
        <v>171</v>
      </c>
      <c r="Y5076" s="217">
        <v>4</v>
      </c>
      <c r="Z5076" s="261">
        <v>45291</v>
      </c>
      <c r="AC5076" s="217">
        <f>vykonyz.xlsx3[[#This Row],[Kod]]-vykonyz.xlsx[[#This Row],[Kod]]</f>
        <v>0</v>
      </c>
      <c r="AD5076" t="s">
        <v>17436</v>
      </c>
      <c r="AE5076" t="s">
        <v>647</v>
      </c>
      <c r="AF5076"/>
      <c r="AG5076"/>
      <c r="AH5076" t="s">
        <v>17437</v>
      </c>
      <c r="AI5076" t="s">
        <v>17440</v>
      </c>
      <c r="AJ5076"/>
      <c r="AK5076" t="s">
        <v>45</v>
      </c>
      <c r="AL5076" t="s">
        <v>45</v>
      </c>
      <c r="AM5076" t="s">
        <v>33</v>
      </c>
      <c r="AN5076" t="s">
        <v>33</v>
      </c>
      <c r="AO5076" t="s">
        <v>133</v>
      </c>
      <c r="AP5076" t="s">
        <v>33</v>
      </c>
      <c r="AQ5076"/>
      <c r="AR5076" t="s">
        <v>35</v>
      </c>
      <c r="AS5076" t="s">
        <v>35</v>
      </c>
    </row>
    <row r="5077" spans="1:45">
      <c r="A5077" s="264" t="s">
        <v>17441</v>
      </c>
      <c r="B5077" s="217" t="s">
        <v>647</v>
      </c>
      <c r="E5077" s="217" t="s">
        <v>17442</v>
      </c>
      <c r="H5077" s="217" t="s">
        <v>45</v>
      </c>
      <c r="I5077" s="217" t="s">
        <v>45</v>
      </c>
      <c r="J5077" s="217" t="s">
        <v>33</v>
      </c>
      <c r="K5077" s="217" t="s">
        <v>33</v>
      </c>
      <c r="L5077" s="217" t="s">
        <v>133</v>
      </c>
      <c r="M5077" s="217" t="s">
        <v>33</v>
      </c>
      <c r="O5077" s="217" t="s">
        <v>35</v>
      </c>
      <c r="P5077" s="217" t="s">
        <v>35</v>
      </c>
      <c r="Q5077" s="217">
        <f>S6677-vykonyz.xlsx[[#This Row],[Kod]]</f>
        <v>-90953</v>
      </c>
      <c r="R5077" s="217">
        <f>S5000-vykonyz.xlsx[[#This Row],[Kod]]</f>
        <v>-90953</v>
      </c>
      <c r="S5077" s="217" t="s">
        <v>17443</v>
      </c>
      <c r="T5077" s="217" t="s">
        <v>17444</v>
      </c>
      <c r="U5077" s="217">
        <v>182</v>
      </c>
      <c r="V5077" s="261">
        <v>45292</v>
      </c>
      <c r="W5077" s="217" t="s">
        <v>17443</v>
      </c>
      <c r="X5077" s="217">
        <v>178</v>
      </c>
      <c r="Y5077" s="217">
        <v>4</v>
      </c>
      <c r="Z5077" s="261">
        <v>45291</v>
      </c>
      <c r="AC5077" s="217">
        <f>vykonyz.xlsx3[[#This Row],[Kod]]-vykonyz.xlsx[[#This Row],[Kod]]</f>
        <v>0</v>
      </c>
      <c r="AD5077" t="s">
        <v>17441</v>
      </c>
      <c r="AE5077" t="s">
        <v>647</v>
      </c>
      <c r="AF5077"/>
      <c r="AG5077"/>
      <c r="AH5077" t="s">
        <v>17442</v>
      </c>
      <c r="AI5077" t="s">
        <v>17445</v>
      </c>
      <c r="AJ5077"/>
      <c r="AK5077" t="s">
        <v>45</v>
      </c>
      <c r="AL5077" t="s">
        <v>45</v>
      </c>
      <c r="AM5077" t="s">
        <v>33</v>
      </c>
      <c r="AN5077" t="s">
        <v>33</v>
      </c>
      <c r="AO5077" t="s">
        <v>133</v>
      </c>
      <c r="AP5077" t="s">
        <v>33</v>
      </c>
      <c r="AQ5077"/>
      <c r="AR5077" t="s">
        <v>35</v>
      </c>
      <c r="AS5077" t="s">
        <v>35</v>
      </c>
    </row>
    <row r="5078" spans="1:45">
      <c r="A5078" s="264" t="s">
        <v>17446</v>
      </c>
      <c r="B5078" s="217" t="s">
        <v>647</v>
      </c>
      <c r="E5078" s="217" t="s">
        <v>17447</v>
      </c>
      <c r="H5078" s="217" t="s">
        <v>45</v>
      </c>
      <c r="I5078" s="217" t="s">
        <v>45</v>
      </c>
      <c r="J5078" s="217" t="s">
        <v>33</v>
      </c>
      <c r="K5078" s="217" t="s">
        <v>33</v>
      </c>
      <c r="L5078" s="217" t="s">
        <v>133</v>
      </c>
      <c r="M5078" s="217" t="s">
        <v>33</v>
      </c>
      <c r="O5078" s="217" t="s">
        <v>35</v>
      </c>
      <c r="P5078" s="217" t="s">
        <v>35</v>
      </c>
      <c r="Q5078" s="217">
        <f>S6678-vykonyz.xlsx[[#This Row],[Kod]]</f>
        <v>-90954</v>
      </c>
      <c r="R5078" s="217">
        <f>S5001-vykonyz.xlsx[[#This Row],[Kod]]</f>
        <v>-90954</v>
      </c>
      <c r="S5078" s="217" t="s">
        <v>17448</v>
      </c>
      <c r="T5078" s="217" t="s">
        <v>17449</v>
      </c>
      <c r="U5078" s="217">
        <v>390</v>
      </c>
      <c r="V5078" s="261">
        <v>45292</v>
      </c>
      <c r="W5078" s="217" t="s">
        <v>17448</v>
      </c>
      <c r="X5078" s="217">
        <v>386</v>
      </c>
      <c r="Y5078" s="217">
        <v>4</v>
      </c>
      <c r="Z5078" s="261">
        <v>45291</v>
      </c>
      <c r="AC5078" s="217">
        <f>vykonyz.xlsx3[[#This Row],[Kod]]-vykonyz.xlsx[[#This Row],[Kod]]</f>
        <v>0</v>
      </c>
      <c r="AD5078" t="s">
        <v>17446</v>
      </c>
      <c r="AE5078" t="s">
        <v>647</v>
      </c>
      <c r="AF5078"/>
      <c r="AG5078"/>
      <c r="AH5078" t="s">
        <v>17447</v>
      </c>
      <c r="AI5078" t="s">
        <v>17450</v>
      </c>
      <c r="AJ5078"/>
      <c r="AK5078" t="s">
        <v>45</v>
      </c>
      <c r="AL5078" t="s">
        <v>45</v>
      </c>
      <c r="AM5078" t="s">
        <v>33</v>
      </c>
      <c r="AN5078" t="s">
        <v>33</v>
      </c>
      <c r="AO5078" t="s">
        <v>133</v>
      </c>
      <c r="AP5078" t="s">
        <v>33</v>
      </c>
      <c r="AQ5078"/>
      <c r="AR5078" t="s">
        <v>35</v>
      </c>
      <c r="AS5078" t="s">
        <v>35</v>
      </c>
    </row>
    <row r="5079" spans="1:45">
      <c r="A5079" s="264" t="s">
        <v>17451</v>
      </c>
      <c r="B5079" s="217" t="s">
        <v>2622</v>
      </c>
      <c r="E5079" s="217" t="s">
        <v>17452</v>
      </c>
      <c r="F5079" s="217" t="s">
        <v>17453</v>
      </c>
      <c r="H5079" s="217" t="s">
        <v>45</v>
      </c>
      <c r="I5079" s="217" t="s">
        <v>45</v>
      </c>
      <c r="J5079" s="217" t="s">
        <v>33</v>
      </c>
      <c r="K5079" s="217" t="s">
        <v>33</v>
      </c>
      <c r="L5079" s="217" t="s">
        <v>133</v>
      </c>
      <c r="M5079" s="217" t="s">
        <v>33</v>
      </c>
      <c r="O5079" s="217" t="s">
        <v>35</v>
      </c>
      <c r="P5079" s="217" t="s">
        <v>35</v>
      </c>
      <c r="Q5079" s="217">
        <f>S6679-vykonyz.xlsx[[#This Row],[Kod]]</f>
        <v>-90956</v>
      </c>
      <c r="R5079" s="217">
        <f>S5002-vykonyz.xlsx[[#This Row],[Kod]]</f>
        <v>-90956</v>
      </c>
      <c r="S5079" s="217" t="s">
        <v>17454</v>
      </c>
      <c r="T5079" s="217" t="s">
        <v>17455</v>
      </c>
      <c r="U5079" s="217">
        <v>43</v>
      </c>
      <c r="V5079" s="261">
        <v>45292</v>
      </c>
      <c r="W5079" s="217" t="s">
        <v>17454</v>
      </c>
      <c r="X5079" s="217">
        <v>39</v>
      </c>
      <c r="Y5079" s="217">
        <v>4</v>
      </c>
      <c r="Z5079" s="261">
        <v>45291</v>
      </c>
      <c r="AC5079" s="217">
        <f>vykonyz.xlsx3[[#This Row],[Kod]]-vykonyz.xlsx[[#This Row],[Kod]]</f>
        <v>0</v>
      </c>
      <c r="AD5079" t="s">
        <v>17451</v>
      </c>
      <c r="AE5079" t="s">
        <v>2622</v>
      </c>
      <c r="AF5079"/>
      <c r="AG5079"/>
      <c r="AH5079" t="s">
        <v>17456</v>
      </c>
      <c r="AI5079" t="s">
        <v>17453</v>
      </c>
      <c r="AJ5079"/>
      <c r="AK5079" t="s">
        <v>45</v>
      </c>
      <c r="AL5079" t="s">
        <v>45</v>
      </c>
      <c r="AM5079" t="s">
        <v>33</v>
      </c>
      <c r="AN5079" t="s">
        <v>33</v>
      </c>
      <c r="AO5079" t="s">
        <v>133</v>
      </c>
      <c r="AP5079" t="s">
        <v>33</v>
      </c>
      <c r="AQ5079"/>
      <c r="AR5079" t="s">
        <v>35</v>
      </c>
      <c r="AS5079" t="s">
        <v>35</v>
      </c>
    </row>
    <row r="5080" spans="1:45">
      <c r="A5080" s="264" t="s">
        <v>17457</v>
      </c>
      <c r="B5080" s="217" t="s">
        <v>1136</v>
      </c>
      <c r="E5080" s="217" t="s">
        <v>17458</v>
      </c>
      <c r="F5080" s="217" t="s">
        <v>17459</v>
      </c>
      <c r="H5080" s="217" t="s">
        <v>45</v>
      </c>
      <c r="I5080" s="217" t="s">
        <v>45</v>
      </c>
      <c r="J5080" s="217" t="s">
        <v>33</v>
      </c>
      <c r="K5080" s="217" t="s">
        <v>33</v>
      </c>
      <c r="L5080" s="217" t="s">
        <v>133</v>
      </c>
      <c r="M5080" s="217" t="s">
        <v>33</v>
      </c>
      <c r="O5080" s="217" t="s">
        <v>35</v>
      </c>
      <c r="P5080" s="217" t="s">
        <v>35</v>
      </c>
      <c r="Q5080" s="217">
        <f>S6680-vykonyz.xlsx[[#This Row],[Kod]]</f>
        <v>-90957</v>
      </c>
      <c r="R5080" s="217">
        <f>S5003-vykonyz.xlsx[[#This Row],[Kod]]</f>
        <v>-90957</v>
      </c>
      <c r="S5080" s="217" t="s">
        <v>17460</v>
      </c>
      <c r="T5080" s="217" t="s">
        <v>17461</v>
      </c>
      <c r="U5080" s="217">
        <v>430</v>
      </c>
      <c r="V5080" s="261">
        <v>45292</v>
      </c>
      <c r="W5080" s="217" t="s">
        <v>17460</v>
      </c>
      <c r="X5080" s="217">
        <v>426</v>
      </c>
      <c r="Y5080" s="217">
        <v>4</v>
      </c>
      <c r="Z5080" s="261">
        <v>45291</v>
      </c>
      <c r="AC5080" s="217">
        <f>vykonyz.xlsx3[[#This Row],[Kod]]-vykonyz.xlsx[[#This Row],[Kod]]</f>
        <v>0</v>
      </c>
      <c r="AD5080" t="s">
        <v>17457</v>
      </c>
      <c r="AE5080" t="s">
        <v>2622</v>
      </c>
      <c r="AF5080"/>
      <c r="AG5080"/>
      <c r="AH5080" t="s">
        <v>17458</v>
      </c>
      <c r="AI5080" t="s">
        <v>17459</v>
      </c>
      <c r="AJ5080"/>
      <c r="AK5080" t="s">
        <v>45</v>
      </c>
      <c r="AL5080" t="s">
        <v>45</v>
      </c>
      <c r="AM5080" t="s">
        <v>33</v>
      </c>
      <c r="AN5080" t="s">
        <v>33</v>
      </c>
      <c r="AO5080" t="s">
        <v>133</v>
      </c>
      <c r="AP5080" t="s">
        <v>33</v>
      </c>
      <c r="AQ5080"/>
      <c r="AR5080" t="s">
        <v>35</v>
      </c>
      <c r="AS5080" t="s">
        <v>35</v>
      </c>
    </row>
    <row r="5081" spans="1:45">
      <c r="A5081" s="264" t="s">
        <v>17462</v>
      </c>
      <c r="B5081" s="217" t="s">
        <v>1136</v>
      </c>
      <c r="E5081" s="217" t="s">
        <v>17463</v>
      </c>
      <c r="F5081" s="217" t="s">
        <v>17459</v>
      </c>
      <c r="H5081" s="217" t="s">
        <v>45</v>
      </c>
      <c r="I5081" s="217" t="s">
        <v>45</v>
      </c>
      <c r="J5081" s="217" t="s">
        <v>33</v>
      </c>
      <c r="K5081" s="217" t="s">
        <v>33</v>
      </c>
      <c r="L5081" s="217" t="s">
        <v>133</v>
      </c>
      <c r="M5081" s="217" t="s">
        <v>33</v>
      </c>
      <c r="O5081" s="217" t="s">
        <v>35</v>
      </c>
      <c r="P5081" s="217" t="s">
        <v>35</v>
      </c>
      <c r="Q5081" s="217">
        <f>S6681-vykonyz.xlsx[[#This Row],[Kod]]</f>
        <v>-90958</v>
      </c>
      <c r="R5081" s="217">
        <f>S5004-vykonyz.xlsx[[#This Row],[Kod]]</f>
        <v>-90958</v>
      </c>
      <c r="S5081" s="217" t="s">
        <v>17464</v>
      </c>
      <c r="T5081" s="217" t="s">
        <v>17465</v>
      </c>
      <c r="U5081" s="217">
        <v>430</v>
      </c>
      <c r="V5081" s="261">
        <v>45292</v>
      </c>
      <c r="W5081" s="217" t="s">
        <v>17464</v>
      </c>
      <c r="X5081" s="217">
        <v>426</v>
      </c>
      <c r="Y5081" s="217">
        <v>4</v>
      </c>
      <c r="Z5081" s="261">
        <v>45291</v>
      </c>
      <c r="AC5081" s="217">
        <f>vykonyz.xlsx3[[#This Row],[Kod]]-vykonyz.xlsx[[#This Row],[Kod]]</f>
        <v>0</v>
      </c>
      <c r="AD5081" t="s">
        <v>17462</v>
      </c>
      <c r="AE5081" t="s">
        <v>2622</v>
      </c>
      <c r="AF5081"/>
      <c r="AG5081"/>
      <c r="AH5081" t="s">
        <v>17463</v>
      </c>
      <c r="AI5081" t="s">
        <v>17459</v>
      </c>
      <c r="AJ5081"/>
      <c r="AK5081" t="s">
        <v>45</v>
      </c>
      <c r="AL5081" t="s">
        <v>45</v>
      </c>
      <c r="AM5081" t="s">
        <v>33</v>
      </c>
      <c r="AN5081" t="s">
        <v>33</v>
      </c>
      <c r="AO5081" t="s">
        <v>133</v>
      </c>
      <c r="AP5081" t="s">
        <v>33</v>
      </c>
      <c r="AQ5081"/>
      <c r="AR5081" t="s">
        <v>35</v>
      </c>
      <c r="AS5081" t="s">
        <v>35</v>
      </c>
    </row>
    <row r="5082" spans="1:45">
      <c r="A5082" s="264" t="s">
        <v>17466</v>
      </c>
      <c r="B5082" s="217" t="s">
        <v>1136</v>
      </c>
      <c r="E5082" s="217" t="s">
        <v>17467</v>
      </c>
      <c r="H5082" s="217" t="s">
        <v>45</v>
      </c>
      <c r="I5082" s="217" t="s">
        <v>45</v>
      </c>
      <c r="J5082" s="217" t="s">
        <v>33</v>
      </c>
      <c r="K5082" s="217" t="s">
        <v>33</v>
      </c>
      <c r="L5082" s="217" t="s">
        <v>133</v>
      </c>
      <c r="M5082" s="217" t="s">
        <v>33</v>
      </c>
      <c r="O5082" s="217" t="s">
        <v>35</v>
      </c>
      <c r="P5082" s="217" t="s">
        <v>35</v>
      </c>
      <c r="Q5082" s="217">
        <f>S6682-vykonyz.xlsx[[#This Row],[Kod]]</f>
        <v>-90959</v>
      </c>
      <c r="R5082" s="217">
        <f>S5005-vykonyz.xlsx[[#This Row],[Kod]]</f>
        <v>-90959</v>
      </c>
      <c r="S5082" s="217" t="s">
        <v>17468</v>
      </c>
      <c r="T5082" s="217" t="s">
        <v>17469</v>
      </c>
      <c r="U5082" s="217">
        <v>371</v>
      </c>
      <c r="V5082" s="261">
        <v>45292</v>
      </c>
      <c r="W5082" s="217" t="s">
        <v>17468</v>
      </c>
      <c r="X5082" s="217">
        <v>362</v>
      </c>
      <c r="Y5082" s="217">
        <v>9</v>
      </c>
      <c r="Z5082" s="261">
        <v>45291</v>
      </c>
      <c r="AC5082" s="217">
        <f>vykonyz.xlsx3[[#This Row],[Kod]]-vykonyz.xlsx[[#This Row],[Kod]]</f>
        <v>0</v>
      </c>
      <c r="AD5082" t="s">
        <v>17466</v>
      </c>
      <c r="AE5082" t="s">
        <v>2445</v>
      </c>
      <c r="AF5082"/>
      <c r="AG5082"/>
      <c r="AH5082" t="s">
        <v>17467</v>
      </c>
      <c r="AI5082" t="s">
        <v>17470</v>
      </c>
      <c r="AJ5082"/>
      <c r="AK5082" t="s">
        <v>45</v>
      </c>
      <c r="AL5082" t="s">
        <v>45</v>
      </c>
      <c r="AM5082" t="s">
        <v>33</v>
      </c>
      <c r="AN5082" t="s">
        <v>33</v>
      </c>
      <c r="AO5082" t="s">
        <v>133</v>
      </c>
      <c r="AP5082" t="s">
        <v>33</v>
      </c>
      <c r="AQ5082"/>
      <c r="AR5082" t="s">
        <v>35</v>
      </c>
      <c r="AS5082" t="s">
        <v>35</v>
      </c>
    </row>
    <row r="5083" spans="1:45">
      <c r="A5083" s="264" t="s">
        <v>17471</v>
      </c>
      <c r="B5083" s="217" t="s">
        <v>1136</v>
      </c>
      <c r="E5083" s="217" t="s">
        <v>17472</v>
      </c>
      <c r="H5083" s="217" t="s">
        <v>45</v>
      </c>
      <c r="I5083" s="217" t="s">
        <v>45</v>
      </c>
      <c r="J5083" s="217" t="s">
        <v>33</v>
      </c>
      <c r="K5083" s="217" t="s">
        <v>33</v>
      </c>
      <c r="L5083" s="217" t="s">
        <v>133</v>
      </c>
      <c r="M5083" s="217" t="s">
        <v>33</v>
      </c>
      <c r="O5083" s="217" t="s">
        <v>35</v>
      </c>
      <c r="P5083" s="217" t="s">
        <v>35</v>
      </c>
      <c r="Q5083" s="217">
        <f>S6683-vykonyz.xlsx[[#This Row],[Kod]]</f>
        <v>-90961</v>
      </c>
      <c r="R5083" s="217">
        <f>S5006-vykonyz.xlsx[[#This Row],[Kod]]</f>
        <v>-90961</v>
      </c>
      <c r="S5083" s="217" t="s">
        <v>17473</v>
      </c>
      <c r="T5083" s="217" t="s">
        <v>17474</v>
      </c>
      <c r="U5083" s="217">
        <v>346</v>
      </c>
      <c r="V5083" s="261">
        <v>45292</v>
      </c>
      <c r="W5083" s="217" t="s">
        <v>17473</v>
      </c>
      <c r="X5083" s="217">
        <v>337</v>
      </c>
      <c r="Y5083" s="217">
        <v>9</v>
      </c>
      <c r="Z5083" s="261">
        <v>45291</v>
      </c>
      <c r="AC5083" s="217">
        <f>vykonyz.xlsx3[[#This Row],[Kod]]-vykonyz.xlsx[[#This Row],[Kod]]</f>
        <v>0</v>
      </c>
      <c r="AD5083" t="s">
        <v>17471</v>
      </c>
      <c r="AE5083" t="s">
        <v>4324</v>
      </c>
      <c r="AF5083"/>
      <c r="AG5083"/>
      <c r="AH5083" t="s">
        <v>17472</v>
      </c>
      <c r="AI5083" t="s">
        <v>17475</v>
      </c>
      <c r="AJ5083"/>
      <c r="AK5083" t="s">
        <v>45</v>
      </c>
      <c r="AL5083" t="s">
        <v>45</v>
      </c>
      <c r="AM5083" t="s">
        <v>33</v>
      </c>
      <c r="AN5083" t="s">
        <v>33</v>
      </c>
      <c r="AO5083" t="s">
        <v>133</v>
      </c>
      <c r="AP5083" t="s">
        <v>33</v>
      </c>
      <c r="AQ5083"/>
      <c r="AR5083" t="s">
        <v>35</v>
      </c>
      <c r="AS5083" t="s">
        <v>35</v>
      </c>
    </row>
    <row r="5084" spans="1:45">
      <c r="A5084" s="264" t="s">
        <v>17476</v>
      </c>
      <c r="B5084" s="217" t="s">
        <v>1136</v>
      </c>
      <c r="E5084" s="217" t="s">
        <v>17477</v>
      </c>
      <c r="H5084" s="217" t="s">
        <v>45</v>
      </c>
      <c r="I5084" s="217" t="s">
        <v>45</v>
      </c>
      <c r="J5084" s="217" t="s">
        <v>33</v>
      </c>
      <c r="K5084" s="217" t="s">
        <v>33</v>
      </c>
      <c r="L5084" s="217" t="s">
        <v>133</v>
      </c>
      <c r="M5084" s="217" t="s">
        <v>33</v>
      </c>
      <c r="O5084" s="217" t="s">
        <v>35</v>
      </c>
      <c r="P5084" s="217" t="s">
        <v>35</v>
      </c>
      <c r="Q5084" s="217">
        <f>S6684-vykonyz.xlsx[[#This Row],[Kod]]</f>
        <v>-90962</v>
      </c>
      <c r="R5084" s="217">
        <f>S5007-vykonyz.xlsx[[#This Row],[Kod]]</f>
        <v>-90962</v>
      </c>
      <c r="S5084" s="217" t="s">
        <v>17478</v>
      </c>
      <c r="T5084" s="217" t="s">
        <v>17479</v>
      </c>
      <c r="U5084" s="217">
        <v>371</v>
      </c>
      <c r="V5084" s="261">
        <v>45292</v>
      </c>
      <c r="W5084" s="217" t="s">
        <v>17478</v>
      </c>
      <c r="X5084" s="217">
        <v>362</v>
      </c>
      <c r="Y5084" s="217">
        <v>9</v>
      </c>
      <c r="Z5084" s="261">
        <v>45291</v>
      </c>
      <c r="AC5084" s="217">
        <f>vykonyz.xlsx3[[#This Row],[Kod]]-vykonyz.xlsx[[#This Row],[Kod]]</f>
        <v>0</v>
      </c>
      <c r="AD5084" t="s">
        <v>17476</v>
      </c>
      <c r="AE5084" t="s">
        <v>4324</v>
      </c>
      <c r="AF5084"/>
      <c r="AG5084"/>
      <c r="AH5084" t="s">
        <v>17477</v>
      </c>
      <c r="AI5084" t="s">
        <v>17475</v>
      </c>
      <c r="AJ5084"/>
      <c r="AK5084" t="s">
        <v>45</v>
      </c>
      <c r="AL5084" t="s">
        <v>45</v>
      </c>
      <c r="AM5084" t="s">
        <v>33</v>
      </c>
      <c r="AN5084" t="s">
        <v>33</v>
      </c>
      <c r="AO5084" t="s">
        <v>133</v>
      </c>
      <c r="AP5084" t="s">
        <v>33</v>
      </c>
      <c r="AQ5084"/>
      <c r="AR5084" t="s">
        <v>35</v>
      </c>
      <c r="AS5084" t="s">
        <v>35</v>
      </c>
    </row>
    <row r="5085" spans="1:45">
      <c r="A5085" s="264" t="s">
        <v>17480</v>
      </c>
      <c r="B5085" s="217" t="s">
        <v>1136</v>
      </c>
      <c r="E5085" s="217" t="s">
        <v>17481</v>
      </c>
      <c r="H5085" s="217" t="s">
        <v>45</v>
      </c>
      <c r="I5085" s="217" t="s">
        <v>45</v>
      </c>
      <c r="J5085" s="217" t="s">
        <v>33</v>
      </c>
      <c r="K5085" s="217" t="s">
        <v>33</v>
      </c>
      <c r="L5085" s="217" t="s">
        <v>133</v>
      </c>
      <c r="M5085" s="217" t="s">
        <v>33</v>
      </c>
      <c r="O5085" s="217" t="s">
        <v>35</v>
      </c>
      <c r="P5085" s="217" t="s">
        <v>35</v>
      </c>
      <c r="Q5085" s="217">
        <f>S6685-vykonyz.xlsx[[#This Row],[Kod]]</f>
        <v>-90963</v>
      </c>
      <c r="R5085" s="217">
        <f>S5008-vykonyz.xlsx[[#This Row],[Kod]]</f>
        <v>-90963</v>
      </c>
      <c r="S5085" s="217" t="s">
        <v>17482</v>
      </c>
      <c r="T5085" s="217" t="s">
        <v>17483</v>
      </c>
      <c r="U5085" s="217">
        <v>499</v>
      </c>
      <c r="V5085" s="261">
        <v>45292</v>
      </c>
      <c r="W5085" s="217" t="s">
        <v>17482</v>
      </c>
      <c r="X5085" s="217">
        <v>490</v>
      </c>
      <c r="Y5085" s="217">
        <v>9</v>
      </c>
      <c r="Z5085" s="261">
        <v>45291</v>
      </c>
      <c r="AC5085" s="217">
        <f>vykonyz.xlsx3[[#This Row],[Kod]]-vykonyz.xlsx[[#This Row],[Kod]]</f>
        <v>0</v>
      </c>
      <c r="AD5085" t="s">
        <v>17480</v>
      </c>
      <c r="AE5085" t="s">
        <v>1960</v>
      </c>
      <c r="AF5085"/>
      <c r="AG5085"/>
      <c r="AH5085" t="s">
        <v>17481</v>
      </c>
      <c r="AI5085" t="s">
        <v>17484</v>
      </c>
      <c r="AJ5085"/>
      <c r="AK5085" t="s">
        <v>45</v>
      </c>
      <c r="AL5085" t="s">
        <v>45</v>
      </c>
      <c r="AM5085" t="s">
        <v>33</v>
      </c>
      <c r="AN5085" t="s">
        <v>33</v>
      </c>
      <c r="AO5085" t="s">
        <v>133</v>
      </c>
      <c r="AP5085" t="s">
        <v>33</v>
      </c>
      <c r="AQ5085"/>
      <c r="AR5085" t="s">
        <v>35</v>
      </c>
      <c r="AS5085" t="s">
        <v>35</v>
      </c>
    </row>
    <row r="5086" spans="1:45">
      <c r="A5086" s="264" t="s">
        <v>17485</v>
      </c>
      <c r="B5086" s="217" t="s">
        <v>1136</v>
      </c>
      <c r="E5086" s="217" t="s">
        <v>17486</v>
      </c>
      <c r="H5086" s="217" t="s">
        <v>45</v>
      </c>
      <c r="I5086" s="217" t="s">
        <v>45</v>
      </c>
      <c r="J5086" s="217" t="s">
        <v>33</v>
      </c>
      <c r="K5086" s="217" t="s">
        <v>33</v>
      </c>
      <c r="L5086" s="217" t="s">
        <v>133</v>
      </c>
      <c r="M5086" s="217" t="s">
        <v>33</v>
      </c>
      <c r="O5086" s="217" t="s">
        <v>35</v>
      </c>
      <c r="P5086" s="217" t="s">
        <v>35</v>
      </c>
      <c r="Q5086" s="217">
        <f>S6686-vykonyz.xlsx[[#This Row],[Kod]]</f>
        <v>-90964</v>
      </c>
      <c r="R5086" s="217">
        <f>S5009-vykonyz.xlsx[[#This Row],[Kod]]</f>
        <v>-90964</v>
      </c>
      <c r="S5086" s="217" t="s">
        <v>17487</v>
      </c>
      <c r="T5086" s="217" t="s">
        <v>17488</v>
      </c>
      <c r="U5086" s="217">
        <v>499</v>
      </c>
      <c r="V5086" s="261">
        <v>45292</v>
      </c>
      <c r="W5086" s="217" t="s">
        <v>17487</v>
      </c>
      <c r="X5086" s="217">
        <v>490</v>
      </c>
      <c r="Y5086" s="217">
        <v>9</v>
      </c>
      <c r="Z5086" s="261">
        <v>45291</v>
      </c>
      <c r="AC5086" s="217">
        <f>vykonyz.xlsx3[[#This Row],[Kod]]-vykonyz.xlsx[[#This Row],[Kod]]</f>
        <v>0</v>
      </c>
      <c r="AD5086" t="s">
        <v>17485</v>
      </c>
      <c r="AE5086" t="s">
        <v>1960</v>
      </c>
      <c r="AF5086"/>
      <c r="AG5086"/>
      <c r="AH5086" t="s">
        <v>17486</v>
      </c>
      <c r="AI5086" t="s">
        <v>17484</v>
      </c>
      <c r="AJ5086"/>
      <c r="AK5086" t="s">
        <v>45</v>
      </c>
      <c r="AL5086" t="s">
        <v>45</v>
      </c>
      <c r="AM5086" t="s">
        <v>33</v>
      </c>
      <c r="AN5086" t="s">
        <v>33</v>
      </c>
      <c r="AO5086" t="s">
        <v>133</v>
      </c>
      <c r="AP5086" t="s">
        <v>33</v>
      </c>
      <c r="AQ5086"/>
      <c r="AR5086" t="s">
        <v>35</v>
      </c>
      <c r="AS5086" t="s">
        <v>35</v>
      </c>
    </row>
    <row r="5087" spans="1:45">
      <c r="A5087" s="264" t="s">
        <v>17489</v>
      </c>
      <c r="B5087" s="217" t="s">
        <v>1136</v>
      </c>
      <c r="E5087" s="217" t="s">
        <v>17490</v>
      </c>
      <c r="H5087" s="217" t="s">
        <v>45</v>
      </c>
      <c r="I5087" s="217" t="s">
        <v>45</v>
      </c>
      <c r="J5087" s="217" t="s">
        <v>33</v>
      </c>
      <c r="K5087" s="217" t="s">
        <v>33</v>
      </c>
      <c r="L5087" s="217" t="s">
        <v>133</v>
      </c>
      <c r="M5087" s="217" t="s">
        <v>33</v>
      </c>
      <c r="O5087" s="217" t="s">
        <v>35</v>
      </c>
      <c r="P5087" s="217" t="s">
        <v>35</v>
      </c>
      <c r="Q5087" s="217">
        <f>S6687-vykonyz.xlsx[[#This Row],[Kod]]</f>
        <v>-90965</v>
      </c>
      <c r="R5087" s="217">
        <f>S5010-vykonyz.xlsx[[#This Row],[Kod]]</f>
        <v>-90965</v>
      </c>
      <c r="S5087" s="217" t="s">
        <v>17491</v>
      </c>
      <c r="T5087" s="217" t="s">
        <v>17492</v>
      </c>
      <c r="U5087" s="217">
        <v>628</v>
      </c>
      <c r="V5087" s="261">
        <v>45292</v>
      </c>
      <c r="W5087" s="217" t="s">
        <v>17491</v>
      </c>
      <c r="X5087" s="217">
        <v>619</v>
      </c>
      <c r="Y5087" s="217">
        <v>9</v>
      </c>
      <c r="Z5087" s="261">
        <v>45291</v>
      </c>
      <c r="AC5087" s="217">
        <f>vykonyz.xlsx3[[#This Row],[Kod]]-vykonyz.xlsx[[#This Row],[Kod]]</f>
        <v>0</v>
      </c>
      <c r="AD5087" t="s">
        <v>17489</v>
      </c>
      <c r="AE5087" t="s">
        <v>1960</v>
      </c>
      <c r="AF5087"/>
      <c r="AG5087"/>
      <c r="AH5087" t="s">
        <v>17490</v>
      </c>
      <c r="AI5087" t="s">
        <v>17484</v>
      </c>
      <c r="AJ5087"/>
      <c r="AK5087" t="s">
        <v>45</v>
      </c>
      <c r="AL5087" t="s">
        <v>45</v>
      </c>
      <c r="AM5087" t="s">
        <v>33</v>
      </c>
      <c r="AN5087" t="s">
        <v>33</v>
      </c>
      <c r="AO5087" t="s">
        <v>133</v>
      </c>
      <c r="AP5087" t="s">
        <v>33</v>
      </c>
      <c r="AQ5087"/>
      <c r="AR5087" t="s">
        <v>35</v>
      </c>
      <c r="AS5087" t="s">
        <v>35</v>
      </c>
    </row>
    <row r="5088" spans="1:45">
      <c r="A5088" s="264" t="s">
        <v>17493</v>
      </c>
      <c r="B5088" s="217" t="s">
        <v>1136</v>
      </c>
      <c r="E5088" s="217" t="s">
        <v>17494</v>
      </c>
      <c r="H5088" s="217" t="s">
        <v>45</v>
      </c>
      <c r="I5088" s="217" t="s">
        <v>45</v>
      </c>
      <c r="J5088" s="217" t="s">
        <v>33</v>
      </c>
      <c r="K5088" s="217" t="s">
        <v>33</v>
      </c>
      <c r="L5088" s="217" t="s">
        <v>133</v>
      </c>
      <c r="M5088" s="217" t="s">
        <v>33</v>
      </c>
      <c r="O5088" s="217" t="s">
        <v>35</v>
      </c>
      <c r="P5088" s="217" t="s">
        <v>35</v>
      </c>
      <c r="Q5088" s="217">
        <f>S6688-vykonyz.xlsx[[#This Row],[Kod]]</f>
        <v>-90966</v>
      </c>
      <c r="R5088" s="217">
        <f>S5011-vykonyz.xlsx[[#This Row],[Kod]]</f>
        <v>-90966</v>
      </c>
      <c r="S5088" s="217" t="s">
        <v>17495</v>
      </c>
      <c r="T5088" s="217" t="s">
        <v>17496</v>
      </c>
      <c r="U5088" s="217">
        <v>499</v>
      </c>
      <c r="V5088" s="261">
        <v>45292</v>
      </c>
      <c r="W5088" s="217" t="s">
        <v>17495</v>
      </c>
      <c r="X5088" s="217">
        <v>490</v>
      </c>
      <c r="Y5088" s="217">
        <v>9</v>
      </c>
      <c r="Z5088" s="261">
        <v>45291</v>
      </c>
      <c r="AC5088" s="217">
        <f>vykonyz.xlsx3[[#This Row],[Kod]]-vykonyz.xlsx[[#This Row],[Kod]]</f>
        <v>0</v>
      </c>
      <c r="AD5088" t="s">
        <v>17493</v>
      </c>
      <c r="AE5088" t="s">
        <v>1960</v>
      </c>
      <c r="AF5088"/>
      <c r="AG5088"/>
      <c r="AH5088" t="s">
        <v>17494</v>
      </c>
      <c r="AI5088" t="s">
        <v>17497</v>
      </c>
      <c r="AJ5088"/>
      <c r="AK5088" t="s">
        <v>45</v>
      </c>
      <c r="AL5088" t="s">
        <v>45</v>
      </c>
      <c r="AM5088" t="s">
        <v>33</v>
      </c>
      <c r="AN5088" t="s">
        <v>33</v>
      </c>
      <c r="AO5088" t="s">
        <v>133</v>
      </c>
      <c r="AP5088" t="s">
        <v>33</v>
      </c>
      <c r="AQ5088"/>
      <c r="AR5088" t="s">
        <v>35</v>
      </c>
      <c r="AS5088" t="s">
        <v>35</v>
      </c>
    </row>
    <row r="5089" spans="1:45">
      <c r="A5089" s="264" t="s">
        <v>17498</v>
      </c>
      <c r="B5089" s="217" t="s">
        <v>1136</v>
      </c>
      <c r="E5089" s="217" t="s">
        <v>17499</v>
      </c>
      <c r="H5089" s="217" t="s">
        <v>45</v>
      </c>
      <c r="I5089" s="217" t="s">
        <v>45</v>
      </c>
      <c r="J5089" s="217" t="s">
        <v>33</v>
      </c>
      <c r="K5089" s="217" t="s">
        <v>33</v>
      </c>
      <c r="L5089" s="217" t="s">
        <v>133</v>
      </c>
      <c r="M5089" s="217" t="s">
        <v>33</v>
      </c>
      <c r="O5089" s="217" t="s">
        <v>35</v>
      </c>
      <c r="P5089" s="217" t="s">
        <v>35</v>
      </c>
      <c r="Q5089" s="217">
        <f>S6689-vykonyz.xlsx[[#This Row],[Kod]]</f>
        <v>-90967</v>
      </c>
      <c r="R5089" s="217">
        <f>S5012-vykonyz.xlsx[[#This Row],[Kod]]</f>
        <v>-90967</v>
      </c>
      <c r="S5089" s="217" t="s">
        <v>17500</v>
      </c>
      <c r="T5089" s="217" t="s">
        <v>17501</v>
      </c>
      <c r="U5089" s="217">
        <v>433</v>
      </c>
      <c r="V5089" s="261">
        <v>45292</v>
      </c>
      <c r="W5089" s="217" t="s">
        <v>17500</v>
      </c>
      <c r="X5089" s="217">
        <v>424</v>
      </c>
      <c r="Y5089" s="217">
        <v>9</v>
      </c>
      <c r="Z5089" s="261">
        <v>45291</v>
      </c>
      <c r="AC5089" s="217">
        <f>vykonyz.xlsx3[[#This Row],[Kod]]-vykonyz.xlsx[[#This Row],[Kod]]</f>
        <v>0</v>
      </c>
      <c r="AD5089" t="s">
        <v>17498</v>
      </c>
      <c r="AE5089" t="s">
        <v>1960</v>
      </c>
      <c r="AF5089"/>
      <c r="AG5089"/>
      <c r="AH5089" t="s">
        <v>17499</v>
      </c>
      <c r="AI5089" t="s">
        <v>17497</v>
      </c>
      <c r="AJ5089"/>
      <c r="AK5089" t="s">
        <v>45</v>
      </c>
      <c r="AL5089" t="s">
        <v>45</v>
      </c>
      <c r="AM5089" t="s">
        <v>33</v>
      </c>
      <c r="AN5089" t="s">
        <v>33</v>
      </c>
      <c r="AO5089" t="s">
        <v>133</v>
      </c>
      <c r="AP5089" t="s">
        <v>33</v>
      </c>
      <c r="AQ5089"/>
      <c r="AR5089" t="s">
        <v>35</v>
      </c>
      <c r="AS5089" t="s">
        <v>35</v>
      </c>
    </row>
    <row r="5090" spans="1:45">
      <c r="A5090" s="264" t="s">
        <v>17502</v>
      </c>
      <c r="B5090" s="217" t="s">
        <v>1136</v>
      </c>
      <c r="E5090" s="217" t="s">
        <v>17503</v>
      </c>
      <c r="H5090" s="217" t="s">
        <v>45</v>
      </c>
      <c r="I5090" s="217" t="s">
        <v>45</v>
      </c>
      <c r="J5090" s="217" t="s">
        <v>33</v>
      </c>
      <c r="K5090" s="217" t="s">
        <v>33</v>
      </c>
      <c r="L5090" s="217" t="s">
        <v>133</v>
      </c>
      <c r="M5090" s="217" t="s">
        <v>33</v>
      </c>
      <c r="O5090" s="217" t="s">
        <v>35</v>
      </c>
      <c r="P5090" s="217" t="s">
        <v>35</v>
      </c>
      <c r="Q5090" s="217">
        <f>S6690-vykonyz.xlsx[[#This Row],[Kod]]</f>
        <v>-90968</v>
      </c>
      <c r="R5090" s="217">
        <f>S5013-vykonyz.xlsx[[#This Row],[Kod]]</f>
        <v>-90968</v>
      </c>
      <c r="S5090" s="217" t="s">
        <v>17504</v>
      </c>
      <c r="T5090" s="217" t="s">
        <v>17505</v>
      </c>
      <c r="U5090" s="217">
        <v>433</v>
      </c>
      <c r="V5090" s="261">
        <v>45292</v>
      </c>
      <c r="W5090" s="217" t="s">
        <v>17504</v>
      </c>
      <c r="X5090" s="217">
        <v>424</v>
      </c>
      <c r="Y5090" s="217">
        <v>9</v>
      </c>
      <c r="Z5090" s="261">
        <v>45291</v>
      </c>
      <c r="AC5090" s="217">
        <f>vykonyz.xlsx3[[#This Row],[Kod]]-vykonyz.xlsx[[#This Row],[Kod]]</f>
        <v>0</v>
      </c>
      <c r="AD5090" t="s">
        <v>17502</v>
      </c>
      <c r="AE5090" t="s">
        <v>1960</v>
      </c>
      <c r="AF5090"/>
      <c r="AG5090"/>
      <c r="AH5090" t="s">
        <v>17503</v>
      </c>
      <c r="AI5090" t="s">
        <v>17484</v>
      </c>
      <c r="AJ5090"/>
      <c r="AK5090" t="s">
        <v>45</v>
      </c>
      <c r="AL5090" t="s">
        <v>45</v>
      </c>
      <c r="AM5090" t="s">
        <v>33</v>
      </c>
      <c r="AN5090" t="s">
        <v>33</v>
      </c>
      <c r="AO5090" t="s">
        <v>133</v>
      </c>
      <c r="AP5090" t="s">
        <v>33</v>
      </c>
      <c r="AQ5090"/>
      <c r="AR5090" t="s">
        <v>35</v>
      </c>
      <c r="AS5090" t="s">
        <v>35</v>
      </c>
    </row>
    <row r="5091" spans="1:45">
      <c r="A5091" s="264" t="s">
        <v>17506</v>
      </c>
      <c r="B5091" s="217" t="s">
        <v>1136</v>
      </c>
      <c r="E5091" s="217" t="s">
        <v>17507</v>
      </c>
      <c r="H5091" s="217" t="s">
        <v>45</v>
      </c>
      <c r="I5091" s="217" t="s">
        <v>45</v>
      </c>
      <c r="J5091" s="217" t="s">
        <v>33</v>
      </c>
      <c r="K5091" s="217" t="s">
        <v>33</v>
      </c>
      <c r="L5091" s="217" t="s">
        <v>133</v>
      </c>
      <c r="M5091" s="217" t="s">
        <v>33</v>
      </c>
      <c r="O5091" s="217" t="s">
        <v>35</v>
      </c>
      <c r="P5091" s="217" t="s">
        <v>35</v>
      </c>
      <c r="Q5091" s="217">
        <f>S6691-vykonyz.xlsx[[#This Row],[Kod]]</f>
        <v>-90969</v>
      </c>
      <c r="R5091" s="217">
        <f>S5014-vykonyz.xlsx[[#This Row],[Kod]]</f>
        <v>-90969</v>
      </c>
      <c r="S5091" s="217" t="s">
        <v>17508</v>
      </c>
      <c r="T5091" s="217" t="s">
        <v>17509</v>
      </c>
      <c r="U5091" s="217">
        <v>368</v>
      </c>
      <c r="V5091" s="261">
        <v>45292</v>
      </c>
      <c r="W5091" s="217" t="s">
        <v>17508</v>
      </c>
      <c r="X5091" s="217">
        <v>360</v>
      </c>
      <c r="Y5091" s="217">
        <v>8</v>
      </c>
      <c r="Z5091" s="261">
        <v>45291</v>
      </c>
      <c r="AC5091" s="217">
        <f>vykonyz.xlsx3[[#This Row],[Kod]]-vykonyz.xlsx[[#This Row],[Kod]]</f>
        <v>0</v>
      </c>
      <c r="AD5091" t="s">
        <v>17506</v>
      </c>
      <c r="AE5091" t="s">
        <v>1960</v>
      </c>
      <c r="AF5091"/>
      <c r="AG5091"/>
      <c r="AH5091" t="s">
        <v>17507</v>
      </c>
      <c r="AI5091" t="s">
        <v>17484</v>
      </c>
      <c r="AJ5091"/>
      <c r="AK5091" t="s">
        <v>45</v>
      </c>
      <c r="AL5091" t="s">
        <v>45</v>
      </c>
      <c r="AM5091" t="s">
        <v>33</v>
      </c>
      <c r="AN5091" t="s">
        <v>33</v>
      </c>
      <c r="AO5091" t="s">
        <v>133</v>
      </c>
      <c r="AP5091" t="s">
        <v>33</v>
      </c>
      <c r="AQ5091"/>
      <c r="AR5091" t="s">
        <v>35</v>
      </c>
      <c r="AS5091" t="s">
        <v>35</v>
      </c>
    </row>
    <row r="5092" spans="1:45">
      <c r="A5092" s="264" t="s">
        <v>17510</v>
      </c>
      <c r="B5092" s="217" t="s">
        <v>1136</v>
      </c>
      <c r="E5092" s="217" t="s">
        <v>17511</v>
      </c>
      <c r="H5092" s="217" t="s">
        <v>45</v>
      </c>
      <c r="I5092" s="217" t="s">
        <v>45</v>
      </c>
      <c r="J5092" s="217" t="s">
        <v>33</v>
      </c>
      <c r="K5092" s="217" t="s">
        <v>33</v>
      </c>
      <c r="L5092" s="217" t="s">
        <v>133</v>
      </c>
      <c r="M5092" s="217" t="s">
        <v>33</v>
      </c>
      <c r="O5092" s="217" t="s">
        <v>35</v>
      </c>
      <c r="P5092" s="217" t="s">
        <v>35</v>
      </c>
      <c r="Q5092" s="217">
        <f>S6692-vykonyz.xlsx[[#This Row],[Kod]]</f>
        <v>-90970</v>
      </c>
      <c r="R5092" s="217">
        <f>S5015-vykonyz.xlsx[[#This Row],[Kod]]</f>
        <v>-90970</v>
      </c>
      <c r="S5092" s="217" t="s">
        <v>17512</v>
      </c>
      <c r="T5092" s="217" t="s">
        <v>17513</v>
      </c>
      <c r="U5092" s="217">
        <v>110</v>
      </c>
      <c r="V5092" s="261">
        <v>45292</v>
      </c>
      <c r="W5092" s="217" t="s">
        <v>17512</v>
      </c>
      <c r="X5092" s="217">
        <v>101</v>
      </c>
      <c r="Y5092" s="217">
        <v>9</v>
      </c>
      <c r="Z5092" s="261">
        <v>45291</v>
      </c>
      <c r="AC5092" s="217">
        <f>vykonyz.xlsx3[[#This Row],[Kod]]-vykonyz.xlsx[[#This Row],[Kod]]</f>
        <v>0</v>
      </c>
      <c r="AD5092" t="s">
        <v>17510</v>
      </c>
      <c r="AE5092" t="s">
        <v>1960</v>
      </c>
      <c r="AF5092"/>
      <c r="AG5092"/>
      <c r="AH5092" t="s">
        <v>17511</v>
      </c>
      <c r="AI5092" t="s">
        <v>17484</v>
      </c>
      <c r="AJ5092"/>
      <c r="AK5092" t="s">
        <v>45</v>
      </c>
      <c r="AL5092" t="s">
        <v>45</v>
      </c>
      <c r="AM5092" t="s">
        <v>33</v>
      </c>
      <c r="AN5092" t="s">
        <v>33</v>
      </c>
      <c r="AO5092" t="s">
        <v>133</v>
      </c>
      <c r="AP5092" t="s">
        <v>33</v>
      </c>
      <c r="AQ5092"/>
      <c r="AR5092" t="s">
        <v>35</v>
      </c>
      <c r="AS5092" t="s">
        <v>35</v>
      </c>
    </row>
    <row r="5093" spans="1:45">
      <c r="A5093" s="264" t="s">
        <v>17514</v>
      </c>
      <c r="B5093" s="217" t="s">
        <v>1136</v>
      </c>
      <c r="E5093" s="217" t="s">
        <v>17515</v>
      </c>
      <c r="H5093" s="217" t="s">
        <v>45</v>
      </c>
      <c r="I5093" s="217" t="s">
        <v>45</v>
      </c>
      <c r="J5093" s="217" t="s">
        <v>33</v>
      </c>
      <c r="K5093" s="217" t="s">
        <v>33</v>
      </c>
      <c r="L5093" s="217" t="s">
        <v>133</v>
      </c>
      <c r="M5093" s="217" t="s">
        <v>33</v>
      </c>
      <c r="O5093" s="217" t="s">
        <v>35</v>
      </c>
      <c r="P5093" s="217" t="s">
        <v>35</v>
      </c>
      <c r="Q5093" s="217">
        <f>S6693-vykonyz.xlsx[[#This Row],[Kod]]</f>
        <v>-90971</v>
      </c>
      <c r="R5093" s="217">
        <f>S5016-vykonyz.xlsx[[#This Row],[Kod]]</f>
        <v>-90971</v>
      </c>
      <c r="S5093" s="217" t="s">
        <v>17516</v>
      </c>
      <c r="T5093" s="217" t="s">
        <v>17517</v>
      </c>
      <c r="U5093" s="217">
        <v>278</v>
      </c>
      <c r="V5093" s="261">
        <v>45292</v>
      </c>
      <c r="W5093" s="217" t="s">
        <v>17516</v>
      </c>
      <c r="X5093" s="217">
        <v>273</v>
      </c>
      <c r="Y5093" s="217">
        <v>5</v>
      </c>
      <c r="Z5093" s="261">
        <v>45291</v>
      </c>
      <c r="AC5093" s="217">
        <f>vykonyz.xlsx3[[#This Row],[Kod]]-vykonyz.xlsx[[#This Row],[Kod]]</f>
        <v>0</v>
      </c>
      <c r="AD5093" t="s">
        <v>17514</v>
      </c>
      <c r="AE5093" t="s">
        <v>1960</v>
      </c>
      <c r="AF5093"/>
      <c r="AG5093"/>
      <c r="AH5093" t="s">
        <v>17515</v>
      </c>
      <c r="AI5093" t="s">
        <v>17484</v>
      </c>
      <c r="AJ5093"/>
      <c r="AK5093" t="s">
        <v>45</v>
      </c>
      <c r="AL5093" t="s">
        <v>45</v>
      </c>
      <c r="AM5093" t="s">
        <v>33</v>
      </c>
      <c r="AN5093" t="s">
        <v>33</v>
      </c>
      <c r="AO5093" t="s">
        <v>133</v>
      </c>
      <c r="AP5093" t="s">
        <v>33</v>
      </c>
      <c r="AQ5093"/>
      <c r="AR5093" t="s">
        <v>35</v>
      </c>
      <c r="AS5093" t="s">
        <v>35</v>
      </c>
    </row>
    <row r="5094" spans="1:45">
      <c r="A5094" s="264" t="s">
        <v>17518</v>
      </c>
      <c r="B5094" s="217" t="s">
        <v>1136</v>
      </c>
      <c r="E5094" s="217" t="s">
        <v>17519</v>
      </c>
      <c r="H5094" s="217" t="s">
        <v>45</v>
      </c>
      <c r="I5094" s="217" t="s">
        <v>45</v>
      </c>
      <c r="J5094" s="217" t="s">
        <v>33</v>
      </c>
      <c r="K5094" s="217" t="s">
        <v>33</v>
      </c>
      <c r="L5094" s="217" t="s">
        <v>133</v>
      </c>
      <c r="M5094" s="217" t="s">
        <v>33</v>
      </c>
      <c r="O5094" s="217" t="s">
        <v>35</v>
      </c>
      <c r="P5094" s="217" t="s">
        <v>35</v>
      </c>
      <c r="Q5094" s="217">
        <f>S6694-vykonyz.xlsx[[#This Row],[Kod]]</f>
        <v>-90972</v>
      </c>
      <c r="R5094" s="217">
        <f>S5017-vykonyz.xlsx[[#This Row],[Kod]]</f>
        <v>-90972</v>
      </c>
      <c r="S5094" s="217" t="s">
        <v>17520</v>
      </c>
      <c r="T5094" s="217" t="s">
        <v>17521</v>
      </c>
      <c r="U5094" s="217">
        <v>284</v>
      </c>
      <c r="V5094" s="261">
        <v>45292</v>
      </c>
      <c r="W5094" s="217" t="s">
        <v>17520</v>
      </c>
      <c r="X5094" s="217">
        <v>279</v>
      </c>
      <c r="Y5094" s="217">
        <v>5</v>
      </c>
      <c r="Z5094" s="261">
        <v>45291</v>
      </c>
      <c r="AC5094" s="217">
        <f>vykonyz.xlsx3[[#This Row],[Kod]]-vykonyz.xlsx[[#This Row],[Kod]]</f>
        <v>0</v>
      </c>
      <c r="AD5094" t="s">
        <v>17518</v>
      </c>
      <c r="AE5094" t="s">
        <v>1960</v>
      </c>
      <c r="AF5094"/>
      <c r="AG5094"/>
      <c r="AH5094" t="s">
        <v>17519</v>
      </c>
      <c r="AI5094" t="s">
        <v>17484</v>
      </c>
      <c r="AJ5094"/>
      <c r="AK5094" t="s">
        <v>45</v>
      </c>
      <c r="AL5094" t="s">
        <v>45</v>
      </c>
      <c r="AM5094" t="s">
        <v>33</v>
      </c>
      <c r="AN5094" t="s">
        <v>33</v>
      </c>
      <c r="AO5094" t="s">
        <v>133</v>
      </c>
      <c r="AP5094" t="s">
        <v>33</v>
      </c>
      <c r="AQ5094"/>
      <c r="AR5094" t="s">
        <v>35</v>
      </c>
      <c r="AS5094" t="s">
        <v>35</v>
      </c>
    </row>
    <row r="5095" spans="1:45">
      <c r="A5095" s="264" t="s">
        <v>17522</v>
      </c>
      <c r="B5095" s="217" t="s">
        <v>1136</v>
      </c>
      <c r="E5095" s="217" t="s">
        <v>17523</v>
      </c>
      <c r="H5095" s="217" t="s">
        <v>45</v>
      </c>
      <c r="I5095" s="217" t="s">
        <v>45</v>
      </c>
      <c r="J5095" s="217" t="s">
        <v>33</v>
      </c>
      <c r="K5095" s="217" t="s">
        <v>33</v>
      </c>
      <c r="L5095" s="217" t="s">
        <v>133</v>
      </c>
      <c r="M5095" s="217" t="s">
        <v>33</v>
      </c>
      <c r="O5095" s="217" t="s">
        <v>35</v>
      </c>
      <c r="P5095" s="217" t="s">
        <v>35</v>
      </c>
      <c r="Q5095" s="217">
        <f>S6695-vykonyz.xlsx[[#This Row],[Kod]]</f>
        <v>-90973</v>
      </c>
      <c r="R5095" s="217">
        <f>S5018-vykonyz.xlsx[[#This Row],[Kod]]</f>
        <v>-90973</v>
      </c>
      <c r="S5095" s="217" t="s">
        <v>17524</v>
      </c>
      <c r="T5095" s="217" t="s">
        <v>17525</v>
      </c>
      <c r="U5095" s="217">
        <v>1057</v>
      </c>
      <c r="V5095" s="261">
        <v>45292</v>
      </c>
      <c r="W5095" s="217" t="s">
        <v>17524</v>
      </c>
      <c r="X5095" s="217">
        <v>1048</v>
      </c>
      <c r="Y5095" s="217">
        <v>9</v>
      </c>
      <c r="Z5095" s="261">
        <v>45291</v>
      </c>
      <c r="AC5095" s="217">
        <f>vykonyz.xlsx3[[#This Row],[Kod]]-vykonyz.xlsx[[#This Row],[Kod]]</f>
        <v>0</v>
      </c>
      <c r="AD5095" t="s">
        <v>17522</v>
      </c>
      <c r="AE5095" t="s">
        <v>1960</v>
      </c>
      <c r="AF5095"/>
      <c r="AG5095"/>
      <c r="AH5095" t="s">
        <v>17523</v>
      </c>
      <c r="AI5095" t="s">
        <v>17484</v>
      </c>
      <c r="AJ5095"/>
      <c r="AK5095" t="s">
        <v>45</v>
      </c>
      <c r="AL5095" t="s">
        <v>45</v>
      </c>
      <c r="AM5095" t="s">
        <v>33</v>
      </c>
      <c r="AN5095" t="s">
        <v>33</v>
      </c>
      <c r="AO5095" t="s">
        <v>133</v>
      </c>
      <c r="AP5095" t="s">
        <v>33</v>
      </c>
      <c r="AQ5095"/>
      <c r="AR5095" t="s">
        <v>35</v>
      </c>
      <c r="AS5095" t="s">
        <v>35</v>
      </c>
    </row>
    <row r="5096" spans="1:45">
      <c r="A5096" s="264" t="s">
        <v>17526</v>
      </c>
      <c r="B5096" s="217" t="s">
        <v>1136</v>
      </c>
      <c r="E5096" s="217" t="s">
        <v>17527</v>
      </c>
      <c r="H5096" s="217" t="s">
        <v>45</v>
      </c>
      <c r="I5096" s="217" t="s">
        <v>45</v>
      </c>
      <c r="J5096" s="217" t="s">
        <v>33</v>
      </c>
      <c r="K5096" s="217" t="s">
        <v>33</v>
      </c>
      <c r="L5096" s="217" t="s">
        <v>133</v>
      </c>
      <c r="M5096" s="217" t="s">
        <v>33</v>
      </c>
      <c r="O5096" s="217" t="s">
        <v>35</v>
      </c>
      <c r="P5096" s="217" t="s">
        <v>35</v>
      </c>
      <c r="Q5096" s="217">
        <f>S6696-vykonyz.xlsx[[#This Row],[Kod]]</f>
        <v>-90974</v>
      </c>
      <c r="R5096" s="217">
        <f>S5019-vykonyz.xlsx[[#This Row],[Kod]]</f>
        <v>-90974</v>
      </c>
      <c r="S5096" s="217" t="s">
        <v>17528</v>
      </c>
      <c r="T5096" s="217" t="s">
        <v>17529</v>
      </c>
      <c r="U5096" s="217">
        <v>196</v>
      </c>
      <c r="V5096" s="261">
        <v>45292</v>
      </c>
      <c r="W5096" s="217" t="s">
        <v>17528</v>
      </c>
      <c r="X5096" s="217">
        <v>192</v>
      </c>
      <c r="Y5096" s="217">
        <v>4</v>
      </c>
      <c r="Z5096" s="261">
        <v>45291</v>
      </c>
      <c r="AC5096" s="217">
        <f>vykonyz.xlsx3[[#This Row],[Kod]]-vykonyz.xlsx[[#This Row],[Kod]]</f>
        <v>0</v>
      </c>
      <c r="AD5096" t="s">
        <v>17526</v>
      </c>
      <c r="AE5096" t="s">
        <v>1960</v>
      </c>
      <c r="AF5096"/>
      <c r="AG5096"/>
      <c r="AH5096" t="s">
        <v>17527</v>
      </c>
      <c r="AI5096" t="s">
        <v>17484</v>
      </c>
      <c r="AJ5096"/>
      <c r="AK5096" t="s">
        <v>45</v>
      </c>
      <c r="AL5096" t="s">
        <v>45</v>
      </c>
      <c r="AM5096" t="s">
        <v>33</v>
      </c>
      <c r="AN5096" t="s">
        <v>33</v>
      </c>
      <c r="AO5096" t="s">
        <v>133</v>
      </c>
      <c r="AP5096" t="s">
        <v>33</v>
      </c>
      <c r="AQ5096"/>
      <c r="AR5096" t="s">
        <v>35</v>
      </c>
      <c r="AS5096" t="s">
        <v>35</v>
      </c>
    </row>
    <row r="5097" spans="1:45">
      <c r="A5097" s="264" t="s">
        <v>17530</v>
      </c>
      <c r="B5097" s="217" t="s">
        <v>1136</v>
      </c>
      <c r="E5097" s="217" t="s">
        <v>17531</v>
      </c>
      <c r="H5097" s="217" t="s">
        <v>45</v>
      </c>
      <c r="I5097" s="217" t="s">
        <v>45</v>
      </c>
      <c r="J5097" s="217" t="s">
        <v>33</v>
      </c>
      <c r="K5097" s="217" t="s">
        <v>33</v>
      </c>
      <c r="L5097" s="217" t="s">
        <v>133</v>
      </c>
      <c r="M5097" s="217" t="s">
        <v>33</v>
      </c>
      <c r="O5097" s="217" t="s">
        <v>35</v>
      </c>
      <c r="P5097" s="217" t="s">
        <v>35</v>
      </c>
      <c r="Q5097" s="217">
        <f>S6697-vykonyz.xlsx[[#This Row],[Kod]]</f>
        <v>-90975</v>
      </c>
      <c r="R5097" s="217">
        <f>S5020-vykonyz.xlsx[[#This Row],[Kod]]</f>
        <v>-90975</v>
      </c>
      <c r="S5097" s="217" t="s">
        <v>17532</v>
      </c>
      <c r="T5097" s="217" t="s">
        <v>17533</v>
      </c>
      <c r="U5097" s="217">
        <v>199</v>
      </c>
      <c r="V5097" s="261">
        <v>45292</v>
      </c>
      <c r="W5097" s="217" t="s">
        <v>17532</v>
      </c>
      <c r="X5097" s="217">
        <v>195</v>
      </c>
      <c r="Y5097" s="217">
        <v>4</v>
      </c>
      <c r="Z5097" s="261">
        <v>45291</v>
      </c>
      <c r="AC5097" s="217">
        <f>vykonyz.xlsx3[[#This Row],[Kod]]-vykonyz.xlsx[[#This Row],[Kod]]</f>
        <v>0</v>
      </c>
      <c r="AD5097" t="s">
        <v>17530</v>
      </c>
      <c r="AE5097" t="s">
        <v>1960</v>
      </c>
      <c r="AF5097"/>
      <c r="AG5097"/>
      <c r="AH5097" t="s">
        <v>17531</v>
      </c>
      <c r="AI5097" t="s">
        <v>17497</v>
      </c>
      <c r="AJ5097"/>
      <c r="AK5097" t="s">
        <v>45</v>
      </c>
      <c r="AL5097" t="s">
        <v>45</v>
      </c>
      <c r="AM5097" t="s">
        <v>33</v>
      </c>
      <c r="AN5097" t="s">
        <v>33</v>
      </c>
      <c r="AO5097" t="s">
        <v>133</v>
      </c>
      <c r="AP5097" t="s">
        <v>33</v>
      </c>
      <c r="AQ5097"/>
      <c r="AR5097" t="s">
        <v>35</v>
      </c>
      <c r="AS5097" t="s">
        <v>35</v>
      </c>
    </row>
    <row r="5098" spans="1:45">
      <c r="A5098" s="264" t="s">
        <v>17534</v>
      </c>
      <c r="B5098" s="217" t="s">
        <v>1136</v>
      </c>
      <c r="E5098" s="217" t="s">
        <v>17535</v>
      </c>
      <c r="H5098" s="217" t="s">
        <v>45</v>
      </c>
      <c r="I5098" s="217" t="s">
        <v>45</v>
      </c>
      <c r="J5098" s="217" t="s">
        <v>33</v>
      </c>
      <c r="K5098" s="217" t="s">
        <v>33</v>
      </c>
      <c r="L5098" s="217" t="s">
        <v>133</v>
      </c>
      <c r="M5098" s="217" t="s">
        <v>33</v>
      </c>
      <c r="O5098" s="217" t="s">
        <v>35</v>
      </c>
      <c r="P5098" s="217" t="s">
        <v>35</v>
      </c>
      <c r="Q5098" s="217">
        <f>S6698-vykonyz.xlsx[[#This Row],[Kod]]</f>
        <v>-90976</v>
      </c>
      <c r="R5098" s="217">
        <f>S5021-vykonyz.xlsx[[#This Row],[Kod]]</f>
        <v>-90976</v>
      </c>
      <c r="S5098" s="217" t="s">
        <v>17536</v>
      </c>
      <c r="T5098" s="217" t="s">
        <v>17537</v>
      </c>
      <c r="U5098" s="217">
        <v>352</v>
      </c>
      <c r="V5098" s="261">
        <v>45292</v>
      </c>
      <c r="W5098" s="217" t="s">
        <v>17536</v>
      </c>
      <c r="X5098" s="217">
        <v>348</v>
      </c>
      <c r="Y5098" s="217">
        <v>4</v>
      </c>
      <c r="Z5098" s="261">
        <v>45291</v>
      </c>
      <c r="AC5098" s="217">
        <f>vykonyz.xlsx3[[#This Row],[Kod]]-vykonyz.xlsx[[#This Row],[Kod]]</f>
        <v>0</v>
      </c>
      <c r="AD5098" t="s">
        <v>17534</v>
      </c>
      <c r="AE5098" t="s">
        <v>1960</v>
      </c>
      <c r="AF5098"/>
      <c r="AG5098"/>
      <c r="AH5098" t="s">
        <v>17535</v>
      </c>
      <c r="AI5098" t="s">
        <v>17497</v>
      </c>
      <c r="AJ5098"/>
      <c r="AK5098" t="s">
        <v>45</v>
      </c>
      <c r="AL5098" t="s">
        <v>45</v>
      </c>
      <c r="AM5098" t="s">
        <v>33</v>
      </c>
      <c r="AN5098" t="s">
        <v>33</v>
      </c>
      <c r="AO5098" t="s">
        <v>133</v>
      </c>
      <c r="AP5098" t="s">
        <v>33</v>
      </c>
      <c r="AQ5098"/>
      <c r="AR5098" t="s">
        <v>35</v>
      </c>
      <c r="AS5098" t="s">
        <v>35</v>
      </c>
    </row>
    <row r="5099" spans="1:45">
      <c r="A5099" s="264" t="s">
        <v>17538</v>
      </c>
      <c r="B5099" s="217" t="s">
        <v>1136</v>
      </c>
      <c r="E5099" s="217" t="s">
        <v>17539</v>
      </c>
      <c r="H5099" s="217" t="s">
        <v>45</v>
      </c>
      <c r="I5099" s="217" t="s">
        <v>45</v>
      </c>
      <c r="J5099" s="217" t="s">
        <v>33</v>
      </c>
      <c r="K5099" s="217" t="s">
        <v>33</v>
      </c>
      <c r="L5099" s="217" t="s">
        <v>133</v>
      </c>
      <c r="M5099" s="217" t="s">
        <v>33</v>
      </c>
      <c r="O5099" s="217" t="s">
        <v>35</v>
      </c>
      <c r="P5099" s="217" t="s">
        <v>35</v>
      </c>
      <c r="Q5099" s="217">
        <f>S6699-vykonyz.xlsx[[#This Row],[Kod]]</f>
        <v>-90977</v>
      </c>
      <c r="R5099" s="217">
        <f>S5022-vykonyz.xlsx[[#This Row],[Kod]]</f>
        <v>-90977</v>
      </c>
      <c r="S5099" s="217" t="s">
        <v>17540</v>
      </c>
      <c r="T5099" s="217" t="s">
        <v>17541</v>
      </c>
      <c r="U5099" s="217">
        <v>202</v>
      </c>
      <c r="V5099" s="261">
        <v>45292</v>
      </c>
      <c r="W5099" s="217" t="s">
        <v>17540</v>
      </c>
      <c r="X5099" s="217">
        <v>197</v>
      </c>
      <c r="Y5099" s="217">
        <v>5</v>
      </c>
      <c r="Z5099" s="261">
        <v>45291</v>
      </c>
      <c r="AC5099" s="217">
        <f>vykonyz.xlsx3[[#This Row],[Kod]]-vykonyz.xlsx[[#This Row],[Kod]]</f>
        <v>0</v>
      </c>
      <c r="AD5099" t="s">
        <v>17538</v>
      </c>
      <c r="AE5099" t="s">
        <v>1960</v>
      </c>
      <c r="AF5099"/>
      <c r="AG5099"/>
      <c r="AH5099" t="s">
        <v>17539</v>
      </c>
      <c r="AI5099" t="s">
        <v>17542</v>
      </c>
      <c r="AJ5099"/>
      <c r="AK5099" t="s">
        <v>45</v>
      </c>
      <c r="AL5099" t="s">
        <v>45</v>
      </c>
      <c r="AM5099" t="s">
        <v>33</v>
      </c>
      <c r="AN5099" t="s">
        <v>33</v>
      </c>
      <c r="AO5099" t="s">
        <v>133</v>
      </c>
      <c r="AP5099" t="s">
        <v>33</v>
      </c>
      <c r="AQ5099"/>
      <c r="AR5099" t="s">
        <v>35</v>
      </c>
      <c r="AS5099" t="s">
        <v>35</v>
      </c>
    </row>
    <row r="5100" spans="1:45">
      <c r="A5100" s="264" t="s">
        <v>17543</v>
      </c>
      <c r="B5100" s="217" t="s">
        <v>1136</v>
      </c>
      <c r="E5100" s="217" t="s">
        <v>17544</v>
      </c>
      <c r="H5100" s="217" t="s">
        <v>45</v>
      </c>
      <c r="I5100" s="217" t="s">
        <v>45</v>
      </c>
      <c r="J5100" s="217" t="s">
        <v>33</v>
      </c>
      <c r="K5100" s="217" t="s">
        <v>33</v>
      </c>
      <c r="L5100" s="217" t="s">
        <v>133</v>
      </c>
      <c r="M5100" s="217" t="s">
        <v>33</v>
      </c>
      <c r="O5100" s="217" t="s">
        <v>35</v>
      </c>
      <c r="P5100" s="217" t="s">
        <v>35</v>
      </c>
      <c r="Q5100" s="217">
        <f>S6700-vykonyz.xlsx[[#This Row],[Kod]]</f>
        <v>-90978</v>
      </c>
      <c r="R5100" s="217">
        <f>S5023-vykonyz.xlsx[[#This Row],[Kod]]</f>
        <v>-90978</v>
      </c>
      <c r="S5100" s="217" t="s">
        <v>17545</v>
      </c>
      <c r="T5100" s="217" t="s">
        <v>17546</v>
      </c>
      <c r="U5100" s="217">
        <v>348</v>
      </c>
      <c r="V5100" s="261">
        <v>45292</v>
      </c>
      <c r="W5100" s="217" t="s">
        <v>17545</v>
      </c>
      <c r="X5100" s="217">
        <v>343</v>
      </c>
      <c r="Y5100" s="217">
        <v>5</v>
      </c>
      <c r="Z5100" s="261">
        <v>45291</v>
      </c>
      <c r="AC5100" s="217">
        <f>vykonyz.xlsx3[[#This Row],[Kod]]-vykonyz.xlsx[[#This Row],[Kod]]</f>
        <v>0</v>
      </c>
      <c r="AD5100" t="s">
        <v>17543</v>
      </c>
      <c r="AE5100" t="s">
        <v>1960</v>
      </c>
      <c r="AF5100"/>
      <c r="AG5100"/>
      <c r="AH5100" t="s">
        <v>17544</v>
      </c>
      <c r="AI5100" t="s">
        <v>17542</v>
      </c>
      <c r="AJ5100"/>
      <c r="AK5100" t="s">
        <v>45</v>
      </c>
      <c r="AL5100" t="s">
        <v>45</v>
      </c>
      <c r="AM5100" t="s">
        <v>33</v>
      </c>
      <c r="AN5100" t="s">
        <v>33</v>
      </c>
      <c r="AO5100" t="s">
        <v>133</v>
      </c>
      <c r="AP5100" t="s">
        <v>33</v>
      </c>
      <c r="AQ5100"/>
      <c r="AR5100" t="s">
        <v>35</v>
      </c>
      <c r="AS5100" t="s">
        <v>35</v>
      </c>
    </row>
    <row r="5101" spans="1:45">
      <c r="A5101" s="264" t="s">
        <v>17547</v>
      </c>
      <c r="B5101" s="217" t="s">
        <v>1136</v>
      </c>
      <c r="E5101" s="217" t="s">
        <v>17548</v>
      </c>
      <c r="H5101" s="217" t="s">
        <v>45</v>
      </c>
      <c r="I5101" s="217" t="s">
        <v>45</v>
      </c>
      <c r="J5101" s="217" t="s">
        <v>33</v>
      </c>
      <c r="K5101" s="217" t="s">
        <v>33</v>
      </c>
      <c r="L5101" s="217" t="s">
        <v>133</v>
      </c>
      <c r="M5101" s="217" t="s">
        <v>33</v>
      </c>
      <c r="O5101" s="217" t="s">
        <v>35</v>
      </c>
      <c r="P5101" s="217" t="s">
        <v>35</v>
      </c>
      <c r="Q5101" s="217">
        <f>S6701-vykonyz.xlsx[[#This Row],[Kod]]</f>
        <v>-90979</v>
      </c>
      <c r="R5101" s="217">
        <f>S5024-vykonyz.xlsx[[#This Row],[Kod]]</f>
        <v>-90979</v>
      </c>
      <c r="S5101" s="217" t="s">
        <v>17549</v>
      </c>
      <c r="T5101" s="217" t="s">
        <v>17550</v>
      </c>
      <c r="U5101" s="217">
        <v>217</v>
      </c>
      <c r="V5101" s="261">
        <v>45292</v>
      </c>
      <c r="W5101" s="217" t="s">
        <v>17549</v>
      </c>
      <c r="X5101" s="217">
        <v>212</v>
      </c>
      <c r="Y5101" s="217">
        <v>5</v>
      </c>
      <c r="Z5101" s="261">
        <v>45291</v>
      </c>
      <c r="AC5101" s="217">
        <f>vykonyz.xlsx3[[#This Row],[Kod]]-vykonyz.xlsx[[#This Row],[Kod]]</f>
        <v>0</v>
      </c>
      <c r="AD5101" t="s">
        <v>17547</v>
      </c>
      <c r="AE5101" t="s">
        <v>1960</v>
      </c>
      <c r="AF5101"/>
      <c r="AG5101"/>
      <c r="AH5101" t="s">
        <v>17548</v>
      </c>
      <c r="AI5101" t="s">
        <v>17542</v>
      </c>
      <c r="AJ5101"/>
      <c r="AK5101" t="s">
        <v>45</v>
      </c>
      <c r="AL5101" t="s">
        <v>45</v>
      </c>
      <c r="AM5101" t="s">
        <v>33</v>
      </c>
      <c r="AN5101" t="s">
        <v>33</v>
      </c>
      <c r="AO5101" t="s">
        <v>133</v>
      </c>
      <c r="AP5101" t="s">
        <v>33</v>
      </c>
      <c r="AQ5101"/>
      <c r="AR5101" t="s">
        <v>35</v>
      </c>
      <c r="AS5101" t="s">
        <v>35</v>
      </c>
    </row>
    <row r="5102" spans="1:45">
      <c r="A5102" s="264" t="s">
        <v>17551</v>
      </c>
      <c r="B5102" s="217" t="s">
        <v>1136</v>
      </c>
      <c r="E5102" s="217" t="s">
        <v>17552</v>
      </c>
      <c r="H5102" s="217" t="s">
        <v>45</v>
      </c>
      <c r="I5102" s="217" t="s">
        <v>45</v>
      </c>
      <c r="J5102" s="217" t="s">
        <v>33</v>
      </c>
      <c r="K5102" s="217" t="s">
        <v>33</v>
      </c>
      <c r="L5102" s="217" t="s">
        <v>133</v>
      </c>
      <c r="M5102" s="217" t="s">
        <v>33</v>
      </c>
      <c r="O5102" s="217" t="s">
        <v>35</v>
      </c>
      <c r="P5102" s="217" t="s">
        <v>35</v>
      </c>
      <c r="Q5102" s="217">
        <f>S6702-vykonyz.xlsx[[#This Row],[Kod]]</f>
        <v>-90980</v>
      </c>
      <c r="R5102" s="217">
        <f>S5025-vykonyz.xlsx[[#This Row],[Kod]]</f>
        <v>-90980</v>
      </c>
      <c r="S5102" s="217" t="s">
        <v>17553</v>
      </c>
      <c r="T5102" s="217" t="s">
        <v>17554</v>
      </c>
      <c r="U5102" s="217">
        <v>218</v>
      </c>
      <c r="V5102" s="261">
        <v>45292</v>
      </c>
      <c r="W5102" s="217" t="s">
        <v>17553</v>
      </c>
      <c r="X5102" s="217">
        <v>214</v>
      </c>
      <c r="Y5102" s="217">
        <v>4</v>
      </c>
      <c r="Z5102" s="261">
        <v>45291</v>
      </c>
      <c r="AC5102" s="217">
        <f>vykonyz.xlsx3[[#This Row],[Kod]]-vykonyz.xlsx[[#This Row],[Kod]]</f>
        <v>0</v>
      </c>
      <c r="AD5102" t="s">
        <v>17551</v>
      </c>
      <c r="AE5102" t="s">
        <v>1960</v>
      </c>
      <c r="AF5102"/>
      <c r="AG5102"/>
      <c r="AH5102" t="s">
        <v>17552</v>
      </c>
      <c r="AI5102" t="s">
        <v>17542</v>
      </c>
      <c r="AJ5102"/>
      <c r="AK5102" t="s">
        <v>45</v>
      </c>
      <c r="AL5102" t="s">
        <v>45</v>
      </c>
      <c r="AM5102" t="s">
        <v>33</v>
      </c>
      <c r="AN5102" t="s">
        <v>33</v>
      </c>
      <c r="AO5102" t="s">
        <v>133</v>
      </c>
      <c r="AP5102" t="s">
        <v>33</v>
      </c>
      <c r="AQ5102"/>
      <c r="AR5102" t="s">
        <v>35</v>
      </c>
      <c r="AS5102" t="s">
        <v>35</v>
      </c>
    </row>
    <row r="5103" spans="1:45">
      <c r="A5103" s="264" t="s">
        <v>17555</v>
      </c>
      <c r="B5103" s="217" t="s">
        <v>1136</v>
      </c>
      <c r="E5103" s="217" t="s">
        <v>17556</v>
      </c>
      <c r="H5103" s="217" t="s">
        <v>45</v>
      </c>
      <c r="I5103" s="217" t="s">
        <v>45</v>
      </c>
      <c r="J5103" s="217" t="s">
        <v>33</v>
      </c>
      <c r="K5103" s="217" t="s">
        <v>33</v>
      </c>
      <c r="L5103" s="217" t="s">
        <v>133</v>
      </c>
      <c r="M5103" s="217" t="s">
        <v>33</v>
      </c>
      <c r="O5103" s="217" t="s">
        <v>35</v>
      </c>
      <c r="P5103" s="217" t="s">
        <v>35</v>
      </c>
      <c r="Q5103" s="217">
        <f>S6703-vykonyz.xlsx[[#This Row],[Kod]]</f>
        <v>-90981</v>
      </c>
      <c r="R5103" s="217">
        <f>S5026-vykonyz.xlsx[[#This Row],[Kod]]</f>
        <v>-90981</v>
      </c>
      <c r="S5103" s="217" t="s">
        <v>17557</v>
      </c>
      <c r="T5103" s="217" t="s">
        <v>17558</v>
      </c>
      <c r="U5103" s="217">
        <v>604</v>
      </c>
      <c r="V5103" s="261">
        <v>45292</v>
      </c>
      <c r="W5103" s="217" t="s">
        <v>17557</v>
      </c>
      <c r="X5103" s="217">
        <v>599</v>
      </c>
      <c r="Y5103" s="217">
        <v>5</v>
      </c>
      <c r="Z5103" s="261">
        <v>45291</v>
      </c>
      <c r="AC5103" s="217">
        <f>vykonyz.xlsx3[[#This Row],[Kod]]-vykonyz.xlsx[[#This Row],[Kod]]</f>
        <v>0</v>
      </c>
      <c r="AD5103" t="s">
        <v>17555</v>
      </c>
      <c r="AE5103" t="s">
        <v>1960</v>
      </c>
      <c r="AF5103"/>
      <c r="AG5103"/>
      <c r="AH5103" t="s">
        <v>17556</v>
      </c>
      <c r="AI5103" t="s">
        <v>17559</v>
      </c>
      <c r="AJ5103"/>
      <c r="AK5103" t="s">
        <v>45</v>
      </c>
      <c r="AL5103" t="s">
        <v>45</v>
      </c>
      <c r="AM5103" t="s">
        <v>33</v>
      </c>
      <c r="AN5103" t="s">
        <v>33</v>
      </c>
      <c r="AO5103" t="s">
        <v>133</v>
      </c>
      <c r="AP5103" t="s">
        <v>33</v>
      </c>
      <c r="AQ5103"/>
      <c r="AR5103" t="s">
        <v>35</v>
      </c>
      <c r="AS5103" t="s">
        <v>35</v>
      </c>
    </row>
    <row r="5104" spans="1:45">
      <c r="A5104" s="264" t="s">
        <v>17560</v>
      </c>
      <c r="B5104" s="217" t="s">
        <v>1136</v>
      </c>
      <c r="E5104" s="217" t="s">
        <v>17561</v>
      </c>
      <c r="H5104" s="217" t="s">
        <v>45</v>
      </c>
      <c r="I5104" s="217" t="s">
        <v>45</v>
      </c>
      <c r="J5104" s="217" t="s">
        <v>33</v>
      </c>
      <c r="K5104" s="217" t="s">
        <v>33</v>
      </c>
      <c r="L5104" s="217" t="s">
        <v>133</v>
      </c>
      <c r="M5104" s="217" t="s">
        <v>33</v>
      </c>
      <c r="O5104" s="217" t="s">
        <v>35</v>
      </c>
      <c r="P5104" s="217" t="s">
        <v>35</v>
      </c>
      <c r="Q5104" s="217">
        <f>S6704-vykonyz.xlsx[[#This Row],[Kod]]</f>
        <v>-90982</v>
      </c>
      <c r="R5104" s="217">
        <f>S5027-vykonyz.xlsx[[#This Row],[Kod]]</f>
        <v>-90982</v>
      </c>
      <c r="S5104" s="217" t="s">
        <v>17562</v>
      </c>
      <c r="T5104" s="217" t="s">
        <v>17563</v>
      </c>
      <c r="U5104" s="217">
        <v>584</v>
      </c>
      <c r="V5104" s="261">
        <v>45292</v>
      </c>
      <c r="W5104" s="217" t="s">
        <v>17562</v>
      </c>
      <c r="X5104" s="217">
        <v>580</v>
      </c>
      <c r="Y5104" s="217">
        <v>4</v>
      </c>
      <c r="Z5104" s="261">
        <v>45291</v>
      </c>
      <c r="AC5104" s="217">
        <f>vykonyz.xlsx3[[#This Row],[Kod]]-vykonyz.xlsx[[#This Row],[Kod]]</f>
        <v>0</v>
      </c>
      <c r="AD5104" t="s">
        <v>17560</v>
      </c>
      <c r="AE5104" t="s">
        <v>1960</v>
      </c>
      <c r="AF5104"/>
      <c r="AG5104"/>
      <c r="AH5104" t="s">
        <v>17561</v>
      </c>
      <c r="AI5104" t="s">
        <v>17559</v>
      </c>
      <c r="AJ5104"/>
      <c r="AK5104" t="s">
        <v>45</v>
      </c>
      <c r="AL5104" t="s">
        <v>45</v>
      </c>
      <c r="AM5104" t="s">
        <v>33</v>
      </c>
      <c r="AN5104" t="s">
        <v>33</v>
      </c>
      <c r="AO5104" t="s">
        <v>133</v>
      </c>
      <c r="AP5104" t="s">
        <v>33</v>
      </c>
      <c r="AQ5104"/>
      <c r="AR5104" t="s">
        <v>35</v>
      </c>
      <c r="AS5104" t="s">
        <v>35</v>
      </c>
    </row>
    <row r="5105" spans="1:45">
      <c r="A5105" s="264" t="s">
        <v>17564</v>
      </c>
      <c r="B5105" s="217" t="s">
        <v>1136</v>
      </c>
      <c r="E5105" s="217" t="s">
        <v>17565</v>
      </c>
      <c r="H5105" s="217" t="s">
        <v>45</v>
      </c>
      <c r="I5105" s="217" t="s">
        <v>45</v>
      </c>
      <c r="J5105" s="217" t="s">
        <v>33</v>
      </c>
      <c r="K5105" s="217" t="s">
        <v>33</v>
      </c>
      <c r="L5105" s="217" t="s">
        <v>133</v>
      </c>
      <c r="M5105" s="217" t="s">
        <v>33</v>
      </c>
      <c r="O5105" s="217" t="s">
        <v>35</v>
      </c>
      <c r="P5105" s="217" t="s">
        <v>35</v>
      </c>
      <c r="Q5105" s="217">
        <f>S6705-vykonyz.xlsx[[#This Row],[Kod]]</f>
        <v>-90983</v>
      </c>
      <c r="R5105" s="217">
        <f>S5028-vykonyz.xlsx[[#This Row],[Kod]]</f>
        <v>-90983</v>
      </c>
      <c r="S5105" s="217" t="s">
        <v>17566</v>
      </c>
      <c r="T5105" s="217" t="s">
        <v>17567</v>
      </c>
      <c r="U5105" s="217">
        <v>832</v>
      </c>
      <c r="V5105" s="261">
        <v>45292</v>
      </c>
      <c r="W5105" s="217" t="s">
        <v>17566</v>
      </c>
      <c r="X5105" s="217">
        <v>827</v>
      </c>
      <c r="Y5105" s="217">
        <v>5</v>
      </c>
      <c r="Z5105" s="261">
        <v>45291</v>
      </c>
      <c r="AC5105" s="217">
        <f>vykonyz.xlsx3[[#This Row],[Kod]]-vykonyz.xlsx[[#This Row],[Kod]]</f>
        <v>0</v>
      </c>
      <c r="AD5105" t="s">
        <v>17564</v>
      </c>
      <c r="AE5105" t="s">
        <v>1960</v>
      </c>
      <c r="AF5105"/>
      <c r="AG5105"/>
      <c r="AH5105" t="s">
        <v>17565</v>
      </c>
      <c r="AI5105" t="s">
        <v>17568</v>
      </c>
      <c r="AJ5105"/>
      <c r="AK5105" t="s">
        <v>45</v>
      </c>
      <c r="AL5105" t="s">
        <v>45</v>
      </c>
      <c r="AM5105" t="s">
        <v>33</v>
      </c>
      <c r="AN5105" t="s">
        <v>33</v>
      </c>
      <c r="AO5105" t="s">
        <v>133</v>
      </c>
      <c r="AP5105" t="s">
        <v>33</v>
      </c>
      <c r="AQ5105"/>
      <c r="AR5105" t="s">
        <v>35</v>
      </c>
      <c r="AS5105" t="s">
        <v>35</v>
      </c>
    </row>
    <row r="5106" spans="1:45">
      <c r="A5106" s="264" t="s">
        <v>17569</v>
      </c>
      <c r="B5106" s="217" t="s">
        <v>1136</v>
      </c>
      <c r="E5106" s="217" t="s">
        <v>17570</v>
      </c>
      <c r="H5106" s="217" t="s">
        <v>45</v>
      </c>
      <c r="I5106" s="217" t="s">
        <v>45</v>
      </c>
      <c r="J5106" s="217" t="s">
        <v>33</v>
      </c>
      <c r="K5106" s="217" t="s">
        <v>33</v>
      </c>
      <c r="L5106" s="217" t="s">
        <v>133</v>
      </c>
      <c r="M5106" s="217" t="s">
        <v>33</v>
      </c>
      <c r="O5106" s="217" t="s">
        <v>35</v>
      </c>
      <c r="P5106" s="217" t="s">
        <v>35</v>
      </c>
      <c r="Q5106" s="217">
        <f>S6706-vykonyz.xlsx[[#This Row],[Kod]]</f>
        <v>-90984</v>
      </c>
      <c r="R5106" s="217">
        <f>S5029-vykonyz.xlsx[[#This Row],[Kod]]</f>
        <v>-90984</v>
      </c>
      <c r="S5106" s="217" t="s">
        <v>17571</v>
      </c>
      <c r="T5106" s="217" t="s">
        <v>17572</v>
      </c>
      <c r="U5106" s="217">
        <v>863</v>
      </c>
      <c r="V5106" s="261">
        <v>45292</v>
      </c>
      <c r="W5106" s="217" t="s">
        <v>17571</v>
      </c>
      <c r="X5106" s="217">
        <v>858</v>
      </c>
      <c r="Y5106" s="217">
        <v>5</v>
      </c>
      <c r="Z5106" s="261">
        <v>45291</v>
      </c>
      <c r="AC5106" s="217">
        <f>vykonyz.xlsx3[[#This Row],[Kod]]-vykonyz.xlsx[[#This Row],[Kod]]</f>
        <v>0</v>
      </c>
      <c r="AD5106" t="s">
        <v>17569</v>
      </c>
      <c r="AE5106" t="s">
        <v>1960</v>
      </c>
      <c r="AF5106"/>
      <c r="AG5106"/>
      <c r="AH5106" t="s">
        <v>17570</v>
      </c>
      <c r="AI5106" t="s">
        <v>17568</v>
      </c>
      <c r="AJ5106"/>
      <c r="AK5106" t="s">
        <v>45</v>
      </c>
      <c r="AL5106" t="s">
        <v>45</v>
      </c>
      <c r="AM5106" t="s">
        <v>33</v>
      </c>
      <c r="AN5106" t="s">
        <v>33</v>
      </c>
      <c r="AO5106" t="s">
        <v>133</v>
      </c>
      <c r="AP5106" t="s">
        <v>33</v>
      </c>
      <c r="AQ5106"/>
      <c r="AR5106" t="s">
        <v>35</v>
      </c>
      <c r="AS5106" t="s">
        <v>35</v>
      </c>
    </row>
    <row r="5107" spans="1:45">
      <c r="A5107" s="264" t="s">
        <v>17573</v>
      </c>
      <c r="B5107" s="217" t="s">
        <v>1136</v>
      </c>
      <c r="E5107" s="217" t="s">
        <v>17574</v>
      </c>
      <c r="H5107" s="217" t="s">
        <v>45</v>
      </c>
      <c r="I5107" s="217" t="s">
        <v>45</v>
      </c>
      <c r="J5107" s="217" t="s">
        <v>33</v>
      </c>
      <c r="K5107" s="217" t="s">
        <v>33</v>
      </c>
      <c r="L5107" s="217" t="s">
        <v>133</v>
      </c>
      <c r="M5107" s="217" t="s">
        <v>33</v>
      </c>
      <c r="O5107" s="217" t="s">
        <v>35</v>
      </c>
      <c r="P5107" s="217" t="s">
        <v>35</v>
      </c>
      <c r="Q5107" s="217">
        <f>S6707-vykonyz.xlsx[[#This Row],[Kod]]</f>
        <v>-90985</v>
      </c>
      <c r="R5107" s="217">
        <f>S5030-vykonyz.xlsx[[#This Row],[Kod]]</f>
        <v>-90985</v>
      </c>
      <c r="S5107" s="217" t="s">
        <v>17575</v>
      </c>
      <c r="T5107" s="217" t="s">
        <v>17576</v>
      </c>
      <c r="U5107" s="217">
        <v>1396</v>
      </c>
      <c r="V5107" s="261">
        <v>45292</v>
      </c>
      <c r="W5107" s="217" t="s">
        <v>17575</v>
      </c>
      <c r="X5107" s="217">
        <v>1392</v>
      </c>
      <c r="Y5107" s="217">
        <v>4</v>
      </c>
      <c r="Z5107" s="261">
        <v>45291</v>
      </c>
      <c r="AC5107" s="217">
        <f>vykonyz.xlsx3[[#This Row],[Kod]]-vykonyz.xlsx[[#This Row],[Kod]]</f>
        <v>0</v>
      </c>
      <c r="AD5107" t="s">
        <v>17573</v>
      </c>
      <c r="AE5107" t="s">
        <v>1960</v>
      </c>
      <c r="AF5107"/>
      <c r="AG5107"/>
      <c r="AH5107" t="s">
        <v>17574</v>
      </c>
      <c r="AI5107" t="s">
        <v>17577</v>
      </c>
      <c r="AJ5107"/>
      <c r="AK5107" t="s">
        <v>45</v>
      </c>
      <c r="AL5107" t="s">
        <v>45</v>
      </c>
      <c r="AM5107" t="s">
        <v>33</v>
      </c>
      <c r="AN5107" t="s">
        <v>33</v>
      </c>
      <c r="AO5107" t="s">
        <v>133</v>
      </c>
      <c r="AP5107" t="s">
        <v>33</v>
      </c>
      <c r="AQ5107"/>
      <c r="AR5107" t="s">
        <v>35</v>
      </c>
      <c r="AS5107" t="s">
        <v>35</v>
      </c>
    </row>
    <row r="5108" spans="1:45">
      <c r="A5108" s="264" t="s">
        <v>17578</v>
      </c>
      <c r="B5108" s="217" t="s">
        <v>1136</v>
      </c>
      <c r="E5108" s="217" t="s">
        <v>17579</v>
      </c>
      <c r="H5108" s="217" t="s">
        <v>45</v>
      </c>
      <c r="I5108" s="217" t="s">
        <v>45</v>
      </c>
      <c r="J5108" s="217" t="s">
        <v>33</v>
      </c>
      <c r="K5108" s="217" t="s">
        <v>33</v>
      </c>
      <c r="L5108" s="217" t="s">
        <v>133</v>
      </c>
      <c r="M5108" s="217" t="s">
        <v>33</v>
      </c>
      <c r="O5108" s="217" t="s">
        <v>35</v>
      </c>
      <c r="P5108" s="217" t="s">
        <v>35</v>
      </c>
      <c r="Q5108" s="217">
        <f>S6708-vykonyz.xlsx[[#This Row],[Kod]]</f>
        <v>-90986</v>
      </c>
      <c r="R5108" s="217">
        <f>S5031-vykonyz.xlsx[[#This Row],[Kod]]</f>
        <v>-90986</v>
      </c>
      <c r="S5108" s="217" t="s">
        <v>17580</v>
      </c>
      <c r="T5108" s="217" t="s">
        <v>17581</v>
      </c>
      <c r="U5108" s="217">
        <v>233</v>
      </c>
      <c r="V5108" s="261">
        <v>45292</v>
      </c>
      <c r="W5108" s="217" t="s">
        <v>17580</v>
      </c>
      <c r="X5108" s="217">
        <v>225</v>
      </c>
      <c r="Y5108" s="217">
        <v>8</v>
      </c>
      <c r="Z5108" s="261">
        <v>45291</v>
      </c>
      <c r="AC5108" s="217">
        <f>vykonyz.xlsx3[[#This Row],[Kod]]-vykonyz.xlsx[[#This Row],[Kod]]</f>
        <v>0</v>
      </c>
      <c r="AD5108" t="s">
        <v>17578</v>
      </c>
      <c r="AE5108" t="s">
        <v>1960</v>
      </c>
      <c r="AF5108"/>
      <c r="AG5108"/>
      <c r="AH5108" t="s">
        <v>17579</v>
      </c>
      <c r="AI5108" t="s">
        <v>17577</v>
      </c>
      <c r="AJ5108"/>
      <c r="AK5108" t="s">
        <v>45</v>
      </c>
      <c r="AL5108" t="s">
        <v>45</v>
      </c>
      <c r="AM5108" t="s">
        <v>33</v>
      </c>
      <c r="AN5108" t="s">
        <v>33</v>
      </c>
      <c r="AO5108" t="s">
        <v>133</v>
      </c>
      <c r="AP5108" t="s">
        <v>33</v>
      </c>
      <c r="AQ5108"/>
      <c r="AR5108" t="s">
        <v>35</v>
      </c>
      <c r="AS5108" t="s">
        <v>35</v>
      </c>
    </row>
    <row r="5109" spans="1:45">
      <c r="A5109" s="264" t="s">
        <v>17582</v>
      </c>
      <c r="B5109" s="217" t="s">
        <v>1136</v>
      </c>
      <c r="E5109" s="217" t="s">
        <v>17583</v>
      </c>
      <c r="H5109" s="217" t="s">
        <v>45</v>
      </c>
      <c r="I5109" s="217" t="s">
        <v>45</v>
      </c>
      <c r="J5109" s="217" t="s">
        <v>33</v>
      </c>
      <c r="K5109" s="217" t="s">
        <v>33</v>
      </c>
      <c r="L5109" s="217" t="s">
        <v>133</v>
      </c>
      <c r="M5109" s="217" t="s">
        <v>33</v>
      </c>
      <c r="O5109" s="217" t="s">
        <v>35</v>
      </c>
      <c r="P5109" s="217" t="s">
        <v>35</v>
      </c>
      <c r="Q5109" s="217">
        <f>S6709-vykonyz.xlsx[[#This Row],[Kod]]</f>
        <v>-90987</v>
      </c>
      <c r="R5109" s="217">
        <f>S5032-vykonyz.xlsx[[#This Row],[Kod]]</f>
        <v>-90987</v>
      </c>
      <c r="S5109" s="217" t="s">
        <v>17584</v>
      </c>
      <c r="T5109" s="217" t="s">
        <v>17585</v>
      </c>
      <c r="U5109" s="217">
        <v>233</v>
      </c>
      <c r="V5109" s="261">
        <v>45292</v>
      </c>
      <c r="W5109" s="217" t="s">
        <v>17584</v>
      </c>
      <c r="X5109" s="217">
        <v>226</v>
      </c>
      <c r="Y5109" s="217">
        <v>7</v>
      </c>
      <c r="Z5109" s="261">
        <v>45291</v>
      </c>
      <c r="AC5109" s="217">
        <f>vykonyz.xlsx3[[#This Row],[Kod]]-vykonyz.xlsx[[#This Row],[Kod]]</f>
        <v>0</v>
      </c>
      <c r="AD5109" t="s">
        <v>17582</v>
      </c>
      <c r="AE5109" t="s">
        <v>1960</v>
      </c>
      <c r="AF5109"/>
      <c r="AG5109"/>
      <c r="AH5109" t="s">
        <v>17583</v>
      </c>
      <c r="AI5109" t="s">
        <v>17586</v>
      </c>
      <c r="AJ5109"/>
      <c r="AK5109" t="s">
        <v>45</v>
      </c>
      <c r="AL5109" t="s">
        <v>45</v>
      </c>
      <c r="AM5109" t="s">
        <v>33</v>
      </c>
      <c r="AN5109" t="s">
        <v>33</v>
      </c>
      <c r="AO5109" t="s">
        <v>133</v>
      </c>
      <c r="AP5109" t="s">
        <v>33</v>
      </c>
      <c r="AQ5109"/>
      <c r="AR5109" t="s">
        <v>35</v>
      </c>
      <c r="AS5109" t="s">
        <v>35</v>
      </c>
    </row>
    <row r="5110" spans="1:45">
      <c r="A5110" s="264" t="s">
        <v>17587</v>
      </c>
      <c r="B5110" s="217" t="s">
        <v>1136</v>
      </c>
      <c r="E5110" s="217" t="s">
        <v>17588</v>
      </c>
      <c r="H5110" s="217" t="s">
        <v>45</v>
      </c>
      <c r="I5110" s="217" t="s">
        <v>45</v>
      </c>
      <c r="J5110" s="217" t="s">
        <v>33</v>
      </c>
      <c r="K5110" s="217" t="s">
        <v>33</v>
      </c>
      <c r="L5110" s="217" t="s">
        <v>133</v>
      </c>
      <c r="M5110" s="217" t="s">
        <v>33</v>
      </c>
      <c r="O5110" s="217" t="s">
        <v>35</v>
      </c>
      <c r="P5110" s="217" t="s">
        <v>35</v>
      </c>
      <c r="Q5110" s="217">
        <f>S6710-vykonyz.xlsx[[#This Row],[Kod]]</f>
        <v>-90988</v>
      </c>
      <c r="R5110" s="217">
        <f>S5033-vykonyz.xlsx[[#This Row],[Kod]]</f>
        <v>-90988</v>
      </c>
      <c r="S5110" s="217" t="s">
        <v>17589</v>
      </c>
      <c r="T5110" s="217" t="s">
        <v>17590</v>
      </c>
      <c r="U5110" s="217">
        <v>1523</v>
      </c>
      <c r="V5110" s="261">
        <v>45292</v>
      </c>
      <c r="W5110" s="217" t="s">
        <v>17589</v>
      </c>
      <c r="X5110" s="217">
        <v>1495</v>
      </c>
      <c r="Y5110" s="217">
        <v>28</v>
      </c>
      <c r="Z5110" s="261">
        <v>45291</v>
      </c>
      <c r="AC5110" s="217">
        <f>vykonyz.xlsx3[[#This Row],[Kod]]-vykonyz.xlsx[[#This Row],[Kod]]</f>
        <v>0</v>
      </c>
      <c r="AD5110" t="s">
        <v>17587</v>
      </c>
      <c r="AE5110" t="s">
        <v>1960</v>
      </c>
      <c r="AF5110"/>
      <c r="AG5110"/>
      <c r="AH5110" t="s">
        <v>17588</v>
      </c>
      <c r="AI5110" t="s">
        <v>17586</v>
      </c>
      <c r="AJ5110"/>
      <c r="AK5110" t="s">
        <v>45</v>
      </c>
      <c r="AL5110" t="s">
        <v>45</v>
      </c>
      <c r="AM5110" t="s">
        <v>33</v>
      </c>
      <c r="AN5110" t="s">
        <v>33</v>
      </c>
      <c r="AO5110" t="s">
        <v>133</v>
      </c>
      <c r="AP5110" t="s">
        <v>33</v>
      </c>
      <c r="AQ5110"/>
      <c r="AR5110" t="s">
        <v>35</v>
      </c>
      <c r="AS5110" t="s">
        <v>35</v>
      </c>
    </row>
    <row r="5111" spans="1:45">
      <c r="A5111" s="264" t="s">
        <v>17591</v>
      </c>
      <c r="B5111" s="217" t="s">
        <v>1136</v>
      </c>
      <c r="E5111" s="217" t="s">
        <v>17592</v>
      </c>
      <c r="H5111" s="217" t="s">
        <v>45</v>
      </c>
      <c r="I5111" s="217" t="s">
        <v>45</v>
      </c>
      <c r="J5111" s="217" t="s">
        <v>33</v>
      </c>
      <c r="K5111" s="217" t="s">
        <v>33</v>
      </c>
      <c r="L5111" s="217" t="s">
        <v>133</v>
      </c>
      <c r="M5111" s="217" t="s">
        <v>33</v>
      </c>
      <c r="O5111" s="217" t="s">
        <v>35</v>
      </c>
      <c r="P5111" s="217" t="s">
        <v>35</v>
      </c>
      <c r="Q5111" s="217">
        <f>S6711-vykonyz.xlsx[[#This Row],[Kod]]</f>
        <v>-90989</v>
      </c>
      <c r="R5111" s="217">
        <f>S5034-vykonyz.xlsx[[#This Row],[Kod]]</f>
        <v>-90989</v>
      </c>
      <c r="S5111" s="217" t="s">
        <v>17593</v>
      </c>
      <c r="T5111" s="217" t="s">
        <v>17594</v>
      </c>
      <c r="U5111" s="217">
        <v>1523</v>
      </c>
      <c r="V5111" s="261">
        <v>45292</v>
      </c>
      <c r="W5111" s="217" t="s">
        <v>17593</v>
      </c>
      <c r="X5111" s="217">
        <v>1495</v>
      </c>
      <c r="Y5111" s="217">
        <v>28</v>
      </c>
      <c r="Z5111" s="261">
        <v>45291</v>
      </c>
      <c r="AC5111" s="217">
        <f>vykonyz.xlsx3[[#This Row],[Kod]]-vykonyz.xlsx[[#This Row],[Kod]]</f>
        <v>0</v>
      </c>
      <c r="AD5111" t="s">
        <v>17591</v>
      </c>
      <c r="AE5111" t="s">
        <v>1960</v>
      </c>
      <c r="AF5111"/>
      <c r="AG5111"/>
      <c r="AH5111" t="s">
        <v>17592</v>
      </c>
      <c r="AI5111" t="s">
        <v>17595</v>
      </c>
      <c r="AJ5111"/>
      <c r="AK5111" t="s">
        <v>45</v>
      </c>
      <c r="AL5111" t="s">
        <v>45</v>
      </c>
      <c r="AM5111" t="s">
        <v>33</v>
      </c>
      <c r="AN5111" t="s">
        <v>33</v>
      </c>
      <c r="AO5111" t="s">
        <v>133</v>
      </c>
      <c r="AP5111" t="s">
        <v>33</v>
      </c>
      <c r="AQ5111"/>
      <c r="AR5111" t="s">
        <v>35</v>
      </c>
      <c r="AS5111" t="s">
        <v>35</v>
      </c>
    </row>
    <row r="5112" spans="1:45">
      <c r="A5112" s="264" t="s">
        <v>17596</v>
      </c>
      <c r="B5112" s="217" t="s">
        <v>1136</v>
      </c>
      <c r="E5112" s="217" t="s">
        <v>17597</v>
      </c>
      <c r="H5112" s="217" t="s">
        <v>45</v>
      </c>
      <c r="I5112" s="217" t="s">
        <v>45</v>
      </c>
      <c r="J5112" s="217" t="s">
        <v>33</v>
      </c>
      <c r="K5112" s="217" t="s">
        <v>33</v>
      </c>
      <c r="L5112" s="217" t="s">
        <v>133</v>
      </c>
      <c r="M5112" s="217" t="s">
        <v>33</v>
      </c>
      <c r="O5112" s="217" t="s">
        <v>35</v>
      </c>
      <c r="P5112" s="217" t="s">
        <v>35</v>
      </c>
      <c r="Q5112" s="217">
        <f>S6712-vykonyz.xlsx[[#This Row],[Kod]]</f>
        <v>-90990</v>
      </c>
      <c r="R5112" s="217">
        <f>S5035-vykonyz.xlsx[[#This Row],[Kod]]</f>
        <v>-90990</v>
      </c>
      <c r="S5112" s="217" t="s">
        <v>17598</v>
      </c>
      <c r="T5112" s="217" t="s">
        <v>17599</v>
      </c>
      <c r="U5112" s="217">
        <v>500</v>
      </c>
      <c r="V5112" s="261">
        <v>45292</v>
      </c>
      <c r="W5112" s="217" t="s">
        <v>17598</v>
      </c>
      <c r="X5112" s="217">
        <v>489</v>
      </c>
      <c r="Y5112" s="217">
        <v>11</v>
      </c>
      <c r="Z5112" s="261">
        <v>45291</v>
      </c>
      <c r="AC5112" s="217">
        <f>vykonyz.xlsx3[[#This Row],[Kod]]-vykonyz.xlsx[[#This Row],[Kod]]</f>
        <v>0</v>
      </c>
      <c r="AD5112" t="s">
        <v>17596</v>
      </c>
      <c r="AE5112" t="s">
        <v>1960</v>
      </c>
      <c r="AF5112"/>
      <c r="AG5112"/>
      <c r="AH5112" t="s">
        <v>17597</v>
      </c>
      <c r="AI5112" t="s">
        <v>17595</v>
      </c>
      <c r="AJ5112"/>
      <c r="AK5112" t="s">
        <v>45</v>
      </c>
      <c r="AL5112" t="s">
        <v>45</v>
      </c>
      <c r="AM5112" t="s">
        <v>33</v>
      </c>
      <c r="AN5112" t="s">
        <v>33</v>
      </c>
      <c r="AO5112" t="s">
        <v>133</v>
      </c>
      <c r="AP5112" t="s">
        <v>33</v>
      </c>
      <c r="AQ5112"/>
      <c r="AR5112" t="s">
        <v>35</v>
      </c>
      <c r="AS5112" t="s">
        <v>35</v>
      </c>
    </row>
    <row r="5113" spans="1:45">
      <c r="A5113" s="264" t="s">
        <v>17600</v>
      </c>
      <c r="B5113" s="217" t="s">
        <v>1136</v>
      </c>
      <c r="E5113" s="217" t="s">
        <v>17601</v>
      </c>
      <c r="H5113" s="217" t="s">
        <v>45</v>
      </c>
      <c r="I5113" s="217" t="s">
        <v>45</v>
      </c>
      <c r="J5113" s="217" t="s">
        <v>33</v>
      </c>
      <c r="K5113" s="217" t="s">
        <v>33</v>
      </c>
      <c r="L5113" s="217" t="s">
        <v>133</v>
      </c>
      <c r="M5113" s="217" t="s">
        <v>33</v>
      </c>
      <c r="O5113" s="217" t="s">
        <v>35</v>
      </c>
      <c r="P5113" s="217" t="s">
        <v>35</v>
      </c>
      <c r="Q5113" s="217">
        <f>S6713-vykonyz.xlsx[[#This Row],[Kod]]</f>
        <v>-90991</v>
      </c>
      <c r="R5113" s="217">
        <f>S5036-vykonyz.xlsx[[#This Row],[Kod]]</f>
        <v>-90991</v>
      </c>
      <c r="S5113" s="217" t="s">
        <v>17602</v>
      </c>
      <c r="T5113" s="217" t="s">
        <v>17603</v>
      </c>
      <c r="U5113" s="217">
        <v>718</v>
      </c>
      <c r="V5113" s="261">
        <v>45292</v>
      </c>
      <c r="W5113" s="217" t="s">
        <v>17602</v>
      </c>
      <c r="X5113" s="217">
        <v>706</v>
      </c>
      <c r="Y5113" s="217">
        <v>12</v>
      </c>
      <c r="Z5113" s="261">
        <v>45291</v>
      </c>
      <c r="AC5113" s="217">
        <f>vykonyz.xlsx3[[#This Row],[Kod]]-vykonyz.xlsx[[#This Row],[Kod]]</f>
        <v>0</v>
      </c>
      <c r="AD5113" t="s">
        <v>17600</v>
      </c>
      <c r="AE5113" t="s">
        <v>1960</v>
      </c>
      <c r="AF5113"/>
      <c r="AG5113"/>
      <c r="AH5113" t="s">
        <v>17601</v>
      </c>
      <c r="AI5113" t="s">
        <v>17604</v>
      </c>
      <c r="AJ5113"/>
      <c r="AK5113" t="s">
        <v>45</v>
      </c>
      <c r="AL5113" t="s">
        <v>45</v>
      </c>
      <c r="AM5113" t="s">
        <v>33</v>
      </c>
      <c r="AN5113" t="s">
        <v>33</v>
      </c>
      <c r="AO5113" t="s">
        <v>133</v>
      </c>
      <c r="AP5113" t="s">
        <v>33</v>
      </c>
      <c r="AQ5113"/>
      <c r="AR5113" t="s">
        <v>35</v>
      </c>
      <c r="AS5113" t="s">
        <v>35</v>
      </c>
    </row>
    <row r="5114" spans="1:45">
      <c r="A5114" s="264" t="s">
        <v>17605</v>
      </c>
      <c r="B5114" s="217" t="s">
        <v>1136</v>
      </c>
      <c r="E5114" s="217" t="s">
        <v>17606</v>
      </c>
      <c r="H5114" s="217" t="s">
        <v>45</v>
      </c>
      <c r="I5114" s="217" t="s">
        <v>45</v>
      </c>
      <c r="J5114" s="217" t="s">
        <v>33</v>
      </c>
      <c r="K5114" s="217" t="s">
        <v>33</v>
      </c>
      <c r="L5114" s="217" t="s">
        <v>133</v>
      </c>
      <c r="M5114" s="217" t="s">
        <v>33</v>
      </c>
      <c r="O5114" s="217" t="s">
        <v>35</v>
      </c>
      <c r="P5114" s="217" t="s">
        <v>35</v>
      </c>
      <c r="Q5114" s="217">
        <f>S6714-vykonyz.xlsx[[#This Row],[Kod]]</f>
        <v>-90992</v>
      </c>
      <c r="R5114" s="217">
        <f>S5037-vykonyz.xlsx[[#This Row],[Kod]]</f>
        <v>-90992</v>
      </c>
      <c r="S5114" s="217" t="s">
        <v>17607</v>
      </c>
      <c r="T5114" s="217" t="s">
        <v>17608</v>
      </c>
      <c r="U5114" s="217">
        <v>132</v>
      </c>
      <c r="V5114" s="261">
        <v>45292</v>
      </c>
      <c r="W5114" s="217" t="s">
        <v>17607</v>
      </c>
      <c r="X5114" s="217">
        <v>120</v>
      </c>
      <c r="Y5114" s="217">
        <v>12</v>
      </c>
      <c r="Z5114" s="261">
        <v>45291</v>
      </c>
      <c r="AC5114" s="217">
        <f>vykonyz.xlsx3[[#This Row],[Kod]]-vykonyz.xlsx[[#This Row],[Kod]]</f>
        <v>0</v>
      </c>
      <c r="AD5114" t="s">
        <v>17605</v>
      </c>
      <c r="AE5114" t="s">
        <v>1960</v>
      </c>
      <c r="AF5114"/>
      <c r="AG5114"/>
      <c r="AH5114" t="s">
        <v>17606</v>
      </c>
      <c r="AI5114" t="s">
        <v>17604</v>
      </c>
      <c r="AJ5114"/>
      <c r="AK5114" t="s">
        <v>45</v>
      </c>
      <c r="AL5114" t="s">
        <v>45</v>
      </c>
      <c r="AM5114" t="s">
        <v>33</v>
      </c>
      <c r="AN5114" t="s">
        <v>33</v>
      </c>
      <c r="AO5114" t="s">
        <v>133</v>
      </c>
      <c r="AP5114" t="s">
        <v>33</v>
      </c>
      <c r="AQ5114"/>
      <c r="AR5114" t="s">
        <v>35</v>
      </c>
      <c r="AS5114" t="s">
        <v>35</v>
      </c>
    </row>
    <row r="5115" spans="1:45">
      <c r="A5115" s="264" t="s">
        <v>17609</v>
      </c>
      <c r="B5115" s="217" t="s">
        <v>1136</v>
      </c>
      <c r="E5115" s="217" t="s">
        <v>17610</v>
      </c>
      <c r="H5115" s="217" t="s">
        <v>45</v>
      </c>
      <c r="I5115" s="217" t="s">
        <v>45</v>
      </c>
      <c r="J5115" s="217" t="s">
        <v>33</v>
      </c>
      <c r="K5115" s="217" t="s">
        <v>33</v>
      </c>
      <c r="L5115" s="217" t="s">
        <v>133</v>
      </c>
      <c r="M5115" s="217" t="s">
        <v>33</v>
      </c>
      <c r="O5115" s="217" t="s">
        <v>35</v>
      </c>
      <c r="P5115" s="217" t="s">
        <v>35</v>
      </c>
      <c r="Q5115" s="217">
        <f>S6715-vykonyz.xlsx[[#This Row],[Kod]]</f>
        <v>-90993</v>
      </c>
      <c r="R5115" s="217">
        <f>S5038-vykonyz.xlsx[[#This Row],[Kod]]</f>
        <v>-90993</v>
      </c>
      <c r="S5115" s="217" t="s">
        <v>17611</v>
      </c>
      <c r="T5115" s="217" t="s">
        <v>17612</v>
      </c>
      <c r="U5115" s="217">
        <v>714</v>
      </c>
      <c r="V5115" s="261">
        <v>45292</v>
      </c>
      <c r="W5115" s="217" t="s">
        <v>17611</v>
      </c>
      <c r="X5115" s="217">
        <v>702</v>
      </c>
      <c r="Y5115" s="217">
        <v>12</v>
      </c>
      <c r="Z5115" s="261">
        <v>45291</v>
      </c>
      <c r="AC5115" s="217">
        <f>vykonyz.xlsx3[[#This Row],[Kod]]-vykonyz.xlsx[[#This Row],[Kod]]</f>
        <v>0</v>
      </c>
      <c r="AD5115" t="s">
        <v>17609</v>
      </c>
      <c r="AE5115" t="s">
        <v>1960</v>
      </c>
      <c r="AF5115"/>
      <c r="AG5115"/>
      <c r="AH5115" t="s">
        <v>17610</v>
      </c>
      <c r="AI5115" t="s">
        <v>17613</v>
      </c>
      <c r="AJ5115"/>
      <c r="AK5115" t="s">
        <v>45</v>
      </c>
      <c r="AL5115" t="s">
        <v>45</v>
      </c>
      <c r="AM5115" t="s">
        <v>33</v>
      </c>
      <c r="AN5115" t="s">
        <v>33</v>
      </c>
      <c r="AO5115" t="s">
        <v>133</v>
      </c>
      <c r="AP5115" t="s">
        <v>33</v>
      </c>
      <c r="AQ5115"/>
      <c r="AR5115" t="s">
        <v>35</v>
      </c>
      <c r="AS5115" t="s">
        <v>35</v>
      </c>
    </row>
    <row r="5116" spans="1:45">
      <c r="A5116" s="264" t="s">
        <v>17614</v>
      </c>
      <c r="B5116" s="217" t="s">
        <v>1136</v>
      </c>
      <c r="E5116" s="217" t="s">
        <v>17615</v>
      </c>
      <c r="H5116" s="217" t="s">
        <v>45</v>
      </c>
      <c r="I5116" s="217" t="s">
        <v>45</v>
      </c>
      <c r="J5116" s="217" t="s">
        <v>33</v>
      </c>
      <c r="K5116" s="217" t="s">
        <v>33</v>
      </c>
      <c r="L5116" s="217" t="s">
        <v>133</v>
      </c>
      <c r="M5116" s="217" t="s">
        <v>33</v>
      </c>
      <c r="O5116" s="217" t="s">
        <v>35</v>
      </c>
      <c r="P5116" s="217" t="s">
        <v>35</v>
      </c>
      <c r="Q5116" s="217">
        <f>S6716-vykonyz.xlsx[[#This Row],[Kod]]</f>
        <v>-90994</v>
      </c>
      <c r="R5116" s="217">
        <f>S5039-vykonyz.xlsx[[#This Row],[Kod]]</f>
        <v>-90994</v>
      </c>
      <c r="S5116" s="217" t="s">
        <v>17616</v>
      </c>
      <c r="T5116" s="217" t="s">
        <v>17617</v>
      </c>
      <c r="U5116" s="217">
        <v>573</v>
      </c>
      <c r="V5116" s="261">
        <v>45292</v>
      </c>
      <c r="W5116" s="217" t="s">
        <v>17616</v>
      </c>
      <c r="X5116" s="217">
        <v>561</v>
      </c>
      <c r="Y5116" s="217">
        <v>12</v>
      </c>
      <c r="Z5116" s="261">
        <v>45291</v>
      </c>
      <c r="AC5116" s="217">
        <f>vykonyz.xlsx3[[#This Row],[Kod]]-vykonyz.xlsx[[#This Row],[Kod]]</f>
        <v>0</v>
      </c>
      <c r="AD5116" t="s">
        <v>17614</v>
      </c>
      <c r="AE5116" t="s">
        <v>1960</v>
      </c>
      <c r="AF5116"/>
      <c r="AG5116"/>
      <c r="AH5116" t="s">
        <v>17615</v>
      </c>
      <c r="AI5116" t="s">
        <v>17613</v>
      </c>
      <c r="AJ5116"/>
      <c r="AK5116" t="s">
        <v>45</v>
      </c>
      <c r="AL5116" t="s">
        <v>45</v>
      </c>
      <c r="AM5116" t="s">
        <v>33</v>
      </c>
      <c r="AN5116" t="s">
        <v>33</v>
      </c>
      <c r="AO5116" t="s">
        <v>133</v>
      </c>
      <c r="AP5116" t="s">
        <v>33</v>
      </c>
      <c r="AQ5116"/>
      <c r="AR5116" t="s">
        <v>35</v>
      </c>
      <c r="AS5116" t="s">
        <v>35</v>
      </c>
    </row>
    <row r="5117" spans="1:45">
      <c r="A5117" s="264" t="s">
        <v>17618</v>
      </c>
      <c r="B5117" s="217" t="s">
        <v>1136</v>
      </c>
      <c r="E5117" s="217" t="s">
        <v>17619</v>
      </c>
      <c r="H5117" s="217" t="s">
        <v>45</v>
      </c>
      <c r="I5117" s="217" t="s">
        <v>45</v>
      </c>
      <c r="J5117" s="217" t="s">
        <v>33</v>
      </c>
      <c r="K5117" s="217" t="s">
        <v>33</v>
      </c>
      <c r="L5117" s="217" t="s">
        <v>133</v>
      </c>
      <c r="M5117" s="217" t="s">
        <v>33</v>
      </c>
      <c r="O5117" s="217" t="s">
        <v>35</v>
      </c>
      <c r="P5117" s="217" t="s">
        <v>35</v>
      </c>
      <c r="Q5117" s="217">
        <f>S6717-vykonyz.xlsx[[#This Row],[Kod]]</f>
        <v>-90995</v>
      </c>
      <c r="R5117" s="217">
        <f>S5040-vykonyz.xlsx[[#This Row],[Kod]]</f>
        <v>-90995</v>
      </c>
      <c r="S5117" s="217" t="s">
        <v>17620</v>
      </c>
      <c r="T5117" s="217" t="s">
        <v>17621</v>
      </c>
      <c r="U5117" s="217">
        <v>677</v>
      </c>
      <c r="V5117" s="261">
        <v>45292</v>
      </c>
      <c r="W5117" s="217" t="s">
        <v>17620</v>
      </c>
      <c r="X5117" s="217">
        <v>666</v>
      </c>
      <c r="Y5117" s="217">
        <v>11</v>
      </c>
      <c r="Z5117" s="261">
        <v>45291</v>
      </c>
      <c r="AC5117" s="217">
        <f>vykonyz.xlsx3[[#This Row],[Kod]]-vykonyz.xlsx[[#This Row],[Kod]]</f>
        <v>0</v>
      </c>
      <c r="AD5117" t="s">
        <v>17618</v>
      </c>
      <c r="AE5117" t="s">
        <v>1960</v>
      </c>
      <c r="AF5117"/>
      <c r="AG5117"/>
      <c r="AH5117" t="s">
        <v>17619</v>
      </c>
      <c r="AI5117" t="s">
        <v>17622</v>
      </c>
      <c r="AJ5117"/>
      <c r="AK5117" t="s">
        <v>45</v>
      </c>
      <c r="AL5117" t="s">
        <v>45</v>
      </c>
      <c r="AM5117" t="s">
        <v>33</v>
      </c>
      <c r="AN5117" t="s">
        <v>33</v>
      </c>
      <c r="AO5117" t="s">
        <v>133</v>
      </c>
      <c r="AP5117" t="s">
        <v>33</v>
      </c>
      <c r="AQ5117"/>
      <c r="AR5117" t="s">
        <v>35</v>
      </c>
      <c r="AS5117" t="s">
        <v>35</v>
      </c>
    </row>
    <row r="5118" spans="1:45">
      <c r="A5118" s="264" t="s">
        <v>17623</v>
      </c>
      <c r="B5118" s="217" t="s">
        <v>1136</v>
      </c>
      <c r="E5118" s="217" t="s">
        <v>17624</v>
      </c>
      <c r="H5118" s="217" t="s">
        <v>45</v>
      </c>
      <c r="I5118" s="217" t="s">
        <v>45</v>
      </c>
      <c r="J5118" s="217" t="s">
        <v>33</v>
      </c>
      <c r="K5118" s="217" t="s">
        <v>33</v>
      </c>
      <c r="L5118" s="217" t="s">
        <v>133</v>
      </c>
      <c r="M5118" s="217" t="s">
        <v>33</v>
      </c>
      <c r="O5118" s="217" t="s">
        <v>35</v>
      </c>
      <c r="P5118" s="217" t="s">
        <v>35</v>
      </c>
      <c r="Q5118" s="217">
        <f>S6718-vykonyz.xlsx[[#This Row],[Kod]]</f>
        <v>-90996</v>
      </c>
      <c r="R5118" s="217">
        <f>S5041-vykonyz.xlsx[[#This Row],[Kod]]</f>
        <v>-90996</v>
      </c>
      <c r="S5118" s="217" t="s">
        <v>17625</v>
      </c>
      <c r="T5118" s="217" t="s">
        <v>17626</v>
      </c>
      <c r="U5118" s="217">
        <v>677</v>
      </c>
      <c r="V5118" s="261">
        <v>45292</v>
      </c>
      <c r="W5118" s="217" t="s">
        <v>17625</v>
      </c>
      <c r="X5118" s="217">
        <v>666</v>
      </c>
      <c r="Y5118" s="217">
        <v>11</v>
      </c>
      <c r="Z5118" s="261">
        <v>45291</v>
      </c>
      <c r="AC5118" s="217">
        <f>vykonyz.xlsx3[[#This Row],[Kod]]-vykonyz.xlsx[[#This Row],[Kod]]</f>
        <v>0</v>
      </c>
      <c r="AD5118" t="s">
        <v>17623</v>
      </c>
      <c r="AE5118" t="s">
        <v>1960</v>
      </c>
      <c r="AF5118"/>
      <c r="AG5118"/>
      <c r="AH5118" t="s">
        <v>17624</v>
      </c>
      <c r="AI5118" t="s">
        <v>17622</v>
      </c>
      <c r="AJ5118"/>
      <c r="AK5118" t="s">
        <v>45</v>
      </c>
      <c r="AL5118" t="s">
        <v>45</v>
      </c>
      <c r="AM5118" t="s">
        <v>33</v>
      </c>
      <c r="AN5118" t="s">
        <v>33</v>
      </c>
      <c r="AO5118" t="s">
        <v>133</v>
      </c>
      <c r="AP5118" t="s">
        <v>33</v>
      </c>
      <c r="AQ5118"/>
      <c r="AR5118" t="s">
        <v>35</v>
      </c>
      <c r="AS5118" t="s">
        <v>35</v>
      </c>
    </row>
    <row r="5119" spans="1:45">
      <c r="A5119" s="264" t="s">
        <v>17627</v>
      </c>
      <c r="B5119" s="217" t="s">
        <v>1136</v>
      </c>
      <c r="E5119" s="217" t="s">
        <v>17628</v>
      </c>
      <c r="H5119" s="217" t="s">
        <v>45</v>
      </c>
      <c r="I5119" s="217" t="s">
        <v>45</v>
      </c>
      <c r="J5119" s="217" t="s">
        <v>33</v>
      </c>
      <c r="K5119" s="217" t="s">
        <v>33</v>
      </c>
      <c r="L5119" s="217" t="s">
        <v>133</v>
      </c>
      <c r="M5119" s="217" t="s">
        <v>33</v>
      </c>
      <c r="O5119" s="217" t="s">
        <v>35</v>
      </c>
      <c r="P5119" s="217" t="s">
        <v>35</v>
      </c>
      <c r="Q5119" s="217">
        <f>S6719-vykonyz.xlsx[[#This Row],[Kod]]</f>
        <v>-90997</v>
      </c>
      <c r="R5119" s="217">
        <f>S5042-vykonyz.xlsx[[#This Row],[Kod]]</f>
        <v>-90997</v>
      </c>
      <c r="S5119" s="217" t="s">
        <v>17629</v>
      </c>
      <c r="T5119" s="217" t="s">
        <v>17630</v>
      </c>
      <c r="U5119" s="217">
        <v>677</v>
      </c>
      <c r="V5119" s="261">
        <v>45292</v>
      </c>
      <c r="W5119" s="217" t="s">
        <v>17629</v>
      </c>
      <c r="X5119" s="217">
        <v>666</v>
      </c>
      <c r="Y5119" s="217">
        <v>11</v>
      </c>
      <c r="Z5119" s="261">
        <v>45291</v>
      </c>
      <c r="AC5119" s="217">
        <f>vykonyz.xlsx3[[#This Row],[Kod]]-vykonyz.xlsx[[#This Row],[Kod]]</f>
        <v>0</v>
      </c>
      <c r="AD5119" t="s">
        <v>17627</v>
      </c>
      <c r="AE5119" t="s">
        <v>1960</v>
      </c>
      <c r="AF5119"/>
      <c r="AG5119"/>
      <c r="AH5119" t="s">
        <v>17628</v>
      </c>
      <c r="AI5119" t="s">
        <v>17631</v>
      </c>
      <c r="AJ5119"/>
      <c r="AK5119" t="s">
        <v>45</v>
      </c>
      <c r="AL5119" t="s">
        <v>45</v>
      </c>
      <c r="AM5119" t="s">
        <v>33</v>
      </c>
      <c r="AN5119" t="s">
        <v>33</v>
      </c>
      <c r="AO5119" t="s">
        <v>133</v>
      </c>
      <c r="AP5119" t="s">
        <v>33</v>
      </c>
      <c r="AQ5119"/>
      <c r="AR5119" t="s">
        <v>35</v>
      </c>
      <c r="AS5119" t="s">
        <v>35</v>
      </c>
    </row>
    <row r="5120" spans="1:45">
      <c r="A5120" s="264" t="s">
        <v>17632</v>
      </c>
      <c r="B5120" s="217" t="s">
        <v>1136</v>
      </c>
      <c r="E5120" s="217" t="s">
        <v>17633</v>
      </c>
      <c r="H5120" s="217" t="s">
        <v>45</v>
      </c>
      <c r="I5120" s="217" t="s">
        <v>45</v>
      </c>
      <c r="J5120" s="217" t="s">
        <v>33</v>
      </c>
      <c r="K5120" s="217" t="s">
        <v>33</v>
      </c>
      <c r="L5120" s="217" t="s">
        <v>133</v>
      </c>
      <c r="M5120" s="217" t="s">
        <v>33</v>
      </c>
      <c r="O5120" s="217" t="s">
        <v>35</v>
      </c>
      <c r="P5120" s="217" t="s">
        <v>35</v>
      </c>
      <c r="Q5120" s="217">
        <f>S6720-vykonyz.xlsx[[#This Row],[Kod]]</f>
        <v>-90998</v>
      </c>
      <c r="R5120" s="217">
        <f>S5043-vykonyz.xlsx[[#This Row],[Kod]]</f>
        <v>-90998</v>
      </c>
      <c r="S5120" s="217" t="s">
        <v>17634</v>
      </c>
      <c r="T5120" s="217" t="s">
        <v>17635</v>
      </c>
      <c r="U5120" s="217">
        <v>1422</v>
      </c>
      <c r="V5120" s="261">
        <v>45292</v>
      </c>
      <c r="W5120" s="217" t="s">
        <v>17634</v>
      </c>
      <c r="X5120" s="217">
        <v>1411</v>
      </c>
      <c r="Y5120" s="217">
        <v>11</v>
      </c>
      <c r="Z5120" s="261">
        <v>45291</v>
      </c>
      <c r="AC5120" s="217">
        <f>vykonyz.xlsx3[[#This Row],[Kod]]-vykonyz.xlsx[[#This Row],[Kod]]</f>
        <v>0</v>
      </c>
      <c r="AD5120" t="s">
        <v>17632</v>
      </c>
      <c r="AE5120" t="s">
        <v>1960</v>
      </c>
      <c r="AF5120"/>
      <c r="AG5120"/>
      <c r="AH5120" t="s">
        <v>17633</v>
      </c>
      <c r="AI5120" t="s">
        <v>17631</v>
      </c>
      <c r="AJ5120"/>
      <c r="AK5120" t="s">
        <v>45</v>
      </c>
      <c r="AL5120" t="s">
        <v>45</v>
      </c>
      <c r="AM5120" t="s">
        <v>33</v>
      </c>
      <c r="AN5120" t="s">
        <v>33</v>
      </c>
      <c r="AO5120" t="s">
        <v>133</v>
      </c>
      <c r="AP5120" t="s">
        <v>33</v>
      </c>
      <c r="AQ5120"/>
      <c r="AR5120" t="s">
        <v>35</v>
      </c>
      <c r="AS5120" t="s">
        <v>35</v>
      </c>
    </row>
    <row r="5121" spans="1:45">
      <c r="A5121" s="264" t="s">
        <v>17636</v>
      </c>
      <c r="B5121" s="217" t="s">
        <v>1136</v>
      </c>
      <c r="E5121" s="217" t="s">
        <v>17637</v>
      </c>
      <c r="H5121" s="217" t="s">
        <v>45</v>
      </c>
      <c r="I5121" s="217" t="s">
        <v>45</v>
      </c>
      <c r="J5121" s="217" t="s">
        <v>33</v>
      </c>
      <c r="K5121" s="217" t="s">
        <v>33</v>
      </c>
      <c r="L5121" s="217" t="s">
        <v>133</v>
      </c>
      <c r="M5121" s="217" t="s">
        <v>33</v>
      </c>
      <c r="O5121" s="217" t="s">
        <v>35</v>
      </c>
      <c r="P5121" s="217" t="s">
        <v>35</v>
      </c>
      <c r="Q5121" s="217">
        <f>S6721-vykonyz.xlsx[[#This Row],[Kod]]</f>
        <v>-90999</v>
      </c>
      <c r="R5121" s="217">
        <f>S5044-vykonyz.xlsx[[#This Row],[Kod]]</f>
        <v>-90999</v>
      </c>
      <c r="S5121" s="217" t="s">
        <v>17638</v>
      </c>
      <c r="T5121" s="217" t="s">
        <v>17639</v>
      </c>
      <c r="U5121" s="217">
        <v>677</v>
      </c>
      <c r="V5121" s="261">
        <v>45292</v>
      </c>
      <c r="W5121" s="217" t="s">
        <v>17638</v>
      </c>
      <c r="X5121" s="217">
        <v>666</v>
      </c>
      <c r="Y5121" s="217">
        <v>11</v>
      </c>
      <c r="Z5121" s="261">
        <v>45291</v>
      </c>
      <c r="AC5121" s="217">
        <f>vykonyz.xlsx3[[#This Row],[Kod]]-vykonyz.xlsx[[#This Row],[Kod]]</f>
        <v>0</v>
      </c>
      <c r="AD5121" t="s">
        <v>17636</v>
      </c>
      <c r="AE5121" t="s">
        <v>1960</v>
      </c>
      <c r="AF5121"/>
      <c r="AG5121"/>
      <c r="AH5121" t="s">
        <v>17637</v>
      </c>
      <c r="AI5121" t="s">
        <v>17640</v>
      </c>
      <c r="AJ5121"/>
      <c r="AK5121" t="s">
        <v>45</v>
      </c>
      <c r="AL5121" t="s">
        <v>45</v>
      </c>
      <c r="AM5121" t="s">
        <v>33</v>
      </c>
      <c r="AN5121" t="s">
        <v>33</v>
      </c>
      <c r="AO5121" t="s">
        <v>133</v>
      </c>
      <c r="AP5121" t="s">
        <v>33</v>
      </c>
      <c r="AQ5121"/>
      <c r="AR5121" t="s">
        <v>35</v>
      </c>
      <c r="AS5121" t="s">
        <v>35</v>
      </c>
    </row>
    <row r="5122" spans="1:45">
      <c r="A5122" s="264" t="s">
        <v>17641</v>
      </c>
      <c r="B5122" s="217" t="s">
        <v>1136</v>
      </c>
      <c r="E5122" s="217" t="s">
        <v>17642</v>
      </c>
      <c r="H5122" s="217" t="s">
        <v>45</v>
      </c>
      <c r="I5122" s="217" t="s">
        <v>45</v>
      </c>
      <c r="J5122" s="217" t="s">
        <v>33</v>
      </c>
      <c r="K5122" s="217" t="s">
        <v>33</v>
      </c>
      <c r="L5122" s="217" t="s">
        <v>133</v>
      </c>
      <c r="M5122" s="217" t="s">
        <v>33</v>
      </c>
      <c r="O5122" s="217" t="s">
        <v>35</v>
      </c>
      <c r="P5122" s="217" t="s">
        <v>35</v>
      </c>
      <c r="Q5122" s="217">
        <f>S6722-vykonyz.xlsx[[#This Row],[Kod]]</f>
        <v>-91000</v>
      </c>
      <c r="R5122" s="217">
        <f>S5045-vykonyz.xlsx[[#This Row],[Kod]]</f>
        <v>-91000</v>
      </c>
      <c r="S5122" s="217" t="s">
        <v>17643</v>
      </c>
      <c r="T5122" s="217" t="s">
        <v>17644</v>
      </c>
      <c r="U5122" s="217">
        <v>283</v>
      </c>
      <c r="V5122" s="261">
        <v>45292</v>
      </c>
      <c r="W5122" s="217" t="s">
        <v>17643</v>
      </c>
      <c r="X5122" s="217">
        <v>272</v>
      </c>
      <c r="Y5122" s="217">
        <v>11</v>
      </c>
      <c r="Z5122" s="261">
        <v>45291</v>
      </c>
      <c r="AC5122" s="217">
        <f>vykonyz.xlsx3[[#This Row],[Kod]]-vykonyz.xlsx[[#This Row],[Kod]]</f>
        <v>0</v>
      </c>
      <c r="AD5122" t="s">
        <v>17641</v>
      </c>
      <c r="AE5122" t="s">
        <v>1960</v>
      </c>
      <c r="AF5122"/>
      <c r="AG5122"/>
      <c r="AH5122" t="s">
        <v>17642</v>
      </c>
      <c r="AI5122" t="s">
        <v>17640</v>
      </c>
      <c r="AJ5122"/>
      <c r="AK5122" t="s">
        <v>45</v>
      </c>
      <c r="AL5122" t="s">
        <v>45</v>
      </c>
      <c r="AM5122" t="s">
        <v>33</v>
      </c>
      <c r="AN5122" t="s">
        <v>33</v>
      </c>
      <c r="AO5122" t="s">
        <v>133</v>
      </c>
      <c r="AP5122" t="s">
        <v>33</v>
      </c>
      <c r="AQ5122"/>
      <c r="AR5122" t="s">
        <v>35</v>
      </c>
      <c r="AS5122" t="s">
        <v>35</v>
      </c>
    </row>
    <row r="5123" spans="1:45">
      <c r="A5123" s="264" t="s">
        <v>17645</v>
      </c>
      <c r="B5123" s="217" t="s">
        <v>1136</v>
      </c>
      <c r="E5123" s="217" t="s">
        <v>17646</v>
      </c>
      <c r="H5123" s="217" t="s">
        <v>45</v>
      </c>
      <c r="I5123" s="217" t="s">
        <v>45</v>
      </c>
      <c r="J5123" s="217" t="s">
        <v>33</v>
      </c>
      <c r="K5123" s="217" t="s">
        <v>33</v>
      </c>
      <c r="L5123" s="217" t="s">
        <v>133</v>
      </c>
      <c r="M5123" s="217" t="s">
        <v>33</v>
      </c>
      <c r="O5123" s="217" t="s">
        <v>35</v>
      </c>
      <c r="P5123" s="217" t="s">
        <v>35</v>
      </c>
      <c r="Q5123" s="217">
        <f>S6723-vykonyz.xlsx[[#This Row],[Kod]]</f>
        <v>-91001</v>
      </c>
      <c r="R5123" s="217">
        <f>S5046-vykonyz.xlsx[[#This Row],[Kod]]</f>
        <v>-91001</v>
      </c>
      <c r="S5123" s="217" t="s">
        <v>17647</v>
      </c>
      <c r="T5123" s="217" t="s">
        <v>17648</v>
      </c>
      <c r="U5123" s="217">
        <v>1258</v>
      </c>
      <c r="V5123" s="261">
        <v>45292</v>
      </c>
      <c r="W5123" s="217" t="s">
        <v>17647</v>
      </c>
      <c r="X5123" s="217">
        <v>1246</v>
      </c>
      <c r="Y5123" s="217">
        <v>12</v>
      </c>
      <c r="Z5123" s="261">
        <v>45291</v>
      </c>
      <c r="AC5123" s="217">
        <f>vykonyz.xlsx3[[#This Row],[Kod]]-vykonyz.xlsx[[#This Row],[Kod]]</f>
        <v>0</v>
      </c>
      <c r="AD5123" t="s">
        <v>17645</v>
      </c>
      <c r="AE5123" t="s">
        <v>1960</v>
      </c>
      <c r="AF5123"/>
      <c r="AG5123"/>
      <c r="AH5123" t="s">
        <v>17646</v>
      </c>
      <c r="AI5123" t="s">
        <v>17649</v>
      </c>
      <c r="AJ5123"/>
      <c r="AK5123" t="s">
        <v>45</v>
      </c>
      <c r="AL5123" t="s">
        <v>45</v>
      </c>
      <c r="AM5123" t="s">
        <v>33</v>
      </c>
      <c r="AN5123" t="s">
        <v>33</v>
      </c>
      <c r="AO5123" t="s">
        <v>133</v>
      </c>
      <c r="AP5123" t="s">
        <v>33</v>
      </c>
      <c r="AQ5123"/>
      <c r="AR5123" t="s">
        <v>35</v>
      </c>
      <c r="AS5123" t="s">
        <v>35</v>
      </c>
    </row>
    <row r="5124" spans="1:45">
      <c r="A5124" s="264" t="s">
        <v>17650</v>
      </c>
      <c r="B5124" s="217" t="s">
        <v>1136</v>
      </c>
      <c r="E5124" s="217" t="s">
        <v>17651</v>
      </c>
      <c r="H5124" s="217" t="s">
        <v>45</v>
      </c>
      <c r="I5124" s="217" t="s">
        <v>45</v>
      </c>
      <c r="J5124" s="217" t="s">
        <v>33</v>
      </c>
      <c r="K5124" s="217" t="s">
        <v>33</v>
      </c>
      <c r="L5124" s="217" t="s">
        <v>133</v>
      </c>
      <c r="M5124" s="217" t="s">
        <v>33</v>
      </c>
      <c r="O5124" s="217" t="s">
        <v>35</v>
      </c>
      <c r="P5124" s="217" t="s">
        <v>35</v>
      </c>
      <c r="Q5124" s="217">
        <f>S6724-vykonyz.xlsx[[#This Row],[Kod]]</f>
        <v>-91002</v>
      </c>
      <c r="R5124" s="217">
        <f>S5047-vykonyz.xlsx[[#This Row],[Kod]]</f>
        <v>-91002</v>
      </c>
      <c r="S5124" s="217" t="s">
        <v>17652</v>
      </c>
      <c r="T5124" s="217" t="s">
        <v>17653</v>
      </c>
      <c r="U5124" s="217">
        <v>701</v>
      </c>
      <c r="V5124" s="261">
        <v>45292</v>
      </c>
      <c r="W5124" s="217" t="s">
        <v>17652</v>
      </c>
      <c r="X5124" s="217">
        <v>690</v>
      </c>
      <c r="Y5124" s="217">
        <v>11</v>
      </c>
      <c r="Z5124" s="261">
        <v>45291</v>
      </c>
      <c r="AC5124" s="217">
        <f>vykonyz.xlsx3[[#This Row],[Kod]]-vykonyz.xlsx[[#This Row],[Kod]]</f>
        <v>0</v>
      </c>
      <c r="AD5124" t="s">
        <v>17650</v>
      </c>
      <c r="AE5124" t="s">
        <v>1960</v>
      </c>
      <c r="AF5124"/>
      <c r="AG5124"/>
      <c r="AH5124" t="s">
        <v>17651</v>
      </c>
      <c r="AI5124" t="s">
        <v>17649</v>
      </c>
      <c r="AJ5124"/>
      <c r="AK5124" t="s">
        <v>45</v>
      </c>
      <c r="AL5124" t="s">
        <v>45</v>
      </c>
      <c r="AM5124" t="s">
        <v>33</v>
      </c>
      <c r="AN5124" t="s">
        <v>33</v>
      </c>
      <c r="AO5124" t="s">
        <v>133</v>
      </c>
      <c r="AP5124" t="s">
        <v>33</v>
      </c>
      <c r="AQ5124"/>
      <c r="AR5124" t="s">
        <v>35</v>
      </c>
      <c r="AS5124" t="s">
        <v>35</v>
      </c>
    </row>
    <row r="5125" spans="1:45">
      <c r="A5125" s="264" t="s">
        <v>17654</v>
      </c>
      <c r="B5125" s="217" t="s">
        <v>1136</v>
      </c>
      <c r="E5125" s="217" t="s">
        <v>17655</v>
      </c>
      <c r="H5125" s="217" t="s">
        <v>45</v>
      </c>
      <c r="I5125" s="217" t="s">
        <v>45</v>
      </c>
      <c r="J5125" s="217" t="s">
        <v>33</v>
      </c>
      <c r="K5125" s="217" t="s">
        <v>33</v>
      </c>
      <c r="L5125" s="217" t="s">
        <v>133</v>
      </c>
      <c r="M5125" s="217" t="s">
        <v>33</v>
      </c>
      <c r="O5125" s="217" t="s">
        <v>35</v>
      </c>
      <c r="P5125" s="217" t="s">
        <v>35</v>
      </c>
      <c r="Q5125" s="217">
        <f>S6725-vykonyz.xlsx[[#This Row],[Kod]]</f>
        <v>-91003</v>
      </c>
      <c r="R5125" s="217">
        <f>S5048-vykonyz.xlsx[[#This Row],[Kod]]</f>
        <v>-91003</v>
      </c>
      <c r="S5125" s="217" t="s">
        <v>17656</v>
      </c>
      <c r="T5125" s="217" t="s">
        <v>17657</v>
      </c>
      <c r="U5125" s="217">
        <v>701</v>
      </c>
      <c r="V5125" s="261">
        <v>45292</v>
      </c>
      <c r="W5125" s="217" t="s">
        <v>17656</v>
      </c>
      <c r="X5125" s="217">
        <v>690</v>
      </c>
      <c r="Y5125" s="217">
        <v>11</v>
      </c>
      <c r="Z5125" s="261">
        <v>45291</v>
      </c>
      <c r="AC5125" s="217">
        <f>vykonyz.xlsx3[[#This Row],[Kod]]-vykonyz.xlsx[[#This Row],[Kod]]</f>
        <v>0</v>
      </c>
      <c r="AD5125" t="s">
        <v>17654</v>
      </c>
      <c r="AE5125" t="s">
        <v>1960</v>
      </c>
      <c r="AF5125"/>
      <c r="AG5125"/>
      <c r="AH5125" t="s">
        <v>17655</v>
      </c>
      <c r="AI5125" t="s">
        <v>17649</v>
      </c>
      <c r="AJ5125"/>
      <c r="AK5125" t="s">
        <v>45</v>
      </c>
      <c r="AL5125" t="s">
        <v>45</v>
      </c>
      <c r="AM5125" t="s">
        <v>33</v>
      </c>
      <c r="AN5125" t="s">
        <v>33</v>
      </c>
      <c r="AO5125" t="s">
        <v>133</v>
      </c>
      <c r="AP5125" t="s">
        <v>33</v>
      </c>
      <c r="AQ5125"/>
      <c r="AR5125" t="s">
        <v>35</v>
      </c>
      <c r="AS5125" t="s">
        <v>35</v>
      </c>
    </row>
    <row r="5126" spans="1:45">
      <c r="A5126" s="264" t="s">
        <v>17658</v>
      </c>
      <c r="B5126" s="217" t="s">
        <v>1136</v>
      </c>
      <c r="E5126" s="217" t="s">
        <v>17659</v>
      </c>
      <c r="H5126" s="217" t="s">
        <v>45</v>
      </c>
      <c r="I5126" s="217" t="s">
        <v>45</v>
      </c>
      <c r="J5126" s="217" t="s">
        <v>33</v>
      </c>
      <c r="K5126" s="217" t="s">
        <v>33</v>
      </c>
      <c r="L5126" s="217" t="s">
        <v>133</v>
      </c>
      <c r="M5126" s="217" t="s">
        <v>33</v>
      </c>
      <c r="O5126" s="217" t="s">
        <v>35</v>
      </c>
      <c r="P5126" s="217" t="s">
        <v>35</v>
      </c>
      <c r="Q5126" s="217">
        <f>S6726-vykonyz.xlsx[[#This Row],[Kod]]</f>
        <v>-91004</v>
      </c>
      <c r="R5126" s="217">
        <f>S5049-vykonyz.xlsx[[#This Row],[Kod]]</f>
        <v>-91004</v>
      </c>
      <c r="S5126" s="217" t="s">
        <v>17660</v>
      </c>
      <c r="T5126" s="217" t="s">
        <v>17661</v>
      </c>
      <c r="U5126" s="217">
        <v>697</v>
      </c>
      <c r="V5126" s="261">
        <v>45292</v>
      </c>
      <c r="W5126" s="217" t="s">
        <v>17660</v>
      </c>
      <c r="X5126" s="217">
        <v>685</v>
      </c>
      <c r="Y5126" s="217">
        <v>12</v>
      </c>
      <c r="Z5126" s="261">
        <v>45291</v>
      </c>
      <c r="AC5126" s="217">
        <f>vykonyz.xlsx3[[#This Row],[Kod]]-vykonyz.xlsx[[#This Row],[Kod]]</f>
        <v>0</v>
      </c>
      <c r="AD5126" t="s">
        <v>17658</v>
      </c>
      <c r="AE5126" t="s">
        <v>1960</v>
      </c>
      <c r="AF5126"/>
      <c r="AG5126"/>
      <c r="AH5126" t="s">
        <v>17659</v>
      </c>
      <c r="AI5126" t="s">
        <v>17649</v>
      </c>
      <c r="AJ5126"/>
      <c r="AK5126" t="s">
        <v>45</v>
      </c>
      <c r="AL5126" t="s">
        <v>45</v>
      </c>
      <c r="AM5126" t="s">
        <v>33</v>
      </c>
      <c r="AN5126" t="s">
        <v>33</v>
      </c>
      <c r="AO5126" t="s">
        <v>133</v>
      </c>
      <c r="AP5126" t="s">
        <v>33</v>
      </c>
      <c r="AQ5126"/>
      <c r="AR5126" t="s">
        <v>35</v>
      </c>
      <c r="AS5126" t="s">
        <v>35</v>
      </c>
    </row>
    <row r="5127" spans="1:45">
      <c r="A5127" s="264" t="s">
        <v>17662</v>
      </c>
      <c r="B5127" s="217" t="s">
        <v>1136</v>
      </c>
      <c r="E5127" s="217" t="s">
        <v>17663</v>
      </c>
      <c r="H5127" s="217" t="s">
        <v>45</v>
      </c>
      <c r="I5127" s="217" t="s">
        <v>45</v>
      </c>
      <c r="J5127" s="217" t="s">
        <v>33</v>
      </c>
      <c r="K5127" s="217" t="s">
        <v>33</v>
      </c>
      <c r="L5127" s="217" t="s">
        <v>133</v>
      </c>
      <c r="M5127" s="217" t="s">
        <v>33</v>
      </c>
      <c r="O5127" s="217" t="s">
        <v>35</v>
      </c>
      <c r="P5127" s="217" t="s">
        <v>35</v>
      </c>
      <c r="Q5127" s="217">
        <f>S6727-vykonyz.xlsx[[#This Row],[Kod]]</f>
        <v>-91005</v>
      </c>
      <c r="R5127" s="217">
        <f>S5050-vykonyz.xlsx[[#This Row],[Kod]]</f>
        <v>-91005</v>
      </c>
      <c r="S5127" s="217" t="s">
        <v>17664</v>
      </c>
      <c r="T5127" s="217" t="s">
        <v>17665</v>
      </c>
      <c r="U5127" s="217">
        <v>320</v>
      </c>
      <c r="V5127" s="261">
        <v>45292</v>
      </c>
      <c r="W5127" s="217" t="s">
        <v>17664</v>
      </c>
      <c r="X5127" s="217">
        <v>308</v>
      </c>
      <c r="Y5127" s="217">
        <v>12</v>
      </c>
      <c r="Z5127" s="261">
        <v>45291</v>
      </c>
      <c r="AC5127" s="217">
        <f>vykonyz.xlsx3[[#This Row],[Kod]]-vykonyz.xlsx[[#This Row],[Kod]]</f>
        <v>0</v>
      </c>
      <c r="AD5127" t="s">
        <v>17662</v>
      </c>
      <c r="AE5127" t="s">
        <v>1960</v>
      </c>
      <c r="AF5127"/>
      <c r="AG5127"/>
      <c r="AH5127" t="s">
        <v>17663</v>
      </c>
      <c r="AI5127" t="s">
        <v>17649</v>
      </c>
      <c r="AJ5127"/>
      <c r="AK5127" t="s">
        <v>45</v>
      </c>
      <c r="AL5127" t="s">
        <v>45</v>
      </c>
      <c r="AM5127" t="s">
        <v>33</v>
      </c>
      <c r="AN5127" t="s">
        <v>33</v>
      </c>
      <c r="AO5127" t="s">
        <v>133</v>
      </c>
      <c r="AP5127" t="s">
        <v>33</v>
      </c>
      <c r="AQ5127"/>
      <c r="AR5127" t="s">
        <v>35</v>
      </c>
      <c r="AS5127" t="s">
        <v>35</v>
      </c>
    </row>
    <row r="5128" spans="1:45">
      <c r="A5128" s="264" t="s">
        <v>17320</v>
      </c>
      <c r="B5128" s="217" t="s">
        <v>16281</v>
      </c>
      <c r="C5128" s="217" t="s">
        <v>50</v>
      </c>
      <c r="E5128" s="217" t="s">
        <v>17321</v>
      </c>
      <c r="F5128" s="217" t="s">
        <v>17666</v>
      </c>
      <c r="H5128" s="217" t="s">
        <v>2011</v>
      </c>
      <c r="I5128" s="217" t="s">
        <v>1125</v>
      </c>
      <c r="J5128" s="217" t="s">
        <v>33</v>
      </c>
      <c r="K5128" s="217" t="s">
        <v>33</v>
      </c>
      <c r="M5128" s="217">
        <f t="shared" ref="M5128:M5191" si="110">U5051</f>
        <v>836</v>
      </c>
      <c r="O5128" s="217" t="s">
        <v>35</v>
      </c>
      <c r="P5128" s="217" t="s">
        <v>35</v>
      </c>
      <c r="Q5128" s="217">
        <f>S6728-vykonyz.xlsx[[#This Row],[Kod]]</f>
        <v>-91111</v>
      </c>
      <c r="R5128" s="217">
        <f>S5051-vykonyz.xlsx[[#This Row],[Kod]]</f>
        <v>0</v>
      </c>
      <c r="S5128" s="217" t="s">
        <v>17667</v>
      </c>
      <c r="T5128" s="217" t="s">
        <v>17668</v>
      </c>
      <c r="U5128" s="217">
        <v>536</v>
      </c>
      <c r="V5128" s="261">
        <v>45292</v>
      </c>
      <c r="W5128" s="217" t="s">
        <v>17667</v>
      </c>
      <c r="X5128" s="217">
        <v>525</v>
      </c>
      <c r="Y5128" s="217">
        <v>11</v>
      </c>
      <c r="Z5128" s="261">
        <v>45291</v>
      </c>
      <c r="AC5128" s="217">
        <f>vykonyz.xlsx3[[#This Row],[Kod]]-vykonyz.xlsx[[#This Row],[Kod]]</f>
        <v>0</v>
      </c>
      <c r="AD5128" t="s">
        <v>17320</v>
      </c>
      <c r="AE5128" t="s">
        <v>16281</v>
      </c>
      <c r="AF5128" t="s">
        <v>50</v>
      </c>
      <c r="AG5128"/>
      <c r="AH5128" t="s">
        <v>17321</v>
      </c>
      <c r="AI5128" t="s">
        <v>17666</v>
      </c>
      <c r="AJ5128"/>
      <c r="AK5128" t="s">
        <v>2011</v>
      </c>
      <c r="AL5128" t="s">
        <v>1125</v>
      </c>
      <c r="AM5128" t="s">
        <v>33</v>
      </c>
      <c r="AN5128" t="s">
        <v>33</v>
      </c>
      <c r="AO5128"/>
      <c r="AP5128" t="s">
        <v>17669</v>
      </c>
      <c r="AQ5128"/>
      <c r="AR5128" t="s">
        <v>35</v>
      </c>
      <c r="AS5128" t="s">
        <v>35</v>
      </c>
    </row>
    <row r="5129" spans="1:45">
      <c r="A5129" s="264" t="s">
        <v>17324</v>
      </c>
      <c r="B5129" s="217" t="s">
        <v>16281</v>
      </c>
      <c r="C5129" s="217" t="s">
        <v>50</v>
      </c>
      <c r="E5129" s="217" t="s">
        <v>17325</v>
      </c>
      <c r="F5129" s="217" t="s">
        <v>17666</v>
      </c>
      <c r="H5129" s="217" t="s">
        <v>2011</v>
      </c>
      <c r="I5129" s="217" t="s">
        <v>1125</v>
      </c>
      <c r="J5129" s="217" t="s">
        <v>33</v>
      </c>
      <c r="K5129" s="217" t="s">
        <v>33</v>
      </c>
      <c r="M5129" s="217">
        <f t="shared" si="110"/>
        <v>836</v>
      </c>
      <c r="O5129" s="217" t="s">
        <v>35</v>
      </c>
      <c r="P5129" s="217" t="s">
        <v>35</v>
      </c>
      <c r="Q5129" s="217">
        <f>S6729-vykonyz.xlsx[[#This Row],[Kod]]</f>
        <v>-91113</v>
      </c>
      <c r="R5129" s="217">
        <f>S5052-vykonyz.xlsx[[#This Row],[Kod]]</f>
        <v>0</v>
      </c>
      <c r="S5129" s="217" t="s">
        <v>17670</v>
      </c>
      <c r="T5129" s="217" t="s">
        <v>17671</v>
      </c>
      <c r="U5129" s="217">
        <v>446</v>
      </c>
      <c r="V5129" s="261">
        <v>45292</v>
      </c>
      <c r="W5129" s="217" t="s">
        <v>17670</v>
      </c>
      <c r="X5129" s="217">
        <v>435</v>
      </c>
      <c r="Y5129" s="217">
        <v>11</v>
      </c>
      <c r="Z5129" s="261">
        <v>45291</v>
      </c>
      <c r="AC5129" s="217">
        <f>vykonyz.xlsx3[[#This Row],[Kod]]-vykonyz.xlsx[[#This Row],[Kod]]</f>
        <v>0</v>
      </c>
      <c r="AD5129" t="s">
        <v>17324</v>
      </c>
      <c r="AE5129" t="s">
        <v>16281</v>
      </c>
      <c r="AF5129" t="s">
        <v>50</v>
      </c>
      <c r="AG5129"/>
      <c r="AH5129" t="s">
        <v>17325</v>
      </c>
      <c r="AI5129" t="s">
        <v>17666</v>
      </c>
      <c r="AJ5129"/>
      <c r="AK5129" t="s">
        <v>2011</v>
      </c>
      <c r="AL5129" t="s">
        <v>1125</v>
      </c>
      <c r="AM5129" t="s">
        <v>33</v>
      </c>
      <c r="AN5129" t="s">
        <v>33</v>
      </c>
      <c r="AO5129"/>
      <c r="AP5129" t="s">
        <v>17669</v>
      </c>
      <c r="AQ5129"/>
      <c r="AR5129" t="s">
        <v>35</v>
      </c>
      <c r="AS5129" t="s">
        <v>35</v>
      </c>
    </row>
    <row r="5130" spans="1:45">
      <c r="A5130" s="264" t="s">
        <v>17329</v>
      </c>
      <c r="B5130" s="217" t="s">
        <v>16281</v>
      </c>
      <c r="C5130" s="217" t="s">
        <v>50</v>
      </c>
      <c r="E5130" s="217" t="s">
        <v>17330</v>
      </c>
      <c r="F5130" s="217" t="s">
        <v>17666</v>
      </c>
      <c r="H5130" s="217" t="s">
        <v>2011</v>
      </c>
      <c r="I5130" s="217" t="s">
        <v>1125</v>
      </c>
      <c r="J5130" s="217" t="s">
        <v>33</v>
      </c>
      <c r="K5130" s="217" t="s">
        <v>33</v>
      </c>
      <c r="M5130" s="217">
        <f t="shared" si="110"/>
        <v>835</v>
      </c>
      <c r="O5130" s="217" t="s">
        <v>35</v>
      </c>
      <c r="P5130" s="217" t="s">
        <v>35</v>
      </c>
      <c r="Q5130" s="217">
        <f>S6730-vykonyz.xlsx[[#This Row],[Kod]]</f>
        <v>-91115</v>
      </c>
      <c r="R5130" s="217">
        <f>S5053-vykonyz.xlsx[[#This Row],[Kod]]</f>
        <v>0</v>
      </c>
      <c r="S5130" s="217" t="s">
        <v>17672</v>
      </c>
      <c r="T5130" s="217" t="s">
        <v>17673</v>
      </c>
      <c r="U5130" s="217">
        <v>314</v>
      </c>
      <c r="V5130" s="261">
        <v>45292</v>
      </c>
      <c r="W5130" s="217" t="s">
        <v>17672</v>
      </c>
      <c r="X5130" s="217">
        <v>303</v>
      </c>
      <c r="Y5130" s="217">
        <v>11</v>
      </c>
      <c r="Z5130" s="261">
        <v>45291</v>
      </c>
      <c r="AC5130" s="217">
        <f>vykonyz.xlsx3[[#This Row],[Kod]]-vykonyz.xlsx[[#This Row],[Kod]]</f>
        <v>0</v>
      </c>
      <c r="AD5130" t="s">
        <v>17329</v>
      </c>
      <c r="AE5130" t="s">
        <v>16281</v>
      </c>
      <c r="AF5130" t="s">
        <v>50</v>
      </c>
      <c r="AG5130"/>
      <c r="AH5130" t="s">
        <v>17330</v>
      </c>
      <c r="AI5130" t="s">
        <v>17666</v>
      </c>
      <c r="AJ5130"/>
      <c r="AK5130" t="s">
        <v>2011</v>
      </c>
      <c r="AL5130" t="s">
        <v>1125</v>
      </c>
      <c r="AM5130" t="s">
        <v>33</v>
      </c>
      <c r="AN5130" t="s">
        <v>33</v>
      </c>
      <c r="AO5130"/>
      <c r="AP5130" t="s">
        <v>17674</v>
      </c>
      <c r="AQ5130"/>
      <c r="AR5130" t="s">
        <v>35</v>
      </c>
      <c r="AS5130" t="s">
        <v>35</v>
      </c>
    </row>
    <row r="5131" spans="1:45">
      <c r="A5131" s="264" t="s">
        <v>17333</v>
      </c>
      <c r="B5131" s="217" t="s">
        <v>16281</v>
      </c>
      <c r="C5131" s="217" t="s">
        <v>50</v>
      </c>
      <c r="E5131" s="217" t="s">
        <v>17334</v>
      </c>
      <c r="F5131" s="217" t="s">
        <v>17666</v>
      </c>
      <c r="H5131" s="217" t="s">
        <v>2011</v>
      </c>
      <c r="I5131" s="217" t="s">
        <v>1125</v>
      </c>
      <c r="J5131" s="217" t="s">
        <v>33</v>
      </c>
      <c r="K5131" s="217" t="s">
        <v>33</v>
      </c>
      <c r="M5131" s="217">
        <f t="shared" si="110"/>
        <v>836</v>
      </c>
      <c r="O5131" s="217" t="s">
        <v>35</v>
      </c>
      <c r="P5131" s="217" t="s">
        <v>35</v>
      </c>
      <c r="Q5131" s="217">
        <f>S6731-vykonyz.xlsx[[#This Row],[Kod]]</f>
        <v>-91116</v>
      </c>
      <c r="R5131" s="217">
        <f>S5054-vykonyz.xlsx[[#This Row],[Kod]]</f>
        <v>0</v>
      </c>
      <c r="S5131" s="217" t="s">
        <v>17675</v>
      </c>
      <c r="T5131" s="217" t="s">
        <v>17676</v>
      </c>
      <c r="U5131" s="217">
        <v>427</v>
      </c>
      <c r="V5131" s="261">
        <v>45292</v>
      </c>
      <c r="W5131" s="217" t="s">
        <v>17675</v>
      </c>
      <c r="X5131" s="217">
        <v>416</v>
      </c>
      <c r="Y5131" s="217">
        <v>11</v>
      </c>
      <c r="Z5131" s="261">
        <v>45291</v>
      </c>
      <c r="AC5131" s="217">
        <f>vykonyz.xlsx3[[#This Row],[Kod]]-vykonyz.xlsx[[#This Row],[Kod]]</f>
        <v>0</v>
      </c>
      <c r="AD5131" t="s">
        <v>17333</v>
      </c>
      <c r="AE5131" t="s">
        <v>16281</v>
      </c>
      <c r="AF5131" t="s">
        <v>50</v>
      </c>
      <c r="AG5131"/>
      <c r="AH5131" t="s">
        <v>17334</v>
      </c>
      <c r="AI5131" t="s">
        <v>17666</v>
      </c>
      <c r="AJ5131"/>
      <c r="AK5131" t="s">
        <v>2011</v>
      </c>
      <c r="AL5131" t="s">
        <v>1125</v>
      </c>
      <c r="AM5131" t="s">
        <v>33</v>
      </c>
      <c r="AN5131" t="s">
        <v>33</v>
      </c>
      <c r="AO5131"/>
      <c r="AP5131" t="s">
        <v>17669</v>
      </c>
      <c r="AQ5131"/>
      <c r="AR5131" t="s">
        <v>35</v>
      </c>
      <c r="AS5131" t="s">
        <v>35</v>
      </c>
    </row>
    <row r="5132" spans="1:45">
      <c r="A5132" s="264" t="s">
        <v>17337</v>
      </c>
      <c r="B5132" s="217" t="s">
        <v>16281</v>
      </c>
      <c r="C5132" s="217" t="s">
        <v>50</v>
      </c>
      <c r="E5132" s="217" t="s">
        <v>17338</v>
      </c>
      <c r="F5132" s="217" t="s">
        <v>17666</v>
      </c>
      <c r="H5132" s="217" t="s">
        <v>2011</v>
      </c>
      <c r="I5132" s="217" t="s">
        <v>1125</v>
      </c>
      <c r="J5132" s="217" t="s">
        <v>33</v>
      </c>
      <c r="K5132" s="217" t="s">
        <v>33</v>
      </c>
      <c r="M5132" s="217">
        <f t="shared" si="110"/>
        <v>659</v>
      </c>
      <c r="O5132" s="217" t="s">
        <v>35</v>
      </c>
      <c r="P5132" s="217" t="s">
        <v>35</v>
      </c>
      <c r="Q5132" s="217">
        <f>S6732-vykonyz.xlsx[[#This Row],[Kod]]</f>
        <v>-91117</v>
      </c>
      <c r="R5132" s="217">
        <f>S5055-vykonyz.xlsx[[#This Row],[Kod]]</f>
        <v>0</v>
      </c>
      <c r="S5132" s="217" t="s">
        <v>17677</v>
      </c>
      <c r="T5132" s="217" t="s">
        <v>17678</v>
      </c>
      <c r="U5132" s="217">
        <v>358</v>
      </c>
      <c r="V5132" s="261">
        <v>45292</v>
      </c>
      <c r="W5132" s="217" t="s">
        <v>17677</v>
      </c>
      <c r="X5132" s="217">
        <v>346</v>
      </c>
      <c r="Y5132" s="217">
        <v>12</v>
      </c>
      <c r="Z5132" s="261">
        <v>45291</v>
      </c>
      <c r="AC5132" s="217">
        <f>vykonyz.xlsx3[[#This Row],[Kod]]-vykonyz.xlsx[[#This Row],[Kod]]</f>
        <v>0</v>
      </c>
      <c r="AD5132" t="s">
        <v>17337</v>
      </c>
      <c r="AE5132" t="s">
        <v>16281</v>
      </c>
      <c r="AF5132" t="s">
        <v>50</v>
      </c>
      <c r="AG5132"/>
      <c r="AH5132" t="s">
        <v>17338</v>
      </c>
      <c r="AI5132" t="s">
        <v>17666</v>
      </c>
      <c r="AJ5132"/>
      <c r="AK5132" t="s">
        <v>2011</v>
      </c>
      <c r="AL5132" t="s">
        <v>1125</v>
      </c>
      <c r="AM5132" t="s">
        <v>33</v>
      </c>
      <c r="AN5132" t="s">
        <v>33</v>
      </c>
      <c r="AO5132"/>
      <c r="AP5132" t="s">
        <v>7712</v>
      </c>
      <c r="AQ5132"/>
      <c r="AR5132" t="s">
        <v>35</v>
      </c>
      <c r="AS5132" t="s">
        <v>35</v>
      </c>
    </row>
    <row r="5133" spans="1:45">
      <c r="A5133" s="264" t="s">
        <v>17341</v>
      </c>
      <c r="B5133" s="217" t="s">
        <v>16281</v>
      </c>
      <c r="C5133" s="217" t="s">
        <v>50</v>
      </c>
      <c r="E5133" s="217" t="s">
        <v>17342</v>
      </c>
      <c r="F5133" s="217" t="s">
        <v>17666</v>
      </c>
      <c r="H5133" s="217" t="s">
        <v>2011</v>
      </c>
      <c r="I5133" s="217" t="s">
        <v>1125</v>
      </c>
      <c r="J5133" s="217" t="s">
        <v>33</v>
      </c>
      <c r="K5133" s="217" t="s">
        <v>33</v>
      </c>
      <c r="M5133" s="217">
        <f t="shared" si="110"/>
        <v>659</v>
      </c>
      <c r="O5133" s="217" t="s">
        <v>35</v>
      </c>
      <c r="P5133" s="217" t="s">
        <v>35</v>
      </c>
      <c r="Q5133" s="217">
        <f>S6733-vykonyz.xlsx[[#This Row],[Kod]]</f>
        <v>-91119</v>
      </c>
      <c r="R5133" s="217">
        <f>S5056-vykonyz.xlsx[[#This Row],[Kod]]</f>
        <v>0</v>
      </c>
      <c r="S5133" s="217" t="s">
        <v>17679</v>
      </c>
      <c r="T5133" s="217" t="s">
        <v>17680</v>
      </c>
      <c r="U5133" s="217">
        <v>400</v>
      </c>
      <c r="V5133" s="261">
        <v>45292</v>
      </c>
      <c r="W5133" s="217" t="s">
        <v>17679</v>
      </c>
      <c r="X5133" s="217">
        <v>389</v>
      </c>
      <c r="Y5133" s="217">
        <v>11</v>
      </c>
      <c r="Z5133" s="261">
        <v>45291</v>
      </c>
      <c r="AC5133" s="217">
        <f>vykonyz.xlsx3[[#This Row],[Kod]]-vykonyz.xlsx[[#This Row],[Kod]]</f>
        <v>0</v>
      </c>
      <c r="AD5133" t="s">
        <v>17341</v>
      </c>
      <c r="AE5133" t="s">
        <v>16281</v>
      </c>
      <c r="AF5133" t="s">
        <v>50</v>
      </c>
      <c r="AG5133"/>
      <c r="AH5133" t="s">
        <v>17342</v>
      </c>
      <c r="AI5133" t="s">
        <v>17666</v>
      </c>
      <c r="AJ5133"/>
      <c r="AK5133" t="s">
        <v>2011</v>
      </c>
      <c r="AL5133" t="s">
        <v>1125</v>
      </c>
      <c r="AM5133" t="s">
        <v>33</v>
      </c>
      <c r="AN5133" t="s">
        <v>33</v>
      </c>
      <c r="AO5133"/>
      <c r="AP5133" t="s">
        <v>7712</v>
      </c>
      <c r="AQ5133"/>
      <c r="AR5133" t="s">
        <v>35</v>
      </c>
      <c r="AS5133" t="s">
        <v>35</v>
      </c>
    </row>
    <row r="5134" spans="1:45">
      <c r="A5134" s="264" t="s">
        <v>17345</v>
      </c>
      <c r="B5134" s="217" t="s">
        <v>16281</v>
      </c>
      <c r="C5134" s="217" t="s">
        <v>50</v>
      </c>
      <c r="E5134" s="217" t="s">
        <v>17346</v>
      </c>
      <c r="F5134" s="217" t="s">
        <v>17666</v>
      </c>
      <c r="H5134" s="217" t="s">
        <v>2011</v>
      </c>
      <c r="I5134" s="217" t="s">
        <v>1125</v>
      </c>
      <c r="J5134" s="217" t="s">
        <v>33</v>
      </c>
      <c r="K5134" s="217" t="s">
        <v>33</v>
      </c>
      <c r="M5134" s="217">
        <f t="shared" si="110"/>
        <v>184</v>
      </c>
      <c r="O5134" s="217" t="s">
        <v>35</v>
      </c>
      <c r="P5134" s="217" t="s">
        <v>35</v>
      </c>
      <c r="Q5134" s="217">
        <f>S6734-vykonyz.xlsx[[#This Row],[Kod]]</f>
        <v>-91121</v>
      </c>
      <c r="R5134" s="217">
        <f>S5057-vykonyz.xlsx[[#This Row],[Kod]]</f>
        <v>0</v>
      </c>
      <c r="S5134" s="217" t="s">
        <v>17681</v>
      </c>
      <c r="T5134" s="217" t="s">
        <v>17682</v>
      </c>
      <c r="U5134" s="217">
        <v>2157</v>
      </c>
      <c r="V5134" s="261">
        <v>45292</v>
      </c>
      <c r="W5134" s="217" t="s">
        <v>17681</v>
      </c>
      <c r="X5134" s="217">
        <v>2146</v>
      </c>
      <c r="Y5134" s="217">
        <v>11</v>
      </c>
      <c r="Z5134" s="261">
        <v>45291</v>
      </c>
      <c r="AC5134" s="217">
        <f>vykonyz.xlsx3[[#This Row],[Kod]]-vykonyz.xlsx[[#This Row],[Kod]]</f>
        <v>0</v>
      </c>
      <c r="AD5134" t="s">
        <v>17345</v>
      </c>
      <c r="AE5134" t="s">
        <v>16281</v>
      </c>
      <c r="AF5134" t="s">
        <v>50</v>
      </c>
      <c r="AG5134"/>
      <c r="AH5134" t="s">
        <v>17346</v>
      </c>
      <c r="AI5134" t="s">
        <v>17666</v>
      </c>
      <c r="AJ5134"/>
      <c r="AK5134" t="s">
        <v>2011</v>
      </c>
      <c r="AL5134" t="s">
        <v>1125</v>
      </c>
      <c r="AM5134" t="s">
        <v>33</v>
      </c>
      <c r="AN5134" t="s">
        <v>33</v>
      </c>
      <c r="AO5134"/>
      <c r="AP5134" t="s">
        <v>13122</v>
      </c>
      <c r="AQ5134"/>
      <c r="AR5134" t="s">
        <v>35</v>
      </c>
      <c r="AS5134" t="s">
        <v>35</v>
      </c>
    </row>
    <row r="5135" spans="1:45">
      <c r="A5135" s="264" t="s">
        <v>17349</v>
      </c>
      <c r="B5135" s="217" t="s">
        <v>16281</v>
      </c>
      <c r="C5135" s="217" t="s">
        <v>50</v>
      </c>
      <c r="E5135" s="217" t="s">
        <v>17350</v>
      </c>
      <c r="F5135" s="217" t="s">
        <v>17666</v>
      </c>
      <c r="H5135" s="217" t="s">
        <v>2011</v>
      </c>
      <c r="I5135" s="217" t="s">
        <v>1125</v>
      </c>
      <c r="J5135" s="217" t="s">
        <v>33</v>
      </c>
      <c r="K5135" s="217" t="s">
        <v>33</v>
      </c>
      <c r="M5135" s="217">
        <f t="shared" si="110"/>
        <v>275</v>
      </c>
      <c r="O5135" s="217" t="s">
        <v>35</v>
      </c>
      <c r="P5135" s="217" t="s">
        <v>35</v>
      </c>
      <c r="Q5135" s="217">
        <f>S6735-vykonyz.xlsx[[#This Row],[Kod]]</f>
        <v>-91123</v>
      </c>
      <c r="R5135" s="217">
        <f>S5058-vykonyz.xlsx[[#This Row],[Kod]]</f>
        <v>0</v>
      </c>
      <c r="S5135" s="217" t="s">
        <v>17683</v>
      </c>
      <c r="T5135" s="217" t="s">
        <v>17684</v>
      </c>
      <c r="U5135" s="217">
        <v>539</v>
      </c>
      <c r="V5135" s="261">
        <v>45292</v>
      </c>
      <c r="W5135" s="217" t="s">
        <v>17683</v>
      </c>
      <c r="X5135" s="217">
        <v>524</v>
      </c>
      <c r="Y5135" s="217">
        <v>15</v>
      </c>
      <c r="Z5135" s="261">
        <v>45291</v>
      </c>
      <c r="AC5135" s="217">
        <f>vykonyz.xlsx3[[#This Row],[Kod]]-vykonyz.xlsx[[#This Row],[Kod]]</f>
        <v>0</v>
      </c>
      <c r="AD5135" t="s">
        <v>17349</v>
      </c>
      <c r="AE5135" t="s">
        <v>16281</v>
      </c>
      <c r="AF5135" t="s">
        <v>50</v>
      </c>
      <c r="AG5135"/>
      <c r="AH5135" t="s">
        <v>17350</v>
      </c>
      <c r="AI5135" t="s">
        <v>17666</v>
      </c>
      <c r="AJ5135"/>
      <c r="AK5135" t="s">
        <v>2011</v>
      </c>
      <c r="AL5135" t="s">
        <v>1125</v>
      </c>
      <c r="AM5135" t="s">
        <v>33</v>
      </c>
      <c r="AN5135" t="s">
        <v>33</v>
      </c>
      <c r="AO5135"/>
      <c r="AP5135" t="s">
        <v>670</v>
      </c>
      <c r="AQ5135"/>
      <c r="AR5135" t="s">
        <v>35</v>
      </c>
      <c r="AS5135" t="s">
        <v>35</v>
      </c>
    </row>
    <row r="5136" spans="1:45">
      <c r="A5136" s="264" t="s">
        <v>17354</v>
      </c>
      <c r="B5136" s="217" t="s">
        <v>16281</v>
      </c>
      <c r="C5136" s="217" t="s">
        <v>50</v>
      </c>
      <c r="E5136" s="217" t="s">
        <v>17355</v>
      </c>
      <c r="F5136" s="217" t="s">
        <v>17666</v>
      </c>
      <c r="H5136" s="217" t="s">
        <v>2011</v>
      </c>
      <c r="I5136" s="217" t="s">
        <v>1125</v>
      </c>
      <c r="J5136" s="217" t="s">
        <v>33</v>
      </c>
      <c r="K5136" s="217" t="s">
        <v>33</v>
      </c>
      <c r="M5136" s="217">
        <f t="shared" si="110"/>
        <v>275</v>
      </c>
      <c r="O5136" s="217" t="s">
        <v>35</v>
      </c>
      <c r="P5136" s="217" t="s">
        <v>35</v>
      </c>
      <c r="Q5136" s="217">
        <f>S6736-vykonyz.xlsx[[#This Row],[Kod]]</f>
        <v>-91125</v>
      </c>
      <c r="R5136" s="217">
        <f>S5059-vykonyz.xlsx[[#This Row],[Kod]]</f>
        <v>0</v>
      </c>
      <c r="S5136" s="217" t="s">
        <v>17685</v>
      </c>
      <c r="T5136" s="217" t="s">
        <v>17686</v>
      </c>
      <c r="U5136" s="217">
        <v>208</v>
      </c>
      <c r="V5136" s="261">
        <v>45292</v>
      </c>
      <c r="W5136" s="217" t="s">
        <v>17685</v>
      </c>
      <c r="X5136" s="217">
        <v>192</v>
      </c>
      <c r="Y5136" s="217">
        <v>16</v>
      </c>
      <c r="Z5136" s="261">
        <v>45291</v>
      </c>
      <c r="AC5136" s="217">
        <f>vykonyz.xlsx3[[#This Row],[Kod]]-vykonyz.xlsx[[#This Row],[Kod]]</f>
        <v>0</v>
      </c>
      <c r="AD5136" t="s">
        <v>17354</v>
      </c>
      <c r="AE5136" t="s">
        <v>16281</v>
      </c>
      <c r="AF5136" t="s">
        <v>50</v>
      </c>
      <c r="AG5136"/>
      <c r="AH5136" t="s">
        <v>17355</v>
      </c>
      <c r="AI5136" t="s">
        <v>17666</v>
      </c>
      <c r="AJ5136"/>
      <c r="AK5136" t="s">
        <v>2011</v>
      </c>
      <c r="AL5136" t="s">
        <v>1125</v>
      </c>
      <c r="AM5136" t="s">
        <v>33</v>
      </c>
      <c r="AN5136" t="s">
        <v>33</v>
      </c>
      <c r="AO5136"/>
      <c r="AP5136" t="s">
        <v>670</v>
      </c>
      <c r="AQ5136"/>
      <c r="AR5136" t="s">
        <v>35</v>
      </c>
      <c r="AS5136" t="s">
        <v>35</v>
      </c>
    </row>
    <row r="5137" spans="1:45">
      <c r="A5137" s="264" t="s">
        <v>17360</v>
      </c>
      <c r="B5137" s="217" t="s">
        <v>16281</v>
      </c>
      <c r="C5137" s="217" t="s">
        <v>50</v>
      </c>
      <c r="E5137" s="217" t="s">
        <v>17361</v>
      </c>
      <c r="F5137" s="217" t="s">
        <v>17687</v>
      </c>
      <c r="H5137" s="217" t="s">
        <v>2011</v>
      </c>
      <c r="I5137" s="217" t="s">
        <v>1125</v>
      </c>
      <c r="J5137" s="217" t="s">
        <v>33</v>
      </c>
      <c r="K5137" s="217" t="s">
        <v>33</v>
      </c>
      <c r="M5137" s="217">
        <f t="shared" si="110"/>
        <v>285</v>
      </c>
      <c r="O5137" s="217" t="s">
        <v>35</v>
      </c>
      <c r="P5137" s="217" t="s">
        <v>35</v>
      </c>
      <c r="Q5137" s="217">
        <f>S6737-vykonyz.xlsx[[#This Row],[Kod]]</f>
        <v>-91127</v>
      </c>
      <c r="R5137" s="217">
        <f>S5060-vykonyz.xlsx[[#This Row],[Kod]]</f>
        <v>0</v>
      </c>
      <c r="S5137" s="217" t="s">
        <v>17688</v>
      </c>
      <c r="T5137" s="217" t="s">
        <v>17689</v>
      </c>
      <c r="U5137" s="217">
        <v>381</v>
      </c>
      <c r="V5137" s="261">
        <v>45292</v>
      </c>
      <c r="W5137" s="217" t="s">
        <v>17688</v>
      </c>
      <c r="X5137" s="217">
        <v>366</v>
      </c>
      <c r="Y5137" s="217">
        <v>15</v>
      </c>
      <c r="Z5137" s="261">
        <v>45291</v>
      </c>
      <c r="AC5137" s="217">
        <f>vykonyz.xlsx3[[#This Row],[Kod]]-vykonyz.xlsx[[#This Row],[Kod]]</f>
        <v>0</v>
      </c>
      <c r="AD5137" t="s">
        <v>17360</v>
      </c>
      <c r="AE5137" t="s">
        <v>16281</v>
      </c>
      <c r="AF5137" t="s">
        <v>50</v>
      </c>
      <c r="AG5137"/>
      <c r="AH5137" t="s">
        <v>17361</v>
      </c>
      <c r="AI5137" t="s">
        <v>17687</v>
      </c>
      <c r="AJ5137"/>
      <c r="AK5137" t="s">
        <v>2011</v>
      </c>
      <c r="AL5137" t="s">
        <v>1125</v>
      </c>
      <c r="AM5137" t="s">
        <v>33</v>
      </c>
      <c r="AN5137" t="s">
        <v>33</v>
      </c>
      <c r="AO5137"/>
      <c r="AP5137" t="s">
        <v>2002</v>
      </c>
      <c r="AQ5137"/>
      <c r="AR5137" t="s">
        <v>35</v>
      </c>
      <c r="AS5137" t="s">
        <v>35</v>
      </c>
    </row>
    <row r="5138" spans="1:45">
      <c r="A5138" s="264" t="s">
        <v>17366</v>
      </c>
      <c r="B5138" s="217" t="s">
        <v>16281</v>
      </c>
      <c r="C5138" s="217" t="s">
        <v>50</v>
      </c>
      <c r="E5138" s="217" t="s">
        <v>17367</v>
      </c>
      <c r="F5138" s="217" t="s">
        <v>17690</v>
      </c>
      <c r="H5138" s="217" t="s">
        <v>1130</v>
      </c>
      <c r="I5138" s="217" t="s">
        <v>7244</v>
      </c>
      <c r="J5138" s="217" t="s">
        <v>33</v>
      </c>
      <c r="K5138" s="217" t="s">
        <v>33</v>
      </c>
      <c r="M5138" s="217">
        <f t="shared" si="110"/>
        <v>178</v>
      </c>
      <c r="O5138" s="217" t="s">
        <v>35</v>
      </c>
      <c r="P5138" s="217" t="s">
        <v>35</v>
      </c>
      <c r="Q5138" s="217">
        <f>S6738-vykonyz.xlsx[[#This Row],[Kod]]</f>
        <v>-91129</v>
      </c>
      <c r="R5138" s="217">
        <f>S5061-vykonyz.xlsx[[#This Row],[Kod]]</f>
        <v>0</v>
      </c>
      <c r="S5138" s="217" t="s">
        <v>17691</v>
      </c>
      <c r="T5138" s="217" t="s">
        <v>17692</v>
      </c>
      <c r="U5138" s="217">
        <v>381</v>
      </c>
      <c r="V5138" s="261">
        <v>45292</v>
      </c>
      <c r="W5138" s="217" t="s">
        <v>17691</v>
      </c>
      <c r="X5138" s="217">
        <v>366</v>
      </c>
      <c r="Y5138" s="217">
        <v>15</v>
      </c>
      <c r="Z5138" s="261">
        <v>45291</v>
      </c>
      <c r="AC5138" s="217">
        <f>vykonyz.xlsx3[[#This Row],[Kod]]-vykonyz.xlsx[[#This Row],[Kod]]</f>
        <v>0</v>
      </c>
      <c r="AD5138" t="s">
        <v>17366</v>
      </c>
      <c r="AE5138" t="s">
        <v>16281</v>
      </c>
      <c r="AF5138" t="s">
        <v>50</v>
      </c>
      <c r="AG5138"/>
      <c r="AH5138" t="s">
        <v>17367</v>
      </c>
      <c r="AI5138" t="s">
        <v>17690</v>
      </c>
      <c r="AJ5138"/>
      <c r="AK5138" t="s">
        <v>1130</v>
      </c>
      <c r="AL5138" t="s">
        <v>7244</v>
      </c>
      <c r="AM5138" t="s">
        <v>33</v>
      </c>
      <c r="AN5138" t="s">
        <v>33</v>
      </c>
      <c r="AO5138"/>
      <c r="AP5138" t="s">
        <v>5458</v>
      </c>
      <c r="AQ5138"/>
      <c r="AR5138" t="s">
        <v>35</v>
      </c>
      <c r="AS5138" t="s">
        <v>35</v>
      </c>
    </row>
    <row r="5139" spans="1:45">
      <c r="A5139" s="264" t="s">
        <v>17370</v>
      </c>
      <c r="B5139" s="217" t="s">
        <v>16281</v>
      </c>
      <c r="C5139" s="217" t="s">
        <v>50</v>
      </c>
      <c r="E5139" s="217" t="s">
        <v>17371</v>
      </c>
      <c r="F5139" s="217" t="s">
        <v>17690</v>
      </c>
      <c r="H5139" s="217" t="s">
        <v>1130</v>
      </c>
      <c r="I5139" s="217" t="s">
        <v>7244</v>
      </c>
      <c r="J5139" s="217" t="s">
        <v>33</v>
      </c>
      <c r="K5139" s="217" t="s">
        <v>33</v>
      </c>
      <c r="M5139" s="217">
        <f t="shared" si="110"/>
        <v>175</v>
      </c>
      <c r="O5139" s="217" t="s">
        <v>35</v>
      </c>
      <c r="P5139" s="217" t="s">
        <v>35</v>
      </c>
      <c r="Q5139" s="217">
        <f>S6739-vykonyz.xlsx[[#This Row],[Kod]]</f>
        <v>-91131</v>
      </c>
      <c r="R5139" s="217">
        <f>S5062-vykonyz.xlsx[[#This Row],[Kod]]</f>
        <v>0</v>
      </c>
      <c r="S5139" s="217" t="s">
        <v>17693</v>
      </c>
      <c r="T5139" s="217" t="s">
        <v>17694</v>
      </c>
      <c r="U5139" s="217">
        <v>381</v>
      </c>
      <c r="V5139" s="261">
        <v>45292</v>
      </c>
      <c r="W5139" s="217" t="s">
        <v>17693</v>
      </c>
      <c r="X5139" s="217">
        <v>366</v>
      </c>
      <c r="Y5139" s="217">
        <v>15</v>
      </c>
      <c r="Z5139" s="261">
        <v>45291</v>
      </c>
      <c r="AC5139" s="217">
        <f>vykonyz.xlsx3[[#This Row],[Kod]]-vykonyz.xlsx[[#This Row],[Kod]]</f>
        <v>0</v>
      </c>
      <c r="AD5139" t="s">
        <v>17370</v>
      </c>
      <c r="AE5139" t="s">
        <v>16281</v>
      </c>
      <c r="AF5139" t="s">
        <v>50</v>
      </c>
      <c r="AG5139"/>
      <c r="AH5139" t="s">
        <v>17371</v>
      </c>
      <c r="AI5139" t="s">
        <v>17690</v>
      </c>
      <c r="AJ5139"/>
      <c r="AK5139" t="s">
        <v>1130</v>
      </c>
      <c r="AL5139" t="s">
        <v>7244</v>
      </c>
      <c r="AM5139" t="s">
        <v>33</v>
      </c>
      <c r="AN5139" t="s">
        <v>33</v>
      </c>
      <c r="AO5139"/>
      <c r="AP5139" t="s">
        <v>34</v>
      </c>
      <c r="AQ5139"/>
      <c r="AR5139" t="s">
        <v>35</v>
      </c>
      <c r="AS5139" t="s">
        <v>35</v>
      </c>
    </row>
    <row r="5140" spans="1:45">
      <c r="A5140" s="264" t="s">
        <v>17375</v>
      </c>
      <c r="B5140" s="217" t="s">
        <v>16281</v>
      </c>
      <c r="C5140" s="217" t="s">
        <v>50</v>
      </c>
      <c r="E5140" s="217" t="s">
        <v>17376</v>
      </c>
      <c r="F5140" s="217" t="s">
        <v>17690</v>
      </c>
      <c r="H5140" s="217" t="s">
        <v>1130</v>
      </c>
      <c r="I5140" s="217" t="s">
        <v>7244</v>
      </c>
      <c r="J5140" s="217" t="s">
        <v>33</v>
      </c>
      <c r="K5140" s="217" t="s">
        <v>33</v>
      </c>
      <c r="M5140" s="217">
        <f t="shared" si="110"/>
        <v>181</v>
      </c>
      <c r="O5140" s="217" t="s">
        <v>35</v>
      </c>
      <c r="P5140" s="217" t="s">
        <v>35</v>
      </c>
      <c r="Q5140" s="217">
        <f>S6740-vykonyz.xlsx[[#This Row],[Kod]]</f>
        <v>-91133</v>
      </c>
      <c r="R5140" s="217">
        <f>S5063-vykonyz.xlsx[[#This Row],[Kod]]</f>
        <v>0</v>
      </c>
      <c r="S5140" s="217" t="s">
        <v>17695</v>
      </c>
      <c r="T5140" s="217" t="s">
        <v>17696</v>
      </c>
      <c r="U5140" s="217">
        <v>241</v>
      </c>
      <c r="V5140" s="261">
        <v>45292</v>
      </c>
      <c r="W5140" s="217" t="s">
        <v>17695</v>
      </c>
      <c r="X5140" s="217">
        <v>225</v>
      </c>
      <c r="Y5140" s="217">
        <v>16</v>
      </c>
      <c r="Z5140" s="261">
        <v>45291</v>
      </c>
      <c r="AC5140" s="217">
        <f>vykonyz.xlsx3[[#This Row],[Kod]]-vykonyz.xlsx[[#This Row],[Kod]]</f>
        <v>0</v>
      </c>
      <c r="AD5140" t="s">
        <v>17375</v>
      </c>
      <c r="AE5140" t="s">
        <v>16281</v>
      </c>
      <c r="AF5140" t="s">
        <v>50</v>
      </c>
      <c r="AG5140"/>
      <c r="AH5140" t="s">
        <v>17376</v>
      </c>
      <c r="AI5140" t="s">
        <v>17690</v>
      </c>
      <c r="AJ5140"/>
      <c r="AK5140" t="s">
        <v>1130</v>
      </c>
      <c r="AL5140" t="s">
        <v>7244</v>
      </c>
      <c r="AM5140" t="s">
        <v>33</v>
      </c>
      <c r="AN5140" t="s">
        <v>33</v>
      </c>
      <c r="AO5140"/>
      <c r="AP5140" t="s">
        <v>7869</v>
      </c>
      <c r="AQ5140"/>
      <c r="AR5140" t="s">
        <v>35</v>
      </c>
      <c r="AS5140" t="s">
        <v>35</v>
      </c>
    </row>
    <row r="5141" spans="1:45">
      <c r="A5141" s="264" t="s">
        <v>17381</v>
      </c>
      <c r="B5141" s="217" t="s">
        <v>16281</v>
      </c>
      <c r="C5141" s="217" t="s">
        <v>50</v>
      </c>
      <c r="E5141" s="217" t="s">
        <v>17382</v>
      </c>
      <c r="F5141" s="217" t="s">
        <v>17690</v>
      </c>
      <c r="H5141" s="217" t="s">
        <v>1130</v>
      </c>
      <c r="I5141" s="217" t="s">
        <v>7244</v>
      </c>
      <c r="J5141" s="217" t="s">
        <v>33</v>
      </c>
      <c r="K5141" s="217" t="s">
        <v>33</v>
      </c>
      <c r="M5141" s="217">
        <f t="shared" si="110"/>
        <v>271</v>
      </c>
      <c r="O5141" s="217" t="s">
        <v>35</v>
      </c>
      <c r="P5141" s="217" t="s">
        <v>35</v>
      </c>
      <c r="Q5141" s="217">
        <f>S6741-vykonyz.xlsx[[#This Row],[Kod]]</f>
        <v>-91135</v>
      </c>
      <c r="R5141" s="217">
        <f>S5064-vykonyz.xlsx[[#This Row],[Kod]]</f>
        <v>0</v>
      </c>
      <c r="S5141" s="217" t="s">
        <v>17697</v>
      </c>
      <c r="T5141" s="217" t="s">
        <v>17698</v>
      </c>
      <c r="U5141" s="217">
        <v>196</v>
      </c>
      <c r="V5141" s="261">
        <v>45292</v>
      </c>
      <c r="W5141" s="217" t="s">
        <v>17697</v>
      </c>
      <c r="X5141" s="217">
        <v>181</v>
      </c>
      <c r="Y5141" s="217">
        <v>15</v>
      </c>
      <c r="Z5141" s="261">
        <v>45291</v>
      </c>
      <c r="AC5141" s="217">
        <f>vykonyz.xlsx3[[#This Row],[Kod]]-vykonyz.xlsx[[#This Row],[Kod]]</f>
        <v>0</v>
      </c>
      <c r="AD5141" t="s">
        <v>17381</v>
      </c>
      <c r="AE5141" t="s">
        <v>16281</v>
      </c>
      <c r="AF5141" t="s">
        <v>50</v>
      </c>
      <c r="AG5141"/>
      <c r="AH5141" t="s">
        <v>17382</v>
      </c>
      <c r="AI5141" t="s">
        <v>17690</v>
      </c>
      <c r="AJ5141"/>
      <c r="AK5141" t="s">
        <v>1130</v>
      </c>
      <c r="AL5141" t="s">
        <v>7244</v>
      </c>
      <c r="AM5141" t="s">
        <v>33</v>
      </c>
      <c r="AN5141" t="s">
        <v>33</v>
      </c>
      <c r="AO5141"/>
      <c r="AP5141" t="s">
        <v>6604</v>
      </c>
      <c r="AQ5141"/>
      <c r="AR5141" t="s">
        <v>35</v>
      </c>
      <c r="AS5141" t="s">
        <v>35</v>
      </c>
    </row>
    <row r="5142" spans="1:45">
      <c r="A5142" s="264" t="s">
        <v>17386</v>
      </c>
      <c r="B5142" s="217" t="s">
        <v>16281</v>
      </c>
      <c r="C5142" s="217" t="s">
        <v>50</v>
      </c>
      <c r="E5142" s="217" t="s">
        <v>17387</v>
      </c>
      <c r="F5142" s="217" t="s">
        <v>17690</v>
      </c>
      <c r="H5142" s="217" t="s">
        <v>1130</v>
      </c>
      <c r="I5142" s="217" t="s">
        <v>7244</v>
      </c>
      <c r="J5142" s="217" t="s">
        <v>33</v>
      </c>
      <c r="K5142" s="217" t="s">
        <v>33</v>
      </c>
      <c r="M5142" s="217">
        <f t="shared" si="110"/>
        <v>174</v>
      </c>
      <c r="O5142" s="217" t="s">
        <v>35</v>
      </c>
      <c r="P5142" s="217" t="s">
        <v>35</v>
      </c>
      <c r="Q5142" s="217">
        <f>S6742-vykonyz.xlsx[[#This Row],[Kod]]</f>
        <v>-91137</v>
      </c>
      <c r="R5142" s="217">
        <f>S5065-vykonyz.xlsx[[#This Row],[Kod]]</f>
        <v>0</v>
      </c>
      <c r="S5142" s="217" t="s">
        <v>17699</v>
      </c>
      <c r="T5142" s="217" t="s">
        <v>17700</v>
      </c>
      <c r="U5142" s="217">
        <v>213</v>
      </c>
      <c r="V5142" s="261">
        <v>45292</v>
      </c>
      <c r="W5142" s="217" t="s">
        <v>17699</v>
      </c>
      <c r="X5142" s="217">
        <v>198</v>
      </c>
      <c r="Y5142" s="217">
        <v>15</v>
      </c>
      <c r="Z5142" s="261">
        <v>45291</v>
      </c>
      <c r="AC5142" s="217">
        <f>vykonyz.xlsx3[[#This Row],[Kod]]-vykonyz.xlsx[[#This Row],[Kod]]</f>
        <v>0</v>
      </c>
      <c r="AD5142" t="s">
        <v>17386</v>
      </c>
      <c r="AE5142" t="s">
        <v>16281</v>
      </c>
      <c r="AF5142" t="s">
        <v>50</v>
      </c>
      <c r="AG5142"/>
      <c r="AH5142" t="s">
        <v>17387</v>
      </c>
      <c r="AI5142" t="s">
        <v>17690</v>
      </c>
      <c r="AJ5142"/>
      <c r="AK5142" t="s">
        <v>1130</v>
      </c>
      <c r="AL5142" t="s">
        <v>7244</v>
      </c>
      <c r="AM5142" t="s">
        <v>33</v>
      </c>
      <c r="AN5142" t="s">
        <v>33</v>
      </c>
      <c r="AO5142"/>
      <c r="AP5142" t="s">
        <v>841</v>
      </c>
      <c r="AQ5142"/>
      <c r="AR5142" t="s">
        <v>35</v>
      </c>
      <c r="AS5142" t="s">
        <v>35</v>
      </c>
    </row>
    <row r="5143" spans="1:45">
      <c r="A5143" s="264" t="s">
        <v>17391</v>
      </c>
      <c r="B5143" s="217" t="s">
        <v>16281</v>
      </c>
      <c r="C5143" s="217" t="s">
        <v>50</v>
      </c>
      <c r="E5143" s="217" t="s">
        <v>17392</v>
      </c>
      <c r="F5143" s="217" t="s">
        <v>17690</v>
      </c>
      <c r="H5143" s="217" t="s">
        <v>1130</v>
      </c>
      <c r="I5143" s="217" t="s">
        <v>7244</v>
      </c>
      <c r="J5143" s="217" t="s">
        <v>33</v>
      </c>
      <c r="K5143" s="217" t="s">
        <v>33</v>
      </c>
      <c r="M5143" s="217">
        <f t="shared" si="110"/>
        <v>234</v>
      </c>
      <c r="O5143" s="217" t="s">
        <v>35</v>
      </c>
      <c r="P5143" s="217" t="s">
        <v>35</v>
      </c>
      <c r="Q5143" s="217">
        <f>S6743-vykonyz.xlsx[[#This Row],[Kod]]</f>
        <v>-91139</v>
      </c>
      <c r="R5143" s="217">
        <f>S5066-vykonyz.xlsx[[#This Row],[Kod]]</f>
        <v>0</v>
      </c>
      <c r="S5143" s="217" t="s">
        <v>17701</v>
      </c>
      <c r="T5143" s="217" t="s">
        <v>17702</v>
      </c>
      <c r="U5143" s="217">
        <v>233</v>
      </c>
      <c r="V5143" s="261">
        <v>45292</v>
      </c>
      <c r="W5143" s="217" t="s">
        <v>17701</v>
      </c>
      <c r="X5143" s="217">
        <v>218</v>
      </c>
      <c r="Y5143" s="217">
        <v>15</v>
      </c>
      <c r="Z5143" s="261">
        <v>45291</v>
      </c>
      <c r="AC5143" s="217">
        <f>vykonyz.xlsx3[[#This Row],[Kod]]-vykonyz.xlsx[[#This Row],[Kod]]</f>
        <v>0</v>
      </c>
      <c r="AD5143" t="s">
        <v>17391</v>
      </c>
      <c r="AE5143" t="s">
        <v>16281</v>
      </c>
      <c r="AF5143" t="s">
        <v>50</v>
      </c>
      <c r="AG5143"/>
      <c r="AH5143" t="s">
        <v>17392</v>
      </c>
      <c r="AI5143" t="s">
        <v>17690</v>
      </c>
      <c r="AJ5143"/>
      <c r="AK5143" t="s">
        <v>1130</v>
      </c>
      <c r="AL5143" t="s">
        <v>7244</v>
      </c>
      <c r="AM5143" t="s">
        <v>33</v>
      </c>
      <c r="AN5143" t="s">
        <v>33</v>
      </c>
      <c r="AO5143"/>
      <c r="AP5143" t="s">
        <v>1580</v>
      </c>
      <c r="AQ5143"/>
      <c r="AR5143" t="s">
        <v>35</v>
      </c>
      <c r="AS5143" t="s">
        <v>35</v>
      </c>
    </row>
    <row r="5144" spans="1:45">
      <c r="A5144" s="264" t="s">
        <v>17397</v>
      </c>
      <c r="B5144" s="217" t="s">
        <v>16281</v>
      </c>
      <c r="C5144" s="217" t="s">
        <v>50</v>
      </c>
      <c r="E5144" s="217" t="s">
        <v>17398</v>
      </c>
      <c r="F5144" s="217" t="s">
        <v>17690</v>
      </c>
      <c r="H5144" s="217" t="s">
        <v>1130</v>
      </c>
      <c r="I5144" s="217" t="s">
        <v>7244</v>
      </c>
      <c r="J5144" s="217" t="s">
        <v>33</v>
      </c>
      <c r="K5144" s="217" t="s">
        <v>33</v>
      </c>
      <c r="M5144" s="217">
        <f t="shared" si="110"/>
        <v>245</v>
      </c>
      <c r="O5144" s="217" t="s">
        <v>35</v>
      </c>
      <c r="P5144" s="217" t="s">
        <v>35</v>
      </c>
      <c r="Q5144" s="217">
        <f>S6744-vykonyz.xlsx[[#This Row],[Kod]]</f>
        <v>-91141</v>
      </c>
      <c r="R5144" s="217">
        <f>S5067-vykonyz.xlsx[[#This Row],[Kod]]</f>
        <v>0</v>
      </c>
      <c r="S5144" s="217" t="s">
        <v>17703</v>
      </c>
      <c r="T5144" s="217" t="s">
        <v>17704</v>
      </c>
      <c r="U5144" s="217">
        <v>73</v>
      </c>
      <c r="V5144" s="261">
        <v>45292</v>
      </c>
      <c r="W5144" s="217" t="s">
        <v>17703</v>
      </c>
      <c r="X5144" s="217">
        <v>66</v>
      </c>
      <c r="Y5144" s="217">
        <v>7</v>
      </c>
      <c r="Z5144" s="261">
        <v>45291</v>
      </c>
      <c r="AC5144" s="217">
        <f>vykonyz.xlsx3[[#This Row],[Kod]]-vykonyz.xlsx[[#This Row],[Kod]]</f>
        <v>0</v>
      </c>
      <c r="AD5144" t="s">
        <v>17397</v>
      </c>
      <c r="AE5144" t="s">
        <v>16281</v>
      </c>
      <c r="AF5144" t="s">
        <v>50</v>
      </c>
      <c r="AG5144"/>
      <c r="AH5144" t="s">
        <v>17398</v>
      </c>
      <c r="AI5144" t="s">
        <v>17690</v>
      </c>
      <c r="AJ5144"/>
      <c r="AK5144" t="s">
        <v>1130</v>
      </c>
      <c r="AL5144" t="s">
        <v>7244</v>
      </c>
      <c r="AM5144" t="s">
        <v>33</v>
      </c>
      <c r="AN5144" t="s">
        <v>33</v>
      </c>
      <c r="AO5144"/>
      <c r="AP5144" t="s">
        <v>11283</v>
      </c>
      <c r="AQ5144"/>
      <c r="AR5144" t="s">
        <v>35</v>
      </c>
      <c r="AS5144" t="s">
        <v>35</v>
      </c>
    </row>
    <row r="5145" spans="1:45">
      <c r="A5145" s="264" t="s">
        <v>17401</v>
      </c>
      <c r="B5145" s="217" t="s">
        <v>16281</v>
      </c>
      <c r="C5145" s="217" t="s">
        <v>50</v>
      </c>
      <c r="E5145" s="217" t="s">
        <v>17402</v>
      </c>
      <c r="F5145" s="217" t="s">
        <v>17690</v>
      </c>
      <c r="H5145" s="217" t="s">
        <v>1130</v>
      </c>
      <c r="I5145" s="217" t="s">
        <v>7244</v>
      </c>
      <c r="J5145" s="217" t="s">
        <v>33</v>
      </c>
      <c r="K5145" s="217" t="s">
        <v>33</v>
      </c>
      <c r="M5145" s="217">
        <f t="shared" si="110"/>
        <v>186</v>
      </c>
      <c r="O5145" s="217" t="s">
        <v>35</v>
      </c>
      <c r="P5145" s="217" t="s">
        <v>35</v>
      </c>
      <c r="Q5145" s="217">
        <f>S6745-vykonyz.xlsx[[#This Row],[Kod]]</f>
        <v>-91143</v>
      </c>
      <c r="R5145" s="217">
        <f>S5068-vykonyz.xlsx[[#This Row],[Kod]]</f>
        <v>0</v>
      </c>
      <c r="S5145" s="217" t="s">
        <v>17705</v>
      </c>
      <c r="T5145" s="217" t="s">
        <v>17706</v>
      </c>
      <c r="U5145" s="217">
        <v>54</v>
      </c>
      <c r="V5145" s="261">
        <v>45292</v>
      </c>
      <c r="W5145" s="217" t="s">
        <v>17705</v>
      </c>
      <c r="X5145" s="217">
        <v>48</v>
      </c>
      <c r="Y5145" s="217">
        <v>6</v>
      </c>
      <c r="Z5145" s="261">
        <v>45291</v>
      </c>
      <c r="AC5145" s="217">
        <f>vykonyz.xlsx3[[#This Row],[Kod]]-vykonyz.xlsx[[#This Row],[Kod]]</f>
        <v>0</v>
      </c>
      <c r="AD5145" t="s">
        <v>17401</v>
      </c>
      <c r="AE5145" t="s">
        <v>16281</v>
      </c>
      <c r="AF5145" t="s">
        <v>50</v>
      </c>
      <c r="AG5145"/>
      <c r="AH5145" t="s">
        <v>17402</v>
      </c>
      <c r="AI5145" t="s">
        <v>17690</v>
      </c>
      <c r="AJ5145"/>
      <c r="AK5145" t="s">
        <v>1130</v>
      </c>
      <c r="AL5145" t="s">
        <v>7244</v>
      </c>
      <c r="AM5145" t="s">
        <v>33</v>
      </c>
      <c r="AN5145" t="s">
        <v>33</v>
      </c>
      <c r="AO5145"/>
      <c r="AP5145" t="s">
        <v>799</v>
      </c>
      <c r="AQ5145"/>
      <c r="AR5145" t="s">
        <v>35</v>
      </c>
      <c r="AS5145" t="s">
        <v>35</v>
      </c>
    </row>
    <row r="5146" spans="1:45">
      <c r="A5146" s="264" t="s">
        <v>17405</v>
      </c>
      <c r="B5146" s="217" t="s">
        <v>16281</v>
      </c>
      <c r="C5146" s="217" t="s">
        <v>50</v>
      </c>
      <c r="E5146" s="217" t="s">
        <v>17406</v>
      </c>
      <c r="F5146" s="217" t="s">
        <v>17690</v>
      </c>
      <c r="H5146" s="217" t="s">
        <v>1130</v>
      </c>
      <c r="I5146" s="217" t="s">
        <v>7244</v>
      </c>
      <c r="J5146" s="217" t="s">
        <v>33</v>
      </c>
      <c r="K5146" s="217" t="s">
        <v>33</v>
      </c>
      <c r="M5146" s="217">
        <f t="shared" si="110"/>
        <v>175</v>
      </c>
      <c r="O5146" s="217" t="s">
        <v>35</v>
      </c>
      <c r="P5146" s="217" t="s">
        <v>35</v>
      </c>
      <c r="Q5146" s="217">
        <f>S6746-vykonyz.xlsx[[#This Row],[Kod]]</f>
        <v>-91145</v>
      </c>
      <c r="R5146" s="217">
        <f>S5069-vykonyz.xlsx[[#This Row],[Kod]]</f>
        <v>0</v>
      </c>
      <c r="S5146" s="217" t="s">
        <v>17707</v>
      </c>
      <c r="T5146" s="217" t="s">
        <v>17708</v>
      </c>
      <c r="U5146" s="217">
        <v>129</v>
      </c>
      <c r="V5146" s="261">
        <v>45292</v>
      </c>
      <c r="W5146" s="217" t="s">
        <v>17707</v>
      </c>
      <c r="X5146" s="217">
        <v>120</v>
      </c>
      <c r="Y5146" s="217">
        <v>9</v>
      </c>
      <c r="Z5146" s="261">
        <v>45291</v>
      </c>
      <c r="AC5146" s="217">
        <f>vykonyz.xlsx3[[#This Row],[Kod]]-vykonyz.xlsx[[#This Row],[Kod]]</f>
        <v>0</v>
      </c>
      <c r="AD5146" t="s">
        <v>17405</v>
      </c>
      <c r="AE5146" t="s">
        <v>16281</v>
      </c>
      <c r="AF5146" t="s">
        <v>50</v>
      </c>
      <c r="AG5146"/>
      <c r="AH5146" t="s">
        <v>17406</v>
      </c>
      <c r="AI5146" t="s">
        <v>17690</v>
      </c>
      <c r="AJ5146"/>
      <c r="AK5146" t="s">
        <v>1130</v>
      </c>
      <c r="AL5146" t="s">
        <v>7244</v>
      </c>
      <c r="AM5146" t="s">
        <v>33</v>
      </c>
      <c r="AN5146" t="s">
        <v>33</v>
      </c>
      <c r="AO5146"/>
      <c r="AP5146" t="s">
        <v>34</v>
      </c>
      <c r="AQ5146"/>
      <c r="AR5146" t="s">
        <v>35</v>
      </c>
      <c r="AS5146" t="s">
        <v>35</v>
      </c>
    </row>
    <row r="5147" spans="1:45">
      <c r="A5147" s="264" t="s">
        <v>17409</v>
      </c>
      <c r="B5147" s="217" t="s">
        <v>16281</v>
      </c>
      <c r="C5147" s="217" t="s">
        <v>50</v>
      </c>
      <c r="E5147" s="217" t="s">
        <v>17410</v>
      </c>
      <c r="F5147" s="217" t="s">
        <v>17690</v>
      </c>
      <c r="H5147" s="217" t="s">
        <v>1130</v>
      </c>
      <c r="I5147" s="217" t="s">
        <v>7244</v>
      </c>
      <c r="J5147" s="217" t="s">
        <v>33</v>
      </c>
      <c r="K5147" s="217" t="s">
        <v>33</v>
      </c>
      <c r="M5147" s="217">
        <f t="shared" si="110"/>
        <v>235</v>
      </c>
      <c r="O5147" s="217" t="s">
        <v>35</v>
      </c>
      <c r="P5147" s="217" t="s">
        <v>35</v>
      </c>
      <c r="Q5147" s="217">
        <f>S6747-vykonyz.xlsx[[#This Row],[Kod]]</f>
        <v>-91147</v>
      </c>
      <c r="R5147" s="217">
        <f>S5070-vykonyz.xlsx[[#This Row],[Kod]]</f>
        <v>0</v>
      </c>
      <c r="S5147" s="217" t="s">
        <v>17709</v>
      </c>
      <c r="T5147" s="217" t="s">
        <v>17710</v>
      </c>
      <c r="U5147" s="217">
        <v>180</v>
      </c>
      <c r="V5147" s="261">
        <v>45292</v>
      </c>
      <c r="W5147" s="217" t="s">
        <v>17709</v>
      </c>
      <c r="X5147" s="217">
        <v>162</v>
      </c>
      <c r="Y5147" s="217">
        <v>18</v>
      </c>
      <c r="Z5147" s="261">
        <v>45291</v>
      </c>
      <c r="AC5147" s="217">
        <f>vykonyz.xlsx3[[#This Row],[Kod]]-vykonyz.xlsx[[#This Row],[Kod]]</f>
        <v>0</v>
      </c>
      <c r="AD5147" t="s">
        <v>17409</v>
      </c>
      <c r="AE5147" t="s">
        <v>16281</v>
      </c>
      <c r="AF5147" t="s">
        <v>50</v>
      </c>
      <c r="AG5147"/>
      <c r="AH5147" t="s">
        <v>17410</v>
      </c>
      <c r="AI5147" t="s">
        <v>17690</v>
      </c>
      <c r="AJ5147"/>
      <c r="AK5147" t="s">
        <v>1130</v>
      </c>
      <c r="AL5147" t="s">
        <v>7244</v>
      </c>
      <c r="AM5147" t="s">
        <v>33</v>
      </c>
      <c r="AN5147" t="s">
        <v>33</v>
      </c>
      <c r="AO5147"/>
      <c r="AP5147" t="s">
        <v>1786</v>
      </c>
      <c r="AQ5147"/>
      <c r="AR5147" t="s">
        <v>35</v>
      </c>
      <c r="AS5147" t="s">
        <v>35</v>
      </c>
    </row>
    <row r="5148" spans="1:45">
      <c r="A5148" s="264" t="s">
        <v>17414</v>
      </c>
      <c r="B5148" s="217" t="s">
        <v>16281</v>
      </c>
      <c r="C5148" s="217" t="s">
        <v>50</v>
      </c>
      <c r="E5148" s="217" t="s">
        <v>17415</v>
      </c>
      <c r="F5148" s="217" t="s">
        <v>17690</v>
      </c>
      <c r="H5148" s="217" t="s">
        <v>1130</v>
      </c>
      <c r="I5148" s="217" t="s">
        <v>7244</v>
      </c>
      <c r="J5148" s="217" t="s">
        <v>33</v>
      </c>
      <c r="K5148" s="217" t="s">
        <v>33</v>
      </c>
      <c r="M5148" s="217">
        <f t="shared" si="110"/>
        <v>197</v>
      </c>
      <c r="O5148" s="217" t="s">
        <v>35</v>
      </c>
      <c r="P5148" s="217" t="s">
        <v>35</v>
      </c>
      <c r="Q5148" s="217">
        <f>S6748-vykonyz.xlsx[[#This Row],[Kod]]</f>
        <v>-91149</v>
      </c>
      <c r="R5148" s="217">
        <f>S5071-vykonyz.xlsx[[#This Row],[Kod]]</f>
        <v>0</v>
      </c>
      <c r="S5148" s="217" t="s">
        <v>17711</v>
      </c>
      <c r="T5148" s="217" t="s">
        <v>17712</v>
      </c>
      <c r="U5148" s="217">
        <v>134</v>
      </c>
      <c r="V5148" s="261">
        <v>45292</v>
      </c>
      <c r="W5148" s="217" t="s">
        <v>17711</v>
      </c>
      <c r="X5148" s="217">
        <v>125</v>
      </c>
      <c r="Y5148" s="217">
        <v>9</v>
      </c>
      <c r="Z5148" s="261">
        <v>45291</v>
      </c>
      <c r="AC5148" s="217">
        <f>vykonyz.xlsx3[[#This Row],[Kod]]-vykonyz.xlsx[[#This Row],[Kod]]</f>
        <v>0</v>
      </c>
      <c r="AD5148" t="s">
        <v>17414</v>
      </c>
      <c r="AE5148" t="s">
        <v>16281</v>
      </c>
      <c r="AF5148" t="s">
        <v>50</v>
      </c>
      <c r="AG5148"/>
      <c r="AH5148" t="s">
        <v>17415</v>
      </c>
      <c r="AI5148" t="s">
        <v>17690</v>
      </c>
      <c r="AJ5148"/>
      <c r="AK5148" t="s">
        <v>1130</v>
      </c>
      <c r="AL5148" t="s">
        <v>7244</v>
      </c>
      <c r="AM5148" t="s">
        <v>33</v>
      </c>
      <c r="AN5148" t="s">
        <v>33</v>
      </c>
      <c r="AO5148"/>
      <c r="AP5148" t="s">
        <v>13413</v>
      </c>
      <c r="AQ5148"/>
      <c r="AR5148" t="s">
        <v>35</v>
      </c>
      <c r="AS5148" t="s">
        <v>35</v>
      </c>
    </row>
    <row r="5149" spans="1:45">
      <c r="A5149" s="264" t="s">
        <v>17419</v>
      </c>
      <c r="B5149" s="217" t="s">
        <v>16281</v>
      </c>
      <c r="C5149" s="217" t="s">
        <v>50</v>
      </c>
      <c r="E5149" s="217" t="s">
        <v>17420</v>
      </c>
      <c r="F5149" s="217" t="s">
        <v>17690</v>
      </c>
      <c r="H5149" s="217" t="s">
        <v>1130</v>
      </c>
      <c r="I5149" s="217" t="s">
        <v>7244</v>
      </c>
      <c r="J5149" s="217" t="s">
        <v>33</v>
      </c>
      <c r="K5149" s="217" t="s">
        <v>33</v>
      </c>
      <c r="M5149" s="217">
        <f t="shared" si="110"/>
        <v>197</v>
      </c>
      <c r="O5149" s="217" t="s">
        <v>35</v>
      </c>
      <c r="P5149" s="217" t="s">
        <v>35</v>
      </c>
      <c r="Q5149" s="217">
        <f>S6749-vykonyz.xlsx[[#This Row],[Kod]]</f>
        <v>-91151</v>
      </c>
      <c r="R5149" s="217">
        <f>S5072-vykonyz.xlsx[[#This Row],[Kod]]</f>
        <v>0</v>
      </c>
      <c r="S5149" s="217" t="s">
        <v>17713</v>
      </c>
      <c r="T5149" s="217" t="s">
        <v>17714</v>
      </c>
      <c r="U5149" s="217">
        <v>134</v>
      </c>
      <c r="V5149" s="261">
        <v>45292</v>
      </c>
      <c r="W5149" s="217" t="s">
        <v>17713</v>
      </c>
      <c r="X5149" s="217">
        <v>125</v>
      </c>
      <c r="Y5149" s="217">
        <v>9</v>
      </c>
      <c r="Z5149" s="261">
        <v>45291</v>
      </c>
      <c r="AC5149" s="217">
        <f>vykonyz.xlsx3[[#This Row],[Kod]]-vykonyz.xlsx[[#This Row],[Kod]]</f>
        <v>0</v>
      </c>
      <c r="AD5149" t="s">
        <v>17419</v>
      </c>
      <c r="AE5149" t="s">
        <v>16281</v>
      </c>
      <c r="AF5149" t="s">
        <v>50</v>
      </c>
      <c r="AG5149"/>
      <c r="AH5149" t="s">
        <v>17420</v>
      </c>
      <c r="AI5149" t="s">
        <v>17690</v>
      </c>
      <c r="AJ5149"/>
      <c r="AK5149" t="s">
        <v>1130</v>
      </c>
      <c r="AL5149" t="s">
        <v>7244</v>
      </c>
      <c r="AM5149" t="s">
        <v>33</v>
      </c>
      <c r="AN5149" t="s">
        <v>33</v>
      </c>
      <c r="AO5149"/>
      <c r="AP5149" t="s">
        <v>13413</v>
      </c>
      <c r="AQ5149"/>
      <c r="AR5149" t="s">
        <v>35</v>
      </c>
      <c r="AS5149" t="s">
        <v>35</v>
      </c>
    </row>
    <row r="5150" spans="1:45">
      <c r="A5150" s="264" t="s">
        <v>17425</v>
      </c>
      <c r="B5150" s="217" t="s">
        <v>16281</v>
      </c>
      <c r="C5150" s="217" t="s">
        <v>50</v>
      </c>
      <c r="E5150" s="217" t="s">
        <v>17715</v>
      </c>
      <c r="F5150" s="217" t="s">
        <v>17690</v>
      </c>
      <c r="H5150" s="217" t="s">
        <v>1130</v>
      </c>
      <c r="I5150" s="217" t="s">
        <v>7244</v>
      </c>
      <c r="J5150" s="217" t="s">
        <v>33</v>
      </c>
      <c r="K5150" s="217" t="s">
        <v>33</v>
      </c>
      <c r="M5150" s="217">
        <f t="shared" si="110"/>
        <v>157</v>
      </c>
      <c r="O5150" s="217" t="s">
        <v>35</v>
      </c>
      <c r="P5150" s="217" t="s">
        <v>35</v>
      </c>
      <c r="Q5150" s="217">
        <f>S6750-vykonyz.xlsx[[#This Row],[Kod]]</f>
        <v>-91153</v>
      </c>
      <c r="R5150" s="217">
        <f>S5073-vykonyz.xlsx[[#This Row],[Kod]]</f>
        <v>0</v>
      </c>
      <c r="S5150" s="217" t="s">
        <v>17716</v>
      </c>
      <c r="T5150" s="217" t="s">
        <v>17717</v>
      </c>
      <c r="U5150" s="217">
        <v>191</v>
      </c>
      <c r="V5150" s="261">
        <v>45292</v>
      </c>
      <c r="W5150" s="217" t="s">
        <v>17716</v>
      </c>
      <c r="X5150" s="217">
        <v>183</v>
      </c>
      <c r="Y5150" s="217">
        <v>8</v>
      </c>
      <c r="Z5150" s="261">
        <v>45291</v>
      </c>
      <c r="AC5150" s="217">
        <f>vykonyz.xlsx3[[#This Row],[Kod]]-vykonyz.xlsx[[#This Row],[Kod]]</f>
        <v>0</v>
      </c>
      <c r="AD5150" t="s">
        <v>17425</v>
      </c>
      <c r="AE5150" t="s">
        <v>16281</v>
      </c>
      <c r="AF5150" t="s">
        <v>50</v>
      </c>
      <c r="AG5150"/>
      <c r="AH5150" t="s">
        <v>17426</v>
      </c>
      <c r="AI5150" t="s">
        <v>17690</v>
      </c>
      <c r="AJ5150"/>
      <c r="AK5150" t="s">
        <v>1130</v>
      </c>
      <c r="AL5150" t="s">
        <v>7244</v>
      </c>
      <c r="AM5150" t="s">
        <v>33</v>
      </c>
      <c r="AN5150" t="s">
        <v>33</v>
      </c>
      <c r="AO5150"/>
      <c r="AP5150" t="s">
        <v>1121</v>
      </c>
      <c r="AQ5150"/>
      <c r="AR5150" t="s">
        <v>35</v>
      </c>
      <c r="AS5150" t="s">
        <v>35</v>
      </c>
    </row>
    <row r="5151" spans="1:45">
      <c r="A5151" s="264" t="s">
        <v>17429</v>
      </c>
      <c r="B5151" s="217" t="s">
        <v>16281</v>
      </c>
      <c r="C5151" s="217" t="s">
        <v>50</v>
      </c>
      <c r="E5151" s="217" t="s">
        <v>17430</v>
      </c>
      <c r="F5151" s="217" t="s">
        <v>17690</v>
      </c>
      <c r="H5151" s="217" t="s">
        <v>1130</v>
      </c>
      <c r="I5151" s="217" t="s">
        <v>7244</v>
      </c>
      <c r="J5151" s="217" t="s">
        <v>33</v>
      </c>
      <c r="K5151" s="217" t="s">
        <v>33</v>
      </c>
      <c r="M5151" s="217">
        <f t="shared" si="110"/>
        <v>292</v>
      </c>
      <c r="O5151" s="217" t="s">
        <v>35</v>
      </c>
      <c r="P5151" s="217" t="s">
        <v>35</v>
      </c>
      <c r="Q5151" s="217">
        <f>S6751-vykonyz.xlsx[[#This Row],[Kod]]</f>
        <v>-91155</v>
      </c>
      <c r="R5151" s="217">
        <f>S5074-vykonyz.xlsx[[#This Row],[Kod]]</f>
        <v>0</v>
      </c>
      <c r="S5151" s="217" t="s">
        <v>17718</v>
      </c>
      <c r="T5151" s="217" t="s">
        <v>17719</v>
      </c>
      <c r="U5151" s="217">
        <v>580</v>
      </c>
      <c r="V5151" s="261">
        <v>45292</v>
      </c>
      <c r="W5151" s="217" t="s">
        <v>17718</v>
      </c>
      <c r="X5151" s="217">
        <v>558</v>
      </c>
      <c r="Y5151" s="217">
        <v>22</v>
      </c>
      <c r="Z5151" s="261">
        <v>45291</v>
      </c>
      <c r="AC5151" s="217">
        <f>vykonyz.xlsx3[[#This Row],[Kod]]-vykonyz.xlsx[[#This Row],[Kod]]</f>
        <v>0</v>
      </c>
      <c r="AD5151" t="s">
        <v>17429</v>
      </c>
      <c r="AE5151" t="s">
        <v>16281</v>
      </c>
      <c r="AF5151" t="s">
        <v>50</v>
      </c>
      <c r="AG5151"/>
      <c r="AH5151" t="s">
        <v>17430</v>
      </c>
      <c r="AI5151" t="s">
        <v>17690</v>
      </c>
      <c r="AJ5151"/>
      <c r="AK5151" t="s">
        <v>1130</v>
      </c>
      <c r="AL5151" t="s">
        <v>7244</v>
      </c>
      <c r="AM5151" t="s">
        <v>33</v>
      </c>
      <c r="AN5151" t="s">
        <v>33</v>
      </c>
      <c r="AO5151"/>
      <c r="AP5151" t="s">
        <v>17720</v>
      </c>
      <c r="AQ5151"/>
      <c r="AR5151" t="s">
        <v>35</v>
      </c>
      <c r="AS5151" t="s">
        <v>35</v>
      </c>
    </row>
    <row r="5152" spans="1:45">
      <c r="A5152" s="264" t="s">
        <v>17433</v>
      </c>
      <c r="B5152" s="217" t="s">
        <v>16281</v>
      </c>
      <c r="C5152" s="217" t="s">
        <v>50</v>
      </c>
      <c r="E5152" s="217" t="s">
        <v>17434</v>
      </c>
      <c r="F5152" s="217" t="s">
        <v>17690</v>
      </c>
      <c r="H5152" s="217" t="s">
        <v>1130</v>
      </c>
      <c r="I5152" s="217" t="s">
        <v>7244</v>
      </c>
      <c r="J5152" s="217" t="s">
        <v>33</v>
      </c>
      <c r="K5152" s="217" t="s">
        <v>33</v>
      </c>
      <c r="M5152" s="217">
        <f t="shared" si="110"/>
        <v>475</v>
      </c>
      <c r="O5152" s="217" t="s">
        <v>35</v>
      </c>
      <c r="P5152" s="217" t="s">
        <v>35</v>
      </c>
      <c r="Q5152" s="217">
        <f>S6752-vykonyz.xlsx[[#This Row],[Kod]]</f>
        <v>-91157</v>
      </c>
      <c r="R5152" s="217">
        <f>S5075-vykonyz.xlsx[[#This Row],[Kod]]</f>
        <v>0</v>
      </c>
      <c r="S5152" s="217" t="s">
        <v>17721</v>
      </c>
      <c r="T5152" s="217" t="s">
        <v>17722</v>
      </c>
      <c r="U5152" s="217">
        <v>718</v>
      </c>
      <c r="V5152" s="261">
        <v>45292</v>
      </c>
      <c r="W5152" s="217" t="s">
        <v>17721</v>
      </c>
      <c r="X5152" s="217">
        <v>697</v>
      </c>
      <c r="Y5152" s="217">
        <v>21</v>
      </c>
      <c r="Z5152" s="261">
        <v>45291</v>
      </c>
      <c r="AC5152" s="217">
        <f>vykonyz.xlsx3[[#This Row],[Kod]]-vykonyz.xlsx[[#This Row],[Kod]]</f>
        <v>0</v>
      </c>
      <c r="AD5152" t="s">
        <v>17433</v>
      </c>
      <c r="AE5152" t="s">
        <v>16281</v>
      </c>
      <c r="AF5152" t="s">
        <v>50</v>
      </c>
      <c r="AG5152"/>
      <c r="AH5152" t="s">
        <v>17434</v>
      </c>
      <c r="AI5152" t="s">
        <v>17690</v>
      </c>
      <c r="AJ5152"/>
      <c r="AK5152" t="s">
        <v>1130</v>
      </c>
      <c r="AL5152" t="s">
        <v>7244</v>
      </c>
      <c r="AM5152" t="s">
        <v>33</v>
      </c>
      <c r="AN5152" t="s">
        <v>33</v>
      </c>
      <c r="AO5152"/>
      <c r="AP5152" t="s">
        <v>1673</v>
      </c>
      <c r="AQ5152"/>
      <c r="AR5152" t="s">
        <v>35</v>
      </c>
      <c r="AS5152" t="s">
        <v>35</v>
      </c>
    </row>
    <row r="5153" spans="1:45">
      <c r="A5153" s="264" t="s">
        <v>17438</v>
      </c>
      <c r="B5153" s="217" t="s">
        <v>16281</v>
      </c>
      <c r="C5153" s="217" t="s">
        <v>50</v>
      </c>
      <c r="E5153" s="217" t="s">
        <v>17439</v>
      </c>
      <c r="F5153" s="217" t="s">
        <v>17690</v>
      </c>
      <c r="H5153" s="217" t="s">
        <v>1130</v>
      </c>
      <c r="I5153" s="217" t="s">
        <v>7244</v>
      </c>
      <c r="J5153" s="217" t="s">
        <v>33</v>
      </c>
      <c r="K5153" s="217" t="s">
        <v>33</v>
      </c>
      <c r="M5153" s="217">
        <f t="shared" si="110"/>
        <v>175</v>
      </c>
      <c r="O5153" s="217" t="s">
        <v>35</v>
      </c>
      <c r="P5153" s="217" t="s">
        <v>35</v>
      </c>
      <c r="Q5153" s="217">
        <f>S6753-vykonyz.xlsx[[#This Row],[Kod]]</f>
        <v>-91159</v>
      </c>
      <c r="R5153" s="217">
        <f>S5076-vykonyz.xlsx[[#This Row],[Kod]]</f>
        <v>0</v>
      </c>
      <c r="S5153" s="217" t="s">
        <v>17723</v>
      </c>
      <c r="T5153" s="217" t="s">
        <v>17724</v>
      </c>
      <c r="U5153" s="217">
        <v>48</v>
      </c>
      <c r="V5153" s="261">
        <v>45292</v>
      </c>
      <c r="W5153" s="217" t="s">
        <v>17723</v>
      </c>
      <c r="X5153" s="217">
        <v>44</v>
      </c>
      <c r="Y5153" s="217">
        <v>4</v>
      </c>
      <c r="Z5153" s="261">
        <v>45291</v>
      </c>
      <c r="AC5153" s="217">
        <f>vykonyz.xlsx3[[#This Row],[Kod]]-vykonyz.xlsx[[#This Row],[Kod]]</f>
        <v>0</v>
      </c>
      <c r="AD5153" t="s">
        <v>17438</v>
      </c>
      <c r="AE5153" t="s">
        <v>16281</v>
      </c>
      <c r="AF5153" t="s">
        <v>50</v>
      </c>
      <c r="AG5153"/>
      <c r="AH5153" t="s">
        <v>17439</v>
      </c>
      <c r="AI5153" t="s">
        <v>17690</v>
      </c>
      <c r="AJ5153"/>
      <c r="AK5153" t="s">
        <v>1130</v>
      </c>
      <c r="AL5153" t="s">
        <v>7244</v>
      </c>
      <c r="AM5153" t="s">
        <v>33</v>
      </c>
      <c r="AN5153" t="s">
        <v>33</v>
      </c>
      <c r="AO5153"/>
      <c r="AP5153" t="s">
        <v>34</v>
      </c>
      <c r="AQ5153"/>
      <c r="AR5153" t="s">
        <v>35</v>
      </c>
      <c r="AS5153" t="s">
        <v>35</v>
      </c>
    </row>
    <row r="5154" spans="1:45">
      <c r="A5154" s="264" t="s">
        <v>17443</v>
      </c>
      <c r="B5154" s="217" t="s">
        <v>16281</v>
      </c>
      <c r="C5154" s="217" t="s">
        <v>50</v>
      </c>
      <c r="E5154" s="217" t="s">
        <v>17444</v>
      </c>
      <c r="F5154" s="217" t="s">
        <v>17690</v>
      </c>
      <c r="H5154" s="217" t="s">
        <v>1130</v>
      </c>
      <c r="I5154" s="217" t="s">
        <v>7244</v>
      </c>
      <c r="J5154" s="217" t="s">
        <v>33</v>
      </c>
      <c r="K5154" s="217" t="s">
        <v>33</v>
      </c>
      <c r="M5154" s="217">
        <f t="shared" si="110"/>
        <v>182</v>
      </c>
      <c r="O5154" s="217" t="s">
        <v>35</v>
      </c>
      <c r="P5154" s="217" t="s">
        <v>35</v>
      </c>
      <c r="Q5154" s="217">
        <f>S6754-vykonyz.xlsx[[#This Row],[Kod]]</f>
        <v>-91161</v>
      </c>
      <c r="R5154" s="217">
        <f>S5077-vykonyz.xlsx[[#This Row],[Kod]]</f>
        <v>0</v>
      </c>
      <c r="S5154" s="217" t="s">
        <v>17725</v>
      </c>
      <c r="T5154" s="217" t="s">
        <v>17726</v>
      </c>
      <c r="U5154" s="217">
        <v>575</v>
      </c>
      <c r="V5154" s="261">
        <v>45292</v>
      </c>
      <c r="W5154" s="217" t="s">
        <v>17725</v>
      </c>
      <c r="X5154" s="217">
        <v>567</v>
      </c>
      <c r="Y5154" s="217">
        <v>8</v>
      </c>
      <c r="Z5154" s="261">
        <v>45291</v>
      </c>
      <c r="AC5154" s="217">
        <f>vykonyz.xlsx3[[#This Row],[Kod]]-vykonyz.xlsx[[#This Row],[Kod]]</f>
        <v>0</v>
      </c>
      <c r="AD5154" t="s">
        <v>17443</v>
      </c>
      <c r="AE5154" t="s">
        <v>16281</v>
      </c>
      <c r="AF5154" t="s">
        <v>50</v>
      </c>
      <c r="AG5154"/>
      <c r="AH5154" t="s">
        <v>17444</v>
      </c>
      <c r="AI5154" t="s">
        <v>17690</v>
      </c>
      <c r="AJ5154"/>
      <c r="AK5154" t="s">
        <v>1130</v>
      </c>
      <c r="AL5154" t="s">
        <v>7244</v>
      </c>
      <c r="AM5154" t="s">
        <v>33</v>
      </c>
      <c r="AN5154" t="s">
        <v>33</v>
      </c>
      <c r="AO5154"/>
      <c r="AP5154" t="s">
        <v>5318</v>
      </c>
      <c r="AQ5154"/>
      <c r="AR5154" t="s">
        <v>35</v>
      </c>
      <c r="AS5154" t="s">
        <v>35</v>
      </c>
    </row>
    <row r="5155" spans="1:45">
      <c r="A5155" s="264" t="s">
        <v>17448</v>
      </c>
      <c r="B5155" s="217" t="s">
        <v>16281</v>
      </c>
      <c r="C5155" s="217" t="s">
        <v>50</v>
      </c>
      <c r="E5155" s="217" t="s">
        <v>17449</v>
      </c>
      <c r="F5155" s="217" t="s">
        <v>17690</v>
      </c>
      <c r="H5155" s="217" t="s">
        <v>1130</v>
      </c>
      <c r="I5155" s="217" t="s">
        <v>7244</v>
      </c>
      <c r="J5155" s="217" t="s">
        <v>33</v>
      </c>
      <c r="K5155" s="217" t="s">
        <v>33</v>
      </c>
      <c r="M5155" s="217">
        <f t="shared" si="110"/>
        <v>390</v>
      </c>
      <c r="O5155" s="217" t="s">
        <v>35</v>
      </c>
      <c r="P5155" s="217" t="s">
        <v>35</v>
      </c>
      <c r="Q5155" s="217">
        <f>S6755-vykonyz.xlsx[[#This Row],[Kod]]</f>
        <v>-91163</v>
      </c>
      <c r="R5155" s="217">
        <f>S5078-vykonyz.xlsx[[#This Row],[Kod]]</f>
        <v>0</v>
      </c>
      <c r="S5155" s="217" t="s">
        <v>17727</v>
      </c>
      <c r="T5155" s="217" t="s">
        <v>17728</v>
      </c>
      <c r="U5155" s="217">
        <v>230</v>
      </c>
      <c r="V5155" s="261">
        <v>45292</v>
      </c>
      <c r="W5155" s="217" t="s">
        <v>17727</v>
      </c>
      <c r="X5155" s="217">
        <v>205</v>
      </c>
      <c r="Y5155" s="217">
        <v>25</v>
      </c>
      <c r="Z5155" s="261">
        <v>45291</v>
      </c>
      <c r="AC5155" s="217">
        <f>vykonyz.xlsx3[[#This Row],[Kod]]-vykonyz.xlsx[[#This Row],[Kod]]</f>
        <v>0</v>
      </c>
      <c r="AD5155" t="s">
        <v>17448</v>
      </c>
      <c r="AE5155" t="s">
        <v>16281</v>
      </c>
      <c r="AF5155" t="s">
        <v>50</v>
      </c>
      <c r="AG5155"/>
      <c r="AH5155" t="s">
        <v>17449</v>
      </c>
      <c r="AI5155" t="s">
        <v>17690</v>
      </c>
      <c r="AJ5155"/>
      <c r="AK5155" t="s">
        <v>1130</v>
      </c>
      <c r="AL5155" t="s">
        <v>7244</v>
      </c>
      <c r="AM5155" t="s">
        <v>33</v>
      </c>
      <c r="AN5155" t="s">
        <v>33</v>
      </c>
      <c r="AO5155"/>
      <c r="AP5155" t="s">
        <v>7873</v>
      </c>
      <c r="AQ5155"/>
      <c r="AR5155" t="s">
        <v>35</v>
      </c>
      <c r="AS5155" t="s">
        <v>35</v>
      </c>
    </row>
    <row r="5156" spans="1:45">
      <c r="A5156" s="264" t="s">
        <v>17454</v>
      </c>
      <c r="B5156" s="217" t="s">
        <v>16281</v>
      </c>
      <c r="C5156" s="217" t="s">
        <v>50</v>
      </c>
      <c r="E5156" s="217" t="s">
        <v>17455</v>
      </c>
      <c r="F5156" s="217" t="s">
        <v>17690</v>
      </c>
      <c r="H5156" s="217" t="s">
        <v>1130</v>
      </c>
      <c r="I5156" s="217" t="s">
        <v>7244</v>
      </c>
      <c r="J5156" s="217" t="s">
        <v>33</v>
      </c>
      <c r="K5156" s="217" t="s">
        <v>33</v>
      </c>
      <c r="M5156" s="217">
        <f t="shared" si="110"/>
        <v>43</v>
      </c>
      <c r="O5156" s="217" t="s">
        <v>35</v>
      </c>
      <c r="P5156" s="217" t="s">
        <v>35</v>
      </c>
      <c r="Q5156" s="217">
        <f>S6756-vykonyz.xlsx[[#This Row],[Kod]]</f>
        <v>-91165</v>
      </c>
      <c r="R5156" s="217">
        <f>S5079-vykonyz.xlsx[[#This Row],[Kod]]</f>
        <v>0</v>
      </c>
      <c r="S5156" s="217" t="s">
        <v>17729</v>
      </c>
      <c r="T5156" s="217" t="s">
        <v>17730</v>
      </c>
      <c r="U5156" s="217">
        <v>497</v>
      </c>
      <c r="V5156" s="261">
        <v>45292</v>
      </c>
      <c r="W5156" s="217" t="s">
        <v>17729</v>
      </c>
      <c r="X5156" s="217">
        <v>444</v>
      </c>
      <c r="Y5156" s="217">
        <v>53</v>
      </c>
      <c r="Z5156" s="261">
        <v>45291</v>
      </c>
      <c r="AC5156" s="217">
        <f>vykonyz.xlsx3[[#This Row],[Kod]]-vykonyz.xlsx[[#This Row],[Kod]]</f>
        <v>0</v>
      </c>
      <c r="AD5156" t="s">
        <v>17454</v>
      </c>
      <c r="AE5156" t="s">
        <v>16281</v>
      </c>
      <c r="AF5156" t="s">
        <v>50</v>
      </c>
      <c r="AG5156"/>
      <c r="AH5156" t="s">
        <v>17455</v>
      </c>
      <c r="AI5156" t="s">
        <v>17690</v>
      </c>
      <c r="AJ5156"/>
      <c r="AK5156" t="s">
        <v>1130</v>
      </c>
      <c r="AL5156" t="s">
        <v>7244</v>
      </c>
      <c r="AM5156" t="s">
        <v>33</v>
      </c>
      <c r="AN5156" t="s">
        <v>33</v>
      </c>
      <c r="AO5156"/>
      <c r="AP5156" t="s">
        <v>2040</v>
      </c>
      <c r="AQ5156"/>
      <c r="AR5156" t="s">
        <v>35</v>
      </c>
      <c r="AS5156" t="s">
        <v>35</v>
      </c>
    </row>
    <row r="5157" spans="1:45">
      <c r="A5157" s="264" t="s">
        <v>17460</v>
      </c>
      <c r="B5157" s="217" t="s">
        <v>16281</v>
      </c>
      <c r="C5157" s="217" t="s">
        <v>50</v>
      </c>
      <c r="E5157" s="217" t="s">
        <v>17461</v>
      </c>
      <c r="F5157" s="217" t="s">
        <v>17731</v>
      </c>
      <c r="H5157" s="217" t="s">
        <v>1130</v>
      </c>
      <c r="I5157" s="217" t="s">
        <v>7244</v>
      </c>
      <c r="J5157" s="217" t="s">
        <v>33</v>
      </c>
      <c r="K5157" s="217" t="s">
        <v>33</v>
      </c>
      <c r="M5157" s="217">
        <f t="shared" si="110"/>
        <v>430</v>
      </c>
      <c r="O5157" s="217" t="s">
        <v>35</v>
      </c>
      <c r="P5157" s="217" t="s">
        <v>35</v>
      </c>
      <c r="Q5157" s="217">
        <f>S6757-vykonyz.xlsx[[#This Row],[Kod]]</f>
        <v>-91167</v>
      </c>
      <c r="R5157" s="217">
        <f>S5080-vykonyz.xlsx[[#This Row],[Kod]]</f>
        <v>0</v>
      </c>
      <c r="S5157" s="217" t="s">
        <v>17732</v>
      </c>
      <c r="T5157" s="217" t="s">
        <v>17733</v>
      </c>
      <c r="U5157" s="217">
        <v>433</v>
      </c>
      <c r="V5157" s="261">
        <v>45292</v>
      </c>
      <c r="W5157" s="217" t="s">
        <v>17732</v>
      </c>
      <c r="X5157" s="217">
        <v>427</v>
      </c>
      <c r="Y5157" s="217">
        <v>6</v>
      </c>
      <c r="Z5157" s="261">
        <v>45291</v>
      </c>
      <c r="AC5157" s="217">
        <f>vykonyz.xlsx3[[#This Row],[Kod]]-vykonyz.xlsx[[#This Row],[Kod]]</f>
        <v>0</v>
      </c>
      <c r="AD5157" t="s">
        <v>17460</v>
      </c>
      <c r="AE5157" t="s">
        <v>16281</v>
      </c>
      <c r="AF5157" t="s">
        <v>50</v>
      </c>
      <c r="AG5157"/>
      <c r="AH5157" t="s">
        <v>17461</v>
      </c>
      <c r="AI5157" t="s">
        <v>17731</v>
      </c>
      <c r="AJ5157"/>
      <c r="AK5157" t="s">
        <v>1130</v>
      </c>
      <c r="AL5157" t="s">
        <v>7244</v>
      </c>
      <c r="AM5157" t="s">
        <v>33</v>
      </c>
      <c r="AN5157" t="s">
        <v>33</v>
      </c>
      <c r="AO5157"/>
      <c r="AP5157" t="s">
        <v>654</v>
      </c>
      <c r="AQ5157"/>
      <c r="AR5157" t="s">
        <v>35</v>
      </c>
      <c r="AS5157" t="s">
        <v>35</v>
      </c>
    </row>
    <row r="5158" spans="1:45">
      <c r="A5158" s="264" t="s">
        <v>17464</v>
      </c>
      <c r="B5158" s="217" t="s">
        <v>16281</v>
      </c>
      <c r="C5158" s="217" t="s">
        <v>50</v>
      </c>
      <c r="E5158" s="217" t="s">
        <v>17465</v>
      </c>
      <c r="F5158" s="217" t="s">
        <v>17731</v>
      </c>
      <c r="H5158" s="217" t="s">
        <v>1130</v>
      </c>
      <c r="I5158" s="217" t="s">
        <v>7244</v>
      </c>
      <c r="J5158" s="217" t="s">
        <v>33</v>
      </c>
      <c r="K5158" s="217" t="s">
        <v>33</v>
      </c>
      <c r="M5158" s="217">
        <f t="shared" si="110"/>
        <v>430</v>
      </c>
      <c r="O5158" s="217" t="s">
        <v>35</v>
      </c>
      <c r="P5158" s="217" t="s">
        <v>35</v>
      </c>
      <c r="Q5158" s="217">
        <f>S6758-vykonyz.xlsx[[#This Row],[Kod]]</f>
        <v>-91169</v>
      </c>
      <c r="R5158" s="217">
        <f>S5081-vykonyz.xlsx[[#This Row],[Kod]]</f>
        <v>0</v>
      </c>
      <c r="S5158" s="217" t="s">
        <v>17734</v>
      </c>
      <c r="T5158" s="217" t="s">
        <v>17735</v>
      </c>
      <c r="U5158" s="217">
        <v>1484</v>
      </c>
      <c r="V5158" s="261">
        <v>45292</v>
      </c>
      <c r="W5158" s="217" t="s">
        <v>17734</v>
      </c>
      <c r="X5158" s="217">
        <v>1317</v>
      </c>
      <c r="Y5158" s="217">
        <v>167</v>
      </c>
      <c r="Z5158" s="261">
        <v>45291</v>
      </c>
      <c r="AC5158" s="217">
        <f>vykonyz.xlsx3[[#This Row],[Kod]]-vykonyz.xlsx[[#This Row],[Kod]]</f>
        <v>0</v>
      </c>
      <c r="AD5158" t="s">
        <v>17464</v>
      </c>
      <c r="AE5158" t="s">
        <v>16281</v>
      </c>
      <c r="AF5158" t="s">
        <v>50</v>
      </c>
      <c r="AG5158"/>
      <c r="AH5158" t="s">
        <v>17465</v>
      </c>
      <c r="AI5158" t="s">
        <v>17731</v>
      </c>
      <c r="AJ5158"/>
      <c r="AK5158" t="s">
        <v>1130</v>
      </c>
      <c r="AL5158" t="s">
        <v>7244</v>
      </c>
      <c r="AM5158" t="s">
        <v>33</v>
      </c>
      <c r="AN5158" t="s">
        <v>33</v>
      </c>
      <c r="AO5158"/>
      <c r="AP5158" t="s">
        <v>654</v>
      </c>
      <c r="AQ5158"/>
      <c r="AR5158" t="s">
        <v>35</v>
      </c>
      <c r="AS5158" t="s">
        <v>35</v>
      </c>
    </row>
    <row r="5159" spans="1:45">
      <c r="A5159" s="264" t="s">
        <v>17468</v>
      </c>
      <c r="B5159" s="217" t="s">
        <v>16281</v>
      </c>
      <c r="C5159" s="217" t="s">
        <v>50</v>
      </c>
      <c r="E5159" s="217" t="s">
        <v>17469</v>
      </c>
      <c r="F5159" s="217" t="s">
        <v>17736</v>
      </c>
      <c r="H5159" s="217" t="s">
        <v>1032</v>
      </c>
      <c r="I5159" s="217" t="s">
        <v>17737</v>
      </c>
      <c r="J5159" s="217" t="s">
        <v>33</v>
      </c>
      <c r="K5159" s="217" t="s">
        <v>33</v>
      </c>
      <c r="M5159" s="217">
        <f t="shared" si="110"/>
        <v>371</v>
      </c>
      <c r="O5159" s="217" t="s">
        <v>35</v>
      </c>
      <c r="P5159" s="217" t="s">
        <v>35</v>
      </c>
      <c r="Q5159" s="217">
        <f>S6759-vykonyz.xlsx[[#This Row],[Kod]]</f>
        <v>-91171</v>
      </c>
      <c r="R5159" s="217">
        <f>S5082-vykonyz.xlsx[[#This Row],[Kod]]</f>
        <v>0</v>
      </c>
      <c r="S5159" s="217" t="s">
        <v>17738</v>
      </c>
      <c r="T5159" s="217" t="s">
        <v>17739</v>
      </c>
      <c r="U5159" s="217">
        <v>361</v>
      </c>
      <c r="V5159" s="261">
        <v>45292</v>
      </c>
      <c r="W5159" s="217" t="s">
        <v>17738</v>
      </c>
      <c r="X5159" s="217">
        <v>327</v>
      </c>
      <c r="Y5159" s="217">
        <v>34</v>
      </c>
      <c r="Z5159" s="261">
        <v>45291</v>
      </c>
      <c r="AC5159" s="217">
        <f>vykonyz.xlsx3[[#This Row],[Kod]]-vykonyz.xlsx[[#This Row],[Kod]]</f>
        <v>0</v>
      </c>
      <c r="AD5159" t="s">
        <v>17468</v>
      </c>
      <c r="AE5159" t="s">
        <v>16281</v>
      </c>
      <c r="AF5159" t="s">
        <v>50</v>
      </c>
      <c r="AG5159"/>
      <c r="AH5159" t="s">
        <v>17469</v>
      </c>
      <c r="AI5159" t="s">
        <v>17736</v>
      </c>
      <c r="AJ5159"/>
      <c r="AK5159" t="s">
        <v>1032</v>
      </c>
      <c r="AL5159" t="s">
        <v>17737</v>
      </c>
      <c r="AM5159" t="s">
        <v>33</v>
      </c>
      <c r="AN5159" t="s">
        <v>33</v>
      </c>
      <c r="AO5159"/>
      <c r="AP5159" t="s">
        <v>2110</v>
      </c>
      <c r="AQ5159"/>
      <c r="AR5159" t="s">
        <v>35</v>
      </c>
      <c r="AS5159" t="s">
        <v>35</v>
      </c>
    </row>
    <row r="5160" spans="1:45">
      <c r="A5160" s="264" t="s">
        <v>17473</v>
      </c>
      <c r="B5160" s="217" t="s">
        <v>16281</v>
      </c>
      <c r="C5160" s="217" t="s">
        <v>50</v>
      </c>
      <c r="E5160" s="217" t="s">
        <v>17474</v>
      </c>
      <c r="F5160" s="217" t="s">
        <v>17740</v>
      </c>
      <c r="H5160" s="217" t="s">
        <v>1032</v>
      </c>
      <c r="I5160" s="217" t="s">
        <v>17737</v>
      </c>
      <c r="J5160" s="217" t="s">
        <v>33</v>
      </c>
      <c r="K5160" s="217" t="s">
        <v>33</v>
      </c>
      <c r="M5160" s="217">
        <f t="shared" si="110"/>
        <v>346</v>
      </c>
      <c r="O5160" s="217" t="s">
        <v>35</v>
      </c>
      <c r="P5160" s="217" t="s">
        <v>35</v>
      </c>
      <c r="Q5160" s="217">
        <f>S6760-vykonyz.xlsx[[#This Row],[Kod]]</f>
        <v>-91173</v>
      </c>
      <c r="R5160" s="217">
        <f>S5083-vykonyz.xlsx[[#This Row],[Kod]]</f>
        <v>0</v>
      </c>
      <c r="S5160" s="217" t="s">
        <v>17741</v>
      </c>
      <c r="T5160" s="217" t="s">
        <v>17742</v>
      </c>
      <c r="U5160" s="217">
        <v>262</v>
      </c>
      <c r="V5160" s="261">
        <v>45292</v>
      </c>
      <c r="W5160" s="217" t="s">
        <v>17741</v>
      </c>
      <c r="X5160" s="217">
        <v>247</v>
      </c>
      <c r="Y5160" s="217">
        <v>15</v>
      </c>
      <c r="Z5160" s="261">
        <v>45291</v>
      </c>
      <c r="AC5160" s="217">
        <f>vykonyz.xlsx3[[#This Row],[Kod]]-vykonyz.xlsx[[#This Row],[Kod]]</f>
        <v>0</v>
      </c>
      <c r="AD5160" t="s">
        <v>17473</v>
      </c>
      <c r="AE5160" t="s">
        <v>16281</v>
      </c>
      <c r="AF5160" t="s">
        <v>50</v>
      </c>
      <c r="AG5160"/>
      <c r="AH5160" t="s">
        <v>17474</v>
      </c>
      <c r="AI5160" t="s">
        <v>17740</v>
      </c>
      <c r="AJ5160"/>
      <c r="AK5160" t="s">
        <v>1032</v>
      </c>
      <c r="AL5160" t="s">
        <v>17737</v>
      </c>
      <c r="AM5160" t="s">
        <v>33</v>
      </c>
      <c r="AN5160" t="s">
        <v>33</v>
      </c>
      <c r="AO5160"/>
      <c r="AP5160" t="s">
        <v>1956</v>
      </c>
      <c r="AQ5160"/>
      <c r="AR5160" t="s">
        <v>35</v>
      </c>
      <c r="AS5160" t="s">
        <v>35</v>
      </c>
    </row>
    <row r="5161" spans="1:45">
      <c r="A5161" s="264" t="s">
        <v>17478</v>
      </c>
      <c r="B5161" s="217" t="s">
        <v>16281</v>
      </c>
      <c r="C5161" s="217" t="s">
        <v>50</v>
      </c>
      <c r="E5161" s="217" t="s">
        <v>17479</v>
      </c>
      <c r="F5161" s="217" t="s">
        <v>17740</v>
      </c>
      <c r="H5161" s="217" t="s">
        <v>1032</v>
      </c>
      <c r="I5161" s="217" t="s">
        <v>17737</v>
      </c>
      <c r="J5161" s="217" t="s">
        <v>33</v>
      </c>
      <c r="K5161" s="217" t="s">
        <v>33</v>
      </c>
      <c r="M5161" s="217">
        <f t="shared" si="110"/>
        <v>371</v>
      </c>
      <c r="O5161" s="217" t="s">
        <v>35</v>
      </c>
      <c r="P5161" s="217" t="s">
        <v>35</v>
      </c>
      <c r="Q5161" s="217">
        <f>S6761-vykonyz.xlsx[[#This Row],[Kod]]</f>
        <v>-91175</v>
      </c>
      <c r="R5161" s="217">
        <f>S5084-vykonyz.xlsx[[#This Row],[Kod]]</f>
        <v>0</v>
      </c>
      <c r="S5161" s="217" t="s">
        <v>17743</v>
      </c>
      <c r="T5161" s="217" t="s">
        <v>17744</v>
      </c>
      <c r="U5161" s="217">
        <v>464</v>
      </c>
      <c r="V5161" s="261">
        <v>45292</v>
      </c>
      <c r="W5161" s="217" t="s">
        <v>17743</v>
      </c>
      <c r="X5161" s="217">
        <v>449</v>
      </c>
      <c r="Y5161" s="217">
        <v>15</v>
      </c>
      <c r="Z5161" s="261">
        <v>45291</v>
      </c>
      <c r="AC5161" s="217">
        <f>vykonyz.xlsx3[[#This Row],[Kod]]-vykonyz.xlsx[[#This Row],[Kod]]</f>
        <v>0</v>
      </c>
      <c r="AD5161" t="s">
        <v>17478</v>
      </c>
      <c r="AE5161" t="s">
        <v>16281</v>
      </c>
      <c r="AF5161" t="s">
        <v>50</v>
      </c>
      <c r="AG5161"/>
      <c r="AH5161" t="s">
        <v>17479</v>
      </c>
      <c r="AI5161" t="s">
        <v>17740</v>
      </c>
      <c r="AJ5161"/>
      <c r="AK5161" t="s">
        <v>1032</v>
      </c>
      <c r="AL5161" t="s">
        <v>17737</v>
      </c>
      <c r="AM5161" t="s">
        <v>33</v>
      </c>
      <c r="AN5161" t="s">
        <v>33</v>
      </c>
      <c r="AO5161"/>
      <c r="AP5161" t="s">
        <v>2110</v>
      </c>
      <c r="AQ5161"/>
      <c r="AR5161" t="s">
        <v>35</v>
      </c>
      <c r="AS5161" t="s">
        <v>35</v>
      </c>
    </row>
    <row r="5162" spans="1:45">
      <c r="A5162" s="264" t="s">
        <v>17482</v>
      </c>
      <c r="B5162" s="217" t="s">
        <v>16281</v>
      </c>
      <c r="C5162" s="217" t="s">
        <v>50</v>
      </c>
      <c r="E5162" s="217" t="s">
        <v>17483</v>
      </c>
      <c r="F5162" s="217" t="s">
        <v>17740</v>
      </c>
      <c r="H5162" s="217" t="s">
        <v>1032</v>
      </c>
      <c r="I5162" s="217" t="s">
        <v>17737</v>
      </c>
      <c r="J5162" s="217" t="s">
        <v>33</v>
      </c>
      <c r="K5162" s="217" t="s">
        <v>33</v>
      </c>
      <c r="M5162" s="217">
        <f t="shared" si="110"/>
        <v>499</v>
      </c>
      <c r="O5162" s="217" t="s">
        <v>35</v>
      </c>
      <c r="P5162" s="217" t="s">
        <v>35</v>
      </c>
      <c r="Q5162" s="217">
        <f>S6762-vykonyz.xlsx[[#This Row],[Kod]]</f>
        <v>-91177</v>
      </c>
      <c r="R5162" s="217">
        <f>S5085-vykonyz.xlsx[[#This Row],[Kod]]</f>
        <v>0</v>
      </c>
      <c r="S5162" s="217" t="s">
        <v>17745</v>
      </c>
      <c r="T5162" s="217" t="s">
        <v>17746</v>
      </c>
      <c r="U5162" s="217">
        <v>464</v>
      </c>
      <c r="V5162" s="261">
        <v>45292</v>
      </c>
      <c r="W5162" s="217" t="s">
        <v>17745</v>
      </c>
      <c r="X5162" s="217">
        <v>449</v>
      </c>
      <c r="Y5162" s="217">
        <v>15</v>
      </c>
      <c r="Z5162" s="261">
        <v>45291</v>
      </c>
      <c r="AC5162" s="217">
        <f>vykonyz.xlsx3[[#This Row],[Kod]]-vykonyz.xlsx[[#This Row],[Kod]]</f>
        <v>0</v>
      </c>
      <c r="AD5162" t="s">
        <v>17482</v>
      </c>
      <c r="AE5162" t="s">
        <v>16281</v>
      </c>
      <c r="AF5162" t="s">
        <v>50</v>
      </c>
      <c r="AG5162"/>
      <c r="AH5162" t="s">
        <v>17483</v>
      </c>
      <c r="AI5162" t="s">
        <v>17740</v>
      </c>
      <c r="AJ5162"/>
      <c r="AK5162" t="s">
        <v>1032</v>
      </c>
      <c r="AL5162" t="s">
        <v>17737</v>
      </c>
      <c r="AM5162" t="s">
        <v>33</v>
      </c>
      <c r="AN5162" t="s">
        <v>33</v>
      </c>
      <c r="AO5162"/>
      <c r="AP5162" t="s">
        <v>714</v>
      </c>
      <c r="AQ5162"/>
      <c r="AR5162" t="s">
        <v>35</v>
      </c>
      <c r="AS5162" t="s">
        <v>35</v>
      </c>
    </row>
    <row r="5163" spans="1:45">
      <c r="A5163" s="264" t="s">
        <v>17487</v>
      </c>
      <c r="B5163" s="217" t="s">
        <v>16281</v>
      </c>
      <c r="C5163" s="217" t="s">
        <v>50</v>
      </c>
      <c r="E5163" s="217" t="s">
        <v>17488</v>
      </c>
      <c r="F5163" s="217" t="s">
        <v>17740</v>
      </c>
      <c r="H5163" s="217" t="s">
        <v>1032</v>
      </c>
      <c r="I5163" s="217" t="s">
        <v>17737</v>
      </c>
      <c r="J5163" s="217" t="s">
        <v>33</v>
      </c>
      <c r="K5163" s="217" t="s">
        <v>33</v>
      </c>
      <c r="M5163" s="217">
        <f t="shared" si="110"/>
        <v>499</v>
      </c>
      <c r="O5163" s="217" t="s">
        <v>35</v>
      </c>
      <c r="P5163" s="217" t="s">
        <v>35</v>
      </c>
      <c r="Q5163" s="217">
        <f>S6763-vykonyz.xlsx[[#This Row],[Kod]]</f>
        <v>-91179</v>
      </c>
      <c r="R5163" s="217">
        <f>S5086-vykonyz.xlsx[[#This Row],[Kod]]</f>
        <v>0</v>
      </c>
      <c r="S5163" s="217" t="s">
        <v>17747</v>
      </c>
      <c r="T5163" s="217" t="s">
        <v>17748</v>
      </c>
      <c r="U5163" s="217">
        <v>466</v>
      </c>
      <c r="V5163" s="261">
        <v>45292</v>
      </c>
      <c r="W5163" s="217" t="s">
        <v>17747</v>
      </c>
      <c r="X5163" s="217">
        <v>451</v>
      </c>
      <c r="Y5163" s="217">
        <v>15</v>
      </c>
      <c r="Z5163" s="261">
        <v>45291</v>
      </c>
      <c r="AC5163" s="217">
        <f>vykonyz.xlsx3[[#This Row],[Kod]]-vykonyz.xlsx[[#This Row],[Kod]]</f>
        <v>0</v>
      </c>
      <c r="AD5163" t="s">
        <v>17487</v>
      </c>
      <c r="AE5163" t="s">
        <v>16281</v>
      </c>
      <c r="AF5163" t="s">
        <v>50</v>
      </c>
      <c r="AG5163"/>
      <c r="AH5163" t="s">
        <v>17488</v>
      </c>
      <c r="AI5163" t="s">
        <v>17740</v>
      </c>
      <c r="AJ5163"/>
      <c r="AK5163" t="s">
        <v>1032</v>
      </c>
      <c r="AL5163" t="s">
        <v>17737</v>
      </c>
      <c r="AM5163" t="s">
        <v>33</v>
      </c>
      <c r="AN5163" t="s">
        <v>33</v>
      </c>
      <c r="AO5163"/>
      <c r="AP5163" t="s">
        <v>714</v>
      </c>
      <c r="AQ5163"/>
      <c r="AR5163" t="s">
        <v>35</v>
      </c>
      <c r="AS5163" t="s">
        <v>35</v>
      </c>
    </row>
    <row r="5164" spans="1:45">
      <c r="A5164" s="264" t="s">
        <v>17491</v>
      </c>
      <c r="B5164" s="217" t="s">
        <v>16281</v>
      </c>
      <c r="C5164" s="217" t="s">
        <v>50</v>
      </c>
      <c r="E5164" s="217" t="s">
        <v>17492</v>
      </c>
      <c r="F5164" s="217" t="s">
        <v>17740</v>
      </c>
      <c r="H5164" s="217" t="s">
        <v>1032</v>
      </c>
      <c r="I5164" s="217" t="s">
        <v>17737</v>
      </c>
      <c r="J5164" s="217" t="s">
        <v>33</v>
      </c>
      <c r="K5164" s="217" t="s">
        <v>33</v>
      </c>
      <c r="M5164" s="217">
        <f t="shared" si="110"/>
        <v>628</v>
      </c>
      <c r="O5164" s="217" t="s">
        <v>35</v>
      </c>
      <c r="P5164" s="217" t="s">
        <v>35</v>
      </c>
      <c r="Q5164" s="217">
        <f>S6764-vykonyz.xlsx[[#This Row],[Kod]]</f>
        <v>-91181</v>
      </c>
      <c r="R5164" s="217">
        <f>S5087-vykonyz.xlsx[[#This Row],[Kod]]</f>
        <v>0</v>
      </c>
      <c r="S5164" s="217" t="s">
        <v>17749</v>
      </c>
      <c r="T5164" s="217" t="s">
        <v>17750</v>
      </c>
      <c r="U5164" s="217">
        <v>466</v>
      </c>
      <c r="V5164" s="261">
        <v>45292</v>
      </c>
      <c r="W5164" s="217" t="s">
        <v>17749</v>
      </c>
      <c r="X5164" s="217">
        <v>451</v>
      </c>
      <c r="Y5164" s="217">
        <v>15</v>
      </c>
      <c r="Z5164" s="261">
        <v>45291</v>
      </c>
      <c r="AC5164" s="217">
        <f>vykonyz.xlsx3[[#This Row],[Kod]]-vykonyz.xlsx[[#This Row],[Kod]]</f>
        <v>0</v>
      </c>
      <c r="AD5164" t="s">
        <v>17491</v>
      </c>
      <c r="AE5164" t="s">
        <v>16281</v>
      </c>
      <c r="AF5164" t="s">
        <v>50</v>
      </c>
      <c r="AG5164"/>
      <c r="AH5164" t="s">
        <v>17492</v>
      </c>
      <c r="AI5164" t="s">
        <v>17740</v>
      </c>
      <c r="AJ5164"/>
      <c r="AK5164" t="s">
        <v>1032</v>
      </c>
      <c r="AL5164" t="s">
        <v>17737</v>
      </c>
      <c r="AM5164" t="s">
        <v>33</v>
      </c>
      <c r="AN5164" t="s">
        <v>33</v>
      </c>
      <c r="AO5164"/>
      <c r="AP5164" t="s">
        <v>17751</v>
      </c>
      <c r="AQ5164"/>
      <c r="AR5164" t="s">
        <v>35</v>
      </c>
      <c r="AS5164" t="s">
        <v>35</v>
      </c>
    </row>
    <row r="5165" spans="1:45">
      <c r="A5165" s="264" t="s">
        <v>17495</v>
      </c>
      <c r="B5165" s="217" t="s">
        <v>16281</v>
      </c>
      <c r="C5165" s="217" t="s">
        <v>50</v>
      </c>
      <c r="E5165" s="217" t="s">
        <v>17496</v>
      </c>
      <c r="F5165" s="217" t="s">
        <v>17740</v>
      </c>
      <c r="H5165" s="217" t="s">
        <v>1032</v>
      </c>
      <c r="I5165" s="217" t="s">
        <v>17737</v>
      </c>
      <c r="J5165" s="217" t="s">
        <v>33</v>
      </c>
      <c r="K5165" s="217" t="s">
        <v>33</v>
      </c>
      <c r="M5165" s="217">
        <f t="shared" si="110"/>
        <v>499</v>
      </c>
      <c r="O5165" s="217" t="s">
        <v>35</v>
      </c>
      <c r="P5165" s="217" t="s">
        <v>35</v>
      </c>
      <c r="Q5165" s="217">
        <f>S6765-vykonyz.xlsx[[#This Row],[Kod]]</f>
        <v>-91183</v>
      </c>
      <c r="R5165" s="217">
        <f>S5088-vykonyz.xlsx[[#This Row],[Kod]]</f>
        <v>0</v>
      </c>
      <c r="S5165" s="217" t="s">
        <v>17752</v>
      </c>
      <c r="T5165" s="217" t="s">
        <v>17753</v>
      </c>
      <c r="U5165" s="217">
        <v>391</v>
      </c>
      <c r="V5165" s="261">
        <v>45292</v>
      </c>
      <c r="W5165" s="217" t="s">
        <v>17752</v>
      </c>
      <c r="X5165" s="217">
        <v>376</v>
      </c>
      <c r="Y5165" s="217">
        <v>15</v>
      </c>
      <c r="Z5165" s="261">
        <v>45291</v>
      </c>
      <c r="AC5165" s="217">
        <f>vykonyz.xlsx3[[#This Row],[Kod]]-vykonyz.xlsx[[#This Row],[Kod]]</f>
        <v>0</v>
      </c>
      <c r="AD5165" t="s">
        <v>17495</v>
      </c>
      <c r="AE5165" t="s">
        <v>16281</v>
      </c>
      <c r="AF5165" t="s">
        <v>50</v>
      </c>
      <c r="AG5165"/>
      <c r="AH5165" t="s">
        <v>17496</v>
      </c>
      <c r="AI5165" t="s">
        <v>17740</v>
      </c>
      <c r="AJ5165"/>
      <c r="AK5165" t="s">
        <v>1032</v>
      </c>
      <c r="AL5165" t="s">
        <v>17737</v>
      </c>
      <c r="AM5165" t="s">
        <v>33</v>
      </c>
      <c r="AN5165" t="s">
        <v>33</v>
      </c>
      <c r="AO5165"/>
      <c r="AP5165" t="s">
        <v>714</v>
      </c>
      <c r="AQ5165"/>
      <c r="AR5165" t="s">
        <v>35</v>
      </c>
      <c r="AS5165" t="s">
        <v>35</v>
      </c>
    </row>
    <row r="5166" spans="1:45">
      <c r="A5166" s="264" t="s">
        <v>17500</v>
      </c>
      <c r="B5166" s="217" t="s">
        <v>16281</v>
      </c>
      <c r="C5166" s="217" t="s">
        <v>50</v>
      </c>
      <c r="E5166" s="217" t="s">
        <v>17501</v>
      </c>
      <c r="F5166" s="217" t="s">
        <v>17740</v>
      </c>
      <c r="H5166" s="217" t="s">
        <v>1032</v>
      </c>
      <c r="I5166" s="217" t="s">
        <v>17737</v>
      </c>
      <c r="J5166" s="217" t="s">
        <v>33</v>
      </c>
      <c r="K5166" s="217" t="s">
        <v>33</v>
      </c>
      <c r="M5166" s="217">
        <f t="shared" si="110"/>
        <v>433</v>
      </c>
      <c r="O5166" s="217" t="s">
        <v>35</v>
      </c>
      <c r="P5166" s="217" t="s">
        <v>35</v>
      </c>
      <c r="Q5166" s="217">
        <f>S6766-vykonyz.xlsx[[#This Row],[Kod]]</f>
        <v>-91185</v>
      </c>
      <c r="R5166" s="217">
        <f>S5089-vykonyz.xlsx[[#This Row],[Kod]]</f>
        <v>0</v>
      </c>
      <c r="S5166" s="217" t="s">
        <v>17754</v>
      </c>
      <c r="T5166" s="217" t="s">
        <v>17755</v>
      </c>
      <c r="U5166" s="217">
        <v>391</v>
      </c>
      <c r="V5166" s="261">
        <v>45292</v>
      </c>
      <c r="W5166" s="217" t="s">
        <v>17754</v>
      </c>
      <c r="X5166" s="217">
        <v>376</v>
      </c>
      <c r="Y5166" s="217">
        <v>15</v>
      </c>
      <c r="Z5166" s="261">
        <v>45291</v>
      </c>
      <c r="AC5166" s="217">
        <f>vykonyz.xlsx3[[#This Row],[Kod]]-vykonyz.xlsx[[#This Row],[Kod]]</f>
        <v>0</v>
      </c>
      <c r="AD5166" t="s">
        <v>17500</v>
      </c>
      <c r="AE5166" t="s">
        <v>16281</v>
      </c>
      <c r="AF5166" t="s">
        <v>50</v>
      </c>
      <c r="AG5166"/>
      <c r="AH5166" t="s">
        <v>17501</v>
      </c>
      <c r="AI5166" t="s">
        <v>17740</v>
      </c>
      <c r="AJ5166"/>
      <c r="AK5166" t="s">
        <v>1032</v>
      </c>
      <c r="AL5166" t="s">
        <v>17737</v>
      </c>
      <c r="AM5166" t="s">
        <v>33</v>
      </c>
      <c r="AN5166" t="s">
        <v>33</v>
      </c>
      <c r="AO5166"/>
      <c r="AP5166" t="s">
        <v>6781</v>
      </c>
      <c r="AQ5166"/>
      <c r="AR5166" t="s">
        <v>35</v>
      </c>
      <c r="AS5166" t="s">
        <v>35</v>
      </c>
    </row>
    <row r="5167" spans="1:45">
      <c r="A5167" s="264" t="s">
        <v>17504</v>
      </c>
      <c r="B5167" s="217" t="s">
        <v>16281</v>
      </c>
      <c r="C5167" s="217" t="s">
        <v>50</v>
      </c>
      <c r="E5167" s="217" t="s">
        <v>17505</v>
      </c>
      <c r="F5167" s="217" t="s">
        <v>17740</v>
      </c>
      <c r="H5167" s="217" t="s">
        <v>1032</v>
      </c>
      <c r="I5167" s="217" t="s">
        <v>17737</v>
      </c>
      <c r="J5167" s="217" t="s">
        <v>33</v>
      </c>
      <c r="K5167" s="217" t="s">
        <v>33</v>
      </c>
      <c r="M5167" s="217">
        <f t="shared" si="110"/>
        <v>433</v>
      </c>
      <c r="O5167" s="217" t="s">
        <v>35</v>
      </c>
      <c r="P5167" s="217" t="s">
        <v>35</v>
      </c>
      <c r="Q5167" s="217">
        <f>S6767-vykonyz.xlsx[[#This Row],[Kod]]</f>
        <v>-91187</v>
      </c>
      <c r="R5167" s="217">
        <f>S5090-vykonyz.xlsx[[#This Row],[Kod]]</f>
        <v>0</v>
      </c>
      <c r="S5167" s="217" t="s">
        <v>17756</v>
      </c>
      <c r="T5167" s="217" t="s">
        <v>17757</v>
      </c>
      <c r="U5167" s="217">
        <v>293</v>
      </c>
      <c r="V5167" s="261">
        <v>45292</v>
      </c>
      <c r="W5167" s="217" t="s">
        <v>17756</v>
      </c>
      <c r="X5167" s="217">
        <v>278</v>
      </c>
      <c r="Y5167" s="217">
        <v>15</v>
      </c>
      <c r="Z5167" s="261">
        <v>45291</v>
      </c>
      <c r="AC5167" s="217">
        <f>vykonyz.xlsx3[[#This Row],[Kod]]-vykonyz.xlsx[[#This Row],[Kod]]</f>
        <v>0</v>
      </c>
      <c r="AD5167" t="s">
        <v>17504</v>
      </c>
      <c r="AE5167" t="s">
        <v>16281</v>
      </c>
      <c r="AF5167" t="s">
        <v>50</v>
      </c>
      <c r="AG5167"/>
      <c r="AH5167" t="s">
        <v>17505</v>
      </c>
      <c r="AI5167" t="s">
        <v>17740</v>
      </c>
      <c r="AJ5167"/>
      <c r="AK5167" t="s">
        <v>1032</v>
      </c>
      <c r="AL5167" t="s">
        <v>17737</v>
      </c>
      <c r="AM5167" t="s">
        <v>33</v>
      </c>
      <c r="AN5167" t="s">
        <v>33</v>
      </c>
      <c r="AO5167"/>
      <c r="AP5167" t="s">
        <v>6781</v>
      </c>
      <c r="AQ5167"/>
      <c r="AR5167" t="s">
        <v>35</v>
      </c>
      <c r="AS5167" t="s">
        <v>35</v>
      </c>
    </row>
    <row r="5168" spans="1:45">
      <c r="A5168" s="264" t="s">
        <v>17508</v>
      </c>
      <c r="B5168" s="217" t="s">
        <v>16281</v>
      </c>
      <c r="C5168" s="217" t="s">
        <v>50</v>
      </c>
      <c r="E5168" s="217" t="s">
        <v>17509</v>
      </c>
      <c r="F5168" s="217" t="s">
        <v>17758</v>
      </c>
      <c r="H5168" s="217" t="s">
        <v>4093</v>
      </c>
      <c r="I5168" s="217" t="s">
        <v>6464</v>
      </c>
      <c r="J5168" s="217" t="s">
        <v>33</v>
      </c>
      <c r="K5168" s="217" t="s">
        <v>33</v>
      </c>
      <c r="M5168" s="217">
        <f t="shared" si="110"/>
        <v>368</v>
      </c>
      <c r="O5168" s="217" t="s">
        <v>35</v>
      </c>
      <c r="P5168" s="217" t="s">
        <v>35</v>
      </c>
      <c r="Q5168" s="217">
        <f>S6768-vykonyz.xlsx[[#This Row],[Kod]]</f>
        <v>-91189</v>
      </c>
      <c r="R5168" s="217">
        <f>S5091-vykonyz.xlsx[[#This Row],[Kod]]</f>
        <v>0</v>
      </c>
      <c r="S5168" s="217" t="s">
        <v>17759</v>
      </c>
      <c r="T5168" s="217" t="s">
        <v>17760</v>
      </c>
      <c r="U5168" s="217">
        <v>261</v>
      </c>
      <c r="V5168" s="261">
        <v>45292</v>
      </c>
      <c r="W5168" s="217" t="s">
        <v>17759</v>
      </c>
      <c r="X5168" s="217">
        <v>246</v>
      </c>
      <c r="Y5168" s="217">
        <v>15</v>
      </c>
      <c r="Z5168" s="261">
        <v>45291</v>
      </c>
      <c r="AC5168" s="217">
        <f>vykonyz.xlsx3[[#This Row],[Kod]]-vykonyz.xlsx[[#This Row],[Kod]]</f>
        <v>0</v>
      </c>
      <c r="AD5168" t="s">
        <v>17508</v>
      </c>
      <c r="AE5168" t="s">
        <v>16281</v>
      </c>
      <c r="AF5168" t="s">
        <v>50</v>
      </c>
      <c r="AG5168"/>
      <c r="AH5168" t="s">
        <v>17509</v>
      </c>
      <c r="AI5168" t="s">
        <v>17758</v>
      </c>
      <c r="AJ5168"/>
      <c r="AK5168" t="s">
        <v>4093</v>
      </c>
      <c r="AL5168" t="s">
        <v>6464</v>
      </c>
      <c r="AM5168" t="s">
        <v>33</v>
      </c>
      <c r="AN5168" t="s">
        <v>33</v>
      </c>
      <c r="AO5168"/>
      <c r="AP5168" t="s">
        <v>778</v>
      </c>
      <c r="AQ5168"/>
      <c r="AR5168" t="s">
        <v>35</v>
      </c>
      <c r="AS5168" t="s">
        <v>35</v>
      </c>
    </row>
    <row r="5169" spans="1:45">
      <c r="A5169" s="264" t="s">
        <v>17512</v>
      </c>
      <c r="B5169" s="217" t="s">
        <v>16281</v>
      </c>
      <c r="C5169" s="217" t="s">
        <v>50</v>
      </c>
      <c r="E5169" s="217" t="s">
        <v>17513</v>
      </c>
      <c r="F5169" s="217" t="s">
        <v>17761</v>
      </c>
      <c r="H5169" s="217" t="s">
        <v>1032</v>
      </c>
      <c r="I5169" s="217" t="s">
        <v>17737</v>
      </c>
      <c r="J5169" s="217" t="s">
        <v>33</v>
      </c>
      <c r="K5169" s="217" t="s">
        <v>33</v>
      </c>
      <c r="M5169" s="217">
        <f t="shared" si="110"/>
        <v>110</v>
      </c>
      <c r="O5169" s="217" t="s">
        <v>35</v>
      </c>
      <c r="P5169" s="217" t="s">
        <v>35</v>
      </c>
      <c r="Q5169" s="217">
        <f>S6769-vykonyz.xlsx[[#This Row],[Kod]]</f>
        <v>-91191</v>
      </c>
      <c r="R5169" s="217">
        <f>S5092-vykonyz.xlsx[[#This Row],[Kod]]</f>
        <v>0</v>
      </c>
      <c r="S5169" s="217" t="s">
        <v>17762</v>
      </c>
      <c r="T5169" s="217" t="s">
        <v>17763</v>
      </c>
      <c r="U5169" s="217">
        <v>164</v>
      </c>
      <c r="V5169" s="261">
        <v>45292</v>
      </c>
      <c r="W5169" s="217" t="s">
        <v>17762</v>
      </c>
      <c r="X5169" s="217">
        <v>149</v>
      </c>
      <c r="Y5169" s="217">
        <v>15</v>
      </c>
      <c r="Z5169" s="261">
        <v>45291</v>
      </c>
      <c r="AC5169" s="217">
        <f>vykonyz.xlsx3[[#This Row],[Kod]]-vykonyz.xlsx[[#This Row],[Kod]]</f>
        <v>0</v>
      </c>
      <c r="AD5169" t="s">
        <v>17512</v>
      </c>
      <c r="AE5169" t="s">
        <v>16281</v>
      </c>
      <c r="AF5169" t="s">
        <v>50</v>
      </c>
      <c r="AG5169"/>
      <c r="AH5169" t="s">
        <v>17513</v>
      </c>
      <c r="AI5169" t="s">
        <v>17761</v>
      </c>
      <c r="AJ5169"/>
      <c r="AK5169" t="s">
        <v>1032</v>
      </c>
      <c r="AL5169" t="s">
        <v>17737</v>
      </c>
      <c r="AM5169" t="s">
        <v>33</v>
      </c>
      <c r="AN5169" t="s">
        <v>33</v>
      </c>
      <c r="AO5169"/>
      <c r="AP5169" t="s">
        <v>4237</v>
      </c>
      <c r="AQ5169"/>
      <c r="AR5169" t="s">
        <v>35</v>
      </c>
      <c r="AS5169" t="s">
        <v>35</v>
      </c>
    </row>
    <row r="5170" spans="1:45">
      <c r="A5170" s="264" t="s">
        <v>17516</v>
      </c>
      <c r="B5170" s="217" t="s">
        <v>16281</v>
      </c>
      <c r="C5170" s="217" t="s">
        <v>50</v>
      </c>
      <c r="E5170" s="217" t="s">
        <v>17517</v>
      </c>
      <c r="F5170" s="217" t="s">
        <v>17758</v>
      </c>
      <c r="H5170" s="217" t="s">
        <v>4093</v>
      </c>
      <c r="I5170" s="217" t="s">
        <v>17764</v>
      </c>
      <c r="J5170" s="217" t="s">
        <v>33</v>
      </c>
      <c r="K5170" s="217" t="s">
        <v>33</v>
      </c>
      <c r="M5170" s="217">
        <f t="shared" si="110"/>
        <v>278</v>
      </c>
      <c r="O5170" s="217" t="s">
        <v>35</v>
      </c>
      <c r="P5170" s="217" t="s">
        <v>35</v>
      </c>
      <c r="Q5170" s="217">
        <f>S6770-vykonyz.xlsx[[#This Row],[Kod]]</f>
        <v>-91193</v>
      </c>
      <c r="R5170" s="217">
        <f>S5093-vykonyz.xlsx[[#This Row],[Kod]]</f>
        <v>0</v>
      </c>
      <c r="S5170" s="217" t="s">
        <v>17765</v>
      </c>
      <c r="T5170" s="217" t="s">
        <v>17766</v>
      </c>
      <c r="U5170" s="217">
        <v>271</v>
      </c>
      <c r="V5170" s="261">
        <v>45292</v>
      </c>
      <c r="W5170" s="217" t="s">
        <v>17765</v>
      </c>
      <c r="X5170" s="217">
        <v>256</v>
      </c>
      <c r="Y5170" s="217">
        <v>15</v>
      </c>
      <c r="Z5170" s="261">
        <v>45291</v>
      </c>
      <c r="AC5170" s="217">
        <f>vykonyz.xlsx3[[#This Row],[Kod]]-vykonyz.xlsx[[#This Row],[Kod]]</f>
        <v>0</v>
      </c>
      <c r="AD5170" t="s">
        <v>17516</v>
      </c>
      <c r="AE5170" t="s">
        <v>16281</v>
      </c>
      <c r="AF5170" t="s">
        <v>50</v>
      </c>
      <c r="AG5170"/>
      <c r="AH5170" t="s">
        <v>17517</v>
      </c>
      <c r="AI5170" t="s">
        <v>17758</v>
      </c>
      <c r="AJ5170"/>
      <c r="AK5170" t="s">
        <v>4093</v>
      </c>
      <c r="AL5170" t="s">
        <v>17764</v>
      </c>
      <c r="AM5170" t="s">
        <v>33</v>
      </c>
      <c r="AN5170" t="s">
        <v>33</v>
      </c>
      <c r="AO5170"/>
      <c r="AP5170" t="s">
        <v>5701</v>
      </c>
      <c r="AQ5170"/>
      <c r="AR5170" t="s">
        <v>35</v>
      </c>
      <c r="AS5170" t="s">
        <v>35</v>
      </c>
    </row>
    <row r="5171" spans="1:45">
      <c r="A5171" s="264" t="s">
        <v>17520</v>
      </c>
      <c r="B5171" s="217" t="s">
        <v>16281</v>
      </c>
      <c r="C5171" s="217" t="s">
        <v>50</v>
      </c>
      <c r="E5171" s="217" t="s">
        <v>17521</v>
      </c>
      <c r="F5171" s="217" t="s">
        <v>17758</v>
      </c>
      <c r="H5171" s="217" t="s">
        <v>1350</v>
      </c>
      <c r="I5171" s="217" t="s">
        <v>7244</v>
      </c>
      <c r="J5171" s="217" t="s">
        <v>33</v>
      </c>
      <c r="K5171" s="217" t="s">
        <v>33</v>
      </c>
      <c r="M5171" s="217">
        <f t="shared" si="110"/>
        <v>284</v>
      </c>
      <c r="O5171" s="217" t="s">
        <v>35</v>
      </c>
      <c r="P5171" s="217" t="s">
        <v>35</v>
      </c>
      <c r="Q5171" s="217">
        <f>S6771-vykonyz.xlsx[[#This Row],[Kod]]</f>
        <v>-91195</v>
      </c>
      <c r="R5171" s="217">
        <f>S5094-vykonyz.xlsx[[#This Row],[Kod]]</f>
        <v>0</v>
      </c>
      <c r="S5171" s="217" t="s">
        <v>17767</v>
      </c>
      <c r="T5171" s="217" t="s">
        <v>17768</v>
      </c>
      <c r="U5171" s="217">
        <v>723</v>
      </c>
      <c r="V5171" s="261">
        <v>45292</v>
      </c>
      <c r="W5171" s="217" t="s">
        <v>17767</v>
      </c>
      <c r="X5171" s="217">
        <v>708</v>
      </c>
      <c r="Y5171" s="217">
        <v>15</v>
      </c>
      <c r="Z5171" s="261">
        <v>45291</v>
      </c>
      <c r="AC5171" s="217">
        <f>vykonyz.xlsx3[[#This Row],[Kod]]-vykonyz.xlsx[[#This Row],[Kod]]</f>
        <v>0</v>
      </c>
      <c r="AD5171" t="s">
        <v>17520</v>
      </c>
      <c r="AE5171" t="s">
        <v>16281</v>
      </c>
      <c r="AF5171" t="s">
        <v>50</v>
      </c>
      <c r="AG5171"/>
      <c r="AH5171" t="s">
        <v>17521</v>
      </c>
      <c r="AI5171" t="s">
        <v>17758</v>
      </c>
      <c r="AJ5171"/>
      <c r="AK5171" t="s">
        <v>1350</v>
      </c>
      <c r="AL5171" t="s">
        <v>7244</v>
      </c>
      <c r="AM5171" t="s">
        <v>33</v>
      </c>
      <c r="AN5171" t="s">
        <v>33</v>
      </c>
      <c r="AO5171"/>
      <c r="AP5171" t="s">
        <v>12853</v>
      </c>
      <c r="AQ5171"/>
      <c r="AR5171" t="s">
        <v>35</v>
      </c>
      <c r="AS5171" t="s">
        <v>35</v>
      </c>
    </row>
    <row r="5172" spans="1:45">
      <c r="A5172" s="264" t="s">
        <v>17524</v>
      </c>
      <c r="B5172" s="217" t="s">
        <v>16281</v>
      </c>
      <c r="C5172" s="217" t="s">
        <v>50</v>
      </c>
      <c r="E5172" s="217" t="s">
        <v>17525</v>
      </c>
      <c r="F5172" s="217" t="s">
        <v>17769</v>
      </c>
      <c r="H5172" s="217" t="s">
        <v>1032</v>
      </c>
      <c r="I5172" s="217" t="s">
        <v>17737</v>
      </c>
      <c r="J5172" s="217" t="s">
        <v>33</v>
      </c>
      <c r="K5172" s="217" t="s">
        <v>33</v>
      </c>
      <c r="M5172" s="217">
        <f t="shared" si="110"/>
        <v>1057</v>
      </c>
      <c r="O5172" s="217" t="s">
        <v>35</v>
      </c>
      <c r="P5172" s="217" t="s">
        <v>35</v>
      </c>
      <c r="Q5172" s="217">
        <f>S6772-vykonyz.xlsx[[#This Row],[Kod]]</f>
        <v>-91197</v>
      </c>
      <c r="R5172" s="217">
        <f>S5095-vykonyz.xlsx[[#This Row],[Kod]]</f>
        <v>0</v>
      </c>
      <c r="S5172" s="217" t="s">
        <v>17770</v>
      </c>
      <c r="T5172" s="217" t="s">
        <v>17771</v>
      </c>
      <c r="U5172" s="217">
        <v>1297</v>
      </c>
      <c r="V5172" s="261">
        <v>45292</v>
      </c>
      <c r="W5172" s="217" t="s">
        <v>17770</v>
      </c>
      <c r="X5172" s="217">
        <v>1260</v>
      </c>
      <c r="Y5172" s="217">
        <v>37</v>
      </c>
      <c r="Z5172" s="261">
        <v>45291</v>
      </c>
      <c r="AC5172" s="217">
        <f>vykonyz.xlsx3[[#This Row],[Kod]]-vykonyz.xlsx[[#This Row],[Kod]]</f>
        <v>0</v>
      </c>
      <c r="AD5172" t="s">
        <v>17524</v>
      </c>
      <c r="AE5172" t="s">
        <v>16281</v>
      </c>
      <c r="AF5172" t="s">
        <v>50</v>
      </c>
      <c r="AG5172"/>
      <c r="AH5172" t="s">
        <v>17525</v>
      </c>
      <c r="AI5172" t="s">
        <v>17769</v>
      </c>
      <c r="AJ5172"/>
      <c r="AK5172" t="s">
        <v>1032</v>
      </c>
      <c r="AL5172" t="s">
        <v>17737</v>
      </c>
      <c r="AM5172" t="s">
        <v>33</v>
      </c>
      <c r="AN5172" t="s">
        <v>33</v>
      </c>
      <c r="AO5172"/>
      <c r="AP5172" t="s">
        <v>6714</v>
      </c>
      <c r="AQ5172"/>
      <c r="AR5172" t="s">
        <v>35</v>
      </c>
      <c r="AS5172" t="s">
        <v>35</v>
      </c>
    </row>
    <row r="5173" spans="1:45">
      <c r="A5173" s="264" t="s">
        <v>17528</v>
      </c>
      <c r="B5173" s="217" t="s">
        <v>16281</v>
      </c>
      <c r="C5173" s="217" t="s">
        <v>50</v>
      </c>
      <c r="E5173" s="217" t="s">
        <v>17529</v>
      </c>
      <c r="H5173" s="217" t="s">
        <v>4093</v>
      </c>
      <c r="I5173" s="217" t="s">
        <v>17764</v>
      </c>
      <c r="J5173" s="217" t="s">
        <v>33</v>
      </c>
      <c r="K5173" s="217" t="s">
        <v>33</v>
      </c>
      <c r="M5173" s="217">
        <f t="shared" si="110"/>
        <v>196</v>
      </c>
      <c r="O5173" s="217" t="s">
        <v>35</v>
      </c>
      <c r="P5173" s="217" t="s">
        <v>35</v>
      </c>
      <c r="Q5173" s="217">
        <f>S6773-vykonyz.xlsx[[#This Row],[Kod]]</f>
        <v>-91199</v>
      </c>
      <c r="R5173" s="217">
        <f>S5096-vykonyz.xlsx[[#This Row],[Kod]]</f>
        <v>0</v>
      </c>
      <c r="S5173" s="217" t="s">
        <v>17772</v>
      </c>
      <c r="T5173" s="217" t="s">
        <v>17773</v>
      </c>
      <c r="U5173" s="217">
        <v>2631</v>
      </c>
      <c r="V5173" s="261">
        <v>45292</v>
      </c>
      <c r="W5173" s="217" t="s">
        <v>17772</v>
      </c>
      <c r="X5173" s="217">
        <v>2380</v>
      </c>
      <c r="Y5173" s="217">
        <v>251</v>
      </c>
      <c r="Z5173" s="261">
        <v>45291</v>
      </c>
      <c r="AC5173" s="217">
        <f>vykonyz.xlsx3[[#This Row],[Kod]]-vykonyz.xlsx[[#This Row],[Kod]]</f>
        <v>0</v>
      </c>
      <c r="AD5173" t="s">
        <v>17528</v>
      </c>
      <c r="AE5173" t="s">
        <v>16281</v>
      </c>
      <c r="AF5173" t="s">
        <v>50</v>
      </c>
      <c r="AG5173"/>
      <c r="AH5173" t="s">
        <v>17529</v>
      </c>
      <c r="AI5173"/>
      <c r="AJ5173"/>
      <c r="AK5173" t="s">
        <v>4093</v>
      </c>
      <c r="AL5173" t="s">
        <v>17764</v>
      </c>
      <c r="AM5173" t="s">
        <v>33</v>
      </c>
      <c r="AN5173" t="s">
        <v>33</v>
      </c>
      <c r="AO5173"/>
      <c r="AP5173" t="s">
        <v>1220</v>
      </c>
      <c r="AQ5173"/>
      <c r="AR5173" t="s">
        <v>35</v>
      </c>
      <c r="AS5173" t="s">
        <v>35</v>
      </c>
    </row>
    <row r="5174" spans="1:45">
      <c r="A5174" s="264" t="s">
        <v>17532</v>
      </c>
      <c r="B5174" s="217" t="s">
        <v>16281</v>
      </c>
      <c r="C5174" s="217" t="s">
        <v>50</v>
      </c>
      <c r="E5174" s="217" t="s">
        <v>17533</v>
      </c>
      <c r="F5174" s="217" t="s">
        <v>17769</v>
      </c>
      <c r="H5174" s="217" t="s">
        <v>4093</v>
      </c>
      <c r="I5174" s="217" t="s">
        <v>17764</v>
      </c>
      <c r="J5174" s="217" t="s">
        <v>33</v>
      </c>
      <c r="K5174" s="217" t="s">
        <v>33</v>
      </c>
      <c r="M5174" s="217">
        <f t="shared" si="110"/>
        <v>199</v>
      </c>
      <c r="O5174" s="217" t="s">
        <v>35</v>
      </c>
      <c r="P5174" s="217" t="s">
        <v>35</v>
      </c>
      <c r="Q5174" s="217">
        <f>S6774-vykonyz.xlsx[[#This Row],[Kod]]</f>
        <v>-91211</v>
      </c>
      <c r="R5174" s="217">
        <f>S5097-vykonyz.xlsx[[#This Row],[Kod]]</f>
        <v>0</v>
      </c>
      <c r="S5174" s="217" t="s">
        <v>17774</v>
      </c>
      <c r="T5174" s="217" t="s">
        <v>17775</v>
      </c>
      <c r="U5174" s="217">
        <v>1760</v>
      </c>
      <c r="V5174" s="261">
        <v>45292</v>
      </c>
      <c r="W5174" s="217" t="s">
        <v>17774</v>
      </c>
      <c r="X5174" s="217">
        <v>1631</v>
      </c>
      <c r="Y5174" s="217">
        <v>129</v>
      </c>
      <c r="Z5174" s="261">
        <v>45291</v>
      </c>
      <c r="AC5174" s="217">
        <f>vykonyz.xlsx3[[#This Row],[Kod]]-vykonyz.xlsx[[#This Row],[Kod]]</f>
        <v>0</v>
      </c>
      <c r="AD5174" t="s">
        <v>17532</v>
      </c>
      <c r="AE5174" t="s">
        <v>16281</v>
      </c>
      <c r="AF5174" t="s">
        <v>50</v>
      </c>
      <c r="AG5174"/>
      <c r="AH5174" t="s">
        <v>17533</v>
      </c>
      <c r="AI5174" t="s">
        <v>17769</v>
      </c>
      <c r="AJ5174"/>
      <c r="AK5174" t="s">
        <v>4093</v>
      </c>
      <c r="AL5174" t="s">
        <v>17764</v>
      </c>
      <c r="AM5174" t="s">
        <v>33</v>
      </c>
      <c r="AN5174" t="s">
        <v>33</v>
      </c>
      <c r="AO5174"/>
      <c r="AP5174" t="s">
        <v>4114</v>
      </c>
      <c r="AQ5174"/>
      <c r="AR5174" t="s">
        <v>35</v>
      </c>
      <c r="AS5174" t="s">
        <v>35</v>
      </c>
    </row>
    <row r="5175" spans="1:45">
      <c r="A5175" s="264" t="s">
        <v>17536</v>
      </c>
      <c r="B5175" s="217" t="s">
        <v>16281</v>
      </c>
      <c r="C5175" s="217" t="s">
        <v>50</v>
      </c>
      <c r="E5175" s="217" t="s">
        <v>17537</v>
      </c>
      <c r="F5175" s="217" t="s">
        <v>17776</v>
      </c>
      <c r="H5175" s="217" t="s">
        <v>4093</v>
      </c>
      <c r="I5175" s="217" t="s">
        <v>7244</v>
      </c>
      <c r="J5175" s="217" t="s">
        <v>33</v>
      </c>
      <c r="K5175" s="217" t="s">
        <v>33</v>
      </c>
      <c r="M5175" s="217">
        <f t="shared" si="110"/>
        <v>352</v>
      </c>
      <c r="O5175" s="217" t="s">
        <v>35</v>
      </c>
      <c r="P5175" s="217" t="s">
        <v>35</v>
      </c>
      <c r="Q5175" s="217">
        <f>S6775-vykonyz.xlsx[[#This Row],[Kod]]</f>
        <v>-91213</v>
      </c>
      <c r="R5175" s="217">
        <f>S5098-vykonyz.xlsx[[#This Row],[Kod]]</f>
        <v>0</v>
      </c>
      <c r="S5175" s="217" t="s">
        <v>17777</v>
      </c>
      <c r="T5175" s="217" t="s">
        <v>17778</v>
      </c>
      <c r="U5175" s="217">
        <v>929</v>
      </c>
      <c r="V5175" s="261">
        <v>45292</v>
      </c>
      <c r="W5175" s="217" t="s">
        <v>17777</v>
      </c>
      <c r="X5175" s="217">
        <v>868</v>
      </c>
      <c r="Y5175" s="217">
        <v>61</v>
      </c>
      <c r="Z5175" s="261">
        <v>45291</v>
      </c>
      <c r="AC5175" s="217">
        <f>vykonyz.xlsx3[[#This Row],[Kod]]-vykonyz.xlsx[[#This Row],[Kod]]</f>
        <v>0</v>
      </c>
      <c r="AD5175" t="s">
        <v>17536</v>
      </c>
      <c r="AE5175" t="s">
        <v>16281</v>
      </c>
      <c r="AF5175" t="s">
        <v>50</v>
      </c>
      <c r="AG5175"/>
      <c r="AH5175" t="s">
        <v>17537</v>
      </c>
      <c r="AI5175" t="s">
        <v>17776</v>
      </c>
      <c r="AJ5175"/>
      <c r="AK5175" t="s">
        <v>4093</v>
      </c>
      <c r="AL5175" t="s">
        <v>7244</v>
      </c>
      <c r="AM5175" t="s">
        <v>33</v>
      </c>
      <c r="AN5175" t="s">
        <v>33</v>
      </c>
      <c r="AO5175"/>
      <c r="AP5175" t="s">
        <v>6531</v>
      </c>
      <c r="AQ5175"/>
      <c r="AR5175" t="s">
        <v>35</v>
      </c>
      <c r="AS5175" t="s">
        <v>35</v>
      </c>
    </row>
    <row r="5176" spans="1:45">
      <c r="A5176" s="264" t="s">
        <v>17540</v>
      </c>
      <c r="B5176" s="217" t="s">
        <v>16281</v>
      </c>
      <c r="C5176" s="217" t="s">
        <v>50</v>
      </c>
      <c r="E5176" s="217" t="s">
        <v>17541</v>
      </c>
      <c r="F5176" s="217" t="s">
        <v>17758</v>
      </c>
      <c r="H5176" s="217" t="s">
        <v>4093</v>
      </c>
      <c r="I5176" s="217" t="s">
        <v>17764</v>
      </c>
      <c r="J5176" s="217" t="s">
        <v>33</v>
      </c>
      <c r="K5176" s="217" t="s">
        <v>33</v>
      </c>
      <c r="M5176" s="217">
        <f t="shared" si="110"/>
        <v>202</v>
      </c>
      <c r="O5176" s="217" t="s">
        <v>35</v>
      </c>
      <c r="P5176" s="217" t="s">
        <v>35</v>
      </c>
      <c r="Q5176" s="217">
        <f>S6776-vykonyz.xlsx[[#This Row],[Kod]]</f>
        <v>-91215</v>
      </c>
      <c r="R5176" s="217">
        <f>S5099-vykonyz.xlsx[[#This Row],[Kod]]</f>
        <v>0</v>
      </c>
      <c r="S5176" s="217" t="s">
        <v>17779</v>
      </c>
      <c r="T5176" s="217" t="s">
        <v>17780</v>
      </c>
      <c r="U5176" s="217">
        <v>2162</v>
      </c>
      <c r="V5176" s="261">
        <v>45292</v>
      </c>
      <c r="W5176" s="217" t="s">
        <v>17779</v>
      </c>
      <c r="X5176" s="217">
        <v>1969</v>
      </c>
      <c r="Y5176" s="217">
        <v>193</v>
      </c>
      <c r="Z5176" s="261">
        <v>45291</v>
      </c>
      <c r="AC5176" s="217">
        <f>vykonyz.xlsx3[[#This Row],[Kod]]-vykonyz.xlsx[[#This Row],[Kod]]</f>
        <v>0</v>
      </c>
      <c r="AD5176" t="s">
        <v>17540</v>
      </c>
      <c r="AE5176" t="s">
        <v>16281</v>
      </c>
      <c r="AF5176" t="s">
        <v>50</v>
      </c>
      <c r="AG5176"/>
      <c r="AH5176" t="s">
        <v>17541</v>
      </c>
      <c r="AI5176" t="s">
        <v>17758</v>
      </c>
      <c r="AJ5176"/>
      <c r="AK5176" t="s">
        <v>4093</v>
      </c>
      <c r="AL5176" t="s">
        <v>17764</v>
      </c>
      <c r="AM5176" t="s">
        <v>33</v>
      </c>
      <c r="AN5176" t="s">
        <v>33</v>
      </c>
      <c r="AO5176"/>
      <c r="AP5176" t="s">
        <v>1803</v>
      </c>
      <c r="AQ5176"/>
      <c r="AR5176" t="s">
        <v>35</v>
      </c>
      <c r="AS5176" t="s">
        <v>35</v>
      </c>
    </row>
    <row r="5177" spans="1:45">
      <c r="A5177" s="264" t="s">
        <v>17545</v>
      </c>
      <c r="B5177" s="217" t="s">
        <v>16281</v>
      </c>
      <c r="C5177" s="217" t="s">
        <v>50</v>
      </c>
      <c r="E5177" s="217" t="s">
        <v>17781</v>
      </c>
      <c r="F5177" s="217" t="s">
        <v>17776</v>
      </c>
      <c r="H5177" s="217" t="s">
        <v>4093</v>
      </c>
      <c r="I5177" s="217" t="s">
        <v>7244</v>
      </c>
      <c r="J5177" s="217" t="s">
        <v>33</v>
      </c>
      <c r="K5177" s="217" t="s">
        <v>33</v>
      </c>
      <c r="M5177" s="217">
        <f t="shared" si="110"/>
        <v>348</v>
      </c>
      <c r="O5177" s="217" t="s">
        <v>35</v>
      </c>
      <c r="P5177" s="217" t="s">
        <v>35</v>
      </c>
      <c r="Q5177" s="217">
        <f>S6777-vykonyz.xlsx[[#This Row],[Kod]]</f>
        <v>-91219</v>
      </c>
      <c r="R5177" s="217">
        <f>S5100-vykonyz.xlsx[[#This Row],[Kod]]</f>
        <v>0</v>
      </c>
      <c r="S5177" s="217" t="s">
        <v>17782</v>
      </c>
      <c r="T5177" s="217" t="s">
        <v>17783</v>
      </c>
      <c r="U5177" s="217">
        <v>1574</v>
      </c>
      <c r="V5177" s="261">
        <v>45292</v>
      </c>
      <c r="W5177" s="217" t="s">
        <v>17782</v>
      </c>
      <c r="X5177" s="217">
        <v>1443</v>
      </c>
      <c r="Y5177" s="217">
        <v>131</v>
      </c>
      <c r="Z5177" s="261">
        <v>45291</v>
      </c>
      <c r="AC5177" s="217">
        <f>vykonyz.xlsx3[[#This Row],[Kod]]-vykonyz.xlsx[[#This Row],[Kod]]</f>
        <v>0</v>
      </c>
      <c r="AD5177" t="s">
        <v>17545</v>
      </c>
      <c r="AE5177" t="s">
        <v>16281</v>
      </c>
      <c r="AF5177" t="s">
        <v>50</v>
      </c>
      <c r="AG5177"/>
      <c r="AH5177" t="s">
        <v>17546</v>
      </c>
      <c r="AI5177" t="s">
        <v>17776</v>
      </c>
      <c r="AJ5177"/>
      <c r="AK5177" t="s">
        <v>4093</v>
      </c>
      <c r="AL5177" t="s">
        <v>7244</v>
      </c>
      <c r="AM5177" t="s">
        <v>33</v>
      </c>
      <c r="AN5177" t="s">
        <v>33</v>
      </c>
      <c r="AO5177"/>
      <c r="AP5177" t="s">
        <v>1717</v>
      </c>
      <c r="AQ5177"/>
      <c r="AR5177" t="s">
        <v>35</v>
      </c>
      <c r="AS5177" t="s">
        <v>35</v>
      </c>
    </row>
    <row r="5178" spans="1:45">
      <c r="A5178" s="264" t="s">
        <v>17549</v>
      </c>
      <c r="B5178" s="217" t="s">
        <v>16281</v>
      </c>
      <c r="C5178" s="217" t="s">
        <v>50</v>
      </c>
      <c r="E5178" s="217" t="s">
        <v>17784</v>
      </c>
      <c r="F5178" s="217" t="s">
        <v>17758</v>
      </c>
      <c r="H5178" s="217" t="s">
        <v>4093</v>
      </c>
      <c r="I5178" s="217" t="s">
        <v>17764</v>
      </c>
      <c r="J5178" s="217" t="s">
        <v>33</v>
      </c>
      <c r="K5178" s="217" t="s">
        <v>33</v>
      </c>
      <c r="M5178" s="217">
        <f t="shared" si="110"/>
        <v>217</v>
      </c>
      <c r="O5178" s="217" t="s">
        <v>35</v>
      </c>
      <c r="P5178" s="217" t="s">
        <v>35</v>
      </c>
      <c r="Q5178" s="217">
        <f>S6778-vykonyz.xlsx[[#This Row],[Kod]]</f>
        <v>-91221</v>
      </c>
      <c r="R5178" s="217">
        <f>S5101-vykonyz.xlsx[[#This Row],[Kod]]</f>
        <v>0</v>
      </c>
      <c r="S5178" s="217" t="s">
        <v>17785</v>
      </c>
      <c r="T5178" s="217" t="s">
        <v>17786</v>
      </c>
      <c r="U5178" s="217">
        <v>2125</v>
      </c>
      <c r="V5178" s="261">
        <v>45292</v>
      </c>
      <c r="W5178" s="217" t="s">
        <v>17785</v>
      </c>
      <c r="X5178" s="217">
        <v>1944</v>
      </c>
      <c r="Y5178" s="217">
        <v>181</v>
      </c>
      <c r="Z5178" s="261">
        <v>45291</v>
      </c>
      <c r="AC5178" s="217">
        <f>vykonyz.xlsx3[[#This Row],[Kod]]-vykonyz.xlsx[[#This Row],[Kod]]</f>
        <v>0</v>
      </c>
      <c r="AD5178" t="s">
        <v>17549</v>
      </c>
      <c r="AE5178" t="s">
        <v>16281</v>
      </c>
      <c r="AF5178" t="s">
        <v>50</v>
      </c>
      <c r="AG5178"/>
      <c r="AH5178" t="s">
        <v>17550</v>
      </c>
      <c r="AI5178" t="s">
        <v>17758</v>
      </c>
      <c r="AJ5178"/>
      <c r="AK5178" t="s">
        <v>4093</v>
      </c>
      <c r="AL5178" t="s">
        <v>17764</v>
      </c>
      <c r="AM5178" t="s">
        <v>33</v>
      </c>
      <c r="AN5178" t="s">
        <v>33</v>
      </c>
      <c r="AO5178"/>
      <c r="AP5178" t="s">
        <v>8132</v>
      </c>
      <c r="AQ5178"/>
      <c r="AR5178" t="s">
        <v>35</v>
      </c>
      <c r="AS5178" t="s">
        <v>35</v>
      </c>
    </row>
    <row r="5179" spans="1:45">
      <c r="A5179" s="264" t="s">
        <v>17553</v>
      </c>
      <c r="B5179" s="217" t="s">
        <v>16281</v>
      </c>
      <c r="C5179" s="217" t="s">
        <v>50</v>
      </c>
      <c r="E5179" s="217" t="s">
        <v>17787</v>
      </c>
      <c r="F5179" s="217" t="s">
        <v>17776</v>
      </c>
      <c r="H5179" s="217" t="s">
        <v>4093</v>
      </c>
      <c r="I5179" s="217" t="s">
        <v>7244</v>
      </c>
      <c r="J5179" s="217" t="s">
        <v>33</v>
      </c>
      <c r="K5179" s="217" t="s">
        <v>33</v>
      </c>
      <c r="M5179" s="217">
        <f t="shared" si="110"/>
        <v>218</v>
      </c>
      <c r="O5179" s="217" t="s">
        <v>35</v>
      </c>
      <c r="P5179" s="217" t="s">
        <v>35</v>
      </c>
      <c r="Q5179" s="217">
        <f>S6779-vykonyz.xlsx[[#This Row],[Kod]]</f>
        <v>-91223</v>
      </c>
      <c r="R5179" s="217">
        <f>S5102-vykonyz.xlsx[[#This Row],[Kod]]</f>
        <v>0</v>
      </c>
      <c r="S5179" s="217" t="s">
        <v>17788</v>
      </c>
      <c r="T5179" s="217" t="s">
        <v>17789</v>
      </c>
      <c r="U5179" s="217">
        <v>1476</v>
      </c>
      <c r="V5179" s="261">
        <v>45292</v>
      </c>
      <c r="W5179" s="217" t="s">
        <v>17788</v>
      </c>
      <c r="X5179" s="217">
        <v>1366</v>
      </c>
      <c r="Y5179" s="217">
        <v>110</v>
      </c>
      <c r="Z5179" s="261">
        <v>45291</v>
      </c>
      <c r="AC5179" s="217">
        <f>vykonyz.xlsx3[[#This Row],[Kod]]-vykonyz.xlsx[[#This Row],[Kod]]</f>
        <v>0</v>
      </c>
      <c r="AD5179" t="s">
        <v>17553</v>
      </c>
      <c r="AE5179" t="s">
        <v>16281</v>
      </c>
      <c r="AF5179" t="s">
        <v>50</v>
      </c>
      <c r="AG5179"/>
      <c r="AH5179" t="s">
        <v>17554</v>
      </c>
      <c r="AI5179" t="s">
        <v>17776</v>
      </c>
      <c r="AJ5179"/>
      <c r="AK5179" t="s">
        <v>4093</v>
      </c>
      <c r="AL5179" t="s">
        <v>7244</v>
      </c>
      <c r="AM5179" t="s">
        <v>33</v>
      </c>
      <c r="AN5179" t="s">
        <v>33</v>
      </c>
      <c r="AO5179"/>
      <c r="AP5179" t="s">
        <v>7124</v>
      </c>
      <c r="AQ5179"/>
      <c r="AR5179" t="s">
        <v>35</v>
      </c>
      <c r="AS5179" t="s">
        <v>35</v>
      </c>
    </row>
    <row r="5180" spans="1:45">
      <c r="A5180" s="264" t="s">
        <v>17557</v>
      </c>
      <c r="B5180" s="217" t="s">
        <v>16281</v>
      </c>
      <c r="C5180" s="217" t="s">
        <v>50</v>
      </c>
      <c r="E5180" s="217" t="s">
        <v>17558</v>
      </c>
      <c r="F5180" s="217" t="s">
        <v>17790</v>
      </c>
      <c r="H5180" s="217" t="s">
        <v>4093</v>
      </c>
      <c r="I5180" s="217" t="s">
        <v>17764</v>
      </c>
      <c r="J5180" s="217" t="s">
        <v>33</v>
      </c>
      <c r="K5180" s="217" t="s">
        <v>33</v>
      </c>
      <c r="M5180" s="217">
        <f t="shared" si="110"/>
        <v>604</v>
      </c>
      <c r="O5180" s="217" t="s">
        <v>35</v>
      </c>
      <c r="P5180" s="217" t="s">
        <v>35</v>
      </c>
      <c r="Q5180" s="217">
        <f>S6780-vykonyz.xlsx[[#This Row],[Kod]]</f>
        <v>-91233</v>
      </c>
      <c r="R5180" s="217">
        <f>S5103-vykonyz.xlsx[[#This Row],[Kod]]</f>
        <v>0</v>
      </c>
      <c r="S5180" s="217" t="s">
        <v>17791</v>
      </c>
      <c r="T5180" s="217" t="s">
        <v>17792</v>
      </c>
      <c r="U5180" s="217">
        <v>693</v>
      </c>
      <c r="V5180" s="261">
        <v>45292</v>
      </c>
      <c r="W5180" s="217" t="s">
        <v>17791</v>
      </c>
      <c r="X5180" s="217">
        <v>613</v>
      </c>
      <c r="Y5180" s="217">
        <v>80</v>
      </c>
      <c r="Z5180" s="261">
        <v>45291</v>
      </c>
      <c r="AC5180" s="217">
        <f>vykonyz.xlsx3[[#This Row],[Kod]]-vykonyz.xlsx[[#This Row],[Kod]]</f>
        <v>0</v>
      </c>
      <c r="AD5180" t="s">
        <v>17557</v>
      </c>
      <c r="AE5180" t="s">
        <v>16281</v>
      </c>
      <c r="AF5180" t="s">
        <v>50</v>
      </c>
      <c r="AG5180"/>
      <c r="AH5180" t="s">
        <v>17558</v>
      </c>
      <c r="AI5180" t="s">
        <v>17790</v>
      </c>
      <c r="AJ5180"/>
      <c r="AK5180" t="s">
        <v>4093</v>
      </c>
      <c r="AL5180" t="s">
        <v>17764</v>
      </c>
      <c r="AM5180" t="s">
        <v>33</v>
      </c>
      <c r="AN5180" t="s">
        <v>33</v>
      </c>
      <c r="AO5180"/>
      <c r="AP5180" t="s">
        <v>4726</v>
      </c>
      <c r="AQ5180"/>
      <c r="AR5180" t="s">
        <v>35</v>
      </c>
      <c r="AS5180" t="s">
        <v>35</v>
      </c>
    </row>
    <row r="5181" spans="1:45">
      <c r="A5181" s="264" t="s">
        <v>17562</v>
      </c>
      <c r="B5181" s="217" t="s">
        <v>16281</v>
      </c>
      <c r="C5181" s="217" t="s">
        <v>50</v>
      </c>
      <c r="E5181" s="217" t="s">
        <v>17793</v>
      </c>
      <c r="F5181" s="217" t="s">
        <v>17794</v>
      </c>
      <c r="H5181" s="217" t="s">
        <v>4093</v>
      </c>
      <c r="I5181" s="217" t="s">
        <v>7244</v>
      </c>
      <c r="J5181" s="217" t="s">
        <v>33</v>
      </c>
      <c r="K5181" s="217" t="s">
        <v>33</v>
      </c>
      <c r="M5181" s="217">
        <f t="shared" si="110"/>
        <v>584</v>
      </c>
      <c r="O5181" s="217" t="s">
        <v>35</v>
      </c>
      <c r="P5181" s="217" t="s">
        <v>35</v>
      </c>
      <c r="Q5181" s="217">
        <f>S6781-vykonyz.xlsx[[#This Row],[Kod]]</f>
        <v>-91235</v>
      </c>
      <c r="R5181" s="217">
        <f>S5104-vykonyz.xlsx[[#This Row],[Kod]]</f>
        <v>0</v>
      </c>
      <c r="S5181" s="217" t="s">
        <v>17795</v>
      </c>
      <c r="T5181" s="217" t="s">
        <v>17796</v>
      </c>
      <c r="U5181" s="217">
        <v>376</v>
      </c>
      <c r="V5181" s="261">
        <v>45292</v>
      </c>
      <c r="W5181" s="217" t="s">
        <v>17795</v>
      </c>
      <c r="X5181" s="217">
        <v>341</v>
      </c>
      <c r="Y5181" s="217">
        <v>35</v>
      </c>
      <c r="Z5181" s="261">
        <v>45291</v>
      </c>
      <c r="AC5181" s="217">
        <f>vykonyz.xlsx3[[#This Row],[Kod]]-vykonyz.xlsx[[#This Row],[Kod]]</f>
        <v>0</v>
      </c>
      <c r="AD5181" t="s">
        <v>17562</v>
      </c>
      <c r="AE5181" t="s">
        <v>16281</v>
      </c>
      <c r="AF5181" t="s">
        <v>50</v>
      </c>
      <c r="AG5181"/>
      <c r="AH5181" t="s">
        <v>17793</v>
      </c>
      <c r="AI5181" t="s">
        <v>17794</v>
      </c>
      <c r="AJ5181"/>
      <c r="AK5181" t="s">
        <v>4093</v>
      </c>
      <c r="AL5181" t="s">
        <v>7244</v>
      </c>
      <c r="AM5181" t="s">
        <v>33</v>
      </c>
      <c r="AN5181" t="s">
        <v>33</v>
      </c>
      <c r="AO5181"/>
      <c r="AP5181" t="s">
        <v>6798</v>
      </c>
      <c r="AQ5181"/>
      <c r="AR5181" t="s">
        <v>35</v>
      </c>
      <c r="AS5181" t="s">
        <v>35</v>
      </c>
    </row>
    <row r="5182" spans="1:45">
      <c r="A5182" s="264" t="s">
        <v>17566</v>
      </c>
      <c r="B5182" s="217" t="s">
        <v>16281</v>
      </c>
      <c r="C5182" s="217" t="s">
        <v>50</v>
      </c>
      <c r="E5182" s="217" t="s">
        <v>17797</v>
      </c>
      <c r="F5182" s="217" t="s">
        <v>17798</v>
      </c>
      <c r="H5182" s="217" t="s">
        <v>4093</v>
      </c>
      <c r="I5182" s="217" t="s">
        <v>17764</v>
      </c>
      <c r="J5182" s="217" t="s">
        <v>33</v>
      </c>
      <c r="K5182" s="217" t="s">
        <v>33</v>
      </c>
      <c r="M5182" s="217">
        <f t="shared" si="110"/>
        <v>832</v>
      </c>
      <c r="O5182" s="217" t="s">
        <v>35</v>
      </c>
      <c r="P5182" s="217" t="s">
        <v>35</v>
      </c>
      <c r="Q5182" s="217">
        <f>S6782-vykonyz.xlsx[[#This Row],[Kod]]</f>
        <v>-91237</v>
      </c>
      <c r="R5182" s="217">
        <f>S5105-vykonyz.xlsx[[#This Row],[Kod]]</f>
        <v>0</v>
      </c>
      <c r="S5182" s="217" t="s">
        <v>17799</v>
      </c>
      <c r="T5182" s="217" t="s">
        <v>17800</v>
      </c>
      <c r="U5182" s="217">
        <v>245</v>
      </c>
      <c r="V5182" s="261">
        <v>45292</v>
      </c>
      <c r="W5182" s="217" t="s">
        <v>17799</v>
      </c>
      <c r="X5182" s="217">
        <v>233</v>
      </c>
      <c r="Y5182" s="217">
        <v>12</v>
      </c>
      <c r="Z5182" s="261">
        <v>45291</v>
      </c>
      <c r="AC5182" s="217">
        <f>vykonyz.xlsx3[[#This Row],[Kod]]-vykonyz.xlsx[[#This Row],[Kod]]</f>
        <v>0</v>
      </c>
      <c r="AD5182" t="s">
        <v>17566</v>
      </c>
      <c r="AE5182" t="s">
        <v>16281</v>
      </c>
      <c r="AF5182" t="s">
        <v>50</v>
      </c>
      <c r="AG5182"/>
      <c r="AH5182" t="s">
        <v>17797</v>
      </c>
      <c r="AI5182" t="s">
        <v>17798</v>
      </c>
      <c r="AJ5182"/>
      <c r="AK5182" t="s">
        <v>4093</v>
      </c>
      <c r="AL5182" t="s">
        <v>17764</v>
      </c>
      <c r="AM5182" t="s">
        <v>33</v>
      </c>
      <c r="AN5182" t="s">
        <v>33</v>
      </c>
      <c r="AO5182"/>
      <c r="AP5182" t="s">
        <v>17801</v>
      </c>
      <c r="AQ5182"/>
      <c r="AR5182" t="s">
        <v>35</v>
      </c>
      <c r="AS5182" t="s">
        <v>35</v>
      </c>
    </row>
    <row r="5183" spans="1:45">
      <c r="A5183" s="264" t="s">
        <v>17571</v>
      </c>
      <c r="B5183" s="217" t="s">
        <v>16281</v>
      </c>
      <c r="C5183" s="217" t="s">
        <v>50</v>
      </c>
      <c r="E5183" s="217" t="s">
        <v>17572</v>
      </c>
      <c r="F5183" s="217" t="s">
        <v>17802</v>
      </c>
      <c r="H5183" s="217" t="s">
        <v>4093</v>
      </c>
      <c r="I5183" s="217" t="s">
        <v>7244</v>
      </c>
      <c r="J5183" s="217" t="s">
        <v>33</v>
      </c>
      <c r="K5183" s="217" t="s">
        <v>33</v>
      </c>
      <c r="M5183" s="217">
        <f t="shared" si="110"/>
        <v>863</v>
      </c>
      <c r="O5183" s="217" t="s">
        <v>35</v>
      </c>
      <c r="P5183" s="217" t="s">
        <v>35</v>
      </c>
      <c r="Q5183" s="217">
        <f>S6783-vykonyz.xlsx[[#This Row],[Kod]]</f>
        <v>-91239</v>
      </c>
      <c r="R5183" s="217">
        <f>S5106-vykonyz.xlsx[[#This Row],[Kod]]</f>
        <v>0</v>
      </c>
      <c r="S5183" s="217" t="s">
        <v>17803</v>
      </c>
      <c r="T5183" s="217" t="s">
        <v>17804</v>
      </c>
      <c r="U5183" s="217">
        <v>302</v>
      </c>
      <c r="V5183" s="261">
        <v>45292</v>
      </c>
      <c r="W5183" s="217" t="s">
        <v>17803</v>
      </c>
      <c r="X5183" s="217">
        <v>291</v>
      </c>
      <c r="Y5183" s="217">
        <v>11</v>
      </c>
      <c r="Z5183" s="261">
        <v>45291</v>
      </c>
      <c r="AC5183" s="217">
        <f>vykonyz.xlsx3[[#This Row],[Kod]]-vykonyz.xlsx[[#This Row],[Kod]]</f>
        <v>0</v>
      </c>
      <c r="AD5183" t="s">
        <v>17571</v>
      </c>
      <c r="AE5183" t="s">
        <v>16281</v>
      </c>
      <c r="AF5183" t="s">
        <v>50</v>
      </c>
      <c r="AG5183"/>
      <c r="AH5183" t="s">
        <v>17572</v>
      </c>
      <c r="AI5183" t="s">
        <v>17802</v>
      </c>
      <c r="AJ5183"/>
      <c r="AK5183" t="s">
        <v>4093</v>
      </c>
      <c r="AL5183" t="s">
        <v>7244</v>
      </c>
      <c r="AM5183" t="s">
        <v>33</v>
      </c>
      <c r="AN5183" t="s">
        <v>33</v>
      </c>
      <c r="AO5183"/>
      <c r="AP5183" t="s">
        <v>8287</v>
      </c>
      <c r="AQ5183"/>
      <c r="AR5183" t="s">
        <v>35</v>
      </c>
      <c r="AS5183" t="s">
        <v>35</v>
      </c>
    </row>
    <row r="5184" spans="1:45">
      <c r="A5184" s="264" t="s">
        <v>17575</v>
      </c>
      <c r="B5184" s="217" t="s">
        <v>16281</v>
      </c>
      <c r="C5184" s="217" t="s">
        <v>50</v>
      </c>
      <c r="E5184" s="217" t="s">
        <v>17805</v>
      </c>
      <c r="F5184" s="217" t="s">
        <v>17806</v>
      </c>
      <c r="H5184" s="217" t="s">
        <v>4093</v>
      </c>
      <c r="I5184" s="217" t="s">
        <v>7244</v>
      </c>
      <c r="J5184" s="217" t="s">
        <v>33</v>
      </c>
      <c r="K5184" s="217" t="s">
        <v>33</v>
      </c>
      <c r="M5184" s="217">
        <f t="shared" si="110"/>
        <v>1396</v>
      </c>
      <c r="O5184" s="217" t="s">
        <v>35</v>
      </c>
      <c r="P5184" s="217" t="s">
        <v>35</v>
      </c>
      <c r="Q5184" s="217">
        <f>S6784-vykonyz.xlsx[[#This Row],[Kod]]</f>
        <v>-91241</v>
      </c>
      <c r="R5184" s="217">
        <f>S5107-vykonyz.xlsx[[#This Row],[Kod]]</f>
        <v>0</v>
      </c>
      <c r="S5184" s="217" t="s">
        <v>17807</v>
      </c>
      <c r="T5184" s="217" t="s">
        <v>17808</v>
      </c>
      <c r="U5184" s="217">
        <v>578</v>
      </c>
      <c r="V5184" s="261">
        <v>45292</v>
      </c>
      <c r="W5184" s="217" t="s">
        <v>17807</v>
      </c>
      <c r="X5184" s="217">
        <v>543</v>
      </c>
      <c r="Y5184" s="217">
        <v>35</v>
      </c>
      <c r="Z5184" s="261">
        <v>45291</v>
      </c>
      <c r="AC5184" s="217">
        <f>vykonyz.xlsx3[[#This Row],[Kod]]-vykonyz.xlsx[[#This Row],[Kod]]</f>
        <v>0</v>
      </c>
      <c r="AD5184" t="s">
        <v>17575</v>
      </c>
      <c r="AE5184" t="s">
        <v>16281</v>
      </c>
      <c r="AF5184" t="s">
        <v>50</v>
      </c>
      <c r="AG5184"/>
      <c r="AH5184" t="s">
        <v>17805</v>
      </c>
      <c r="AI5184" t="s">
        <v>17806</v>
      </c>
      <c r="AJ5184"/>
      <c r="AK5184" t="s">
        <v>4093</v>
      </c>
      <c r="AL5184" t="s">
        <v>7244</v>
      </c>
      <c r="AM5184" t="s">
        <v>33</v>
      </c>
      <c r="AN5184" t="s">
        <v>33</v>
      </c>
      <c r="AO5184"/>
      <c r="AP5184" t="s">
        <v>17809</v>
      </c>
      <c r="AQ5184"/>
      <c r="AR5184" t="s">
        <v>35</v>
      </c>
      <c r="AS5184" t="s">
        <v>35</v>
      </c>
    </row>
    <row r="5185" spans="1:45">
      <c r="A5185" s="264" t="s">
        <v>17580</v>
      </c>
      <c r="B5185" s="217" t="s">
        <v>16281</v>
      </c>
      <c r="C5185" s="217" t="s">
        <v>50</v>
      </c>
      <c r="E5185" s="217" t="s">
        <v>17581</v>
      </c>
      <c r="F5185" s="217" t="s">
        <v>17810</v>
      </c>
      <c r="H5185" s="217" t="s">
        <v>994</v>
      </c>
      <c r="I5185" s="217" t="s">
        <v>1125</v>
      </c>
      <c r="J5185" s="217" t="s">
        <v>33</v>
      </c>
      <c r="K5185" s="217" t="s">
        <v>33</v>
      </c>
      <c r="M5185" s="217">
        <f t="shared" si="110"/>
        <v>233</v>
      </c>
      <c r="O5185" s="217" t="s">
        <v>35</v>
      </c>
      <c r="P5185" s="217" t="s">
        <v>35</v>
      </c>
      <c r="Q5185" s="217">
        <f>S6785-vykonyz.xlsx[[#This Row],[Kod]]</f>
        <v>-91243</v>
      </c>
      <c r="R5185" s="217">
        <f>S5108-vykonyz.xlsx[[#This Row],[Kod]]</f>
        <v>0</v>
      </c>
      <c r="S5185" s="217" t="s">
        <v>17811</v>
      </c>
      <c r="T5185" s="217" t="s">
        <v>17812</v>
      </c>
      <c r="U5185" s="217">
        <v>184</v>
      </c>
      <c r="V5185" s="261">
        <v>45292</v>
      </c>
      <c r="W5185" s="217" t="s">
        <v>17811</v>
      </c>
      <c r="X5185" s="217">
        <v>176</v>
      </c>
      <c r="Y5185" s="217">
        <v>8</v>
      </c>
      <c r="Z5185" s="261">
        <v>45291</v>
      </c>
      <c r="AC5185" s="217">
        <f>vykonyz.xlsx3[[#This Row],[Kod]]-vykonyz.xlsx[[#This Row],[Kod]]</f>
        <v>0</v>
      </c>
      <c r="AD5185" t="s">
        <v>17580</v>
      </c>
      <c r="AE5185" t="s">
        <v>16281</v>
      </c>
      <c r="AF5185" t="s">
        <v>50</v>
      </c>
      <c r="AG5185"/>
      <c r="AH5185" t="s">
        <v>17581</v>
      </c>
      <c r="AI5185" t="s">
        <v>17810</v>
      </c>
      <c r="AJ5185"/>
      <c r="AK5185" t="s">
        <v>994</v>
      </c>
      <c r="AL5185" t="s">
        <v>1125</v>
      </c>
      <c r="AM5185" t="s">
        <v>33</v>
      </c>
      <c r="AN5185" t="s">
        <v>33</v>
      </c>
      <c r="AO5185"/>
      <c r="AP5185" t="s">
        <v>8883</v>
      </c>
      <c r="AQ5185"/>
      <c r="AR5185" t="s">
        <v>35</v>
      </c>
      <c r="AS5185" t="s">
        <v>35</v>
      </c>
    </row>
    <row r="5186" spans="1:45">
      <c r="A5186" s="264" t="s">
        <v>17584</v>
      </c>
      <c r="B5186" s="217" t="s">
        <v>16281</v>
      </c>
      <c r="C5186" s="217" t="s">
        <v>50</v>
      </c>
      <c r="E5186" s="217" t="s">
        <v>17585</v>
      </c>
      <c r="F5186" s="217" t="s">
        <v>17810</v>
      </c>
      <c r="H5186" s="217" t="s">
        <v>994</v>
      </c>
      <c r="I5186" s="217" t="s">
        <v>1125</v>
      </c>
      <c r="J5186" s="217" t="s">
        <v>33</v>
      </c>
      <c r="K5186" s="217" t="s">
        <v>33</v>
      </c>
      <c r="M5186" s="217">
        <f t="shared" si="110"/>
        <v>233</v>
      </c>
      <c r="O5186" s="217" t="s">
        <v>35</v>
      </c>
      <c r="P5186" s="217" t="s">
        <v>35</v>
      </c>
      <c r="Q5186" s="217">
        <f>S6786-vykonyz.xlsx[[#This Row],[Kod]]</f>
        <v>-91245</v>
      </c>
      <c r="R5186" s="217">
        <f>S5109-vykonyz.xlsx[[#This Row],[Kod]]</f>
        <v>0</v>
      </c>
      <c r="S5186" s="217" t="s">
        <v>17813</v>
      </c>
      <c r="T5186" s="217" t="s">
        <v>17814</v>
      </c>
      <c r="U5186" s="217">
        <v>323</v>
      </c>
      <c r="V5186" s="261">
        <v>45292</v>
      </c>
      <c r="W5186" s="217" t="s">
        <v>17813</v>
      </c>
      <c r="X5186" s="217">
        <v>312</v>
      </c>
      <c r="Y5186" s="217">
        <v>11</v>
      </c>
      <c r="Z5186" s="261">
        <v>45291</v>
      </c>
      <c r="AC5186" s="217">
        <f>vykonyz.xlsx3[[#This Row],[Kod]]-vykonyz.xlsx[[#This Row],[Kod]]</f>
        <v>0</v>
      </c>
      <c r="AD5186" t="s">
        <v>17584</v>
      </c>
      <c r="AE5186" t="s">
        <v>16281</v>
      </c>
      <c r="AF5186" t="s">
        <v>50</v>
      </c>
      <c r="AG5186"/>
      <c r="AH5186" t="s">
        <v>17585</v>
      </c>
      <c r="AI5186" t="s">
        <v>17810</v>
      </c>
      <c r="AJ5186"/>
      <c r="AK5186" t="s">
        <v>994</v>
      </c>
      <c r="AL5186" t="s">
        <v>1125</v>
      </c>
      <c r="AM5186" t="s">
        <v>33</v>
      </c>
      <c r="AN5186" t="s">
        <v>33</v>
      </c>
      <c r="AO5186"/>
      <c r="AP5186" t="s">
        <v>8883</v>
      </c>
      <c r="AQ5186"/>
      <c r="AR5186" t="s">
        <v>35</v>
      </c>
      <c r="AS5186" t="s">
        <v>35</v>
      </c>
    </row>
    <row r="5187" spans="1:45">
      <c r="A5187" s="264" t="s">
        <v>17589</v>
      </c>
      <c r="B5187" s="217" t="s">
        <v>16281</v>
      </c>
      <c r="C5187" s="217" t="s">
        <v>50</v>
      </c>
      <c r="E5187" s="217" t="s">
        <v>17590</v>
      </c>
      <c r="F5187" s="217" t="s">
        <v>17815</v>
      </c>
      <c r="H5187" s="217" t="s">
        <v>1008</v>
      </c>
      <c r="I5187" s="217" t="s">
        <v>994</v>
      </c>
      <c r="J5187" s="217" t="s">
        <v>33</v>
      </c>
      <c r="K5187" s="217" t="s">
        <v>33</v>
      </c>
      <c r="M5187" s="217">
        <f t="shared" si="110"/>
        <v>1523</v>
      </c>
      <c r="O5187" s="217" t="s">
        <v>35</v>
      </c>
      <c r="P5187" s="217" t="s">
        <v>35</v>
      </c>
      <c r="Q5187" s="217">
        <f>S6787-vykonyz.xlsx[[#This Row],[Kod]]</f>
        <v>-91249</v>
      </c>
      <c r="R5187" s="217">
        <f>S5110-vykonyz.xlsx[[#This Row],[Kod]]</f>
        <v>0</v>
      </c>
      <c r="S5187" s="217" t="s">
        <v>17816</v>
      </c>
      <c r="T5187" s="217" t="s">
        <v>17817</v>
      </c>
      <c r="U5187" s="217">
        <v>424</v>
      </c>
      <c r="V5187" s="261">
        <v>45292</v>
      </c>
      <c r="W5187" s="217" t="s">
        <v>17816</v>
      </c>
      <c r="X5187" s="217">
        <v>406</v>
      </c>
      <c r="Y5187" s="217">
        <v>18</v>
      </c>
      <c r="Z5187" s="261">
        <v>45291</v>
      </c>
      <c r="AC5187" s="217">
        <f>vykonyz.xlsx3[[#This Row],[Kod]]-vykonyz.xlsx[[#This Row],[Kod]]</f>
        <v>0</v>
      </c>
      <c r="AD5187" t="s">
        <v>17589</v>
      </c>
      <c r="AE5187" t="s">
        <v>16281</v>
      </c>
      <c r="AF5187" t="s">
        <v>50</v>
      </c>
      <c r="AG5187"/>
      <c r="AH5187" t="s">
        <v>17590</v>
      </c>
      <c r="AI5187" t="s">
        <v>17815</v>
      </c>
      <c r="AJ5187"/>
      <c r="AK5187" t="s">
        <v>1008</v>
      </c>
      <c r="AL5187" t="s">
        <v>994</v>
      </c>
      <c r="AM5187" t="s">
        <v>33</v>
      </c>
      <c r="AN5187" t="s">
        <v>33</v>
      </c>
      <c r="AO5187"/>
      <c r="AP5187" t="s">
        <v>17818</v>
      </c>
      <c r="AQ5187"/>
      <c r="AR5187" t="s">
        <v>35</v>
      </c>
      <c r="AS5187" t="s">
        <v>35</v>
      </c>
    </row>
    <row r="5188" spans="1:45">
      <c r="A5188" s="264" t="s">
        <v>17593</v>
      </c>
      <c r="B5188" s="217" t="s">
        <v>16281</v>
      </c>
      <c r="C5188" s="217" t="s">
        <v>50</v>
      </c>
      <c r="E5188" s="217" t="s">
        <v>17594</v>
      </c>
      <c r="F5188" s="217" t="s">
        <v>17819</v>
      </c>
      <c r="H5188" s="217" t="s">
        <v>1008</v>
      </c>
      <c r="I5188" s="217" t="s">
        <v>994</v>
      </c>
      <c r="J5188" s="217" t="s">
        <v>33</v>
      </c>
      <c r="K5188" s="217" t="s">
        <v>33</v>
      </c>
      <c r="M5188" s="217">
        <f t="shared" si="110"/>
        <v>1523</v>
      </c>
      <c r="O5188" s="217" t="s">
        <v>35</v>
      </c>
      <c r="P5188" s="217" t="s">
        <v>35</v>
      </c>
      <c r="Q5188" s="217">
        <f>S6788-vykonyz.xlsx[[#This Row],[Kod]]</f>
        <v>-91251</v>
      </c>
      <c r="R5188" s="217">
        <f>S5111-vykonyz.xlsx[[#This Row],[Kod]]</f>
        <v>0</v>
      </c>
      <c r="S5188" s="217" t="s">
        <v>17820</v>
      </c>
      <c r="T5188" s="217" t="s">
        <v>17821</v>
      </c>
      <c r="U5188" s="217">
        <v>366</v>
      </c>
      <c r="V5188" s="261">
        <v>45292</v>
      </c>
      <c r="W5188" s="217" t="s">
        <v>17820</v>
      </c>
      <c r="X5188" s="217">
        <v>358</v>
      </c>
      <c r="Y5188" s="217">
        <v>8</v>
      </c>
      <c r="Z5188" s="261">
        <v>45291</v>
      </c>
      <c r="AC5188" s="217">
        <f>vykonyz.xlsx3[[#This Row],[Kod]]-vykonyz.xlsx[[#This Row],[Kod]]</f>
        <v>0</v>
      </c>
      <c r="AD5188" t="s">
        <v>17593</v>
      </c>
      <c r="AE5188" t="s">
        <v>16281</v>
      </c>
      <c r="AF5188" t="s">
        <v>50</v>
      </c>
      <c r="AG5188"/>
      <c r="AH5188" t="s">
        <v>17594</v>
      </c>
      <c r="AI5188" t="s">
        <v>17819</v>
      </c>
      <c r="AJ5188"/>
      <c r="AK5188" t="s">
        <v>1008</v>
      </c>
      <c r="AL5188" t="s">
        <v>994</v>
      </c>
      <c r="AM5188" t="s">
        <v>33</v>
      </c>
      <c r="AN5188" t="s">
        <v>33</v>
      </c>
      <c r="AO5188"/>
      <c r="AP5188" t="s">
        <v>17818</v>
      </c>
      <c r="AQ5188"/>
      <c r="AR5188" t="s">
        <v>35</v>
      </c>
      <c r="AS5188" t="s">
        <v>35</v>
      </c>
    </row>
    <row r="5189" spans="1:45">
      <c r="A5189" s="264" t="s">
        <v>17598</v>
      </c>
      <c r="B5189" s="217" t="s">
        <v>16281</v>
      </c>
      <c r="C5189" s="217" t="s">
        <v>50</v>
      </c>
      <c r="E5189" s="217" t="s">
        <v>17599</v>
      </c>
      <c r="F5189" s="217" t="s">
        <v>16076</v>
      </c>
      <c r="H5189" s="217" t="s">
        <v>989</v>
      </c>
      <c r="I5189" s="217" t="s">
        <v>6725</v>
      </c>
      <c r="J5189" s="217" t="s">
        <v>33</v>
      </c>
      <c r="K5189" s="217" t="s">
        <v>33</v>
      </c>
      <c r="M5189" s="217">
        <f t="shared" si="110"/>
        <v>500</v>
      </c>
      <c r="O5189" s="217" t="s">
        <v>35</v>
      </c>
      <c r="P5189" s="217" t="s">
        <v>35</v>
      </c>
      <c r="Q5189" s="217">
        <f>S6789-vykonyz.xlsx[[#This Row],[Kod]]</f>
        <v>-91253</v>
      </c>
      <c r="R5189" s="217">
        <f>S5112-vykonyz.xlsx[[#This Row],[Kod]]</f>
        <v>0</v>
      </c>
      <c r="S5189" s="217" t="s">
        <v>17822</v>
      </c>
      <c r="T5189" s="217" t="s">
        <v>17823</v>
      </c>
      <c r="U5189" s="217">
        <v>261</v>
      </c>
      <c r="V5189" s="261">
        <v>45292</v>
      </c>
      <c r="W5189" s="217" t="s">
        <v>17822</v>
      </c>
      <c r="X5189" s="217">
        <v>234</v>
      </c>
      <c r="Y5189" s="217">
        <v>27</v>
      </c>
      <c r="Z5189" s="261">
        <v>45291</v>
      </c>
      <c r="AC5189" s="217">
        <f>vykonyz.xlsx3[[#This Row],[Kod]]-vykonyz.xlsx[[#This Row],[Kod]]</f>
        <v>0</v>
      </c>
      <c r="AD5189" t="s">
        <v>17598</v>
      </c>
      <c r="AE5189" t="s">
        <v>16281</v>
      </c>
      <c r="AF5189" t="s">
        <v>50</v>
      </c>
      <c r="AG5189"/>
      <c r="AH5189" t="s">
        <v>17599</v>
      </c>
      <c r="AI5189" t="s">
        <v>16076</v>
      </c>
      <c r="AJ5189"/>
      <c r="AK5189" t="s">
        <v>989</v>
      </c>
      <c r="AL5189" t="s">
        <v>6725</v>
      </c>
      <c r="AM5189" t="s">
        <v>33</v>
      </c>
      <c r="AN5189" t="s">
        <v>33</v>
      </c>
      <c r="AO5189"/>
      <c r="AP5189" t="s">
        <v>11806</v>
      </c>
      <c r="AQ5189"/>
      <c r="AR5189" t="s">
        <v>35</v>
      </c>
      <c r="AS5189" t="s">
        <v>35</v>
      </c>
    </row>
    <row r="5190" spans="1:45">
      <c r="A5190" s="264" t="s">
        <v>17602</v>
      </c>
      <c r="B5190" s="217" t="s">
        <v>16281</v>
      </c>
      <c r="C5190" s="217" t="s">
        <v>50</v>
      </c>
      <c r="E5190" s="217" t="s">
        <v>17603</v>
      </c>
      <c r="H5190" s="217" t="s">
        <v>989</v>
      </c>
      <c r="I5190" s="217" t="s">
        <v>6725</v>
      </c>
      <c r="J5190" s="217" t="s">
        <v>33</v>
      </c>
      <c r="K5190" s="217" t="s">
        <v>33</v>
      </c>
      <c r="M5190" s="217">
        <f t="shared" si="110"/>
        <v>718</v>
      </c>
      <c r="O5190" s="217" t="s">
        <v>35</v>
      </c>
      <c r="P5190" s="217" t="s">
        <v>35</v>
      </c>
      <c r="Q5190" s="217">
        <f>S6790-vykonyz.xlsx[[#This Row],[Kod]]</f>
        <v>-91255</v>
      </c>
      <c r="R5190" s="217">
        <f>S5113-vykonyz.xlsx[[#This Row],[Kod]]</f>
        <v>0</v>
      </c>
      <c r="S5190" s="217" t="s">
        <v>17824</v>
      </c>
      <c r="T5190" s="217" t="s">
        <v>17825</v>
      </c>
      <c r="U5190" s="217">
        <v>261</v>
      </c>
      <c r="V5190" s="261">
        <v>45292</v>
      </c>
      <c r="W5190" s="217" t="s">
        <v>17824</v>
      </c>
      <c r="X5190" s="217">
        <v>238</v>
      </c>
      <c r="Y5190" s="217">
        <v>23</v>
      </c>
      <c r="Z5190" s="261">
        <v>45291</v>
      </c>
      <c r="AC5190" s="217">
        <f>vykonyz.xlsx3[[#This Row],[Kod]]-vykonyz.xlsx[[#This Row],[Kod]]</f>
        <v>0</v>
      </c>
      <c r="AD5190" t="s">
        <v>17602</v>
      </c>
      <c r="AE5190" t="s">
        <v>16281</v>
      </c>
      <c r="AF5190" t="s">
        <v>50</v>
      </c>
      <c r="AG5190"/>
      <c r="AH5190" t="s">
        <v>17603</v>
      </c>
      <c r="AI5190"/>
      <c r="AJ5190"/>
      <c r="AK5190" t="s">
        <v>989</v>
      </c>
      <c r="AL5190" t="s">
        <v>6725</v>
      </c>
      <c r="AM5190" t="s">
        <v>33</v>
      </c>
      <c r="AN5190" t="s">
        <v>33</v>
      </c>
      <c r="AO5190"/>
      <c r="AP5190" t="s">
        <v>7381</v>
      </c>
      <c r="AQ5190"/>
      <c r="AR5190" t="s">
        <v>35</v>
      </c>
      <c r="AS5190" t="s">
        <v>35</v>
      </c>
    </row>
    <row r="5191" spans="1:45">
      <c r="A5191" s="264" t="s">
        <v>17607</v>
      </c>
      <c r="B5191" s="217" t="s">
        <v>16281</v>
      </c>
      <c r="C5191" s="217" t="s">
        <v>50</v>
      </c>
      <c r="E5191" s="217" t="s">
        <v>17608</v>
      </c>
      <c r="F5191" s="217" t="s">
        <v>16076</v>
      </c>
      <c r="H5191" s="217" t="s">
        <v>989</v>
      </c>
      <c r="I5191" s="217" t="s">
        <v>6725</v>
      </c>
      <c r="J5191" s="217" t="s">
        <v>33</v>
      </c>
      <c r="K5191" s="217" t="s">
        <v>33</v>
      </c>
      <c r="M5191" s="217">
        <f t="shared" si="110"/>
        <v>132</v>
      </c>
      <c r="O5191" s="217" t="s">
        <v>35</v>
      </c>
      <c r="P5191" s="217" t="s">
        <v>35</v>
      </c>
      <c r="Q5191" s="217">
        <f>S6791-vykonyz.xlsx[[#This Row],[Kod]]</f>
        <v>-91257</v>
      </c>
      <c r="R5191" s="217">
        <f>S5114-vykonyz.xlsx[[#This Row],[Kod]]</f>
        <v>0</v>
      </c>
      <c r="S5191" s="217" t="s">
        <v>17826</v>
      </c>
      <c r="T5191" s="217" t="s">
        <v>17827</v>
      </c>
      <c r="U5191" s="217">
        <v>224</v>
      </c>
      <c r="V5191" s="261">
        <v>45292</v>
      </c>
      <c r="W5191" s="217" t="s">
        <v>17826</v>
      </c>
      <c r="X5191" s="217">
        <v>205</v>
      </c>
      <c r="Y5191" s="217">
        <v>19</v>
      </c>
      <c r="Z5191" s="261">
        <v>45291</v>
      </c>
      <c r="AC5191" s="217">
        <f>vykonyz.xlsx3[[#This Row],[Kod]]-vykonyz.xlsx[[#This Row],[Kod]]</f>
        <v>0</v>
      </c>
      <c r="AD5191" t="s">
        <v>17607</v>
      </c>
      <c r="AE5191" t="s">
        <v>16281</v>
      </c>
      <c r="AF5191" t="s">
        <v>50</v>
      </c>
      <c r="AG5191"/>
      <c r="AH5191" t="s">
        <v>17608</v>
      </c>
      <c r="AI5191" t="s">
        <v>16076</v>
      </c>
      <c r="AJ5191"/>
      <c r="AK5191" t="s">
        <v>989</v>
      </c>
      <c r="AL5191" t="s">
        <v>6725</v>
      </c>
      <c r="AM5191" t="s">
        <v>33</v>
      </c>
      <c r="AN5191" t="s">
        <v>33</v>
      </c>
      <c r="AO5191"/>
      <c r="AP5191" t="s">
        <v>1211</v>
      </c>
      <c r="AQ5191"/>
      <c r="AR5191" t="s">
        <v>35</v>
      </c>
      <c r="AS5191" t="s">
        <v>35</v>
      </c>
    </row>
    <row r="5192" spans="1:45">
      <c r="A5192" s="264" t="s">
        <v>17611</v>
      </c>
      <c r="B5192" s="217" t="s">
        <v>16281</v>
      </c>
      <c r="C5192" s="217" t="s">
        <v>50</v>
      </c>
      <c r="E5192" s="217" t="s">
        <v>17612</v>
      </c>
      <c r="F5192" s="217" t="s">
        <v>16076</v>
      </c>
      <c r="H5192" s="217" t="s">
        <v>989</v>
      </c>
      <c r="I5192" s="217" t="s">
        <v>6725</v>
      </c>
      <c r="J5192" s="217" t="s">
        <v>33</v>
      </c>
      <c r="K5192" s="217" t="s">
        <v>33</v>
      </c>
      <c r="M5192" s="217">
        <f t="shared" ref="M5192:M5255" si="111">U5115</f>
        <v>714</v>
      </c>
      <c r="O5192" s="217" t="s">
        <v>35</v>
      </c>
      <c r="P5192" s="217" t="s">
        <v>35</v>
      </c>
      <c r="Q5192" s="217">
        <f>S6792-vykonyz.xlsx[[#This Row],[Kod]]</f>
        <v>-91259</v>
      </c>
      <c r="R5192" s="217">
        <f>S5115-vykonyz.xlsx[[#This Row],[Kod]]</f>
        <v>0</v>
      </c>
      <c r="S5192" s="217" t="s">
        <v>17828</v>
      </c>
      <c r="T5192" s="217" t="s">
        <v>17829</v>
      </c>
      <c r="U5192" s="217">
        <v>252</v>
      </c>
      <c r="V5192" s="261">
        <v>45292</v>
      </c>
      <c r="W5192" s="217" t="s">
        <v>17828</v>
      </c>
      <c r="X5192" s="217">
        <v>229</v>
      </c>
      <c r="Y5192" s="217">
        <v>23</v>
      </c>
      <c r="Z5192" s="261">
        <v>45291</v>
      </c>
      <c r="AC5192" s="217">
        <f>vykonyz.xlsx3[[#This Row],[Kod]]-vykonyz.xlsx[[#This Row],[Kod]]</f>
        <v>0</v>
      </c>
      <c r="AD5192" t="s">
        <v>17611</v>
      </c>
      <c r="AE5192" t="s">
        <v>16281</v>
      </c>
      <c r="AF5192" t="s">
        <v>50</v>
      </c>
      <c r="AG5192"/>
      <c r="AH5192" t="s">
        <v>17612</v>
      </c>
      <c r="AI5192" t="s">
        <v>16076</v>
      </c>
      <c r="AJ5192"/>
      <c r="AK5192" t="s">
        <v>989</v>
      </c>
      <c r="AL5192" t="s">
        <v>6725</v>
      </c>
      <c r="AM5192" t="s">
        <v>33</v>
      </c>
      <c r="AN5192" t="s">
        <v>33</v>
      </c>
      <c r="AO5192"/>
      <c r="AP5192" t="s">
        <v>13572</v>
      </c>
      <c r="AQ5192"/>
      <c r="AR5192" t="s">
        <v>35</v>
      </c>
      <c r="AS5192" t="s">
        <v>35</v>
      </c>
    </row>
    <row r="5193" spans="1:45">
      <c r="A5193" s="264" t="s">
        <v>17616</v>
      </c>
      <c r="B5193" s="217" t="s">
        <v>16281</v>
      </c>
      <c r="C5193" s="217" t="s">
        <v>50</v>
      </c>
      <c r="E5193" s="217" t="s">
        <v>17617</v>
      </c>
      <c r="F5193" s="217" t="s">
        <v>16076</v>
      </c>
      <c r="H5193" s="217" t="s">
        <v>989</v>
      </c>
      <c r="I5193" s="217" t="s">
        <v>6725</v>
      </c>
      <c r="J5193" s="217" t="s">
        <v>33</v>
      </c>
      <c r="K5193" s="217" t="s">
        <v>33</v>
      </c>
      <c r="M5193" s="217">
        <f t="shared" si="111"/>
        <v>573</v>
      </c>
      <c r="O5193" s="217" t="s">
        <v>35</v>
      </c>
      <c r="P5193" s="217" t="s">
        <v>35</v>
      </c>
      <c r="Q5193" s="217">
        <f>S6793-vykonyz.xlsx[[#This Row],[Kod]]</f>
        <v>-91261</v>
      </c>
      <c r="R5193" s="217">
        <f>S5116-vykonyz.xlsx[[#This Row],[Kod]]</f>
        <v>0</v>
      </c>
      <c r="S5193" s="217" t="s">
        <v>17830</v>
      </c>
      <c r="T5193" s="217" t="s">
        <v>17831</v>
      </c>
      <c r="U5193" s="217">
        <v>141</v>
      </c>
      <c r="V5193" s="261">
        <v>45292</v>
      </c>
      <c r="W5193" s="217" t="s">
        <v>17830</v>
      </c>
      <c r="X5193" s="217">
        <v>126</v>
      </c>
      <c r="Y5193" s="217">
        <v>15</v>
      </c>
      <c r="Z5193" s="261">
        <v>45291</v>
      </c>
      <c r="AC5193" s="217">
        <f>vykonyz.xlsx3[[#This Row],[Kod]]-vykonyz.xlsx[[#This Row],[Kod]]</f>
        <v>0</v>
      </c>
      <c r="AD5193" t="s">
        <v>17616</v>
      </c>
      <c r="AE5193" t="s">
        <v>16281</v>
      </c>
      <c r="AF5193" t="s">
        <v>50</v>
      </c>
      <c r="AG5193"/>
      <c r="AH5193" t="s">
        <v>17617</v>
      </c>
      <c r="AI5193" t="s">
        <v>16076</v>
      </c>
      <c r="AJ5193"/>
      <c r="AK5193" t="s">
        <v>989</v>
      </c>
      <c r="AL5193" t="s">
        <v>6725</v>
      </c>
      <c r="AM5193" t="s">
        <v>33</v>
      </c>
      <c r="AN5193" t="s">
        <v>33</v>
      </c>
      <c r="AO5193"/>
      <c r="AP5193" t="s">
        <v>7100</v>
      </c>
      <c r="AQ5193"/>
      <c r="AR5193" t="s">
        <v>35</v>
      </c>
      <c r="AS5193" t="s">
        <v>35</v>
      </c>
    </row>
    <row r="5194" spans="1:45">
      <c r="A5194" s="264" t="s">
        <v>17620</v>
      </c>
      <c r="B5194" s="217" t="s">
        <v>16281</v>
      </c>
      <c r="C5194" s="217" t="s">
        <v>50</v>
      </c>
      <c r="E5194" s="217" t="s">
        <v>17621</v>
      </c>
      <c r="F5194" s="217" t="s">
        <v>16076</v>
      </c>
      <c r="H5194" s="217" t="s">
        <v>989</v>
      </c>
      <c r="I5194" s="217" t="s">
        <v>6725</v>
      </c>
      <c r="J5194" s="217" t="s">
        <v>33</v>
      </c>
      <c r="K5194" s="217" t="s">
        <v>33</v>
      </c>
      <c r="M5194" s="217">
        <f t="shared" si="111"/>
        <v>677</v>
      </c>
      <c r="O5194" s="217" t="s">
        <v>35</v>
      </c>
      <c r="P5194" s="217" t="s">
        <v>35</v>
      </c>
      <c r="Q5194" s="217">
        <f>S6794-vykonyz.xlsx[[#This Row],[Kod]]</f>
        <v>-91263</v>
      </c>
      <c r="R5194" s="217">
        <f>S5117-vykonyz.xlsx[[#This Row],[Kod]]</f>
        <v>0</v>
      </c>
      <c r="S5194" s="217" t="s">
        <v>17832</v>
      </c>
      <c r="T5194" s="217" t="s">
        <v>17833</v>
      </c>
      <c r="U5194" s="217">
        <v>182</v>
      </c>
      <c r="V5194" s="261">
        <v>45292</v>
      </c>
      <c r="W5194" s="217" t="s">
        <v>17832</v>
      </c>
      <c r="X5194" s="217">
        <v>167</v>
      </c>
      <c r="Y5194" s="217">
        <v>15</v>
      </c>
      <c r="Z5194" s="261">
        <v>45291</v>
      </c>
      <c r="AC5194" s="217">
        <f>vykonyz.xlsx3[[#This Row],[Kod]]-vykonyz.xlsx[[#This Row],[Kod]]</f>
        <v>0</v>
      </c>
      <c r="AD5194" t="s">
        <v>17620</v>
      </c>
      <c r="AE5194" t="s">
        <v>16281</v>
      </c>
      <c r="AF5194" t="s">
        <v>50</v>
      </c>
      <c r="AG5194"/>
      <c r="AH5194" t="s">
        <v>17621</v>
      </c>
      <c r="AI5194" t="s">
        <v>16076</v>
      </c>
      <c r="AJ5194"/>
      <c r="AK5194" t="s">
        <v>989</v>
      </c>
      <c r="AL5194" t="s">
        <v>6725</v>
      </c>
      <c r="AM5194" t="s">
        <v>33</v>
      </c>
      <c r="AN5194" t="s">
        <v>33</v>
      </c>
      <c r="AO5194"/>
      <c r="AP5194" t="s">
        <v>1661</v>
      </c>
      <c r="AQ5194"/>
      <c r="AR5194" t="s">
        <v>35</v>
      </c>
      <c r="AS5194" t="s">
        <v>35</v>
      </c>
    </row>
    <row r="5195" spans="1:45">
      <c r="A5195" s="264" t="s">
        <v>17625</v>
      </c>
      <c r="B5195" s="217" t="s">
        <v>16281</v>
      </c>
      <c r="C5195" s="217" t="s">
        <v>50</v>
      </c>
      <c r="E5195" s="217" t="s">
        <v>17626</v>
      </c>
      <c r="F5195" s="217" t="s">
        <v>16076</v>
      </c>
      <c r="H5195" s="217" t="s">
        <v>989</v>
      </c>
      <c r="I5195" s="217" t="s">
        <v>6725</v>
      </c>
      <c r="J5195" s="217" t="s">
        <v>33</v>
      </c>
      <c r="K5195" s="217" t="s">
        <v>33</v>
      </c>
      <c r="M5195" s="217">
        <f t="shared" si="111"/>
        <v>677</v>
      </c>
      <c r="O5195" s="217" t="s">
        <v>35</v>
      </c>
      <c r="P5195" s="217" t="s">
        <v>35</v>
      </c>
      <c r="Q5195" s="217">
        <f>S6795-vykonyz.xlsx[[#This Row],[Kod]]</f>
        <v>-91265</v>
      </c>
      <c r="R5195" s="217">
        <f>S5118-vykonyz.xlsx[[#This Row],[Kod]]</f>
        <v>0</v>
      </c>
      <c r="S5195" s="217" t="s">
        <v>17834</v>
      </c>
      <c r="T5195" s="217" t="s">
        <v>17835</v>
      </c>
      <c r="U5195" s="217">
        <v>233</v>
      </c>
      <c r="V5195" s="261">
        <v>45292</v>
      </c>
      <c r="W5195" s="217" t="s">
        <v>17834</v>
      </c>
      <c r="X5195" s="217">
        <v>218</v>
      </c>
      <c r="Y5195" s="217">
        <v>15</v>
      </c>
      <c r="Z5195" s="261">
        <v>45291</v>
      </c>
      <c r="AC5195" s="217">
        <f>vykonyz.xlsx3[[#This Row],[Kod]]-vykonyz.xlsx[[#This Row],[Kod]]</f>
        <v>0</v>
      </c>
      <c r="AD5195" t="s">
        <v>17625</v>
      </c>
      <c r="AE5195" t="s">
        <v>16281</v>
      </c>
      <c r="AF5195" t="s">
        <v>50</v>
      </c>
      <c r="AG5195"/>
      <c r="AH5195" t="s">
        <v>17626</v>
      </c>
      <c r="AI5195" t="s">
        <v>16076</v>
      </c>
      <c r="AJ5195"/>
      <c r="AK5195" t="s">
        <v>989</v>
      </c>
      <c r="AL5195" t="s">
        <v>6725</v>
      </c>
      <c r="AM5195" t="s">
        <v>33</v>
      </c>
      <c r="AN5195" t="s">
        <v>33</v>
      </c>
      <c r="AO5195"/>
      <c r="AP5195" t="s">
        <v>1661</v>
      </c>
      <c r="AQ5195"/>
      <c r="AR5195" t="s">
        <v>35</v>
      </c>
      <c r="AS5195" t="s">
        <v>35</v>
      </c>
    </row>
    <row r="5196" spans="1:45">
      <c r="A5196" s="264" t="s">
        <v>17629</v>
      </c>
      <c r="B5196" s="217" t="s">
        <v>16281</v>
      </c>
      <c r="C5196" s="217" t="s">
        <v>50</v>
      </c>
      <c r="E5196" s="217" t="s">
        <v>17630</v>
      </c>
      <c r="F5196" s="217" t="s">
        <v>16076</v>
      </c>
      <c r="H5196" s="217" t="s">
        <v>989</v>
      </c>
      <c r="I5196" s="217" t="s">
        <v>6725</v>
      </c>
      <c r="J5196" s="217" t="s">
        <v>33</v>
      </c>
      <c r="K5196" s="217" t="s">
        <v>33</v>
      </c>
      <c r="M5196" s="217">
        <f t="shared" si="111"/>
        <v>677</v>
      </c>
      <c r="O5196" s="217" t="s">
        <v>35</v>
      </c>
      <c r="P5196" s="217" t="s">
        <v>35</v>
      </c>
      <c r="Q5196" s="217">
        <f>S6796-vykonyz.xlsx[[#This Row],[Kod]]</f>
        <v>-91267</v>
      </c>
      <c r="R5196" s="217">
        <f>S5119-vykonyz.xlsx[[#This Row],[Kod]]</f>
        <v>0</v>
      </c>
      <c r="S5196" s="217" t="s">
        <v>17836</v>
      </c>
      <c r="T5196" s="217" t="s">
        <v>17837</v>
      </c>
      <c r="U5196" s="217">
        <v>294</v>
      </c>
      <c r="V5196" s="261">
        <v>45292</v>
      </c>
      <c r="W5196" s="217" t="s">
        <v>17836</v>
      </c>
      <c r="X5196" s="217">
        <v>271</v>
      </c>
      <c r="Y5196" s="217">
        <v>23</v>
      </c>
      <c r="Z5196" s="261">
        <v>45291</v>
      </c>
      <c r="AC5196" s="217">
        <f>vykonyz.xlsx3[[#This Row],[Kod]]-vykonyz.xlsx[[#This Row],[Kod]]</f>
        <v>0</v>
      </c>
      <c r="AD5196" t="s">
        <v>17629</v>
      </c>
      <c r="AE5196" t="s">
        <v>16281</v>
      </c>
      <c r="AF5196" t="s">
        <v>50</v>
      </c>
      <c r="AG5196"/>
      <c r="AH5196" t="s">
        <v>17630</v>
      </c>
      <c r="AI5196" t="s">
        <v>16076</v>
      </c>
      <c r="AJ5196"/>
      <c r="AK5196" t="s">
        <v>989</v>
      </c>
      <c r="AL5196" t="s">
        <v>6725</v>
      </c>
      <c r="AM5196" t="s">
        <v>33</v>
      </c>
      <c r="AN5196" t="s">
        <v>33</v>
      </c>
      <c r="AO5196"/>
      <c r="AP5196" t="s">
        <v>1661</v>
      </c>
      <c r="AQ5196"/>
      <c r="AR5196" t="s">
        <v>35</v>
      </c>
      <c r="AS5196" t="s">
        <v>35</v>
      </c>
    </row>
    <row r="5197" spans="1:45">
      <c r="A5197" s="264" t="s">
        <v>17634</v>
      </c>
      <c r="B5197" s="217" t="s">
        <v>16281</v>
      </c>
      <c r="C5197" s="217" t="s">
        <v>50</v>
      </c>
      <c r="E5197" s="217" t="s">
        <v>17635</v>
      </c>
      <c r="F5197" s="217" t="s">
        <v>16076</v>
      </c>
      <c r="H5197" s="217" t="s">
        <v>989</v>
      </c>
      <c r="I5197" s="217" t="s">
        <v>6725</v>
      </c>
      <c r="J5197" s="217" t="s">
        <v>33</v>
      </c>
      <c r="K5197" s="217" t="s">
        <v>33</v>
      </c>
      <c r="M5197" s="217">
        <f t="shared" si="111"/>
        <v>1422</v>
      </c>
      <c r="O5197" s="217" t="s">
        <v>35</v>
      </c>
      <c r="P5197" s="217" t="s">
        <v>35</v>
      </c>
      <c r="Q5197" s="217">
        <f>S6797-vykonyz.xlsx[[#This Row],[Kod]]</f>
        <v>-91269</v>
      </c>
      <c r="R5197" s="217">
        <f>S5120-vykonyz.xlsx[[#This Row],[Kod]]</f>
        <v>0</v>
      </c>
      <c r="S5197" s="217" t="s">
        <v>17838</v>
      </c>
      <c r="T5197" s="217" t="s">
        <v>17839</v>
      </c>
      <c r="U5197" s="217">
        <v>325</v>
      </c>
      <c r="V5197" s="261">
        <v>45292</v>
      </c>
      <c r="W5197" s="217" t="s">
        <v>17838</v>
      </c>
      <c r="X5197" s="217">
        <v>290</v>
      </c>
      <c r="Y5197" s="217">
        <v>35</v>
      </c>
      <c r="Z5197" s="261">
        <v>45291</v>
      </c>
      <c r="AC5197" s="217">
        <f>vykonyz.xlsx3[[#This Row],[Kod]]-vykonyz.xlsx[[#This Row],[Kod]]</f>
        <v>0</v>
      </c>
      <c r="AD5197" t="s">
        <v>17634</v>
      </c>
      <c r="AE5197" t="s">
        <v>16281</v>
      </c>
      <c r="AF5197" t="s">
        <v>50</v>
      </c>
      <c r="AG5197"/>
      <c r="AH5197" t="s">
        <v>17635</v>
      </c>
      <c r="AI5197" t="s">
        <v>16076</v>
      </c>
      <c r="AJ5197"/>
      <c r="AK5197" t="s">
        <v>989</v>
      </c>
      <c r="AL5197" t="s">
        <v>6725</v>
      </c>
      <c r="AM5197" t="s">
        <v>33</v>
      </c>
      <c r="AN5197" t="s">
        <v>33</v>
      </c>
      <c r="AO5197"/>
      <c r="AP5197" t="s">
        <v>17840</v>
      </c>
      <c r="AQ5197"/>
      <c r="AR5197" t="s">
        <v>35</v>
      </c>
      <c r="AS5197" t="s">
        <v>35</v>
      </c>
    </row>
    <row r="5198" spans="1:45">
      <c r="A5198" s="264" t="s">
        <v>17638</v>
      </c>
      <c r="B5198" s="217" t="s">
        <v>16281</v>
      </c>
      <c r="C5198" s="217" t="s">
        <v>50</v>
      </c>
      <c r="E5198" s="217" t="s">
        <v>17639</v>
      </c>
      <c r="F5198" s="217" t="s">
        <v>16076</v>
      </c>
      <c r="H5198" s="217" t="s">
        <v>989</v>
      </c>
      <c r="I5198" s="217" t="s">
        <v>6725</v>
      </c>
      <c r="J5198" s="217" t="s">
        <v>33</v>
      </c>
      <c r="K5198" s="217" t="s">
        <v>33</v>
      </c>
      <c r="M5198" s="217">
        <f t="shared" si="111"/>
        <v>677</v>
      </c>
      <c r="O5198" s="217" t="s">
        <v>35</v>
      </c>
      <c r="P5198" s="217" t="s">
        <v>35</v>
      </c>
      <c r="Q5198" s="217">
        <f>S6798-vykonyz.xlsx[[#This Row],[Kod]]</f>
        <v>-91271</v>
      </c>
      <c r="R5198" s="217">
        <f>S5121-vykonyz.xlsx[[#This Row],[Kod]]</f>
        <v>0</v>
      </c>
      <c r="S5198" s="217" t="s">
        <v>17841</v>
      </c>
      <c r="T5198" s="217" t="s">
        <v>17842</v>
      </c>
      <c r="U5198" s="217">
        <v>246</v>
      </c>
      <c r="V5198" s="261">
        <v>45292</v>
      </c>
      <c r="W5198" s="217" t="s">
        <v>17841</v>
      </c>
      <c r="X5198" s="217">
        <v>223</v>
      </c>
      <c r="Y5198" s="217">
        <v>23</v>
      </c>
      <c r="Z5198" s="261">
        <v>45291</v>
      </c>
      <c r="AC5198" s="217">
        <f>vykonyz.xlsx3[[#This Row],[Kod]]-vykonyz.xlsx[[#This Row],[Kod]]</f>
        <v>0</v>
      </c>
      <c r="AD5198" t="s">
        <v>17638</v>
      </c>
      <c r="AE5198" t="s">
        <v>16281</v>
      </c>
      <c r="AF5198" t="s">
        <v>50</v>
      </c>
      <c r="AG5198"/>
      <c r="AH5198" t="s">
        <v>17639</v>
      </c>
      <c r="AI5198" t="s">
        <v>16076</v>
      </c>
      <c r="AJ5198"/>
      <c r="AK5198" t="s">
        <v>989</v>
      </c>
      <c r="AL5198" t="s">
        <v>6725</v>
      </c>
      <c r="AM5198" t="s">
        <v>33</v>
      </c>
      <c r="AN5198" t="s">
        <v>33</v>
      </c>
      <c r="AO5198"/>
      <c r="AP5198" t="s">
        <v>1661</v>
      </c>
      <c r="AQ5198"/>
      <c r="AR5198" t="s">
        <v>35</v>
      </c>
      <c r="AS5198" t="s">
        <v>35</v>
      </c>
    </row>
    <row r="5199" spans="1:45">
      <c r="A5199" s="264" t="s">
        <v>17643</v>
      </c>
      <c r="B5199" s="217" t="s">
        <v>16281</v>
      </c>
      <c r="C5199" s="217" t="s">
        <v>50</v>
      </c>
      <c r="E5199" s="217" t="s">
        <v>17644</v>
      </c>
      <c r="F5199" s="217" t="s">
        <v>16076</v>
      </c>
      <c r="H5199" s="217" t="s">
        <v>989</v>
      </c>
      <c r="I5199" s="217" t="s">
        <v>6725</v>
      </c>
      <c r="J5199" s="217" t="s">
        <v>33</v>
      </c>
      <c r="K5199" s="217" t="s">
        <v>33</v>
      </c>
      <c r="M5199" s="217">
        <f t="shared" si="111"/>
        <v>283</v>
      </c>
      <c r="O5199" s="217" t="s">
        <v>35</v>
      </c>
      <c r="P5199" s="217" t="s">
        <v>35</v>
      </c>
      <c r="Q5199" s="217">
        <f>S6799-vykonyz.xlsx[[#This Row],[Kod]]</f>
        <v>-91273</v>
      </c>
      <c r="R5199" s="217">
        <f>S5122-vykonyz.xlsx[[#This Row],[Kod]]</f>
        <v>0</v>
      </c>
      <c r="S5199" s="217" t="s">
        <v>17843</v>
      </c>
      <c r="T5199" s="217" t="s">
        <v>17844</v>
      </c>
      <c r="U5199" s="217">
        <v>1446</v>
      </c>
      <c r="V5199" s="261">
        <v>45292</v>
      </c>
      <c r="W5199" s="217" t="s">
        <v>17843</v>
      </c>
      <c r="X5199" s="217">
        <v>1412</v>
      </c>
      <c r="Y5199" s="217">
        <v>34</v>
      </c>
      <c r="Z5199" s="261">
        <v>45291</v>
      </c>
      <c r="AC5199" s="217">
        <f>vykonyz.xlsx3[[#This Row],[Kod]]-vykonyz.xlsx[[#This Row],[Kod]]</f>
        <v>0</v>
      </c>
      <c r="AD5199" t="s">
        <v>17643</v>
      </c>
      <c r="AE5199" t="s">
        <v>16281</v>
      </c>
      <c r="AF5199" t="s">
        <v>50</v>
      </c>
      <c r="AG5199"/>
      <c r="AH5199" t="s">
        <v>17644</v>
      </c>
      <c r="AI5199" t="s">
        <v>16076</v>
      </c>
      <c r="AJ5199"/>
      <c r="AK5199" t="s">
        <v>989</v>
      </c>
      <c r="AL5199" t="s">
        <v>6725</v>
      </c>
      <c r="AM5199" t="s">
        <v>33</v>
      </c>
      <c r="AN5199" t="s">
        <v>33</v>
      </c>
      <c r="AO5199"/>
      <c r="AP5199" t="s">
        <v>17845</v>
      </c>
      <c r="AQ5199"/>
      <c r="AR5199" t="s">
        <v>35</v>
      </c>
      <c r="AS5199" t="s">
        <v>35</v>
      </c>
    </row>
    <row r="5200" spans="1:45">
      <c r="A5200" s="264" t="s">
        <v>17647</v>
      </c>
      <c r="B5200" s="217" t="s">
        <v>16281</v>
      </c>
      <c r="C5200" s="217" t="s">
        <v>50</v>
      </c>
      <c r="E5200" s="217" t="s">
        <v>17648</v>
      </c>
      <c r="F5200" s="217" t="s">
        <v>17846</v>
      </c>
      <c r="H5200" s="217" t="s">
        <v>989</v>
      </c>
      <c r="I5200" s="217" t="s">
        <v>6725</v>
      </c>
      <c r="J5200" s="217" t="s">
        <v>33</v>
      </c>
      <c r="K5200" s="217" t="s">
        <v>33</v>
      </c>
      <c r="M5200" s="217">
        <f t="shared" si="111"/>
        <v>1258</v>
      </c>
      <c r="O5200" s="217" t="s">
        <v>35</v>
      </c>
      <c r="P5200" s="217" t="s">
        <v>35</v>
      </c>
      <c r="Q5200" s="217">
        <f>S6800-vykonyz.xlsx[[#This Row],[Kod]]</f>
        <v>-91275</v>
      </c>
      <c r="R5200" s="217">
        <f>S5123-vykonyz.xlsx[[#This Row],[Kod]]</f>
        <v>0</v>
      </c>
      <c r="S5200" s="217" t="s">
        <v>17847</v>
      </c>
      <c r="T5200" s="217" t="s">
        <v>17848</v>
      </c>
      <c r="U5200" s="217">
        <v>126</v>
      </c>
      <c r="V5200" s="261">
        <v>45292</v>
      </c>
      <c r="W5200" s="217" t="s">
        <v>17847</v>
      </c>
      <c r="X5200" s="217">
        <v>115</v>
      </c>
      <c r="Y5200" s="217">
        <v>11</v>
      </c>
      <c r="Z5200" s="261">
        <v>45291</v>
      </c>
      <c r="AC5200" s="217">
        <f>vykonyz.xlsx3[[#This Row],[Kod]]-vykonyz.xlsx[[#This Row],[Kod]]</f>
        <v>0</v>
      </c>
      <c r="AD5200" t="s">
        <v>17647</v>
      </c>
      <c r="AE5200" t="s">
        <v>16281</v>
      </c>
      <c r="AF5200" t="s">
        <v>50</v>
      </c>
      <c r="AG5200"/>
      <c r="AH5200" t="s">
        <v>17648</v>
      </c>
      <c r="AI5200" t="s">
        <v>17846</v>
      </c>
      <c r="AJ5200"/>
      <c r="AK5200" t="s">
        <v>989</v>
      </c>
      <c r="AL5200" t="s">
        <v>6725</v>
      </c>
      <c r="AM5200" t="s">
        <v>33</v>
      </c>
      <c r="AN5200" t="s">
        <v>33</v>
      </c>
      <c r="AO5200"/>
      <c r="AP5200" t="s">
        <v>14229</v>
      </c>
      <c r="AQ5200"/>
      <c r="AR5200" t="s">
        <v>35</v>
      </c>
      <c r="AS5200" t="s">
        <v>35</v>
      </c>
    </row>
    <row r="5201" spans="1:45">
      <c r="A5201" s="264" t="s">
        <v>17652</v>
      </c>
      <c r="B5201" s="217" t="s">
        <v>16281</v>
      </c>
      <c r="C5201" s="217" t="s">
        <v>50</v>
      </c>
      <c r="E5201" s="217" t="s">
        <v>17653</v>
      </c>
      <c r="F5201" s="217" t="s">
        <v>16076</v>
      </c>
      <c r="H5201" s="217" t="s">
        <v>989</v>
      </c>
      <c r="I5201" s="217" t="s">
        <v>6725</v>
      </c>
      <c r="J5201" s="217" t="s">
        <v>33</v>
      </c>
      <c r="K5201" s="217" t="s">
        <v>33</v>
      </c>
      <c r="M5201" s="217">
        <f t="shared" si="111"/>
        <v>701</v>
      </c>
      <c r="O5201" s="217" t="s">
        <v>35</v>
      </c>
      <c r="P5201" s="217" t="s">
        <v>35</v>
      </c>
      <c r="Q5201" s="217">
        <f>S6801-vykonyz.xlsx[[#This Row],[Kod]]</f>
        <v>-91277</v>
      </c>
      <c r="R5201" s="217">
        <f>S5124-vykonyz.xlsx[[#This Row],[Kod]]</f>
        <v>0</v>
      </c>
      <c r="S5201" s="217" t="s">
        <v>17849</v>
      </c>
      <c r="T5201" s="217" t="s">
        <v>17850</v>
      </c>
      <c r="U5201" s="217">
        <v>3912</v>
      </c>
      <c r="V5201" s="261">
        <v>45292</v>
      </c>
      <c r="W5201" s="217" t="s">
        <v>17849</v>
      </c>
      <c r="X5201" s="217">
        <v>3571</v>
      </c>
      <c r="Y5201" s="217">
        <v>341</v>
      </c>
      <c r="Z5201" s="261">
        <v>45291</v>
      </c>
      <c r="AC5201" s="217">
        <f>vykonyz.xlsx3[[#This Row],[Kod]]-vykonyz.xlsx[[#This Row],[Kod]]</f>
        <v>0</v>
      </c>
      <c r="AD5201" t="s">
        <v>17652</v>
      </c>
      <c r="AE5201" t="s">
        <v>16281</v>
      </c>
      <c r="AF5201" t="s">
        <v>50</v>
      </c>
      <c r="AG5201"/>
      <c r="AH5201" t="s">
        <v>17653</v>
      </c>
      <c r="AI5201" t="s">
        <v>16076</v>
      </c>
      <c r="AJ5201"/>
      <c r="AK5201" t="s">
        <v>989</v>
      </c>
      <c r="AL5201" t="s">
        <v>6725</v>
      </c>
      <c r="AM5201" t="s">
        <v>33</v>
      </c>
      <c r="AN5201" t="s">
        <v>33</v>
      </c>
      <c r="AO5201"/>
      <c r="AP5201" t="s">
        <v>864</v>
      </c>
      <c r="AQ5201"/>
      <c r="AR5201" t="s">
        <v>35</v>
      </c>
      <c r="AS5201" t="s">
        <v>35</v>
      </c>
    </row>
    <row r="5202" spans="1:45">
      <c r="A5202" s="264" t="s">
        <v>17656</v>
      </c>
      <c r="B5202" s="217" t="s">
        <v>16281</v>
      </c>
      <c r="C5202" s="217" t="s">
        <v>50</v>
      </c>
      <c r="E5202" s="217" t="s">
        <v>17657</v>
      </c>
      <c r="F5202" s="217" t="s">
        <v>16076</v>
      </c>
      <c r="H5202" s="217" t="s">
        <v>989</v>
      </c>
      <c r="I5202" s="217" t="s">
        <v>6725</v>
      </c>
      <c r="J5202" s="217" t="s">
        <v>33</v>
      </c>
      <c r="K5202" s="217" t="s">
        <v>33</v>
      </c>
      <c r="M5202" s="217">
        <f t="shared" si="111"/>
        <v>701</v>
      </c>
      <c r="O5202" s="217" t="s">
        <v>35</v>
      </c>
      <c r="P5202" s="217" t="s">
        <v>35</v>
      </c>
      <c r="Q5202" s="217">
        <f>S6802-vykonyz.xlsx[[#This Row],[Kod]]</f>
        <v>-91279</v>
      </c>
      <c r="R5202" s="217">
        <f>S5125-vykonyz.xlsx[[#This Row],[Kod]]</f>
        <v>0</v>
      </c>
      <c r="S5202" s="217" t="s">
        <v>17851</v>
      </c>
      <c r="T5202" s="217" t="s">
        <v>17852</v>
      </c>
      <c r="U5202" s="217">
        <v>7735</v>
      </c>
      <c r="V5202" s="261">
        <v>45292</v>
      </c>
      <c r="W5202" s="217" t="s">
        <v>17851</v>
      </c>
      <c r="X5202" s="217">
        <v>7052</v>
      </c>
      <c r="Y5202" s="217">
        <v>683</v>
      </c>
      <c r="Z5202" s="261">
        <v>45291</v>
      </c>
      <c r="AC5202" s="217">
        <f>vykonyz.xlsx3[[#This Row],[Kod]]-vykonyz.xlsx[[#This Row],[Kod]]</f>
        <v>0</v>
      </c>
      <c r="AD5202" t="s">
        <v>17656</v>
      </c>
      <c r="AE5202" t="s">
        <v>16281</v>
      </c>
      <c r="AF5202" t="s">
        <v>50</v>
      </c>
      <c r="AG5202"/>
      <c r="AH5202" t="s">
        <v>17657</v>
      </c>
      <c r="AI5202" t="s">
        <v>16076</v>
      </c>
      <c r="AJ5202"/>
      <c r="AK5202" t="s">
        <v>989</v>
      </c>
      <c r="AL5202" t="s">
        <v>6725</v>
      </c>
      <c r="AM5202" t="s">
        <v>33</v>
      </c>
      <c r="AN5202" t="s">
        <v>33</v>
      </c>
      <c r="AO5202"/>
      <c r="AP5202" t="s">
        <v>864</v>
      </c>
      <c r="AQ5202"/>
      <c r="AR5202" t="s">
        <v>35</v>
      </c>
      <c r="AS5202" t="s">
        <v>35</v>
      </c>
    </row>
    <row r="5203" spans="1:45">
      <c r="A5203" s="264" t="s">
        <v>17660</v>
      </c>
      <c r="B5203" s="217" t="s">
        <v>16281</v>
      </c>
      <c r="C5203" s="217" t="s">
        <v>50</v>
      </c>
      <c r="E5203" s="217" t="s">
        <v>17661</v>
      </c>
      <c r="F5203" s="217" t="s">
        <v>17853</v>
      </c>
      <c r="H5203" s="217" t="s">
        <v>989</v>
      </c>
      <c r="I5203" s="217" t="s">
        <v>6725</v>
      </c>
      <c r="J5203" s="217" t="s">
        <v>33</v>
      </c>
      <c r="K5203" s="217" t="s">
        <v>33</v>
      </c>
      <c r="M5203" s="217">
        <f t="shared" si="111"/>
        <v>697</v>
      </c>
      <c r="O5203" s="217" t="s">
        <v>35</v>
      </c>
      <c r="P5203" s="217" t="s">
        <v>35</v>
      </c>
      <c r="Q5203" s="217">
        <f>S6803-vykonyz.xlsx[[#This Row],[Kod]]</f>
        <v>-91281</v>
      </c>
      <c r="R5203" s="217">
        <f>S5126-vykonyz.xlsx[[#This Row],[Kod]]</f>
        <v>0</v>
      </c>
      <c r="S5203" s="217" t="s">
        <v>17854</v>
      </c>
      <c r="T5203" s="217" t="s">
        <v>17855</v>
      </c>
      <c r="U5203" s="217">
        <v>246</v>
      </c>
      <c r="V5203" s="261">
        <v>45292</v>
      </c>
      <c r="W5203" s="217" t="s">
        <v>17854</v>
      </c>
      <c r="X5203" s="217">
        <v>213</v>
      </c>
      <c r="Y5203" s="217">
        <v>33</v>
      </c>
      <c r="Z5203" s="261">
        <v>45291</v>
      </c>
      <c r="AC5203" s="217">
        <f>vykonyz.xlsx3[[#This Row],[Kod]]-vykonyz.xlsx[[#This Row],[Kod]]</f>
        <v>0</v>
      </c>
      <c r="AD5203" t="s">
        <v>17660</v>
      </c>
      <c r="AE5203" t="s">
        <v>16281</v>
      </c>
      <c r="AF5203" t="s">
        <v>50</v>
      </c>
      <c r="AG5203"/>
      <c r="AH5203" t="s">
        <v>17661</v>
      </c>
      <c r="AI5203" t="s">
        <v>17856</v>
      </c>
      <c r="AJ5203"/>
      <c r="AK5203" t="s">
        <v>989</v>
      </c>
      <c r="AL5203" t="s">
        <v>6725</v>
      </c>
      <c r="AM5203" t="s">
        <v>33</v>
      </c>
      <c r="AN5203" t="s">
        <v>33</v>
      </c>
      <c r="AO5203"/>
      <c r="AP5203" t="s">
        <v>150</v>
      </c>
      <c r="AQ5203"/>
      <c r="AR5203" t="s">
        <v>35</v>
      </c>
      <c r="AS5203" t="s">
        <v>35</v>
      </c>
    </row>
    <row r="5204" spans="1:45">
      <c r="A5204" s="264" t="s">
        <v>17664</v>
      </c>
      <c r="B5204" s="217" t="s">
        <v>16281</v>
      </c>
      <c r="C5204" s="217" t="s">
        <v>50</v>
      </c>
      <c r="E5204" s="217" t="s">
        <v>17665</v>
      </c>
      <c r="F5204" s="217" t="s">
        <v>17857</v>
      </c>
      <c r="H5204" s="217" t="s">
        <v>989</v>
      </c>
      <c r="I5204" s="217" t="s">
        <v>6725</v>
      </c>
      <c r="J5204" s="217" t="s">
        <v>33</v>
      </c>
      <c r="K5204" s="217" t="s">
        <v>33</v>
      </c>
      <c r="M5204" s="217">
        <f t="shared" si="111"/>
        <v>320</v>
      </c>
      <c r="O5204" s="217" t="s">
        <v>35</v>
      </c>
      <c r="P5204" s="217" t="s">
        <v>35</v>
      </c>
      <c r="Q5204" s="217">
        <f>S6804-vykonyz.xlsx[[#This Row],[Kod]]</f>
        <v>-91283</v>
      </c>
      <c r="R5204" s="217">
        <f>S5127-vykonyz.xlsx[[#This Row],[Kod]]</f>
        <v>0</v>
      </c>
      <c r="S5204" s="217" t="s">
        <v>17858</v>
      </c>
      <c r="T5204" s="217" t="s">
        <v>17859</v>
      </c>
      <c r="U5204" s="217">
        <v>193</v>
      </c>
      <c r="V5204" s="261">
        <v>45292</v>
      </c>
      <c r="W5204" s="217" t="s">
        <v>17858</v>
      </c>
      <c r="X5204" s="217">
        <v>167</v>
      </c>
      <c r="Y5204" s="217">
        <v>26</v>
      </c>
      <c r="Z5204" s="261">
        <v>45291</v>
      </c>
      <c r="AC5204" s="217">
        <f>vykonyz.xlsx3[[#This Row],[Kod]]-vykonyz.xlsx[[#This Row],[Kod]]</f>
        <v>0</v>
      </c>
      <c r="AD5204" t="s">
        <v>17664</v>
      </c>
      <c r="AE5204" t="s">
        <v>16281</v>
      </c>
      <c r="AF5204" t="s">
        <v>50</v>
      </c>
      <c r="AG5204"/>
      <c r="AH5204" t="s">
        <v>17665</v>
      </c>
      <c r="AI5204" t="s">
        <v>17857</v>
      </c>
      <c r="AJ5204"/>
      <c r="AK5204" t="s">
        <v>989</v>
      </c>
      <c r="AL5204" t="s">
        <v>6725</v>
      </c>
      <c r="AM5204" t="s">
        <v>33</v>
      </c>
      <c r="AN5204" t="s">
        <v>33</v>
      </c>
      <c r="AO5204"/>
      <c r="AP5204" t="s">
        <v>15015</v>
      </c>
      <c r="AQ5204"/>
      <c r="AR5204" t="s">
        <v>35</v>
      </c>
      <c r="AS5204" t="s">
        <v>35</v>
      </c>
    </row>
    <row r="5205" spans="1:45">
      <c r="A5205" s="264" t="s">
        <v>17667</v>
      </c>
      <c r="B5205" s="217" t="s">
        <v>16281</v>
      </c>
      <c r="C5205" s="217" t="s">
        <v>50</v>
      </c>
      <c r="E5205" s="217" t="s">
        <v>17668</v>
      </c>
      <c r="F5205" s="217" t="s">
        <v>17860</v>
      </c>
      <c r="H5205" s="217" t="s">
        <v>989</v>
      </c>
      <c r="I5205" s="217" t="s">
        <v>6725</v>
      </c>
      <c r="J5205" s="217" t="s">
        <v>33</v>
      </c>
      <c r="K5205" s="217" t="s">
        <v>33</v>
      </c>
      <c r="M5205" s="217">
        <f t="shared" si="111"/>
        <v>536</v>
      </c>
      <c r="O5205" s="217" t="s">
        <v>35</v>
      </c>
      <c r="P5205" s="217" t="s">
        <v>35</v>
      </c>
      <c r="Q5205" s="217">
        <f>S6805-vykonyz.xlsx[[#This Row],[Kod]]</f>
        <v>-91285</v>
      </c>
      <c r="R5205" s="217">
        <f>S5128-vykonyz.xlsx[[#This Row],[Kod]]</f>
        <v>0</v>
      </c>
      <c r="S5205" s="217" t="s">
        <v>17861</v>
      </c>
      <c r="T5205" s="217" t="s">
        <v>17862</v>
      </c>
      <c r="U5205" s="217">
        <v>815</v>
      </c>
      <c r="V5205" s="261">
        <v>45292</v>
      </c>
      <c r="W5205" s="217" t="s">
        <v>17861</v>
      </c>
      <c r="X5205" s="217">
        <v>800</v>
      </c>
      <c r="Y5205" s="217">
        <v>15</v>
      </c>
      <c r="Z5205" s="261">
        <v>45291</v>
      </c>
      <c r="AC5205" s="217">
        <f>vykonyz.xlsx3[[#This Row],[Kod]]-vykonyz.xlsx[[#This Row],[Kod]]</f>
        <v>0</v>
      </c>
      <c r="AD5205" t="s">
        <v>17667</v>
      </c>
      <c r="AE5205" t="s">
        <v>16281</v>
      </c>
      <c r="AF5205" t="s">
        <v>50</v>
      </c>
      <c r="AG5205"/>
      <c r="AH5205" t="s">
        <v>17668</v>
      </c>
      <c r="AI5205" t="s">
        <v>17860</v>
      </c>
      <c r="AJ5205"/>
      <c r="AK5205" t="s">
        <v>989</v>
      </c>
      <c r="AL5205" t="s">
        <v>6725</v>
      </c>
      <c r="AM5205" t="s">
        <v>33</v>
      </c>
      <c r="AN5205" t="s">
        <v>33</v>
      </c>
      <c r="AO5205"/>
      <c r="AP5205" t="s">
        <v>9849</v>
      </c>
      <c r="AQ5205"/>
      <c r="AR5205" t="s">
        <v>35</v>
      </c>
      <c r="AS5205" t="s">
        <v>35</v>
      </c>
    </row>
    <row r="5206" spans="1:45">
      <c r="A5206" s="264" t="s">
        <v>17670</v>
      </c>
      <c r="B5206" s="217" t="s">
        <v>16281</v>
      </c>
      <c r="C5206" s="217" t="s">
        <v>50</v>
      </c>
      <c r="E5206" s="217" t="s">
        <v>17671</v>
      </c>
      <c r="F5206" s="217" t="s">
        <v>17860</v>
      </c>
      <c r="H5206" s="217" t="s">
        <v>989</v>
      </c>
      <c r="I5206" s="217" t="s">
        <v>6725</v>
      </c>
      <c r="J5206" s="217" t="s">
        <v>33</v>
      </c>
      <c r="K5206" s="217" t="s">
        <v>33</v>
      </c>
      <c r="M5206" s="217">
        <f t="shared" si="111"/>
        <v>446</v>
      </c>
      <c r="O5206" s="217" t="s">
        <v>35</v>
      </c>
      <c r="P5206" s="217" t="s">
        <v>35</v>
      </c>
      <c r="Q5206" s="217">
        <f>S6806-vykonyz.xlsx[[#This Row],[Kod]]</f>
        <v>-91287</v>
      </c>
      <c r="R5206" s="217">
        <f>S5129-vykonyz.xlsx[[#This Row],[Kod]]</f>
        <v>0</v>
      </c>
      <c r="S5206" s="217" t="s">
        <v>17863</v>
      </c>
      <c r="T5206" s="217" t="s">
        <v>17864</v>
      </c>
      <c r="U5206" s="217">
        <v>772</v>
      </c>
      <c r="V5206" s="261">
        <v>45292</v>
      </c>
      <c r="W5206" s="217" t="s">
        <v>17863</v>
      </c>
      <c r="X5206" s="217">
        <v>767</v>
      </c>
      <c r="Y5206" s="217">
        <v>5</v>
      </c>
      <c r="Z5206" s="261">
        <v>45291</v>
      </c>
      <c r="AC5206" s="217">
        <f>vykonyz.xlsx3[[#This Row],[Kod]]-vykonyz.xlsx[[#This Row],[Kod]]</f>
        <v>0</v>
      </c>
      <c r="AD5206" t="s">
        <v>17670</v>
      </c>
      <c r="AE5206" t="s">
        <v>16281</v>
      </c>
      <c r="AF5206" t="s">
        <v>50</v>
      </c>
      <c r="AG5206"/>
      <c r="AH5206" t="s">
        <v>17671</v>
      </c>
      <c r="AI5206" t="s">
        <v>17860</v>
      </c>
      <c r="AJ5206"/>
      <c r="AK5206" t="s">
        <v>989</v>
      </c>
      <c r="AL5206" t="s">
        <v>6725</v>
      </c>
      <c r="AM5206" t="s">
        <v>33</v>
      </c>
      <c r="AN5206" t="s">
        <v>33</v>
      </c>
      <c r="AO5206"/>
      <c r="AP5206" t="s">
        <v>17865</v>
      </c>
      <c r="AQ5206"/>
      <c r="AR5206" t="s">
        <v>35</v>
      </c>
      <c r="AS5206" t="s">
        <v>35</v>
      </c>
    </row>
    <row r="5207" spans="1:45">
      <c r="A5207" s="264" t="s">
        <v>17672</v>
      </c>
      <c r="B5207" s="217" t="s">
        <v>16281</v>
      </c>
      <c r="C5207" s="217" t="s">
        <v>50</v>
      </c>
      <c r="E5207" s="217" t="s">
        <v>17673</v>
      </c>
      <c r="F5207" s="217" t="s">
        <v>17860</v>
      </c>
      <c r="H5207" s="217" t="s">
        <v>989</v>
      </c>
      <c r="I5207" s="217" t="s">
        <v>6725</v>
      </c>
      <c r="J5207" s="217" t="s">
        <v>33</v>
      </c>
      <c r="K5207" s="217" t="s">
        <v>33</v>
      </c>
      <c r="M5207" s="217">
        <f t="shared" si="111"/>
        <v>314</v>
      </c>
      <c r="O5207" s="217" t="s">
        <v>35</v>
      </c>
      <c r="P5207" s="217" t="s">
        <v>35</v>
      </c>
      <c r="Q5207" s="217">
        <f>S6807-vykonyz.xlsx[[#This Row],[Kod]]</f>
        <v>-91289</v>
      </c>
      <c r="R5207" s="217">
        <f>S5130-vykonyz.xlsx[[#This Row],[Kod]]</f>
        <v>0</v>
      </c>
      <c r="S5207" s="217" t="s">
        <v>17866</v>
      </c>
      <c r="T5207" s="217" t="s">
        <v>17867</v>
      </c>
      <c r="U5207" s="217">
        <v>271</v>
      </c>
      <c r="V5207" s="261">
        <v>45292</v>
      </c>
      <c r="W5207" s="217" t="s">
        <v>17866</v>
      </c>
      <c r="X5207" s="217">
        <v>268</v>
      </c>
      <c r="Y5207" s="217">
        <v>3</v>
      </c>
      <c r="Z5207" s="261">
        <v>45291</v>
      </c>
      <c r="AC5207" s="217">
        <f>vykonyz.xlsx3[[#This Row],[Kod]]-vykonyz.xlsx[[#This Row],[Kod]]</f>
        <v>0</v>
      </c>
      <c r="AD5207" t="s">
        <v>17672</v>
      </c>
      <c r="AE5207" t="s">
        <v>16281</v>
      </c>
      <c r="AF5207" t="s">
        <v>50</v>
      </c>
      <c r="AG5207"/>
      <c r="AH5207" t="s">
        <v>17673</v>
      </c>
      <c r="AI5207" t="s">
        <v>17860</v>
      </c>
      <c r="AJ5207"/>
      <c r="AK5207" t="s">
        <v>989</v>
      </c>
      <c r="AL5207" t="s">
        <v>6725</v>
      </c>
      <c r="AM5207" t="s">
        <v>33</v>
      </c>
      <c r="AN5207" t="s">
        <v>33</v>
      </c>
      <c r="AO5207"/>
      <c r="AP5207" t="s">
        <v>8155</v>
      </c>
      <c r="AQ5207"/>
      <c r="AR5207" t="s">
        <v>35</v>
      </c>
      <c r="AS5207" t="s">
        <v>35</v>
      </c>
    </row>
    <row r="5208" spans="1:45">
      <c r="A5208" s="264" t="s">
        <v>17675</v>
      </c>
      <c r="B5208" s="217" t="s">
        <v>16281</v>
      </c>
      <c r="C5208" s="217" t="s">
        <v>50</v>
      </c>
      <c r="E5208" s="217" t="s">
        <v>17676</v>
      </c>
      <c r="F5208" s="217" t="s">
        <v>17860</v>
      </c>
      <c r="H5208" s="217" t="s">
        <v>989</v>
      </c>
      <c r="I5208" s="217" t="s">
        <v>6725</v>
      </c>
      <c r="J5208" s="217" t="s">
        <v>33</v>
      </c>
      <c r="K5208" s="217" t="s">
        <v>33</v>
      </c>
      <c r="M5208" s="217">
        <f t="shared" si="111"/>
        <v>427</v>
      </c>
      <c r="O5208" s="217" t="s">
        <v>35</v>
      </c>
      <c r="P5208" s="217" t="s">
        <v>35</v>
      </c>
      <c r="Q5208" s="217">
        <f>S6808-vykonyz.xlsx[[#This Row],[Kod]]</f>
        <v>-91291</v>
      </c>
      <c r="R5208" s="217">
        <f>S5131-vykonyz.xlsx[[#This Row],[Kod]]</f>
        <v>0</v>
      </c>
      <c r="S5208" s="217" t="s">
        <v>17868</v>
      </c>
      <c r="T5208" s="217" t="s">
        <v>17869</v>
      </c>
      <c r="U5208" s="217">
        <v>250</v>
      </c>
      <c r="V5208" s="261">
        <v>45292</v>
      </c>
      <c r="W5208" s="217" t="s">
        <v>17868</v>
      </c>
      <c r="X5208" s="217">
        <v>245</v>
      </c>
      <c r="Y5208" s="217">
        <v>5</v>
      </c>
      <c r="Z5208" s="261">
        <v>45291</v>
      </c>
      <c r="AC5208" s="217">
        <f>vykonyz.xlsx3[[#This Row],[Kod]]-vykonyz.xlsx[[#This Row],[Kod]]</f>
        <v>0</v>
      </c>
      <c r="AD5208" t="s">
        <v>17675</v>
      </c>
      <c r="AE5208" t="s">
        <v>16281</v>
      </c>
      <c r="AF5208" t="s">
        <v>50</v>
      </c>
      <c r="AG5208"/>
      <c r="AH5208" t="s">
        <v>17676</v>
      </c>
      <c r="AI5208" t="s">
        <v>17860</v>
      </c>
      <c r="AJ5208"/>
      <c r="AK5208" t="s">
        <v>989</v>
      </c>
      <c r="AL5208" t="s">
        <v>6725</v>
      </c>
      <c r="AM5208" t="s">
        <v>33</v>
      </c>
      <c r="AN5208" t="s">
        <v>33</v>
      </c>
      <c r="AO5208"/>
      <c r="AP5208" t="s">
        <v>6448</v>
      </c>
      <c r="AQ5208"/>
      <c r="AR5208" t="s">
        <v>35</v>
      </c>
      <c r="AS5208" t="s">
        <v>35</v>
      </c>
    </row>
    <row r="5209" spans="1:45">
      <c r="A5209" s="264" t="s">
        <v>17677</v>
      </c>
      <c r="B5209" s="217" t="s">
        <v>16281</v>
      </c>
      <c r="C5209" s="217" t="s">
        <v>50</v>
      </c>
      <c r="E5209" s="217" t="s">
        <v>17678</v>
      </c>
      <c r="F5209" s="217" t="s">
        <v>17870</v>
      </c>
      <c r="H5209" s="217" t="s">
        <v>989</v>
      </c>
      <c r="I5209" s="217" t="s">
        <v>6725</v>
      </c>
      <c r="J5209" s="217" t="s">
        <v>33</v>
      </c>
      <c r="K5209" s="217" t="s">
        <v>33</v>
      </c>
      <c r="M5209" s="217">
        <f t="shared" si="111"/>
        <v>358</v>
      </c>
      <c r="O5209" s="217" t="s">
        <v>35</v>
      </c>
      <c r="P5209" s="217" t="s">
        <v>35</v>
      </c>
      <c r="Q5209" s="217">
        <f>S6809-vykonyz.xlsx[[#This Row],[Kod]]</f>
        <v>-91293</v>
      </c>
      <c r="R5209" s="217">
        <f>S5132-vykonyz.xlsx[[#This Row],[Kod]]</f>
        <v>0</v>
      </c>
      <c r="S5209" s="217" t="s">
        <v>17871</v>
      </c>
      <c r="T5209" s="217" t="s">
        <v>17872</v>
      </c>
      <c r="U5209" s="217">
        <v>584</v>
      </c>
      <c r="V5209" s="261">
        <v>45292</v>
      </c>
      <c r="W5209" s="217" t="s">
        <v>17871</v>
      </c>
      <c r="X5209" s="217">
        <v>579</v>
      </c>
      <c r="Y5209" s="217">
        <v>5</v>
      </c>
      <c r="Z5209" s="261">
        <v>45291</v>
      </c>
      <c r="AC5209" s="217">
        <f>vykonyz.xlsx3[[#This Row],[Kod]]-vykonyz.xlsx[[#This Row],[Kod]]</f>
        <v>0</v>
      </c>
      <c r="AD5209" t="s">
        <v>17677</v>
      </c>
      <c r="AE5209" t="s">
        <v>16281</v>
      </c>
      <c r="AF5209" t="s">
        <v>50</v>
      </c>
      <c r="AG5209"/>
      <c r="AH5209" t="s">
        <v>17678</v>
      </c>
      <c r="AI5209" t="s">
        <v>17870</v>
      </c>
      <c r="AJ5209"/>
      <c r="AK5209" t="s">
        <v>989</v>
      </c>
      <c r="AL5209" t="s">
        <v>6725</v>
      </c>
      <c r="AM5209" t="s">
        <v>33</v>
      </c>
      <c r="AN5209" t="s">
        <v>33</v>
      </c>
      <c r="AO5209"/>
      <c r="AP5209" t="s">
        <v>6626</v>
      </c>
      <c r="AQ5209"/>
      <c r="AR5209" t="s">
        <v>35</v>
      </c>
      <c r="AS5209" t="s">
        <v>35</v>
      </c>
    </row>
    <row r="5210" spans="1:45">
      <c r="A5210" s="264" t="s">
        <v>17679</v>
      </c>
      <c r="B5210" s="217" t="s">
        <v>16281</v>
      </c>
      <c r="C5210" s="217" t="s">
        <v>50</v>
      </c>
      <c r="E5210" s="217" t="s">
        <v>17680</v>
      </c>
      <c r="F5210" s="217" t="s">
        <v>17870</v>
      </c>
      <c r="H5210" s="217" t="s">
        <v>989</v>
      </c>
      <c r="I5210" s="217" t="s">
        <v>6725</v>
      </c>
      <c r="J5210" s="217" t="s">
        <v>33</v>
      </c>
      <c r="K5210" s="217" t="s">
        <v>33</v>
      </c>
      <c r="M5210" s="217">
        <f t="shared" si="111"/>
        <v>400</v>
      </c>
      <c r="O5210" s="217" t="s">
        <v>35</v>
      </c>
      <c r="P5210" s="217" t="s">
        <v>35</v>
      </c>
      <c r="Q5210" s="217">
        <f>S6810-vykonyz.xlsx[[#This Row],[Kod]]</f>
        <v>-91297</v>
      </c>
      <c r="R5210" s="217">
        <f>S5133-vykonyz.xlsx[[#This Row],[Kod]]</f>
        <v>0</v>
      </c>
      <c r="S5210" s="217" t="s">
        <v>17873</v>
      </c>
      <c r="T5210" s="217" t="s">
        <v>17874</v>
      </c>
      <c r="U5210" s="217">
        <v>272</v>
      </c>
      <c r="V5210" s="261">
        <v>45292</v>
      </c>
      <c r="W5210" s="217" t="s">
        <v>17873</v>
      </c>
      <c r="X5210" s="217">
        <v>266</v>
      </c>
      <c r="Y5210" s="217">
        <v>6</v>
      </c>
      <c r="Z5210" s="261">
        <v>45291</v>
      </c>
      <c r="AC5210" s="217">
        <f>vykonyz.xlsx3[[#This Row],[Kod]]-vykonyz.xlsx[[#This Row],[Kod]]</f>
        <v>0</v>
      </c>
      <c r="AD5210" t="s">
        <v>17679</v>
      </c>
      <c r="AE5210" t="s">
        <v>16281</v>
      </c>
      <c r="AF5210" t="s">
        <v>50</v>
      </c>
      <c r="AG5210"/>
      <c r="AH5210" t="s">
        <v>17680</v>
      </c>
      <c r="AI5210" t="s">
        <v>17870</v>
      </c>
      <c r="AJ5210"/>
      <c r="AK5210" t="s">
        <v>989</v>
      </c>
      <c r="AL5210" t="s">
        <v>6725</v>
      </c>
      <c r="AM5210" t="s">
        <v>33</v>
      </c>
      <c r="AN5210" t="s">
        <v>33</v>
      </c>
      <c r="AO5210"/>
      <c r="AP5210" t="s">
        <v>1101</v>
      </c>
      <c r="AQ5210"/>
      <c r="AR5210" t="s">
        <v>35</v>
      </c>
      <c r="AS5210" t="s">
        <v>35</v>
      </c>
    </row>
    <row r="5211" spans="1:45">
      <c r="A5211" s="264" t="s">
        <v>17681</v>
      </c>
      <c r="B5211" s="217" t="s">
        <v>16281</v>
      </c>
      <c r="C5211" s="217" t="s">
        <v>50</v>
      </c>
      <c r="E5211" s="217" t="s">
        <v>17682</v>
      </c>
      <c r="F5211" s="217" t="s">
        <v>17870</v>
      </c>
      <c r="H5211" s="217" t="s">
        <v>989</v>
      </c>
      <c r="I5211" s="217" t="s">
        <v>6725</v>
      </c>
      <c r="J5211" s="217" t="s">
        <v>33</v>
      </c>
      <c r="K5211" s="217" t="s">
        <v>33</v>
      </c>
      <c r="M5211" s="217">
        <f t="shared" si="111"/>
        <v>2157</v>
      </c>
      <c r="O5211" s="217" t="s">
        <v>35</v>
      </c>
      <c r="P5211" s="217" t="s">
        <v>35</v>
      </c>
      <c r="Q5211" s="217">
        <f>S6811-vykonyz.xlsx[[#This Row],[Kod]]</f>
        <v>-91299</v>
      </c>
      <c r="R5211" s="217">
        <f>S5134-vykonyz.xlsx[[#This Row],[Kod]]</f>
        <v>0</v>
      </c>
      <c r="S5211" s="217" t="s">
        <v>17875</v>
      </c>
      <c r="T5211" s="217" t="s">
        <v>17876</v>
      </c>
      <c r="U5211" s="217">
        <v>411</v>
      </c>
      <c r="V5211" s="261">
        <v>45292</v>
      </c>
      <c r="W5211" s="217" t="s">
        <v>17875</v>
      </c>
      <c r="X5211" s="217">
        <v>406</v>
      </c>
      <c r="Y5211" s="217">
        <v>5</v>
      </c>
      <c r="Z5211" s="261">
        <v>45291</v>
      </c>
      <c r="AC5211" s="217">
        <f>vykonyz.xlsx3[[#This Row],[Kod]]-vykonyz.xlsx[[#This Row],[Kod]]</f>
        <v>0</v>
      </c>
      <c r="AD5211" t="s">
        <v>17681</v>
      </c>
      <c r="AE5211" t="s">
        <v>16281</v>
      </c>
      <c r="AF5211" t="s">
        <v>50</v>
      </c>
      <c r="AG5211"/>
      <c r="AH5211" t="s">
        <v>17682</v>
      </c>
      <c r="AI5211" t="s">
        <v>17870</v>
      </c>
      <c r="AJ5211"/>
      <c r="AK5211" t="s">
        <v>989</v>
      </c>
      <c r="AL5211" t="s">
        <v>6725</v>
      </c>
      <c r="AM5211" t="s">
        <v>33</v>
      </c>
      <c r="AN5211" t="s">
        <v>33</v>
      </c>
      <c r="AO5211"/>
      <c r="AP5211" t="s">
        <v>9827</v>
      </c>
      <c r="AQ5211"/>
      <c r="AR5211" t="s">
        <v>35</v>
      </c>
      <c r="AS5211" t="s">
        <v>35</v>
      </c>
    </row>
    <row r="5212" spans="1:45">
      <c r="A5212" s="264" t="s">
        <v>17683</v>
      </c>
      <c r="B5212" s="217" t="s">
        <v>16281</v>
      </c>
      <c r="C5212" s="217" t="s">
        <v>50</v>
      </c>
      <c r="E5212" s="217" t="s">
        <v>17684</v>
      </c>
      <c r="F5212" s="217" t="s">
        <v>17877</v>
      </c>
      <c r="H5212" s="217" t="s">
        <v>1084</v>
      </c>
      <c r="I5212" s="217" t="s">
        <v>6464</v>
      </c>
      <c r="J5212" s="217" t="s">
        <v>33</v>
      </c>
      <c r="K5212" s="217" t="s">
        <v>33</v>
      </c>
      <c r="M5212" s="217">
        <f t="shared" si="111"/>
        <v>539</v>
      </c>
      <c r="O5212" s="217" t="s">
        <v>35</v>
      </c>
      <c r="P5212" s="217" t="s">
        <v>35</v>
      </c>
      <c r="Q5212" s="217">
        <f>S6812-vykonyz.xlsx[[#This Row],[Kod]]</f>
        <v>-91313</v>
      </c>
      <c r="R5212" s="217">
        <f>S5135-vykonyz.xlsx[[#This Row],[Kod]]</f>
        <v>0</v>
      </c>
      <c r="S5212" s="217" t="s">
        <v>17878</v>
      </c>
      <c r="T5212" s="217" t="s">
        <v>17879</v>
      </c>
      <c r="U5212" s="217">
        <v>604</v>
      </c>
      <c r="V5212" s="261">
        <v>45292</v>
      </c>
      <c r="W5212" s="217" t="s">
        <v>17878</v>
      </c>
      <c r="X5212" s="217">
        <v>595</v>
      </c>
      <c r="Y5212" s="217">
        <v>9</v>
      </c>
      <c r="Z5212" s="261">
        <v>45291</v>
      </c>
      <c r="AC5212" s="217">
        <f>vykonyz.xlsx3[[#This Row],[Kod]]-vykonyz.xlsx[[#This Row],[Kod]]</f>
        <v>0</v>
      </c>
      <c r="AD5212" t="s">
        <v>17683</v>
      </c>
      <c r="AE5212" t="s">
        <v>16281</v>
      </c>
      <c r="AF5212" t="s">
        <v>50</v>
      </c>
      <c r="AG5212"/>
      <c r="AH5212" t="s">
        <v>17684</v>
      </c>
      <c r="AI5212" t="s">
        <v>17877</v>
      </c>
      <c r="AJ5212"/>
      <c r="AK5212" t="s">
        <v>1084</v>
      </c>
      <c r="AL5212" t="s">
        <v>6464</v>
      </c>
      <c r="AM5212" t="s">
        <v>33</v>
      </c>
      <c r="AN5212" t="s">
        <v>33</v>
      </c>
      <c r="AO5212"/>
      <c r="AP5212" t="s">
        <v>17880</v>
      </c>
      <c r="AQ5212"/>
      <c r="AR5212" t="s">
        <v>35</v>
      </c>
      <c r="AS5212" t="s">
        <v>35</v>
      </c>
    </row>
    <row r="5213" spans="1:45">
      <c r="A5213" s="264" t="s">
        <v>17685</v>
      </c>
      <c r="B5213" s="217" t="s">
        <v>16281</v>
      </c>
      <c r="C5213" s="217" t="s">
        <v>50</v>
      </c>
      <c r="E5213" s="217" t="s">
        <v>17686</v>
      </c>
      <c r="F5213" s="217" t="s">
        <v>17877</v>
      </c>
      <c r="H5213" s="217" t="s">
        <v>1084</v>
      </c>
      <c r="I5213" s="217" t="s">
        <v>6464</v>
      </c>
      <c r="J5213" s="217" t="s">
        <v>33</v>
      </c>
      <c r="K5213" s="217" t="s">
        <v>33</v>
      </c>
      <c r="M5213" s="217">
        <f t="shared" si="111"/>
        <v>208</v>
      </c>
      <c r="O5213" s="217" t="s">
        <v>35</v>
      </c>
      <c r="P5213" s="217" t="s">
        <v>35</v>
      </c>
      <c r="Q5213" s="217">
        <f>S6813-vykonyz.xlsx[[#This Row],[Kod]]</f>
        <v>-91315</v>
      </c>
      <c r="R5213" s="217">
        <f>S5136-vykonyz.xlsx[[#This Row],[Kod]]</f>
        <v>0</v>
      </c>
      <c r="S5213" s="217" t="s">
        <v>17881</v>
      </c>
      <c r="T5213" s="217" t="s">
        <v>17882</v>
      </c>
      <c r="U5213" s="217">
        <v>534</v>
      </c>
      <c r="V5213" s="261">
        <v>45292</v>
      </c>
      <c r="W5213" s="217" t="s">
        <v>17881</v>
      </c>
      <c r="X5213" s="217">
        <v>522</v>
      </c>
      <c r="Y5213" s="217">
        <v>12</v>
      </c>
      <c r="Z5213" s="261">
        <v>45291</v>
      </c>
      <c r="AC5213" s="217">
        <f>vykonyz.xlsx3[[#This Row],[Kod]]-vykonyz.xlsx[[#This Row],[Kod]]</f>
        <v>0</v>
      </c>
      <c r="AD5213" t="s">
        <v>17685</v>
      </c>
      <c r="AE5213" t="s">
        <v>16281</v>
      </c>
      <c r="AF5213" t="s">
        <v>50</v>
      </c>
      <c r="AG5213"/>
      <c r="AH5213" t="s">
        <v>17686</v>
      </c>
      <c r="AI5213" t="s">
        <v>17877</v>
      </c>
      <c r="AJ5213"/>
      <c r="AK5213" t="s">
        <v>1084</v>
      </c>
      <c r="AL5213" t="s">
        <v>6464</v>
      </c>
      <c r="AM5213" t="s">
        <v>33</v>
      </c>
      <c r="AN5213" t="s">
        <v>33</v>
      </c>
      <c r="AO5213"/>
      <c r="AP5213" t="s">
        <v>644</v>
      </c>
      <c r="AQ5213"/>
      <c r="AR5213" t="s">
        <v>35</v>
      </c>
      <c r="AS5213" t="s">
        <v>35</v>
      </c>
    </row>
    <row r="5214" spans="1:45">
      <c r="A5214" s="264" t="s">
        <v>17688</v>
      </c>
      <c r="B5214" s="217" t="s">
        <v>16281</v>
      </c>
      <c r="C5214" s="217" t="s">
        <v>50</v>
      </c>
      <c r="E5214" s="217" t="s">
        <v>17689</v>
      </c>
      <c r="F5214" s="217" t="s">
        <v>17877</v>
      </c>
      <c r="H5214" s="217" t="s">
        <v>1084</v>
      </c>
      <c r="I5214" s="217" t="s">
        <v>6464</v>
      </c>
      <c r="J5214" s="217" t="s">
        <v>33</v>
      </c>
      <c r="K5214" s="217" t="s">
        <v>33</v>
      </c>
      <c r="M5214" s="217">
        <f t="shared" si="111"/>
        <v>381</v>
      </c>
      <c r="O5214" s="217" t="s">
        <v>35</v>
      </c>
      <c r="P5214" s="217" t="s">
        <v>35</v>
      </c>
      <c r="Q5214" s="217">
        <f>S6814-vykonyz.xlsx[[#This Row],[Kod]]</f>
        <v>-91317</v>
      </c>
      <c r="R5214" s="217">
        <f>S5137-vykonyz.xlsx[[#This Row],[Kod]]</f>
        <v>0</v>
      </c>
      <c r="S5214" s="217" t="s">
        <v>17883</v>
      </c>
      <c r="T5214" s="217" t="s">
        <v>17884</v>
      </c>
      <c r="U5214" s="217">
        <v>975</v>
      </c>
      <c r="V5214" s="261">
        <v>45292</v>
      </c>
      <c r="W5214" s="217" t="s">
        <v>17883</v>
      </c>
      <c r="X5214" s="217">
        <v>965</v>
      </c>
      <c r="Y5214" s="217">
        <v>10</v>
      </c>
      <c r="Z5214" s="261">
        <v>45291</v>
      </c>
      <c r="AC5214" s="217">
        <f>vykonyz.xlsx3[[#This Row],[Kod]]-vykonyz.xlsx[[#This Row],[Kod]]</f>
        <v>0</v>
      </c>
      <c r="AD5214" t="s">
        <v>17688</v>
      </c>
      <c r="AE5214" t="s">
        <v>16281</v>
      </c>
      <c r="AF5214" t="s">
        <v>50</v>
      </c>
      <c r="AG5214"/>
      <c r="AH5214" t="s">
        <v>17689</v>
      </c>
      <c r="AI5214" t="s">
        <v>17877</v>
      </c>
      <c r="AJ5214"/>
      <c r="AK5214" t="s">
        <v>1084</v>
      </c>
      <c r="AL5214" t="s">
        <v>6464</v>
      </c>
      <c r="AM5214" t="s">
        <v>33</v>
      </c>
      <c r="AN5214" t="s">
        <v>33</v>
      </c>
      <c r="AO5214"/>
      <c r="AP5214" t="s">
        <v>1391</v>
      </c>
      <c r="AQ5214"/>
      <c r="AR5214" t="s">
        <v>35</v>
      </c>
      <c r="AS5214" t="s">
        <v>35</v>
      </c>
    </row>
    <row r="5215" spans="1:45">
      <c r="A5215" s="264" t="s">
        <v>17691</v>
      </c>
      <c r="B5215" s="217" t="s">
        <v>16281</v>
      </c>
      <c r="C5215" s="217" t="s">
        <v>50</v>
      </c>
      <c r="E5215" s="217" t="s">
        <v>17692</v>
      </c>
      <c r="F5215" s="217" t="s">
        <v>17877</v>
      </c>
      <c r="H5215" s="217" t="s">
        <v>1084</v>
      </c>
      <c r="I5215" s="217" t="s">
        <v>6464</v>
      </c>
      <c r="J5215" s="217" t="s">
        <v>33</v>
      </c>
      <c r="K5215" s="217" t="s">
        <v>33</v>
      </c>
      <c r="M5215" s="217">
        <f t="shared" si="111"/>
        <v>381</v>
      </c>
      <c r="O5215" s="217" t="s">
        <v>35</v>
      </c>
      <c r="P5215" s="217" t="s">
        <v>35</v>
      </c>
      <c r="Q5215" s="217">
        <f>S6815-vykonyz.xlsx[[#This Row],[Kod]]</f>
        <v>-91319</v>
      </c>
      <c r="R5215" s="217">
        <f>S5138-vykonyz.xlsx[[#This Row],[Kod]]</f>
        <v>0</v>
      </c>
      <c r="S5215" s="217" t="s">
        <v>17885</v>
      </c>
      <c r="T5215" s="217" t="s">
        <v>17886</v>
      </c>
      <c r="U5215" s="217">
        <v>117</v>
      </c>
      <c r="V5215" s="261">
        <v>45292</v>
      </c>
      <c r="W5215" s="217" t="s">
        <v>17885</v>
      </c>
      <c r="X5215" s="217">
        <v>114</v>
      </c>
      <c r="Y5215" s="217">
        <v>3</v>
      </c>
      <c r="Z5215" s="261">
        <v>45291</v>
      </c>
      <c r="AC5215" s="217">
        <f>vykonyz.xlsx3[[#This Row],[Kod]]-vykonyz.xlsx[[#This Row],[Kod]]</f>
        <v>0</v>
      </c>
      <c r="AD5215" t="s">
        <v>17691</v>
      </c>
      <c r="AE5215" t="s">
        <v>16281</v>
      </c>
      <c r="AF5215" t="s">
        <v>50</v>
      </c>
      <c r="AG5215"/>
      <c r="AH5215" t="s">
        <v>17692</v>
      </c>
      <c r="AI5215" t="s">
        <v>17877</v>
      </c>
      <c r="AJ5215"/>
      <c r="AK5215" t="s">
        <v>1084</v>
      </c>
      <c r="AL5215" t="s">
        <v>6464</v>
      </c>
      <c r="AM5215" t="s">
        <v>33</v>
      </c>
      <c r="AN5215" t="s">
        <v>33</v>
      </c>
      <c r="AO5215"/>
      <c r="AP5215" t="s">
        <v>1391</v>
      </c>
      <c r="AQ5215"/>
      <c r="AR5215" t="s">
        <v>35</v>
      </c>
      <c r="AS5215" t="s">
        <v>35</v>
      </c>
    </row>
    <row r="5216" spans="1:45">
      <c r="A5216" s="264" t="s">
        <v>17693</v>
      </c>
      <c r="B5216" s="217" t="s">
        <v>16281</v>
      </c>
      <c r="C5216" s="217" t="s">
        <v>50</v>
      </c>
      <c r="E5216" s="217" t="s">
        <v>17694</v>
      </c>
      <c r="F5216" s="217" t="s">
        <v>17877</v>
      </c>
      <c r="H5216" s="217" t="s">
        <v>1084</v>
      </c>
      <c r="I5216" s="217" t="s">
        <v>6464</v>
      </c>
      <c r="J5216" s="217" t="s">
        <v>33</v>
      </c>
      <c r="K5216" s="217" t="s">
        <v>33</v>
      </c>
      <c r="M5216" s="217">
        <f t="shared" si="111"/>
        <v>381</v>
      </c>
      <c r="O5216" s="217" t="s">
        <v>35</v>
      </c>
      <c r="P5216" s="217" t="s">
        <v>35</v>
      </c>
      <c r="Q5216" s="217">
        <f>S6816-vykonyz.xlsx[[#This Row],[Kod]]</f>
        <v>-91321</v>
      </c>
      <c r="R5216" s="217">
        <f>S5139-vykonyz.xlsx[[#This Row],[Kod]]</f>
        <v>0</v>
      </c>
      <c r="S5216" s="217" t="s">
        <v>17887</v>
      </c>
      <c r="T5216" s="217" t="s">
        <v>17888</v>
      </c>
      <c r="U5216" s="217">
        <v>117</v>
      </c>
      <c r="V5216" s="261">
        <v>45292</v>
      </c>
      <c r="W5216" s="217" t="s">
        <v>17887</v>
      </c>
      <c r="X5216" s="217">
        <v>114</v>
      </c>
      <c r="Y5216" s="217">
        <v>3</v>
      </c>
      <c r="Z5216" s="261">
        <v>45291</v>
      </c>
      <c r="AC5216" s="217">
        <f>vykonyz.xlsx3[[#This Row],[Kod]]-vykonyz.xlsx[[#This Row],[Kod]]</f>
        <v>0</v>
      </c>
      <c r="AD5216" t="s">
        <v>17693</v>
      </c>
      <c r="AE5216" t="s">
        <v>16281</v>
      </c>
      <c r="AF5216" t="s">
        <v>50</v>
      </c>
      <c r="AG5216"/>
      <c r="AH5216" t="s">
        <v>17694</v>
      </c>
      <c r="AI5216" t="s">
        <v>17877</v>
      </c>
      <c r="AJ5216"/>
      <c r="AK5216" t="s">
        <v>1084</v>
      </c>
      <c r="AL5216" t="s">
        <v>6464</v>
      </c>
      <c r="AM5216" t="s">
        <v>33</v>
      </c>
      <c r="AN5216" t="s">
        <v>33</v>
      </c>
      <c r="AO5216"/>
      <c r="AP5216" t="s">
        <v>1391</v>
      </c>
      <c r="AQ5216"/>
      <c r="AR5216" t="s">
        <v>35</v>
      </c>
      <c r="AS5216" t="s">
        <v>35</v>
      </c>
    </row>
    <row r="5217" spans="1:45">
      <c r="A5217" s="264" t="s">
        <v>17695</v>
      </c>
      <c r="B5217" s="217" t="s">
        <v>16281</v>
      </c>
      <c r="C5217" s="217" t="s">
        <v>50</v>
      </c>
      <c r="E5217" s="217" t="s">
        <v>17696</v>
      </c>
      <c r="F5217" s="217" t="s">
        <v>17889</v>
      </c>
      <c r="H5217" s="217" t="s">
        <v>1084</v>
      </c>
      <c r="I5217" s="217" t="s">
        <v>6464</v>
      </c>
      <c r="J5217" s="217" t="s">
        <v>33</v>
      </c>
      <c r="K5217" s="217" t="s">
        <v>33</v>
      </c>
      <c r="M5217" s="217">
        <f t="shared" si="111"/>
        <v>241</v>
      </c>
      <c r="O5217" s="217" t="s">
        <v>35</v>
      </c>
      <c r="P5217" s="217" t="s">
        <v>35</v>
      </c>
      <c r="Q5217" s="217">
        <f>S6817-vykonyz.xlsx[[#This Row],[Kod]]</f>
        <v>-91323</v>
      </c>
      <c r="R5217" s="217">
        <f>S5140-vykonyz.xlsx[[#This Row],[Kod]]</f>
        <v>0</v>
      </c>
      <c r="S5217" s="217" t="s">
        <v>17890</v>
      </c>
      <c r="T5217" s="217" t="s">
        <v>17891</v>
      </c>
      <c r="U5217" s="217">
        <v>1007</v>
      </c>
      <c r="V5217" s="261">
        <v>45292</v>
      </c>
      <c r="W5217" s="217" t="s">
        <v>17890</v>
      </c>
      <c r="X5217" s="217">
        <v>976</v>
      </c>
      <c r="Y5217" s="217">
        <v>31</v>
      </c>
      <c r="Z5217" s="261">
        <v>45291</v>
      </c>
      <c r="AC5217" s="217">
        <f>vykonyz.xlsx3[[#This Row],[Kod]]-vykonyz.xlsx[[#This Row],[Kod]]</f>
        <v>0</v>
      </c>
      <c r="AD5217" t="s">
        <v>17695</v>
      </c>
      <c r="AE5217" t="s">
        <v>16281</v>
      </c>
      <c r="AF5217" t="s">
        <v>50</v>
      </c>
      <c r="AG5217"/>
      <c r="AH5217" t="s">
        <v>17696</v>
      </c>
      <c r="AI5217" t="s">
        <v>17889</v>
      </c>
      <c r="AJ5217"/>
      <c r="AK5217" t="s">
        <v>1084</v>
      </c>
      <c r="AL5217" t="s">
        <v>6464</v>
      </c>
      <c r="AM5217" t="s">
        <v>33</v>
      </c>
      <c r="AN5217" t="s">
        <v>33</v>
      </c>
      <c r="AO5217"/>
      <c r="AP5217" t="s">
        <v>17892</v>
      </c>
      <c r="AQ5217"/>
      <c r="AR5217" t="s">
        <v>35</v>
      </c>
      <c r="AS5217" t="s">
        <v>35</v>
      </c>
    </row>
    <row r="5218" spans="1:45">
      <c r="A5218" s="264" t="s">
        <v>17697</v>
      </c>
      <c r="B5218" s="217" t="s">
        <v>16281</v>
      </c>
      <c r="C5218" s="217" t="s">
        <v>50</v>
      </c>
      <c r="E5218" s="217" t="s">
        <v>17698</v>
      </c>
      <c r="F5218" s="217" t="s">
        <v>17893</v>
      </c>
      <c r="H5218" s="217" t="s">
        <v>1084</v>
      </c>
      <c r="I5218" s="217" t="s">
        <v>6464</v>
      </c>
      <c r="J5218" s="217" t="s">
        <v>33</v>
      </c>
      <c r="K5218" s="217" t="s">
        <v>33</v>
      </c>
      <c r="M5218" s="217">
        <f t="shared" si="111"/>
        <v>196</v>
      </c>
      <c r="O5218" s="217" t="s">
        <v>35</v>
      </c>
      <c r="P5218" s="217" t="s">
        <v>35</v>
      </c>
      <c r="Q5218" s="217">
        <f>S6818-vykonyz.xlsx[[#This Row],[Kod]]</f>
        <v>-91325</v>
      </c>
      <c r="R5218" s="217">
        <f>S5141-vykonyz.xlsx[[#This Row],[Kod]]</f>
        <v>0</v>
      </c>
      <c r="S5218" s="217" t="s">
        <v>17894</v>
      </c>
      <c r="T5218" s="217" t="s">
        <v>17895</v>
      </c>
      <c r="U5218" s="217">
        <v>589</v>
      </c>
      <c r="V5218" s="261">
        <v>45292</v>
      </c>
      <c r="W5218" s="217" t="s">
        <v>17894</v>
      </c>
      <c r="X5218" s="217">
        <v>564</v>
      </c>
      <c r="Y5218" s="217">
        <v>25</v>
      </c>
      <c r="Z5218" s="261">
        <v>45291</v>
      </c>
      <c r="AC5218" s="217">
        <f>vykonyz.xlsx3[[#This Row],[Kod]]-vykonyz.xlsx[[#This Row],[Kod]]</f>
        <v>0</v>
      </c>
      <c r="AD5218" t="s">
        <v>17697</v>
      </c>
      <c r="AE5218" t="s">
        <v>16281</v>
      </c>
      <c r="AF5218" t="s">
        <v>50</v>
      </c>
      <c r="AG5218"/>
      <c r="AH5218" t="s">
        <v>17698</v>
      </c>
      <c r="AI5218" t="s">
        <v>17893</v>
      </c>
      <c r="AJ5218"/>
      <c r="AK5218" t="s">
        <v>1084</v>
      </c>
      <c r="AL5218" t="s">
        <v>6464</v>
      </c>
      <c r="AM5218" t="s">
        <v>33</v>
      </c>
      <c r="AN5218" t="s">
        <v>33</v>
      </c>
      <c r="AO5218"/>
      <c r="AP5218" t="s">
        <v>1220</v>
      </c>
      <c r="AQ5218"/>
      <c r="AR5218" t="s">
        <v>35</v>
      </c>
      <c r="AS5218" t="s">
        <v>35</v>
      </c>
    </row>
    <row r="5219" spans="1:45">
      <c r="A5219" s="264" t="s">
        <v>17699</v>
      </c>
      <c r="B5219" s="217" t="s">
        <v>16281</v>
      </c>
      <c r="C5219" s="217" t="s">
        <v>50</v>
      </c>
      <c r="E5219" s="217" t="s">
        <v>17700</v>
      </c>
      <c r="F5219" s="217" t="s">
        <v>17896</v>
      </c>
      <c r="H5219" s="217" t="s">
        <v>1084</v>
      </c>
      <c r="I5219" s="217" t="s">
        <v>6464</v>
      </c>
      <c r="J5219" s="217" t="s">
        <v>33</v>
      </c>
      <c r="K5219" s="217" t="s">
        <v>33</v>
      </c>
      <c r="M5219" s="217">
        <f t="shared" si="111"/>
        <v>213</v>
      </c>
      <c r="O5219" s="217" t="s">
        <v>35</v>
      </c>
      <c r="P5219" s="217" t="s">
        <v>35</v>
      </c>
      <c r="Q5219" s="217">
        <f>S6819-vykonyz.xlsx[[#This Row],[Kod]]</f>
        <v>-91327</v>
      </c>
      <c r="R5219" s="217">
        <f>S5142-vykonyz.xlsx[[#This Row],[Kod]]</f>
        <v>0</v>
      </c>
      <c r="S5219" s="217" t="s">
        <v>17897</v>
      </c>
      <c r="T5219" s="217" t="s">
        <v>17898</v>
      </c>
      <c r="U5219" s="217">
        <v>1283</v>
      </c>
      <c r="V5219" s="261">
        <v>45292</v>
      </c>
      <c r="W5219" s="217" t="s">
        <v>17897</v>
      </c>
      <c r="X5219" s="217">
        <v>1264</v>
      </c>
      <c r="Y5219" s="217">
        <v>19</v>
      </c>
      <c r="Z5219" s="261">
        <v>45291</v>
      </c>
      <c r="AC5219" s="217">
        <f>vykonyz.xlsx3[[#This Row],[Kod]]-vykonyz.xlsx[[#This Row],[Kod]]</f>
        <v>0</v>
      </c>
      <c r="AD5219" t="s">
        <v>17699</v>
      </c>
      <c r="AE5219" t="s">
        <v>16281</v>
      </c>
      <c r="AF5219" t="s">
        <v>50</v>
      </c>
      <c r="AG5219"/>
      <c r="AH5219" t="s">
        <v>17700</v>
      </c>
      <c r="AI5219" t="s">
        <v>17896</v>
      </c>
      <c r="AJ5219"/>
      <c r="AK5219" t="s">
        <v>1084</v>
      </c>
      <c r="AL5219" t="s">
        <v>6464</v>
      </c>
      <c r="AM5219" t="s">
        <v>33</v>
      </c>
      <c r="AN5219" t="s">
        <v>33</v>
      </c>
      <c r="AO5219"/>
      <c r="AP5219" t="s">
        <v>1877</v>
      </c>
      <c r="AQ5219"/>
      <c r="AR5219" t="s">
        <v>35</v>
      </c>
      <c r="AS5219" t="s">
        <v>35</v>
      </c>
    </row>
    <row r="5220" spans="1:45">
      <c r="A5220" s="264" t="s">
        <v>17701</v>
      </c>
      <c r="B5220" s="217" t="s">
        <v>16281</v>
      </c>
      <c r="C5220" s="217" t="s">
        <v>50</v>
      </c>
      <c r="E5220" s="217" t="s">
        <v>17899</v>
      </c>
      <c r="F5220" s="217" t="s">
        <v>17893</v>
      </c>
      <c r="H5220" s="217" t="s">
        <v>1084</v>
      </c>
      <c r="I5220" s="217" t="s">
        <v>6464</v>
      </c>
      <c r="J5220" s="217" t="s">
        <v>33</v>
      </c>
      <c r="K5220" s="217" t="s">
        <v>33</v>
      </c>
      <c r="M5220" s="217">
        <f t="shared" si="111"/>
        <v>233</v>
      </c>
      <c r="O5220" s="217" t="s">
        <v>35</v>
      </c>
      <c r="P5220" s="217" t="s">
        <v>35</v>
      </c>
      <c r="Q5220" s="217">
        <f>S6820-vykonyz.xlsx[[#This Row],[Kod]]</f>
        <v>-91329</v>
      </c>
      <c r="R5220" s="217">
        <f>S5143-vykonyz.xlsx[[#This Row],[Kod]]</f>
        <v>0</v>
      </c>
      <c r="S5220" s="217" t="s">
        <v>17900</v>
      </c>
      <c r="T5220" s="217" t="s">
        <v>17901</v>
      </c>
      <c r="U5220" s="217">
        <v>349</v>
      </c>
      <c r="V5220" s="261">
        <v>45292</v>
      </c>
      <c r="W5220" s="217" t="s">
        <v>17900</v>
      </c>
      <c r="X5220" s="217">
        <v>341</v>
      </c>
      <c r="Y5220" s="217">
        <v>8</v>
      </c>
      <c r="Z5220" s="261">
        <v>45291</v>
      </c>
      <c r="AC5220" s="217">
        <f>vykonyz.xlsx3[[#This Row],[Kod]]-vykonyz.xlsx[[#This Row],[Kod]]</f>
        <v>0</v>
      </c>
      <c r="AD5220" t="s">
        <v>17701</v>
      </c>
      <c r="AE5220" t="s">
        <v>16281</v>
      </c>
      <c r="AF5220" t="s">
        <v>50</v>
      </c>
      <c r="AG5220"/>
      <c r="AH5220" t="s">
        <v>17899</v>
      </c>
      <c r="AI5220" t="s">
        <v>17893</v>
      </c>
      <c r="AJ5220"/>
      <c r="AK5220" t="s">
        <v>1084</v>
      </c>
      <c r="AL5220" t="s">
        <v>6464</v>
      </c>
      <c r="AM5220" t="s">
        <v>33</v>
      </c>
      <c r="AN5220" t="s">
        <v>33</v>
      </c>
      <c r="AO5220"/>
      <c r="AP5220" t="s">
        <v>8883</v>
      </c>
      <c r="AQ5220"/>
      <c r="AR5220" t="s">
        <v>35</v>
      </c>
      <c r="AS5220" t="s">
        <v>35</v>
      </c>
    </row>
    <row r="5221" spans="1:45">
      <c r="A5221" s="264" t="s">
        <v>17703</v>
      </c>
      <c r="B5221" s="217" t="s">
        <v>16281</v>
      </c>
      <c r="C5221" s="217" t="s">
        <v>50</v>
      </c>
      <c r="E5221" s="217" t="s">
        <v>17704</v>
      </c>
      <c r="F5221" s="217" t="s">
        <v>16076</v>
      </c>
      <c r="H5221" s="217" t="s">
        <v>1350</v>
      </c>
      <c r="I5221" s="217" t="s">
        <v>17902</v>
      </c>
      <c r="J5221" s="217" t="s">
        <v>33</v>
      </c>
      <c r="K5221" s="217" t="s">
        <v>33</v>
      </c>
      <c r="M5221" s="217">
        <f t="shared" si="111"/>
        <v>73</v>
      </c>
      <c r="O5221" s="217" t="s">
        <v>35</v>
      </c>
      <c r="P5221" s="217" t="s">
        <v>35</v>
      </c>
      <c r="Q5221" s="217">
        <f>S6821-vykonyz.xlsx[[#This Row],[Kod]]</f>
        <v>-91331</v>
      </c>
      <c r="R5221" s="217">
        <f>S5144-vykonyz.xlsx[[#This Row],[Kod]]</f>
        <v>0</v>
      </c>
      <c r="S5221" s="217" t="s">
        <v>17903</v>
      </c>
      <c r="T5221" s="217" t="s">
        <v>17904</v>
      </c>
      <c r="U5221" s="217">
        <v>2446</v>
      </c>
      <c r="V5221" s="261">
        <v>45292</v>
      </c>
      <c r="W5221" s="217" t="s">
        <v>17903</v>
      </c>
      <c r="X5221" s="217">
        <v>2437</v>
      </c>
      <c r="Y5221" s="217">
        <v>9</v>
      </c>
      <c r="Z5221" s="261">
        <v>45291</v>
      </c>
      <c r="AC5221" s="217">
        <f>vykonyz.xlsx3[[#This Row],[Kod]]-vykonyz.xlsx[[#This Row],[Kod]]</f>
        <v>0</v>
      </c>
      <c r="AD5221" t="s">
        <v>17703</v>
      </c>
      <c r="AE5221" t="s">
        <v>16281</v>
      </c>
      <c r="AF5221" t="s">
        <v>50</v>
      </c>
      <c r="AG5221"/>
      <c r="AH5221" t="s">
        <v>17704</v>
      </c>
      <c r="AI5221" t="s">
        <v>16076</v>
      </c>
      <c r="AJ5221"/>
      <c r="AK5221" t="s">
        <v>1350</v>
      </c>
      <c r="AL5221" t="s">
        <v>17902</v>
      </c>
      <c r="AM5221" t="s">
        <v>33</v>
      </c>
      <c r="AN5221" t="s">
        <v>33</v>
      </c>
      <c r="AO5221"/>
      <c r="AP5221" t="s">
        <v>17905</v>
      </c>
      <c r="AQ5221"/>
      <c r="AR5221" t="s">
        <v>35</v>
      </c>
      <c r="AS5221" t="s">
        <v>35</v>
      </c>
    </row>
    <row r="5222" spans="1:45">
      <c r="A5222" s="264" t="s">
        <v>17705</v>
      </c>
      <c r="B5222" s="217" t="s">
        <v>16281</v>
      </c>
      <c r="C5222" s="217" t="s">
        <v>50</v>
      </c>
      <c r="E5222" s="217" t="s">
        <v>17706</v>
      </c>
      <c r="H5222" s="217" t="s">
        <v>1350</v>
      </c>
      <c r="I5222" s="217" t="s">
        <v>17902</v>
      </c>
      <c r="J5222" s="217" t="s">
        <v>33</v>
      </c>
      <c r="K5222" s="217" t="s">
        <v>33</v>
      </c>
      <c r="M5222" s="217">
        <f t="shared" si="111"/>
        <v>54</v>
      </c>
      <c r="O5222" s="217" t="s">
        <v>35</v>
      </c>
      <c r="P5222" s="217" t="s">
        <v>35</v>
      </c>
      <c r="Q5222" s="217">
        <f>S6822-vykonyz.xlsx[[#This Row],[Kod]]</f>
        <v>-91333</v>
      </c>
      <c r="R5222" s="217">
        <f>S5145-vykonyz.xlsx[[#This Row],[Kod]]</f>
        <v>0</v>
      </c>
      <c r="S5222" s="217" t="s">
        <v>17906</v>
      </c>
      <c r="T5222" s="217" t="s">
        <v>17907</v>
      </c>
      <c r="U5222" s="217">
        <v>5442</v>
      </c>
      <c r="V5222" s="261">
        <v>45292</v>
      </c>
      <c r="W5222" s="217" t="s">
        <v>17906</v>
      </c>
      <c r="X5222" s="217">
        <v>922</v>
      </c>
      <c r="Y5222" s="217">
        <v>4520</v>
      </c>
      <c r="Z5222" s="261">
        <v>45291</v>
      </c>
      <c r="AC5222" s="217">
        <f>vykonyz.xlsx3[[#This Row],[Kod]]-vykonyz.xlsx[[#This Row],[Kod]]</f>
        <v>0</v>
      </c>
      <c r="AD5222" t="s">
        <v>17705</v>
      </c>
      <c r="AE5222" t="s">
        <v>16281</v>
      </c>
      <c r="AF5222" t="s">
        <v>50</v>
      </c>
      <c r="AG5222"/>
      <c r="AH5222" t="s">
        <v>17706</v>
      </c>
      <c r="AI5222"/>
      <c r="AJ5222"/>
      <c r="AK5222" t="s">
        <v>1350</v>
      </c>
      <c r="AL5222" t="s">
        <v>17902</v>
      </c>
      <c r="AM5222" t="s">
        <v>33</v>
      </c>
      <c r="AN5222" t="s">
        <v>33</v>
      </c>
      <c r="AO5222"/>
      <c r="AP5222" t="s">
        <v>1902</v>
      </c>
      <c r="AQ5222"/>
      <c r="AR5222" t="s">
        <v>35</v>
      </c>
      <c r="AS5222" t="s">
        <v>35</v>
      </c>
    </row>
    <row r="5223" spans="1:45">
      <c r="A5223" s="264" t="s">
        <v>17707</v>
      </c>
      <c r="B5223" s="217" t="s">
        <v>16281</v>
      </c>
      <c r="C5223" s="217" t="s">
        <v>50</v>
      </c>
      <c r="E5223" s="217" t="s">
        <v>17908</v>
      </c>
      <c r="F5223" s="217" t="s">
        <v>16076</v>
      </c>
      <c r="H5223" s="217" t="s">
        <v>1032</v>
      </c>
      <c r="I5223" s="217" t="s">
        <v>1125</v>
      </c>
      <c r="J5223" s="217" t="s">
        <v>33</v>
      </c>
      <c r="K5223" s="217" t="s">
        <v>33</v>
      </c>
      <c r="M5223" s="217">
        <f t="shared" si="111"/>
        <v>129</v>
      </c>
      <c r="O5223" s="217" t="s">
        <v>35</v>
      </c>
      <c r="P5223" s="217" t="s">
        <v>35</v>
      </c>
      <c r="Q5223" s="217">
        <f>S6823-vykonyz.xlsx[[#This Row],[Kod]]</f>
        <v>-91335</v>
      </c>
      <c r="R5223" s="217">
        <f>S5146-vykonyz.xlsx[[#This Row],[Kod]]</f>
        <v>0</v>
      </c>
      <c r="S5223" s="217" t="s">
        <v>17909</v>
      </c>
      <c r="T5223" s="217" t="s">
        <v>17910</v>
      </c>
      <c r="U5223" s="217">
        <v>1554</v>
      </c>
      <c r="V5223" s="261">
        <v>45292</v>
      </c>
      <c r="W5223" s="217" t="s">
        <v>17909</v>
      </c>
      <c r="X5223" s="217">
        <v>1504</v>
      </c>
      <c r="Y5223" s="217">
        <v>50</v>
      </c>
      <c r="Z5223" s="261">
        <v>45291</v>
      </c>
      <c r="AC5223" s="217">
        <f>vykonyz.xlsx3[[#This Row],[Kod]]-vykonyz.xlsx[[#This Row],[Kod]]</f>
        <v>0</v>
      </c>
      <c r="AD5223" t="s">
        <v>17707</v>
      </c>
      <c r="AE5223" t="s">
        <v>16281</v>
      </c>
      <c r="AF5223" t="s">
        <v>50</v>
      </c>
      <c r="AG5223"/>
      <c r="AH5223" t="s">
        <v>17708</v>
      </c>
      <c r="AI5223" t="s">
        <v>16076</v>
      </c>
      <c r="AJ5223"/>
      <c r="AK5223" t="s">
        <v>1032</v>
      </c>
      <c r="AL5223" t="s">
        <v>1125</v>
      </c>
      <c r="AM5223" t="s">
        <v>33</v>
      </c>
      <c r="AN5223" t="s">
        <v>33</v>
      </c>
      <c r="AO5223"/>
      <c r="AP5223" t="s">
        <v>15899</v>
      </c>
      <c r="AQ5223"/>
      <c r="AR5223" t="s">
        <v>35</v>
      </c>
      <c r="AS5223" t="s">
        <v>35</v>
      </c>
    </row>
    <row r="5224" spans="1:45">
      <c r="A5224" s="264" t="s">
        <v>17709</v>
      </c>
      <c r="B5224" s="217" t="s">
        <v>16281</v>
      </c>
      <c r="C5224" s="217" t="s">
        <v>50</v>
      </c>
      <c r="E5224" s="217" t="s">
        <v>17710</v>
      </c>
      <c r="F5224" s="217" t="s">
        <v>17911</v>
      </c>
      <c r="H5224" s="217" t="s">
        <v>8963</v>
      </c>
      <c r="I5224" s="217" t="s">
        <v>17912</v>
      </c>
      <c r="J5224" s="217" t="s">
        <v>33</v>
      </c>
      <c r="K5224" s="217" t="s">
        <v>33</v>
      </c>
      <c r="M5224" s="217">
        <f t="shared" si="111"/>
        <v>180</v>
      </c>
      <c r="O5224" s="217" t="s">
        <v>35</v>
      </c>
      <c r="P5224" s="217" t="s">
        <v>35</v>
      </c>
      <c r="Q5224" s="217">
        <f>S6824-vykonyz.xlsx[[#This Row],[Kod]]</f>
        <v>-91339</v>
      </c>
      <c r="R5224" s="217">
        <f>S5147-vykonyz.xlsx[[#This Row],[Kod]]</f>
        <v>0</v>
      </c>
      <c r="S5224" s="217" t="s">
        <v>17913</v>
      </c>
      <c r="T5224" s="217" t="s">
        <v>17914</v>
      </c>
      <c r="U5224" s="217">
        <v>306</v>
      </c>
      <c r="V5224" s="261">
        <v>45292</v>
      </c>
      <c r="W5224" s="217" t="s">
        <v>17913</v>
      </c>
      <c r="X5224" s="217">
        <v>300</v>
      </c>
      <c r="Y5224" s="217">
        <v>6</v>
      </c>
      <c r="Z5224" s="261">
        <v>45291</v>
      </c>
      <c r="AC5224" s="217">
        <f>vykonyz.xlsx3[[#This Row],[Kod]]-vykonyz.xlsx[[#This Row],[Kod]]</f>
        <v>0</v>
      </c>
      <c r="AD5224" t="s">
        <v>17709</v>
      </c>
      <c r="AE5224" t="s">
        <v>16281</v>
      </c>
      <c r="AF5224" t="s">
        <v>50</v>
      </c>
      <c r="AG5224"/>
      <c r="AH5224" t="s">
        <v>17710</v>
      </c>
      <c r="AI5224" t="s">
        <v>17911</v>
      </c>
      <c r="AJ5224"/>
      <c r="AK5224" t="s">
        <v>8963</v>
      </c>
      <c r="AL5224" t="s">
        <v>17912</v>
      </c>
      <c r="AM5224" t="s">
        <v>33</v>
      </c>
      <c r="AN5224" t="s">
        <v>33</v>
      </c>
      <c r="AO5224"/>
      <c r="AP5224" t="s">
        <v>17915</v>
      </c>
      <c r="AQ5224"/>
      <c r="AR5224" t="s">
        <v>35</v>
      </c>
      <c r="AS5224" t="s">
        <v>35</v>
      </c>
    </row>
    <row r="5225" spans="1:45">
      <c r="A5225" s="264" t="s">
        <v>17711</v>
      </c>
      <c r="B5225" s="217" t="s">
        <v>16281</v>
      </c>
      <c r="C5225" s="217" t="s">
        <v>50</v>
      </c>
      <c r="E5225" s="217" t="s">
        <v>17712</v>
      </c>
      <c r="F5225" s="217" t="s">
        <v>16076</v>
      </c>
      <c r="H5225" s="217" t="s">
        <v>1032</v>
      </c>
      <c r="I5225" s="217" t="s">
        <v>17737</v>
      </c>
      <c r="J5225" s="217" t="s">
        <v>33</v>
      </c>
      <c r="K5225" s="217" t="s">
        <v>33</v>
      </c>
      <c r="M5225" s="217">
        <f t="shared" si="111"/>
        <v>134</v>
      </c>
      <c r="O5225" s="217" t="s">
        <v>35</v>
      </c>
      <c r="P5225" s="217" t="s">
        <v>35</v>
      </c>
      <c r="Q5225" s="217">
        <f>S6825-vykonyz.xlsx[[#This Row],[Kod]]</f>
        <v>-91343</v>
      </c>
      <c r="R5225" s="217">
        <f>S5148-vykonyz.xlsx[[#This Row],[Kod]]</f>
        <v>0</v>
      </c>
      <c r="S5225" s="217" t="s">
        <v>17916</v>
      </c>
      <c r="T5225" s="217" t="s">
        <v>17917</v>
      </c>
      <c r="U5225" s="217">
        <v>323</v>
      </c>
      <c r="V5225" s="261">
        <v>45292</v>
      </c>
      <c r="W5225" s="217" t="s">
        <v>17916</v>
      </c>
      <c r="X5225" s="217">
        <v>317</v>
      </c>
      <c r="Y5225" s="217">
        <v>6</v>
      </c>
      <c r="Z5225" s="261">
        <v>45291</v>
      </c>
      <c r="AC5225" s="217">
        <f>vykonyz.xlsx3[[#This Row],[Kod]]-vykonyz.xlsx[[#This Row],[Kod]]</f>
        <v>0</v>
      </c>
      <c r="AD5225" t="s">
        <v>17711</v>
      </c>
      <c r="AE5225" t="s">
        <v>16281</v>
      </c>
      <c r="AF5225" t="s">
        <v>50</v>
      </c>
      <c r="AG5225"/>
      <c r="AH5225" t="s">
        <v>17712</v>
      </c>
      <c r="AI5225" t="s">
        <v>16076</v>
      </c>
      <c r="AJ5225"/>
      <c r="AK5225" t="s">
        <v>1032</v>
      </c>
      <c r="AL5225" t="s">
        <v>17737</v>
      </c>
      <c r="AM5225" t="s">
        <v>33</v>
      </c>
      <c r="AN5225" t="s">
        <v>33</v>
      </c>
      <c r="AO5225"/>
      <c r="AP5225" t="s">
        <v>15415</v>
      </c>
      <c r="AQ5225"/>
      <c r="AR5225" t="s">
        <v>35</v>
      </c>
      <c r="AS5225" t="s">
        <v>35</v>
      </c>
    </row>
    <row r="5226" spans="1:45">
      <c r="A5226" s="264" t="s">
        <v>17713</v>
      </c>
      <c r="B5226" s="217" t="s">
        <v>16281</v>
      </c>
      <c r="C5226" s="217" t="s">
        <v>50</v>
      </c>
      <c r="E5226" s="217" t="s">
        <v>17714</v>
      </c>
      <c r="F5226" s="217" t="s">
        <v>16076</v>
      </c>
      <c r="H5226" s="217" t="s">
        <v>1032</v>
      </c>
      <c r="I5226" s="217" t="s">
        <v>17737</v>
      </c>
      <c r="J5226" s="217" t="s">
        <v>33</v>
      </c>
      <c r="K5226" s="217" t="s">
        <v>33</v>
      </c>
      <c r="M5226" s="217">
        <f t="shared" si="111"/>
        <v>134</v>
      </c>
      <c r="O5226" s="217" t="s">
        <v>35</v>
      </c>
      <c r="P5226" s="217" t="s">
        <v>35</v>
      </c>
      <c r="Q5226" s="217">
        <f>S6826-vykonyz.xlsx[[#This Row],[Kod]]</f>
        <v>-91345</v>
      </c>
      <c r="R5226" s="217">
        <f>S5149-vykonyz.xlsx[[#This Row],[Kod]]</f>
        <v>0</v>
      </c>
      <c r="S5226" s="217" t="s">
        <v>17918</v>
      </c>
      <c r="T5226" s="217" t="s">
        <v>17919</v>
      </c>
      <c r="U5226" s="217">
        <v>485</v>
      </c>
      <c r="V5226" s="261">
        <v>45292</v>
      </c>
      <c r="W5226" s="217" t="s">
        <v>17918</v>
      </c>
      <c r="X5226" s="217">
        <v>480</v>
      </c>
      <c r="Y5226" s="217">
        <v>5</v>
      </c>
      <c r="Z5226" s="261">
        <v>45291</v>
      </c>
      <c r="AC5226" s="217">
        <f>vykonyz.xlsx3[[#This Row],[Kod]]-vykonyz.xlsx[[#This Row],[Kod]]</f>
        <v>0</v>
      </c>
      <c r="AD5226" t="s">
        <v>17713</v>
      </c>
      <c r="AE5226" t="s">
        <v>16281</v>
      </c>
      <c r="AF5226" t="s">
        <v>50</v>
      </c>
      <c r="AG5226"/>
      <c r="AH5226" t="s">
        <v>17714</v>
      </c>
      <c r="AI5226" t="s">
        <v>16076</v>
      </c>
      <c r="AJ5226"/>
      <c r="AK5226" t="s">
        <v>1032</v>
      </c>
      <c r="AL5226" t="s">
        <v>17737</v>
      </c>
      <c r="AM5226" t="s">
        <v>33</v>
      </c>
      <c r="AN5226" t="s">
        <v>33</v>
      </c>
      <c r="AO5226"/>
      <c r="AP5226" t="s">
        <v>15415</v>
      </c>
      <c r="AQ5226"/>
      <c r="AR5226" t="s">
        <v>35</v>
      </c>
      <c r="AS5226" t="s">
        <v>35</v>
      </c>
    </row>
    <row r="5227" spans="1:45">
      <c r="A5227" s="264" t="s">
        <v>17716</v>
      </c>
      <c r="B5227" s="217" t="s">
        <v>16281</v>
      </c>
      <c r="C5227" s="217" t="s">
        <v>50</v>
      </c>
      <c r="E5227" s="217" t="s">
        <v>17717</v>
      </c>
      <c r="F5227" s="217" t="s">
        <v>17769</v>
      </c>
      <c r="H5227" s="217" t="s">
        <v>994</v>
      </c>
      <c r="I5227" s="217" t="s">
        <v>1125</v>
      </c>
      <c r="J5227" s="217" t="s">
        <v>33</v>
      </c>
      <c r="K5227" s="217" t="s">
        <v>33</v>
      </c>
      <c r="M5227" s="217">
        <f t="shared" si="111"/>
        <v>191</v>
      </c>
      <c r="O5227" s="217" t="s">
        <v>35</v>
      </c>
      <c r="P5227" s="217" t="s">
        <v>35</v>
      </c>
      <c r="Q5227" s="217">
        <f>S6827-vykonyz.xlsx[[#This Row],[Kod]]</f>
        <v>-91349</v>
      </c>
      <c r="R5227" s="217">
        <f>S5150-vykonyz.xlsx[[#This Row],[Kod]]</f>
        <v>0</v>
      </c>
      <c r="S5227" s="217" t="s">
        <v>17920</v>
      </c>
      <c r="T5227" s="217" t="s">
        <v>17921</v>
      </c>
      <c r="U5227" s="217">
        <v>892</v>
      </c>
      <c r="V5227" s="261">
        <v>45292</v>
      </c>
      <c r="W5227" s="217" t="s">
        <v>17920</v>
      </c>
      <c r="X5227" s="217">
        <v>880</v>
      </c>
      <c r="Y5227" s="217">
        <v>12</v>
      </c>
      <c r="Z5227" s="261">
        <v>45291</v>
      </c>
      <c r="AC5227" s="217">
        <f>vykonyz.xlsx3[[#This Row],[Kod]]-vykonyz.xlsx[[#This Row],[Kod]]</f>
        <v>0</v>
      </c>
      <c r="AD5227" t="s">
        <v>17716</v>
      </c>
      <c r="AE5227" t="s">
        <v>16281</v>
      </c>
      <c r="AF5227" t="s">
        <v>50</v>
      </c>
      <c r="AG5227"/>
      <c r="AH5227" t="s">
        <v>17717</v>
      </c>
      <c r="AI5227" t="s">
        <v>17769</v>
      </c>
      <c r="AJ5227"/>
      <c r="AK5227" t="s">
        <v>994</v>
      </c>
      <c r="AL5227" t="s">
        <v>1125</v>
      </c>
      <c r="AM5227" t="s">
        <v>33</v>
      </c>
      <c r="AN5227" t="s">
        <v>33</v>
      </c>
      <c r="AO5227"/>
      <c r="AP5227" t="s">
        <v>13126</v>
      </c>
      <c r="AQ5227"/>
      <c r="AR5227" t="s">
        <v>35</v>
      </c>
      <c r="AS5227" t="s">
        <v>35</v>
      </c>
    </row>
    <row r="5228" spans="1:45">
      <c r="A5228" s="264" t="s">
        <v>17718</v>
      </c>
      <c r="B5228" s="217" t="s">
        <v>16281</v>
      </c>
      <c r="C5228" s="217" t="s">
        <v>50</v>
      </c>
      <c r="E5228" s="217" t="s">
        <v>17719</v>
      </c>
      <c r="H5228" s="217" t="s">
        <v>1008</v>
      </c>
      <c r="I5228" s="217" t="s">
        <v>4093</v>
      </c>
      <c r="J5228" s="217" t="s">
        <v>33</v>
      </c>
      <c r="K5228" s="217" t="s">
        <v>33</v>
      </c>
      <c r="M5228" s="217">
        <f t="shared" si="111"/>
        <v>580</v>
      </c>
      <c r="O5228" s="217" t="s">
        <v>35</v>
      </c>
      <c r="P5228" s="217" t="s">
        <v>35</v>
      </c>
      <c r="Q5228" s="217">
        <f>S6828-vykonyz.xlsx[[#This Row],[Kod]]</f>
        <v>-91351</v>
      </c>
      <c r="R5228" s="217">
        <f>S5151-vykonyz.xlsx[[#This Row],[Kod]]</f>
        <v>0</v>
      </c>
      <c r="S5228" s="217" t="s">
        <v>17922</v>
      </c>
      <c r="T5228" s="217" t="s">
        <v>17923</v>
      </c>
      <c r="U5228" s="217">
        <v>801</v>
      </c>
      <c r="V5228" s="261">
        <v>45292</v>
      </c>
      <c r="W5228" s="217" t="s">
        <v>17922</v>
      </c>
      <c r="X5228" s="217">
        <v>771</v>
      </c>
      <c r="Y5228" s="217">
        <v>30</v>
      </c>
      <c r="Z5228" s="261">
        <v>45291</v>
      </c>
      <c r="AC5228" s="217">
        <f>vykonyz.xlsx3[[#This Row],[Kod]]-vykonyz.xlsx[[#This Row],[Kod]]</f>
        <v>0</v>
      </c>
      <c r="AD5228" t="s">
        <v>17718</v>
      </c>
      <c r="AE5228" t="s">
        <v>16281</v>
      </c>
      <c r="AF5228" t="s">
        <v>50</v>
      </c>
      <c r="AG5228"/>
      <c r="AH5228" t="s">
        <v>17719</v>
      </c>
      <c r="AI5228"/>
      <c r="AJ5228"/>
      <c r="AK5228" t="s">
        <v>1008</v>
      </c>
      <c r="AL5228" t="s">
        <v>4093</v>
      </c>
      <c r="AM5228" t="s">
        <v>33</v>
      </c>
      <c r="AN5228" t="s">
        <v>33</v>
      </c>
      <c r="AO5228"/>
      <c r="AP5228" t="s">
        <v>7063</v>
      </c>
      <c r="AQ5228"/>
      <c r="AR5228" t="s">
        <v>35</v>
      </c>
      <c r="AS5228" t="s">
        <v>35</v>
      </c>
    </row>
    <row r="5229" spans="1:45">
      <c r="A5229" s="264" t="s">
        <v>17721</v>
      </c>
      <c r="B5229" s="217" t="s">
        <v>16281</v>
      </c>
      <c r="C5229" s="217" t="s">
        <v>50</v>
      </c>
      <c r="E5229" s="217" t="s">
        <v>17924</v>
      </c>
      <c r="F5229" s="217" t="s">
        <v>17925</v>
      </c>
      <c r="H5229" s="217" t="s">
        <v>1008</v>
      </c>
      <c r="I5229" s="217" t="s">
        <v>4093</v>
      </c>
      <c r="J5229" s="217" t="s">
        <v>33</v>
      </c>
      <c r="K5229" s="217" t="s">
        <v>33</v>
      </c>
      <c r="M5229" s="217">
        <f t="shared" si="111"/>
        <v>718</v>
      </c>
      <c r="O5229" s="217" t="s">
        <v>35</v>
      </c>
      <c r="P5229" s="217" t="s">
        <v>35</v>
      </c>
      <c r="Q5229" s="217">
        <f>S6829-vykonyz.xlsx[[#This Row],[Kod]]</f>
        <v>-91353</v>
      </c>
      <c r="R5229" s="217">
        <f>S5152-vykonyz.xlsx[[#This Row],[Kod]]</f>
        <v>0</v>
      </c>
      <c r="S5229" s="217" t="s">
        <v>17926</v>
      </c>
      <c r="T5229" s="217" t="s">
        <v>17927</v>
      </c>
      <c r="U5229" s="217">
        <v>717</v>
      </c>
      <c r="V5229" s="261">
        <v>45292</v>
      </c>
      <c r="W5229" s="217" t="s">
        <v>17926</v>
      </c>
      <c r="X5229" s="217">
        <v>706</v>
      </c>
      <c r="Y5229" s="217">
        <v>11</v>
      </c>
      <c r="Z5229" s="261">
        <v>45291</v>
      </c>
      <c r="AC5229" s="217">
        <f>vykonyz.xlsx3[[#This Row],[Kod]]-vykonyz.xlsx[[#This Row],[Kod]]</f>
        <v>0</v>
      </c>
      <c r="AD5229" t="s">
        <v>17721</v>
      </c>
      <c r="AE5229" t="s">
        <v>16281</v>
      </c>
      <c r="AF5229" t="s">
        <v>50</v>
      </c>
      <c r="AG5229"/>
      <c r="AH5229" t="s">
        <v>17924</v>
      </c>
      <c r="AI5229" t="s">
        <v>17925</v>
      </c>
      <c r="AJ5229"/>
      <c r="AK5229" t="s">
        <v>1008</v>
      </c>
      <c r="AL5229" t="s">
        <v>4093</v>
      </c>
      <c r="AM5229" t="s">
        <v>33</v>
      </c>
      <c r="AN5229" t="s">
        <v>33</v>
      </c>
      <c r="AO5229"/>
      <c r="AP5229" t="s">
        <v>7381</v>
      </c>
      <c r="AQ5229"/>
      <c r="AR5229" t="s">
        <v>35</v>
      </c>
      <c r="AS5229" t="s">
        <v>35</v>
      </c>
    </row>
    <row r="5230" spans="1:45">
      <c r="A5230" s="264" t="s">
        <v>17723</v>
      </c>
      <c r="B5230" s="217" t="s">
        <v>16281</v>
      </c>
      <c r="C5230" s="217" t="s">
        <v>50</v>
      </c>
      <c r="E5230" s="217" t="s">
        <v>17724</v>
      </c>
      <c r="F5230" s="217" t="s">
        <v>16076</v>
      </c>
      <c r="H5230" s="217" t="s">
        <v>4093</v>
      </c>
      <c r="I5230" s="217" t="s">
        <v>7244</v>
      </c>
      <c r="J5230" s="217" t="s">
        <v>33</v>
      </c>
      <c r="K5230" s="217" t="s">
        <v>33</v>
      </c>
      <c r="M5230" s="217">
        <f t="shared" si="111"/>
        <v>48</v>
      </c>
      <c r="O5230" s="217" t="s">
        <v>35</v>
      </c>
      <c r="P5230" s="217" t="s">
        <v>35</v>
      </c>
      <c r="Q5230" s="217">
        <f>S6830-vykonyz.xlsx[[#This Row],[Kod]]</f>
        <v>-91355</v>
      </c>
      <c r="R5230" s="217">
        <f>S5153-vykonyz.xlsx[[#This Row],[Kod]]</f>
        <v>0</v>
      </c>
      <c r="S5230" s="217" t="s">
        <v>17928</v>
      </c>
      <c r="T5230" s="217" t="s">
        <v>17929</v>
      </c>
      <c r="U5230" s="217">
        <v>407</v>
      </c>
      <c r="V5230" s="261">
        <v>45292</v>
      </c>
      <c r="W5230" s="217" t="s">
        <v>17928</v>
      </c>
      <c r="X5230" s="217">
        <v>398</v>
      </c>
      <c r="Y5230" s="217">
        <v>9</v>
      </c>
      <c r="Z5230" s="261">
        <v>45291</v>
      </c>
      <c r="AC5230" s="217">
        <f>vykonyz.xlsx3[[#This Row],[Kod]]-vykonyz.xlsx[[#This Row],[Kod]]</f>
        <v>0</v>
      </c>
      <c r="AD5230" t="s">
        <v>17723</v>
      </c>
      <c r="AE5230" t="s">
        <v>16281</v>
      </c>
      <c r="AF5230" t="s">
        <v>50</v>
      </c>
      <c r="AG5230"/>
      <c r="AH5230" t="s">
        <v>17724</v>
      </c>
      <c r="AI5230" t="s">
        <v>16076</v>
      </c>
      <c r="AJ5230"/>
      <c r="AK5230" t="s">
        <v>4093</v>
      </c>
      <c r="AL5230" t="s">
        <v>7244</v>
      </c>
      <c r="AM5230" t="s">
        <v>33</v>
      </c>
      <c r="AN5230" t="s">
        <v>33</v>
      </c>
      <c r="AO5230"/>
      <c r="AP5230" t="s">
        <v>2100</v>
      </c>
      <c r="AQ5230"/>
      <c r="AR5230" t="s">
        <v>35</v>
      </c>
      <c r="AS5230" t="s">
        <v>35</v>
      </c>
    </row>
    <row r="5231" spans="1:45">
      <c r="A5231" s="264" t="s">
        <v>17725</v>
      </c>
      <c r="B5231" s="217" t="s">
        <v>16281</v>
      </c>
      <c r="C5231" s="217" t="s">
        <v>50</v>
      </c>
      <c r="E5231" s="217" t="s">
        <v>17726</v>
      </c>
      <c r="F5231" s="217" t="s">
        <v>16076</v>
      </c>
      <c r="H5231" s="217" t="s">
        <v>994</v>
      </c>
      <c r="I5231" s="217" t="s">
        <v>1125</v>
      </c>
      <c r="J5231" s="217" t="s">
        <v>33</v>
      </c>
      <c r="K5231" s="217" t="s">
        <v>33</v>
      </c>
      <c r="M5231" s="217">
        <f t="shared" si="111"/>
        <v>575</v>
      </c>
      <c r="O5231" s="217" t="s">
        <v>35</v>
      </c>
      <c r="P5231" s="217" t="s">
        <v>35</v>
      </c>
      <c r="Q5231" s="217">
        <f>S6831-vykonyz.xlsx[[#This Row],[Kod]]</f>
        <v>-91357</v>
      </c>
      <c r="R5231" s="217">
        <f>S5154-vykonyz.xlsx[[#This Row],[Kod]]</f>
        <v>0</v>
      </c>
      <c r="S5231" s="217" t="s">
        <v>17930</v>
      </c>
      <c r="T5231" s="217" t="s">
        <v>17931</v>
      </c>
      <c r="U5231" s="217">
        <v>8188</v>
      </c>
      <c r="V5231" s="261">
        <v>45292</v>
      </c>
      <c r="W5231" s="217" t="s">
        <v>17930</v>
      </c>
      <c r="X5231" s="217">
        <v>7941</v>
      </c>
      <c r="Y5231" s="217">
        <v>247</v>
      </c>
      <c r="Z5231" s="261">
        <v>45291</v>
      </c>
      <c r="AC5231" s="217">
        <f>vykonyz.xlsx3[[#This Row],[Kod]]-vykonyz.xlsx[[#This Row],[Kod]]</f>
        <v>0</v>
      </c>
      <c r="AD5231" t="s">
        <v>17725</v>
      </c>
      <c r="AE5231" t="s">
        <v>16281</v>
      </c>
      <c r="AF5231" t="s">
        <v>50</v>
      </c>
      <c r="AG5231"/>
      <c r="AH5231" t="s">
        <v>17726</v>
      </c>
      <c r="AI5231" t="s">
        <v>16076</v>
      </c>
      <c r="AJ5231"/>
      <c r="AK5231" t="s">
        <v>994</v>
      </c>
      <c r="AL5231" t="s">
        <v>1125</v>
      </c>
      <c r="AM5231" t="s">
        <v>33</v>
      </c>
      <c r="AN5231" t="s">
        <v>33</v>
      </c>
      <c r="AO5231"/>
      <c r="AP5231" t="s">
        <v>9089</v>
      </c>
      <c r="AQ5231"/>
      <c r="AR5231" t="s">
        <v>35</v>
      </c>
      <c r="AS5231" t="s">
        <v>35</v>
      </c>
    </row>
    <row r="5232" spans="1:45">
      <c r="A5232" s="264" t="s">
        <v>17727</v>
      </c>
      <c r="B5232" s="217" t="s">
        <v>16281</v>
      </c>
      <c r="C5232" s="217" t="s">
        <v>50</v>
      </c>
      <c r="E5232" s="217" t="s">
        <v>17728</v>
      </c>
      <c r="F5232" s="217" t="s">
        <v>16076</v>
      </c>
      <c r="H5232" s="217" t="s">
        <v>16192</v>
      </c>
      <c r="I5232" s="217" t="s">
        <v>17932</v>
      </c>
      <c r="J5232" s="217" t="s">
        <v>33</v>
      </c>
      <c r="K5232" s="217" t="s">
        <v>33</v>
      </c>
      <c r="M5232" s="217">
        <f t="shared" si="111"/>
        <v>230</v>
      </c>
      <c r="O5232" s="217" t="s">
        <v>35</v>
      </c>
      <c r="P5232" s="217" t="s">
        <v>35</v>
      </c>
      <c r="Q5232" s="217">
        <f>S6832-vykonyz.xlsx[[#This Row],[Kod]]</f>
        <v>-91359</v>
      </c>
      <c r="R5232" s="217">
        <f>S5155-vykonyz.xlsx[[#This Row],[Kod]]</f>
        <v>0</v>
      </c>
      <c r="S5232" s="217" t="s">
        <v>17933</v>
      </c>
      <c r="T5232" s="217" t="s">
        <v>17934</v>
      </c>
      <c r="U5232" s="217">
        <v>16180</v>
      </c>
      <c r="V5232" s="261">
        <v>45292</v>
      </c>
      <c r="W5232" s="217" t="s">
        <v>17933</v>
      </c>
      <c r="X5232" s="217">
        <v>15949</v>
      </c>
      <c r="Y5232" s="217">
        <v>231</v>
      </c>
      <c r="Z5232" s="261">
        <v>45291</v>
      </c>
      <c r="AC5232" s="217">
        <f>vykonyz.xlsx3[[#This Row],[Kod]]-vykonyz.xlsx[[#This Row],[Kod]]</f>
        <v>0</v>
      </c>
      <c r="AD5232" t="s">
        <v>17727</v>
      </c>
      <c r="AE5232" t="s">
        <v>16281</v>
      </c>
      <c r="AF5232" t="s">
        <v>50</v>
      </c>
      <c r="AG5232"/>
      <c r="AH5232" t="s">
        <v>17728</v>
      </c>
      <c r="AI5232" t="s">
        <v>16076</v>
      </c>
      <c r="AJ5232"/>
      <c r="AK5232" t="s">
        <v>16192</v>
      </c>
      <c r="AL5232" t="s">
        <v>17932</v>
      </c>
      <c r="AM5232" t="s">
        <v>33</v>
      </c>
      <c r="AN5232" t="s">
        <v>33</v>
      </c>
      <c r="AO5232"/>
      <c r="AP5232" t="s">
        <v>1507</v>
      </c>
      <c r="AQ5232"/>
      <c r="AR5232" t="s">
        <v>35</v>
      </c>
      <c r="AS5232" t="s">
        <v>35</v>
      </c>
    </row>
    <row r="5233" spans="1:45">
      <c r="A5233" s="264" t="s">
        <v>17729</v>
      </c>
      <c r="B5233" s="217" t="s">
        <v>16281</v>
      </c>
      <c r="C5233" s="217" t="s">
        <v>50</v>
      </c>
      <c r="E5233" s="217" t="s">
        <v>17730</v>
      </c>
      <c r="F5233" s="217" t="s">
        <v>16076</v>
      </c>
      <c r="H5233" s="217" t="s">
        <v>59</v>
      </c>
      <c r="I5233" s="217" t="s">
        <v>15989</v>
      </c>
      <c r="J5233" s="217" t="s">
        <v>33</v>
      </c>
      <c r="K5233" s="217" t="s">
        <v>33</v>
      </c>
      <c r="M5233" s="217">
        <f t="shared" si="111"/>
        <v>497</v>
      </c>
      <c r="O5233" s="217" t="s">
        <v>35</v>
      </c>
      <c r="P5233" s="217" t="s">
        <v>35</v>
      </c>
      <c r="Q5233" s="217">
        <f>S6833-vykonyz.xlsx[[#This Row],[Kod]]</f>
        <v>-91361</v>
      </c>
      <c r="R5233" s="217">
        <f>S5156-vykonyz.xlsx[[#This Row],[Kod]]</f>
        <v>0</v>
      </c>
      <c r="S5233" s="217" t="s">
        <v>17935</v>
      </c>
      <c r="T5233" s="217" t="s">
        <v>17936</v>
      </c>
      <c r="U5233" s="217">
        <v>2663</v>
      </c>
      <c r="V5233" s="261">
        <v>45292</v>
      </c>
      <c r="W5233" s="217" t="s">
        <v>17935</v>
      </c>
      <c r="X5233" s="217">
        <v>2515</v>
      </c>
      <c r="Y5233" s="217">
        <v>148</v>
      </c>
      <c r="Z5233" s="261">
        <v>45291</v>
      </c>
      <c r="AC5233" s="217">
        <f>vykonyz.xlsx3[[#This Row],[Kod]]-vykonyz.xlsx[[#This Row],[Kod]]</f>
        <v>0</v>
      </c>
      <c r="AD5233" t="s">
        <v>17729</v>
      </c>
      <c r="AE5233" t="s">
        <v>16281</v>
      </c>
      <c r="AF5233" t="s">
        <v>50</v>
      </c>
      <c r="AG5233"/>
      <c r="AH5233" t="s">
        <v>17730</v>
      </c>
      <c r="AI5233" t="s">
        <v>16076</v>
      </c>
      <c r="AJ5233"/>
      <c r="AK5233" t="s">
        <v>59</v>
      </c>
      <c r="AL5233" t="s">
        <v>15989</v>
      </c>
      <c r="AM5233" t="s">
        <v>33</v>
      </c>
      <c r="AN5233" t="s">
        <v>33</v>
      </c>
      <c r="AO5233"/>
      <c r="AP5233" t="s">
        <v>4067</v>
      </c>
      <c r="AQ5233"/>
      <c r="AR5233" t="s">
        <v>35</v>
      </c>
      <c r="AS5233" t="s">
        <v>35</v>
      </c>
    </row>
    <row r="5234" spans="1:45">
      <c r="A5234" s="264" t="s">
        <v>17732</v>
      </c>
      <c r="B5234" s="217" t="s">
        <v>16281</v>
      </c>
      <c r="C5234" s="217" t="s">
        <v>50</v>
      </c>
      <c r="E5234" s="217" t="s">
        <v>17733</v>
      </c>
      <c r="F5234" s="217" t="s">
        <v>17769</v>
      </c>
      <c r="H5234" s="217" t="s">
        <v>1350</v>
      </c>
      <c r="I5234" s="217" t="s">
        <v>17902</v>
      </c>
      <c r="J5234" s="217" t="s">
        <v>33</v>
      </c>
      <c r="K5234" s="217" t="s">
        <v>33</v>
      </c>
      <c r="M5234" s="217">
        <f t="shared" si="111"/>
        <v>433</v>
      </c>
      <c r="O5234" s="217" t="s">
        <v>35</v>
      </c>
      <c r="P5234" s="217" t="s">
        <v>35</v>
      </c>
      <c r="Q5234" s="217">
        <f>S6834-vykonyz.xlsx[[#This Row],[Kod]]</f>
        <v>-91363</v>
      </c>
      <c r="R5234" s="217">
        <f>S5157-vykonyz.xlsx[[#This Row],[Kod]]</f>
        <v>0</v>
      </c>
      <c r="S5234" s="217" t="s">
        <v>17937</v>
      </c>
      <c r="T5234" s="217" t="s">
        <v>17938</v>
      </c>
      <c r="U5234" s="217">
        <v>6472</v>
      </c>
      <c r="V5234" s="261">
        <v>45292</v>
      </c>
      <c r="W5234" s="217" t="s">
        <v>17937</v>
      </c>
      <c r="X5234" s="217">
        <v>6325</v>
      </c>
      <c r="Y5234" s="217">
        <v>147</v>
      </c>
      <c r="Z5234" s="261">
        <v>45291</v>
      </c>
      <c r="AC5234" s="217">
        <f>vykonyz.xlsx3[[#This Row],[Kod]]-vykonyz.xlsx[[#This Row],[Kod]]</f>
        <v>0</v>
      </c>
      <c r="AD5234" t="s">
        <v>17732</v>
      </c>
      <c r="AE5234" t="s">
        <v>16281</v>
      </c>
      <c r="AF5234" t="s">
        <v>50</v>
      </c>
      <c r="AG5234"/>
      <c r="AH5234" t="s">
        <v>17733</v>
      </c>
      <c r="AI5234" t="s">
        <v>17769</v>
      </c>
      <c r="AJ5234"/>
      <c r="AK5234" t="s">
        <v>1350</v>
      </c>
      <c r="AL5234" t="s">
        <v>17902</v>
      </c>
      <c r="AM5234" t="s">
        <v>33</v>
      </c>
      <c r="AN5234" t="s">
        <v>33</v>
      </c>
      <c r="AO5234"/>
      <c r="AP5234" t="s">
        <v>6781</v>
      </c>
      <c r="AQ5234"/>
      <c r="AR5234" t="s">
        <v>35</v>
      </c>
      <c r="AS5234" t="s">
        <v>35</v>
      </c>
    </row>
    <row r="5235" spans="1:45">
      <c r="A5235" s="264" t="s">
        <v>17734</v>
      </c>
      <c r="B5235" s="217" t="s">
        <v>16281</v>
      </c>
      <c r="C5235" s="217" t="s">
        <v>50</v>
      </c>
      <c r="E5235" s="217" t="s">
        <v>17735</v>
      </c>
      <c r="F5235" s="217" t="s">
        <v>17939</v>
      </c>
      <c r="H5235" s="217" t="s">
        <v>5824</v>
      </c>
      <c r="I5235" s="217" t="s">
        <v>17940</v>
      </c>
      <c r="J5235" s="217" t="s">
        <v>33</v>
      </c>
      <c r="K5235" s="217" t="s">
        <v>33</v>
      </c>
      <c r="M5235" s="217">
        <f t="shared" si="111"/>
        <v>1484</v>
      </c>
      <c r="O5235" s="217" t="s">
        <v>35</v>
      </c>
      <c r="P5235" s="217" t="s">
        <v>35</v>
      </c>
      <c r="Q5235" s="217">
        <f>S6835-vykonyz.xlsx[[#This Row],[Kod]]</f>
        <v>-91365</v>
      </c>
      <c r="R5235" s="217">
        <f>S5158-vykonyz.xlsx[[#This Row],[Kod]]</f>
        <v>0</v>
      </c>
      <c r="AC5235" s="217">
        <f>vykonyz.xlsx3[[#This Row],[Kod]]-vykonyz.xlsx[[#This Row],[Kod]]</f>
        <v>0</v>
      </c>
      <c r="AD5235" t="s">
        <v>17734</v>
      </c>
      <c r="AE5235" t="s">
        <v>16281</v>
      </c>
      <c r="AF5235" t="s">
        <v>50</v>
      </c>
      <c r="AG5235"/>
      <c r="AH5235" t="s">
        <v>17735</v>
      </c>
      <c r="AI5235" t="s">
        <v>17939</v>
      </c>
      <c r="AJ5235"/>
      <c r="AK5235" t="s">
        <v>5824</v>
      </c>
      <c r="AL5235" t="s">
        <v>17940</v>
      </c>
      <c r="AM5235" t="s">
        <v>33</v>
      </c>
      <c r="AN5235" t="s">
        <v>33</v>
      </c>
      <c r="AO5235"/>
      <c r="AP5235" t="s">
        <v>14058</v>
      </c>
      <c r="AQ5235"/>
      <c r="AR5235" t="s">
        <v>35</v>
      </c>
      <c r="AS5235" t="s">
        <v>35</v>
      </c>
    </row>
    <row r="5236" spans="1:45">
      <c r="A5236" s="264" t="s">
        <v>17738</v>
      </c>
      <c r="B5236" s="217" t="s">
        <v>16281</v>
      </c>
      <c r="C5236" s="217" t="s">
        <v>50</v>
      </c>
      <c r="E5236" s="217" t="s">
        <v>17739</v>
      </c>
      <c r="F5236" s="217" t="s">
        <v>17941</v>
      </c>
      <c r="H5236" s="217" t="s">
        <v>1150</v>
      </c>
      <c r="I5236" s="217" t="s">
        <v>994</v>
      </c>
      <c r="J5236" s="217" t="s">
        <v>33</v>
      </c>
      <c r="K5236" s="217" t="s">
        <v>33</v>
      </c>
      <c r="M5236" s="217">
        <f t="shared" si="111"/>
        <v>361</v>
      </c>
      <c r="O5236" s="217" t="s">
        <v>35</v>
      </c>
      <c r="P5236" s="217" t="s">
        <v>35</v>
      </c>
      <c r="Q5236" s="217">
        <f>S6836-vykonyz.xlsx[[#This Row],[Kod]]</f>
        <v>-91369</v>
      </c>
      <c r="R5236" s="217">
        <f>S5159-vykonyz.xlsx[[#This Row],[Kod]]</f>
        <v>0</v>
      </c>
      <c r="AC5236" s="217">
        <f>vykonyz.xlsx3[[#This Row],[Kod]]-vykonyz.xlsx[[#This Row],[Kod]]</f>
        <v>0</v>
      </c>
      <c r="AD5236" t="s">
        <v>17738</v>
      </c>
      <c r="AE5236" t="s">
        <v>16281</v>
      </c>
      <c r="AF5236" t="s">
        <v>50</v>
      </c>
      <c r="AG5236"/>
      <c r="AH5236" t="s">
        <v>17739</v>
      </c>
      <c r="AI5236" t="s">
        <v>17941</v>
      </c>
      <c r="AJ5236"/>
      <c r="AK5236" t="s">
        <v>1150</v>
      </c>
      <c r="AL5236" t="s">
        <v>994</v>
      </c>
      <c r="AM5236" t="s">
        <v>33</v>
      </c>
      <c r="AN5236" t="s">
        <v>33</v>
      </c>
      <c r="AO5236"/>
      <c r="AP5236" t="s">
        <v>1584</v>
      </c>
      <c r="AQ5236"/>
      <c r="AR5236" t="s">
        <v>35</v>
      </c>
      <c r="AS5236" t="s">
        <v>35</v>
      </c>
    </row>
    <row r="5237" spans="1:45">
      <c r="A5237" s="264" t="s">
        <v>17741</v>
      </c>
      <c r="B5237" s="217" t="s">
        <v>16281</v>
      </c>
      <c r="C5237" s="217" t="s">
        <v>50</v>
      </c>
      <c r="E5237" s="217" t="s">
        <v>17742</v>
      </c>
      <c r="F5237" s="217" t="s">
        <v>17942</v>
      </c>
      <c r="H5237" s="217" t="s">
        <v>1084</v>
      </c>
      <c r="I5237" s="217" t="s">
        <v>6464</v>
      </c>
      <c r="J5237" s="217" t="s">
        <v>33</v>
      </c>
      <c r="K5237" s="217" t="s">
        <v>33</v>
      </c>
      <c r="M5237" s="217">
        <f t="shared" si="111"/>
        <v>262</v>
      </c>
      <c r="O5237" s="217" t="s">
        <v>35</v>
      </c>
      <c r="P5237" s="217" t="s">
        <v>35</v>
      </c>
      <c r="Q5237" s="217">
        <f>S6837-vykonyz.xlsx[[#This Row],[Kod]]</f>
        <v>-91371</v>
      </c>
      <c r="R5237" s="217">
        <f>S5160-vykonyz.xlsx[[#This Row],[Kod]]</f>
        <v>0</v>
      </c>
      <c r="AC5237" s="217">
        <f>vykonyz.xlsx3[[#This Row],[Kod]]-vykonyz.xlsx[[#This Row],[Kod]]</f>
        <v>0</v>
      </c>
      <c r="AD5237" t="s">
        <v>17741</v>
      </c>
      <c r="AE5237" t="s">
        <v>16281</v>
      </c>
      <c r="AF5237" t="s">
        <v>50</v>
      </c>
      <c r="AG5237"/>
      <c r="AH5237" t="s">
        <v>17742</v>
      </c>
      <c r="AI5237" t="s">
        <v>17942</v>
      </c>
      <c r="AJ5237"/>
      <c r="AK5237" t="s">
        <v>1084</v>
      </c>
      <c r="AL5237" t="s">
        <v>6464</v>
      </c>
      <c r="AM5237" t="s">
        <v>33</v>
      </c>
      <c r="AN5237" t="s">
        <v>33</v>
      </c>
      <c r="AO5237"/>
      <c r="AP5237" t="s">
        <v>6877</v>
      </c>
      <c r="AQ5237"/>
      <c r="AR5237" t="s">
        <v>35</v>
      </c>
      <c r="AS5237" t="s">
        <v>35</v>
      </c>
    </row>
    <row r="5238" spans="1:45">
      <c r="A5238" s="264" t="s">
        <v>17743</v>
      </c>
      <c r="B5238" s="217" t="s">
        <v>16281</v>
      </c>
      <c r="C5238" s="217" t="s">
        <v>50</v>
      </c>
      <c r="E5238" s="217" t="s">
        <v>17744</v>
      </c>
      <c r="F5238" s="217" t="s">
        <v>17943</v>
      </c>
      <c r="H5238" s="217" t="s">
        <v>1084</v>
      </c>
      <c r="I5238" s="217" t="s">
        <v>6464</v>
      </c>
      <c r="J5238" s="217" t="s">
        <v>33</v>
      </c>
      <c r="K5238" s="217" t="s">
        <v>33</v>
      </c>
      <c r="M5238" s="217">
        <f t="shared" si="111"/>
        <v>464</v>
      </c>
      <c r="O5238" s="217" t="s">
        <v>35</v>
      </c>
      <c r="P5238" s="217" t="s">
        <v>35</v>
      </c>
      <c r="Q5238" s="217">
        <f>S6838-vykonyz.xlsx[[#This Row],[Kod]]</f>
        <v>-91373</v>
      </c>
      <c r="R5238" s="217">
        <f>S5161-vykonyz.xlsx[[#This Row],[Kod]]</f>
        <v>0</v>
      </c>
      <c r="AC5238" s="217">
        <f>vykonyz.xlsx3[[#This Row],[Kod]]-vykonyz.xlsx[[#This Row],[Kod]]</f>
        <v>0</v>
      </c>
      <c r="AD5238" t="s">
        <v>17743</v>
      </c>
      <c r="AE5238" t="s">
        <v>16281</v>
      </c>
      <c r="AF5238" t="s">
        <v>50</v>
      </c>
      <c r="AG5238"/>
      <c r="AH5238" t="s">
        <v>17744</v>
      </c>
      <c r="AI5238" t="s">
        <v>17943</v>
      </c>
      <c r="AJ5238"/>
      <c r="AK5238" t="s">
        <v>1084</v>
      </c>
      <c r="AL5238" t="s">
        <v>6464</v>
      </c>
      <c r="AM5238" t="s">
        <v>33</v>
      </c>
      <c r="AN5238" t="s">
        <v>33</v>
      </c>
      <c r="AO5238"/>
      <c r="AP5238" t="s">
        <v>8865</v>
      </c>
      <c r="AQ5238"/>
      <c r="AR5238" t="s">
        <v>35</v>
      </c>
      <c r="AS5238" t="s">
        <v>35</v>
      </c>
    </row>
    <row r="5239" spans="1:45">
      <c r="A5239" s="264" t="s">
        <v>17745</v>
      </c>
      <c r="B5239" s="217" t="s">
        <v>16281</v>
      </c>
      <c r="C5239" s="217" t="s">
        <v>50</v>
      </c>
      <c r="E5239" s="217" t="s">
        <v>17746</v>
      </c>
      <c r="F5239" s="217" t="s">
        <v>17943</v>
      </c>
      <c r="H5239" s="217" t="s">
        <v>1084</v>
      </c>
      <c r="I5239" s="217" t="s">
        <v>6464</v>
      </c>
      <c r="J5239" s="217" t="s">
        <v>33</v>
      </c>
      <c r="K5239" s="217" t="s">
        <v>33</v>
      </c>
      <c r="M5239" s="217">
        <f t="shared" si="111"/>
        <v>464</v>
      </c>
      <c r="O5239" s="217" t="s">
        <v>35</v>
      </c>
      <c r="P5239" s="217" t="s">
        <v>35</v>
      </c>
      <c r="Q5239" s="217">
        <f>S6839-vykonyz.xlsx[[#This Row],[Kod]]</f>
        <v>-91375</v>
      </c>
      <c r="R5239" s="217">
        <f>S5162-vykonyz.xlsx[[#This Row],[Kod]]</f>
        <v>0</v>
      </c>
      <c r="AC5239" s="217">
        <f>vykonyz.xlsx3[[#This Row],[Kod]]-vykonyz.xlsx[[#This Row],[Kod]]</f>
        <v>0</v>
      </c>
      <c r="AD5239" t="s">
        <v>17745</v>
      </c>
      <c r="AE5239" t="s">
        <v>16281</v>
      </c>
      <c r="AF5239" t="s">
        <v>50</v>
      </c>
      <c r="AG5239"/>
      <c r="AH5239" t="s">
        <v>17746</v>
      </c>
      <c r="AI5239" t="s">
        <v>17943</v>
      </c>
      <c r="AJ5239"/>
      <c r="AK5239" t="s">
        <v>1084</v>
      </c>
      <c r="AL5239" t="s">
        <v>6464</v>
      </c>
      <c r="AM5239" t="s">
        <v>33</v>
      </c>
      <c r="AN5239" t="s">
        <v>33</v>
      </c>
      <c r="AO5239"/>
      <c r="AP5239" t="s">
        <v>8865</v>
      </c>
      <c r="AQ5239"/>
      <c r="AR5239" t="s">
        <v>35</v>
      </c>
      <c r="AS5239" t="s">
        <v>35</v>
      </c>
    </row>
    <row r="5240" spans="1:45">
      <c r="A5240" s="264" t="s">
        <v>17747</v>
      </c>
      <c r="B5240" s="217" t="s">
        <v>16281</v>
      </c>
      <c r="C5240" s="217" t="s">
        <v>50</v>
      </c>
      <c r="E5240" s="217" t="s">
        <v>17748</v>
      </c>
      <c r="F5240" s="217" t="s">
        <v>17943</v>
      </c>
      <c r="H5240" s="217" t="s">
        <v>1084</v>
      </c>
      <c r="I5240" s="217" t="s">
        <v>6464</v>
      </c>
      <c r="J5240" s="217" t="s">
        <v>33</v>
      </c>
      <c r="K5240" s="217" t="s">
        <v>33</v>
      </c>
      <c r="M5240" s="217">
        <f t="shared" si="111"/>
        <v>466</v>
      </c>
      <c r="O5240" s="217" t="s">
        <v>35</v>
      </c>
      <c r="P5240" s="217" t="s">
        <v>35</v>
      </c>
      <c r="Q5240" s="217">
        <f>S6840-vykonyz.xlsx[[#This Row],[Kod]]</f>
        <v>-91377</v>
      </c>
      <c r="R5240" s="217">
        <f>S5163-vykonyz.xlsx[[#This Row],[Kod]]</f>
        <v>0</v>
      </c>
      <c r="AC5240" s="217">
        <f>vykonyz.xlsx3[[#This Row],[Kod]]-vykonyz.xlsx[[#This Row],[Kod]]</f>
        <v>0</v>
      </c>
      <c r="AD5240" t="s">
        <v>17747</v>
      </c>
      <c r="AE5240" t="s">
        <v>16281</v>
      </c>
      <c r="AF5240" t="s">
        <v>50</v>
      </c>
      <c r="AG5240"/>
      <c r="AH5240" t="s">
        <v>17748</v>
      </c>
      <c r="AI5240" t="s">
        <v>17943</v>
      </c>
      <c r="AJ5240"/>
      <c r="AK5240" t="s">
        <v>1084</v>
      </c>
      <c r="AL5240" t="s">
        <v>6464</v>
      </c>
      <c r="AM5240" t="s">
        <v>33</v>
      </c>
      <c r="AN5240" t="s">
        <v>33</v>
      </c>
      <c r="AO5240"/>
      <c r="AP5240" t="s">
        <v>17944</v>
      </c>
      <c r="AQ5240"/>
      <c r="AR5240" t="s">
        <v>35</v>
      </c>
      <c r="AS5240" t="s">
        <v>35</v>
      </c>
    </row>
    <row r="5241" spans="1:45">
      <c r="A5241" s="264" t="s">
        <v>17749</v>
      </c>
      <c r="B5241" s="217" t="s">
        <v>16281</v>
      </c>
      <c r="C5241" s="217" t="s">
        <v>50</v>
      </c>
      <c r="E5241" s="217" t="s">
        <v>17750</v>
      </c>
      <c r="F5241" s="217" t="s">
        <v>17943</v>
      </c>
      <c r="H5241" s="217" t="s">
        <v>1084</v>
      </c>
      <c r="I5241" s="217" t="s">
        <v>6464</v>
      </c>
      <c r="J5241" s="217" t="s">
        <v>33</v>
      </c>
      <c r="K5241" s="217" t="s">
        <v>33</v>
      </c>
      <c r="M5241" s="217">
        <f t="shared" si="111"/>
        <v>466</v>
      </c>
      <c r="O5241" s="217" t="s">
        <v>35</v>
      </c>
      <c r="P5241" s="217" t="s">
        <v>35</v>
      </c>
      <c r="Q5241" s="217">
        <f>S6841-vykonyz.xlsx[[#This Row],[Kod]]</f>
        <v>-91379</v>
      </c>
      <c r="R5241" s="217">
        <f>S5164-vykonyz.xlsx[[#This Row],[Kod]]</f>
        <v>0</v>
      </c>
      <c r="AC5241" s="217">
        <f>vykonyz.xlsx3[[#This Row],[Kod]]-vykonyz.xlsx[[#This Row],[Kod]]</f>
        <v>0</v>
      </c>
      <c r="AD5241" t="s">
        <v>17749</v>
      </c>
      <c r="AE5241" t="s">
        <v>16281</v>
      </c>
      <c r="AF5241" t="s">
        <v>50</v>
      </c>
      <c r="AG5241"/>
      <c r="AH5241" t="s">
        <v>17750</v>
      </c>
      <c r="AI5241" t="s">
        <v>17943</v>
      </c>
      <c r="AJ5241"/>
      <c r="AK5241" t="s">
        <v>1084</v>
      </c>
      <c r="AL5241" t="s">
        <v>6464</v>
      </c>
      <c r="AM5241" t="s">
        <v>33</v>
      </c>
      <c r="AN5241" t="s">
        <v>33</v>
      </c>
      <c r="AO5241"/>
      <c r="AP5241" t="s">
        <v>17944</v>
      </c>
      <c r="AQ5241"/>
      <c r="AR5241" t="s">
        <v>35</v>
      </c>
      <c r="AS5241" t="s">
        <v>35</v>
      </c>
    </row>
    <row r="5242" spans="1:45">
      <c r="A5242" s="264" t="s">
        <v>17752</v>
      </c>
      <c r="B5242" s="217" t="s">
        <v>16281</v>
      </c>
      <c r="C5242" s="217" t="s">
        <v>50</v>
      </c>
      <c r="E5242" s="217" t="s">
        <v>17753</v>
      </c>
      <c r="F5242" s="217" t="s">
        <v>17943</v>
      </c>
      <c r="H5242" s="217" t="s">
        <v>1084</v>
      </c>
      <c r="I5242" s="217" t="s">
        <v>6464</v>
      </c>
      <c r="J5242" s="217" t="s">
        <v>33</v>
      </c>
      <c r="K5242" s="217" t="s">
        <v>33</v>
      </c>
      <c r="M5242" s="217">
        <f t="shared" si="111"/>
        <v>391</v>
      </c>
      <c r="O5242" s="217" t="s">
        <v>35</v>
      </c>
      <c r="P5242" s="217" t="s">
        <v>35</v>
      </c>
      <c r="Q5242" s="217">
        <f>S6842-vykonyz.xlsx[[#This Row],[Kod]]</f>
        <v>-91381</v>
      </c>
      <c r="R5242" s="217">
        <f>S5165-vykonyz.xlsx[[#This Row],[Kod]]</f>
        <v>0</v>
      </c>
      <c r="AC5242" s="217">
        <f>vykonyz.xlsx3[[#This Row],[Kod]]-vykonyz.xlsx[[#This Row],[Kod]]</f>
        <v>0</v>
      </c>
      <c r="AD5242" t="s">
        <v>17752</v>
      </c>
      <c r="AE5242" t="s">
        <v>16281</v>
      </c>
      <c r="AF5242" t="s">
        <v>50</v>
      </c>
      <c r="AG5242"/>
      <c r="AH5242" t="s">
        <v>17753</v>
      </c>
      <c r="AI5242" t="s">
        <v>17943</v>
      </c>
      <c r="AJ5242"/>
      <c r="AK5242" t="s">
        <v>1084</v>
      </c>
      <c r="AL5242" t="s">
        <v>6464</v>
      </c>
      <c r="AM5242" t="s">
        <v>33</v>
      </c>
      <c r="AN5242" t="s">
        <v>33</v>
      </c>
      <c r="AO5242"/>
      <c r="AP5242" t="s">
        <v>1364</v>
      </c>
      <c r="AQ5242"/>
      <c r="AR5242" t="s">
        <v>35</v>
      </c>
      <c r="AS5242" t="s">
        <v>35</v>
      </c>
    </row>
    <row r="5243" spans="1:45">
      <c r="A5243" s="264" t="s">
        <v>17754</v>
      </c>
      <c r="B5243" s="217" t="s">
        <v>16281</v>
      </c>
      <c r="C5243" s="217" t="s">
        <v>50</v>
      </c>
      <c r="E5243" s="217" t="s">
        <v>17755</v>
      </c>
      <c r="F5243" s="217" t="s">
        <v>17943</v>
      </c>
      <c r="H5243" s="217" t="s">
        <v>1084</v>
      </c>
      <c r="I5243" s="217" t="s">
        <v>6464</v>
      </c>
      <c r="J5243" s="217" t="s">
        <v>33</v>
      </c>
      <c r="K5243" s="217" t="s">
        <v>33</v>
      </c>
      <c r="M5243" s="217">
        <f t="shared" si="111"/>
        <v>391</v>
      </c>
      <c r="O5243" s="217" t="s">
        <v>35</v>
      </c>
      <c r="P5243" s="217" t="s">
        <v>35</v>
      </c>
      <c r="Q5243" s="217">
        <f>S6843-vykonyz.xlsx[[#This Row],[Kod]]</f>
        <v>-91383</v>
      </c>
      <c r="R5243" s="217">
        <f>S5166-vykonyz.xlsx[[#This Row],[Kod]]</f>
        <v>0</v>
      </c>
      <c r="AC5243" s="217">
        <f>vykonyz.xlsx3[[#This Row],[Kod]]-vykonyz.xlsx[[#This Row],[Kod]]</f>
        <v>0</v>
      </c>
      <c r="AD5243" t="s">
        <v>17754</v>
      </c>
      <c r="AE5243" t="s">
        <v>16281</v>
      </c>
      <c r="AF5243" t="s">
        <v>50</v>
      </c>
      <c r="AG5243"/>
      <c r="AH5243" t="s">
        <v>17755</v>
      </c>
      <c r="AI5243" t="s">
        <v>17943</v>
      </c>
      <c r="AJ5243"/>
      <c r="AK5243" t="s">
        <v>1084</v>
      </c>
      <c r="AL5243" t="s">
        <v>6464</v>
      </c>
      <c r="AM5243" t="s">
        <v>33</v>
      </c>
      <c r="AN5243" t="s">
        <v>33</v>
      </c>
      <c r="AO5243"/>
      <c r="AP5243" t="s">
        <v>1364</v>
      </c>
      <c r="AQ5243"/>
      <c r="AR5243" t="s">
        <v>35</v>
      </c>
      <c r="AS5243" t="s">
        <v>35</v>
      </c>
    </row>
    <row r="5244" spans="1:45">
      <c r="A5244" s="264" t="s">
        <v>17756</v>
      </c>
      <c r="B5244" s="217" t="s">
        <v>16281</v>
      </c>
      <c r="C5244" s="217" t="s">
        <v>50</v>
      </c>
      <c r="E5244" s="217" t="s">
        <v>17757</v>
      </c>
      <c r="F5244" s="217" t="s">
        <v>17943</v>
      </c>
      <c r="H5244" s="217" t="s">
        <v>1084</v>
      </c>
      <c r="I5244" s="217" t="s">
        <v>6464</v>
      </c>
      <c r="J5244" s="217" t="s">
        <v>33</v>
      </c>
      <c r="K5244" s="217" t="s">
        <v>33</v>
      </c>
      <c r="M5244" s="217">
        <f t="shared" si="111"/>
        <v>293</v>
      </c>
      <c r="O5244" s="217" t="s">
        <v>35</v>
      </c>
      <c r="P5244" s="217" t="s">
        <v>35</v>
      </c>
      <c r="Q5244" s="217">
        <f>S6844-vykonyz.xlsx[[#This Row],[Kod]]</f>
        <v>-91385</v>
      </c>
      <c r="R5244" s="217">
        <f>S5167-vykonyz.xlsx[[#This Row],[Kod]]</f>
        <v>0</v>
      </c>
      <c r="AC5244" s="217">
        <f>vykonyz.xlsx3[[#This Row],[Kod]]-vykonyz.xlsx[[#This Row],[Kod]]</f>
        <v>0</v>
      </c>
      <c r="AD5244" t="s">
        <v>17756</v>
      </c>
      <c r="AE5244" t="s">
        <v>16281</v>
      </c>
      <c r="AF5244" t="s">
        <v>50</v>
      </c>
      <c r="AG5244"/>
      <c r="AH5244" t="s">
        <v>17757</v>
      </c>
      <c r="AI5244" t="s">
        <v>17943</v>
      </c>
      <c r="AJ5244"/>
      <c r="AK5244" t="s">
        <v>1084</v>
      </c>
      <c r="AL5244" t="s">
        <v>6464</v>
      </c>
      <c r="AM5244" t="s">
        <v>33</v>
      </c>
      <c r="AN5244" t="s">
        <v>33</v>
      </c>
      <c r="AO5244"/>
      <c r="AP5244" t="s">
        <v>17945</v>
      </c>
      <c r="AQ5244"/>
      <c r="AR5244" t="s">
        <v>35</v>
      </c>
      <c r="AS5244" t="s">
        <v>35</v>
      </c>
    </row>
    <row r="5245" spans="1:45">
      <c r="A5245" s="264" t="s">
        <v>17759</v>
      </c>
      <c r="B5245" s="217" t="s">
        <v>16281</v>
      </c>
      <c r="C5245" s="217" t="s">
        <v>50</v>
      </c>
      <c r="E5245" s="217" t="s">
        <v>17946</v>
      </c>
      <c r="F5245" s="217" t="s">
        <v>17947</v>
      </c>
      <c r="H5245" s="217" t="s">
        <v>1084</v>
      </c>
      <c r="I5245" s="217" t="s">
        <v>6464</v>
      </c>
      <c r="J5245" s="217" t="s">
        <v>33</v>
      </c>
      <c r="K5245" s="217" t="s">
        <v>33</v>
      </c>
      <c r="M5245" s="217">
        <f t="shared" si="111"/>
        <v>261</v>
      </c>
      <c r="O5245" s="217" t="s">
        <v>35</v>
      </c>
      <c r="P5245" s="217" t="s">
        <v>35</v>
      </c>
      <c r="Q5245" s="217">
        <f>S6845-vykonyz.xlsx[[#This Row],[Kod]]</f>
        <v>-91387</v>
      </c>
      <c r="R5245" s="217">
        <f>S5168-vykonyz.xlsx[[#This Row],[Kod]]</f>
        <v>0</v>
      </c>
      <c r="AC5245" s="217">
        <f>vykonyz.xlsx3[[#This Row],[Kod]]-vykonyz.xlsx[[#This Row],[Kod]]</f>
        <v>0</v>
      </c>
      <c r="AD5245" t="s">
        <v>17759</v>
      </c>
      <c r="AE5245" t="s">
        <v>16281</v>
      </c>
      <c r="AF5245" t="s">
        <v>50</v>
      </c>
      <c r="AG5245"/>
      <c r="AH5245" t="s">
        <v>17946</v>
      </c>
      <c r="AI5245" t="s">
        <v>17947</v>
      </c>
      <c r="AJ5245"/>
      <c r="AK5245" t="s">
        <v>1084</v>
      </c>
      <c r="AL5245" t="s">
        <v>6464</v>
      </c>
      <c r="AM5245" t="s">
        <v>33</v>
      </c>
      <c r="AN5245" t="s">
        <v>33</v>
      </c>
      <c r="AO5245"/>
      <c r="AP5245" t="s">
        <v>7812</v>
      </c>
      <c r="AQ5245"/>
      <c r="AR5245" t="s">
        <v>35</v>
      </c>
      <c r="AS5245" t="s">
        <v>35</v>
      </c>
    </row>
    <row r="5246" spans="1:45">
      <c r="A5246" s="264" t="s">
        <v>17762</v>
      </c>
      <c r="B5246" s="217" t="s">
        <v>16281</v>
      </c>
      <c r="C5246" s="217" t="s">
        <v>50</v>
      </c>
      <c r="E5246" s="217" t="s">
        <v>17763</v>
      </c>
      <c r="F5246" s="217" t="s">
        <v>17948</v>
      </c>
      <c r="H5246" s="217" t="s">
        <v>1084</v>
      </c>
      <c r="I5246" s="217" t="s">
        <v>6464</v>
      </c>
      <c r="J5246" s="217" t="s">
        <v>33</v>
      </c>
      <c r="K5246" s="217" t="s">
        <v>33</v>
      </c>
      <c r="M5246" s="217">
        <f t="shared" si="111"/>
        <v>164</v>
      </c>
      <c r="O5246" s="217" t="s">
        <v>35</v>
      </c>
      <c r="P5246" s="217" t="s">
        <v>35</v>
      </c>
      <c r="Q5246" s="217">
        <f>S6846-vykonyz.xlsx[[#This Row],[Kod]]</f>
        <v>-91389</v>
      </c>
      <c r="R5246" s="217">
        <f>S5169-vykonyz.xlsx[[#This Row],[Kod]]</f>
        <v>0</v>
      </c>
      <c r="AC5246" s="217">
        <f>vykonyz.xlsx3[[#This Row],[Kod]]-vykonyz.xlsx[[#This Row],[Kod]]</f>
        <v>0</v>
      </c>
      <c r="AD5246" t="s">
        <v>17762</v>
      </c>
      <c r="AE5246" t="s">
        <v>16281</v>
      </c>
      <c r="AF5246" t="s">
        <v>50</v>
      </c>
      <c r="AG5246"/>
      <c r="AH5246" t="s">
        <v>17763</v>
      </c>
      <c r="AI5246" t="s">
        <v>17948</v>
      </c>
      <c r="AJ5246"/>
      <c r="AK5246" t="s">
        <v>1084</v>
      </c>
      <c r="AL5246" t="s">
        <v>6464</v>
      </c>
      <c r="AM5246" t="s">
        <v>33</v>
      </c>
      <c r="AN5246" t="s">
        <v>33</v>
      </c>
      <c r="AO5246"/>
      <c r="AP5246" t="s">
        <v>875</v>
      </c>
      <c r="AQ5246"/>
      <c r="AR5246" t="s">
        <v>35</v>
      </c>
      <c r="AS5246" t="s">
        <v>35</v>
      </c>
    </row>
    <row r="5247" spans="1:45">
      <c r="A5247" s="264" t="s">
        <v>17765</v>
      </c>
      <c r="B5247" s="217" t="s">
        <v>16281</v>
      </c>
      <c r="C5247" s="217" t="s">
        <v>50</v>
      </c>
      <c r="E5247" s="217" t="s">
        <v>17766</v>
      </c>
      <c r="F5247" s="217" t="s">
        <v>17948</v>
      </c>
      <c r="H5247" s="217" t="s">
        <v>1084</v>
      </c>
      <c r="I5247" s="217" t="s">
        <v>6464</v>
      </c>
      <c r="J5247" s="217" t="s">
        <v>33</v>
      </c>
      <c r="K5247" s="217" t="s">
        <v>33</v>
      </c>
      <c r="M5247" s="217">
        <f t="shared" si="111"/>
        <v>271</v>
      </c>
      <c r="O5247" s="217" t="s">
        <v>35</v>
      </c>
      <c r="P5247" s="217" t="s">
        <v>35</v>
      </c>
      <c r="Q5247" s="217">
        <f>S6847-vykonyz.xlsx[[#This Row],[Kod]]</f>
        <v>-91391</v>
      </c>
      <c r="R5247" s="217">
        <f>S5170-vykonyz.xlsx[[#This Row],[Kod]]</f>
        <v>0</v>
      </c>
      <c r="AC5247" s="217">
        <f>vykonyz.xlsx3[[#This Row],[Kod]]-vykonyz.xlsx[[#This Row],[Kod]]</f>
        <v>0</v>
      </c>
      <c r="AD5247" t="s">
        <v>17765</v>
      </c>
      <c r="AE5247" t="s">
        <v>16281</v>
      </c>
      <c r="AF5247" t="s">
        <v>50</v>
      </c>
      <c r="AG5247"/>
      <c r="AH5247" t="s">
        <v>17766</v>
      </c>
      <c r="AI5247" t="s">
        <v>17948</v>
      </c>
      <c r="AJ5247"/>
      <c r="AK5247" t="s">
        <v>1084</v>
      </c>
      <c r="AL5247" t="s">
        <v>6464</v>
      </c>
      <c r="AM5247" t="s">
        <v>33</v>
      </c>
      <c r="AN5247" t="s">
        <v>33</v>
      </c>
      <c r="AO5247"/>
      <c r="AP5247" t="s">
        <v>6604</v>
      </c>
      <c r="AQ5247"/>
      <c r="AR5247" t="s">
        <v>35</v>
      </c>
      <c r="AS5247" t="s">
        <v>35</v>
      </c>
    </row>
    <row r="5248" spans="1:45">
      <c r="A5248" s="264" t="s">
        <v>17767</v>
      </c>
      <c r="B5248" s="217" t="s">
        <v>16281</v>
      </c>
      <c r="C5248" s="217" t="s">
        <v>50</v>
      </c>
      <c r="E5248" s="217" t="s">
        <v>17949</v>
      </c>
      <c r="F5248" s="217" t="s">
        <v>17948</v>
      </c>
      <c r="H5248" s="217" t="s">
        <v>1084</v>
      </c>
      <c r="I5248" s="217" t="s">
        <v>6464</v>
      </c>
      <c r="J5248" s="217" t="s">
        <v>33</v>
      </c>
      <c r="K5248" s="217" t="s">
        <v>33</v>
      </c>
      <c r="M5248" s="217">
        <f t="shared" si="111"/>
        <v>723</v>
      </c>
      <c r="O5248" s="217" t="s">
        <v>35</v>
      </c>
      <c r="P5248" s="217" t="s">
        <v>35</v>
      </c>
      <c r="Q5248" s="217">
        <f>S6848-vykonyz.xlsx[[#This Row],[Kod]]</f>
        <v>-91393</v>
      </c>
      <c r="R5248" s="217">
        <f>S5171-vykonyz.xlsx[[#This Row],[Kod]]</f>
        <v>0</v>
      </c>
      <c r="AC5248" s="217">
        <f>vykonyz.xlsx3[[#This Row],[Kod]]-vykonyz.xlsx[[#This Row],[Kod]]</f>
        <v>0</v>
      </c>
      <c r="AD5248" t="s">
        <v>17767</v>
      </c>
      <c r="AE5248" t="s">
        <v>16281</v>
      </c>
      <c r="AF5248" t="s">
        <v>50</v>
      </c>
      <c r="AG5248"/>
      <c r="AH5248" t="s">
        <v>17949</v>
      </c>
      <c r="AI5248" t="s">
        <v>17948</v>
      </c>
      <c r="AJ5248"/>
      <c r="AK5248" t="s">
        <v>1084</v>
      </c>
      <c r="AL5248" t="s">
        <v>6464</v>
      </c>
      <c r="AM5248" t="s">
        <v>33</v>
      </c>
      <c r="AN5248" t="s">
        <v>33</v>
      </c>
      <c r="AO5248"/>
      <c r="AP5248" t="s">
        <v>17950</v>
      </c>
      <c r="AQ5248"/>
      <c r="AR5248" t="s">
        <v>35</v>
      </c>
      <c r="AS5248" t="s">
        <v>35</v>
      </c>
    </row>
    <row r="5249" spans="1:45">
      <c r="A5249" s="264" t="s">
        <v>17770</v>
      </c>
      <c r="B5249" s="217" t="s">
        <v>16281</v>
      </c>
      <c r="C5249" s="217" t="s">
        <v>50</v>
      </c>
      <c r="E5249" s="217" t="s">
        <v>17951</v>
      </c>
      <c r="F5249" s="217" t="s">
        <v>17952</v>
      </c>
      <c r="H5249" s="217" t="s">
        <v>17940</v>
      </c>
      <c r="I5249" s="217" t="s">
        <v>17953</v>
      </c>
      <c r="J5249" s="217" t="s">
        <v>33</v>
      </c>
      <c r="K5249" s="217" t="s">
        <v>33</v>
      </c>
      <c r="M5249" s="217">
        <f t="shared" si="111"/>
        <v>1297</v>
      </c>
      <c r="O5249" s="217" t="s">
        <v>35</v>
      </c>
      <c r="P5249" s="217" t="s">
        <v>35</v>
      </c>
      <c r="Q5249" s="217">
        <f>S6849-vykonyz.xlsx[[#This Row],[Kod]]</f>
        <v>-91397</v>
      </c>
      <c r="R5249" s="217">
        <f>S5172-vykonyz.xlsx[[#This Row],[Kod]]</f>
        <v>0</v>
      </c>
      <c r="AC5249" s="217">
        <f>vykonyz.xlsx3[[#This Row],[Kod]]-vykonyz.xlsx[[#This Row],[Kod]]</f>
        <v>0</v>
      </c>
      <c r="AD5249" t="s">
        <v>17770</v>
      </c>
      <c r="AE5249" t="s">
        <v>16281</v>
      </c>
      <c r="AF5249" t="s">
        <v>50</v>
      </c>
      <c r="AG5249"/>
      <c r="AH5249" t="s">
        <v>17951</v>
      </c>
      <c r="AI5249" t="s">
        <v>17952</v>
      </c>
      <c r="AJ5249"/>
      <c r="AK5249" t="s">
        <v>17940</v>
      </c>
      <c r="AL5249" t="s">
        <v>17953</v>
      </c>
      <c r="AM5249" t="s">
        <v>33</v>
      </c>
      <c r="AN5249" t="s">
        <v>33</v>
      </c>
      <c r="AO5249"/>
      <c r="AP5249" t="s">
        <v>14453</v>
      </c>
      <c r="AQ5249"/>
      <c r="AR5249" t="s">
        <v>35</v>
      </c>
      <c r="AS5249" t="s">
        <v>35</v>
      </c>
    </row>
    <row r="5250" spans="1:45">
      <c r="A5250" s="264" t="s">
        <v>17772</v>
      </c>
      <c r="B5250" s="217" t="s">
        <v>16281</v>
      </c>
      <c r="C5250" s="217" t="s">
        <v>50</v>
      </c>
      <c r="E5250" s="217" t="s">
        <v>17954</v>
      </c>
      <c r="F5250" s="217" t="s">
        <v>17955</v>
      </c>
      <c r="H5250" s="217" t="s">
        <v>6842</v>
      </c>
      <c r="I5250" s="217" t="s">
        <v>15976</v>
      </c>
      <c r="J5250" s="217" t="s">
        <v>33</v>
      </c>
      <c r="K5250" s="217" t="s">
        <v>33</v>
      </c>
      <c r="M5250" s="217">
        <f t="shared" si="111"/>
        <v>2631</v>
      </c>
      <c r="O5250" s="217" t="s">
        <v>35</v>
      </c>
      <c r="P5250" s="217" t="s">
        <v>35</v>
      </c>
      <c r="Q5250" s="217">
        <f>S6850-vykonyz.xlsx[[#This Row],[Kod]]</f>
        <v>-91399</v>
      </c>
      <c r="R5250" s="217">
        <f>S5173-vykonyz.xlsx[[#This Row],[Kod]]</f>
        <v>0</v>
      </c>
      <c r="AC5250" s="217">
        <f>vykonyz.xlsx3[[#This Row],[Kod]]-vykonyz.xlsx[[#This Row],[Kod]]</f>
        <v>0</v>
      </c>
      <c r="AD5250" t="s">
        <v>17772</v>
      </c>
      <c r="AE5250" t="s">
        <v>16281</v>
      </c>
      <c r="AF5250" t="s">
        <v>50</v>
      </c>
      <c r="AG5250"/>
      <c r="AH5250" t="s">
        <v>17954</v>
      </c>
      <c r="AI5250" t="s">
        <v>17955</v>
      </c>
      <c r="AJ5250"/>
      <c r="AK5250" t="s">
        <v>6842</v>
      </c>
      <c r="AL5250" t="s">
        <v>15976</v>
      </c>
      <c r="AM5250" t="s">
        <v>33</v>
      </c>
      <c r="AN5250" t="s">
        <v>33</v>
      </c>
      <c r="AO5250"/>
      <c r="AP5250" t="s">
        <v>17956</v>
      </c>
      <c r="AQ5250"/>
      <c r="AR5250" t="s">
        <v>35</v>
      </c>
      <c r="AS5250" t="s">
        <v>35</v>
      </c>
    </row>
    <row r="5251" spans="1:45">
      <c r="A5251" s="264" t="s">
        <v>17774</v>
      </c>
      <c r="B5251" s="217" t="s">
        <v>16281</v>
      </c>
      <c r="C5251" s="217" t="s">
        <v>50</v>
      </c>
      <c r="E5251" s="217" t="s">
        <v>17957</v>
      </c>
      <c r="H5251" s="217" t="s">
        <v>17958</v>
      </c>
      <c r="I5251" s="217" t="s">
        <v>16365</v>
      </c>
      <c r="J5251" s="217" t="s">
        <v>33</v>
      </c>
      <c r="K5251" s="217" t="s">
        <v>33</v>
      </c>
      <c r="M5251" s="217">
        <f t="shared" si="111"/>
        <v>1760</v>
      </c>
      <c r="O5251" s="217" t="s">
        <v>35</v>
      </c>
      <c r="P5251" s="217" t="s">
        <v>35</v>
      </c>
      <c r="Q5251" s="217">
        <f>S6851-vykonyz.xlsx[[#This Row],[Kod]]</f>
        <v>-91411</v>
      </c>
      <c r="R5251" s="217">
        <f>S5174-vykonyz.xlsx[[#This Row],[Kod]]</f>
        <v>0</v>
      </c>
      <c r="AC5251" s="217">
        <f>vykonyz.xlsx3[[#This Row],[Kod]]-vykonyz.xlsx[[#This Row],[Kod]]</f>
        <v>0</v>
      </c>
      <c r="AD5251" t="s">
        <v>17774</v>
      </c>
      <c r="AE5251" t="s">
        <v>16281</v>
      </c>
      <c r="AF5251" t="s">
        <v>50</v>
      </c>
      <c r="AG5251"/>
      <c r="AH5251" t="s">
        <v>17957</v>
      </c>
      <c r="AI5251"/>
      <c r="AJ5251"/>
      <c r="AK5251" t="s">
        <v>17958</v>
      </c>
      <c r="AL5251" t="s">
        <v>16365</v>
      </c>
      <c r="AM5251" t="s">
        <v>33</v>
      </c>
      <c r="AN5251" t="s">
        <v>33</v>
      </c>
      <c r="AO5251"/>
      <c r="AP5251" t="s">
        <v>17959</v>
      </c>
      <c r="AQ5251"/>
      <c r="AR5251" t="s">
        <v>35</v>
      </c>
      <c r="AS5251" t="s">
        <v>35</v>
      </c>
    </row>
    <row r="5252" spans="1:45">
      <c r="A5252" s="264" t="s">
        <v>17777</v>
      </c>
      <c r="B5252" s="217" t="s">
        <v>16281</v>
      </c>
      <c r="C5252" s="217" t="s">
        <v>50</v>
      </c>
      <c r="E5252" s="217" t="s">
        <v>17960</v>
      </c>
      <c r="F5252" s="217" t="s">
        <v>17961</v>
      </c>
      <c r="H5252" s="217" t="s">
        <v>1336</v>
      </c>
      <c r="I5252" s="217" t="s">
        <v>6711</v>
      </c>
      <c r="J5252" s="217" t="s">
        <v>33</v>
      </c>
      <c r="K5252" s="217" t="s">
        <v>33</v>
      </c>
      <c r="M5252" s="217">
        <f t="shared" si="111"/>
        <v>929</v>
      </c>
      <c r="O5252" s="217" t="s">
        <v>35</v>
      </c>
      <c r="P5252" s="217" t="s">
        <v>35</v>
      </c>
      <c r="Q5252" s="217">
        <f>S6852-vykonyz.xlsx[[#This Row],[Kod]]</f>
        <v>-91413</v>
      </c>
      <c r="R5252" s="217">
        <f>S5175-vykonyz.xlsx[[#This Row],[Kod]]</f>
        <v>0</v>
      </c>
      <c r="AC5252" s="217">
        <f>vykonyz.xlsx3[[#This Row],[Kod]]-vykonyz.xlsx[[#This Row],[Kod]]</f>
        <v>0</v>
      </c>
      <c r="AD5252" t="s">
        <v>17777</v>
      </c>
      <c r="AE5252" t="s">
        <v>16281</v>
      </c>
      <c r="AF5252" t="s">
        <v>50</v>
      </c>
      <c r="AG5252"/>
      <c r="AH5252" t="s">
        <v>17960</v>
      </c>
      <c r="AI5252" t="s">
        <v>17961</v>
      </c>
      <c r="AJ5252"/>
      <c r="AK5252" t="s">
        <v>1336</v>
      </c>
      <c r="AL5252" t="s">
        <v>6711</v>
      </c>
      <c r="AM5252" t="s">
        <v>33</v>
      </c>
      <c r="AN5252" t="s">
        <v>33</v>
      </c>
      <c r="AO5252"/>
      <c r="AP5252" t="s">
        <v>17962</v>
      </c>
      <c r="AQ5252"/>
      <c r="AR5252" t="s">
        <v>35</v>
      </c>
      <c r="AS5252" t="s">
        <v>35</v>
      </c>
    </row>
    <row r="5253" spans="1:45">
      <c r="A5253" s="264" t="s">
        <v>17779</v>
      </c>
      <c r="B5253" s="217" t="s">
        <v>16281</v>
      </c>
      <c r="C5253" s="217" t="s">
        <v>50</v>
      </c>
      <c r="E5253" s="217" t="s">
        <v>17780</v>
      </c>
      <c r="F5253" s="217" t="s">
        <v>17963</v>
      </c>
      <c r="H5253" s="217" t="s">
        <v>17964</v>
      </c>
      <c r="I5253" s="217" t="s">
        <v>16579</v>
      </c>
      <c r="J5253" s="217" t="s">
        <v>33</v>
      </c>
      <c r="K5253" s="217" t="s">
        <v>33</v>
      </c>
      <c r="M5253" s="217">
        <f t="shared" si="111"/>
        <v>2162</v>
      </c>
      <c r="O5253" s="217" t="s">
        <v>35</v>
      </c>
      <c r="P5253" s="217" t="s">
        <v>35</v>
      </c>
      <c r="Q5253" s="217">
        <f>S6853-vykonyz.xlsx[[#This Row],[Kod]]</f>
        <v>-91415</v>
      </c>
      <c r="R5253" s="217">
        <f>S5176-vykonyz.xlsx[[#This Row],[Kod]]</f>
        <v>0</v>
      </c>
      <c r="AC5253" s="217">
        <f>vykonyz.xlsx3[[#This Row],[Kod]]-vykonyz.xlsx[[#This Row],[Kod]]</f>
        <v>0</v>
      </c>
      <c r="AD5253" t="s">
        <v>17779</v>
      </c>
      <c r="AE5253" t="s">
        <v>16281</v>
      </c>
      <c r="AF5253" t="s">
        <v>50</v>
      </c>
      <c r="AG5253"/>
      <c r="AH5253" t="s">
        <v>17780</v>
      </c>
      <c r="AI5253" t="s">
        <v>17963</v>
      </c>
      <c r="AJ5253"/>
      <c r="AK5253" t="s">
        <v>17964</v>
      </c>
      <c r="AL5253" t="s">
        <v>16579</v>
      </c>
      <c r="AM5253" t="s">
        <v>33</v>
      </c>
      <c r="AN5253" t="s">
        <v>33</v>
      </c>
      <c r="AO5253"/>
      <c r="AP5253" t="s">
        <v>17965</v>
      </c>
      <c r="AQ5253"/>
      <c r="AR5253" t="s">
        <v>35</v>
      </c>
      <c r="AS5253" t="s">
        <v>35</v>
      </c>
    </row>
    <row r="5254" spans="1:45">
      <c r="A5254" s="264" t="s">
        <v>17782</v>
      </c>
      <c r="B5254" s="217" t="s">
        <v>16281</v>
      </c>
      <c r="C5254" s="217" t="s">
        <v>50</v>
      </c>
      <c r="E5254" s="217" t="s">
        <v>17783</v>
      </c>
      <c r="F5254" s="217" t="s">
        <v>17963</v>
      </c>
      <c r="H5254" s="217" t="s">
        <v>17966</v>
      </c>
      <c r="I5254" s="217" t="s">
        <v>1084</v>
      </c>
      <c r="J5254" s="217" t="s">
        <v>33</v>
      </c>
      <c r="K5254" s="217" t="s">
        <v>33</v>
      </c>
      <c r="M5254" s="217">
        <f t="shared" si="111"/>
        <v>1574</v>
      </c>
      <c r="O5254" s="217" t="s">
        <v>35</v>
      </c>
      <c r="P5254" s="217" t="s">
        <v>35</v>
      </c>
      <c r="Q5254" s="217">
        <f>S6854-vykonyz.xlsx[[#This Row],[Kod]]</f>
        <v>-91417</v>
      </c>
      <c r="R5254" s="217">
        <f>S5177-vykonyz.xlsx[[#This Row],[Kod]]</f>
        <v>0</v>
      </c>
      <c r="AC5254" s="217">
        <f>vykonyz.xlsx3[[#This Row],[Kod]]-vykonyz.xlsx[[#This Row],[Kod]]</f>
        <v>0</v>
      </c>
      <c r="AD5254" t="s">
        <v>17782</v>
      </c>
      <c r="AE5254" t="s">
        <v>16281</v>
      </c>
      <c r="AF5254" t="s">
        <v>50</v>
      </c>
      <c r="AG5254"/>
      <c r="AH5254" t="s">
        <v>17783</v>
      </c>
      <c r="AI5254" t="s">
        <v>17963</v>
      </c>
      <c r="AJ5254"/>
      <c r="AK5254" t="s">
        <v>17966</v>
      </c>
      <c r="AL5254" t="s">
        <v>1084</v>
      </c>
      <c r="AM5254" t="s">
        <v>33</v>
      </c>
      <c r="AN5254" t="s">
        <v>33</v>
      </c>
      <c r="AO5254"/>
      <c r="AP5254" t="s">
        <v>17967</v>
      </c>
      <c r="AQ5254"/>
      <c r="AR5254" t="s">
        <v>35</v>
      </c>
      <c r="AS5254" t="s">
        <v>35</v>
      </c>
    </row>
    <row r="5255" spans="1:45">
      <c r="A5255" s="264" t="s">
        <v>17785</v>
      </c>
      <c r="B5255" s="217" t="s">
        <v>16281</v>
      </c>
      <c r="C5255" s="217" t="s">
        <v>50</v>
      </c>
      <c r="E5255" s="217" t="s">
        <v>17786</v>
      </c>
      <c r="F5255" s="217" t="s">
        <v>17963</v>
      </c>
      <c r="H5255" s="217" t="s">
        <v>17968</v>
      </c>
      <c r="I5255" s="217" t="s">
        <v>16579</v>
      </c>
      <c r="J5255" s="217" t="s">
        <v>33</v>
      </c>
      <c r="K5255" s="217" t="s">
        <v>33</v>
      </c>
      <c r="M5255" s="217">
        <f t="shared" si="111"/>
        <v>2125</v>
      </c>
      <c r="O5255" s="217" t="s">
        <v>35</v>
      </c>
      <c r="P5255" s="217" t="s">
        <v>35</v>
      </c>
      <c r="Q5255" s="217">
        <f>S6855-vykonyz.xlsx[[#This Row],[Kod]]</f>
        <v>-91419</v>
      </c>
      <c r="R5255" s="217">
        <f>S5178-vykonyz.xlsx[[#This Row],[Kod]]</f>
        <v>0</v>
      </c>
      <c r="AC5255" s="217">
        <f>vykonyz.xlsx3[[#This Row],[Kod]]-vykonyz.xlsx[[#This Row],[Kod]]</f>
        <v>0</v>
      </c>
      <c r="AD5255" t="s">
        <v>17785</v>
      </c>
      <c r="AE5255" t="s">
        <v>16281</v>
      </c>
      <c r="AF5255" t="s">
        <v>50</v>
      </c>
      <c r="AG5255"/>
      <c r="AH5255" t="s">
        <v>17786</v>
      </c>
      <c r="AI5255" t="s">
        <v>17963</v>
      </c>
      <c r="AJ5255"/>
      <c r="AK5255" t="s">
        <v>17968</v>
      </c>
      <c r="AL5255" t="s">
        <v>16579</v>
      </c>
      <c r="AM5255" t="s">
        <v>33</v>
      </c>
      <c r="AN5255" t="s">
        <v>33</v>
      </c>
      <c r="AO5255"/>
      <c r="AP5255" t="s">
        <v>17969</v>
      </c>
      <c r="AQ5255"/>
      <c r="AR5255" t="s">
        <v>35</v>
      </c>
      <c r="AS5255" t="s">
        <v>35</v>
      </c>
    </row>
    <row r="5256" spans="1:45">
      <c r="A5256" s="264" t="s">
        <v>17788</v>
      </c>
      <c r="B5256" s="217" t="s">
        <v>16281</v>
      </c>
      <c r="C5256" s="217" t="s">
        <v>50</v>
      </c>
      <c r="E5256" s="217" t="s">
        <v>17789</v>
      </c>
      <c r="F5256" s="217" t="s">
        <v>17963</v>
      </c>
      <c r="H5256" s="217" t="s">
        <v>17970</v>
      </c>
      <c r="I5256" s="217" t="s">
        <v>1084</v>
      </c>
      <c r="J5256" s="217" t="s">
        <v>33</v>
      </c>
      <c r="K5256" s="217" t="s">
        <v>33</v>
      </c>
      <c r="M5256" s="217">
        <f t="shared" ref="M5256:M5310" si="112">U5179</f>
        <v>1476</v>
      </c>
      <c r="O5256" s="217" t="s">
        <v>35</v>
      </c>
      <c r="P5256" s="217" t="s">
        <v>35</v>
      </c>
      <c r="Q5256" s="217">
        <f>S6856-vykonyz.xlsx[[#This Row],[Kod]]</f>
        <v>-91421</v>
      </c>
      <c r="R5256" s="217">
        <f>S5179-vykonyz.xlsx[[#This Row],[Kod]]</f>
        <v>0</v>
      </c>
      <c r="AC5256" s="217">
        <f>vykonyz.xlsx3[[#This Row],[Kod]]-vykonyz.xlsx[[#This Row],[Kod]]</f>
        <v>0</v>
      </c>
      <c r="AD5256" t="s">
        <v>17788</v>
      </c>
      <c r="AE5256" t="s">
        <v>16281</v>
      </c>
      <c r="AF5256" t="s">
        <v>50</v>
      </c>
      <c r="AG5256"/>
      <c r="AH5256" t="s">
        <v>17789</v>
      </c>
      <c r="AI5256" t="s">
        <v>17963</v>
      </c>
      <c r="AJ5256"/>
      <c r="AK5256" t="s">
        <v>17970</v>
      </c>
      <c r="AL5256" t="s">
        <v>1084</v>
      </c>
      <c r="AM5256" t="s">
        <v>33</v>
      </c>
      <c r="AN5256" t="s">
        <v>33</v>
      </c>
      <c r="AO5256"/>
      <c r="AP5256" t="s">
        <v>17971</v>
      </c>
      <c r="AQ5256"/>
      <c r="AR5256" t="s">
        <v>35</v>
      </c>
      <c r="AS5256" t="s">
        <v>35</v>
      </c>
    </row>
    <row r="5257" spans="1:45">
      <c r="A5257" s="264" t="s">
        <v>17791</v>
      </c>
      <c r="B5257" s="217" t="s">
        <v>16281</v>
      </c>
      <c r="C5257" s="217" t="s">
        <v>50</v>
      </c>
      <c r="E5257" s="217" t="s">
        <v>17792</v>
      </c>
      <c r="F5257" s="217" t="s">
        <v>17690</v>
      </c>
      <c r="H5257" s="217" t="s">
        <v>1492</v>
      </c>
      <c r="I5257" s="217" t="s">
        <v>1084</v>
      </c>
      <c r="J5257" s="217" t="s">
        <v>33</v>
      </c>
      <c r="K5257" s="217" t="s">
        <v>33</v>
      </c>
      <c r="M5257" s="217">
        <f t="shared" si="112"/>
        <v>693</v>
      </c>
      <c r="O5257" s="217" t="s">
        <v>35</v>
      </c>
      <c r="P5257" s="217" t="s">
        <v>35</v>
      </c>
      <c r="Q5257" s="217">
        <f>S6857-vykonyz.xlsx[[#This Row],[Kod]]</f>
        <v>-91423</v>
      </c>
      <c r="R5257" s="217">
        <f>S5180-vykonyz.xlsx[[#This Row],[Kod]]</f>
        <v>0</v>
      </c>
      <c r="AC5257" s="217">
        <f>vykonyz.xlsx3[[#This Row],[Kod]]-vykonyz.xlsx[[#This Row],[Kod]]</f>
        <v>0</v>
      </c>
      <c r="AD5257" t="s">
        <v>17791</v>
      </c>
      <c r="AE5257" t="s">
        <v>16281</v>
      </c>
      <c r="AF5257" t="s">
        <v>50</v>
      </c>
      <c r="AG5257"/>
      <c r="AH5257" t="s">
        <v>17792</v>
      </c>
      <c r="AI5257" t="s">
        <v>17690</v>
      </c>
      <c r="AJ5257"/>
      <c r="AK5257" t="s">
        <v>1492</v>
      </c>
      <c r="AL5257" t="s">
        <v>1084</v>
      </c>
      <c r="AM5257" t="s">
        <v>33</v>
      </c>
      <c r="AN5257" t="s">
        <v>33</v>
      </c>
      <c r="AO5257"/>
      <c r="AP5257" t="s">
        <v>17972</v>
      </c>
      <c r="AQ5257"/>
      <c r="AR5257" t="s">
        <v>35</v>
      </c>
      <c r="AS5257" t="s">
        <v>35</v>
      </c>
    </row>
    <row r="5258" spans="1:45">
      <c r="A5258" s="264" t="s">
        <v>17795</v>
      </c>
      <c r="B5258" s="217" t="s">
        <v>16281</v>
      </c>
      <c r="C5258" s="217" t="s">
        <v>50</v>
      </c>
      <c r="E5258" s="217" t="s">
        <v>17796</v>
      </c>
      <c r="F5258" s="217" t="s">
        <v>17690</v>
      </c>
      <c r="H5258" s="217" t="s">
        <v>1150</v>
      </c>
      <c r="I5258" s="217" t="s">
        <v>994</v>
      </c>
      <c r="J5258" s="217" t="s">
        <v>33</v>
      </c>
      <c r="K5258" s="217" t="s">
        <v>33</v>
      </c>
      <c r="M5258" s="217">
        <f t="shared" si="112"/>
        <v>376</v>
      </c>
      <c r="O5258" s="217" t="s">
        <v>35</v>
      </c>
      <c r="P5258" s="217" t="s">
        <v>35</v>
      </c>
      <c r="Q5258" s="217">
        <f>S6858-vykonyz.xlsx[[#This Row],[Kod]]</f>
        <v>-91425</v>
      </c>
      <c r="R5258" s="217">
        <f>S5181-vykonyz.xlsx[[#This Row],[Kod]]</f>
        <v>0</v>
      </c>
      <c r="AC5258" s="217">
        <f>vykonyz.xlsx3[[#This Row],[Kod]]-vykonyz.xlsx[[#This Row],[Kod]]</f>
        <v>0</v>
      </c>
      <c r="AD5258" t="s">
        <v>17795</v>
      </c>
      <c r="AE5258" t="s">
        <v>16281</v>
      </c>
      <c r="AF5258" t="s">
        <v>50</v>
      </c>
      <c r="AG5258"/>
      <c r="AH5258" t="s">
        <v>17796</v>
      </c>
      <c r="AI5258" t="s">
        <v>17690</v>
      </c>
      <c r="AJ5258"/>
      <c r="AK5258" t="s">
        <v>1150</v>
      </c>
      <c r="AL5258" t="s">
        <v>994</v>
      </c>
      <c r="AM5258" t="s">
        <v>33</v>
      </c>
      <c r="AN5258" t="s">
        <v>33</v>
      </c>
      <c r="AO5258"/>
      <c r="AP5258" t="s">
        <v>7366</v>
      </c>
      <c r="AQ5258"/>
      <c r="AR5258" t="s">
        <v>35</v>
      </c>
      <c r="AS5258" t="s">
        <v>35</v>
      </c>
    </row>
    <row r="5259" spans="1:45">
      <c r="A5259" s="264" t="s">
        <v>17799</v>
      </c>
      <c r="B5259" s="217" t="s">
        <v>16281</v>
      </c>
      <c r="C5259" s="217" t="s">
        <v>50</v>
      </c>
      <c r="E5259" s="217" t="s">
        <v>17800</v>
      </c>
      <c r="F5259" s="217" t="s">
        <v>17973</v>
      </c>
      <c r="H5259" s="217" t="s">
        <v>989</v>
      </c>
      <c r="I5259" s="217" t="s">
        <v>6725</v>
      </c>
      <c r="J5259" s="217" t="s">
        <v>33</v>
      </c>
      <c r="K5259" s="217" t="s">
        <v>33</v>
      </c>
      <c r="M5259" s="217">
        <f t="shared" si="112"/>
        <v>245</v>
      </c>
      <c r="O5259" s="217" t="s">
        <v>35</v>
      </c>
      <c r="P5259" s="217" t="s">
        <v>35</v>
      </c>
      <c r="Q5259" s="217">
        <f>S6859-vykonyz.xlsx[[#This Row],[Kod]]</f>
        <v>-91427</v>
      </c>
      <c r="R5259" s="217">
        <f>S5182-vykonyz.xlsx[[#This Row],[Kod]]</f>
        <v>0</v>
      </c>
      <c r="AC5259" s="217">
        <f>vykonyz.xlsx3[[#This Row],[Kod]]-vykonyz.xlsx[[#This Row],[Kod]]</f>
        <v>0</v>
      </c>
      <c r="AD5259" t="s">
        <v>17799</v>
      </c>
      <c r="AE5259" t="s">
        <v>16281</v>
      </c>
      <c r="AF5259" t="s">
        <v>50</v>
      </c>
      <c r="AG5259"/>
      <c r="AH5259" t="s">
        <v>17800</v>
      </c>
      <c r="AI5259" t="s">
        <v>17973</v>
      </c>
      <c r="AJ5259"/>
      <c r="AK5259" t="s">
        <v>989</v>
      </c>
      <c r="AL5259" t="s">
        <v>6725</v>
      </c>
      <c r="AM5259" t="s">
        <v>33</v>
      </c>
      <c r="AN5259" t="s">
        <v>33</v>
      </c>
      <c r="AO5259"/>
      <c r="AP5259" t="s">
        <v>11283</v>
      </c>
      <c r="AQ5259"/>
      <c r="AR5259" t="s">
        <v>35</v>
      </c>
      <c r="AS5259" t="s">
        <v>35</v>
      </c>
    </row>
    <row r="5260" spans="1:45">
      <c r="A5260" s="264" t="s">
        <v>17803</v>
      </c>
      <c r="B5260" s="217" t="s">
        <v>16281</v>
      </c>
      <c r="C5260" s="217" t="s">
        <v>50</v>
      </c>
      <c r="E5260" s="217" t="s">
        <v>17974</v>
      </c>
      <c r="F5260" s="217" t="s">
        <v>17975</v>
      </c>
      <c r="H5260" s="217" t="s">
        <v>989</v>
      </c>
      <c r="I5260" s="217" t="s">
        <v>6725</v>
      </c>
      <c r="J5260" s="217" t="s">
        <v>33</v>
      </c>
      <c r="K5260" s="217" t="s">
        <v>33</v>
      </c>
      <c r="M5260" s="217">
        <f t="shared" si="112"/>
        <v>302</v>
      </c>
      <c r="O5260" s="217" t="s">
        <v>35</v>
      </c>
      <c r="P5260" s="217" t="s">
        <v>35</v>
      </c>
      <c r="Q5260" s="217">
        <f>S6860-vykonyz.xlsx[[#This Row],[Kod]]</f>
        <v>-91429</v>
      </c>
      <c r="R5260" s="217">
        <f>S5183-vykonyz.xlsx[[#This Row],[Kod]]</f>
        <v>0</v>
      </c>
      <c r="AC5260" s="217">
        <f>vykonyz.xlsx3[[#This Row],[Kod]]-vykonyz.xlsx[[#This Row],[Kod]]</f>
        <v>0</v>
      </c>
      <c r="AD5260" t="s">
        <v>17803</v>
      </c>
      <c r="AE5260" t="s">
        <v>16281</v>
      </c>
      <c r="AF5260" t="s">
        <v>50</v>
      </c>
      <c r="AG5260"/>
      <c r="AH5260" t="s">
        <v>17974</v>
      </c>
      <c r="AI5260" t="s">
        <v>17975</v>
      </c>
      <c r="AJ5260"/>
      <c r="AK5260" t="s">
        <v>989</v>
      </c>
      <c r="AL5260" t="s">
        <v>6725</v>
      </c>
      <c r="AM5260" t="s">
        <v>33</v>
      </c>
      <c r="AN5260" t="s">
        <v>33</v>
      </c>
      <c r="AO5260"/>
      <c r="AP5260" t="s">
        <v>7421</v>
      </c>
      <c r="AQ5260"/>
      <c r="AR5260" t="s">
        <v>35</v>
      </c>
      <c r="AS5260" t="s">
        <v>35</v>
      </c>
    </row>
    <row r="5261" spans="1:45">
      <c r="A5261" s="264" t="s">
        <v>17807</v>
      </c>
      <c r="B5261" s="217" t="s">
        <v>16281</v>
      </c>
      <c r="C5261" s="217" t="s">
        <v>50</v>
      </c>
      <c r="E5261" s="217" t="s">
        <v>17976</v>
      </c>
      <c r="F5261" s="217" t="s">
        <v>17977</v>
      </c>
      <c r="H5261" s="217" t="s">
        <v>1150</v>
      </c>
      <c r="I5261" s="217" t="s">
        <v>136</v>
      </c>
      <c r="J5261" s="217" t="s">
        <v>33</v>
      </c>
      <c r="K5261" s="217" t="s">
        <v>33</v>
      </c>
      <c r="M5261" s="217">
        <f t="shared" si="112"/>
        <v>578</v>
      </c>
      <c r="O5261" s="217" t="s">
        <v>35</v>
      </c>
      <c r="P5261" s="217" t="s">
        <v>35</v>
      </c>
      <c r="Q5261" s="217">
        <f>S6861-vykonyz.xlsx[[#This Row],[Kod]]</f>
        <v>-91431</v>
      </c>
      <c r="R5261" s="217">
        <f>S5184-vykonyz.xlsx[[#This Row],[Kod]]</f>
        <v>0</v>
      </c>
      <c r="AC5261" s="217">
        <f>vykonyz.xlsx3[[#This Row],[Kod]]-vykonyz.xlsx[[#This Row],[Kod]]</f>
        <v>0</v>
      </c>
      <c r="AD5261" t="s">
        <v>17807</v>
      </c>
      <c r="AE5261" t="s">
        <v>16281</v>
      </c>
      <c r="AF5261" t="s">
        <v>50</v>
      </c>
      <c r="AG5261"/>
      <c r="AH5261" t="s">
        <v>17978</v>
      </c>
      <c r="AI5261" t="s">
        <v>17977</v>
      </c>
      <c r="AJ5261"/>
      <c r="AK5261" t="s">
        <v>1150</v>
      </c>
      <c r="AL5261" t="s">
        <v>136</v>
      </c>
      <c r="AM5261" t="s">
        <v>33</v>
      </c>
      <c r="AN5261" t="s">
        <v>33</v>
      </c>
      <c r="AO5261"/>
      <c r="AP5261" t="s">
        <v>6397</v>
      </c>
      <c r="AQ5261"/>
      <c r="AR5261" t="s">
        <v>35</v>
      </c>
      <c r="AS5261" t="s">
        <v>35</v>
      </c>
    </row>
    <row r="5262" spans="1:45">
      <c r="A5262" s="264" t="s">
        <v>17811</v>
      </c>
      <c r="B5262" s="217" t="s">
        <v>16281</v>
      </c>
      <c r="C5262" s="217" t="s">
        <v>50</v>
      </c>
      <c r="E5262" s="217" t="s">
        <v>17812</v>
      </c>
      <c r="F5262" s="217" t="s">
        <v>17979</v>
      </c>
      <c r="H5262" s="217" t="s">
        <v>994</v>
      </c>
      <c r="I5262" s="217" t="s">
        <v>1125</v>
      </c>
      <c r="J5262" s="217" t="s">
        <v>33</v>
      </c>
      <c r="K5262" s="217" t="s">
        <v>33</v>
      </c>
      <c r="M5262" s="217">
        <f t="shared" si="112"/>
        <v>184</v>
      </c>
      <c r="O5262" s="217" t="s">
        <v>35</v>
      </c>
      <c r="P5262" s="217" t="s">
        <v>35</v>
      </c>
      <c r="Q5262" s="217">
        <f>S6862-vykonyz.xlsx[[#This Row],[Kod]]</f>
        <v>-91433</v>
      </c>
      <c r="R5262" s="217">
        <f>S5185-vykonyz.xlsx[[#This Row],[Kod]]</f>
        <v>0</v>
      </c>
      <c r="AC5262" s="217">
        <f>vykonyz.xlsx3[[#This Row],[Kod]]-vykonyz.xlsx[[#This Row],[Kod]]</f>
        <v>0</v>
      </c>
      <c r="AD5262" t="s">
        <v>17811</v>
      </c>
      <c r="AE5262" t="s">
        <v>16281</v>
      </c>
      <c r="AF5262" t="s">
        <v>50</v>
      </c>
      <c r="AG5262"/>
      <c r="AH5262" t="s">
        <v>17812</v>
      </c>
      <c r="AI5262" t="s">
        <v>17979</v>
      </c>
      <c r="AJ5262"/>
      <c r="AK5262" t="s">
        <v>994</v>
      </c>
      <c r="AL5262" t="s">
        <v>1125</v>
      </c>
      <c r="AM5262" t="s">
        <v>33</v>
      </c>
      <c r="AN5262" t="s">
        <v>33</v>
      </c>
      <c r="AO5262"/>
      <c r="AP5262" t="s">
        <v>13122</v>
      </c>
      <c r="AQ5262"/>
      <c r="AR5262" t="s">
        <v>35</v>
      </c>
      <c r="AS5262" t="s">
        <v>35</v>
      </c>
    </row>
    <row r="5263" spans="1:45">
      <c r="A5263" s="264" t="s">
        <v>17813</v>
      </c>
      <c r="B5263" s="217" t="s">
        <v>16281</v>
      </c>
      <c r="C5263" s="217" t="s">
        <v>50</v>
      </c>
      <c r="E5263" s="217" t="s">
        <v>17814</v>
      </c>
      <c r="F5263" s="217" t="s">
        <v>17979</v>
      </c>
      <c r="H5263" s="217" t="s">
        <v>989</v>
      </c>
      <c r="I5263" s="217" t="s">
        <v>6725</v>
      </c>
      <c r="J5263" s="217" t="s">
        <v>33</v>
      </c>
      <c r="K5263" s="217" t="s">
        <v>33</v>
      </c>
      <c r="M5263" s="217">
        <f t="shared" si="112"/>
        <v>323</v>
      </c>
      <c r="O5263" s="217" t="s">
        <v>35</v>
      </c>
      <c r="P5263" s="217" t="s">
        <v>35</v>
      </c>
      <c r="Q5263" s="217">
        <f>S6863-vykonyz.xlsx[[#This Row],[Kod]]</f>
        <v>-91435</v>
      </c>
      <c r="R5263" s="217">
        <f>S5186-vykonyz.xlsx[[#This Row],[Kod]]</f>
        <v>0</v>
      </c>
      <c r="AC5263" s="217">
        <f>vykonyz.xlsx3[[#This Row],[Kod]]-vykonyz.xlsx[[#This Row],[Kod]]</f>
        <v>0</v>
      </c>
      <c r="AD5263" t="s">
        <v>17813</v>
      </c>
      <c r="AE5263" t="s">
        <v>16281</v>
      </c>
      <c r="AF5263" t="s">
        <v>50</v>
      </c>
      <c r="AG5263"/>
      <c r="AH5263" t="s">
        <v>17814</v>
      </c>
      <c r="AI5263" t="s">
        <v>17979</v>
      </c>
      <c r="AJ5263"/>
      <c r="AK5263" t="s">
        <v>989</v>
      </c>
      <c r="AL5263" t="s">
        <v>6725</v>
      </c>
      <c r="AM5263" t="s">
        <v>33</v>
      </c>
      <c r="AN5263" t="s">
        <v>33</v>
      </c>
      <c r="AO5263"/>
      <c r="AP5263" t="s">
        <v>12966</v>
      </c>
      <c r="AQ5263"/>
      <c r="AR5263" t="s">
        <v>35</v>
      </c>
      <c r="AS5263" t="s">
        <v>35</v>
      </c>
    </row>
    <row r="5264" spans="1:45">
      <c r="A5264" s="264" t="s">
        <v>17816</v>
      </c>
      <c r="B5264" s="217" t="s">
        <v>16281</v>
      </c>
      <c r="C5264" s="217" t="s">
        <v>50</v>
      </c>
      <c r="E5264" s="217" t="s">
        <v>17980</v>
      </c>
      <c r="F5264" s="217" t="s">
        <v>17758</v>
      </c>
      <c r="H5264" s="217" t="s">
        <v>1084</v>
      </c>
      <c r="I5264" s="217" t="s">
        <v>136</v>
      </c>
      <c r="J5264" s="217" t="s">
        <v>33</v>
      </c>
      <c r="K5264" s="217" t="s">
        <v>33</v>
      </c>
      <c r="M5264" s="217">
        <f t="shared" si="112"/>
        <v>424</v>
      </c>
      <c r="O5264" s="217" t="s">
        <v>35</v>
      </c>
      <c r="P5264" s="217" t="s">
        <v>35</v>
      </c>
      <c r="Q5264" s="217">
        <f>S6864-vykonyz.xlsx[[#This Row],[Kod]]</f>
        <v>-91437</v>
      </c>
      <c r="R5264" s="217">
        <f>S5187-vykonyz.xlsx[[#This Row],[Kod]]</f>
        <v>0</v>
      </c>
      <c r="AC5264" s="217">
        <f>vykonyz.xlsx3[[#This Row],[Kod]]-vykonyz.xlsx[[#This Row],[Kod]]</f>
        <v>0</v>
      </c>
      <c r="AD5264" t="s">
        <v>17816</v>
      </c>
      <c r="AE5264" t="s">
        <v>16281</v>
      </c>
      <c r="AF5264" t="s">
        <v>50</v>
      </c>
      <c r="AG5264"/>
      <c r="AH5264" t="s">
        <v>17981</v>
      </c>
      <c r="AI5264" t="s">
        <v>17758</v>
      </c>
      <c r="AJ5264"/>
      <c r="AK5264" t="s">
        <v>1084</v>
      </c>
      <c r="AL5264" t="s">
        <v>136</v>
      </c>
      <c r="AM5264" t="s">
        <v>33</v>
      </c>
      <c r="AN5264" t="s">
        <v>33</v>
      </c>
      <c r="AO5264"/>
      <c r="AP5264" t="s">
        <v>11633</v>
      </c>
      <c r="AQ5264"/>
      <c r="AR5264" t="s">
        <v>35</v>
      </c>
      <c r="AS5264" t="s">
        <v>35</v>
      </c>
    </row>
    <row r="5265" spans="1:45">
      <c r="A5265" s="264" t="s">
        <v>17820</v>
      </c>
      <c r="B5265" s="217" t="s">
        <v>16281</v>
      </c>
      <c r="C5265" s="217" t="s">
        <v>50</v>
      </c>
      <c r="E5265" s="217" t="s">
        <v>17982</v>
      </c>
      <c r="F5265" s="217" t="s">
        <v>17758</v>
      </c>
      <c r="H5265" s="217" t="s">
        <v>994</v>
      </c>
      <c r="I5265" s="217" t="s">
        <v>1125</v>
      </c>
      <c r="J5265" s="217" t="s">
        <v>33</v>
      </c>
      <c r="K5265" s="217" t="s">
        <v>33</v>
      </c>
      <c r="M5265" s="217">
        <f t="shared" si="112"/>
        <v>366</v>
      </c>
      <c r="O5265" s="217" t="s">
        <v>35</v>
      </c>
      <c r="P5265" s="217" t="s">
        <v>35</v>
      </c>
      <c r="Q5265" s="217">
        <f>S6865-vykonyz.xlsx[[#This Row],[Kod]]</f>
        <v>-91439</v>
      </c>
      <c r="R5265" s="217">
        <f>S5188-vykonyz.xlsx[[#This Row],[Kod]]</f>
        <v>0</v>
      </c>
      <c r="AC5265" s="217">
        <f>vykonyz.xlsx3[[#This Row],[Kod]]-vykonyz.xlsx[[#This Row],[Kod]]</f>
        <v>0</v>
      </c>
      <c r="AD5265" t="s">
        <v>17820</v>
      </c>
      <c r="AE5265" t="s">
        <v>16281</v>
      </c>
      <c r="AF5265" t="s">
        <v>50</v>
      </c>
      <c r="AG5265"/>
      <c r="AH5265" t="s">
        <v>17982</v>
      </c>
      <c r="AI5265" t="s">
        <v>17758</v>
      </c>
      <c r="AJ5265"/>
      <c r="AK5265" t="s">
        <v>994</v>
      </c>
      <c r="AL5265" t="s">
        <v>1125</v>
      </c>
      <c r="AM5265" t="s">
        <v>33</v>
      </c>
      <c r="AN5265" t="s">
        <v>33</v>
      </c>
      <c r="AO5265"/>
      <c r="AP5265" t="s">
        <v>16223</v>
      </c>
      <c r="AQ5265"/>
      <c r="AR5265" t="s">
        <v>35</v>
      </c>
      <c r="AS5265" t="s">
        <v>35</v>
      </c>
    </row>
    <row r="5266" spans="1:45">
      <c r="A5266" s="264" t="s">
        <v>17822</v>
      </c>
      <c r="B5266" s="217" t="s">
        <v>16281</v>
      </c>
      <c r="C5266" s="217" t="s">
        <v>50</v>
      </c>
      <c r="E5266" s="217" t="s">
        <v>17823</v>
      </c>
      <c r="F5266" s="217" t="s">
        <v>17983</v>
      </c>
      <c r="H5266" s="217" t="s">
        <v>985</v>
      </c>
      <c r="I5266" s="217" t="s">
        <v>1130</v>
      </c>
      <c r="J5266" s="217" t="s">
        <v>33</v>
      </c>
      <c r="K5266" s="217" t="s">
        <v>33</v>
      </c>
      <c r="M5266" s="217">
        <f t="shared" si="112"/>
        <v>261</v>
      </c>
      <c r="O5266" s="217" t="s">
        <v>35</v>
      </c>
      <c r="P5266" s="217" t="s">
        <v>35</v>
      </c>
      <c r="Q5266" s="217">
        <f>S6866-vykonyz.xlsx[[#This Row],[Kod]]</f>
        <v>-91441</v>
      </c>
      <c r="R5266" s="217">
        <f>S5189-vykonyz.xlsx[[#This Row],[Kod]]</f>
        <v>0</v>
      </c>
      <c r="AC5266" s="217">
        <f>vykonyz.xlsx3[[#This Row],[Kod]]-vykonyz.xlsx[[#This Row],[Kod]]</f>
        <v>0</v>
      </c>
      <c r="AD5266" t="s">
        <v>17822</v>
      </c>
      <c r="AE5266" t="s">
        <v>16281</v>
      </c>
      <c r="AF5266" t="s">
        <v>50</v>
      </c>
      <c r="AG5266"/>
      <c r="AH5266" t="s">
        <v>17823</v>
      </c>
      <c r="AI5266" t="s">
        <v>17983</v>
      </c>
      <c r="AJ5266"/>
      <c r="AK5266" t="s">
        <v>985</v>
      </c>
      <c r="AL5266" t="s">
        <v>1130</v>
      </c>
      <c r="AM5266" t="s">
        <v>33</v>
      </c>
      <c r="AN5266" t="s">
        <v>33</v>
      </c>
      <c r="AO5266"/>
      <c r="AP5266" t="s">
        <v>7812</v>
      </c>
      <c r="AQ5266"/>
      <c r="AR5266" t="s">
        <v>35</v>
      </c>
      <c r="AS5266" t="s">
        <v>35</v>
      </c>
    </row>
    <row r="5267" spans="1:45">
      <c r="A5267" s="264" t="s">
        <v>17824</v>
      </c>
      <c r="B5267" s="217" t="s">
        <v>16281</v>
      </c>
      <c r="C5267" s="217" t="s">
        <v>50</v>
      </c>
      <c r="E5267" s="217" t="s">
        <v>17984</v>
      </c>
      <c r="F5267" s="217" t="s">
        <v>17985</v>
      </c>
      <c r="H5267" s="217" t="s">
        <v>1008</v>
      </c>
      <c r="I5267" s="217" t="s">
        <v>4093</v>
      </c>
      <c r="J5267" s="217" t="s">
        <v>33</v>
      </c>
      <c r="K5267" s="217" t="s">
        <v>33</v>
      </c>
      <c r="M5267" s="217">
        <f t="shared" si="112"/>
        <v>261</v>
      </c>
      <c r="O5267" s="217" t="s">
        <v>35</v>
      </c>
      <c r="P5267" s="217" t="s">
        <v>35</v>
      </c>
      <c r="Q5267" s="217">
        <f>S6867-vykonyz.xlsx[[#This Row],[Kod]]</f>
        <v>-91443</v>
      </c>
      <c r="R5267" s="217">
        <f>S5190-vykonyz.xlsx[[#This Row],[Kod]]</f>
        <v>0</v>
      </c>
      <c r="AC5267" s="217">
        <f>vykonyz.xlsx3[[#This Row],[Kod]]-vykonyz.xlsx[[#This Row],[Kod]]</f>
        <v>0</v>
      </c>
      <c r="AD5267" t="s">
        <v>17824</v>
      </c>
      <c r="AE5267" t="s">
        <v>16281</v>
      </c>
      <c r="AF5267" t="s">
        <v>50</v>
      </c>
      <c r="AG5267"/>
      <c r="AH5267" t="s">
        <v>17984</v>
      </c>
      <c r="AI5267" t="s">
        <v>17985</v>
      </c>
      <c r="AJ5267"/>
      <c r="AK5267" t="s">
        <v>1008</v>
      </c>
      <c r="AL5267" t="s">
        <v>4093</v>
      </c>
      <c r="AM5267" t="s">
        <v>33</v>
      </c>
      <c r="AN5267" t="s">
        <v>33</v>
      </c>
      <c r="AO5267"/>
      <c r="AP5267" t="s">
        <v>7812</v>
      </c>
      <c r="AQ5267"/>
      <c r="AR5267" t="s">
        <v>35</v>
      </c>
      <c r="AS5267" t="s">
        <v>35</v>
      </c>
    </row>
    <row r="5268" spans="1:45">
      <c r="A5268" s="264" t="s">
        <v>17826</v>
      </c>
      <c r="B5268" s="217" t="s">
        <v>16281</v>
      </c>
      <c r="C5268" s="217" t="s">
        <v>50</v>
      </c>
      <c r="E5268" s="217" t="s">
        <v>17986</v>
      </c>
      <c r="F5268" s="217" t="s">
        <v>17987</v>
      </c>
      <c r="H5268" s="217" t="s">
        <v>40</v>
      </c>
      <c r="I5268" s="217" t="s">
        <v>1130</v>
      </c>
      <c r="J5268" s="217" t="s">
        <v>33</v>
      </c>
      <c r="K5268" s="217" t="s">
        <v>33</v>
      </c>
      <c r="M5268" s="217">
        <f t="shared" si="112"/>
        <v>224</v>
      </c>
      <c r="O5268" s="217" t="s">
        <v>35</v>
      </c>
      <c r="P5268" s="217" t="s">
        <v>35</v>
      </c>
      <c r="Q5268" s="217">
        <f>S6868-vykonyz.xlsx[[#This Row],[Kod]]</f>
        <v>-91445</v>
      </c>
      <c r="R5268" s="217">
        <f>S5191-vykonyz.xlsx[[#This Row],[Kod]]</f>
        <v>0</v>
      </c>
      <c r="AC5268" s="217">
        <f>vykonyz.xlsx3[[#This Row],[Kod]]-vykonyz.xlsx[[#This Row],[Kod]]</f>
        <v>0</v>
      </c>
      <c r="AD5268" t="s">
        <v>17826</v>
      </c>
      <c r="AE5268" t="s">
        <v>16281</v>
      </c>
      <c r="AF5268" t="s">
        <v>50</v>
      </c>
      <c r="AG5268"/>
      <c r="AH5268" t="s">
        <v>17986</v>
      </c>
      <c r="AI5268" t="s">
        <v>17987</v>
      </c>
      <c r="AJ5268"/>
      <c r="AK5268" t="s">
        <v>40</v>
      </c>
      <c r="AL5268" t="s">
        <v>1130</v>
      </c>
      <c r="AM5268" t="s">
        <v>33</v>
      </c>
      <c r="AN5268" t="s">
        <v>33</v>
      </c>
      <c r="AO5268"/>
      <c r="AP5268" t="s">
        <v>1798</v>
      </c>
      <c r="AQ5268"/>
      <c r="AR5268" t="s">
        <v>35</v>
      </c>
      <c r="AS5268" t="s">
        <v>35</v>
      </c>
    </row>
    <row r="5269" spans="1:45">
      <c r="A5269" s="264" t="s">
        <v>17828</v>
      </c>
      <c r="B5269" s="217" t="s">
        <v>16281</v>
      </c>
      <c r="C5269" s="217" t="s">
        <v>50</v>
      </c>
      <c r="E5269" s="217" t="s">
        <v>17988</v>
      </c>
      <c r="F5269" s="217" t="s">
        <v>17989</v>
      </c>
      <c r="H5269" s="217" t="s">
        <v>1008</v>
      </c>
      <c r="I5269" s="217" t="s">
        <v>4093</v>
      </c>
      <c r="J5269" s="217" t="s">
        <v>33</v>
      </c>
      <c r="K5269" s="217" t="s">
        <v>33</v>
      </c>
      <c r="M5269" s="217">
        <f t="shared" si="112"/>
        <v>252</v>
      </c>
      <c r="O5269" s="217" t="s">
        <v>35</v>
      </c>
      <c r="P5269" s="217" t="s">
        <v>35</v>
      </c>
      <c r="Q5269" s="217">
        <f>S6869-vykonyz.xlsx[[#This Row],[Kod]]</f>
        <v>-91447</v>
      </c>
      <c r="R5269" s="217">
        <f>S5192-vykonyz.xlsx[[#This Row],[Kod]]</f>
        <v>0</v>
      </c>
      <c r="AC5269" s="217">
        <f>vykonyz.xlsx3[[#This Row],[Kod]]-vykonyz.xlsx[[#This Row],[Kod]]</f>
        <v>0</v>
      </c>
      <c r="AD5269" t="s">
        <v>17828</v>
      </c>
      <c r="AE5269" t="s">
        <v>16281</v>
      </c>
      <c r="AF5269" t="s">
        <v>50</v>
      </c>
      <c r="AG5269"/>
      <c r="AH5269" t="s">
        <v>17988</v>
      </c>
      <c r="AI5269" t="s">
        <v>17989</v>
      </c>
      <c r="AJ5269"/>
      <c r="AK5269" t="s">
        <v>1008</v>
      </c>
      <c r="AL5269" t="s">
        <v>4093</v>
      </c>
      <c r="AM5269" t="s">
        <v>33</v>
      </c>
      <c r="AN5269" t="s">
        <v>33</v>
      </c>
      <c r="AO5269"/>
      <c r="AP5269" t="s">
        <v>7188</v>
      </c>
      <c r="AQ5269"/>
      <c r="AR5269" t="s">
        <v>35</v>
      </c>
      <c r="AS5269" t="s">
        <v>35</v>
      </c>
    </row>
    <row r="5270" spans="1:45">
      <c r="A5270" s="264" t="s">
        <v>17830</v>
      </c>
      <c r="B5270" s="217" t="s">
        <v>16281</v>
      </c>
      <c r="C5270" s="217" t="s">
        <v>50</v>
      </c>
      <c r="E5270" s="217" t="s">
        <v>17831</v>
      </c>
      <c r="F5270" s="217" t="s">
        <v>17990</v>
      </c>
      <c r="H5270" s="217" t="s">
        <v>1084</v>
      </c>
      <c r="I5270" s="217" t="s">
        <v>6464</v>
      </c>
      <c r="J5270" s="217" t="s">
        <v>33</v>
      </c>
      <c r="K5270" s="217" t="s">
        <v>33</v>
      </c>
      <c r="M5270" s="217">
        <f t="shared" si="112"/>
        <v>141</v>
      </c>
      <c r="O5270" s="217" t="s">
        <v>35</v>
      </c>
      <c r="P5270" s="217" t="s">
        <v>35</v>
      </c>
      <c r="Q5270" s="217">
        <f>S6870-vykonyz.xlsx[[#This Row],[Kod]]</f>
        <v>-91449</v>
      </c>
      <c r="R5270" s="217">
        <f>S5193-vykonyz.xlsx[[#This Row],[Kod]]</f>
        <v>0</v>
      </c>
      <c r="AC5270" s="217">
        <f>vykonyz.xlsx3[[#This Row],[Kod]]-vykonyz.xlsx[[#This Row],[Kod]]</f>
        <v>0</v>
      </c>
      <c r="AD5270" t="s">
        <v>17830</v>
      </c>
      <c r="AE5270" t="s">
        <v>16281</v>
      </c>
      <c r="AF5270" t="s">
        <v>50</v>
      </c>
      <c r="AG5270"/>
      <c r="AH5270" t="s">
        <v>17831</v>
      </c>
      <c r="AI5270" t="s">
        <v>17990</v>
      </c>
      <c r="AJ5270"/>
      <c r="AK5270" t="s">
        <v>1084</v>
      </c>
      <c r="AL5270" t="s">
        <v>6464</v>
      </c>
      <c r="AM5270" t="s">
        <v>33</v>
      </c>
      <c r="AN5270" t="s">
        <v>33</v>
      </c>
      <c r="AO5270"/>
      <c r="AP5270" t="s">
        <v>1967</v>
      </c>
      <c r="AQ5270"/>
      <c r="AR5270" t="s">
        <v>35</v>
      </c>
      <c r="AS5270" t="s">
        <v>35</v>
      </c>
    </row>
    <row r="5271" spans="1:45">
      <c r="A5271" s="264" t="s">
        <v>17832</v>
      </c>
      <c r="B5271" s="217" t="s">
        <v>16281</v>
      </c>
      <c r="C5271" s="217" t="s">
        <v>50</v>
      </c>
      <c r="E5271" s="217" t="s">
        <v>17833</v>
      </c>
      <c r="F5271" s="217" t="s">
        <v>17991</v>
      </c>
      <c r="H5271" s="217" t="s">
        <v>1084</v>
      </c>
      <c r="I5271" s="217" t="s">
        <v>6464</v>
      </c>
      <c r="J5271" s="217" t="s">
        <v>33</v>
      </c>
      <c r="K5271" s="217" t="s">
        <v>33</v>
      </c>
      <c r="M5271" s="217">
        <f t="shared" si="112"/>
        <v>182</v>
      </c>
      <c r="O5271" s="217" t="s">
        <v>35</v>
      </c>
      <c r="P5271" s="217" t="s">
        <v>35</v>
      </c>
      <c r="Q5271" s="217">
        <f>S6871-vykonyz.xlsx[[#This Row],[Kod]]</f>
        <v>-91451</v>
      </c>
      <c r="R5271" s="217">
        <f>S5194-vykonyz.xlsx[[#This Row],[Kod]]</f>
        <v>0</v>
      </c>
      <c r="AC5271" s="217">
        <f>vykonyz.xlsx3[[#This Row],[Kod]]-vykonyz.xlsx[[#This Row],[Kod]]</f>
        <v>0</v>
      </c>
      <c r="AD5271" t="s">
        <v>17832</v>
      </c>
      <c r="AE5271" t="s">
        <v>16281</v>
      </c>
      <c r="AF5271" t="s">
        <v>50</v>
      </c>
      <c r="AG5271"/>
      <c r="AH5271" t="s">
        <v>17833</v>
      </c>
      <c r="AI5271" t="s">
        <v>17991</v>
      </c>
      <c r="AJ5271"/>
      <c r="AK5271" t="s">
        <v>1084</v>
      </c>
      <c r="AL5271" t="s">
        <v>6464</v>
      </c>
      <c r="AM5271" t="s">
        <v>33</v>
      </c>
      <c r="AN5271" t="s">
        <v>33</v>
      </c>
      <c r="AO5271"/>
      <c r="AP5271" t="s">
        <v>5318</v>
      </c>
      <c r="AQ5271"/>
      <c r="AR5271" t="s">
        <v>35</v>
      </c>
      <c r="AS5271" t="s">
        <v>35</v>
      </c>
    </row>
    <row r="5272" spans="1:45">
      <c r="A5272" s="264" t="s">
        <v>17834</v>
      </c>
      <c r="B5272" s="217" t="s">
        <v>16281</v>
      </c>
      <c r="C5272" s="217" t="s">
        <v>50</v>
      </c>
      <c r="E5272" s="217" t="s">
        <v>17835</v>
      </c>
      <c r="F5272" s="217" t="s">
        <v>17992</v>
      </c>
      <c r="H5272" s="217" t="s">
        <v>1084</v>
      </c>
      <c r="I5272" s="217" t="s">
        <v>6464</v>
      </c>
      <c r="J5272" s="217" t="s">
        <v>33</v>
      </c>
      <c r="K5272" s="217" t="s">
        <v>33</v>
      </c>
      <c r="M5272" s="217">
        <f t="shared" si="112"/>
        <v>233</v>
      </c>
      <c r="O5272" s="217" t="s">
        <v>35</v>
      </c>
      <c r="P5272" s="217" t="s">
        <v>35</v>
      </c>
      <c r="Q5272" s="217">
        <f>S6872-vykonyz.xlsx[[#This Row],[Kod]]</f>
        <v>-91453</v>
      </c>
      <c r="R5272" s="217">
        <f>S5195-vykonyz.xlsx[[#This Row],[Kod]]</f>
        <v>0</v>
      </c>
      <c r="AC5272" s="217">
        <f>vykonyz.xlsx3[[#This Row],[Kod]]-vykonyz.xlsx[[#This Row],[Kod]]</f>
        <v>0</v>
      </c>
      <c r="AD5272" t="s">
        <v>17834</v>
      </c>
      <c r="AE5272" t="s">
        <v>16281</v>
      </c>
      <c r="AF5272" t="s">
        <v>50</v>
      </c>
      <c r="AG5272"/>
      <c r="AH5272" t="s">
        <v>17835</v>
      </c>
      <c r="AI5272" t="s">
        <v>17992</v>
      </c>
      <c r="AJ5272"/>
      <c r="AK5272" t="s">
        <v>1084</v>
      </c>
      <c r="AL5272" t="s">
        <v>6464</v>
      </c>
      <c r="AM5272" t="s">
        <v>33</v>
      </c>
      <c r="AN5272" t="s">
        <v>33</v>
      </c>
      <c r="AO5272"/>
      <c r="AP5272" t="s">
        <v>8883</v>
      </c>
      <c r="AQ5272"/>
      <c r="AR5272" t="s">
        <v>35</v>
      </c>
      <c r="AS5272" t="s">
        <v>35</v>
      </c>
    </row>
    <row r="5273" spans="1:45">
      <c r="A5273" s="264" t="s">
        <v>17836</v>
      </c>
      <c r="B5273" s="217" t="s">
        <v>16281</v>
      </c>
      <c r="C5273" s="217" t="s">
        <v>50</v>
      </c>
      <c r="E5273" s="217" t="s">
        <v>17837</v>
      </c>
      <c r="F5273" s="217" t="s">
        <v>17993</v>
      </c>
      <c r="H5273" s="217" t="s">
        <v>1008</v>
      </c>
      <c r="I5273" s="217" t="s">
        <v>4093</v>
      </c>
      <c r="J5273" s="217" t="s">
        <v>33</v>
      </c>
      <c r="K5273" s="217" t="s">
        <v>33</v>
      </c>
      <c r="M5273" s="217">
        <f t="shared" si="112"/>
        <v>294</v>
      </c>
      <c r="O5273" s="217" t="s">
        <v>35</v>
      </c>
      <c r="P5273" s="217" t="s">
        <v>35</v>
      </c>
      <c r="Q5273" s="217">
        <f>S6873-vykonyz.xlsx[[#This Row],[Kod]]</f>
        <v>-91455</v>
      </c>
      <c r="R5273" s="217">
        <f>S5196-vykonyz.xlsx[[#This Row],[Kod]]</f>
        <v>0</v>
      </c>
      <c r="AC5273" s="217">
        <f>vykonyz.xlsx3[[#This Row],[Kod]]-vykonyz.xlsx[[#This Row],[Kod]]</f>
        <v>0</v>
      </c>
      <c r="AD5273" t="s">
        <v>17836</v>
      </c>
      <c r="AE5273" t="s">
        <v>16281</v>
      </c>
      <c r="AF5273" t="s">
        <v>50</v>
      </c>
      <c r="AG5273"/>
      <c r="AH5273" t="s">
        <v>17837</v>
      </c>
      <c r="AI5273" t="s">
        <v>17993</v>
      </c>
      <c r="AJ5273"/>
      <c r="AK5273" t="s">
        <v>1008</v>
      </c>
      <c r="AL5273" t="s">
        <v>4093</v>
      </c>
      <c r="AM5273" t="s">
        <v>33</v>
      </c>
      <c r="AN5273" t="s">
        <v>33</v>
      </c>
      <c r="AO5273"/>
      <c r="AP5273" t="s">
        <v>1564</v>
      </c>
      <c r="AQ5273"/>
      <c r="AR5273" t="s">
        <v>35</v>
      </c>
      <c r="AS5273" t="s">
        <v>35</v>
      </c>
    </row>
    <row r="5274" spans="1:45">
      <c r="A5274" s="264" t="s">
        <v>17838</v>
      </c>
      <c r="B5274" s="217" t="s">
        <v>16281</v>
      </c>
      <c r="C5274" s="217" t="s">
        <v>50</v>
      </c>
      <c r="E5274" s="217" t="s">
        <v>17994</v>
      </c>
      <c r="F5274" s="217" t="s">
        <v>17995</v>
      </c>
      <c r="H5274" s="217" t="s">
        <v>1290</v>
      </c>
      <c r="I5274" s="217" t="s">
        <v>6568</v>
      </c>
      <c r="J5274" s="217" t="s">
        <v>33</v>
      </c>
      <c r="K5274" s="217" t="s">
        <v>33</v>
      </c>
      <c r="M5274" s="217">
        <f t="shared" si="112"/>
        <v>325</v>
      </c>
      <c r="O5274" s="217" t="s">
        <v>35</v>
      </c>
      <c r="P5274" s="217" t="s">
        <v>35</v>
      </c>
      <c r="Q5274" s="217">
        <f>S6874-vykonyz.xlsx[[#This Row],[Kod]]</f>
        <v>-91459</v>
      </c>
      <c r="R5274" s="217">
        <f>S5197-vykonyz.xlsx[[#This Row],[Kod]]</f>
        <v>0</v>
      </c>
      <c r="AC5274" s="217">
        <f>vykonyz.xlsx3[[#This Row],[Kod]]-vykonyz.xlsx[[#This Row],[Kod]]</f>
        <v>0</v>
      </c>
      <c r="AD5274" t="s">
        <v>17838</v>
      </c>
      <c r="AE5274" t="s">
        <v>16281</v>
      </c>
      <c r="AF5274" t="s">
        <v>50</v>
      </c>
      <c r="AG5274"/>
      <c r="AH5274" t="s">
        <v>17994</v>
      </c>
      <c r="AI5274" t="s">
        <v>17995</v>
      </c>
      <c r="AJ5274"/>
      <c r="AK5274" t="s">
        <v>1290</v>
      </c>
      <c r="AL5274" t="s">
        <v>6568</v>
      </c>
      <c r="AM5274" t="s">
        <v>33</v>
      </c>
      <c r="AN5274" t="s">
        <v>33</v>
      </c>
      <c r="AO5274"/>
      <c r="AP5274" t="s">
        <v>8163</v>
      </c>
      <c r="AQ5274"/>
      <c r="AR5274" t="s">
        <v>35</v>
      </c>
      <c r="AS5274" t="s">
        <v>35</v>
      </c>
    </row>
    <row r="5275" spans="1:45">
      <c r="A5275" s="264" t="s">
        <v>17841</v>
      </c>
      <c r="B5275" s="217" t="s">
        <v>16281</v>
      </c>
      <c r="C5275" s="217" t="s">
        <v>50</v>
      </c>
      <c r="E5275" s="217" t="s">
        <v>17996</v>
      </c>
      <c r="F5275" s="217" t="s">
        <v>17997</v>
      </c>
      <c r="H5275" s="217" t="s">
        <v>1008</v>
      </c>
      <c r="I5275" s="217" t="s">
        <v>4093</v>
      </c>
      <c r="J5275" s="217" t="s">
        <v>33</v>
      </c>
      <c r="K5275" s="217" t="s">
        <v>33</v>
      </c>
      <c r="M5275" s="217">
        <f t="shared" si="112"/>
        <v>246</v>
      </c>
      <c r="O5275" s="217" t="s">
        <v>35</v>
      </c>
      <c r="P5275" s="217" t="s">
        <v>35</v>
      </c>
      <c r="Q5275" s="217">
        <f>S6875-vykonyz.xlsx[[#This Row],[Kod]]</f>
        <v>-91461</v>
      </c>
      <c r="R5275" s="217">
        <f>S5198-vykonyz.xlsx[[#This Row],[Kod]]</f>
        <v>0</v>
      </c>
      <c r="AC5275" s="217">
        <f>vykonyz.xlsx3[[#This Row],[Kod]]-vykonyz.xlsx[[#This Row],[Kod]]</f>
        <v>0</v>
      </c>
      <c r="AD5275" t="s">
        <v>17841</v>
      </c>
      <c r="AE5275" t="s">
        <v>16281</v>
      </c>
      <c r="AF5275" t="s">
        <v>50</v>
      </c>
      <c r="AG5275"/>
      <c r="AH5275" t="s">
        <v>17996</v>
      </c>
      <c r="AI5275" t="s">
        <v>17997</v>
      </c>
      <c r="AJ5275"/>
      <c r="AK5275" t="s">
        <v>1008</v>
      </c>
      <c r="AL5275" t="s">
        <v>4093</v>
      </c>
      <c r="AM5275" t="s">
        <v>33</v>
      </c>
      <c r="AN5275" t="s">
        <v>33</v>
      </c>
      <c r="AO5275"/>
      <c r="AP5275" t="s">
        <v>1003</v>
      </c>
      <c r="AQ5275"/>
      <c r="AR5275" t="s">
        <v>35</v>
      </c>
      <c r="AS5275" t="s">
        <v>35</v>
      </c>
    </row>
    <row r="5276" spans="1:45">
      <c r="A5276" s="264" t="s">
        <v>17843</v>
      </c>
      <c r="B5276" s="217" t="s">
        <v>16281</v>
      </c>
      <c r="C5276" s="217" t="s">
        <v>50</v>
      </c>
      <c r="E5276" s="217" t="s">
        <v>17998</v>
      </c>
      <c r="F5276" s="217" t="s">
        <v>17999</v>
      </c>
      <c r="H5276" s="217" t="s">
        <v>1290</v>
      </c>
      <c r="I5276" s="217" t="s">
        <v>6568</v>
      </c>
      <c r="J5276" s="217" t="s">
        <v>33</v>
      </c>
      <c r="K5276" s="217" t="s">
        <v>33</v>
      </c>
      <c r="M5276" s="217">
        <f t="shared" si="112"/>
        <v>1446</v>
      </c>
      <c r="O5276" s="217" t="s">
        <v>35</v>
      </c>
      <c r="P5276" s="217" t="s">
        <v>35</v>
      </c>
      <c r="Q5276" s="217">
        <f>S6876-vykonyz.xlsx[[#This Row],[Kod]]</f>
        <v>-91465</v>
      </c>
      <c r="R5276" s="217">
        <f>S5199-vykonyz.xlsx[[#This Row],[Kod]]</f>
        <v>0</v>
      </c>
      <c r="AC5276" s="217">
        <f>vykonyz.xlsx3[[#This Row],[Kod]]-vykonyz.xlsx[[#This Row],[Kod]]</f>
        <v>0</v>
      </c>
      <c r="AD5276" t="s">
        <v>17843</v>
      </c>
      <c r="AE5276" t="s">
        <v>16281</v>
      </c>
      <c r="AF5276" t="s">
        <v>50</v>
      </c>
      <c r="AG5276"/>
      <c r="AH5276" t="s">
        <v>17998</v>
      </c>
      <c r="AI5276" t="s">
        <v>17999</v>
      </c>
      <c r="AJ5276"/>
      <c r="AK5276" t="s">
        <v>1290</v>
      </c>
      <c r="AL5276" t="s">
        <v>6568</v>
      </c>
      <c r="AM5276" t="s">
        <v>33</v>
      </c>
      <c r="AN5276" t="s">
        <v>33</v>
      </c>
      <c r="AO5276"/>
      <c r="AP5276" t="s">
        <v>813</v>
      </c>
      <c r="AQ5276"/>
      <c r="AR5276" t="s">
        <v>35</v>
      </c>
      <c r="AS5276" t="s">
        <v>35</v>
      </c>
    </row>
    <row r="5277" spans="1:45">
      <c r="A5277" s="264" t="s">
        <v>17847</v>
      </c>
      <c r="B5277" s="217" t="s">
        <v>16281</v>
      </c>
      <c r="C5277" s="217" t="s">
        <v>50</v>
      </c>
      <c r="E5277" s="217" t="s">
        <v>17848</v>
      </c>
      <c r="F5277" s="217" t="s">
        <v>17769</v>
      </c>
      <c r="H5277" s="217" t="s">
        <v>15989</v>
      </c>
      <c r="I5277" s="217" t="s">
        <v>18000</v>
      </c>
      <c r="J5277" s="217" t="s">
        <v>33</v>
      </c>
      <c r="K5277" s="217" t="s">
        <v>33</v>
      </c>
      <c r="M5277" s="217">
        <f t="shared" si="112"/>
        <v>126</v>
      </c>
      <c r="O5277" s="217" t="s">
        <v>35</v>
      </c>
      <c r="P5277" s="217" t="s">
        <v>35</v>
      </c>
      <c r="Q5277" s="217">
        <f>S6877-vykonyz.xlsx[[#This Row],[Kod]]</f>
        <v>-91469</v>
      </c>
      <c r="R5277" s="217">
        <f>S5200-vykonyz.xlsx[[#This Row],[Kod]]</f>
        <v>0</v>
      </c>
      <c r="AC5277" s="217">
        <f>vykonyz.xlsx3[[#This Row],[Kod]]-vykonyz.xlsx[[#This Row],[Kod]]</f>
        <v>0</v>
      </c>
      <c r="AD5277" t="s">
        <v>17847</v>
      </c>
      <c r="AE5277" t="s">
        <v>16281</v>
      </c>
      <c r="AF5277" t="s">
        <v>50</v>
      </c>
      <c r="AG5277"/>
      <c r="AH5277" t="s">
        <v>17848</v>
      </c>
      <c r="AI5277" t="s">
        <v>17769</v>
      </c>
      <c r="AJ5277"/>
      <c r="AK5277" t="s">
        <v>15989</v>
      </c>
      <c r="AL5277" t="s">
        <v>18000</v>
      </c>
      <c r="AM5277" t="s">
        <v>33</v>
      </c>
      <c r="AN5277" t="s">
        <v>33</v>
      </c>
      <c r="AO5277"/>
      <c r="AP5277" t="s">
        <v>943</v>
      </c>
      <c r="AQ5277"/>
      <c r="AR5277" t="s">
        <v>35</v>
      </c>
      <c r="AS5277" t="s">
        <v>35</v>
      </c>
    </row>
    <row r="5278" spans="1:45">
      <c r="A5278" s="264" t="s">
        <v>17849</v>
      </c>
      <c r="B5278" s="217" t="s">
        <v>16281</v>
      </c>
      <c r="C5278" s="217" t="s">
        <v>50</v>
      </c>
      <c r="E5278" s="217" t="s">
        <v>17850</v>
      </c>
      <c r="F5278" s="217" t="s">
        <v>18001</v>
      </c>
      <c r="H5278" s="217" t="s">
        <v>6770</v>
      </c>
      <c r="I5278" s="217" t="s">
        <v>1336</v>
      </c>
      <c r="J5278" s="217" t="s">
        <v>33</v>
      </c>
      <c r="K5278" s="217" t="s">
        <v>33</v>
      </c>
      <c r="M5278" s="217">
        <f t="shared" si="112"/>
        <v>3912</v>
      </c>
      <c r="O5278" s="217" t="s">
        <v>35</v>
      </c>
      <c r="P5278" s="217" t="s">
        <v>35</v>
      </c>
      <c r="Q5278" s="217">
        <f>S6878-vykonyz.xlsx[[#This Row],[Kod]]</f>
        <v>-91471</v>
      </c>
      <c r="R5278" s="217">
        <f>S5201-vykonyz.xlsx[[#This Row],[Kod]]</f>
        <v>0</v>
      </c>
      <c r="AC5278" s="217">
        <f>vykonyz.xlsx3[[#This Row],[Kod]]-vykonyz.xlsx[[#This Row],[Kod]]</f>
        <v>0</v>
      </c>
      <c r="AD5278" t="s">
        <v>17849</v>
      </c>
      <c r="AE5278" t="s">
        <v>16281</v>
      </c>
      <c r="AF5278" t="s">
        <v>50</v>
      </c>
      <c r="AG5278"/>
      <c r="AH5278" t="s">
        <v>17850</v>
      </c>
      <c r="AI5278" t="s">
        <v>18002</v>
      </c>
      <c r="AJ5278"/>
      <c r="AK5278" t="s">
        <v>6770</v>
      </c>
      <c r="AL5278" t="s">
        <v>1336</v>
      </c>
      <c r="AM5278" t="s">
        <v>33</v>
      </c>
      <c r="AN5278" t="s">
        <v>33</v>
      </c>
      <c r="AO5278"/>
      <c r="AP5278" t="s">
        <v>18003</v>
      </c>
      <c r="AQ5278"/>
      <c r="AR5278" t="s">
        <v>35</v>
      </c>
      <c r="AS5278" t="s">
        <v>35</v>
      </c>
    </row>
    <row r="5279" spans="1:45">
      <c r="A5279" s="264" t="s">
        <v>17851</v>
      </c>
      <c r="B5279" s="217" t="s">
        <v>16281</v>
      </c>
      <c r="C5279" s="217" t="s">
        <v>50</v>
      </c>
      <c r="E5279" s="217" t="s">
        <v>17852</v>
      </c>
      <c r="F5279" s="217" t="s">
        <v>18004</v>
      </c>
      <c r="H5279" s="217" t="s">
        <v>8044</v>
      </c>
      <c r="I5279" s="217" t="s">
        <v>1532</v>
      </c>
      <c r="J5279" s="217" t="s">
        <v>33</v>
      </c>
      <c r="K5279" s="217" t="s">
        <v>33</v>
      </c>
      <c r="M5279" s="217">
        <f t="shared" si="112"/>
        <v>7735</v>
      </c>
      <c r="O5279" s="217" t="s">
        <v>35</v>
      </c>
      <c r="P5279" s="217" t="s">
        <v>35</v>
      </c>
      <c r="Q5279" s="217">
        <f>S6879-vykonyz.xlsx[[#This Row],[Kod]]</f>
        <v>-91473</v>
      </c>
      <c r="R5279" s="217">
        <f>S5202-vykonyz.xlsx[[#This Row],[Kod]]</f>
        <v>0</v>
      </c>
      <c r="AC5279" s="217">
        <f>vykonyz.xlsx3[[#This Row],[Kod]]-vykonyz.xlsx[[#This Row],[Kod]]</f>
        <v>0</v>
      </c>
      <c r="AD5279" t="s">
        <v>17851</v>
      </c>
      <c r="AE5279" t="s">
        <v>16281</v>
      </c>
      <c r="AF5279" t="s">
        <v>50</v>
      </c>
      <c r="AG5279"/>
      <c r="AH5279" t="s">
        <v>17852</v>
      </c>
      <c r="AI5279" t="s">
        <v>18005</v>
      </c>
      <c r="AJ5279"/>
      <c r="AK5279" t="s">
        <v>8044</v>
      </c>
      <c r="AL5279" t="s">
        <v>1532</v>
      </c>
      <c r="AM5279" t="s">
        <v>33</v>
      </c>
      <c r="AN5279" t="s">
        <v>33</v>
      </c>
      <c r="AO5279"/>
      <c r="AP5279" t="s">
        <v>18006</v>
      </c>
      <c r="AQ5279"/>
      <c r="AR5279" t="s">
        <v>35</v>
      </c>
      <c r="AS5279" t="s">
        <v>35</v>
      </c>
    </row>
    <row r="5280" spans="1:45">
      <c r="A5280" s="264" t="s">
        <v>17854</v>
      </c>
      <c r="B5280" s="217" t="s">
        <v>16281</v>
      </c>
      <c r="C5280" s="217" t="s">
        <v>50</v>
      </c>
      <c r="E5280" s="217" t="s">
        <v>18007</v>
      </c>
      <c r="F5280" s="217" t="s">
        <v>18008</v>
      </c>
      <c r="H5280" s="217" t="s">
        <v>989</v>
      </c>
      <c r="I5280" s="217" t="s">
        <v>989</v>
      </c>
      <c r="J5280" s="217" t="s">
        <v>33</v>
      </c>
      <c r="K5280" s="217" t="s">
        <v>33</v>
      </c>
      <c r="M5280" s="217">
        <f t="shared" si="112"/>
        <v>246</v>
      </c>
      <c r="O5280" s="217" t="s">
        <v>35</v>
      </c>
      <c r="P5280" s="217" t="s">
        <v>35</v>
      </c>
      <c r="Q5280" s="217">
        <f>S6880-vykonyz.xlsx[[#This Row],[Kod]]</f>
        <v>-91475</v>
      </c>
      <c r="R5280" s="217">
        <f>S5203-vykonyz.xlsx[[#This Row],[Kod]]</f>
        <v>0</v>
      </c>
      <c r="AC5280" s="217">
        <f>vykonyz.xlsx3[[#This Row],[Kod]]-vykonyz.xlsx[[#This Row],[Kod]]</f>
        <v>0</v>
      </c>
      <c r="AD5280" t="s">
        <v>17854</v>
      </c>
      <c r="AE5280" t="s">
        <v>16281</v>
      </c>
      <c r="AF5280" t="s">
        <v>50</v>
      </c>
      <c r="AG5280"/>
      <c r="AH5280" t="s">
        <v>18007</v>
      </c>
      <c r="AI5280" t="s">
        <v>18008</v>
      </c>
      <c r="AJ5280"/>
      <c r="AK5280" t="s">
        <v>989</v>
      </c>
      <c r="AL5280" t="s">
        <v>989</v>
      </c>
      <c r="AM5280" t="s">
        <v>33</v>
      </c>
      <c r="AN5280" t="s">
        <v>33</v>
      </c>
      <c r="AO5280"/>
      <c r="AP5280" t="s">
        <v>1003</v>
      </c>
      <c r="AQ5280"/>
      <c r="AR5280" t="s">
        <v>35</v>
      </c>
      <c r="AS5280" t="s">
        <v>35</v>
      </c>
    </row>
    <row r="5281" spans="1:45">
      <c r="A5281" s="264" t="s">
        <v>17858</v>
      </c>
      <c r="B5281" s="217" t="s">
        <v>16281</v>
      </c>
      <c r="C5281" s="217" t="s">
        <v>50</v>
      </c>
      <c r="E5281" s="217" t="s">
        <v>18009</v>
      </c>
      <c r="F5281" s="217" t="s">
        <v>18010</v>
      </c>
      <c r="H5281" s="217" t="s">
        <v>989</v>
      </c>
      <c r="I5281" s="217" t="s">
        <v>989</v>
      </c>
      <c r="J5281" s="217" t="s">
        <v>33</v>
      </c>
      <c r="K5281" s="217" t="s">
        <v>33</v>
      </c>
      <c r="M5281" s="217">
        <f t="shared" si="112"/>
        <v>193</v>
      </c>
      <c r="O5281" s="217" t="s">
        <v>35</v>
      </c>
      <c r="P5281" s="217" t="s">
        <v>35</v>
      </c>
      <c r="Q5281" s="217">
        <f>S6881-vykonyz.xlsx[[#This Row],[Kod]]</f>
        <v>-91479</v>
      </c>
      <c r="R5281" s="217">
        <f>S5204-vykonyz.xlsx[[#This Row],[Kod]]</f>
        <v>0</v>
      </c>
      <c r="AC5281" s="217">
        <f>vykonyz.xlsx3[[#This Row],[Kod]]-vykonyz.xlsx[[#This Row],[Kod]]</f>
        <v>0</v>
      </c>
      <c r="AD5281" t="s">
        <v>17858</v>
      </c>
      <c r="AE5281" t="s">
        <v>16281</v>
      </c>
      <c r="AF5281" t="s">
        <v>50</v>
      </c>
      <c r="AG5281"/>
      <c r="AH5281" t="s">
        <v>18009</v>
      </c>
      <c r="AI5281" t="s">
        <v>18010</v>
      </c>
      <c r="AJ5281"/>
      <c r="AK5281" t="s">
        <v>989</v>
      </c>
      <c r="AL5281" t="s">
        <v>989</v>
      </c>
      <c r="AM5281" t="s">
        <v>33</v>
      </c>
      <c r="AN5281" t="s">
        <v>33</v>
      </c>
      <c r="AO5281"/>
      <c r="AP5281" t="s">
        <v>6495</v>
      </c>
      <c r="AQ5281"/>
      <c r="AR5281" t="s">
        <v>35</v>
      </c>
      <c r="AS5281" t="s">
        <v>35</v>
      </c>
    </row>
    <row r="5282" spans="1:45">
      <c r="A5282" s="264" t="s">
        <v>17861</v>
      </c>
      <c r="B5282" s="217" t="s">
        <v>16281</v>
      </c>
      <c r="C5282" s="217" t="s">
        <v>50</v>
      </c>
      <c r="E5282" s="217" t="s">
        <v>17862</v>
      </c>
      <c r="F5282" s="217" t="s">
        <v>18011</v>
      </c>
      <c r="H5282" s="217" t="s">
        <v>40</v>
      </c>
      <c r="I5282" s="217" t="s">
        <v>7244</v>
      </c>
      <c r="J5282" s="217" t="s">
        <v>33</v>
      </c>
      <c r="K5282" s="217" t="s">
        <v>33</v>
      </c>
      <c r="M5282" s="217">
        <f t="shared" si="112"/>
        <v>815</v>
      </c>
      <c r="O5282" s="217" t="s">
        <v>35</v>
      </c>
      <c r="P5282" s="217" t="s">
        <v>35</v>
      </c>
      <c r="Q5282" s="217">
        <f>S6882-vykonyz.xlsx[[#This Row],[Kod]]</f>
        <v>-91481</v>
      </c>
      <c r="R5282" s="217">
        <f>S5205-vykonyz.xlsx[[#This Row],[Kod]]</f>
        <v>0</v>
      </c>
      <c r="AC5282" s="217">
        <f>vykonyz.xlsx3[[#This Row],[Kod]]-vykonyz.xlsx[[#This Row],[Kod]]</f>
        <v>0</v>
      </c>
      <c r="AD5282" t="s">
        <v>17861</v>
      </c>
      <c r="AE5282" t="s">
        <v>16281</v>
      </c>
      <c r="AF5282" t="s">
        <v>50</v>
      </c>
      <c r="AG5282"/>
      <c r="AH5282" t="s">
        <v>17862</v>
      </c>
      <c r="AI5282" t="s">
        <v>18011</v>
      </c>
      <c r="AJ5282"/>
      <c r="AK5282" t="s">
        <v>40</v>
      </c>
      <c r="AL5282" t="s">
        <v>7244</v>
      </c>
      <c r="AM5282" t="s">
        <v>33</v>
      </c>
      <c r="AN5282" t="s">
        <v>33</v>
      </c>
      <c r="AO5282"/>
      <c r="AP5282" t="s">
        <v>18012</v>
      </c>
      <c r="AQ5282"/>
      <c r="AR5282" t="s">
        <v>35</v>
      </c>
      <c r="AS5282" t="s">
        <v>35</v>
      </c>
    </row>
    <row r="5283" spans="1:45">
      <c r="A5283" s="264" t="s">
        <v>17863</v>
      </c>
      <c r="B5283" s="217" t="s">
        <v>16281</v>
      </c>
      <c r="C5283" s="217" t="s">
        <v>50</v>
      </c>
      <c r="E5283" s="217" t="s">
        <v>17864</v>
      </c>
      <c r="F5283" s="217" t="s">
        <v>18013</v>
      </c>
      <c r="H5283" s="217" t="s">
        <v>4093</v>
      </c>
      <c r="I5283" s="217" t="s">
        <v>7244</v>
      </c>
      <c r="J5283" s="217" t="s">
        <v>33</v>
      </c>
      <c r="K5283" s="217" t="s">
        <v>33</v>
      </c>
      <c r="M5283" s="217">
        <f t="shared" si="112"/>
        <v>772</v>
      </c>
      <c r="O5283" s="217" t="s">
        <v>35</v>
      </c>
      <c r="P5283" s="217" t="s">
        <v>35</v>
      </c>
      <c r="Q5283" s="217">
        <f>S6883-vykonyz.xlsx[[#This Row],[Kod]]</f>
        <v>-91483</v>
      </c>
      <c r="R5283" s="217">
        <f>S5206-vykonyz.xlsx[[#This Row],[Kod]]</f>
        <v>0</v>
      </c>
      <c r="AC5283" s="217">
        <f>vykonyz.xlsx3[[#This Row],[Kod]]-vykonyz.xlsx[[#This Row],[Kod]]</f>
        <v>0</v>
      </c>
      <c r="AD5283" t="s">
        <v>17863</v>
      </c>
      <c r="AE5283" t="s">
        <v>16281</v>
      </c>
      <c r="AF5283" t="s">
        <v>50</v>
      </c>
      <c r="AG5283"/>
      <c r="AH5283" t="s">
        <v>17864</v>
      </c>
      <c r="AI5283" t="s">
        <v>18013</v>
      </c>
      <c r="AJ5283"/>
      <c r="AK5283" t="s">
        <v>4093</v>
      </c>
      <c r="AL5283" t="s">
        <v>7244</v>
      </c>
      <c r="AM5283" t="s">
        <v>33</v>
      </c>
      <c r="AN5283" t="s">
        <v>33</v>
      </c>
      <c r="AO5283"/>
      <c r="AP5283" t="s">
        <v>15010</v>
      </c>
      <c r="AQ5283"/>
      <c r="AR5283" t="s">
        <v>35</v>
      </c>
      <c r="AS5283" t="s">
        <v>35</v>
      </c>
    </row>
    <row r="5284" spans="1:45">
      <c r="A5284" s="264" t="s">
        <v>17866</v>
      </c>
      <c r="B5284" s="217" t="s">
        <v>16281</v>
      </c>
      <c r="C5284" s="217" t="s">
        <v>50</v>
      </c>
      <c r="E5284" s="217" t="s">
        <v>17867</v>
      </c>
      <c r="H5284" s="217" t="s">
        <v>6464</v>
      </c>
      <c r="I5284" s="217" t="s">
        <v>15084</v>
      </c>
      <c r="J5284" s="217" t="s">
        <v>33</v>
      </c>
      <c r="K5284" s="217" t="s">
        <v>33</v>
      </c>
      <c r="M5284" s="217">
        <f t="shared" si="112"/>
        <v>271</v>
      </c>
      <c r="O5284" s="217" t="s">
        <v>35</v>
      </c>
      <c r="P5284" s="217" t="s">
        <v>35</v>
      </c>
      <c r="Q5284" s="217">
        <f>S6884-vykonyz.xlsx[[#This Row],[Kod]]</f>
        <v>-91485</v>
      </c>
      <c r="R5284" s="217">
        <f>S5207-vykonyz.xlsx[[#This Row],[Kod]]</f>
        <v>0</v>
      </c>
      <c r="AC5284" s="217">
        <f>vykonyz.xlsx3[[#This Row],[Kod]]-vykonyz.xlsx[[#This Row],[Kod]]</f>
        <v>0</v>
      </c>
      <c r="AD5284" t="s">
        <v>17866</v>
      </c>
      <c r="AE5284" t="s">
        <v>16281</v>
      </c>
      <c r="AF5284" t="s">
        <v>50</v>
      </c>
      <c r="AG5284"/>
      <c r="AH5284" t="s">
        <v>17867</v>
      </c>
      <c r="AI5284"/>
      <c r="AJ5284"/>
      <c r="AK5284" t="s">
        <v>6464</v>
      </c>
      <c r="AL5284" t="s">
        <v>15084</v>
      </c>
      <c r="AM5284" t="s">
        <v>33</v>
      </c>
      <c r="AN5284" t="s">
        <v>33</v>
      </c>
      <c r="AO5284"/>
      <c r="AP5284" t="s">
        <v>6604</v>
      </c>
      <c r="AQ5284"/>
      <c r="AR5284" t="s">
        <v>35</v>
      </c>
      <c r="AS5284" t="s">
        <v>35</v>
      </c>
    </row>
    <row r="5285" spans="1:45">
      <c r="A5285" s="264" t="s">
        <v>17868</v>
      </c>
      <c r="B5285" s="217" t="s">
        <v>16281</v>
      </c>
      <c r="C5285" s="217" t="s">
        <v>50</v>
      </c>
      <c r="E5285" s="217" t="s">
        <v>17869</v>
      </c>
      <c r="F5285" s="217" t="s">
        <v>18014</v>
      </c>
      <c r="H5285" s="217" t="s">
        <v>4093</v>
      </c>
      <c r="I5285" s="217" t="s">
        <v>1125</v>
      </c>
      <c r="J5285" s="217" t="s">
        <v>33</v>
      </c>
      <c r="K5285" s="217" t="s">
        <v>33</v>
      </c>
      <c r="M5285" s="217">
        <f t="shared" si="112"/>
        <v>250</v>
      </c>
      <c r="O5285" s="217" t="s">
        <v>35</v>
      </c>
      <c r="P5285" s="217" t="s">
        <v>35</v>
      </c>
      <c r="Q5285" s="217">
        <f>S6885-vykonyz.xlsx[[#This Row],[Kod]]</f>
        <v>-91487</v>
      </c>
      <c r="R5285" s="217">
        <f>S5208-vykonyz.xlsx[[#This Row],[Kod]]</f>
        <v>0</v>
      </c>
      <c r="AC5285" s="217">
        <f>vykonyz.xlsx3[[#This Row],[Kod]]-vykonyz.xlsx[[#This Row],[Kod]]</f>
        <v>0</v>
      </c>
      <c r="AD5285" t="s">
        <v>17868</v>
      </c>
      <c r="AE5285" t="s">
        <v>16281</v>
      </c>
      <c r="AF5285" t="s">
        <v>50</v>
      </c>
      <c r="AG5285"/>
      <c r="AH5285" t="s">
        <v>17869</v>
      </c>
      <c r="AI5285" t="s">
        <v>18014</v>
      </c>
      <c r="AJ5285"/>
      <c r="AK5285" t="s">
        <v>4093</v>
      </c>
      <c r="AL5285" t="s">
        <v>1125</v>
      </c>
      <c r="AM5285" t="s">
        <v>33</v>
      </c>
      <c r="AN5285" t="s">
        <v>33</v>
      </c>
      <c r="AO5285"/>
      <c r="AP5285" t="s">
        <v>542</v>
      </c>
      <c r="AQ5285"/>
      <c r="AR5285" t="s">
        <v>35</v>
      </c>
      <c r="AS5285" t="s">
        <v>35</v>
      </c>
    </row>
    <row r="5286" spans="1:45">
      <c r="A5286" s="264" t="s">
        <v>17871</v>
      </c>
      <c r="B5286" s="217" t="s">
        <v>16281</v>
      </c>
      <c r="C5286" s="217" t="s">
        <v>50</v>
      </c>
      <c r="E5286" s="217" t="s">
        <v>17872</v>
      </c>
      <c r="F5286" s="217" t="s">
        <v>18015</v>
      </c>
      <c r="H5286" s="217" t="s">
        <v>1350</v>
      </c>
      <c r="I5286" s="217" t="s">
        <v>7244</v>
      </c>
      <c r="J5286" s="217" t="s">
        <v>33</v>
      </c>
      <c r="K5286" s="217" t="s">
        <v>33</v>
      </c>
      <c r="M5286" s="217">
        <f t="shared" si="112"/>
        <v>584</v>
      </c>
      <c r="O5286" s="217" t="s">
        <v>35</v>
      </c>
      <c r="P5286" s="217" t="s">
        <v>35</v>
      </c>
      <c r="Q5286" s="217">
        <f>S6886-vykonyz.xlsx[[#This Row],[Kod]]</f>
        <v>-91489</v>
      </c>
      <c r="R5286" s="217">
        <f>S5209-vykonyz.xlsx[[#This Row],[Kod]]</f>
        <v>0</v>
      </c>
      <c r="AC5286" s="217">
        <f>vykonyz.xlsx3[[#This Row],[Kod]]-vykonyz.xlsx[[#This Row],[Kod]]</f>
        <v>0</v>
      </c>
      <c r="AD5286" t="s">
        <v>17871</v>
      </c>
      <c r="AE5286" t="s">
        <v>16281</v>
      </c>
      <c r="AF5286" t="s">
        <v>50</v>
      </c>
      <c r="AG5286"/>
      <c r="AH5286" t="s">
        <v>17872</v>
      </c>
      <c r="AI5286" t="s">
        <v>18015</v>
      </c>
      <c r="AJ5286"/>
      <c r="AK5286" t="s">
        <v>1350</v>
      </c>
      <c r="AL5286" t="s">
        <v>7244</v>
      </c>
      <c r="AM5286" t="s">
        <v>33</v>
      </c>
      <c r="AN5286" t="s">
        <v>33</v>
      </c>
      <c r="AO5286"/>
      <c r="AP5286" t="s">
        <v>6798</v>
      </c>
      <c r="AQ5286"/>
      <c r="AR5286" t="s">
        <v>35</v>
      </c>
      <c r="AS5286" t="s">
        <v>35</v>
      </c>
    </row>
    <row r="5287" spans="1:45">
      <c r="A5287" s="264" t="s">
        <v>17873</v>
      </c>
      <c r="B5287" s="217" t="s">
        <v>16281</v>
      </c>
      <c r="C5287" s="217" t="s">
        <v>50</v>
      </c>
      <c r="E5287" s="217" t="s">
        <v>17874</v>
      </c>
      <c r="F5287" s="217" t="s">
        <v>18015</v>
      </c>
      <c r="H5287" s="217" t="s">
        <v>1350</v>
      </c>
      <c r="I5287" s="217" t="s">
        <v>7244</v>
      </c>
      <c r="J5287" s="217" t="s">
        <v>33</v>
      </c>
      <c r="K5287" s="217" t="s">
        <v>33</v>
      </c>
      <c r="M5287" s="217">
        <f t="shared" si="112"/>
        <v>272</v>
      </c>
      <c r="O5287" s="217" t="s">
        <v>35</v>
      </c>
      <c r="P5287" s="217" t="s">
        <v>35</v>
      </c>
      <c r="Q5287" s="217">
        <f>S6887-vykonyz.xlsx[[#This Row],[Kod]]</f>
        <v>-91491</v>
      </c>
      <c r="R5287" s="217">
        <f>S5210-vykonyz.xlsx[[#This Row],[Kod]]</f>
        <v>0</v>
      </c>
      <c r="AC5287" s="217">
        <f>vykonyz.xlsx3[[#This Row],[Kod]]-vykonyz.xlsx[[#This Row],[Kod]]</f>
        <v>0</v>
      </c>
      <c r="AD5287" t="s">
        <v>17873</v>
      </c>
      <c r="AE5287" t="s">
        <v>16281</v>
      </c>
      <c r="AF5287" t="s">
        <v>50</v>
      </c>
      <c r="AG5287"/>
      <c r="AH5287" t="s">
        <v>17874</v>
      </c>
      <c r="AI5287" t="s">
        <v>18015</v>
      </c>
      <c r="AJ5287"/>
      <c r="AK5287" t="s">
        <v>1350</v>
      </c>
      <c r="AL5287" t="s">
        <v>7244</v>
      </c>
      <c r="AM5287" t="s">
        <v>33</v>
      </c>
      <c r="AN5287" t="s">
        <v>33</v>
      </c>
      <c r="AO5287"/>
      <c r="AP5287" t="s">
        <v>18016</v>
      </c>
      <c r="AQ5287"/>
      <c r="AR5287" t="s">
        <v>35</v>
      </c>
      <c r="AS5287" t="s">
        <v>35</v>
      </c>
    </row>
    <row r="5288" spans="1:45">
      <c r="A5288" s="264" t="s">
        <v>17875</v>
      </c>
      <c r="B5288" s="217" t="s">
        <v>16281</v>
      </c>
      <c r="C5288" s="217" t="s">
        <v>50</v>
      </c>
      <c r="E5288" s="217" t="s">
        <v>18017</v>
      </c>
      <c r="F5288" s="217" t="s">
        <v>18018</v>
      </c>
      <c r="H5288" s="217" t="s">
        <v>1350</v>
      </c>
      <c r="I5288" s="217" t="s">
        <v>7244</v>
      </c>
      <c r="J5288" s="217" t="s">
        <v>33</v>
      </c>
      <c r="K5288" s="217" t="s">
        <v>33</v>
      </c>
      <c r="M5288" s="217">
        <f t="shared" si="112"/>
        <v>411</v>
      </c>
      <c r="O5288" s="217" t="s">
        <v>35</v>
      </c>
      <c r="P5288" s="217" t="s">
        <v>35</v>
      </c>
      <c r="Q5288" s="217">
        <f>S6888-vykonyz.xlsx[[#This Row],[Kod]]</f>
        <v>-91493</v>
      </c>
      <c r="R5288" s="217">
        <f>S5211-vykonyz.xlsx[[#This Row],[Kod]]</f>
        <v>0</v>
      </c>
      <c r="AC5288" s="217">
        <f>vykonyz.xlsx3[[#This Row],[Kod]]-vykonyz.xlsx[[#This Row],[Kod]]</f>
        <v>0</v>
      </c>
      <c r="AD5288" t="s">
        <v>17875</v>
      </c>
      <c r="AE5288" t="s">
        <v>16281</v>
      </c>
      <c r="AF5288" t="s">
        <v>50</v>
      </c>
      <c r="AG5288"/>
      <c r="AH5288" t="s">
        <v>18017</v>
      </c>
      <c r="AI5288" t="s">
        <v>18019</v>
      </c>
      <c r="AJ5288"/>
      <c r="AK5288" t="s">
        <v>1350</v>
      </c>
      <c r="AL5288" t="s">
        <v>7244</v>
      </c>
      <c r="AM5288" t="s">
        <v>33</v>
      </c>
      <c r="AN5288" t="s">
        <v>33</v>
      </c>
      <c r="AO5288"/>
      <c r="AP5288" t="s">
        <v>1873</v>
      </c>
      <c r="AQ5288"/>
      <c r="AR5288" t="s">
        <v>35</v>
      </c>
      <c r="AS5288" t="s">
        <v>35</v>
      </c>
    </row>
    <row r="5289" spans="1:45">
      <c r="A5289" s="264" t="s">
        <v>17878</v>
      </c>
      <c r="B5289" s="217" t="s">
        <v>16281</v>
      </c>
      <c r="C5289" s="217" t="s">
        <v>50</v>
      </c>
      <c r="E5289" s="217" t="s">
        <v>17879</v>
      </c>
      <c r="F5289" s="217" t="s">
        <v>18020</v>
      </c>
      <c r="H5289" s="217" t="s">
        <v>989</v>
      </c>
      <c r="I5289" s="217" t="s">
        <v>18021</v>
      </c>
      <c r="J5289" s="217" t="s">
        <v>33</v>
      </c>
      <c r="K5289" s="217" t="s">
        <v>33</v>
      </c>
      <c r="M5289" s="217">
        <f t="shared" si="112"/>
        <v>604</v>
      </c>
      <c r="O5289" s="217" t="s">
        <v>35</v>
      </c>
      <c r="P5289" s="217" t="s">
        <v>35</v>
      </c>
      <c r="Q5289" s="217">
        <f>S6889-vykonyz.xlsx[[#This Row],[Kod]]</f>
        <v>-91495</v>
      </c>
      <c r="R5289" s="217">
        <f>S5212-vykonyz.xlsx[[#This Row],[Kod]]</f>
        <v>0</v>
      </c>
      <c r="AC5289" s="217">
        <f>vykonyz.xlsx3[[#This Row],[Kod]]-vykonyz.xlsx[[#This Row],[Kod]]</f>
        <v>0</v>
      </c>
      <c r="AD5289" t="s">
        <v>17878</v>
      </c>
      <c r="AE5289" t="s">
        <v>16281</v>
      </c>
      <c r="AF5289" t="s">
        <v>50</v>
      </c>
      <c r="AG5289"/>
      <c r="AH5289" t="s">
        <v>17879</v>
      </c>
      <c r="AI5289" t="s">
        <v>18020</v>
      </c>
      <c r="AJ5289"/>
      <c r="AK5289" t="s">
        <v>989</v>
      </c>
      <c r="AL5289" t="s">
        <v>18021</v>
      </c>
      <c r="AM5289" t="s">
        <v>33</v>
      </c>
      <c r="AN5289" t="s">
        <v>33</v>
      </c>
      <c r="AO5289"/>
      <c r="AP5289" t="s">
        <v>4726</v>
      </c>
      <c r="AQ5289"/>
      <c r="AR5289" t="s">
        <v>35</v>
      </c>
      <c r="AS5289" t="s">
        <v>35</v>
      </c>
    </row>
    <row r="5290" spans="1:45">
      <c r="A5290" s="264" t="s">
        <v>17881</v>
      </c>
      <c r="B5290" s="217" t="s">
        <v>16281</v>
      </c>
      <c r="C5290" s="217" t="s">
        <v>50</v>
      </c>
      <c r="E5290" s="217" t="s">
        <v>17882</v>
      </c>
      <c r="F5290" s="217" t="s">
        <v>18022</v>
      </c>
      <c r="H5290" s="217" t="s">
        <v>1084</v>
      </c>
      <c r="I5290" s="217" t="s">
        <v>18021</v>
      </c>
      <c r="J5290" s="217" t="s">
        <v>33</v>
      </c>
      <c r="K5290" s="217" t="s">
        <v>33</v>
      </c>
      <c r="M5290" s="217">
        <f t="shared" si="112"/>
        <v>534</v>
      </c>
      <c r="O5290" s="217" t="s">
        <v>35</v>
      </c>
      <c r="P5290" s="217" t="s">
        <v>35</v>
      </c>
      <c r="Q5290" s="217">
        <f>S6890-vykonyz.xlsx[[#This Row],[Kod]]</f>
        <v>-91497</v>
      </c>
      <c r="R5290" s="217">
        <f>S5213-vykonyz.xlsx[[#This Row],[Kod]]</f>
        <v>0</v>
      </c>
      <c r="AC5290" s="217">
        <f>vykonyz.xlsx3[[#This Row],[Kod]]-vykonyz.xlsx[[#This Row],[Kod]]</f>
        <v>0</v>
      </c>
      <c r="AD5290" t="s">
        <v>17881</v>
      </c>
      <c r="AE5290" t="s">
        <v>16281</v>
      </c>
      <c r="AF5290" t="s">
        <v>50</v>
      </c>
      <c r="AG5290"/>
      <c r="AH5290" t="s">
        <v>17882</v>
      </c>
      <c r="AI5290" t="s">
        <v>18022</v>
      </c>
      <c r="AJ5290"/>
      <c r="AK5290" t="s">
        <v>1084</v>
      </c>
      <c r="AL5290" t="s">
        <v>18021</v>
      </c>
      <c r="AM5290" t="s">
        <v>33</v>
      </c>
      <c r="AN5290" t="s">
        <v>33</v>
      </c>
      <c r="AO5290"/>
      <c r="AP5290" t="s">
        <v>9554</v>
      </c>
      <c r="AQ5290"/>
      <c r="AR5290" t="s">
        <v>35</v>
      </c>
      <c r="AS5290" t="s">
        <v>35</v>
      </c>
    </row>
    <row r="5291" spans="1:45">
      <c r="A5291" s="264" t="s">
        <v>17883</v>
      </c>
      <c r="B5291" s="217" t="s">
        <v>16281</v>
      </c>
      <c r="C5291" s="217" t="s">
        <v>50</v>
      </c>
      <c r="E5291" s="217" t="s">
        <v>17884</v>
      </c>
      <c r="F5291" s="217" t="s">
        <v>18023</v>
      </c>
      <c r="H5291" s="217" t="s">
        <v>989</v>
      </c>
      <c r="I5291" s="217" t="s">
        <v>18021</v>
      </c>
      <c r="J5291" s="217" t="s">
        <v>33</v>
      </c>
      <c r="K5291" s="217" t="s">
        <v>33</v>
      </c>
      <c r="M5291" s="217">
        <f t="shared" si="112"/>
        <v>975</v>
      </c>
      <c r="O5291" s="217" t="s">
        <v>35</v>
      </c>
      <c r="P5291" s="217" t="s">
        <v>35</v>
      </c>
      <c r="Q5291" s="217">
        <f>S6891-vykonyz.xlsx[[#This Row],[Kod]]</f>
        <v>-91499</v>
      </c>
      <c r="R5291" s="217">
        <f>S5214-vykonyz.xlsx[[#This Row],[Kod]]</f>
        <v>0</v>
      </c>
      <c r="AC5291" s="217">
        <f>vykonyz.xlsx3[[#This Row],[Kod]]-vykonyz.xlsx[[#This Row],[Kod]]</f>
        <v>0</v>
      </c>
      <c r="AD5291" t="s">
        <v>17883</v>
      </c>
      <c r="AE5291" t="s">
        <v>16281</v>
      </c>
      <c r="AF5291" t="s">
        <v>50</v>
      </c>
      <c r="AG5291"/>
      <c r="AH5291" t="s">
        <v>17884</v>
      </c>
      <c r="AI5291" t="s">
        <v>18023</v>
      </c>
      <c r="AJ5291"/>
      <c r="AK5291" t="s">
        <v>989</v>
      </c>
      <c r="AL5291" t="s">
        <v>18021</v>
      </c>
      <c r="AM5291" t="s">
        <v>33</v>
      </c>
      <c r="AN5291" t="s">
        <v>33</v>
      </c>
      <c r="AO5291"/>
      <c r="AP5291" t="s">
        <v>18024</v>
      </c>
      <c r="AQ5291"/>
      <c r="AR5291" t="s">
        <v>35</v>
      </c>
      <c r="AS5291" t="s">
        <v>35</v>
      </c>
    </row>
    <row r="5292" spans="1:45">
      <c r="A5292" s="264" t="s">
        <v>17885</v>
      </c>
      <c r="B5292" s="217" t="s">
        <v>16281</v>
      </c>
      <c r="E5292" s="217" t="s">
        <v>17886</v>
      </c>
      <c r="F5292" s="217" t="s">
        <v>18025</v>
      </c>
      <c r="H5292" s="217" t="s">
        <v>6464</v>
      </c>
      <c r="I5292" s="217" t="s">
        <v>15084</v>
      </c>
      <c r="J5292" s="217" t="s">
        <v>33</v>
      </c>
      <c r="K5292" s="217" t="s">
        <v>33</v>
      </c>
      <c r="M5292" s="217">
        <f t="shared" si="112"/>
        <v>117</v>
      </c>
      <c r="O5292" s="217" t="s">
        <v>35</v>
      </c>
      <c r="P5292" s="217" t="s">
        <v>35</v>
      </c>
      <c r="Q5292" s="217">
        <f>S6892-vykonyz.xlsx[[#This Row],[Kod]]</f>
        <v>-91501</v>
      </c>
      <c r="R5292" s="217">
        <f>S5215-vykonyz.xlsx[[#This Row],[Kod]]</f>
        <v>0</v>
      </c>
      <c r="AC5292" s="217">
        <f>vykonyz.xlsx3[[#This Row],[Kod]]-vykonyz.xlsx[[#This Row],[Kod]]</f>
        <v>0</v>
      </c>
      <c r="AD5292" t="s">
        <v>17885</v>
      </c>
      <c r="AE5292" t="s">
        <v>16281</v>
      </c>
      <c r="AF5292"/>
      <c r="AG5292"/>
      <c r="AH5292" t="s">
        <v>17886</v>
      </c>
      <c r="AI5292" t="s">
        <v>18025</v>
      </c>
      <c r="AJ5292"/>
      <c r="AK5292" t="s">
        <v>6464</v>
      </c>
      <c r="AL5292" t="s">
        <v>15084</v>
      </c>
      <c r="AM5292" t="s">
        <v>33</v>
      </c>
      <c r="AN5292" t="s">
        <v>33</v>
      </c>
      <c r="AO5292"/>
      <c r="AP5292" t="s">
        <v>5983</v>
      </c>
      <c r="AQ5292"/>
      <c r="AR5292" t="s">
        <v>35</v>
      </c>
      <c r="AS5292" t="s">
        <v>35</v>
      </c>
    </row>
    <row r="5293" spans="1:45">
      <c r="A5293" s="264" t="s">
        <v>17887</v>
      </c>
      <c r="B5293" s="217" t="s">
        <v>16281</v>
      </c>
      <c r="E5293" s="217" t="s">
        <v>17888</v>
      </c>
      <c r="F5293" s="217" t="s">
        <v>18026</v>
      </c>
      <c r="H5293" s="217" t="s">
        <v>6464</v>
      </c>
      <c r="I5293" s="217" t="s">
        <v>15084</v>
      </c>
      <c r="J5293" s="217" t="s">
        <v>33</v>
      </c>
      <c r="K5293" s="217" t="s">
        <v>33</v>
      </c>
      <c r="M5293" s="217">
        <f t="shared" si="112"/>
        <v>117</v>
      </c>
      <c r="O5293" s="217" t="s">
        <v>35</v>
      </c>
      <c r="P5293" s="217" t="s">
        <v>35</v>
      </c>
      <c r="Q5293" s="217">
        <f>S6893-vykonyz.xlsx[[#This Row],[Kod]]</f>
        <v>-91503</v>
      </c>
      <c r="R5293" s="217">
        <f>S5216-vykonyz.xlsx[[#This Row],[Kod]]</f>
        <v>0</v>
      </c>
      <c r="AC5293" s="217">
        <f>vykonyz.xlsx3[[#This Row],[Kod]]-vykonyz.xlsx[[#This Row],[Kod]]</f>
        <v>0</v>
      </c>
      <c r="AD5293" t="s">
        <v>17887</v>
      </c>
      <c r="AE5293" t="s">
        <v>16281</v>
      </c>
      <c r="AF5293"/>
      <c r="AG5293"/>
      <c r="AH5293" t="s">
        <v>17888</v>
      </c>
      <c r="AI5293" t="s">
        <v>18026</v>
      </c>
      <c r="AJ5293"/>
      <c r="AK5293" t="s">
        <v>6464</v>
      </c>
      <c r="AL5293" t="s">
        <v>15084</v>
      </c>
      <c r="AM5293" t="s">
        <v>33</v>
      </c>
      <c r="AN5293" t="s">
        <v>33</v>
      </c>
      <c r="AO5293"/>
      <c r="AP5293" t="s">
        <v>5983</v>
      </c>
      <c r="AQ5293"/>
      <c r="AR5293" t="s">
        <v>35</v>
      </c>
      <c r="AS5293" t="s">
        <v>35</v>
      </c>
    </row>
    <row r="5294" spans="1:45">
      <c r="A5294" s="264" t="s">
        <v>17890</v>
      </c>
      <c r="B5294" s="217" t="s">
        <v>16281</v>
      </c>
      <c r="C5294" s="217" t="s">
        <v>50</v>
      </c>
      <c r="E5294" s="217" t="s">
        <v>17891</v>
      </c>
      <c r="F5294" s="217" t="s">
        <v>18027</v>
      </c>
      <c r="H5294" s="217" t="s">
        <v>1295</v>
      </c>
      <c r="I5294" s="217" t="s">
        <v>989</v>
      </c>
      <c r="J5294" s="217" t="s">
        <v>33</v>
      </c>
      <c r="K5294" s="217" t="s">
        <v>33</v>
      </c>
      <c r="M5294" s="217">
        <f t="shared" si="112"/>
        <v>1007</v>
      </c>
      <c r="O5294" s="217" t="s">
        <v>35</v>
      </c>
      <c r="P5294" s="217" t="s">
        <v>35</v>
      </c>
      <c r="Q5294" s="217">
        <f>S6894-vykonyz.xlsx[[#This Row],[Kod]]</f>
        <v>-91551</v>
      </c>
      <c r="R5294" s="217">
        <f>S5217-vykonyz.xlsx[[#This Row],[Kod]]</f>
        <v>0</v>
      </c>
      <c r="AC5294" s="217">
        <f>vykonyz.xlsx3[[#This Row],[Kod]]-vykonyz.xlsx[[#This Row],[Kod]]</f>
        <v>0</v>
      </c>
      <c r="AD5294" t="s">
        <v>17890</v>
      </c>
      <c r="AE5294" t="s">
        <v>16281</v>
      </c>
      <c r="AF5294" t="s">
        <v>50</v>
      </c>
      <c r="AG5294"/>
      <c r="AH5294" t="s">
        <v>17891</v>
      </c>
      <c r="AI5294" t="s">
        <v>18027</v>
      </c>
      <c r="AJ5294"/>
      <c r="AK5294" t="s">
        <v>1295</v>
      </c>
      <c r="AL5294" t="s">
        <v>989</v>
      </c>
      <c r="AM5294" t="s">
        <v>33</v>
      </c>
      <c r="AN5294" t="s">
        <v>33</v>
      </c>
      <c r="AO5294"/>
      <c r="AP5294" t="s">
        <v>18028</v>
      </c>
      <c r="AQ5294"/>
      <c r="AR5294" t="s">
        <v>35</v>
      </c>
      <c r="AS5294" t="s">
        <v>35</v>
      </c>
    </row>
    <row r="5295" spans="1:45">
      <c r="A5295" s="264" t="s">
        <v>17894</v>
      </c>
      <c r="B5295" s="217" t="s">
        <v>16281</v>
      </c>
      <c r="C5295" s="217" t="s">
        <v>50</v>
      </c>
      <c r="E5295" s="217" t="s">
        <v>17895</v>
      </c>
      <c r="F5295" s="217" t="s">
        <v>18029</v>
      </c>
      <c r="H5295" s="217" t="s">
        <v>1008</v>
      </c>
      <c r="I5295" s="217" t="s">
        <v>994</v>
      </c>
      <c r="J5295" s="217" t="s">
        <v>33</v>
      </c>
      <c r="K5295" s="217" t="s">
        <v>33</v>
      </c>
      <c r="M5295" s="217">
        <f t="shared" si="112"/>
        <v>589</v>
      </c>
      <c r="O5295" s="217" t="s">
        <v>35</v>
      </c>
      <c r="P5295" s="217" t="s">
        <v>35</v>
      </c>
      <c r="Q5295" s="217">
        <f>S6895-vykonyz.xlsx[[#This Row],[Kod]]</f>
        <v>-91553</v>
      </c>
      <c r="R5295" s="217">
        <f>S5218-vykonyz.xlsx[[#This Row],[Kod]]</f>
        <v>0</v>
      </c>
      <c r="AC5295" s="217">
        <f>vykonyz.xlsx3[[#This Row],[Kod]]-vykonyz.xlsx[[#This Row],[Kod]]</f>
        <v>0</v>
      </c>
      <c r="AD5295" t="s">
        <v>17894</v>
      </c>
      <c r="AE5295" t="s">
        <v>16281</v>
      </c>
      <c r="AF5295" t="s">
        <v>50</v>
      </c>
      <c r="AG5295"/>
      <c r="AH5295" t="s">
        <v>17895</v>
      </c>
      <c r="AI5295" t="s">
        <v>18029</v>
      </c>
      <c r="AJ5295"/>
      <c r="AK5295" t="s">
        <v>1008</v>
      </c>
      <c r="AL5295" t="s">
        <v>994</v>
      </c>
      <c r="AM5295" t="s">
        <v>33</v>
      </c>
      <c r="AN5295" t="s">
        <v>33</v>
      </c>
      <c r="AO5295"/>
      <c r="AP5295" t="s">
        <v>9442</v>
      </c>
      <c r="AQ5295"/>
      <c r="AR5295" t="s">
        <v>35</v>
      </c>
      <c r="AS5295" t="s">
        <v>35</v>
      </c>
    </row>
    <row r="5296" spans="1:45">
      <c r="A5296" s="264" t="s">
        <v>17897</v>
      </c>
      <c r="B5296" s="217" t="s">
        <v>16281</v>
      </c>
      <c r="C5296" s="217" t="s">
        <v>50</v>
      </c>
      <c r="E5296" s="217" t="s">
        <v>17898</v>
      </c>
      <c r="F5296" s="217" t="s">
        <v>18030</v>
      </c>
      <c r="H5296" s="217" t="s">
        <v>18031</v>
      </c>
      <c r="I5296" s="217" t="s">
        <v>1125</v>
      </c>
      <c r="J5296" s="217" t="s">
        <v>33</v>
      </c>
      <c r="K5296" s="217" t="s">
        <v>33</v>
      </c>
      <c r="M5296" s="217">
        <f t="shared" si="112"/>
        <v>1283</v>
      </c>
      <c r="O5296" s="217" t="s">
        <v>35</v>
      </c>
      <c r="P5296" s="217" t="s">
        <v>35</v>
      </c>
      <c r="Q5296" s="217">
        <f>S6896-vykonyz.xlsx[[#This Row],[Kod]]</f>
        <v>-91555</v>
      </c>
      <c r="R5296" s="217">
        <f>S5219-vykonyz.xlsx[[#This Row],[Kod]]</f>
        <v>0</v>
      </c>
      <c r="AC5296" s="217">
        <f>vykonyz.xlsx3[[#This Row],[Kod]]-vykonyz.xlsx[[#This Row],[Kod]]</f>
        <v>0</v>
      </c>
      <c r="AD5296" t="s">
        <v>17897</v>
      </c>
      <c r="AE5296" t="s">
        <v>16281</v>
      </c>
      <c r="AF5296" t="s">
        <v>50</v>
      </c>
      <c r="AG5296"/>
      <c r="AH5296" t="s">
        <v>17898</v>
      </c>
      <c r="AI5296" t="s">
        <v>18030</v>
      </c>
      <c r="AJ5296"/>
      <c r="AK5296" t="s">
        <v>18031</v>
      </c>
      <c r="AL5296" t="s">
        <v>1125</v>
      </c>
      <c r="AM5296" t="s">
        <v>33</v>
      </c>
      <c r="AN5296" t="s">
        <v>33</v>
      </c>
      <c r="AO5296"/>
      <c r="AP5296" t="s">
        <v>18032</v>
      </c>
      <c r="AQ5296"/>
      <c r="AR5296" t="s">
        <v>35</v>
      </c>
      <c r="AS5296" t="s">
        <v>35</v>
      </c>
    </row>
    <row r="5297" spans="1:45">
      <c r="A5297" s="264" t="s">
        <v>17900</v>
      </c>
      <c r="B5297" s="217" t="s">
        <v>16281</v>
      </c>
      <c r="C5297" s="217" t="s">
        <v>50</v>
      </c>
      <c r="E5297" s="217" t="s">
        <v>17901</v>
      </c>
      <c r="F5297" s="217" t="s">
        <v>18033</v>
      </c>
      <c r="H5297" s="217" t="s">
        <v>994</v>
      </c>
      <c r="I5297" s="217" t="s">
        <v>6725</v>
      </c>
      <c r="J5297" s="217" t="s">
        <v>33</v>
      </c>
      <c r="K5297" s="217" t="s">
        <v>33</v>
      </c>
      <c r="M5297" s="217">
        <f t="shared" si="112"/>
        <v>349</v>
      </c>
      <c r="O5297" s="217" t="s">
        <v>35</v>
      </c>
      <c r="P5297" s="217" t="s">
        <v>35</v>
      </c>
      <c r="Q5297" s="217">
        <f>S6897-vykonyz.xlsx[[#This Row],[Kod]]</f>
        <v>-91557</v>
      </c>
      <c r="R5297" s="217">
        <f>S5220-vykonyz.xlsx[[#This Row],[Kod]]</f>
        <v>0</v>
      </c>
      <c r="AC5297" s="217">
        <f>vykonyz.xlsx3[[#This Row],[Kod]]-vykonyz.xlsx[[#This Row],[Kod]]</f>
        <v>0</v>
      </c>
      <c r="AD5297" t="s">
        <v>17900</v>
      </c>
      <c r="AE5297" t="s">
        <v>16281</v>
      </c>
      <c r="AF5297" t="s">
        <v>50</v>
      </c>
      <c r="AG5297"/>
      <c r="AH5297" t="s">
        <v>17901</v>
      </c>
      <c r="AI5297" t="s">
        <v>18033</v>
      </c>
      <c r="AJ5297"/>
      <c r="AK5297" t="s">
        <v>994</v>
      </c>
      <c r="AL5297" t="s">
        <v>6725</v>
      </c>
      <c r="AM5297" t="s">
        <v>33</v>
      </c>
      <c r="AN5297" t="s">
        <v>33</v>
      </c>
      <c r="AO5297"/>
      <c r="AP5297" t="s">
        <v>18034</v>
      </c>
      <c r="AQ5297"/>
      <c r="AR5297" t="s">
        <v>35</v>
      </c>
      <c r="AS5297" t="s">
        <v>35</v>
      </c>
    </row>
    <row r="5298" spans="1:45">
      <c r="A5298" s="264" t="s">
        <v>17903</v>
      </c>
      <c r="B5298" s="217" t="s">
        <v>16281</v>
      </c>
      <c r="C5298" s="217" t="s">
        <v>50</v>
      </c>
      <c r="E5298" s="217" t="s">
        <v>17904</v>
      </c>
      <c r="F5298" s="217" t="s">
        <v>18033</v>
      </c>
      <c r="H5298" s="217" t="s">
        <v>994</v>
      </c>
      <c r="I5298" s="217" t="s">
        <v>6725</v>
      </c>
      <c r="J5298" s="217" t="s">
        <v>33</v>
      </c>
      <c r="K5298" s="217" t="s">
        <v>33</v>
      </c>
      <c r="M5298" s="217">
        <f t="shared" si="112"/>
        <v>2446</v>
      </c>
      <c r="O5298" s="217" t="s">
        <v>35</v>
      </c>
      <c r="P5298" s="217" t="s">
        <v>35</v>
      </c>
      <c r="Q5298" s="217">
        <f>S6898-vykonyz.xlsx[[#This Row],[Kod]]</f>
        <v>-91559</v>
      </c>
      <c r="R5298" s="217">
        <f>S5221-vykonyz.xlsx[[#This Row],[Kod]]</f>
        <v>0</v>
      </c>
      <c r="AC5298" s="217">
        <f>vykonyz.xlsx3[[#This Row],[Kod]]-vykonyz.xlsx[[#This Row],[Kod]]</f>
        <v>0</v>
      </c>
      <c r="AD5298" t="s">
        <v>17903</v>
      </c>
      <c r="AE5298" t="s">
        <v>16281</v>
      </c>
      <c r="AF5298" t="s">
        <v>50</v>
      </c>
      <c r="AG5298"/>
      <c r="AH5298" t="s">
        <v>17904</v>
      </c>
      <c r="AI5298" t="s">
        <v>18033</v>
      </c>
      <c r="AJ5298"/>
      <c r="AK5298" t="s">
        <v>994</v>
      </c>
      <c r="AL5298" t="s">
        <v>6725</v>
      </c>
      <c r="AM5298" t="s">
        <v>33</v>
      </c>
      <c r="AN5298" t="s">
        <v>33</v>
      </c>
      <c r="AO5298"/>
      <c r="AP5298" t="s">
        <v>18035</v>
      </c>
      <c r="AQ5298"/>
      <c r="AR5298" t="s">
        <v>35</v>
      </c>
      <c r="AS5298" t="s">
        <v>35</v>
      </c>
    </row>
    <row r="5299" spans="1:45">
      <c r="A5299" s="264" t="s">
        <v>17906</v>
      </c>
      <c r="B5299" s="217" t="s">
        <v>16281</v>
      </c>
      <c r="C5299" s="217" t="s">
        <v>50</v>
      </c>
      <c r="E5299" s="217" t="s">
        <v>18036</v>
      </c>
      <c r="F5299" s="217" t="s">
        <v>18037</v>
      </c>
      <c r="H5299" s="217" t="s">
        <v>7788</v>
      </c>
      <c r="I5299" s="217" t="s">
        <v>6725</v>
      </c>
      <c r="J5299" s="217" t="s">
        <v>33</v>
      </c>
      <c r="K5299" s="217" t="s">
        <v>33</v>
      </c>
      <c r="M5299" s="217">
        <f t="shared" si="112"/>
        <v>5442</v>
      </c>
      <c r="O5299" s="217" t="s">
        <v>35</v>
      </c>
      <c r="P5299" s="217" t="s">
        <v>35</v>
      </c>
      <c r="Q5299" s="217">
        <f>S6899-vykonyz.xlsx[[#This Row],[Kod]]</f>
        <v>-91561</v>
      </c>
      <c r="R5299" s="217">
        <f>S5222-vykonyz.xlsx[[#This Row],[Kod]]</f>
        <v>0</v>
      </c>
      <c r="AC5299" s="217">
        <f>vykonyz.xlsx3[[#This Row],[Kod]]-vykonyz.xlsx[[#This Row],[Kod]]</f>
        <v>0</v>
      </c>
      <c r="AD5299" t="s">
        <v>17906</v>
      </c>
      <c r="AE5299" t="s">
        <v>16281</v>
      </c>
      <c r="AF5299" t="s">
        <v>50</v>
      </c>
      <c r="AG5299"/>
      <c r="AH5299" t="s">
        <v>18038</v>
      </c>
      <c r="AI5299" t="s">
        <v>18039</v>
      </c>
      <c r="AJ5299"/>
      <c r="AK5299" t="s">
        <v>1008</v>
      </c>
      <c r="AL5299" t="s">
        <v>6725</v>
      </c>
      <c r="AM5299" t="s">
        <v>33</v>
      </c>
      <c r="AN5299" t="s">
        <v>33</v>
      </c>
      <c r="AO5299"/>
      <c r="AP5299" t="s">
        <v>18040</v>
      </c>
      <c r="AQ5299"/>
      <c r="AR5299" t="s">
        <v>35</v>
      </c>
      <c r="AS5299" t="s">
        <v>35</v>
      </c>
    </row>
    <row r="5300" spans="1:45">
      <c r="A5300" s="264" t="s">
        <v>17909</v>
      </c>
      <c r="B5300" s="217" t="s">
        <v>16281</v>
      </c>
      <c r="C5300" s="217" t="s">
        <v>50</v>
      </c>
      <c r="E5300" s="217" t="s">
        <v>18041</v>
      </c>
      <c r="F5300" s="217" t="s">
        <v>18042</v>
      </c>
      <c r="H5300" s="217" t="s">
        <v>1150</v>
      </c>
      <c r="I5300" s="217" t="s">
        <v>1084</v>
      </c>
      <c r="J5300" s="217" t="s">
        <v>33</v>
      </c>
      <c r="K5300" s="217" t="s">
        <v>33</v>
      </c>
      <c r="M5300" s="217">
        <f t="shared" si="112"/>
        <v>1554</v>
      </c>
      <c r="O5300" s="217" t="s">
        <v>35</v>
      </c>
      <c r="P5300" s="217" t="s">
        <v>35</v>
      </c>
      <c r="Q5300" s="217">
        <f>S6900-vykonyz.xlsx[[#This Row],[Kod]]</f>
        <v>-91563</v>
      </c>
      <c r="R5300" s="217">
        <f>S5223-vykonyz.xlsx[[#This Row],[Kod]]</f>
        <v>0</v>
      </c>
      <c r="AC5300" s="217">
        <f>vykonyz.xlsx3[[#This Row],[Kod]]-vykonyz.xlsx[[#This Row],[Kod]]</f>
        <v>0</v>
      </c>
      <c r="AD5300" t="s">
        <v>17909</v>
      </c>
      <c r="AE5300" t="s">
        <v>16281</v>
      </c>
      <c r="AF5300" t="s">
        <v>50</v>
      </c>
      <c r="AG5300"/>
      <c r="AH5300" t="s">
        <v>18041</v>
      </c>
      <c r="AI5300" t="s">
        <v>18043</v>
      </c>
      <c r="AJ5300"/>
      <c r="AK5300" t="s">
        <v>1150</v>
      </c>
      <c r="AL5300" t="s">
        <v>1084</v>
      </c>
      <c r="AM5300" t="s">
        <v>33</v>
      </c>
      <c r="AN5300" t="s">
        <v>33</v>
      </c>
      <c r="AO5300"/>
      <c r="AP5300" t="s">
        <v>18044</v>
      </c>
      <c r="AQ5300"/>
      <c r="AR5300" t="s">
        <v>35</v>
      </c>
      <c r="AS5300" t="s">
        <v>35</v>
      </c>
    </row>
    <row r="5301" spans="1:45">
      <c r="A5301" s="264" t="s">
        <v>17913</v>
      </c>
      <c r="B5301" s="217" t="s">
        <v>16281</v>
      </c>
      <c r="C5301" s="217" t="s">
        <v>50</v>
      </c>
      <c r="E5301" s="217" t="s">
        <v>17914</v>
      </c>
      <c r="F5301" s="217" t="s">
        <v>18045</v>
      </c>
      <c r="H5301" s="217" t="s">
        <v>1350</v>
      </c>
      <c r="I5301" s="217" t="s">
        <v>7244</v>
      </c>
      <c r="J5301" s="217" t="s">
        <v>33</v>
      </c>
      <c r="K5301" s="217" t="s">
        <v>33</v>
      </c>
      <c r="M5301" s="217">
        <f t="shared" si="112"/>
        <v>306</v>
      </c>
      <c r="O5301" s="217" t="s">
        <v>35</v>
      </c>
      <c r="P5301" s="217" t="s">
        <v>35</v>
      </c>
      <c r="Q5301" s="217">
        <f>S6901-vykonyz.xlsx[[#This Row],[Kod]]</f>
        <v>-91565</v>
      </c>
      <c r="R5301" s="217">
        <f>S5224-vykonyz.xlsx[[#This Row],[Kod]]</f>
        <v>0</v>
      </c>
      <c r="AC5301" s="217">
        <f>vykonyz.xlsx3[[#This Row],[Kod]]-vykonyz.xlsx[[#This Row],[Kod]]</f>
        <v>0</v>
      </c>
      <c r="AD5301" t="s">
        <v>17913</v>
      </c>
      <c r="AE5301" t="s">
        <v>16281</v>
      </c>
      <c r="AF5301" t="s">
        <v>50</v>
      </c>
      <c r="AG5301"/>
      <c r="AH5301" t="s">
        <v>17914</v>
      </c>
      <c r="AI5301" t="s">
        <v>18046</v>
      </c>
      <c r="AJ5301"/>
      <c r="AK5301" t="s">
        <v>1350</v>
      </c>
      <c r="AL5301" t="s">
        <v>7244</v>
      </c>
      <c r="AM5301" t="s">
        <v>33</v>
      </c>
      <c r="AN5301" t="s">
        <v>33</v>
      </c>
      <c r="AO5301"/>
      <c r="AP5301" t="s">
        <v>7700</v>
      </c>
      <c r="AQ5301"/>
      <c r="AR5301" t="s">
        <v>35</v>
      </c>
      <c r="AS5301" t="s">
        <v>35</v>
      </c>
    </row>
    <row r="5302" spans="1:45">
      <c r="A5302" s="264" t="s">
        <v>17916</v>
      </c>
      <c r="B5302" s="217" t="s">
        <v>16281</v>
      </c>
      <c r="C5302" s="217" t="s">
        <v>50</v>
      </c>
      <c r="E5302" s="217" t="s">
        <v>17917</v>
      </c>
      <c r="F5302" s="217" t="s">
        <v>18047</v>
      </c>
      <c r="H5302" s="217" t="s">
        <v>1350</v>
      </c>
      <c r="I5302" s="217" t="s">
        <v>7244</v>
      </c>
      <c r="J5302" s="217" t="s">
        <v>33</v>
      </c>
      <c r="K5302" s="217" t="s">
        <v>33</v>
      </c>
      <c r="M5302" s="217">
        <f t="shared" si="112"/>
        <v>323</v>
      </c>
      <c r="O5302" s="217" t="s">
        <v>35</v>
      </c>
      <c r="P5302" s="217" t="s">
        <v>35</v>
      </c>
      <c r="Q5302" s="217">
        <f>S6902-vykonyz.xlsx[[#This Row],[Kod]]</f>
        <v>-91567</v>
      </c>
      <c r="R5302" s="217">
        <f>S5225-vykonyz.xlsx[[#This Row],[Kod]]</f>
        <v>0</v>
      </c>
      <c r="AC5302" s="217">
        <f>vykonyz.xlsx3[[#This Row],[Kod]]-vykonyz.xlsx[[#This Row],[Kod]]</f>
        <v>0</v>
      </c>
      <c r="AD5302" t="s">
        <v>17916</v>
      </c>
      <c r="AE5302" t="s">
        <v>16281</v>
      </c>
      <c r="AF5302" t="s">
        <v>50</v>
      </c>
      <c r="AG5302"/>
      <c r="AH5302" t="s">
        <v>17917</v>
      </c>
      <c r="AI5302" t="s">
        <v>18047</v>
      </c>
      <c r="AJ5302"/>
      <c r="AK5302" t="s">
        <v>1350</v>
      </c>
      <c r="AL5302" t="s">
        <v>7244</v>
      </c>
      <c r="AM5302" t="s">
        <v>33</v>
      </c>
      <c r="AN5302" t="s">
        <v>33</v>
      </c>
      <c r="AO5302"/>
      <c r="AP5302" t="s">
        <v>12966</v>
      </c>
      <c r="AQ5302"/>
      <c r="AR5302" t="s">
        <v>35</v>
      </c>
      <c r="AS5302" t="s">
        <v>35</v>
      </c>
    </row>
    <row r="5303" spans="1:45">
      <c r="A5303" s="264" t="s">
        <v>17918</v>
      </c>
      <c r="B5303" s="217" t="s">
        <v>16281</v>
      </c>
      <c r="C5303" s="217" t="s">
        <v>50</v>
      </c>
      <c r="E5303" s="217" t="s">
        <v>18048</v>
      </c>
      <c r="F5303" s="217" t="s">
        <v>18049</v>
      </c>
      <c r="H5303" s="217" t="s">
        <v>4093</v>
      </c>
      <c r="I5303" s="217" t="s">
        <v>18021</v>
      </c>
      <c r="J5303" s="217" t="s">
        <v>33</v>
      </c>
      <c r="K5303" s="217" t="s">
        <v>33</v>
      </c>
      <c r="M5303" s="217">
        <f t="shared" si="112"/>
        <v>485</v>
      </c>
      <c r="O5303" s="217" t="s">
        <v>35</v>
      </c>
      <c r="P5303" s="217" t="s">
        <v>35</v>
      </c>
      <c r="Q5303" s="217">
        <f>S6903-vykonyz.xlsx[[#This Row],[Kod]]</f>
        <v>-91569</v>
      </c>
      <c r="R5303" s="217">
        <f>S5226-vykonyz.xlsx[[#This Row],[Kod]]</f>
        <v>0</v>
      </c>
      <c r="AC5303" s="217">
        <f>vykonyz.xlsx3[[#This Row],[Kod]]-vykonyz.xlsx[[#This Row],[Kod]]</f>
        <v>0</v>
      </c>
      <c r="AD5303" t="s">
        <v>17918</v>
      </c>
      <c r="AE5303" t="s">
        <v>16281</v>
      </c>
      <c r="AF5303" t="s">
        <v>50</v>
      </c>
      <c r="AG5303"/>
      <c r="AH5303" t="s">
        <v>18048</v>
      </c>
      <c r="AI5303" t="s">
        <v>18049</v>
      </c>
      <c r="AJ5303"/>
      <c r="AK5303" t="s">
        <v>4093</v>
      </c>
      <c r="AL5303" t="s">
        <v>18021</v>
      </c>
      <c r="AM5303" t="s">
        <v>33</v>
      </c>
      <c r="AN5303" t="s">
        <v>33</v>
      </c>
      <c r="AO5303"/>
      <c r="AP5303" t="s">
        <v>18050</v>
      </c>
      <c r="AQ5303"/>
      <c r="AR5303" t="s">
        <v>35</v>
      </c>
      <c r="AS5303" t="s">
        <v>35</v>
      </c>
    </row>
    <row r="5304" spans="1:45">
      <c r="A5304" s="264" t="s">
        <v>17920</v>
      </c>
      <c r="B5304" s="217" t="s">
        <v>16281</v>
      </c>
      <c r="C5304" s="217" t="s">
        <v>50</v>
      </c>
      <c r="E5304" s="217" t="s">
        <v>18051</v>
      </c>
      <c r="F5304" s="217" t="s">
        <v>18052</v>
      </c>
      <c r="H5304" s="217" t="s">
        <v>994</v>
      </c>
      <c r="I5304" s="217" t="s">
        <v>4093</v>
      </c>
      <c r="J5304" s="217" t="s">
        <v>33</v>
      </c>
      <c r="K5304" s="217" t="s">
        <v>33</v>
      </c>
      <c r="M5304" s="217">
        <f t="shared" si="112"/>
        <v>892</v>
      </c>
      <c r="O5304" s="217" t="s">
        <v>35</v>
      </c>
      <c r="P5304" s="217" t="s">
        <v>35</v>
      </c>
      <c r="Q5304" s="217">
        <f>S6904-vykonyz.xlsx[[#This Row],[Kod]]</f>
        <v>-91571</v>
      </c>
      <c r="R5304" s="217">
        <f>S5227-vykonyz.xlsx[[#This Row],[Kod]]</f>
        <v>0</v>
      </c>
      <c r="AC5304" s="217">
        <f>vykonyz.xlsx3[[#This Row],[Kod]]-vykonyz.xlsx[[#This Row],[Kod]]</f>
        <v>0</v>
      </c>
      <c r="AD5304" t="s">
        <v>17920</v>
      </c>
      <c r="AE5304" t="s">
        <v>16281</v>
      </c>
      <c r="AF5304" t="s">
        <v>50</v>
      </c>
      <c r="AG5304"/>
      <c r="AH5304" t="s">
        <v>18051</v>
      </c>
      <c r="AI5304" t="s">
        <v>18052</v>
      </c>
      <c r="AJ5304"/>
      <c r="AK5304" t="s">
        <v>994</v>
      </c>
      <c r="AL5304" t="s">
        <v>4093</v>
      </c>
      <c r="AM5304" t="s">
        <v>33</v>
      </c>
      <c r="AN5304" t="s">
        <v>33</v>
      </c>
      <c r="AO5304"/>
      <c r="AP5304" t="s">
        <v>12436</v>
      </c>
      <c r="AQ5304"/>
      <c r="AR5304" t="s">
        <v>35</v>
      </c>
      <c r="AS5304" t="s">
        <v>35</v>
      </c>
    </row>
    <row r="5305" spans="1:45">
      <c r="A5305" s="264" t="s">
        <v>17922</v>
      </c>
      <c r="B5305" s="217" t="s">
        <v>16281</v>
      </c>
      <c r="C5305" s="217" t="s">
        <v>50</v>
      </c>
      <c r="E5305" s="217" t="s">
        <v>17923</v>
      </c>
      <c r="F5305" s="217" t="s">
        <v>18053</v>
      </c>
      <c r="H5305" s="217" t="s">
        <v>1008</v>
      </c>
      <c r="I5305" s="217" t="s">
        <v>1032</v>
      </c>
      <c r="J5305" s="217" t="s">
        <v>33</v>
      </c>
      <c r="K5305" s="217" t="s">
        <v>33</v>
      </c>
      <c r="M5305" s="217">
        <f t="shared" si="112"/>
        <v>801</v>
      </c>
      <c r="O5305" s="217" t="s">
        <v>35</v>
      </c>
      <c r="P5305" s="217" t="s">
        <v>35</v>
      </c>
      <c r="Q5305" s="217">
        <f>S6905-vykonyz.xlsx[[#This Row],[Kod]]</f>
        <v>-91573</v>
      </c>
      <c r="R5305" s="217">
        <f>S5228-vykonyz.xlsx[[#This Row],[Kod]]</f>
        <v>0</v>
      </c>
      <c r="AC5305" s="217">
        <f>vykonyz.xlsx3[[#This Row],[Kod]]-vykonyz.xlsx[[#This Row],[Kod]]</f>
        <v>0</v>
      </c>
      <c r="AD5305" t="s">
        <v>17922</v>
      </c>
      <c r="AE5305" t="s">
        <v>16281</v>
      </c>
      <c r="AF5305" t="s">
        <v>50</v>
      </c>
      <c r="AG5305"/>
      <c r="AH5305" t="s">
        <v>17923</v>
      </c>
      <c r="AI5305" t="s">
        <v>18053</v>
      </c>
      <c r="AJ5305"/>
      <c r="AK5305" t="s">
        <v>1008</v>
      </c>
      <c r="AL5305" t="s">
        <v>1032</v>
      </c>
      <c r="AM5305" t="s">
        <v>33</v>
      </c>
      <c r="AN5305" t="s">
        <v>33</v>
      </c>
      <c r="AO5305"/>
      <c r="AP5305" t="s">
        <v>15072</v>
      </c>
      <c r="AQ5305"/>
      <c r="AR5305" t="s">
        <v>35</v>
      </c>
      <c r="AS5305" t="s">
        <v>35</v>
      </c>
    </row>
    <row r="5306" spans="1:45">
      <c r="A5306" s="264" t="s">
        <v>17926</v>
      </c>
      <c r="B5306" s="217" t="s">
        <v>16281</v>
      </c>
      <c r="C5306" s="217" t="s">
        <v>50</v>
      </c>
      <c r="E5306" s="217" t="s">
        <v>17927</v>
      </c>
      <c r="F5306" s="217" t="s">
        <v>18054</v>
      </c>
      <c r="H5306" s="217" t="s">
        <v>6558</v>
      </c>
      <c r="I5306" s="217" t="s">
        <v>6464</v>
      </c>
      <c r="J5306" s="217" t="s">
        <v>33</v>
      </c>
      <c r="K5306" s="217" t="s">
        <v>33</v>
      </c>
      <c r="M5306" s="217">
        <f t="shared" si="112"/>
        <v>717</v>
      </c>
      <c r="O5306" s="217" t="s">
        <v>35</v>
      </c>
      <c r="P5306" s="217" t="s">
        <v>35</v>
      </c>
      <c r="Q5306" s="217">
        <f>S6906-vykonyz.xlsx[[#This Row],[Kod]]</f>
        <v>-91575</v>
      </c>
      <c r="R5306" s="217">
        <f>S5229-vykonyz.xlsx[[#This Row],[Kod]]</f>
        <v>0</v>
      </c>
      <c r="AC5306" s="217">
        <f>vykonyz.xlsx3[[#This Row],[Kod]]-vykonyz.xlsx[[#This Row],[Kod]]</f>
        <v>0</v>
      </c>
      <c r="AD5306" t="s">
        <v>17926</v>
      </c>
      <c r="AE5306" t="s">
        <v>16281</v>
      </c>
      <c r="AF5306" t="s">
        <v>50</v>
      </c>
      <c r="AG5306"/>
      <c r="AH5306" t="s">
        <v>17927</v>
      </c>
      <c r="AI5306" t="s">
        <v>18054</v>
      </c>
      <c r="AJ5306"/>
      <c r="AK5306" t="s">
        <v>6558</v>
      </c>
      <c r="AL5306" t="s">
        <v>6464</v>
      </c>
      <c r="AM5306" t="s">
        <v>33</v>
      </c>
      <c r="AN5306" t="s">
        <v>33</v>
      </c>
      <c r="AO5306"/>
      <c r="AP5306" t="s">
        <v>246</v>
      </c>
      <c r="AQ5306"/>
      <c r="AR5306" t="s">
        <v>35</v>
      </c>
      <c r="AS5306" t="s">
        <v>35</v>
      </c>
    </row>
    <row r="5307" spans="1:45">
      <c r="A5307" s="264" t="s">
        <v>17928</v>
      </c>
      <c r="B5307" s="217" t="s">
        <v>16281</v>
      </c>
      <c r="C5307" s="217" t="s">
        <v>50</v>
      </c>
      <c r="E5307" s="217" t="s">
        <v>17929</v>
      </c>
      <c r="H5307" s="217" t="s">
        <v>994</v>
      </c>
      <c r="I5307" s="217" t="s">
        <v>6725</v>
      </c>
      <c r="J5307" s="217" t="s">
        <v>33</v>
      </c>
      <c r="K5307" s="217" t="s">
        <v>33</v>
      </c>
      <c r="M5307" s="217">
        <f t="shared" si="112"/>
        <v>407</v>
      </c>
      <c r="O5307" s="217" t="s">
        <v>35</v>
      </c>
      <c r="P5307" s="217" t="s">
        <v>35</v>
      </c>
      <c r="Q5307" s="217">
        <f>S6907-vykonyz.xlsx[[#This Row],[Kod]]</f>
        <v>-91577</v>
      </c>
      <c r="R5307" s="217">
        <f>S5230-vykonyz.xlsx[[#This Row],[Kod]]</f>
        <v>0</v>
      </c>
      <c r="AC5307" s="217">
        <f>vykonyz.xlsx3[[#This Row],[Kod]]-vykonyz.xlsx[[#This Row],[Kod]]</f>
        <v>0</v>
      </c>
      <c r="AD5307" t="s">
        <v>17928</v>
      </c>
      <c r="AE5307" t="s">
        <v>16281</v>
      </c>
      <c r="AF5307" t="s">
        <v>50</v>
      </c>
      <c r="AG5307"/>
      <c r="AH5307" t="s">
        <v>17929</v>
      </c>
      <c r="AI5307"/>
      <c r="AJ5307"/>
      <c r="AK5307" t="s">
        <v>994</v>
      </c>
      <c r="AL5307" t="s">
        <v>6725</v>
      </c>
      <c r="AM5307" t="s">
        <v>33</v>
      </c>
      <c r="AN5307" t="s">
        <v>33</v>
      </c>
      <c r="AO5307"/>
      <c r="AP5307" t="s">
        <v>8228</v>
      </c>
      <c r="AQ5307"/>
      <c r="AR5307" t="s">
        <v>35</v>
      </c>
      <c r="AS5307" t="s">
        <v>35</v>
      </c>
    </row>
    <row r="5308" spans="1:45">
      <c r="A5308" s="264" t="s">
        <v>17930</v>
      </c>
      <c r="B5308" s="217" t="s">
        <v>16281</v>
      </c>
      <c r="C5308" s="217" t="s">
        <v>50</v>
      </c>
      <c r="E5308" s="217" t="s">
        <v>18055</v>
      </c>
      <c r="F5308" s="217" t="s">
        <v>18056</v>
      </c>
      <c r="H5308" s="217" t="s">
        <v>7177</v>
      </c>
      <c r="I5308" s="217" t="s">
        <v>1573</v>
      </c>
      <c r="J5308" s="217" t="s">
        <v>33</v>
      </c>
      <c r="K5308" s="217" t="s">
        <v>33</v>
      </c>
      <c r="M5308" s="217">
        <f t="shared" si="112"/>
        <v>8188</v>
      </c>
      <c r="O5308" s="217" t="s">
        <v>35</v>
      </c>
      <c r="P5308" s="217" t="s">
        <v>35</v>
      </c>
      <c r="Q5308" s="217">
        <f>S6908-vykonyz.xlsx[[#This Row],[Kod]]</f>
        <v>-91579</v>
      </c>
      <c r="R5308" s="217">
        <f>S5231-vykonyz.xlsx[[#This Row],[Kod]]</f>
        <v>0</v>
      </c>
      <c r="AC5308" s="217">
        <f>vykonyz.xlsx3[[#This Row],[Kod]]-vykonyz.xlsx[[#This Row],[Kod]]</f>
        <v>0</v>
      </c>
      <c r="AD5308" t="s">
        <v>17930</v>
      </c>
      <c r="AE5308" t="s">
        <v>16281</v>
      </c>
      <c r="AF5308" t="s">
        <v>50</v>
      </c>
      <c r="AG5308"/>
      <c r="AH5308" t="s">
        <v>18055</v>
      </c>
      <c r="AI5308" t="s">
        <v>18056</v>
      </c>
      <c r="AJ5308"/>
      <c r="AK5308" t="s">
        <v>7177</v>
      </c>
      <c r="AL5308" t="s">
        <v>1573</v>
      </c>
      <c r="AM5308" t="s">
        <v>33</v>
      </c>
      <c r="AN5308" t="s">
        <v>33</v>
      </c>
      <c r="AO5308"/>
      <c r="AP5308" t="s">
        <v>18057</v>
      </c>
      <c r="AQ5308"/>
      <c r="AR5308" t="s">
        <v>35</v>
      </c>
      <c r="AS5308" t="s">
        <v>35</v>
      </c>
    </row>
    <row r="5309" spans="1:45">
      <c r="A5309" s="264" t="s">
        <v>17933</v>
      </c>
      <c r="B5309" s="217" t="s">
        <v>16281</v>
      </c>
      <c r="C5309" s="217" t="s">
        <v>50</v>
      </c>
      <c r="E5309" s="217" t="s">
        <v>18058</v>
      </c>
      <c r="F5309" s="217" t="s">
        <v>18059</v>
      </c>
      <c r="H5309" s="217" t="s">
        <v>5824</v>
      </c>
      <c r="I5309" s="217" t="s">
        <v>1573</v>
      </c>
      <c r="J5309" s="217" t="s">
        <v>33</v>
      </c>
      <c r="K5309" s="217" t="s">
        <v>33</v>
      </c>
      <c r="M5309" s="217">
        <f t="shared" si="112"/>
        <v>16180</v>
      </c>
      <c r="O5309" s="217" t="s">
        <v>35</v>
      </c>
      <c r="P5309" s="217" t="s">
        <v>35</v>
      </c>
      <c r="Q5309" s="217">
        <f>S6909-vykonyz.xlsx[[#This Row],[Kod]]</f>
        <v>-91581</v>
      </c>
      <c r="R5309" s="217">
        <f>S5232-vykonyz.xlsx[[#This Row],[Kod]]</f>
        <v>0</v>
      </c>
      <c r="AC5309" s="217">
        <f>vykonyz.xlsx3[[#This Row],[Kod]]-vykonyz.xlsx[[#This Row],[Kod]]</f>
        <v>0</v>
      </c>
      <c r="AD5309" t="s">
        <v>17933</v>
      </c>
      <c r="AE5309" t="s">
        <v>16281</v>
      </c>
      <c r="AF5309" t="s">
        <v>50</v>
      </c>
      <c r="AG5309"/>
      <c r="AH5309" t="s">
        <v>18058</v>
      </c>
      <c r="AI5309" t="s">
        <v>18059</v>
      </c>
      <c r="AJ5309"/>
      <c r="AK5309" t="s">
        <v>5824</v>
      </c>
      <c r="AL5309" t="s">
        <v>1573</v>
      </c>
      <c r="AM5309" t="s">
        <v>33</v>
      </c>
      <c r="AN5309" t="s">
        <v>33</v>
      </c>
      <c r="AO5309"/>
      <c r="AP5309" t="s">
        <v>18060</v>
      </c>
      <c r="AQ5309"/>
      <c r="AR5309" t="s">
        <v>35</v>
      </c>
      <c r="AS5309" t="s">
        <v>35</v>
      </c>
    </row>
    <row r="5310" spans="1:45">
      <c r="A5310" s="264" t="s">
        <v>17935</v>
      </c>
      <c r="B5310" s="217" t="s">
        <v>16281</v>
      </c>
      <c r="C5310" s="217" t="s">
        <v>50</v>
      </c>
      <c r="E5310" s="217" t="s">
        <v>17936</v>
      </c>
      <c r="F5310" s="217" t="s">
        <v>18061</v>
      </c>
      <c r="H5310" s="217" t="s">
        <v>39</v>
      </c>
      <c r="I5310" s="217" t="s">
        <v>1290</v>
      </c>
      <c r="J5310" s="217" t="s">
        <v>33</v>
      </c>
      <c r="K5310" s="217" t="s">
        <v>33</v>
      </c>
      <c r="M5310" s="217">
        <f t="shared" si="112"/>
        <v>2663</v>
      </c>
      <c r="O5310" s="217" t="s">
        <v>35</v>
      </c>
      <c r="P5310" s="217" t="s">
        <v>35</v>
      </c>
      <c r="Q5310" s="217">
        <f>S6910-vykonyz.xlsx[[#This Row],[Kod]]</f>
        <v>-91583</v>
      </c>
      <c r="R5310" s="217">
        <f>S5233-vykonyz.xlsx[[#This Row],[Kod]]</f>
        <v>0</v>
      </c>
      <c r="AC5310" s="217">
        <f>vykonyz.xlsx3[[#This Row],[Kod]]-vykonyz.xlsx[[#This Row],[Kod]]</f>
        <v>0</v>
      </c>
      <c r="AD5310" t="s">
        <v>17935</v>
      </c>
      <c r="AE5310" t="s">
        <v>16281</v>
      </c>
      <c r="AF5310" t="s">
        <v>50</v>
      </c>
      <c r="AG5310"/>
      <c r="AH5310" t="s">
        <v>17936</v>
      </c>
      <c r="AI5310" t="s">
        <v>18061</v>
      </c>
      <c r="AJ5310"/>
      <c r="AK5310" t="s">
        <v>39</v>
      </c>
      <c r="AL5310" t="s">
        <v>1290</v>
      </c>
      <c r="AM5310" t="s">
        <v>33</v>
      </c>
      <c r="AN5310" t="s">
        <v>33</v>
      </c>
      <c r="AO5310"/>
      <c r="AP5310" t="s">
        <v>18062</v>
      </c>
      <c r="AQ5310"/>
      <c r="AR5310" t="s">
        <v>35</v>
      </c>
      <c r="AS5310" t="s">
        <v>35</v>
      </c>
    </row>
    <row r="5311" spans="1:45">
      <c r="A5311" s="264" t="s">
        <v>17937</v>
      </c>
      <c r="B5311" s="217" t="s">
        <v>16281</v>
      </c>
      <c r="C5311" s="217" t="s">
        <v>50</v>
      </c>
      <c r="E5311" s="217" t="s">
        <v>17938</v>
      </c>
      <c r="F5311" s="217" t="s">
        <v>18063</v>
      </c>
      <c r="H5311" s="217" t="s">
        <v>39</v>
      </c>
      <c r="I5311" s="217" t="s">
        <v>1290</v>
      </c>
      <c r="J5311" s="217" t="s">
        <v>33</v>
      </c>
      <c r="K5311" s="217" t="s">
        <v>33</v>
      </c>
      <c r="M5311" s="217">
        <f>U5234</f>
        <v>6472</v>
      </c>
      <c r="O5311" s="217" t="s">
        <v>35</v>
      </c>
      <c r="P5311" s="217" t="s">
        <v>35</v>
      </c>
      <c r="Q5311" s="217">
        <f>S6911-vykonyz.xlsx[[#This Row],[Kod]]</f>
        <v>-91584</v>
      </c>
      <c r="R5311" s="217">
        <f>S5234-vykonyz.xlsx[[#This Row],[Kod]]</f>
        <v>0</v>
      </c>
      <c r="AC5311" s="217">
        <f>vykonyz.xlsx3[[#This Row],[Kod]]-vykonyz.xlsx[[#This Row],[Kod]]</f>
        <v>0</v>
      </c>
      <c r="AD5311" t="s">
        <v>17937</v>
      </c>
      <c r="AE5311" t="s">
        <v>16281</v>
      </c>
      <c r="AF5311" t="s">
        <v>50</v>
      </c>
      <c r="AG5311"/>
      <c r="AH5311" t="s">
        <v>17938</v>
      </c>
      <c r="AI5311" t="s">
        <v>18064</v>
      </c>
      <c r="AJ5311"/>
      <c r="AK5311" t="s">
        <v>39</v>
      </c>
      <c r="AL5311" t="s">
        <v>1290</v>
      </c>
      <c r="AM5311" t="s">
        <v>33</v>
      </c>
      <c r="AN5311" t="s">
        <v>33</v>
      </c>
      <c r="AO5311"/>
      <c r="AP5311" t="s">
        <v>18065</v>
      </c>
      <c r="AQ5311"/>
      <c r="AR5311" t="s">
        <v>35</v>
      </c>
      <c r="AS5311" t="s">
        <v>35</v>
      </c>
    </row>
    <row r="5312" spans="1:45">
      <c r="A5312" s="264" t="s">
        <v>18066</v>
      </c>
      <c r="B5312" s="217" t="s">
        <v>2622</v>
      </c>
      <c r="E5312" s="217" t="s">
        <v>18067</v>
      </c>
      <c r="H5312" s="217" t="s">
        <v>45</v>
      </c>
      <c r="I5312" s="217" t="s">
        <v>45</v>
      </c>
      <c r="J5312" s="217" t="s">
        <v>33</v>
      </c>
      <c r="K5312" s="217" t="s">
        <v>33</v>
      </c>
      <c r="L5312" s="217" t="s">
        <v>133</v>
      </c>
      <c r="M5312" s="217" t="s">
        <v>33</v>
      </c>
      <c r="O5312" s="217" t="s">
        <v>35</v>
      </c>
      <c r="P5312" s="217" t="s">
        <v>35</v>
      </c>
      <c r="Q5312" s="217">
        <f>S6912-vykonyz.xlsx[[#This Row],[Kod]]</f>
        <v>-91700</v>
      </c>
      <c r="R5312" s="217">
        <f>S5235-vykonyz.xlsx[[#This Row],[Kod]]</f>
        <v>-91700</v>
      </c>
      <c r="AC5312" s="217">
        <f>vykonyz.xlsx3[[#This Row],[Kod]]-vykonyz.xlsx[[#This Row],[Kod]]</f>
        <v>0</v>
      </c>
      <c r="AD5312" t="s">
        <v>18066</v>
      </c>
      <c r="AE5312" t="s">
        <v>2622</v>
      </c>
      <c r="AF5312"/>
      <c r="AG5312"/>
      <c r="AH5312" t="s">
        <v>18067</v>
      </c>
      <c r="AI5312" t="s">
        <v>18068</v>
      </c>
      <c r="AJ5312"/>
      <c r="AK5312" t="s">
        <v>45</v>
      </c>
      <c r="AL5312" t="s">
        <v>45</v>
      </c>
      <c r="AM5312" t="s">
        <v>33</v>
      </c>
      <c r="AN5312" t="s">
        <v>33</v>
      </c>
      <c r="AO5312" t="s">
        <v>133</v>
      </c>
      <c r="AP5312" t="s">
        <v>33</v>
      </c>
      <c r="AQ5312"/>
      <c r="AR5312" t="s">
        <v>35</v>
      </c>
      <c r="AS5312" t="s">
        <v>35</v>
      </c>
    </row>
    <row r="5313" spans="1:45">
      <c r="A5313" s="264" t="s">
        <v>18069</v>
      </c>
      <c r="B5313" s="217" t="s">
        <v>2622</v>
      </c>
      <c r="E5313" s="217" t="s">
        <v>18070</v>
      </c>
      <c r="H5313" s="217" t="s">
        <v>45</v>
      </c>
      <c r="I5313" s="217" t="s">
        <v>45</v>
      </c>
      <c r="J5313" s="217" t="s">
        <v>33</v>
      </c>
      <c r="K5313" s="217" t="s">
        <v>33</v>
      </c>
      <c r="L5313" s="217" t="s">
        <v>133</v>
      </c>
      <c r="M5313" s="217" t="s">
        <v>33</v>
      </c>
      <c r="O5313" s="217" t="s">
        <v>35</v>
      </c>
      <c r="P5313" s="217" t="s">
        <v>35</v>
      </c>
      <c r="Q5313" s="217">
        <f>S6913-vykonyz.xlsx[[#This Row],[Kod]]</f>
        <v>-91701</v>
      </c>
      <c r="R5313" s="217">
        <f>S5236-vykonyz.xlsx[[#This Row],[Kod]]</f>
        <v>-91701</v>
      </c>
      <c r="AC5313" s="217">
        <f>vykonyz.xlsx3[[#This Row],[Kod]]-vykonyz.xlsx[[#This Row],[Kod]]</f>
        <v>0</v>
      </c>
      <c r="AD5313" t="s">
        <v>18069</v>
      </c>
      <c r="AE5313" t="s">
        <v>2622</v>
      </c>
      <c r="AF5313"/>
      <c r="AG5313"/>
      <c r="AH5313" t="s">
        <v>18070</v>
      </c>
      <c r="AI5313" t="s">
        <v>18071</v>
      </c>
      <c r="AJ5313"/>
      <c r="AK5313" t="s">
        <v>45</v>
      </c>
      <c r="AL5313" t="s">
        <v>45</v>
      </c>
      <c r="AM5313" t="s">
        <v>33</v>
      </c>
      <c r="AN5313" t="s">
        <v>33</v>
      </c>
      <c r="AO5313" t="s">
        <v>133</v>
      </c>
      <c r="AP5313" t="s">
        <v>33</v>
      </c>
      <c r="AQ5313"/>
      <c r="AR5313" t="s">
        <v>35</v>
      </c>
      <c r="AS5313" t="s">
        <v>35</v>
      </c>
    </row>
    <row r="5314" spans="1:45">
      <c r="A5314" s="264" t="s">
        <v>18072</v>
      </c>
      <c r="B5314" s="217" t="s">
        <v>2622</v>
      </c>
      <c r="E5314" s="217" t="s">
        <v>18073</v>
      </c>
      <c r="H5314" s="217" t="s">
        <v>45</v>
      </c>
      <c r="I5314" s="217" t="s">
        <v>45</v>
      </c>
      <c r="J5314" s="217" t="s">
        <v>33</v>
      </c>
      <c r="K5314" s="217" t="s">
        <v>33</v>
      </c>
      <c r="L5314" s="217" t="s">
        <v>133</v>
      </c>
      <c r="M5314" s="217" t="s">
        <v>33</v>
      </c>
      <c r="O5314" s="217" t="s">
        <v>35</v>
      </c>
      <c r="P5314" s="217" t="s">
        <v>35</v>
      </c>
      <c r="Q5314" s="217">
        <f>S6914-vykonyz.xlsx[[#This Row],[Kod]]</f>
        <v>-91702</v>
      </c>
      <c r="R5314" s="217">
        <f>S5237-vykonyz.xlsx[[#This Row],[Kod]]</f>
        <v>-91702</v>
      </c>
      <c r="AC5314" s="217">
        <f>vykonyz.xlsx3[[#This Row],[Kod]]-vykonyz.xlsx[[#This Row],[Kod]]</f>
        <v>0</v>
      </c>
      <c r="AD5314" t="s">
        <v>18072</v>
      </c>
      <c r="AE5314" t="s">
        <v>2622</v>
      </c>
      <c r="AF5314"/>
      <c r="AG5314"/>
      <c r="AH5314" t="s">
        <v>18073</v>
      </c>
      <c r="AI5314" t="s">
        <v>18074</v>
      </c>
      <c r="AJ5314"/>
      <c r="AK5314" t="s">
        <v>45</v>
      </c>
      <c r="AL5314" t="s">
        <v>45</v>
      </c>
      <c r="AM5314" t="s">
        <v>33</v>
      </c>
      <c r="AN5314" t="s">
        <v>33</v>
      </c>
      <c r="AO5314" t="s">
        <v>133</v>
      </c>
      <c r="AP5314" t="s">
        <v>33</v>
      </c>
      <c r="AQ5314"/>
      <c r="AR5314" t="s">
        <v>35</v>
      </c>
      <c r="AS5314" t="s">
        <v>35</v>
      </c>
    </row>
    <row r="5315" spans="1:45">
      <c r="A5315" s="264" t="s">
        <v>18075</v>
      </c>
      <c r="B5315" s="217" t="s">
        <v>1960</v>
      </c>
      <c r="E5315" s="217" t="s">
        <v>18076</v>
      </c>
      <c r="F5315" s="217" t="s">
        <v>18077</v>
      </c>
      <c r="H5315" s="217" t="s">
        <v>45</v>
      </c>
      <c r="I5315" s="217" t="s">
        <v>45</v>
      </c>
      <c r="J5315" s="217" t="s">
        <v>33</v>
      </c>
      <c r="K5315" s="217" t="s">
        <v>33</v>
      </c>
      <c r="L5315" s="217" t="s">
        <v>133</v>
      </c>
      <c r="M5315" s="217" t="s">
        <v>33</v>
      </c>
      <c r="O5315" s="217" t="s">
        <v>35</v>
      </c>
      <c r="P5315" s="217" t="s">
        <v>35</v>
      </c>
      <c r="Q5315" s="217">
        <f>S6915-vykonyz.xlsx[[#This Row],[Kod]]</f>
        <v>-91710</v>
      </c>
      <c r="R5315" s="217">
        <f>S5238-vykonyz.xlsx[[#This Row],[Kod]]</f>
        <v>-91710</v>
      </c>
      <c r="AC5315" s="217">
        <f>vykonyz.xlsx3[[#This Row],[Kod]]-vykonyz.xlsx[[#This Row],[Kod]]</f>
        <v>0</v>
      </c>
      <c r="AD5315" t="s">
        <v>18075</v>
      </c>
      <c r="AE5315" t="s">
        <v>1960</v>
      </c>
      <c r="AF5315"/>
      <c r="AG5315"/>
      <c r="AH5315" t="s">
        <v>18076</v>
      </c>
      <c r="AI5315" t="s">
        <v>18077</v>
      </c>
      <c r="AJ5315"/>
      <c r="AK5315" t="s">
        <v>45</v>
      </c>
      <c r="AL5315" t="s">
        <v>45</v>
      </c>
      <c r="AM5315" t="s">
        <v>33</v>
      </c>
      <c r="AN5315" t="s">
        <v>33</v>
      </c>
      <c r="AO5315" t="s">
        <v>133</v>
      </c>
      <c r="AP5315" t="s">
        <v>33</v>
      </c>
      <c r="AQ5315"/>
      <c r="AR5315" t="s">
        <v>35</v>
      </c>
      <c r="AS5315" t="s">
        <v>35</v>
      </c>
    </row>
    <row r="5316" spans="1:45">
      <c r="A5316" s="264" t="s">
        <v>18078</v>
      </c>
      <c r="B5316" s="217" t="s">
        <v>1960</v>
      </c>
      <c r="E5316" s="217" t="s">
        <v>18079</v>
      </c>
      <c r="F5316" s="217" t="s">
        <v>18080</v>
      </c>
      <c r="H5316" s="217" t="s">
        <v>45</v>
      </c>
      <c r="I5316" s="217" t="s">
        <v>45</v>
      </c>
      <c r="J5316" s="217" t="s">
        <v>33</v>
      </c>
      <c r="K5316" s="217" t="s">
        <v>33</v>
      </c>
      <c r="L5316" s="217" t="s">
        <v>133</v>
      </c>
      <c r="M5316" s="217" t="s">
        <v>33</v>
      </c>
      <c r="O5316" s="217" t="s">
        <v>35</v>
      </c>
      <c r="P5316" s="217" t="s">
        <v>35</v>
      </c>
      <c r="Q5316" s="217">
        <f>S6916-vykonyz.xlsx[[#This Row],[Kod]]</f>
        <v>-91711</v>
      </c>
      <c r="R5316" s="217">
        <f>S5239-vykonyz.xlsx[[#This Row],[Kod]]</f>
        <v>-91711</v>
      </c>
      <c r="AC5316" s="217">
        <f>vykonyz.xlsx3[[#This Row],[Kod]]-vykonyz.xlsx[[#This Row],[Kod]]</f>
        <v>0</v>
      </c>
      <c r="AD5316" t="s">
        <v>18078</v>
      </c>
      <c r="AE5316" t="s">
        <v>1960</v>
      </c>
      <c r="AF5316"/>
      <c r="AG5316"/>
      <c r="AH5316" t="s">
        <v>18079</v>
      </c>
      <c r="AI5316" t="s">
        <v>18080</v>
      </c>
      <c r="AJ5316"/>
      <c r="AK5316" t="s">
        <v>45</v>
      </c>
      <c r="AL5316" t="s">
        <v>45</v>
      </c>
      <c r="AM5316" t="s">
        <v>33</v>
      </c>
      <c r="AN5316" t="s">
        <v>33</v>
      </c>
      <c r="AO5316" t="s">
        <v>133</v>
      </c>
      <c r="AP5316" t="s">
        <v>33</v>
      </c>
      <c r="AQ5316"/>
      <c r="AR5316" t="s">
        <v>35</v>
      </c>
      <c r="AS5316" t="s">
        <v>35</v>
      </c>
    </row>
    <row r="5317" spans="1:45">
      <c r="A5317" s="264" t="s">
        <v>18081</v>
      </c>
      <c r="B5317" s="217" t="s">
        <v>7307</v>
      </c>
      <c r="E5317" s="217" t="s">
        <v>18082</v>
      </c>
      <c r="F5317" s="217" t="s">
        <v>18083</v>
      </c>
      <c r="H5317" s="217" t="s">
        <v>45</v>
      </c>
      <c r="I5317" s="217" t="s">
        <v>45</v>
      </c>
      <c r="J5317" s="217" t="s">
        <v>33</v>
      </c>
      <c r="K5317" s="217" t="s">
        <v>33</v>
      </c>
      <c r="L5317" s="217" t="s">
        <v>133</v>
      </c>
      <c r="M5317" s="217" t="s">
        <v>33</v>
      </c>
      <c r="O5317" s="217" t="s">
        <v>35</v>
      </c>
      <c r="P5317" s="217" t="s">
        <v>35</v>
      </c>
      <c r="Q5317" s="217">
        <f>S6917-vykonyz.xlsx[[#This Row],[Kod]]</f>
        <v>-91712</v>
      </c>
      <c r="R5317" s="217">
        <f>S5240-vykonyz.xlsx[[#This Row],[Kod]]</f>
        <v>-91712</v>
      </c>
      <c r="AC5317" s="217">
        <f>vykonyz.xlsx3[[#This Row],[Kod]]-vykonyz.xlsx[[#This Row],[Kod]]</f>
        <v>0</v>
      </c>
      <c r="AD5317" t="s">
        <v>18081</v>
      </c>
      <c r="AE5317" t="s">
        <v>7307</v>
      </c>
      <c r="AF5317"/>
      <c r="AG5317"/>
      <c r="AH5317" t="s">
        <v>18082</v>
      </c>
      <c r="AI5317" t="s">
        <v>18083</v>
      </c>
      <c r="AJ5317"/>
      <c r="AK5317" t="s">
        <v>45</v>
      </c>
      <c r="AL5317" t="s">
        <v>45</v>
      </c>
      <c r="AM5317" t="s">
        <v>33</v>
      </c>
      <c r="AN5317" t="s">
        <v>33</v>
      </c>
      <c r="AO5317" t="s">
        <v>133</v>
      </c>
      <c r="AP5317" t="s">
        <v>33</v>
      </c>
      <c r="AQ5317"/>
      <c r="AR5317" t="s">
        <v>35</v>
      </c>
      <c r="AS5317" t="s">
        <v>35</v>
      </c>
    </row>
    <row r="5318" spans="1:45">
      <c r="A5318" s="264" t="s">
        <v>18084</v>
      </c>
      <c r="B5318" s="217" t="s">
        <v>7307</v>
      </c>
      <c r="E5318" s="217" t="s">
        <v>18085</v>
      </c>
      <c r="F5318" s="217" t="s">
        <v>18086</v>
      </c>
      <c r="H5318" s="217" t="s">
        <v>45</v>
      </c>
      <c r="I5318" s="217" t="s">
        <v>45</v>
      </c>
      <c r="J5318" s="217" t="s">
        <v>33</v>
      </c>
      <c r="K5318" s="217" t="s">
        <v>33</v>
      </c>
      <c r="L5318" s="217" t="s">
        <v>133</v>
      </c>
      <c r="M5318" s="217" t="s">
        <v>33</v>
      </c>
      <c r="O5318" s="217" t="s">
        <v>35</v>
      </c>
      <c r="P5318" s="217" t="s">
        <v>35</v>
      </c>
      <c r="Q5318" s="217">
        <f>S6918-vykonyz.xlsx[[#This Row],[Kod]]</f>
        <v>-91713</v>
      </c>
      <c r="R5318" s="217">
        <f>S5241-vykonyz.xlsx[[#This Row],[Kod]]</f>
        <v>-91713</v>
      </c>
      <c r="AC5318" s="217">
        <f>vykonyz.xlsx3[[#This Row],[Kod]]-vykonyz.xlsx[[#This Row],[Kod]]</f>
        <v>0</v>
      </c>
      <c r="AD5318" t="s">
        <v>18084</v>
      </c>
      <c r="AE5318" t="s">
        <v>7307</v>
      </c>
      <c r="AF5318"/>
      <c r="AG5318"/>
      <c r="AH5318" t="s">
        <v>18085</v>
      </c>
      <c r="AI5318" t="s">
        <v>18086</v>
      </c>
      <c r="AJ5318"/>
      <c r="AK5318" t="s">
        <v>45</v>
      </c>
      <c r="AL5318" t="s">
        <v>45</v>
      </c>
      <c r="AM5318" t="s">
        <v>33</v>
      </c>
      <c r="AN5318" t="s">
        <v>33</v>
      </c>
      <c r="AO5318" t="s">
        <v>133</v>
      </c>
      <c r="AP5318" t="s">
        <v>33</v>
      </c>
      <c r="AQ5318"/>
      <c r="AR5318" t="s">
        <v>35</v>
      </c>
      <c r="AS5318" t="s">
        <v>35</v>
      </c>
    </row>
    <row r="5319" spans="1:45">
      <c r="A5319" s="264" t="s">
        <v>18087</v>
      </c>
      <c r="B5319" s="217" t="s">
        <v>7307</v>
      </c>
      <c r="E5319" s="217" t="s">
        <v>18088</v>
      </c>
      <c r="F5319" s="217" t="s">
        <v>18089</v>
      </c>
      <c r="H5319" s="217" t="s">
        <v>45</v>
      </c>
      <c r="I5319" s="217" t="s">
        <v>45</v>
      </c>
      <c r="J5319" s="217" t="s">
        <v>33</v>
      </c>
      <c r="K5319" s="217" t="s">
        <v>33</v>
      </c>
      <c r="L5319" s="217" t="s">
        <v>133</v>
      </c>
      <c r="M5319" s="217" t="s">
        <v>33</v>
      </c>
      <c r="O5319" s="217" t="s">
        <v>35</v>
      </c>
      <c r="P5319" s="217" t="s">
        <v>35</v>
      </c>
      <c r="Q5319" s="217">
        <f>S6919-vykonyz.xlsx[[#This Row],[Kod]]</f>
        <v>-91714</v>
      </c>
      <c r="R5319" s="217">
        <f>S5242-vykonyz.xlsx[[#This Row],[Kod]]</f>
        <v>-91714</v>
      </c>
      <c r="AC5319" s="217">
        <f>vykonyz.xlsx3[[#This Row],[Kod]]-vykonyz.xlsx[[#This Row],[Kod]]</f>
        <v>0</v>
      </c>
      <c r="AD5319" t="s">
        <v>18087</v>
      </c>
      <c r="AE5319" t="s">
        <v>7307</v>
      </c>
      <c r="AF5319"/>
      <c r="AG5319"/>
      <c r="AH5319" t="s">
        <v>18088</v>
      </c>
      <c r="AI5319" t="s">
        <v>18089</v>
      </c>
      <c r="AJ5319"/>
      <c r="AK5319" t="s">
        <v>45</v>
      </c>
      <c r="AL5319" t="s">
        <v>45</v>
      </c>
      <c r="AM5319" t="s">
        <v>33</v>
      </c>
      <c r="AN5319" t="s">
        <v>33</v>
      </c>
      <c r="AO5319" t="s">
        <v>133</v>
      </c>
      <c r="AP5319" t="s">
        <v>33</v>
      </c>
      <c r="AQ5319"/>
      <c r="AR5319" t="s">
        <v>35</v>
      </c>
      <c r="AS5319" t="s">
        <v>35</v>
      </c>
    </row>
    <row r="5320" spans="1:45">
      <c r="A5320" s="264" t="s">
        <v>18090</v>
      </c>
      <c r="B5320" s="217" t="s">
        <v>7307</v>
      </c>
      <c r="E5320" s="217" t="s">
        <v>18091</v>
      </c>
      <c r="F5320" s="217" t="s">
        <v>18092</v>
      </c>
      <c r="H5320" s="217" t="s">
        <v>45</v>
      </c>
      <c r="I5320" s="217" t="s">
        <v>45</v>
      </c>
      <c r="J5320" s="217" t="s">
        <v>33</v>
      </c>
      <c r="K5320" s="217" t="s">
        <v>33</v>
      </c>
      <c r="L5320" s="217" t="s">
        <v>133</v>
      </c>
      <c r="M5320" s="217" t="s">
        <v>33</v>
      </c>
      <c r="O5320" s="217" t="s">
        <v>35</v>
      </c>
      <c r="P5320" s="217" t="s">
        <v>35</v>
      </c>
      <c r="Q5320" s="217">
        <f>S6920-vykonyz.xlsx[[#This Row],[Kod]]</f>
        <v>-91715</v>
      </c>
      <c r="R5320" s="217">
        <f>S5243-vykonyz.xlsx[[#This Row],[Kod]]</f>
        <v>-91715</v>
      </c>
      <c r="AC5320" s="217">
        <f>vykonyz.xlsx3[[#This Row],[Kod]]-vykonyz.xlsx[[#This Row],[Kod]]</f>
        <v>0</v>
      </c>
      <c r="AD5320" t="s">
        <v>18090</v>
      </c>
      <c r="AE5320" t="s">
        <v>7307</v>
      </c>
      <c r="AF5320"/>
      <c r="AG5320"/>
      <c r="AH5320" t="s">
        <v>18091</v>
      </c>
      <c r="AI5320" t="s">
        <v>18092</v>
      </c>
      <c r="AJ5320"/>
      <c r="AK5320" t="s">
        <v>45</v>
      </c>
      <c r="AL5320" t="s">
        <v>45</v>
      </c>
      <c r="AM5320" t="s">
        <v>33</v>
      </c>
      <c r="AN5320" t="s">
        <v>33</v>
      </c>
      <c r="AO5320" t="s">
        <v>133</v>
      </c>
      <c r="AP5320" t="s">
        <v>33</v>
      </c>
      <c r="AQ5320"/>
      <c r="AR5320" t="s">
        <v>35</v>
      </c>
      <c r="AS5320" t="s">
        <v>35</v>
      </c>
    </row>
    <row r="5321" spans="1:45">
      <c r="A5321" s="264" t="s">
        <v>18093</v>
      </c>
      <c r="B5321" s="217" t="s">
        <v>1525</v>
      </c>
      <c r="E5321" s="217" t="s">
        <v>18094</v>
      </c>
      <c r="F5321" s="217" t="s">
        <v>18095</v>
      </c>
      <c r="H5321" s="217" t="s">
        <v>45</v>
      </c>
      <c r="I5321" s="217" t="s">
        <v>45</v>
      </c>
      <c r="J5321" s="217" t="s">
        <v>33</v>
      </c>
      <c r="K5321" s="217" t="s">
        <v>33</v>
      </c>
      <c r="L5321" s="217" t="s">
        <v>133</v>
      </c>
      <c r="M5321" s="217" t="s">
        <v>33</v>
      </c>
      <c r="O5321" s="217" t="s">
        <v>35</v>
      </c>
      <c r="P5321" s="217" t="s">
        <v>35</v>
      </c>
      <c r="Q5321" s="217">
        <f>S6921-vykonyz.xlsx[[#This Row],[Kod]]</f>
        <v>-91720</v>
      </c>
      <c r="R5321" s="217">
        <f>S5244-vykonyz.xlsx[[#This Row],[Kod]]</f>
        <v>-91720</v>
      </c>
      <c r="AC5321" s="217">
        <f>vykonyz.xlsx3[[#This Row],[Kod]]-vykonyz.xlsx[[#This Row],[Kod]]</f>
        <v>0</v>
      </c>
      <c r="AD5321" t="s">
        <v>18093</v>
      </c>
      <c r="AE5321" t="s">
        <v>1525</v>
      </c>
      <c r="AF5321"/>
      <c r="AG5321"/>
      <c r="AH5321" t="s">
        <v>18094</v>
      </c>
      <c r="AI5321" t="s">
        <v>18095</v>
      </c>
      <c r="AJ5321"/>
      <c r="AK5321" t="s">
        <v>45</v>
      </c>
      <c r="AL5321" t="s">
        <v>45</v>
      </c>
      <c r="AM5321" t="s">
        <v>33</v>
      </c>
      <c r="AN5321" t="s">
        <v>33</v>
      </c>
      <c r="AO5321" t="s">
        <v>133</v>
      </c>
      <c r="AP5321" t="s">
        <v>33</v>
      </c>
      <c r="AQ5321"/>
      <c r="AR5321" t="s">
        <v>35</v>
      </c>
      <c r="AS5321" t="s">
        <v>35</v>
      </c>
    </row>
    <row r="5322" spans="1:45">
      <c r="A5322" s="264" t="s">
        <v>18096</v>
      </c>
      <c r="B5322" s="217" t="s">
        <v>1525</v>
      </c>
      <c r="E5322" s="217" t="s">
        <v>18097</v>
      </c>
      <c r="F5322" s="217" t="s">
        <v>18098</v>
      </c>
      <c r="H5322" s="217" t="s">
        <v>45</v>
      </c>
      <c r="I5322" s="217" t="s">
        <v>45</v>
      </c>
      <c r="J5322" s="217" t="s">
        <v>33</v>
      </c>
      <c r="K5322" s="217" t="s">
        <v>33</v>
      </c>
      <c r="L5322" s="217" t="s">
        <v>133</v>
      </c>
      <c r="M5322" s="217" t="s">
        <v>33</v>
      </c>
      <c r="O5322" s="217" t="s">
        <v>35</v>
      </c>
      <c r="P5322" s="217" t="s">
        <v>35</v>
      </c>
      <c r="Q5322" s="217">
        <f>S6922-vykonyz.xlsx[[#This Row],[Kod]]</f>
        <v>-91721</v>
      </c>
      <c r="R5322" s="217">
        <f>S5245-vykonyz.xlsx[[#This Row],[Kod]]</f>
        <v>-91721</v>
      </c>
      <c r="AC5322" s="217">
        <f>vykonyz.xlsx3[[#This Row],[Kod]]-vykonyz.xlsx[[#This Row],[Kod]]</f>
        <v>0</v>
      </c>
      <c r="AD5322" t="s">
        <v>18096</v>
      </c>
      <c r="AE5322" t="s">
        <v>1525</v>
      </c>
      <c r="AF5322"/>
      <c r="AG5322"/>
      <c r="AH5322" t="s">
        <v>18097</v>
      </c>
      <c r="AI5322" t="s">
        <v>18098</v>
      </c>
      <c r="AJ5322"/>
      <c r="AK5322" t="s">
        <v>45</v>
      </c>
      <c r="AL5322" t="s">
        <v>45</v>
      </c>
      <c r="AM5322" t="s">
        <v>33</v>
      </c>
      <c r="AN5322" t="s">
        <v>33</v>
      </c>
      <c r="AO5322" t="s">
        <v>133</v>
      </c>
      <c r="AP5322" t="s">
        <v>33</v>
      </c>
      <c r="AQ5322"/>
      <c r="AR5322" t="s">
        <v>35</v>
      </c>
      <c r="AS5322" t="s">
        <v>35</v>
      </c>
    </row>
    <row r="5323" spans="1:45">
      <c r="A5323" s="264" t="s">
        <v>18099</v>
      </c>
      <c r="B5323" s="217" t="s">
        <v>1960</v>
      </c>
      <c r="E5323" s="217" t="s">
        <v>18100</v>
      </c>
      <c r="F5323" s="217" t="s">
        <v>18101</v>
      </c>
      <c r="H5323" s="217" t="s">
        <v>45</v>
      </c>
      <c r="I5323" s="217" t="s">
        <v>45</v>
      </c>
      <c r="J5323" s="217" t="s">
        <v>33</v>
      </c>
      <c r="K5323" s="217" t="s">
        <v>33</v>
      </c>
      <c r="L5323" s="217" t="s">
        <v>133</v>
      </c>
      <c r="M5323" s="217" t="s">
        <v>33</v>
      </c>
      <c r="O5323" s="217" t="s">
        <v>35</v>
      </c>
      <c r="P5323" s="217" t="s">
        <v>35</v>
      </c>
      <c r="Q5323" s="217">
        <f>S6923-vykonyz.xlsx[[#This Row],[Kod]]</f>
        <v>-91730</v>
      </c>
      <c r="R5323" s="217">
        <f>S5246-vykonyz.xlsx[[#This Row],[Kod]]</f>
        <v>-91730</v>
      </c>
      <c r="AC5323" s="217">
        <f>vykonyz.xlsx3[[#This Row],[Kod]]-vykonyz.xlsx[[#This Row],[Kod]]</f>
        <v>0</v>
      </c>
      <c r="AD5323" t="s">
        <v>18099</v>
      </c>
      <c r="AE5323" t="s">
        <v>1960</v>
      </c>
      <c r="AF5323"/>
      <c r="AG5323"/>
      <c r="AH5323" t="s">
        <v>18100</v>
      </c>
      <c r="AI5323" t="s">
        <v>18101</v>
      </c>
      <c r="AJ5323"/>
      <c r="AK5323" t="s">
        <v>45</v>
      </c>
      <c r="AL5323" t="s">
        <v>45</v>
      </c>
      <c r="AM5323" t="s">
        <v>33</v>
      </c>
      <c r="AN5323" t="s">
        <v>33</v>
      </c>
      <c r="AO5323" t="s">
        <v>133</v>
      </c>
      <c r="AP5323" t="s">
        <v>33</v>
      </c>
      <c r="AQ5323"/>
      <c r="AR5323" t="s">
        <v>35</v>
      </c>
      <c r="AS5323" t="s">
        <v>35</v>
      </c>
    </row>
    <row r="5324" spans="1:45">
      <c r="A5324" s="264" t="s">
        <v>18102</v>
      </c>
      <c r="B5324" s="217" t="s">
        <v>1960</v>
      </c>
      <c r="E5324" s="217" t="s">
        <v>18103</v>
      </c>
      <c r="F5324" s="217" t="s">
        <v>18104</v>
      </c>
      <c r="H5324" s="217" t="s">
        <v>45</v>
      </c>
      <c r="I5324" s="217" t="s">
        <v>45</v>
      </c>
      <c r="J5324" s="217" t="s">
        <v>33</v>
      </c>
      <c r="K5324" s="217" t="s">
        <v>33</v>
      </c>
      <c r="L5324" s="217" t="s">
        <v>133</v>
      </c>
      <c r="M5324" s="217" t="s">
        <v>33</v>
      </c>
      <c r="O5324" s="217" t="s">
        <v>35</v>
      </c>
      <c r="P5324" s="217" t="s">
        <v>35</v>
      </c>
      <c r="Q5324" s="217">
        <f>S6924-vykonyz.xlsx[[#This Row],[Kod]]</f>
        <v>-91731</v>
      </c>
      <c r="R5324" s="217">
        <f>S5247-vykonyz.xlsx[[#This Row],[Kod]]</f>
        <v>-91731</v>
      </c>
      <c r="AC5324" s="217">
        <f>vykonyz.xlsx3[[#This Row],[Kod]]-vykonyz.xlsx[[#This Row],[Kod]]</f>
        <v>0</v>
      </c>
      <c r="AD5324" t="s">
        <v>18102</v>
      </c>
      <c r="AE5324" t="s">
        <v>1960</v>
      </c>
      <c r="AF5324"/>
      <c r="AG5324"/>
      <c r="AH5324" t="s">
        <v>18103</v>
      </c>
      <c r="AI5324" t="s">
        <v>18104</v>
      </c>
      <c r="AJ5324"/>
      <c r="AK5324" t="s">
        <v>45</v>
      </c>
      <c r="AL5324" t="s">
        <v>45</v>
      </c>
      <c r="AM5324" t="s">
        <v>33</v>
      </c>
      <c r="AN5324" t="s">
        <v>33</v>
      </c>
      <c r="AO5324" t="s">
        <v>133</v>
      </c>
      <c r="AP5324" t="s">
        <v>33</v>
      </c>
      <c r="AQ5324"/>
      <c r="AR5324" t="s">
        <v>35</v>
      </c>
      <c r="AS5324" t="s">
        <v>35</v>
      </c>
    </row>
    <row r="5325" spans="1:45">
      <c r="A5325" s="264" t="s">
        <v>18105</v>
      </c>
      <c r="B5325" s="217" t="s">
        <v>4455</v>
      </c>
      <c r="E5325" s="217" t="s">
        <v>18106</v>
      </c>
      <c r="F5325" s="217" t="s">
        <v>18107</v>
      </c>
      <c r="H5325" s="217" t="s">
        <v>45</v>
      </c>
      <c r="I5325" s="217" t="s">
        <v>45</v>
      </c>
      <c r="J5325" s="217" t="s">
        <v>33</v>
      </c>
      <c r="K5325" s="217" t="s">
        <v>33</v>
      </c>
      <c r="L5325" s="217" t="s">
        <v>133</v>
      </c>
      <c r="M5325" s="217" t="s">
        <v>33</v>
      </c>
      <c r="O5325" s="217" t="s">
        <v>35</v>
      </c>
      <c r="P5325" s="217" t="s">
        <v>35</v>
      </c>
      <c r="Q5325" s="217">
        <f>S6925-vykonyz.xlsx[[#This Row],[Kod]]</f>
        <v>-91732</v>
      </c>
      <c r="R5325" s="217">
        <f>S5248-vykonyz.xlsx[[#This Row],[Kod]]</f>
        <v>-91732</v>
      </c>
      <c r="AC5325" s="217">
        <f>vykonyz.xlsx3[[#This Row],[Kod]]-vykonyz.xlsx[[#This Row],[Kod]]</f>
        <v>0</v>
      </c>
      <c r="AD5325" t="s">
        <v>18105</v>
      </c>
      <c r="AE5325" t="s">
        <v>4455</v>
      </c>
      <c r="AF5325"/>
      <c r="AG5325"/>
      <c r="AH5325" t="s">
        <v>18106</v>
      </c>
      <c r="AI5325" t="s">
        <v>18107</v>
      </c>
      <c r="AJ5325"/>
      <c r="AK5325" t="s">
        <v>45</v>
      </c>
      <c r="AL5325" t="s">
        <v>45</v>
      </c>
      <c r="AM5325" t="s">
        <v>33</v>
      </c>
      <c r="AN5325" t="s">
        <v>33</v>
      </c>
      <c r="AO5325" t="s">
        <v>133</v>
      </c>
      <c r="AP5325" t="s">
        <v>33</v>
      </c>
      <c r="AQ5325"/>
      <c r="AR5325" t="s">
        <v>35</v>
      </c>
      <c r="AS5325" t="s">
        <v>35</v>
      </c>
    </row>
    <row r="5326" spans="1:45">
      <c r="A5326" s="264" t="s">
        <v>18108</v>
      </c>
      <c r="B5326" s="217" t="s">
        <v>4455</v>
      </c>
      <c r="E5326" s="217" t="s">
        <v>18109</v>
      </c>
      <c r="F5326" s="217" t="s">
        <v>18110</v>
      </c>
      <c r="H5326" s="217" t="s">
        <v>45</v>
      </c>
      <c r="I5326" s="217" t="s">
        <v>45</v>
      </c>
      <c r="J5326" s="217" t="s">
        <v>33</v>
      </c>
      <c r="K5326" s="217" t="s">
        <v>33</v>
      </c>
      <c r="L5326" s="217" t="s">
        <v>133</v>
      </c>
      <c r="M5326" s="217" t="s">
        <v>33</v>
      </c>
      <c r="O5326" s="217" t="s">
        <v>35</v>
      </c>
      <c r="P5326" s="217" t="s">
        <v>35</v>
      </c>
      <c r="Q5326" s="217">
        <f>S6926-vykonyz.xlsx[[#This Row],[Kod]]</f>
        <v>-91733</v>
      </c>
      <c r="R5326" s="217">
        <f>S5249-vykonyz.xlsx[[#This Row],[Kod]]</f>
        <v>-91733</v>
      </c>
      <c r="AC5326" s="217">
        <f>vykonyz.xlsx3[[#This Row],[Kod]]-vykonyz.xlsx[[#This Row],[Kod]]</f>
        <v>0</v>
      </c>
      <c r="AD5326" t="s">
        <v>18108</v>
      </c>
      <c r="AE5326" t="s">
        <v>4455</v>
      </c>
      <c r="AF5326"/>
      <c r="AG5326"/>
      <c r="AH5326" t="s">
        <v>18109</v>
      </c>
      <c r="AI5326" t="s">
        <v>18110</v>
      </c>
      <c r="AJ5326"/>
      <c r="AK5326" t="s">
        <v>45</v>
      </c>
      <c r="AL5326" t="s">
        <v>45</v>
      </c>
      <c r="AM5326" t="s">
        <v>33</v>
      </c>
      <c r="AN5326" t="s">
        <v>33</v>
      </c>
      <c r="AO5326" t="s">
        <v>133</v>
      </c>
      <c r="AP5326" t="s">
        <v>33</v>
      </c>
      <c r="AQ5326"/>
      <c r="AR5326" t="s">
        <v>35</v>
      </c>
      <c r="AS5326" t="s">
        <v>35</v>
      </c>
    </row>
    <row r="5327" spans="1:45">
      <c r="A5327" s="264" t="s">
        <v>18111</v>
      </c>
      <c r="B5327" s="217" t="s">
        <v>864</v>
      </c>
      <c r="E5327" s="217" t="s">
        <v>18112</v>
      </c>
      <c r="F5327" s="217" t="s">
        <v>18113</v>
      </c>
      <c r="H5327" s="217" t="s">
        <v>45</v>
      </c>
      <c r="I5327" s="217" t="s">
        <v>45</v>
      </c>
      <c r="J5327" s="217" t="s">
        <v>33</v>
      </c>
      <c r="K5327" s="217" t="s">
        <v>33</v>
      </c>
      <c r="L5327" s="217" t="s">
        <v>133</v>
      </c>
      <c r="M5327" s="217" t="s">
        <v>33</v>
      </c>
      <c r="O5327" s="217" t="s">
        <v>35</v>
      </c>
      <c r="P5327" s="217" t="s">
        <v>35</v>
      </c>
      <c r="Q5327" s="217">
        <f>S6927-vykonyz.xlsx[[#This Row],[Kod]]</f>
        <v>-91734</v>
      </c>
      <c r="R5327" s="217">
        <f>S5250-vykonyz.xlsx[[#This Row],[Kod]]</f>
        <v>-91734</v>
      </c>
      <c r="AC5327" s="217">
        <f>vykonyz.xlsx3[[#This Row],[Kod]]-vykonyz.xlsx[[#This Row],[Kod]]</f>
        <v>0</v>
      </c>
      <c r="AD5327" t="s">
        <v>18111</v>
      </c>
      <c r="AE5327" t="s">
        <v>864</v>
      </c>
      <c r="AF5327"/>
      <c r="AG5327"/>
      <c r="AH5327" t="s">
        <v>18112</v>
      </c>
      <c r="AI5327" t="s">
        <v>18114</v>
      </c>
      <c r="AJ5327"/>
      <c r="AK5327" t="s">
        <v>45</v>
      </c>
      <c r="AL5327" t="s">
        <v>45</v>
      </c>
      <c r="AM5327" t="s">
        <v>33</v>
      </c>
      <c r="AN5327" t="s">
        <v>33</v>
      </c>
      <c r="AO5327" t="s">
        <v>133</v>
      </c>
      <c r="AP5327" t="s">
        <v>33</v>
      </c>
      <c r="AQ5327"/>
      <c r="AR5327" t="s">
        <v>35</v>
      </c>
      <c r="AS5327" t="s">
        <v>35</v>
      </c>
    </row>
    <row r="5328" spans="1:45">
      <c r="A5328" s="264" t="s">
        <v>18115</v>
      </c>
      <c r="B5328" s="217" t="s">
        <v>2622</v>
      </c>
      <c r="E5328" s="217" t="s">
        <v>18116</v>
      </c>
      <c r="F5328" s="217" t="s">
        <v>18117</v>
      </c>
      <c r="H5328" s="217" t="s">
        <v>45</v>
      </c>
      <c r="I5328" s="217" t="s">
        <v>45</v>
      </c>
      <c r="J5328" s="217" t="s">
        <v>33</v>
      </c>
      <c r="K5328" s="217" t="s">
        <v>33</v>
      </c>
      <c r="L5328" s="217" t="s">
        <v>133</v>
      </c>
      <c r="M5328" s="217" t="s">
        <v>33</v>
      </c>
      <c r="O5328" s="217" t="s">
        <v>35</v>
      </c>
      <c r="P5328" s="217" t="s">
        <v>35</v>
      </c>
      <c r="Q5328" s="217">
        <f>S6928-vykonyz.xlsx[[#This Row],[Kod]]</f>
        <v>-91740</v>
      </c>
      <c r="R5328" s="217">
        <f>S5251-vykonyz.xlsx[[#This Row],[Kod]]</f>
        <v>-91740</v>
      </c>
      <c r="AC5328" s="217">
        <f>vykonyz.xlsx3[[#This Row],[Kod]]-vykonyz.xlsx[[#This Row],[Kod]]</f>
        <v>0</v>
      </c>
      <c r="AD5328" t="s">
        <v>18115</v>
      </c>
      <c r="AE5328" t="s">
        <v>2622</v>
      </c>
      <c r="AF5328"/>
      <c r="AG5328"/>
      <c r="AH5328" t="s">
        <v>18116</v>
      </c>
      <c r="AI5328" t="s">
        <v>18117</v>
      </c>
      <c r="AJ5328"/>
      <c r="AK5328" t="s">
        <v>45</v>
      </c>
      <c r="AL5328" t="s">
        <v>45</v>
      </c>
      <c r="AM5328" t="s">
        <v>33</v>
      </c>
      <c r="AN5328" t="s">
        <v>33</v>
      </c>
      <c r="AO5328" t="s">
        <v>133</v>
      </c>
      <c r="AP5328" t="s">
        <v>33</v>
      </c>
      <c r="AQ5328"/>
      <c r="AR5328" t="s">
        <v>35</v>
      </c>
      <c r="AS5328" t="s">
        <v>35</v>
      </c>
    </row>
    <row r="5329" spans="1:45">
      <c r="A5329" s="264" t="s">
        <v>18118</v>
      </c>
      <c r="B5329" s="217" t="s">
        <v>2622</v>
      </c>
      <c r="E5329" s="217" t="s">
        <v>18119</v>
      </c>
      <c r="F5329" s="217" t="s">
        <v>18120</v>
      </c>
      <c r="H5329" s="217" t="s">
        <v>45</v>
      </c>
      <c r="I5329" s="217" t="s">
        <v>45</v>
      </c>
      <c r="J5329" s="217" t="s">
        <v>33</v>
      </c>
      <c r="K5329" s="217" t="s">
        <v>33</v>
      </c>
      <c r="L5329" s="217" t="s">
        <v>133</v>
      </c>
      <c r="M5329" s="217" t="s">
        <v>33</v>
      </c>
      <c r="O5329" s="217" t="s">
        <v>35</v>
      </c>
      <c r="P5329" s="217" t="s">
        <v>35</v>
      </c>
      <c r="Q5329" s="217">
        <f>S6929-vykonyz.xlsx[[#This Row],[Kod]]</f>
        <v>-91741</v>
      </c>
      <c r="R5329" s="217">
        <f>S5252-vykonyz.xlsx[[#This Row],[Kod]]</f>
        <v>-91741</v>
      </c>
      <c r="AC5329" s="217">
        <f>vykonyz.xlsx3[[#This Row],[Kod]]-vykonyz.xlsx[[#This Row],[Kod]]</f>
        <v>0</v>
      </c>
      <c r="AD5329" t="s">
        <v>18118</v>
      </c>
      <c r="AE5329" t="s">
        <v>2622</v>
      </c>
      <c r="AF5329"/>
      <c r="AG5329"/>
      <c r="AH5329" t="s">
        <v>18119</v>
      </c>
      <c r="AI5329" t="s">
        <v>18120</v>
      </c>
      <c r="AJ5329"/>
      <c r="AK5329" t="s">
        <v>45</v>
      </c>
      <c r="AL5329" t="s">
        <v>45</v>
      </c>
      <c r="AM5329" t="s">
        <v>33</v>
      </c>
      <c r="AN5329" t="s">
        <v>33</v>
      </c>
      <c r="AO5329" t="s">
        <v>133</v>
      </c>
      <c r="AP5329" t="s">
        <v>33</v>
      </c>
      <c r="AQ5329"/>
      <c r="AR5329" t="s">
        <v>35</v>
      </c>
      <c r="AS5329" t="s">
        <v>35</v>
      </c>
    </row>
    <row r="5330" spans="1:45">
      <c r="A5330" s="264" t="s">
        <v>18121</v>
      </c>
      <c r="B5330" s="217" t="s">
        <v>2622</v>
      </c>
      <c r="E5330" s="217" t="s">
        <v>18122</v>
      </c>
      <c r="F5330" s="217" t="s">
        <v>18123</v>
      </c>
      <c r="H5330" s="217" t="s">
        <v>45</v>
      </c>
      <c r="I5330" s="217" t="s">
        <v>45</v>
      </c>
      <c r="J5330" s="217" t="s">
        <v>33</v>
      </c>
      <c r="K5330" s="217" t="s">
        <v>33</v>
      </c>
      <c r="L5330" s="217" t="s">
        <v>133</v>
      </c>
      <c r="M5330" s="217" t="s">
        <v>33</v>
      </c>
      <c r="O5330" s="217" t="s">
        <v>35</v>
      </c>
      <c r="P5330" s="217" t="s">
        <v>35</v>
      </c>
      <c r="Q5330" s="217">
        <f>S6930-vykonyz.xlsx[[#This Row],[Kod]]</f>
        <v>-91742</v>
      </c>
      <c r="R5330" s="217">
        <f>S5253-vykonyz.xlsx[[#This Row],[Kod]]</f>
        <v>-91742</v>
      </c>
      <c r="AC5330" s="217">
        <f>vykonyz.xlsx3[[#This Row],[Kod]]-vykonyz.xlsx[[#This Row],[Kod]]</f>
        <v>0</v>
      </c>
      <c r="AD5330" t="s">
        <v>18121</v>
      </c>
      <c r="AE5330" t="s">
        <v>2622</v>
      </c>
      <c r="AF5330"/>
      <c r="AG5330"/>
      <c r="AH5330" t="s">
        <v>18122</v>
      </c>
      <c r="AI5330" t="s">
        <v>18123</v>
      </c>
      <c r="AJ5330"/>
      <c r="AK5330" t="s">
        <v>45</v>
      </c>
      <c r="AL5330" t="s">
        <v>45</v>
      </c>
      <c r="AM5330" t="s">
        <v>33</v>
      </c>
      <c r="AN5330" t="s">
        <v>33</v>
      </c>
      <c r="AO5330" t="s">
        <v>133</v>
      </c>
      <c r="AP5330" t="s">
        <v>33</v>
      </c>
      <c r="AQ5330"/>
      <c r="AR5330" t="s">
        <v>35</v>
      </c>
      <c r="AS5330" t="s">
        <v>35</v>
      </c>
    </row>
    <row r="5331" spans="1:45">
      <c r="A5331" s="264" t="s">
        <v>18124</v>
      </c>
      <c r="B5331" s="217" t="s">
        <v>2622</v>
      </c>
      <c r="E5331" s="217" t="s">
        <v>18125</v>
      </c>
      <c r="F5331" s="217" t="s">
        <v>18126</v>
      </c>
      <c r="H5331" s="217" t="s">
        <v>45</v>
      </c>
      <c r="I5331" s="217" t="s">
        <v>45</v>
      </c>
      <c r="J5331" s="217" t="s">
        <v>33</v>
      </c>
      <c r="K5331" s="217" t="s">
        <v>33</v>
      </c>
      <c r="L5331" s="217" t="s">
        <v>133</v>
      </c>
      <c r="M5331" s="217" t="s">
        <v>33</v>
      </c>
      <c r="O5331" s="217" t="s">
        <v>35</v>
      </c>
      <c r="P5331" s="217" t="s">
        <v>35</v>
      </c>
      <c r="Q5331" s="217">
        <f>S6931-vykonyz.xlsx[[#This Row],[Kod]]</f>
        <v>-91743</v>
      </c>
      <c r="R5331" s="217">
        <f>S5254-vykonyz.xlsx[[#This Row],[Kod]]</f>
        <v>-91743</v>
      </c>
      <c r="AC5331" s="217">
        <f>vykonyz.xlsx3[[#This Row],[Kod]]-vykonyz.xlsx[[#This Row],[Kod]]</f>
        <v>0</v>
      </c>
      <c r="AD5331" t="s">
        <v>18124</v>
      </c>
      <c r="AE5331" t="s">
        <v>2622</v>
      </c>
      <c r="AF5331"/>
      <c r="AG5331"/>
      <c r="AH5331" t="s">
        <v>18125</v>
      </c>
      <c r="AI5331" t="s">
        <v>18126</v>
      </c>
      <c r="AJ5331"/>
      <c r="AK5331" t="s">
        <v>45</v>
      </c>
      <c r="AL5331" t="s">
        <v>45</v>
      </c>
      <c r="AM5331" t="s">
        <v>33</v>
      </c>
      <c r="AN5331" t="s">
        <v>33</v>
      </c>
      <c r="AO5331" t="s">
        <v>133</v>
      </c>
      <c r="AP5331" t="s">
        <v>33</v>
      </c>
      <c r="AQ5331"/>
      <c r="AR5331" t="s">
        <v>35</v>
      </c>
      <c r="AS5331" t="s">
        <v>35</v>
      </c>
    </row>
    <row r="5332" spans="1:45">
      <c r="A5332" s="264" t="s">
        <v>18127</v>
      </c>
      <c r="B5332" s="217" t="s">
        <v>2622</v>
      </c>
      <c r="E5332" s="217" t="s">
        <v>18128</v>
      </c>
      <c r="F5332" s="217" t="s">
        <v>18129</v>
      </c>
      <c r="H5332" s="217" t="s">
        <v>45</v>
      </c>
      <c r="I5332" s="217" t="s">
        <v>45</v>
      </c>
      <c r="J5332" s="217" t="s">
        <v>33</v>
      </c>
      <c r="K5332" s="217" t="s">
        <v>33</v>
      </c>
      <c r="L5332" s="217" t="s">
        <v>133</v>
      </c>
      <c r="M5332" s="217" t="s">
        <v>33</v>
      </c>
      <c r="O5332" s="217" t="s">
        <v>35</v>
      </c>
      <c r="P5332" s="217" t="s">
        <v>35</v>
      </c>
      <c r="Q5332" s="217">
        <f>S6932-vykonyz.xlsx[[#This Row],[Kod]]</f>
        <v>-91744</v>
      </c>
      <c r="R5332" s="217">
        <f>S5255-vykonyz.xlsx[[#This Row],[Kod]]</f>
        <v>-91744</v>
      </c>
      <c r="AC5332" s="217">
        <f>vykonyz.xlsx3[[#This Row],[Kod]]-vykonyz.xlsx[[#This Row],[Kod]]</f>
        <v>0</v>
      </c>
      <c r="AD5332" t="s">
        <v>18127</v>
      </c>
      <c r="AE5332" t="s">
        <v>2622</v>
      </c>
      <c r="AF5332"/>
      <c r="AG5332"/>
      <c r="AH5332" t="s">
        <v>18128</v>
      </c>
      <c r="AI5332" t="s">
        <v>18129</v>
      </c>
      <c r="AJ5332"/>
      <c r="AK5332" t="s">
        <v>45</v>
      </c>
      <c r="AL5332" t="s">
        <v>45</v>
      </c>
      <c r="AM5332" t="s">
        <v>33</v>
      </c>
      <c r="AN5332" t="s">
        <v>33</v>
      </c>
      <c r="AO5332" t="s">
        <v>133</v>
      </c>
      <c r="AP5332" t="s">
        <v>33</v>
      </c>
      <c r="AQ5332"/>
      <c r="AR5332" t="s">
        <v>35</v>
      </c>
      <c r="AS5332" t="s">
        <v>35</v>
      </c>
    </row>
    <row r="5333" spans="1:45">
      <c r="A5333" s="264" t="s">
        <v>18130</v>
      </c>
      <c r="B5333" s="217" t="s">
        <v>6899</v>
      </c>
      <c r="E5333" s="217" t="s">
        <v>18131</v>
      </c>
      <c r="F5333" s="217" t="s">
        <v>18132</v>
      </c>
      <c r="H5333" s="217" t="s">
        <v>45</v>
      </c>
      <c r="I5333" s="217" t="s">
        <v>45</v>
      </c>
      <c r="J5333" s="217" t="s">
        <v>33</v>
      </c>
      <c r="K5333" s="217" t="s">
        <v>33</v>
      </c>
      <c r="L5333" s="217" t="s">
        <v>133</v>
      </c>
      <c r="M5333" s="217" t="s">
        <v>33</v>
      </c>
      <c r="O5333" s="217" t="s">
        <v>35</v>
      </c>
      <c r="P5333" s="217" t="s">
        <v>35</v>
      </c>
      <c r="Q5333" s="217">
        <f>S6933-vykonyz.xlsx[[#This Row],[Kod]]</f>
        <v>-91745</v>
      </c>
      <c r="R5333" s="217">
        <f>S5256-vykonyz.xlsx[[#This Row],[Kod]]</f>
        <v>-91745</v>
      </c>
      <c r="AC5333" s="217">
        <f>vykonyz.xlsx3[[#This Row],[Kod]]-vykonyz.xlsx[[#This Row],[Kod]]</f>
        <v>0</v>
      </c>
      <c r="AD5333" t="s">
        <v>18130</v>
      </c>
      <c r="AE5333" t="s">
        <v>6899</v>
      </c>
      <c r="AF5333"/>
      <c r="AG5333"/>
      <c r="AH5333" t="s">
        <v>18131</v>
      </c>
      <c r="AI5333" t="s">
        <v>18133</v>
      </c>
      <c r="AJ5333"/>
      <c r="AK5333" t="s">
        <v>45</v>
      </c>
      <c r="AL5333" t="s">
        <v>45</v>
      </c>
      <c r="AM5333" t="s">
        <v>33</v>
      </c>
      <c r="AN5333" t="s">
        <v>33</v>
      </c>
      <c r="AO5333" t="s">
        <v>133</v>
      </c>
      <c r="AP5333" t="s">
        <v>33</v>
      </c>
      <c r="AQ5333"/>
      <c r="AR5333" t="s">
        <v>35</v>
      </c>
      <c r="AS5333" t="s">
        <v>35</v>
      </c>
    </row>
    <row r="5334" spans="1:45">
      <c r="A5334" s="264" t="s">
        <v>18134</v>
      </c>
      <c r="B5334" s="217" t="s">
        <v>6899</v>
      </c>
      <c r="E5334" s="217" t="s">
        <v>18135</v>
      </c>
      <c r="F5334" s="217" t="s">
        <v>18136</v>
      </c>
      <c r="H5334" s="217" t="s">
        <v>45</v>
      </c>
      <c r="I5334" s="217" t="s">
        <v>45</v>
      </c>
      <c r="J5334" s="217" t="s">
        <v>33</v>
      </c>
      <c r="K5334" s="217" t="s">
        <v>33</v>
      </c>
      <c r="L5334" s="217" t="s">
        <v>133</v>
      </c>
      <c r="M5334" s="217" t="s">
        <v>33</v>
      </c>
      <c r="O5334" s="217" t="s">
        <v>35</v>
      </c>
      <c r="P5334" s="217" t="s">
        <v>35</v>
      </c>
      <c r="Q5334" s="217">
        <f>S6934-vykonyz.xlsx[[#This Row],[Kod]]</f>
        <v>-91746</v>
      </c>
      <c r="R5334" s="217">
        <f>S5257-vykonyz.xlsx[[#This Row],[Kod]]</f>
        <v>-91746</v>
      </c>
      <c r="AC5334" s="217">
        <f>vykonyz.xlsx3[[#This Row],[Kod]]-vykonyz.xlsx[[#This Row],[Kod]]</f>
        <v>0</v>
      </c>
      <c r="AD5334" t="s">
        <v>18134</v>
      </c>
      <c r="AE5334" t="s">
        <v>6899</v>
      </c>
      <c r="AF5334"/>
      <c r="AG5334"/>
      <c r="AH5334" t="s">
        <v>18135</v>
      </c>
      <c r="AI5334" t="s">
        <v>18137</v>
      </c>
      <c r="AJ5334"/>
      <c r="AK5334" t="s">
        <v>45</v>
      </c>
      <c r="AL5334" t="s">
        <v>45</v>
      </c>
      <c r="AM5334" t="s">
        <v>33</v>
      </c>
      <c r="AN5334" t="s">
        <v>33</v>
      </c>
      <c r="AO5334" t="s">
        <v>133</v>
      </c>
      <c r="AP5334" t="s">
        <v>33</v>
      </c>
      <c r="AQ5334"/>
      <c r="AR5334" t="s">
        <v>35</v>
      </c>
      <c r="AS5334" t="s">
        <v>35</v>
      </c>
    </row>
    <row r="5335" spans="1:45">
      <c r="A5335" s="264" t="s">
        <v>18138</v>
      </c>
      <c r="B5335" s="217" t="s">
        <v>6899</v>
      </c>
      <c r="E5335" s="217" t="s">
        <v>18139</v>
      </c>
      <c r="F5335" s="217" t="s">
        <v>18140</v>
      </c>
      <c r="H5335" s="217" t="s">
        <v>45</v>
      </c>
      <c r="I5335" s="217" t="s">
        <v>45</v>
      </c>
      <c r="J5335" s="217" t="s">
        <v>33</v>
      </c>
      <c r="K5335" s="217" t="s">
        <v>33</v>
      </c>
      <c r="L5335" s="217" t="s">
        <v>133</v>
      </c>
      <c r="M5335" s="217" t="s">
        <v>33</v>
      </c>
      <c r="O5335" s="217" t="s">
        <v>35</v>
      </c>
      <c r="P5335" s="217" t="s">
        <v>35</v>
      </c>
      <c r="Q5335" s="217">
        <f>S6935-vykonyz.xlsx[[#This Row],[Kod]]</f>
        <v>-91747</v>
      </c>
      <c r="R5335" s="217">
        <f>S5258-vykonyz.xlsx[[#This Row],[Kod]]</f>
        <v>-91747</v>
      </c>
      <c r="AC5335" s="217">
        <f>vykonyz.xlsx3[[#This Row],[Kod]]-vykonyz.xlsx[[#This Row],[Kod]]</f>
        <v>0</v>
      </c>
      <c r="AD5335" t="s">
        <v>18138</v>
      </c>
      <c r="AE5335" t="s">
        <v>6899</v>
      </c>
      <c r="AF5335"/>
      <c r="AG5335"/>
      <c r="AH5335" t="s">
        <v>18139</v>
      </c>
      <c r="AI5335" t="s">
        <v>18140</v>
      </c>
      <c r="AJ5335"/>
      <c r="AK5335" t="s">
        <v>45</v>
      </c>
      <c r="AL5335" t="s">
        <v>45</v>
      </c>
      <c r="AM5335" t="s">
        <v>33</v>
      </c>
      <c r="AN5335" t="s">
        <v>33</v>
      </c>
      <c r="AO5335" t="s">
        <v>133</v>
      </c>
      <c r="AP5335" t="s">
        <v>33</v>
      </c>
      <c r="AQ5335"/>
      <c r="AR5335" t="s">
        <v>35</v>
      </c>
      <c r="AS5335" t="s">
        <v>35</v>
      </c>
    </row>
    <row r="5336" spans="1:45">
      <c r="A5336" s="264" t="s">
        <v>18141</v>
      </c>
      <c r="B5336" s="217" t="s">
        <v>2622</v>
      </c>
      <c r="E5336" s="217" t="s">
        <v>18142</v>
      </c>
      <c r="F5336" s="217" t="s">
        <v>18143</v>
      </c>
      <c r="H5336" s="217" t="s">
        <v>45</v>
      </c>
      <c r="I5336" s="217" t="s">
        <v>45</v>
      </c>
      <c r="J5336" s="217" t="s">
        <v>33</v>
      </c>
      <c r="K5336" s="217" t="s">
        <v>33</v>
      </c>
      <c r="L5336" s="217" t="s">
        <v>133</v>
      </c>
      <c r="M5336" s="217" t="s">
        <v>33</v>
      </c>
      <c r="O5336" s="217" t="s">
        <v>35</v>
      </c>
      <c r="P5336" s="217" t="s">
        <v>35</v>
      </c>
      <c r="Q5336" s="217">
        <f>S6936-vykonyz.xlsx[[#This Row],[Kod]]</f>
        <v>-91748</v>
      </c>
      <c r="R5336" s="217">
        <f>S5259-vykonyz.xlsx[[#This Row],[Kod]]</f>
        <v>-91748</v>
      </c>
      <c r="AC5336" s="217">
        <f>vykonyz.xlsx3[[#This Row],[Kod]]-vykonyz.xlsx[[#This Row],[Kod]]</f>
        <v>0</v>
      </c>
      <c r="AD5336" t="s">
        <v>18141</v>
      </c>
      <c r="AE5336" t="s">
        <v>2622</v>
      </c>
      <c r="AF5336"/>
      <c r="AG5336"/>
      <c r="AH5336" t="s">
        <v>18142</v>
      </c>
      <c r="AI5336" t="s">
        <v>18143</v>
      </c>
      <c r="AJ5336"/>
      <c r="AK5336" t="s">
        <v>45</v>
      </c>
      <c r="AL5336" t="s">
        <v>45</v>
      </c>
      <c r="AM5336" t="s">
        <v>33</v>
      </c>
      <c r="AN5336" t="s">
        <v>33</v>
      </c>
      <c r="AO5336" t="s">
        <v>133</v>
      </c>
      <c r="AP5336" t="s">
        <v>33</v>
      </c>
      <c r="AQ5336"/>
      <c r="AR5336" t="s">
        <v>35</v>
      </c>
      <c r="AS5336" t="s">
        <v>35</v>
      </c>
    </row>
    <row r="5337" spans="1:45">
      <c r="A5337" s="264" t="s">
        <v>18144</v>
      </c>
      <c r="B5337" s="217" t="s">
        <v>1136</v>
      </c>
      <c r="E5337" s="217" t="s">
        <v>18145</v>
      </c>
      <c r="H5337" s="217" t="s">
        <v>45</v>
      </c>
      <c r="I5337" s="217" t="s">
        <v>45</v>
      </c>
      <c r="J5337" s="217" t="s">
        <v>33</v>
      </c>
      <c r="K5337" s="217" t="s">
        <v>33</v>
      </c>
      <c r="L5337" s="217" t="s">
        <v>133</v>
      </c>
      <c r="M5337" s="217" t="s">
        <v>33</v>
      </c>
      <c r="O5337" s="217" t="s">
        <v>35</v>
      </c>
      <c r="P5337" s="217" t="s">
        <v>35</v>
      </c>
      <c r="Q5337" s="217">
        <f>S6937-vykonyz.xlsx[[#This Row],[Kod]]</f>
        <v>-91749</v>
      </c>
      <c r="R5337" s="217">
        <f>S5260-vykonyz.xlsx[[#This Row],[Kod]]</f>
        <v>-91749</v>
      </c>
      <c r="AC5337" s="217">
        <f>vykonyz.xlsx3[[#This Row],[Kod]]-vykonyz.xlsx[[#This Row],[Kod]]</f>
        <v>0</v>
      </c>
      <c r="AD5337" t="s">
        <v>18144</v>
      </c>
      <c r="AE5337" t="s">
        <v>1136</v>
      </c>
      <c r="AF5337"/>
      <c r="AG5337"/>
      <c r="AH5337" t="s">
        <v>18145</v>
      </c>
      <c r="AI5337" t="s">
        <v>18146</v>
      </c>
      <c r="AJ5337"/>
      <c r="AK5337" t="s">
        <v>45</v>
      </c>
      <c r="AL5337" t="s">
        <v>45</v>
      </c>
      <c r="AM5337" t="s">
        <v>33</v>
      </c>
      <c r="AN5337" t="s">
        <v>33</v>
      </c>
      <c r="AO5337" t="s">
        <v>133</v>
      </c>
      <c r="AP5337" t="s">
        <v>33</v>
      </c>
      <c r="AQ5337"/>
      <c r="AR5337" t="s">
        <v>35</v>
      </c>
      <c r="AS5337" t="s">
        <v>35</v>
      </c>
    </row>
    <row r="5338" spans="1:45">
      <c r="A5338" s="264" t="s">
        <v>18147</v>
      </c>
      <c r="B5338" s="217" t="s">
        <v>751</v>
      </c>
      <c r="E5338" s="217" t="s">
        <v>18148</v>
      </c>
      <c r="F5338" s="217" t="s">
        <v>18149</v>
      </c>
      <c r="H5338" s="217" t="s">
        <v>45</v>
      </c>
      <c r="I5338" s="217" t="s">
        <v>45</v>
      </c>
      <c r="J5338" s="217" t="s">
        <v>33</v>
      </c>
      <c r="K5338" s="217" t="s">
        <v>33</v>
      </c>
      <c r="L5338" s="217" t="s">
        <v>133</v>
      </c>
      <c r="M5338" s="217" t="s">
        <v>33</v>
      </c>
      <c r="O5338" s="217" t="s">
        <v>35</v>
      </c>
      <c r="P5338" s="217" t="s">
        <v>35</v>
      </c>
      <c r="Q5338" s="217">
        <f>S6938-vykonyz.xlsx[[#This Row],[Kod]]</f>
        <v>-91750</v>
      </c>
      <c r="R5338" s="217">
        <f>S5261-vykonyz.xlsx[[#This Row],[Kod]]</f>
        <v>-91750</v>
      </c>
      <c r="AC5338" s="217">
        <f>vykonyz.xlsx3[[#This Row],[Kod]]-vykonyz.xlsx[[#This Row],[Kod]]</f>
        <v>0</v>
      </c>
      <c r="AD5338" t="s">
        <v>18147</v>
      </c>
      <c r="AE5338" t="s">
        <v>751</v>
      </c>
      <c r="AF5338"/>
      <c r="AG5338"/>
      <c r="AH5338" t="s">
        <v>18148</v>
      </c>
      <c r="AI5338" t="s">
        <v>18149</v>
      </c>
      <c r="AJ5338"/>
      <c r="AK5338" t="s">
        <v>45</v>
      </c>
      <c r="AL5338" t="s">
        <v>45</v>
      </c>
      <c r="AM5338" t="s">
        <v>33</v>
      </c>
      <c r="AN5338" t="s">
        <v>33</v>
      </c>
      <c r="AO5338" t="s">
        <v>133</v>
      </c>
      <c r="AP5338" t="s">
        <v>33</v>
      </c>
      <c r="AQ5338"/>
      <c r="AR5338" t="s">
        <v>35</v>
      </c>
      <c r="AS5338" t="s">
        <v>35</v>
      </c>
    </row>
    <row r="5339" spans="1:45">
      <c r="A5339" s="264" t="s">
        <v>18150</v>
      </c>
      <c r="B5339" s="217" t="s">
        <v>751</v>
      </c>
      <c r="E5339" s="217" t="s">
        <v>18151</v>
      </c>
      <c r="F5339" s="217" t="s">
        <v>18149</v>
      </c>
      <c r="H5339" s="217" t="s">
        <v>45</v>
      </c>
      <c r="I5339" s="217" t="s">
        <v>45</v>
      </c>
      <c r="J5339" s="217" t="s">
        <v>33</v>
      </c>
      <c r="K5339" s="217" t="s">
        <v>33</v>
      </c>
      <c r="L5339" s="217" t="s">
        <v>133</v>
      </c>
      <c r="M5339" s="217" t="s">
        <v>33</v>
      </c>
      <c r="O5339" s="217" t="s">
        <v>35</v>
      </c>
      <c r="P5339" s="217" t="s">
        <v>35</v>
      </c>
      <c r="Q5339" s="217">
        <f>S6939-vykonyz.xlsx[[#This Row],[Kod]]</f>
        <v>-91751</v>
      </c>
      <c r="R5339" s="217">
        <f>S5262-vykonyz.xlsx[[#This Row],[Kod]]</f>
        <v>-91751</v>
      </c>
      <c r="AC5339" s="217">
        <f>vykonyz.xlsx3[[#This Row],[Kod]]-vykonyz.xlsx[[#This Row],[Kod]]</f>
        <v>0</v>
      </c>
      <c r="AD5339" t="s">
        <v>18150</v>
      </c>
      <c r="AE5339" t="s">
        <v>751</v>
      </c>
      <c r="AF5339"/>
      <c r="AG5339"/>
      <c r="AH5339" t="s">
        <v>18151</v>
      </c>
      <c r="AI5339" t="s">
        <v>18149</v>
      </c>
      <c r="AJ5339"/>
      <c r="AK5339" t="s">
        <v>45</v>
      </c>
      <c r="AL5339" t="s">
        <v>45</v>
      </c>
      <c r="AM5339" t="s">
        <v>33</v>
      </c>
      <c r="AN5339" t="s">
        <v>33</v>
      </c>
      <c r="AO5339" t="s">
        <v>133</v>
      </c>
      <c r="AP5339" t="s">
        <v>33</v>
      </c>
      <c r="AQ5339"/>
      <c r="AR5339" t="s">
        <v>35</v>
      </c>
      <c r="AS5339" t="s">
        <v>35</v>
      </c>
    </row>
    <row r="5340" spans="1:45">
      <c r="A5340" s="264" t="s">
        <v>18152</v>
      </c>
      <c r="B5340" s="217" t="s">
        <v>751</v>
      </c>
      <c r="E5340" s="217" t="s">
        <v>18153</v>
      </c>
      <c r="F5340" s="217" t="s">
        <v>18149</v>
      </c>
      <c r="H5340" s="217" t="s">
        <v>45</v>
      </c>
      <c r="I5340" s="217" t="s">
        <v>45</v>
      </c>
      <c r="J5340" s="217" t="s">
        <v>33</v>
      </c>
      <c r="K5340" s="217" t="s">
        <v>33</v>
      </c>
      <c r="L5340" s="217" t="s">
        <v>133</v>
      </c>
      <c r="M5340" s="217" t="s">
        <v>33</v>
      </c>
      <c r="O5340" s="217" t="s">
        <v>35</v>
      </c>
      <c r="P5340" s="217" t="s">
        <v>35</v>
      </c>
      <c r="Q5340" s="217">
        <f>S6940-vykonyz.xlsx[[#This Row],[Kod]]</f>
        <v>-91752</v>
      </c>
      <c r="R5340" s="217">
        <f>S5263-vykonyz.xlsx[[#This Row],[Kod]]</f>
        <v>-91752</v>
      </c>
      <c r="AC5340" s="217">
        <f>vykonyz.xlsx3[[#This Row],[Kod]]-vykonyz.xlsx[[#This Row],[Kod]]</f>
        <v>0</v>
      </c>
      <c r="AD5340" t="s">
        <v>18152</v>
      </c>
      <c r="AE5340" t="s">
        <v>751</v>
      </c>
      <c r="AF5340"/>
      <c r="AG5340"/>
      <c r="AH5340" t="s">
        <v>18153</v>
      </c>
      <c r="AI5340" t="s">
        <v>18149</v>
      </c>
      <c r="AJ5340"/>
      <c r="AK5340" t="s">
        <v>45</v>
      </c>
      <c r="AL5340" t="s">
        <v>45</v>
      </c>
      <c r="AM5340" t="s">
        <v>33</v>
      </c>
      <c r="AN5340" t="s">
        <v>33</v>
      </c>
      <c r="AO5340" t="s">
        <v>133</v>
      </c>
      <c r="AP5340" t="s">
        <v>33</v>
      </c>
      <c r="AQ5340"/>
      <c r="AR5340" t="s">
        <v>35</v>
      </c>
      <c r="AS5340" t="s">
        <v>35</v>
      </c>
    </row>
    <row r="5341" spans="1:45">
      <c r="A5341" s="264" t="s">
        <v>18154</v>
      </c>
      <c r="B5341" s="217" t="s">
        <v>751</v>
      </c>
      <c r="E5341" s="217" t="s">
        <v>18155</v>
      </c>
      <c r="F5341" s="217" t="s">
        <v>18149</v>
      </c>
      <c r="H5341" s="217" t="s">
        <v>45</v>
      </c>
      <c r="I5341" s="217" t="s">
        <v>45</v>
      </c>
      <c r="J5341" s="217" t="s">
        <v>33</v>
      </c>
      <c r="K5341" s="217" t="s">
        <v>33</v>
      </c>
      <c r="L5341" s="217" t="s">
        <v>133</v>
      </c>
      <c r="M5341" s="217" t="s">
        <v>33</v>
      </c>
      <c r="O5341" s="217" t="s">
        <v>35</v>
      </c>
      <c r="P5341" s="217" t="s">
        <v>35</v>
      </c>
      <c r="Q5341" s="217">
        <f>S6941-vykonyz.xlsx[[#This Row],[Kod]]</f>
        <v>-91753</v>
      </c>
      <c r="R5341" s="217">
        <f>S5264-vykonyz.xlsx[[#This Row],[Kod]]</f>
        <v>-91753</v>
      </c>
      <c r="AC5341" s="217">
        <f>vykonyz.xlsx3[[#This Row],[Kod]]-vykonyz.xlsx[[#This Row],[Kod]]</f>
        <v>0</v>
      </c>
      <c r="AD5341" t="s">
        <v>18154</v>
      </c>
      <c r="AE5341" t="s">
        <v>751</v>
      </c>
      <c r="AF5341"/>
      <c r="AG5341"/>
      <c r="AH5341" t="s">
        <v>18155</v>
      </c>
      <c r="AI5341" t="s">
        <v>18149</v>
      </c>
      <c r="AJ5341"/>
      <c r="AK5341" t="s">
        <v>45</v>
      </c>
      <c r="AL5341" t="s">
        <v>45</v>
      </c>
      <c r="AM5341" t="s">
        <v>33</v>
      </c>
      <c r="AN5341" t="s">
        <v>33</v>
      </c>
      <c r="AO5341" t="s">
        <v>133</v>
      </c>
      <c r="AP5341" t="s">
        <v>33</v>
      </c>
      <c r="AQ5341"/>
      <c r="AR5341" t="s">
        <v>35</v>
      </c>
      <c r="AS5341" t="s">
        <v>35</v>
      </c>
    </row>
    <row r="5342" spans="1:45">
      <c r="A5342" s="264" t="s">
        <v>18156</v>
      </c>
      <c r="B5342" s="217" t="s">
        <v>751</v>
      </c>
      <c r="E5342" s="217" t="s">
        <v>18157</v>
      </c>
      <c r="F5342" s="217" t="s">
        <v>18158</v>
      </c>
      <c r="H5342" s="217" t="s">
        <v>45</v>
      </c>
      <c r="I5342" s="217" t="s">
        <v>45</v>
      </c>
      <c r="J5342" s="217" t="s">
        <v>33</v>
      </c>
      <c r="K5342" s="217" t="s">
        <v>33</v>
      </c>
      <c r="L5342" s="217" t="s">
        <v>133</v>
      </c>
      <c r="M5342" s="217" t="s">
        <v>33</v>
      </c>
      <c r="O5342" s="217" t="s">
        <v>35</v>
      </c>
      <c r="P5342" s="217" t="s">
        <v>35</v>
      </c>
      <c r="Q5342" s="217">
        <f>S6942-vykonyz.xlsx[[#This Row],[Kod]]</f>
        <v>-91754</v>
      </c>
      <c r="R5342" s="217">
        <f>S5265-vykonyz.xlsx[[#This Row],[Kod]]</f>
        <v>-91754</v>
      </c>
      <c r="AC5342" s="217">
        <f>vykonyz.xlsx3[[#This Row],[Kod]]-vykonyz.xlsx[[#This Row],[Kod]]</f>
        <v>0</v>
      </c>
      <c r="AD5342" t="s">
        <v>18156</v>
      </c>
      <c r="AE5342" t="s">
        <v>751</v>
      </c>
      <c r="AF5342"/>
      <c r="AG5342"/>
      <c r="AH5342" t="s">
        <v>18157</v>
      </c>
      <c r="AI5342" t="s">
        <v>18158</v>
      </c>
      <c r="AJ5342"/>
      <c r="AK5342" t="s">
        <v>45</v>
      </c>
      <c r="AL5342" t="s">
        <v>45</v>
      </c>
      <c r="AM5342" t="s">
        <v>33</v>
      </c>
      <c r="AN5342" t="s">
        <v>33</v>
      </c>
      <c r="AO5342" t="s">
        <v>133</v>
      </c>
      <c r="AP5342" t="s">
        <v>33</v>
      </c>
      <c r="AQ5342"/>
      <c r="AR5342" t="s">
        <v>35</v>
      </c>
      <c r="AS5342" t="s">
        <v>35</v>
      </c>
    </row>
    <row r="5343" spans="1:45">
      <c r="A5343" s="264" t="s">
        <v>18159</v>
      </c>
      <c r="B5343" s="217" t="s">
        <v>751</v>
      </c>
      <c r="E5343" s="217" t="s">
        <v>18160</v>
      </c>
      <c r="F5343" s="217" t="s">
        <v>18158</v>
      </c>
      <c r="H5343" s="217" t="s">
        <v>45</v>
      </c>
      <c r="I5343" s="217" t="s">
        <v>45</v>
      </c>
      <c r="J5343" s="217" t="s">
        <v>33</v>
      </c>
      <c r="K5343" s="217" t="s">
        <v>33</v>
      </c>
      <c r="L5343" s="217" t="s">
        <v>133</v>
      </c>
      <c r="M5343" s="217" t="s">
        <v>33</v>
      </c>
      <c r="O5343" s="217" t="s">
        <v>35</v>
      </c>
      <c r="P5343" s="217" t="s">
        <v>35</v>
      </c>
      <c r="Q5343" s="217">
        <f>S6943-vykonyz.xlsx[[#This Row],[Kod]]</f>
        <v>-91755</v>
      </c>
      <c r="R5343" s="217">
        <f>S5266-vykonyz.xlsx[[#This Row],[Kod]]</f>
        <v>-91755</v>
      </c>
      <c r="AC5343" s="217">
        <f>vykonyz.xlsx3[[#This Row],[Kod]]-vykonyz.xlsx[[#This Row],[Kod]]</f>
        <v>0</v>
      </c>
      <c r="AD5343" t="s">
        <v>18159</v>
      </c>
      <c r="AE5343" t="s">
        <v>751</v>
      </c>
      <c r="AF5343"/>
      <c r="AG5343"/>
      <c r="AH5343" t="s">
        <v>18160</v>
      </c>
      <c r="AI5343" t="s">
        <v>18158</v>
      </c>
      <c r="AJ5343"/>
      <c r="AK5343" t="s">
        <v>45</v>
      </c>
      <c r="AL5343" t="s">
        <v>45</v>
      </c>
      <c r="AM5343" t="s">
        <v>33</v>
      </c>
      <c r="AN5343" t="s">
        <v>33</v>
      </c>
      <c r="AO5343" t="s">
        <v>133</v>
      </c>
      <c r="AP5343" t="s">
        <v>33</v>
      </c>
      <c r="AQ5343"/>
      <c r="AR5343" t="s">
        <v>35</v>
      </c>
      <c r="AS5343" t="s">
        <v>35</v>
      </c>
    </row>
    <row r="5344" spans="1:45">
      <c r="A5344" s="264" t="s">
        <v>18161</v>
      </c>
      <c r="B5344" s="217" t="s">
        <v>751</v>
      </c>
      <c r="E5344" s="217" t="s">
        <v>18162</v>
      </c>
      <c r="F5344" s="217" t="s">
        <v>18158</v>
      </c>
      <c r="H5344" s="217" t="s">
        <v>45</v>
      </c>
      <c r="I5344" s="217" t="s">
        <v>45</v>
      </c>
      <c r="J5344" s="217" t="s">
        <v>33</v>
      </c>
      <c r="K5344" s="217" t="s">
        <v>33</v>
      </c>
      <c r="L5344" s="217" t="s">
        <v>133</v>
      </c>
      <c r="M5344" s="217" t="s">
        <v>33</v>
      </c>
      <c r="O5344" s="217" t="s">
        <v>35</v>
      </c>
      <c r="P5344" s="217" t="s">
        <v>35</v>
      </c>
      <c r="Q5344" s="217">
        <f>S6944-vykonyz.xlsx[[#This Row],[Kod]]</f>
        <v>-91756</v>
      </c>
      <c r="R5344" s="217">
        <f>S5267-vykonyz.xlsx[[#This Row],[Kod]]</f>
        <v>-91756</v>
      </c>
      <c r="AC5344" s="217">
        <f>vykonyz.xlsx3[[#This Row],[Kod]]-vykonyz.xlsx[[#This Row],[Kod]]</f>
        <v>0</v>
      </c>
      <c r="AD5344" t="s">
        <v>18161</v>
      </c>
      <c r="AE5344" t="s">
        <v>751</v>
      </c>
      <c r="AF5344"/>
      <c r="AG5344"/>
      <c r="AH5344" t="s">
        <v>18162</v>
      </c>
      <c r="AI5344" t="s">
        <v>18158</v>
      </c>
      <c r="AJ5344"/>
      <c r="AK5344" t="s">
        <v>45</v>
      </c>
      <c r="AL5344" t="s">
        <v>45</v>
      </c>
      <c r="AM5344" t="s">
        <v>33</v>
      </c>
      <c r="AN5344" t="s">
        <v>33</v>
      </c>
      <c r="AO5344" t="s">
        <v>133</v>
      </c>
      <c r="AP5344" t="s">
        <v>33</v>
      </c>
      <c r="AQ5344"/>
      <c r="AR5344" t="s">
        <v>35</v>
      </c>
      <c r="AS5344" t="s">
        <v>35</v>
      </c>
    </row>
    <row r="5345" spans="1:45">
      <c r="A5345" s="264" t="s">
        <v>18163</v>
      </c>
      <c r="B5345" s="217" t="s">
        <v>2112</v>
      </c>
      <c r="E5345" s="217" t="s">
        <v>18164</v>
      </c>
      <c r="F5345" s="217" t="s">
        <v>18165</v>
      </c>
      <c r="H5345" s="217" t="s">
        <v>45</v>
      </c>
      <c r="I5345" s="217" t="s">
        <v>45</v>
      </c>
      <c r="J5345" s="217" t="s">
        <v>33</v>
      </c>
      <c r="K5345" s="217" t="s">
        <v>33</v>
      </c>
      <c r="L5345" s="217" t="s">
        <v>133</v>
      </c>
      <c r="M5345" s="217" t="s">
        <v>33</v>
      </c>
      <c r="O5345" s="217" t="s">
        <v>35</v>
      </c>
      <c r="P5345" s="217" t="s">
        <v>35</v>
      </c>
      <c r="Q5345" s="217">
        <f>S6945-vykonyz.xlsx[[#This Row],[Kod]]</f>
        <v>-91757</v>
      </c>
      <c r="R5345" s="217">
        <f>S5268-vykonyz.xlsx[[#This Row],[Kod]]</f>
        <v>-91757</v>
      </c>
      <c r="AC5345" s="217">
        <f>vykonyz.xlsx3[[#This Row],[Kod]]-vykonyz.xlsx[[#This Row],[Kod]]</f>
        <v>0</v>
      </c>
      <c r="AD5345" t="s">
        <v>18163</v>
      </c>
      <c r="AE5345" t="s">
        <v>2112</v>
      </c>
      <c r="AF5345"/>
      <c r="AG5345"/>
      <c r="AH5345" t="s">
        <v>18164</v>
      </c>
      <c r="AI5345" t="s">
        <v>18165</v>
      </c>
      <c r="AJ5345"/>
      <c r="AK5345" t="s">
        <v>45</v>
      </c>
      <c r="AL5345" t="s">
        <v>45</v>
      </c>
      <c r="AM5345" t="s">
        <v>33</v>
      </c>
      <c r="AN5345" t="s">
        <v>33</v>
      </c>
      <c r="AO5345" t="s">
        <v>133</v>
      </c>
      <c r="AP5345" t="s">
        <v>33</v>
      </c>
      <c r="AQ5345"/>
      <c r="AR5345" t="s">
        <v>35</v>
      </c>
      <c r="AS5345" t="s">
        <v>35</v>
      </c>
    </row>
    <row r="5346" spans="1:45">
      <c r="A5346" s="264" t="s">
        <v>18166</v>
      </c>
      <c r="B5346" s="217" t="s">
        <v>751</v>
      </c>
      <c r="E5346" s="217" t="s">
        <v>18167</v>
      </c>
      <c r="H5346" s="217" t="s">
        <v>45</v>
      </c>
      <c r="I5346" s="217" t="s">
        <v>45</v>
      </c>
      <c r="J5346" s="217" t="s">
        <v>33</v>
      </c>
      <c r="K5346" s="217" t="s">
        <v>33</v>
      </c>
      <c r="L5346" s="217" t="s">
        <v>133</v>
      </c>
      <c r="M5346" s="217" t="s">
        <v>33</v>
      </c>
      <c r="O5346" s="217" t="s">
        <v>35</v>
      </c>
      <c r="P5346" s="217" t="s">
        <v>35</v>
      </c>
      <c r="Q5346" s="217">
        <f>S6946-vykonyz.xlsx[[#This Row],[Kod]]</f>
        <v>-91758</v>
      </c>
      <c r="R5346" s="217">
        <f>S5269-vykonyz.xlsx[[#This Row],[Kod]]</f>
        <v>-91758</v>
      </c>
      <c r="AC5346" s="217">
        <f>vykonyz.xlsx3[[#This Row],[Kod]]-vykonyz.xlsx[[#This Row],[Kod]]</f>
        <v>0</v>
      </c>
      <c r="AD5346" t="s">
        <v>18166</v>
      </c>
      <c r="AE5346" t="s">
        <v>751</v>
      </c>
      <c r="AF5346"/>
      <c r="AG5346"/>
      <c r="AH5346" t="s">
        <v>18167</v>
      </c>
      <c r="AI5346" t="s">
        <v>18168</v>
      </c>
      <c r="AJ5346"/>
      <c r="AK5346" t="s">
        <v>45</v>
      </c>
      <c r="AL5346" t="s">
        <v>45</v>
      </c>
      <c r="AM5346" t="s">
        <v>33</v>
      </c>
      <c r="AN5346" t="s">
        <v>33</v>
      </c>
      <c r="AO5346" t="s">
        <v>133</v>
      </c>
      <c r="AP5346" t="s">
        <v>33</v>
      </c>
      <c r="AQ5346"/>
      <c r="AR5346" t="s">
        <v>35</v>
      </c>
      <c r="AS5346" t="s">
        <v>35</v>
      </c>
    </row>
    <row r="5347" spans="1:45">
      <c r="A5347" s="264" t="s">
        <v>18169</v>
      </c>
      <c r="B5347" s="217" t="s">
        <v>4192</v>
      </c>
      <c r="E5347" s="217" t="s">
        <v>18170</v>
      </c>
      <c r="F5347" s="217" t="s">
        <v>18171</v>
      </c>
      <c r="H5347" s="217" t="s">
        <v>45</v>
      </c>
      <c r="I5347" s="217" t="s">
        <v>45</v>
      </c>
      <c r="J5347" s="217" t="s">
        <v>33</v>
      </c>
      <c r="K5347" s="217" t="s">
        <v>33</v>
      </c>
      <c r="L5347" s="217" t="s">
        <v>133</v>
      </c>
      <c r="M5347" s="217" t="s">
        <v>33</v>
      </c>
      <c r="O5347" s="217" t="s">
        <v>35</v>
      </c>
      <c r="P5347" s="217" t="s">
        <v>35</v>
      </c>
      <c r="Q5347" s="217">
        <f>S6947-vykonyz.xlsx[[#This Row],[Kod]]</f>
        <v>-91760</v>
      </c>
      <c r="R5347" s="217">
        <f>S5270-vykonyz.xlsx[[#This Row],[Kod]]</f>
        <v>-91760</v>
      </c>
      <c r="AC5347" s="217">
        <f>vykonyz.xlsx3[[#This Row],[Kod]]-vykonyz.xlsx[[#This Row],[Kod]]</f>
        <v>0</v>
      </c>
      <c r="AD5347" t="s">
        <v>18169</v>
      </c>
      <c r="AE5347" t="s">
        <v>4192</v>
      </c>
      <c r="AF5347"/>
      <c r="AG5347"/>
      <c r="AH5347" t="s">
        <v>18170</v>
      </c>
      <c r="AI5347" t="s">
        <v>18172</v>
      </c>
      <c r="AJ5347"/>
      <c r="AK5347" t="s">
        <v>45</v>
      </c>
      <c r="AL5347" t="s">
        <v>45</v>
      </c>
      <c r="AM5347" t="s">
        <v>33</v>
      </c>
      <c r="AN5347" t="s">
        <v>33</v>
      </c>
      <c r="AO5347" t="s">
        <v>133</v>
      </c>
      <c r="AP5347" t="s">
        <v>33</v>
      </c>
      <c r="AQ5347"/>
      <c r="AR5347" t="s">
        <v>35</v>
      </c>
      <c r="AS5347" t="s">
        <v>35</v>
      </c>
    </row>
    <row r="5348" spans="1:45">
      <c r="A5348" s="264" t="s">
        <v>18173</v>
      </c>
      <c r="B5348" s="217" t="s">
        <v>4192</v>
      </c>
      <c r="E5348" s="217" t="s">
        <v>18174</v>
      </c>
      <c r="F5348" s="217" t="s">
        <v>18175</v>
      </c>
      <c r="H5348" s="217" t="s">
        <v>45</v>
      </c>
      <c r="I5348" s="217" t="s">
        <v>45</v>
      </c>
      <c r="J5348" s="217" t="s">
        <v>33</v>
      </c>
      <c r="K5348" s="217" t="s">
        <v>33</v>
      </c>
      <c r="L5348" s="217" t="s">
        <v>133</v>
      </c>
      <c r="M5348" s="217" t="s">
        <v>33</v>
      </c>
      <c r="O5348" s="217" t="s">
        <v>35</v>
      </c>
      <c r="P5348" s="217" t="s">
        <v>35</v>
      </c>
      <c r="Q5348" s="217">
        <f>S6948-vykonyz.xlsx[[#This Row],[Kod]]</f>
        <v>-91761</v>
      </c>
      <c r="R5348" s="217">
        <f>S5271-vykonyz.xlsx[[#This Row],[Kod]]</f>
        <v>-91761</v>
      </c>
      <c r="AC5348" s="217">
        <f>vykonyz.xlsx3[[#This Row],[Kod]]-vykonyz.xlsx[[#This Row],[Kod]]</f>
        <v>0</v>
      </c>
      <c r="AD5348" t="s">
        <v>18173</v>
      </c>
      <c r="AE5348" t="s">
        <v>4192</v>
      </c>
      <c r="AF5348"/>
      <c r="AG5348"/>
      <c r="AH5348" t="s">
        <v>18174</v>
      </c>
      <c r="AI5348" t="s">
        <v>18175</v>
      </c>
      <c r="AJ5348"/>
      <c r="AK5348" t="s">
        <v>45</v>
      </c>
      <c r="AL5348" t="s">
        <v>45</v>
      </c>
      <c r="AM5348" t="s">
        <v>33</v>
      </c>
      <c r="AN5348" t="s">
        <v>33</v>
      </c>
      <c r="AO5348" t="s">
        <v>133</v>
      </c>
      <c r="AP5348" t="s">
        <v>33</v>
      </c>
      <c r="AQ5348"/>
      <c r="AR5348" t="s">
        <v>35</v>
      </c>
      <c r="AS5348" t="s">
        <v>35</v>
      </c>
    </row>
    <row r="5349" spans="1:45">
      <c r="A5349" s="264" t="s">
        <v>18176</v>
      </c>
      <c r="B5349" s="217" t="s">
        <v>2622</v>
      </c>
      <c r="E5349" s="217" t="s">
        <v>18177</v>
      </c>
      <c r="F5349" s="217" t="s">
        <v>18178</v>
      </c>
      <c r="H5349" s="217" t="s">
        <v>45</v>
      </c>
      <c r="I5349" s="217" t="s">
        <v>45</v>
      </c>
      <c r="J5349" s="217" t="s">
        <v>33</v>
      </c>
      <c r="K5349" s="217" t="s">
        <v>33</v>
      </c>
      <c r="L5349" s="217" t="s">
        <v>133</v>
      </c>
      <c r="M5349" s="217" t="s">
        <v>33</v>
      </c>
      <c r="O5349" s="217" t="s">
        <v>35</v>
      </c>
      <c r="P5349" s="217" t="s">
        <v>35</v>
      </c>
      <c r="Q5349" s="217">
        <f>S6949-vykonyz.xlsx[[#This Row],[Kod]]</f>
        <v>-91762</v>
      </c>
      <c r="R5349" s="217">
        <f>S5272-vykonyz.xlsx[[#This Row],[Kod]]</f>
        <v>-91762</v>
      </c>
      <c r="AC5349" s="217">
        <f>vykonyz.xlsx3[[#This Row],[Kod]]-vykonyz.xlsx[[#This Row],[Kod]]</f>
        <v>0</v>
      </c>
      <c r="AD5349" t="s">
        <v>18176</v>
      </c>
      <c r="AE5349" t="s">
        <v>2622</v>
      </c>
      <c r="AF5349"/>
      <c r="AG5349"/>
      <c r="AH5349" t="s">
        <v>18177</v>
      </c>
      <c r="AI5349" t="s">
        <v>18178</v>
      </c>
      <c r="AJ5349"/>
      <c r="AK5349" t="s">
        <v>45</v>
      </c>
      <c r="AL5349" t="s">
        <v>45</v>
      </c>
      <c r="AM5349" t="s">
        <v>33</v>
      </c>
      <c r="AN5349" t="s">
        <v>33</v>
      </c>
      <c r="AO5349" t="s">
        <v>133</v>
      </c>
      <c r="AP5349" t="s">
        <v>33</v>
      </c>
      <c r="AQ5349"/>
      <c r="AR5349" t="s">
        <v>35</v>
      </c>
      <c r="AS5349" t="s">
        <v>35</v>
      </c>
    </row>
    <row r="5350" spans="1:45">
      <c r="A5350" s="264" t="s">
        <v>18179</v>
      </c>
      <c r="B5350" s="217" t="s">
        <v>2622</v>
      </c>
      <c r="E5350" s="217" t="s">
        <v>18180</v>
      </c>
      <c r="F5350" s="217" t="s">
        <v>18181</v>
      </c>
      <c r="H5350" s="217" t="s">
        <v>45</v>
      </c>
      <c r="I5350" s="217" t="s">
        <v>45</v>
      </c>
      <c r="J5350" s="217" t="s">
        <v>33</v>
      </c>
      <c r="K5350" s="217" t="s">
        <v>33</v>
      </c>
      <c r="L5350" s="217" t="s">
        <v>133</v>
      </c>
      <c r="M5350" s="217" t="s">
        <v>33</v>
      </c>
      <c r="O5350" s="217" t="s">
        <v>35</v>
      </c>
      <c r="P5350" s="217" t="s">
        <v>35</v>
      </c>
      <c r="Q5350" s="217">
        <f>S6950-vykonyz.xlsx[[#This Row],[Kod]]</f>
        <v>-91763</v>
      </c>
      <c r="R5350" s="217">
        <f>S5273-vykonyz.xlsx[[#This Row],[Kod]]</f>
        <v>-91763</v>
      </c>
      <c r="AC5350" s="217">
        <f>vykonyz.xlsx3[[#This Row],[Kod]]-vykonyz.xlsx[[#This Row],[Kod]]</f>
        <v>0</v>
      </c>
      <c r="AD5350" t="s">
        <v>18179</v>
      </c>
      <c r="AE5350" t="s">
        <v>2622</v>
      </c>
      <c r="AF5350"/>
      <c r="AG5350"/>
      <c r="AH5350" t="s">
        <v>18180</v>
      </c>
      <c r="AI5350" t="s">
        <v>18181</v>
      </c>
      <c r="AJ5350"/>
      <c r="AK5350" t="s">
        <v>45</v>
      </c>
      <c r="AL5350" t="s">
        <v>45</v>
      </c>
      <c r="AM5350" t="s">
        <v>33</v>
      </c>
      <c r="AN5350" t="s">
        <v>33</v>
      </c>
      <c r="AO5350" t="s">
        <v>133</v>
      </c>
      <c r="AP5350" t="s">
        <v>33</v>
      </c>
      <c r="AQ5350"/>
      <c r="AR5350" t="s">
        <v>35</v>
      </c>
      <c r="AS5350" t="s">
        <v>35</v>
      </c>
    </row>
    <row r="5351" spans="1:45">
      <c r="A5351" s="264" t="s">
        <v>18182</v>
      </c>
      <c r="B5351" s="217" t="s">
        <v>2622</v>
      </c>
      <c r="E5351" s="217" t="s">
        <v>18183</v>
      </c>
      <c r="F5351" s="217" t="s">
        <v>18184</v>
      </c>
      <c r="H5351" s="217" t="s">
        <v>45</v>
      </c>
      <c r="I5351" s="217" t="s">
        <v>45</v>
      </c>
      <c r="J5351" s="217" t="s">
        <v>33</v>
      </c>
      <c r="K5351" s="217" t="s">
        <v>33</v>
      </c>
      <c r="L5351" s="217" t="s">
        <v>133</v>
      </c>
      <c r="M5351" s="217" t="s">
        <v>33</v>
      </c>
      <c r="O5351" s="217" t="s">
        <v>35</v>
      </c>
      <c r="P5351" s="217" t="s">
        <v>35</v>
      </c>
      <c r="Q5351" s="217">
        <f>S6951-vykonyz.xlsx[[#This Row],[Kod]]</f>
        <v>-91764</v>
      </c>
      <c r="R5351" s="217">
        <f>S5274-vykonyz.xlsx[[#This Row],[Kod]]</f>
        <v>-91764</v>
      </c>
      <c r="AC5351" s="217">
        <f>vykonyz.xlsx3[[#This Row],[Kod]]-vykonyz.xlsx[[#This Row],[Kod]]</f>
        <v>0</v>
      </c>
      <c r="AD5351" t="s">
        <v>18182</v>
      </c>
      <c r="AE5351" t="s">
        <v>2622</v>
      </c>
      <c r="AF5351"/>
      <c r="AG5351"/>
      <c r="AH5351" t="s">
        <v>18183</v>
      </c>
      <c r="AI5351" t="s">
        <v>18184</v>
      </c>
      <c r="AJ5351"/>
      <c r="AK5351" t="s">
        <v>45</v>
      </c>
      <c r="AL5351" t="s">
        <v>45</v>
      </c>
      <c r="AM5351" t="s">
        <v>33</v>
      </c>
      <c r="AN5351" t="s">
        <v>33</v>
      </c>
      <c r="AO5351" t="s">
        <v>133</v>
      </c>
      <c r="AP5351" t="s">
        <v>33</v>
      </c>
      <c r="AQ5351"/>
      <c r="AR5351" t="s">
        <v>35</v>
      </c>
      <c r="AS5351" t="s">
        <v>35</v>
      </c>
    </row>
    <row r="5352" spans="1:45">
      <c r="A5352" s="264" t="s">
        <v>18185</v>
      </c>
      <c r="B5352" s="217" t="s">
        <v>2622</v>
      </c>
      <c r="E5352" s="217" t="s">
        <v>18186</v>
      </c>
      <c r="F5352" s="217" t="s">
        <v>18187</v>
      </c>
      <c r="H5352" s="217" t="s">
        <v>45</v>
      </c>
      <c r="I5352" s="217" t="s">
        <v>45</v>
      </c>
      <c r="J5352" s="217" t="s">
        <v>33</v>
      </c>
      <c r="K5352" s="217" t="s">
        <v>33</v>
      </c>
      <c r="L5352" s="217" t="s">
        <v>133</v>
      </c>
      <c r="M5352" s="217" t="s">
        <v>33</v>
      </c>
      <c r="O5352" s="217" t="s">
        <v>35</v>
      </c>
      <c r="P5352" s="217" t="s">
        <v>35</v>
      </c>
      <c r="Q5352" s="217">
        <f>S6952-vykonyz.xlsx[[#This Row],[Kod]]</f>
        <v>-91765</v>
      </c>
      <c r="R5352" s="217">
        <f>S5275-vykonyz.xlsx[[#This Row],[Kod]]</f>
        <v>-91765</v>
      </c>
      <c r="AC5352" s="217">
        <f>vykonyz.xlsx3[[#This Row],[Kod]]-vykonyz.xlsx[[#This Row],[Kod]]</f>
        <v>0</v>
      </c>
      <c r="AD5352" t="s">
        <v>18185</v>
      </c>
      <c r="AE5352" t="s">
        <v>2622</v>
      </c>
      <c r="AF5352"/>
      <c r="AG5352"/>
      <c r="AH5352" t="s">
        <v>18186</v>
      </c>
      <c r="AI5352" t="s">
        <v>18187</v>
      </c>
      <c r="AJ5352"/>
      <c r="AK5352" t="s">
        <v>45</v>
      </c>
      <c r="AL5352" t="s">
        <v>45</v>
      </c>
      <c r="AM5352" t="s">
        <v>33</v>
      </c>
      <c r="AN5352" t="s">
        <v>33</v>
      </c>
      <c r="AO5352" t="s">
        <v>133</v>
      </c>
      <c r="AP5352" t="s">
        <v>33</v>
      </c>
      <c r="AQ5352"/>
      <c r="AR5352" t="s">
        <v>35</v>
      </c>
      <c r="AS5352" t="s">
        <v>35</v>
      </c>
    </row>
    <row r="5353" spans="1:45">
      <c r="A5353" s="264" t="s">
        <v>18188</v>
      </c>
      <c r="B5353" s="217" t="s">
        <v>2622</v>
      </c>
      <c r="E5353" s="217" t="s">
        <v>18189</v>
      </c>
      <c r="F5353" s="217" t="s">
        <v>18190</v>
      </c>
      <c r="H5353" s="217" t="s">
        <v>45</v>
      </c>
      <c r="I5353" s="217" t="s">
        <v>45</v>
      </c>
      <c r="J5353" s="217" t="s">
        <v>33</v>
      </c>
      <c r="K5353" s="217" t="s">
        <v>33</v>
      </c>
      <c r="L5353" s="217" t="s">
        <v>133</v>
      </c>
      <c r="M5353" s="217" t="s">
        <v>33</v>
      </c>
      <c r="O5353" s="217" t="s">
        <v>35</v>
      </c>
      <c r="P5353" s="217" t="s">
        <v>35</v>
      </c>
      <c r="Q5353" s="217">
        <f>S6953-vykonyz.xlsx[[#This Row],[Kod]]</f>
        <v>-91766</v>
      </c>
      <c r="R5353" s="217">
        <f>S5276-vykonyz.xlsx[[#This Row],[Kod]]</f>
        <v>-91766</v>
      </c>
      <c r="AC5353" s="217">
        <f>vykonyz.xlsx3[[#This Row],[Kod]]-vykonyz.xlsx[[#This Row],[Kod]]</f>
        <v>0</v>
      </c>
      <c r="AD5353" t="s">
        <v>18188</v>
      </c>
      <c r="AE5353" t="s">
        <v>2622</v>
      </c>
      <c r="AF5353"/>
      <c r="AG5353"/>
      <c r="AH5353" t="s">
        <v>18189</v>
      </c>
      <c r="AI5353" t="s">
        <v>18190</v>
      </c>
      <c r="AJ5353"/>
      <c r="AK5353" t="s">
        <v>45</v>
      </c>
      <c r="AL5353" t="s">
        <v>45</v>
      </c>
      <c r="AM5353" t="s">
        <v>33</v>
      </c>
      <c r="AN5353" t="s">
        <v>33</v>
      </c>
      <c r="AO5353" t="s">
        <v>133</v>
      </c>
      <c r="AP5353" t="s">
        <v>33</v>
      </c>
      <c r="AQ5353"/>
      <c r="AR5353" t="s">
        <v>35</v>
      </c>
      <c r="AS5353" t="s">
        <v>35</v>
      </c>
    </row>
    <row r="5354" spans="1:45">
      <c r="A5354" s="264" t="s">
        <v>18191</v>
      </c>
      <c r="B5354" s="217" t="s">
        <v>2622</v>
      </c>
      <c r="E5354" s="217" t="s">
        <v>18192</v>
      </c>
      <c r="F5354" s="217" t="s">
        <v>18193</v>
      </c>
      <c r="H5354" s="217" t="s">
        <v>45</v>
      </c>
      <c r="I5354" s="217" t="s">
        <v>45</v>
      </c>
      <c r="J5354" s="217" t="s">
        <v>33</v>
      </c>
      <c r="K5354" s="217" t="s">
        <v>33</v>
      </c>
      <c r="L5354" s="217" t="s">
        <v>133</v>
      </c>
      <c r="M5354" s="217" t="s">
        <v>33</v>
      </c>
      <c r="O5354" s="217" t="s">
        <v>35</v>
      </c>
      <c r="P5354" s="217" t="s">
        <v>35</v>
      </c>
      <c r="Q5354" s="217">
        <f>S6954-vykonyz.xlsx[[#This Row],[Kod]]</f>
        <v>-91767</v>
      </c>
      <c r="R5354" s="217">
        <f>S5277-vykonyz.xlsx[[#This Row],[Kod]]</f>
        <v>-91767</v>
      </c>
      <c r="AC5354" s="217">
        <f>vykonyz.xlsx3[[#This Row],[Kod]]-vykonyz.xlsx[[#This Row],[Kod]]</f>
        <v>0</v>
      </c>
      <c r="AD5354" t="s">
        <v>18191</v>
      </c>
      <c r="AE5354" t="s">
        <v>2622</v>
      </c>
      <c r="AF5354"/>
      <c r="AG5354"/>
      <c r="AH5354" t="s">
        <v>18192</v>
      </c>
      <c r="AI5354" t="s">
        <v>18193</v>
      </c>
      <c r="AJ5354"/>
      <c r="AK5354" t="s">
        <v>45</v>
      </c>
      <c r="AL5354" t="s">
        <v>45</v>
      </c>
      <c r="AM5354" t="s">
        <v>33</v>
      </c>
      <c r="AN5354" t="s">
        <v>33</v>
      </c>
      <c r="AO5354" t="s">
        <v>133</v>
      </c>
      <c r="AP5354" t="s">
        <v>33</v>
      </c>
      <c r="AQ5354"/>
      <c r="AR5354" t="s">
        <v>35</v>
      </c>
      <c r="AS5354" t="s">
        <v>35</v>
      </c>
    </row>
    <row r="5355" spans="1:45">
      <c r="A5355" s="264" t="s">
        <v>18194</v>
      </c>
      <c r="B5355" s="217" t="s">
        <v>2622</v>
      </c>
      <c r="E5355" s="217" t="s">
        <v>18195</v>
      </c>
      <c r="F5355" s="217" t="s">
        <v>18196</v>
      </c>
      <c r="H5355" s="217" t="s">
        <v>45</v>
      </c>
      <c r="I5355" s="217" t="s">
        <v>45</v>
      </c>
      <c r="J5355" s="217" t="s">
        <v>33</v>
      </c>
      <c r="K5355" s="217" t="s">
        <v>33</v>
      </c>
      <c r="L5355" s="217" t="s">
        <v>133</v>
      </c>
      <c r="M5355" s="217" t="s">
        <v>33</v>
      </c>
      <c r="O5355" s="217" t="s">
        <v>35</v>
      </c>
      <c r="P5355" s="217" t="s">
        <v>35</v>
      </c>
      <c r="Q5355" s="217">
        <f>S6955-vykonyz.xlsx[[#This Row],[Kod]]</f>
        <v>-91768</v>
      </c>
      <c r="R5355" s="217">
        <f>S5278-vykonyz.xlsx[[#This Row],[Kod]]</f>
        <v>-91768</v>
      </c>
      <c r="AC5355" s="217">
        <f>vykonyz.xlsx3[[#This Row],[Kod]]-vykonyz.xlsx[[#This Row],[Kod]]</f>
        <v>0</v>
      </c>
      <c r="AD5355" t="s">
        <v>18194</v>
      </c>
      <c r="AE5355" t="s">
        <v>2622</v>
      </c>
      <c r="AF5355"/>
      <c r="AG5355"/>
      <c r="AH5355" t="s">
        <v>18195</v>
      </c>
      <c r="AI5355" t="s">
        <v>18196</v>
      </c>
      <c r="AJ5355"/>
      <c r="AK5355" t="s">
        <v>45</v>
      </c>
      <c r="AL5355" t="s">
        <v>45</v>
      </c>
      <c r="AM5355" t="s">
        <v>33</v>
      </c>
      <c r="AN5355" t="s">
        <v>33</v>
      </c>
      <c r="AO5355" t="s">
        <v>133</v>
      </c>
      <c r="AP5355" t="s">
        <v>33</v>
      </c>
      <c r="AQ5355"/>
      <c r="AR5355" t="s">
        <v>35</v>
      </c>
      <c r="AS5355" t="s">
        <v>35</v>
      </c>
    </row>
    <row r="5356" spans="1:45">
      <c r="A5356" s="264" t="s">
        <v>18197</v>
      </c>
      <c r="B5356" s="217" t="s">
        <v>2622</v>
      </c>
      <c r="E5356" s="217" t="s">
        <v>18198</v>
      </c>
      <c r="F5356" s="217" t="s">
        <v>18199</v>
      </c>
      <c r="H5356" s="217" t="s">
        <v>45</v>
      </c>
      <c r="I5356" s="217" t="s">
        <v>45</v>
      </c>
      <c r="J5356" s="217" t="s">
        <v>33</v>
      </c>
      <c r="K5356" s="217" t="s">
        <v>33</v>
      </c>
      <c r="L5356" s="217" t="s">
        <v>133</v>
      </c>
      <c r="M5356" s="217" t="s">
        <v>33</v>
      </c>
      <c r="O5356" s="217" t="s">
        <v>35</v>
      </c>
      <c r="P5356" s="217" t="s">
        <v>35</v>
      </c>
      <c r="Q5356" s="217">
        <f>S6956-vykonyz.xlsx[[#This Row],[Kod]]</f>
        <v>-91769</v>
      </c>
      <c r="R5356" s="217">
        <f>S5279-vykonyz.xlsx[[#This Row],[Kod]]</f>
        <v>-91769</v>
      </c>
      <c r="AC5356" s="217">
        <f>vykonyz.xlsx3[[#This Row],[Kod]]-vykonyz.xlsx[[#This Row],[Kod]]</f>
        <v>0</v>
      </c>
      <c r="AD5356" t="s">
        <v>18197</v>
      </c>
      <c r="AE5356" t="s">
        <v>2622</v>
      </c>
      <c r="AF5356"/>
      <c r="AG5356"/>
      <c r="AH5356" t="s">
        <v>18198</v>
      </c>
      <c r="AI5356" t="s">
        <v>18199</v>
      </c>
      <c r="AJ5356"/>
      <c r="AK5356" t="s">
        <v>45</v>
      </c>
      <c r="AL5356" t="s">
        <v>45</v>
      </c>
      <c r="AM5356" t="s">
        <v>33</v>
      </c>
      <c r="AN5356" t="s">
        <v>33</v>
      </c>
      <c r="AO5356" t="s">
        <v>133</v>
      </c>
      <c r="AP5356" t="s">
        <v>33</v>
      </c>
      <c r="AQ5356"/>
      <c r="AR5356" t="s">
        <v>35</v>
      </c>
      <c r="AS5356" t="s">
        <v>35</v>
      </c>
    </row>
    <row r="5357" spans="1:45">
      <c r="A5357" s="264" t="s">
        <v>18200</v>
      </c>
      <c r="B5357" s="217" t="s">
        <v>2622</v>
      </c>
      <c r="E5357" s="217" t="s">
        <v>18201</v>
      </c>
      <c r="F5357" s="217" t="s">
        <v>18202</v>
      </c>
      <c r="H5357" s="217" t="s">
        <v>45</v>
      </c>
      <c r="I5357" s="217" t="s">
        <v>45</v>
      </c>
      <c r="J5357" s="217" t="s">
        <v>33</v>
      </c>
      <c r="K5357" s="217" t="s">
        <v>33</v>
      </c>
      <c r="L5357" s="217" t="s">
        <v>133</v>
      </c>
      <c r="M5357" s="217" t="s">
        <v>33</v>
      </c>
      <c r="O5357" s="217" t="s">
        <v>35</v>
      </c>
      <c r="P5357" s="217" t="s">
        <v>35</v>
      </c>
      <c r="Q5357" s="217">
        <f>S6957-vykonyz.xlsx[[#This Row],[Kod]]</f>
        <v>-91770</v>
      </c>
      <c r="R5357" s="217">
        <f>S5280-vykonyz.xlsx[[#This Row],[Kod]]</f>
        <v>-91770</v>
      </c>
      <c r="AC5357" s="217">
        <f>vykonyz.xlsx3[[#This Row],[Kod]]-vykonyz.xlsx[[#This Row],[Kod]]</f>
        <v>0</v>
      </c>
      <c r="AD5357" t="s">
        <v>18200</v>
      </c>
      <c r="AE5357" t="s">
        <v>2622</v>
      </c>
      <c r="AF5357"/>
      <c r="AG5357"/>
      <c r="AH5357" t="s">
        <v>18201</v>
      </c>
      <c r="AI5357" t="s">
        <v>18202</v>
      </c>
      <c r="AJ5357"/>
      <c r="AK5357" t="s">
        <v>45</v>
      </c>
      <c r="AL5357" t="s">
        <v>45</v>
      </c>
      <c r="AM5357" t="s">
        <v>33</v>
      </c>
      <c r="AN5357" t="s">
        <v>33</v>
      </c>
      <c r="AO5357" t="s">
        <v>133</v>
      </c>
      <c r="AP5357" t="s">
        <v>33</v>
      </c>
      <c r="AQ5357"/>
      <c r="AR5357" t="s">
        <v>35</v>
      </c>
      <c r="AS5357" t="s">
        <v>35</v>
      </c>
    </row>
    <row r="5358" spans="1:45">
      <c r="A5358" s="264" t="s">
        <v>18203</v>
      </c>
      <c r="B5358" s="217" t="s">
        <v>2622</v>
      </c>
      <c r="E5358" s="217" t="s">
        <v>18204</v>
      </c>
      <c r="F5358" s="217" t="s">
        <v>18205</v>
      </c>
      <c r="H5358" s="217" t="s">
        <v>45</v>
      </c>
      <c r="I5358" s="217" t="s">
        <v>45</v>
      </c>
      <c r="J5358" s="217" t="s">
        <v>33</v>
      </c>
      <c r="K5358" s="217" t="s">
        <v>33</v>
      </c>
      <c r="L5358" s="217" t="s">
        <v>133</v>
      </c>
      <c r="M5358" s="217" t="s">
        <v>33</v>
      </c>
      <c r="O5358" s="217" t="s">
        <v>35</v>
      </c>
      <c r="P5358" s="217" t="s">
        <v>35</v>
      </c>
      <c r="Q5358" s="217">
        <f>S6958-vykonyz.xlsx[[#This Row],[Kod]]</f>
        <v>-91771</v>
      </c>
      <c r="R5358" s="217">
        <f>S5281-vykonyz.xlsx[[#This Row],[Kod]]</f>
        <v>-91771</v>
      </c>
      <c r="AC5358" s="217">
        <f>vykonyz.xlsx3[[#This Row],[Kod]]-vykonyz.xlsx[[#This Row],[Kod]]</f>
        <v>0</v>
      </c>
      <c r="AD5358" t="s">
        <v>18203</v>
      </c>
      <c r="AE5358" t="s">
        <v>2622</v>
      </c>
      <c r="AF5358"/>
      <c r="AG5358"/>
      <c r="AH5358" t="s">
        <v>18204</v>
      </c>
      <c r="AI5358" t="s">
        <v>18205</v>
      </c>
      <c r="AJ5358"/>
      <c r="AK5358" t="s">
        <v>45</v>
      </c>
      <c r="AL5358" t="s">
        <v>45</v>
      </c>
      <c r="AM5358" t="s">
        <v>33</v>
      </c>
      <c r="AN5358" t="s">
        <v>33</v>
      </c>
      <c r="AO5358" t="s">
        <v>133</v>
      </c>
      <c r="AP5358" t="s">
        <v>33</v>
      </c>
      <c r="AQ5358"/>
      <c r="AR5358" t="s">
        <v>35</v>
      </c>
      <c r="AS5358" t="s">
        <v>35</v>
      </c>
    </row>
    <row r="5359" spans="1:45">
      <c r="A5359" s="264" t="s">
        <v>18206</v>
      </c>
      <c r="B5359" s="217" t="s">
        <v>2622</v>
      </c>
      <c r="E5359" s="217" t="s">
        <v>18207</v>
      </c>
      <c r="F5359" s="217" t="s">
        <v>18208</v>
      </c>
      <c r="H5359" s="217" t="s">
        <v>45</v>
      </c>
      <c r="I5359" s="217" t="s">
        <v>45</v>
      </c>
      <c r="J5359" s="217" t="s">
        <v>33</v>
      </c>
      <c r="K5359" s="217" t="s">
        <v>33</v>
      </c>
      <c r="L5359" s="217" t="s">
        <v>133</v>
      </c>
      <c r="M5359" s="217" t="s">
        <v>33</v>
      </c>
      <c r="O5359" s="217" t="s">
        <v>35</v>
      </c>
      <c r="P5359" s="217" t="s">
        <v>35</v>
      </c>
      <c r="Q5359" s="217">
        <f>S6959-vykonyz.xlsx[[#This Row],[Kod]]</f>
        <v>-91772</v>
      </c>
      <c r="R5359" s="217">
        <f>S5282-vykonyz.xlsx[[#This Row],[Kod]]</f>
        <v>-91772</v>
      </c>
      <c r="AC5359" s="217">
        <f>vykonyz.xlsx3[[#This Row],[Kod]]-vykonyz.xlsx[[#This Row],[Kod]]</f>
        <v>0</v>
      </c>
      <c r="AD5359" t="s">
        <v>18206</v>
      </c>
      <c r="AE5359" t="s">
        <v>2622</v>
      </c>
      <c r="AF5359"/>
      <c r="AG5359"/>
      <c r="AH5359" t="s">
        <v>18207</v>
      </c>
      <c r="AI5359" t="s">
        <v>18208</v>
      </c>
      <c r="AJ5359"/>
      <c r="AK5359" t="s">
        <v>45</v>
      </c>
      <c r="AL5359" t="s">
        <v>45</v>
      </c>
      <c r="AM5359" t="s">
        <v>33</v>
      </c>
      <c r="AN5359" t="s">
        <v>33</v>
      </c>
      <c r="AO5359" t="s">
        <v>133</v>
      </c>
      <c r="AP5359" t="s">
        <v>33</v>
      </c>
      <c r="AQ5359"/>
      <c r="AR5359" t="s">
        <v>35</v>
      </c>
      <c r="AS5359" t="s">
        <v>35</v>
      </c>
    </row>
    <row r="5360" spans="1:45">
      <c r="A5360" s="264" t="s">
        <v>18209</v>
      </c>
      <c r="B5360" s="217" t="s">
        <v>2622</v>
      </c>
      <c r="E5360" s="217" t="s">
        <v>18210</v>
      </c>
      <c r="F5360" s="217" t="s">
        <v>18211</v>
      </c>
      <c r="H5360" s="217" t="s">
        <v>45</v>
      </c>
      <c r="I5360" s="217" t="s">
        <v>45</v>
      </c>
      <c r="J5360" s="217" t="s">
        <v>33</v>
      </c>
      <c r="K5360" s="217" t="s">
        <v>33</v>
      </c>
      <c r="L5360" s="217" t="s">
        <v>133</v>
      </c>
      <c r="M5360" s="217" t="s">
        <v>33</v>
      </c>
      <c r="O5360" s="217" t="s">
        <v>35</v>
      </c>
      <c r="P5360" s="217" t="s">
        <v>35</v>
      </c>
      <c r="Q5360" s="217">
        <f>S6960-vykonyz.xlsx[[#This Row],[Kod]]</f>
        <v>-91773</v>
      </c>
      <c r="R5360" s="217">
        <f>S5283-vykonyz.xlsx[[#This Row],[Kod]]</f>
        <v>-91773</v>
      </c>
      <c r="AC5360" s="217">
        <f>vykonyz.xlsx3[[#This Row],[Kod]]-vykonyz.xlsx[[#This Row],[Kod]]</f>
        <v>0</v>
      </c>
      <c r="AD5360" t="s">
        <v>18209</v>
      </c>
      <c r="AE5360" t="s">
        <v>2622</v>
      </c>
      <c r="AF5360"/>
      <c r="AG5360"/>
      <c r="AH5360" t="s">
        <v>18210</v>
      </c>
      <c r="AI5360" t="s">
        <v>18211</v>
      </c>
      <c r="AJ5360"/>
      <c r="AK5360" t="s">
        <v>45</v>
      </c>
      <c r="AL5360" t="s">
        <v>45</v>
      </c>
      <c r="AM5360" t="s">
        <v>33</v>
      </c>
      <c r="AN5360" t="s">
        <v>33</v>
      </c>
      <c r="AO5360" t="s">
        <v>133</v>
      </c>
      <c r="AP5360" t="s">
        <v>33</v>
      </c>
      <c r="AQ5360"/>
      <c r="AR5360" t="s">
        <v>35</v>
      </c>
      <c r="AS5360" t="s">
        <v>35</v>
      </c>
    </row>
    <row r="5361" spans="1:45">
      <c r="A5361" s="264" t="s">
        <v>18212</v>
      </c>
      <c r="B5361" s="217" t="s">
        <v>2622</v>
      </c>
      <c r="E5361" s="217" t="s">
        <v>18213</v>
      </c>
      <c r="F5361" s="217" t="s">
        <v>18214</v>
      </c>
      <c r="H5361" s="217" t="s">
        <v>45</v>
      </c>
      <c r="I5361" s="217" t="s">
        <v>45</v>
      </c>
      <c r="J5361" s="217" t="s">
        <v>33</v>
      </c>
      <c r="K5361" s="217" t="s">
        <v>33</v>
      </c>
      <c r="L5361" s="217" t="s">
        <v>133</v>
      </c>
      <c r="M5361" s="217" t="s">
        <v>33</v>
      </c>
      <c r="O5361" s="217" t="s">
        <v>35</v>
      </c>
      <c r="P5361" s="217" t="s">
        <v>35</v>
      </c>
      <c r="Q5361" s="217">
        <f>S6961-vykonyz.xlsx[[#This Row],[Kod]]</f>
        <v>-91774</v>
      </c>
      <c r="R5361" s="217">
        <f>S5284-vykonyz.xlsx[[#This Row],[Kod]]</f>
        <v>-91774</v>
      </c>
      <c r="AC5361" s="217">
        <f>vykonyz.xlsx3[[#This Row],[Kod]]-vykonyz.xlsx[[#This Row],[Kod]]</f>
        <v>0</v>
      </c>
      <c r="AD5361" t="s">
        <v>18212</v>
      </c>
      <c r="AE5361" t="s">
        <v>2622</v>
      </c>
      <c r="AF5361"/>
      <c r="AG5361"/>
      <c r="AH5361" t="s">
        <v>18213</v>
      </c>
      <c r="AI5361" t="s">
        <v>18214</v>
      </c>
      <c r="AJ5361"/>
      <c r="AK5361" t="s">
        <v>45</v>
      </c>
      <c r="AL5361" t="s">
        <v>45</v>
      </c>
      <c r="AM5361" t="s">
        <v>33</v>
      </c>
      <c r="AN5361" t="s">
        <v>33</v>
      </c>
      <c r="AO5361" t="s">
        <v>133</v>
      </c>
      <c r="AP5361" t="s">
        <v>33</v>
      </c>
      <c r="AQ5361"/>
      <c r="AR5361" t="s">
        <v>35</v>
      </c>
      <c r="AS5361" t="s">
        <v>35</v>
      </c>
    </row>
    <row r="5362" spans="1:45">
      <c r="A5362" s="264" t="s">
        <v>18215</v>
      </c>
      <c r="B5362" s="217" t="s">
        <v>2622</v>
      </c>
      <c r="E5362" s="217" t="s">
        <v>18216</v>
      </c>
      <c r="F5362" s="217" t="s">
        <v>18217</v>
      </c>
      <c r="H5362" s="217" t="s">
        <v>45</v>
      </c>
      <c r="I5362" s="217" t="s">
        <v>45</v>
      </c>
      <c r="J5362" s="217" t="s">
        <v>33</v>
      </c>
      <c r="K5362" s="217" t="s">
        <v>33</v>
      </c>
      <c r="L5362" s="217" t="s">
        <v>133</v>
      </c>
      <c r="M5362" s="217" t="s">
        <v>33</v>
      </c>
      <c r="O5362" s="217" t="s">
        <v>35</v>
      </c>
      <c r="P5362" s="217" t="s">
        <v>35</v>
      </c>
      <c r="Q5362" s="217">
        <f>S6962-vykonyz.xlsx[[#This Row],[Kod]]</f>
        <v>-91775</v>
      </c>
      <c r="R5362" s="217">
        <f>S5285-vykonyz.xlsx[[#This Row],[Kod]]</f>
        <v>-91775</v>
      </c>
      <c r="AC5362" s="217">
        <f>vykonyz.xlsx3[[#This Row],[Kod]]-vykonyz.xlsx[[#This Row],[Kod]]</f>
        <v>0</v>
      </c>
      <c r="AD5362" t="s">
        <v>18215</v>
      </c>
      <c r="AE5362" t="s">
        <v>2622</v>
      </c>
      <c r="AF5362"/>
      <c r="AG5362"/>
      <c r="AH5362" t="s">
        <v>18216</v>
      </c>
      <c r="AI5362" t="s">
        <v>18217</v>
      </c>
      <c r="AJ5362"/>
      <c r="AK5362" t="s">
        <v>45</v>
      </c>
      <c r="AL5362" t="s">
        <v>45</v>
      </c>
      <c r="AM5362" t="s">
        <v>33</v>
      </c>
      <c r="AN5362" t="s">
        <v>33</v>
      </c>
      <c r="AO5362" t="s">
        <v>133</v>
      </c>
      <c r="AP5362" t="s">
        <v>33</v>
      </c>
      <c r="AQ5362"/>
      <c r="AR5362" t="s">
        <v>35</v>
      </c>
      <c r="AS5362" t="s">
        <v>35</v>
      </c>
    </row>
    <row r="5363" spans="1:45">
      <c r="A5363" s="264" t="s">
        <v>18218</v>
      </c>
      <c r="B5363" s="217" t="s">
        <v>2622</v>
      </c>
      <c r="E5363" s="217" t="s">
        <v>18219</v>
      </c>
      <c r="F5363" s="217" t="s">
        <v>18220</v>
      </c>
      <c r="H5363" s="217" t="s">
        <v>45</v>
      </c>
      <c r="I5363" s="217" t="s">
        <v>45</v>
      </c>
      <c r="J5363" s="217" t="s">
        <v>33</v>
      </c>
      <c r="K5363" s="217" t="s">
        <v>33</v>
      </c>
      <c r="L5363" s="217" t="s">
        <v>133</v>
      </c>
      <c r="M5363" s="217" t="s">
        <v>33</v>
      </c>
      <c r="O5363" s="217" t="s">
        <v>35</v>
      </c>
      <c r="P5363" s="217" t="s">
        <v>35</v>
      </c>
      <c r="Q5363" s="217">
        <f>S6963-vykonyz.xlsx[[#This Row],[Kod]]</f>
        <v>-91776</v>
      </c>
      <c r="R5363" s="217">
        <f>S5286-vykonyz.xlsx[[#This Row],[Kod]]</f>
        <v>-91776</v>
      </c>
      <c r="AC5363" s="217">
        <f>vykonyz.xlsx3[[#This Row],[Kod]]-vykonyz.xlsx[[#This Row],[Kod]]</f>
        <v>0</v>
      </c>
      <c r="AD5363" t="s">
        <v>18218</v>
      </c>
      <c r="AE5363" t="s">
        <v>2622</v>
      </c>
      <c r="AF5363"/>
      <c r="AG5363"/>
      <c r="AH5363" t="s">
        <v>18219</v>
      </c>
      <c r="AI5363" t="s">
        <v>18220</v>
      </c>
      <c r="AJ5363"/>
      <c r="AK5363" t="s">
        <v>45</v>
      </c>
      <c r="AL5363" t="s">
        <v>45</v>
      </c>
      <c r="AM5363" t="s">
        <v>33</v>
      </c>
      <c r="AN5363" t="s">
        <v>33</v>
      </c>
      <c r="AO5363" t="s">
        <v>133</v>
      </c>
      <c r="AP5363" t="s">
        <v>33</v>
      </c>
      <c r="AQ5363"/>
      <c r="AR5363" t="s">
        <v>35</v>
      </c>
      <c r="AS5363" t="s">
        <v>35</v>
      </c>
    </row>
    <row r="5364" spans="1:45">
      <c r="A5364" s="264" t="s">
        <v>18221</v>
      </c>
      <c r="B5364" s="217" t="s">
        <v>2622</v>
      </c>
      <c r="E5364" s="217" t="s">
        <v>18222</v>
      </c>
      <c r="F5364" s="217" t="s">
        <v>18223</v>
      </c>
      <c r="H5364" s="217" t="s">
        <v>45</v>
      </c>
      <c r="I5364" s="217" t="s">
        <v>45</v>
      </c>
      <c r="J5364" s="217" t="s">
        <v>33</v>
      </c>
      <c r="K5364" s="217" t="s">
        <v>33</v>
      </c>
      <c r="L5364" s="217" t="s">
        <v>133</v>
      </c>
      <c r="M5364" s="217" t="s">
        <v>33</v>
      </c>
      <c r="O5364" s="217" t="s">
        <v>35</v>
      </c>
      <c r="P5364" s="217" t="s">
        <v>35</v>
      </c>
      <c r="Q5364" s="217">
        <f>S6964-vykonyz.xlsx[[#This Row],[Kod]]</f>
        <v>-91777</v>
      </c>
      <c r="R5364" s="217">
        <f>S5287-vykonyz.xlsx[[#This Row],[Kod]]</f>
        <v>-91777</v>
      </c>
      <c r="AC5364" s="217">
        <f>vykonyz.xlsx3[[#This Row],[Kod]]-vykonyz.xlsx[[#This Row],[Kod]]</f>
        <v>0</v>
      </c>
      <c r="AD5364" t="s">
        <v>18221</v>
      </c>
      <c r="AE5364" t="s">
        <v>2622</v>
      </c>
      <c r="AF5364"/>
      <c r="AG5364"/>
      <c r="AH5364" t="s">
        <v>18222</v>
      </c>
      <c r="AI5364" t="s">
        <v>18223</v>
      </c>
      <c r="AJ5364"/>
      <c r="AK5364" t="s">
        <v>45</v>
      </c>
      <c r="AL5364" t="s">
        <v>45</v>
      </c>
      <c r="AM5364" t="s">
        <v>33</v>
      </c>
      <c r="AN5364" t="s">
        <v>33</v>
      </c>
      <c r="AO5364" t="s">
        <v>133</v>
      </c>
      <c r="AP5364" t="s">
        <v>33</v>
      </c>
      <c r="AQ5364"/>
      <c r="AR5364" t="s">
        <v>35</v>
      </c>
      <c r="AS5364" t="s">
        <v>35</v>
      </c>
    </row>
    <row r="5365" spans="1:45">
      <c r="A5365" s="264" t="s">
        <v>18224</v>
      </c>
      <c r="B5365" s="217" t="s">
        <v>2622</v>
      </c>
      <c r="E5365" s="217" t="s">
        <v>18225</v>
      </c>
      <c r="H5365" s="217" t="s">
        <v>45</v>
      </c>
      <c r="I5365" s="217" t="s">
        <v>45</v>
      </c>
      <c r="J5365" s="217" t="s">
        <v>33</v>
      </c>
      <c r="K5365" s="217" t="s">
        <v>33</v>
      </c>
      <c r="L5365" s="217" t="s">
        <v>133</v>
      </c>
      <c r="M5365" s="217" t="s">
        <v>33</v>
      </c>
      <c r="O5365" s="217" t="s">
        <v>35</v>
      </c>
      <c r="P5365" s="217" t="s">
        <v>35</v>
      </c>
      <c r="Q5365" s="217">
        <f>S6965-vykonyz.xlsx[[#This Row],[Kod]]</f>
        <v>-91779</v>
      </c>
      <c r="R5365" s="217">
        <f>S5288-vykonyz.xlsx[[#This Row],[Kod]]</f>
        <v>-91779</v>
      </c>
      <c r="AC5365" s="217">
        <f>vykonyz.xlsx3[[#This Row],[Kod]]-vykonyz.xlsx[[#This Row],[Kod]]</f>
        <v>0</v>
      </c>
      <c r="AD5365" t="s">
        <v>18224</v>
      </c>
      <c r="AE5365" t="s">
        <v>2622</v>
      </c>
      <c r="AF5365"/>
      <c r="AG5365"/>
      <c r="AH5365" t="s">
        <v>18225</v>
      </c>
      <c r="AI5365"/>
      <c r="AJ5365"/>
      <c r="AK5365" t="s">
        <v>45</v>
      </c>
      <c r="AL5365" t="s">
        <v>45</v>
      </c>
      <c r="AM5365" t="s">
        <v>33</v>
      </c>
      <c r="AN5365" t="s">
        <v>33</v>
      </c>
      <c r="AO5365" t="s">
        <v>133</v>
      </c>
      <c r="AP5365" t="s">
        <v>33</v>
      </c>
      <c r="AQ5365"/>
      <c r="AR5365" t="s">
        <v>35</v>
      </c>
      <c r="AS5365" t="s">
        <v>35</v>
      </c>
    </row>
    <row r="5366" spans="1:45">
      <c r="A5366" s="264" t="s">
        <v>18226</v>
      </c>
      <c r="B5366" s="217" t="s">
        <v>2622</v>
      </c>
      <c r="E5366" s="217" t="s">
        <v>18227</v>
      </c>
      <c r="H5366" s="217" t="s">
        <v>45</v>
      </c>
      <c r="I5366" s="217" t="s">
        <v>45</v>
      </c>
      <c r="J5366" s="217" t="s">
        <v>33</v>
      </c>
      <c r="K5366" s="217" t="s">
        <v>33</v>
      </c>
      <c r="L5366" s="217" t="s">
        <v>133</v>
      </c>
      <c r="M5366" s="217" t="s">
        <v>33</v>
      </c>
      <c r="O5366" s="217" t="s">
        <v>35</v>
      </c>
      <c r="P5366" s="217" t="s">
        <v>35</v>
      </c>
      <c r="Q5366" s="217">
        <f>S6966-vykonyz.xlsx[[#This Row],[Kod]]</f>
        <v>-91780</v>
      </c>
      <c r="R5366" s="217">
        <f>S5289-vykonyz.xlsx[[#This Row],[Kod]]</f>
        <v>-91780</v>
      </c>
      <c r="AC5366" s="217">
        <f>vykonyz.xlsx3[[#This Row],[Kod]]-vykonyz.xlsx[[#This Row],[Kod]]</f>
        <v>0</v>
      </c>
      <c r="AD5366" t="s">
        <v>18226</v>
      </c>
      <c r="AE5366" t="s">
        <v>2622</v>
      </c>
      <c r="AF5366"/>
      <c r="AG5366"/>
      <c r="AH5366" t="s">
        <v>18227</v>
      </c>
      <c r="AI5366"/>
      <c r="AJ5366"/>
      <c r="AK5366" t="s">
        <v>45</v>
      </c>
      <c r="AL5366" t="s">
        <v>45</v>
      </c>
      <c r="AM5366" t="s">
        <v>33</v>
      </c>
      <c r="AN5366" t="s">
        <v>33</v>
      </c>
      <c r="AO5366" t="s">
        <v>133</v>
      </c>
      <c r="AP5366" t="s">
        <v>33</v>
      </c>
      <c r="AQ5366"/>
      <c r="AR5366" t="s">
        <v>35</v>
      </c>
      <c r="AS5366" t="s">
        <v>35</v>
      </c>
    </row>
    <row r="5367" spans="1:45">
      <c r="A5367" s="264" t="s">
        <v>18228</v>
      </c>
      <c r="B5367" s="217" t="s">
        <v>2622</v>
      </c>
      <c r="E5367" s="217" t="s">
        <v>18229</v>
      </c>
      <c r="H5367" s="217" t="s">
        <v>45</v>
      </c>
      <c r="I5367" s="217" t="s">
        <v>45</v>
      </c>
      <c r="J5367" s="217" t="s">
        <v>33</v>
      </c>
      <c r="K5367" s="217" t="s">
        <v>33</v>
      </c>
      <c r="L5367" s="217" t="s">
        <v>133</v>
      </c>
      <c r="M5367" s="217" t="s">
        <v>33</v>
      </c>
      <c r="O5367" s="217" t="s">
        <v>35</v>
      </c>
      <c r="P5367" s="217" t="s">
        <v>35</v>
      </c>
      <c r="Q5367" s="217">
        <f>S6967-vykonyz.xlsx[[#This Row],[Kod]]</f>
        <v>-91781</v>
      </c>
      <c r="R5367" s="217">
        <f>S5290-vykonyz.xlsx[[#This Row],[Kod]]</f>
        <v>-91781</v>
      </c>
      <c r="AC5367" s="217">
        <f>vykonyz.xlsx3[[#This Row],[Kod]]-vykonyz.xlsx[[#This Row],[Kod]]</f>
        <v>0</v>
      </c>
      <c r="AD5367" t="s">
        <v>18228</v>
      </c>
      <c r="AE5367" t="s">
        <v>2622</v>
      </c>
      <c r="AF5367"/>
      <c r="AG5367"/>
      <c r="AH5367" t="s">
        <v>18229</v>
      </c>
      <c r="AI5367" t="s">
        <v>18230</v>
      </c>
      <c r="AJ5367"/>
      <c r="AK5367" t="s">
        <v>45</v>
      </c>
      <c r="AL5367" t="s">
        <v>45</v>
      </c>
      <c r="AM5367" t="s">
        <v>33</v>
      </c>
      <c r="AN5367" t="s">
        <v>33</v>
      </c>
      <c r="AO5367" t="s">
        <v>133</v>
      </c>
      <c r="AP5367" t="s">
        <v>33</v>
      </c>
      <c r="AQ5367"/>
      <c r="AR5367" t="s">
        <v>35</v>
      </c>
      <c r="AS5367" t="s">
        <v>35</v>
      </c>
    </row>
    <row r="5368" spans="1:45">
      <c r="A5368" s="264" t="s">
        <v>18231</v>
      </c>
      <c r="B5368" s="217" t="s">
        <v>2622</v>
      </c>
      <c r="E5368" s="217" t="s">
        <v>18232</v>
      </c>
      <c r="H5368" s="217" t="s">
        <v>45</v>
      </c>
      <c r="I5368" s="217" t="s">
        <v>45</v>
      </c>
      <c r="J5368" s="217" t="s">
        <v>33</v>
      </c>
      <c r="K5368" s="217" t="s">
        <v>33</v>
      </c>
      <c r="L5368" s="217" t="s">
        <v>133</v>
      </c>
      <c r="M5368" s="217" t="s">
        <v>33</v>
      </c>
      <c r="O5368" s="217" t="s">
        <v>35</v>
      </c>
      <c r="P5368" s="217" t="s">
        <v>35</v>
      </c>
      <c r="Q5368" s="217">
        <f>S6968-vykonyz.xlsx[[#This Row],[Kod]]</f>
        <v>-91782</v>
      </c>
      <c r="R5368" s="217">
        <f>S5291-vykonyz.xlsx[[#This Row],[Kod]]</f>
        <v>-91782</v>
      </c>
      <c r="AC5368" s="217">
        <f>vykonyz.xlsx3[[#This Row],[Kod]]-vykonyz.xlsx[[#This Row],[Kod]]</f>
        <v>0</v>
      </c>
      <c r="AD5368" t="s">
        <v>18231</v>
      </c>
      <c r="AE5368" t="s">
        <v>2622</v>
      </c>
      <c r="AF5368"/>
      <c r="AG5368"/>
      <c r="AH5368" t="s">
        <v>18232</v>
      </c>
      <c r="AI5368" t="s">
        <v>18233</v>
      </c>
      <c r="AJ5368"/>
      <c r="AK5368" t="s">
        <v>45</v>
      </c>
      <c r="AL5368" t="s">
        <v>45</v>
      </c>
      <c r="AM5368" t="s">
        <v>33</v>
      </c>
      <c r="AN5368" t="s">
        <v>33</v>
      </c>
      <c r="AO5368" t="s">
        <v>133</v>
      </c>
      <c r="AP5368" t="s">
        <v>33</v>
      </c>
      <c r="AQ5368"/>
      <c r="AR5368" t="s">
        <v>35</v>
      </c>
      <c r="AS5368" t="s">
        <v>35</v>
      </c>
    </row>
    <row r="5369" spans="1:45">
      <c r="A5369" s="264" t="s">
        <v>18234</v>
      </c>
      <c r="B5369" s="217" t="s">
        <v>1136</v>
      </c>
      <c r="E5369" s="217" t="s">
        <v>18235</v>
      </c>
      <c r="H5369" s="217" t="s">
        <v>45</v>
      </c>
      <c r="I5369" s="217" t="s">
        <v>45</v>
      </c>
      <c r="J5369" s="217" t="s">
        <v>33</v>
      </c>
      <c r="K5369" s="217" t="s">
        <v>33</v>
      </c>
      <c r="L5369" s="217" t="s">
        <v>133</v>
      </c>
      <c r="M5369" s="217" t="s">
        <v>33</v>
      </c>
      <c r="O5369" s="217" t="s">
        <v>35</v>
      </c>
      <c r="P5369" s="217" t="s">
        <v>35</v>
      </c>
      <c r="Q5369" s="217">
        <f>S6969-vykonyz.xlsx[[#This Row],[Kod]]</f>
        <v>-91783</v>
      </c>
      <c r="R5369" s="217">
        <f>S5292-vykonyz.xlsx[[#This Row],[Kod]]</f>
        <v>-91783</v>
      </c>
      <c r="AC5369" s="217">
        <f>vykonyz.xlsx3[[#This Row],[Kod]]-vykonyz.xlsx[[#This Row],[Kod]]</f>
        <v>0</v>
      </c>
      <c r="AD5369" t="s">
        <v>18234</v>
      </c>
      <c r="AE5369" t="s">
        <v>1136</v>
      </c>
      <c r="AF5369"/>
      <c r="AG5369"/>
      <c r="AH5369" t="s">
        <v>18235</v>
      </c>
      <c r="AI5369" t="s">
        <v>18236</v>
      </c>
      <c r="AJ5369"/>
      <c r="AK5369" t="s">
        <v>45</v>
      </c>
      <c r="AL5369" t="s">
        <v>45</v>
      </c>
      <c r="AM5369" t="s">
        <v>33</v>
      </c>
      <c r="AN5369" t="s">
        <v>33</v>
      </c>
      <c r="AO5369" t="s">
        <v>133</v>
      </c>
      <c r="AP5369" t="s">
        <v>33</v>
      </c>
      <c r="AQ5369"/>
      <c r="AR5369" t="s">
        <v>35</v>
      </c>
      <c r="AS5369" t="s">
        <v>35</v>
      </c>
    </row>
    <row r="5370" spans="1:45">
      <c r="A5370" s="264" t="s">
        <v>18237</v>
      </c>
      <c r="B5370" s="217" t="s">
        <v>2622</v>
      </c>
      <c r="E5370" s="217" t="s">
        <v>18238</v>
      </c>
      <c r="H5370" s="217" t="s">
        <v>45</v>
      </c>
      <c r="I5370" s="217" t="s">
        <v>45</v>
      </c>
      <c r="J5370" s="217" t="s">
        <v>33</v>
      </c>
      <c r="K5370" s="217" t="s">
        <v>33</v>
      </c>
      <c r="L5370" s="217" t="s">
        <v>133</v>
      </c>
      <c r="M5370" s="217" t="s">
        <v>33</v>
      </c>
      <c r="O5370" s="217" t="s">
        <v>35</v>
      </c>
      <c r="P5370" s="217" t="s">
        <v>35</v>
      </c>
      <c r="Q5370" s="217">
        <f>S6970-vykonyz.xlsx[[#This Row],[Kod]]</f>
        <v>-91784</v>
      </c>
      <c r="R5370" s="217">
        <f>S5293-vykonyz.xlsx[[#This Row],[Kod]]</f>
        <v>-91784</v>
      </c>
      <c r="AC5370" s="217">
        <f>vykonyz.xlsx3[[#This Row],[Kod]]-vykonyz.xlsx[[#This Row],[Kod]]</f>
        <v>0</v>
      </c>
      <c r="AD5370" t="s">
        <v>18237</v>
      </c>
      <c r="AE5370" t="s">
        <v>2622</v>
      </c>
      <c r="AF5370"/>
      <c r="AG5370"/>
      <c r="AH5370" t="s">
        <v>18238</v>
      </c>
      <c r="AI5370" t="s">
        <v>18239</v>
      </c>
      <c r="AJ5370"/>
      <c r="AK5370" t="s">
        <v>45</v>
      </c>
      <c r="AL5370" t="s">
        <v>45</v>
      </c>
      <c r="AM5370" t="s">
        <v>33</v>
      </c>
      <c r="AN5370" t="s">
        <v>33</v>
      </c>
      <c r="AO5370" t="s">
        <v>133</v>
      </c>
      <c r="AP5370" t="s">
        <v>33</v>
      </c>
      <c r="AQ5370"/>
      <c r="AR5370" t="s">
        <v>35</v>
      </c>
      <c r="AS5370" t="s">
        <v>35</v>
      </c>
    </row>
    <row r="5371" spans="1:45">
      <c r="A5371" s="264" t="s">
        <v>18240</v>
      </c>
      <c r="B5371" s="217" t="s">
        <v>2622</v>
      </c>
      <c r="E5371" s="217" t="s">
        <v>18241</v>
      </c>
      <c r="H5371" s="217" t="s">
        <v>45</v>
      </c>
      <c r="I5371" s="217" t="s">
        <v>45</v>
      </c>
      <c r="J5371" s="217" t="s">
        <v>33</v>
      </c>
      <c r="K5371" s="217" t="s">
        <v>33</v>
      </c>
      <c r="L5371" s="217" t="s">
        <v>133</v>
      </c>
      <c r="M5371" s="217" t="s">
        <v>33</v>
      </c>
      <c r="O5371" s="217" t="s">
        <v>35</v>
      </c>
      <c r="P5371" s="217" t="s">
        <v>35</v>
      </c>
      <c r="Q5371" s="217">
        <f>S6971-vykonyz.xlsx[[#This Row],[Kod]]</f>
        <v>-91785</v>
      </c>
      <c r="R5371" s="217">
        <f>S5294-vykonyz.xlsx[[#This Row],[Kod]]</f>
        <v>-91785</v>
      </c>
      <c r="AC5371" s="217">
        <f>vykonyz.xlsx3[[#This Row],[Kod]]-vykonyz.xlsx[[#This Row],[Kod]]</f>
        <v>0</v>
      </c>
      <c r="AD5371" t="s">
        <v>18240</v>
      </c>
      <c r="AE5371" t="s">
        <v>2622</v>
      </c>
      <c r="AF5371"/>
      <c r="AG5371"/>
      <c r="AH5371" t="s">
        <v>18241</v>
      </c>
      <c r="AI5371" t="s">
        <v>18242</v>
      </c>
      <c r="AJ5371"/>
      <c r="AK5371" t="s">
        <v>45</v>
      </c>
      <c r="AL5371" t="s">
        <v>45</v>
      </c>
      <c r="AM5371" t="s">
        <v>33</v>
      </c>
      <c r="AN5371" t="s">
        <v>33</v>
      </c>
      <c r="AO5371" t="s">
        <v>133</v>
      </c>
      <c r="AP5371" t="s">
        <v>33</v>
      </c>
      <c r="AQ5371"/>
      <c r="AR5371" t="s">
        <v>35</v>
      </c>
      <c r="AS5371" t="s">
        <v>35</v>
      </c>
    </row>
    <row r="5372" spans="1:45">
      <c r="A5372" s="264" t="s">
        <v>18243</v>
      </c>
      <c r="B5372" s="217" t="s">
        <v>2622</v>
      </c>
      <c r="E5372" s="217" t="s">
        <v>18244</v>
      </c>
      <c r="H5372" s="217" t="s">
        <v>45</v>
      </c>
      <c r="I5372" s="217" t="s">
        <v>45</v>
      </c>
      <c r="J5372" s="217" t="s">
        <v>33</v>
      </c>
      <c r="K5372" s="217" t="s">
        <v>33</v>
      </c>
      <c r="L5372" s="217" t="s">
        <v>133</v>
      </c>
      <c r="M5372" s="217" t="s">
        <v>33</v>
      </c>
      <c r="O5372" s="217" t="s">
        <v>35</v>
      </c>
      <c r="P5372" s="217" t="s">
        <v>35</v>
      </c>
      <c r="Q5372" s="217">
        <f>S6972-vykonyz.xlsx[[#This Row],[Kod]]</f>
        <v>-91786</v>
      </c>
      <c r="R5372" s="217">
        <f>S5295-vykonyz.xlsx[[#This Row],[Kod]]</f>
        <v>-91786</v>
      </c>
      <c r="AC5372" s="217">
        <f>vykonyz.xlsx3[[#This Row],[Kod]]-vykonyz.xlsx[[#This Row],[Kod]]</f>
        <v>0</v>
      </c>
      <c r="AD5372" t="s">
        <v>18243</v>
      </c>
      <c r="AE5372" t="s">
        <v>2622</v>
      </c>
      <c r="AF5372"/>
      <c r="AG5372"/>
      <c r="AH5372" t="s">
        <v>18244</v>
      </c>
      <c r="AI5372" t="s">
        <v>18245</v>
      </c>
      <c r="AJ5372"/>
      <c r="AK5372" t="s">
        <v>45</v>
      </c>
      <c r="AL5372" t="s">
        <v>45</v>
      </c>
      <c r="AM5372" t="s">
        <v>33</v>
      </c>
      <c r="AN5372" t="s">
        <v>33</v>
      </c>
      <c r="AO5372" t="s">
        <v>133</v>
      </c>
      <c r="AP5372" t="s">
        <v>33</v>
      </c>
      <c r="AQ5372"/>
      <c r="AR5372" t="s">
        <v>35</v>
      </c>
      <c r="AS5372" t="s">
        <v>35</v>
      </c>
    </row>
    <row r="5373" spans="1:45">
      <c r="A5373" s="264" t="s">
        <v>18246</v>
      </c>
      <c r="B5373" s="217" t="s">
        <v>2622</v>
      </c>
      <c r="E5373" s="217" t="s">
        <v>18247</v>
      </c>
      <c r="H5373" s="217" t="s">
        <v>45</v>
      </c>
      <c r="I5373" s="217" t="s">
        <v>45</v>
      </c>
      <c r="J5373" s="217" t="s">
        <v>33</v>
      </c>
      <c r="K5373" s="217" t="s">
        <v>33</v>
      </c>
      <c r="L5373" s="217" t="s">
        <v>133</v>
      </c>
      <c r="M5373" s="217" t="s">
        <v>33</v>
      </c>
      <c r="O5373" s="217" t="s">
        <v>35</v>
      </c>
      <c r="P5373" s="217" t="s">
        <v>35</v>
      </c>
      <c r="Q5373" s="217">
        <f>S6973-vykonyz.xlsx[[#This Row],[Kod]]</f>
        <v>-91787</v>
      </c>
      <c r="R5373" s="217">
        <f>S5296-vykonyz.xlsx[[#This Row],[Kod]]</f>
        <v>-91787</v>
      </c>
      <c r="AC5373" s="217">
        <f>vykonyz.xlsx3[[#This Row],[Kod]]-vykonyz.xlsx[[#This Row],[Kod]]</f>
        <v>0</v>
      </c>
      <c r="AD5373" t="s">
        <v>18246</v>
      </c>
      <c r="AE5373" t="s">
        <v>2622</v>
      </c>
      <c r="AF5373"/>
      <c r="AG5373"/>
      <c r="AH5373" t="s">
        <v>18247</v>
      </c>
      <c r="AI5373" t="s">
        <v>18248</v>
      </c>
      <c r="AJ5373"/>
      <c r="AK5373" t="s">
        <v>45</v>
      </c>
      <c r="AL5373" t="s">
        <v>45</v>
      </c>
      <c r="AM5373" t="s">
        <v>33</v>
      </c>
      <c r="AN5373" t="s">
        <v>33</v>
      </c>
      <c r="AO5373" t="s">
        <v>133</v>
      </c>
      <c r="AP5373" t="s">
        <v>33</v>
      </c>
      <c r="AQ5373"/>
      <c r="AR5373" t="s">
        <v>35</v>
      </c>
      <c r="AS5373" t="s">
        <v>35</v>
      </c>
    </row>
    <row r="5374" spans="1:45">
      <c r="A5374" s="264" t="s">
        <v>18249</v>
      </c>
      <c r="B5374" s="217" t="s">
        <v>2622</v>
      </c>
      <c r="E5374" s="217" t="s">
        <v>18250</v>
      </c>
      <c r="H5374" s="217" t="s">
        <v>45</v>
      </c>
      <c r="I5374" s="217" t="s">
        <v>45</v>
      </c>
      <c r="J5374" s="217" t="s">
        <v>33</v>
      </c>
      <c r="K5374" s="217" t="s">
        <v>33</v>
      </c>
      <c r="L5374" s="217" t="s">
        <v>133</v>
      </c>
      <c r="M5374" s="217" t="s">
        <v>33</v>
      </c>
      <c r="O5374" s="217" t="s">
        <v>35</v>
      </c>
      <c r="P5374" s="217" t="s">
        <v>35</v>
      </c>
      <c r="Q5374" s="217">
        <f>S6974-vykonyz.xlsx[[#This Row],[Kod]]</f>
        <v>-91788</v>
      </c>
      <c r="R5374" s="217">
        <f>S5297-vykonyz.xlsx[[#This Row],[Kod]]</f>
        <v>-91788</v>
      </c>
      <c r="AC5374" s="217">
        <f>vykonyz.xlsx3[[#This Row],[Kod]]-vykonyz.xlsx[[#This Row],[Kod]]</f>
        <v>0</v>
      </c>
      <c r="AD5374" t="s">
        <v>18249</v>
      </c>
      <c r="AE5374" t="s">
        <v>2622</v>
      </c>
      <c r="AF5374"/>
      <c r="AG5374"/>
      <c r="AH5374" t="s">
        <v>18250</v>
      </c>
      <c r="AI5374" t="s">
        <v>18251</v>
      </c>
      <c r="AJ5374"/>
      <c r="AK5374" t="s">
        <v>45</v>
      </c>
      <c r="AL5374" t="s">
        <v>45</v>
      </c>
      <c r="AM5374" t="s">
        <v>33</v>
      </c>
      <c r="AN5374" t="s">
        <v>33</v>
      </c>
      <c r="AO5374" t="s">
        <v>133</v>
      </c>
      <c r="AP5374" t="s">
        <v>33</v>
      </c>
      <c r="AQ5374"/>
      <c r="AR5374" t="s">
        <v>35</v>
      </c>
      <c r="AS5374" t="s">
        <v>35</v>
      </c>
    </row>
    <row r="5375" spans="1:45">
      <c r="A5375" s="264" t="s">
        <v>18252</v>
      </c>
      <c r="B5375" s="217" t="s">
        <v>1136</v>
      </c>
      <c r="E5375" s="217" t="s">
        <v>18253</v>
      </c>
      <c r="H5375" s="217" t="s">
        <v>45</v>
      </c>
      <c r="I5375" s="217" t="s">
        <v>45</v>
      </c>
      <c r="J5375" s="217" t="s">
        <v>33</v>
      </c>
      <c r="K5375" s="217" t="s">
        <v>33</v>
      </c>
      <c r="L5375" s="217" t="s">
        <v>133</v>
      </c>
      <c r="M5375" s="217" t="s">
        <v>33</v>
      </c>
      <c r="O5375" s="217" t="s">
        <v>35</v>
      </c>
      <c r="P5375" s="217" t="s">
        <v>35</v>
      </c>
      <c r="Q5375" s="217">
        <f>S6975-vykonyz.xlsx[[#This Row],[Kod]]</f>
        <v>-91789</v>
      </c>
      <c r="R5375" s="217">
        <f>S5298-vykonyz.xlsx[[#This Row],[Kod]]</f>
        <v>-91789</v>
      </c>
      <c r="AC5375" s="217">
        <f>vykonyz.xlsx3[[#This Row],[Kod]]-vykonyz.xlsx[[#This Row],[Kod]]</f>
        <v>0</v>
      </c>
      <c r="AD5375" t="s">
        <v>18252</v>
      </c>
      <c r="AE5375" t="s">
        <v>1136</v>
      </c>
      <c r="AF5375"/>
      <c r="AG5375"/>
      <c r="AH5375" t="s">
        <v>18253</v>
      </c>
      <c r="AI5375" t="s">
        <v>18254</v>
      </c>
      <c r="AJ5375"/>
      <c r="AK5375" t="s">
        <v>45</v>
      </c>
      <c r="AL5375" t="s">
        <v>45</v>
      </c>
      <c r="AM5375" t="s">
        <v>33</v>
      </c>
      <c r="AN5375" t="s">
        <v>33</v>
      </c>
      <c r="AO5375" t="s">
        <v>133</v>
      </c>
      <c r="AP5375" t="s">
        <v>33</v>
      </c>
      <c r="AQ5375"/>
      <c r="AR5375" t="s">
        <v>35</v>
      </c>
      <c r="AS5375" t="s">
        <v>35</v>
      </c>
    </row>
    <row r="5376" spans="1:45">
      <c r="A5376" s="264" t="s">
        <v>18255</v>
      </c>
      <c r="B5376" s="217" t="s">
        <v>647</v>
      </c>
      <c r="E5376" s="217" t="s">
        <v>18256</v>
      </c>
      <c r="F5376" s="217" t="s">
        <v>18257</v>
      </c>
      <c r="H5376" s="217" t="s">
        <v>45</v>
      </c>
      <c r="I5376" s="217" t="s">
        <v>45</v>
      </c>
      <c r="J5376" s="217" t="s">
        <v>33</v>
      </c>
      <c r="K5376" s="217" t="s">
        <v>33</v>
      </c>
      <c r="L5376" s="217" t="s">
        <v>133</v>
      </c>
      <c r="M5376" s="217" t="s">
        <v>33</v>
      </c>
      <c r="O5376" s="217" t="s">
        <v>35</v>
      </c>
      <c r="P5376" s="217" t="s">
        <v>35</v>
      </c>
      <c r="Q5376" s="217">
        <f>S6976-vykonyz.xlsx[[#This Row],[Kod]]</f>
        <v>-91790</v>
      </c>
      <c r="R5376" s="217">
        <f>S5299-vykonyz.xlsx[[#This Row],[Kod]]</f>
        <v>-91790</v>
      </c>
      <c r="AC5376" s="217">
        <f>vykonyz.xlsx3[[#This Row],[Kod]]-vykonyz.xlsx[[#This Row],[Kod]]</f>
        <v>0</v>
      </c>
      <c r="AD5376" t="s">
        <v>18255</v>
      </c>
      <c r="AE5376" t="s">
        <v>647</v>
      </c>
      <c r="AF5376"/>
      <c r="AG5376"/>
      <c r="AH5376" t="s">
        <v>18256</v>
      </c>
      <c r="AI5376" t="s">
        <v>18258</v>
      </c>
      <c r="AJ5376"/>
      <c r="AK5376" t="s">
        <v>45</v>
      </c>
      <c r="AL5376" t="s">
        <v>45</v>
      </c>
      <c r="AM5376" t="s">
        <v>33</v>
      </c>
      <c r="AN5376" t="s">
        <v>33</v>
      </c>
      <c r="AO5376" t="s">
        <v>133</v>
      </c>
      <c r="AP5376" t="s">
        <v>33</v>
      </c>
      <c r="AQ5376"/>
      <c r="AR5376" t="s">
        <v>35</v>
      </c>
      <c r="AS5376" t="s">
        <v>35</v>
      </c>
    </row>
    <row r="5377" spans="1:45">
      <c r="A5377" s="264" t="s">
        <v>18259</v>
      </c>
      <c r="B5377" s="217" t="s">
        <v>2622</v>
      </c>
      <c r="E5377" s="217" t="s">
        <v>18260</v>
      </c>
      <c r="F5377" s="217" t="s">
        <v>18261</v>
      </c>
      <c r="H5377" s="217" t="s">
        <v>45</v>
      </c>
      <c r="I5377" s="217" t="s">
        <v>45</v>
      </c>
      <c r="J5377" s="217" t="s">
        <v>33</v>
      </c>
      <c r="K5377" s="217" t="s">
        <v>33</v>
      </c>
      <c r="L5377" s="217" t="s">
        <v>133</v>
      </c>
      <c r="M5377" s="217" t="s">
        <v>33</v>
      </c>
      <c r="O5377" s="217" t="s">
        <v>35</v>
      </c>
      <c r="P5377" s="217" t="s">
        <v>35</v>
      </c>
      <c r="Q5377" s="217">
        <f>S6977-vykonyz.xlsx[[#This Row],[Kod]]</f>
        <v>-91791</v>
      </c>
      <c r="R5377" s="217">
        <f>S5300-vykonyz.xlsx[[#This Row],[Kod]]</f>
        <v>-91791</v>
      </c>
      <c r="AC5377" s="217">
        <f>vykonyz.xlsx3[[#This Row],[Kod]]-vykonyz.xlsx[[#This Row],[Kod]]</f>
        <v>0</v>
      </c>
      <c r="AD5377" t="s">
        <v>18259</v>
      </c>
      <c r="AE5377" t="s">
        <v>2622</v>
      </c>
      <c r="AF5377"/>
      <c r="AG5377"/>
      <c r="AH5377" t="s">
        <v>18260</v>
      </c>
      <c r="AI5377" t="s">
        <v>18262</v>
      </c>
      <c r="AJ5377"/>
      <c r="AK5377" t="s">
        <v>45</v>
      </c>
      <c r="AL5377" t="s">
        <v>45</v>
      </c>
      <c r="AM5377" t="s">
        <v>33</v>
      </c>
      <c r="AN5377" t="s">
        <v>33</v>
      </c>
      <c r="AO5377" t="s">
        <v>133</v>
      </c>
      <c r="AP5377" t="s">
        <v>33</v>
      </c>
      <c r="AQ5377"/>
      <c r="AR5377" t="s">
        <v>35</v>
      </c>
      <c r="AS5377" t="s">
        <v>35</v>
      </c>
    </row>
    <row r="5378" spans="1:45">
      <c r="A5378" s="264" t="s">
        <v>18263</v>
      </c>
      <c r="B5378" s="217" t="s">
        <v>2622</v>
      </c>
      <c r="E5378" s="217" t="s">
        <v>18264</v>
      </c>
      <c r="F5378" s="217" t="s">
        <v>18265</v>
      </c>
      <c r="H5378" s="217" t="s">
        <v>45</v>
      </c>
      <c r="I5378" s="217" t="s">
        <v>45</v>
      </c>
      <c r="J5378" s="217" t="s">
        <v>33</v>
      </c>
      <c r="K5378" s="217" t="s">
        <v>33</v>
      </c>
      <c r="L5378" s="217" t="s">
        <v>133</v>
      </c>
      <c r="M5378" s="217" t="s">
        <v>33</v>
      </c>
      <c r="O5378" s="217" t="s">
        <v>35</v>
      </c>
      <c r="P5378" s="217" t="s">
        <v>35</v>
      </c>
      <c r="Q5378" s="217">
        <f>S6978-vykonyz.xlsx[[#This Row],[Kod]]</f>
        <v>-91792</v>
      </c>
      <c r="R5378" s="217">
        <f>S5301-vykonyz.xlsx[[#This Row],[Kod]]</f>
        <v>-91792</v>
      </c>
      <c r="AC5378" s="217">
        <f>vykonyz.xlsx3[[#This Row],[Kod]]-vykonyz.xlsx[[#This Row],[Kod]]</f>
        <v>0</v>
      </c>
      <c r="AD5378" t="s">
        <v>18263</v>
      </c>
      <c r="AE5378" t="s">
        <v>2622</v>
      </c>
      <c r="AF5378"/>
      <c r="AG5378"/>
      <c r="AH5378" t="s">
        <v>18264</v>
      </c>
      <c r="AI5378" t="s">
        <v>18265</v>
      </c>
      <c r="AJ5378"/>
      <c r="AK5378" t="s">
        <v>45</v>
      </c>
      <c r="AL5378" t="s">
        <v>45</v>
      </c>
      <c r="AM5378" t="s">
        <v>33</v>
      </c>
      <c r="AN5378" t="s">
        <v>33</v>
      </c>
      <c r="AO5378" t="s">
        <v>133</v>
      </c>
      <c r="AP5378" t="s">
        <v>33</v>
      </c>
      <c r="AQ5378"/>
      <c r="AR5378" t="s">
        <v>35</v>
      </c>
      <c r="AS5378" t="s">
        <v>35</v>
      </c>
    </row>
    <row r="5379" spans="1:45">
      <c r="A5379" s="264" t="s">
        <v>18266</v>
      </c>
      <c r="B5379" s="217" t="s">
        <v>2622</v>
      </c>
      <c r="E5379" s="217" t="s">
        <v>18267</v>
      </c>
      <c r="F5379" s="217" t="s">
        <v>18268</v>
      </c>
      <c r="H5379" s="217" t="s">
        <v>45</v>
      </c>
      <c r="I5379" s="217" t="s">
        <v>45</v>
      </c>
      <c r="J5379" s="217" t="s">
        <v>33</v>
      </c>
      <c r="K5379" s="217" t="s">
        <v>33</v>
      </c>
      <c r="L5379" s="217" t="s">
        <v>133</v>
      </c>
      <c r="M5379" s="217" t="s">
        <v>33</v>
      </c>
      <c r="O5379" s="217" t="s">
        <v>35</v>
      </c>
      <c r="P5379" s="217" t="s">
        <v>35</v>
      </c>
      <c r="Q5379" s="217">
        <f>S6979-vykonyz.xlsx[[#This Row],[Kod]]</f>
        <v>-91793</v>
      </c>
      <c r="R5379" s="217">
        <f>S5302-vykonyz.xlsx[[#This Row],[Kod]]</f>
        <v>-91793</v>
      </c>
      <c r="AC5379" s="217">
        <f>vykonyz.xlsx3[[#This Row],[Kod]]-vykonyz.xlsx[[#This Row],[Kod]]</f>
        <v>0</v>
      </c>
      <c r="AD5379" t="s">
        <v>18266</v>
      </c>
      <c r="AE5379" t="s">
        <v>2622</v>
      </c>
      <c r="AF5379"/>
      <c r="AG5379"/>
      <c r="AH5379" t="s">
        <v>18267</v>
      </c>
      <c r="AI5379" t="s">
        <v>18268</v>
      </c>
      <c r="AJ5379"/>
      <c r="AK5379" t="s">
        <v>45</v>
      </c>
      <c r="AL5379" t="s">
        <v>45</v>
      </c>
      <c r="AM5379" t="s">
        <v>33</v>
      </c>
      <c r="AN5379" t="s">
        <v>33</v>
      </c>
      <c r="AO5379" t="s">
        <v>133</v>
      </c>
      <c r="AP5379" t="s">
        <v>33</v>
      </c>
      <c r="AQ5379"/>
      <c r="AR5379" t="s">
        <v>35</v>
      </c>
      <c r="AS5379" t="s">
        <v>35</v>
      </c>
    </row>
    <row r="5380" spans="1:45">
      <c r="A5380" s="264" t="s">
        <v>18269</v>
      </c>
      <c r="B5380" s="217" t="s">
        <v>2622</v>
      </c>
      <c r="E5380" s="217" t="s">
        <v>18270</v>
      </c>
      <c r="F5380" s="217" t="s">
        <v>18271</v>
      </c>
      <c r="H5380" s="217" t="s">
        <v>45</v>
      </c>
      <c r="I5380" s="217" t="s">
        <v>45</v>
      </c>
      <c r="J5380" s="217" t="s">
        <v>33</v>
      </c>
      <c r="K5380" s="217" t="s">
        <v>33</v>
      </c>
      <c r="L5380" s="217" t="s">
        <v>133</v>
      </c>
      <c r="M5380" s="217" t="s">
        <v>33</v>
      </c>
      <c r="O5380" s="217" t="s">
        <v>35</v>
      </c>
      <c r="P5380" s="217" t="s">
        <v>35</v>
      </c>
      <c r="Q5380" s="217">
        <f>S6980-vykonyz.xlsx[[#This Row],[Kod]]</f>
        <v>-91794</v>
      </c>
      <c r="R5380" s="217">
        <f>S5303-vykonyz.xlsx[[#This Row],[Kod]]</f>
        <v>-91794</v>
      </c>
      <c r="AC5380" s="217">
        <f>vykonyz.xlsx3[[#This Row],[Kod]]-vykonyz.xlsx[[#This Row],[Kod]]</f>
        <v>0</v>
      </c>
      <c r="AD5380" t="s">
        <v>18269</v>
      </c>
      <c r="AE5380" t="s">
        <v>2622</v>
      </c>
      <c r="AF5380"/>
      <c r="AG5380"/>
      <c r="AH5380" t="s">
        <v>18270</v>
      </c>
      <c r="AI5380" t="s">
        <v>18271</v>
      </c>
      <c r="AJ5380"/>
      <c r="AK5380" t="s">
        <v>45</v>
      </c>
      <c r="AL5380" t="s">
        <v>45</v>
      </c>
      <c r="AM5380" t="s">
        <v>33</v>
      </c>
      <c r="AN5380" t="s">
        <v>33</v>
      </c>
      <c r="AO5380" t="s">
        <v>133</v>
      </c>
      <c r="AP5380" t="s">
        <v>33</v>
      </c>
      <c r="AQ5380"/>
      <c r="AR5380" t="s">
        <v>35</v>
      </c>
      <c r="AS5380" t="s">
        <v>35</v>
      </c>
    </row>
    <row r="5381" spans="1:45">
      <c r="A5381" s="264" t="s">
        <v>18272</v>
      </c>
      <c r="B5381" s="217" t="s">
        <v>2622</v>
      </c>
      <c r="E5381" s="217" t="s">
        <v>18273</v>
      </c>
      <c r="F5381" s="217" t="s">
        <v>18274</v>
      </c>
      <c r="H5381" s="217" t="s">
        <v>45</v>
      </c>
      <c r="I5381" s="217" t="s">
        <v>45</v>
      </c>
      <c r="J5381" s="217" t="s">
        <v>33</v>
      </c>
      <c r="K5381" s="217" t="s">
        <v>33</v>
      </c>
      <c r="L5381" s="217" t="s">
        <v>133</v>
      </c>
      <c r="M5381" s="217" t="s">
        <v>33</v>
      </c>
      <c r="O5381" s="217" t="s">
        <v>35</v>
      </c>
      <c r="P5381" s="217" t="s">
        <v>35</v>
      </c>
      <c r="Q5381" s="217">
        <f>S6981-vykonyz.xlsx[[#This Row],[Kod]]</f>
        <v>-91795</v>
      </c>
      <c r="R5381" s="217">
        <f>S5304-vykonyz.xlsx[[#This Row],[Kod]]</f>
        <v>-91795</v>
      </c>
      <c r="AC5381" s="217">
        <f>vykonyz.xlsx3[[#This Row],[Kod]]-vykonyz.xlsx[[#This Row],[Kod]]</f>
        <v>0</v>
      </c>
      <c r="AD5381" t="s">
        <v>18272</v>
      </c>
      <c r="AE5381" t="s">
        <v>2622</v>
      </c>
      <c r="AF5381"/>
      <c r="AG5381"/>
      <c r="AH5381" t="s">
        <v>18273</v>
      </c>
      <c r="AI5381" t="s">
        <v>18274</v>
      </c>
      <c r="AJ5381"/>
      <c r="AK5381" t="s">
        <v>45</v>
      </c>
      <c r="AL5381" t="s">
        <v>45</v>
      </c>
      <c r="AM5381" t="s">
        <v>33</v>
      </c>
      <c r="AN5381" t="s">
        <v>33</v>
      </c>
      <c r="AO5381" t="s">
        <v>133</v>
      </c>
      <c r="AP5381" t="s">
        <v>33</v>
      </c>
      <c r="AQ5381"/>
      <c r="AR5381" t="s">
        <v>35</v>
      </c>
      <c r="AS5381" t="s">
        <v>35</v>
      </c>
    </row>
    <row r="5382" spans="1:45">
      <c r="A5382" s="264" t="s">
        <v>18275</v>
      </c>
      <c r="B5382" s="217" t="s">
        <v>4192</v>
      </c>
      <c r="E5382" s="217" t="s">
        <v>18276</v>
      </c>
      <c r="F5382" s="217" t="s">
        <v>18277</v>
      </c>
      <c r="H5382" s="217" t="s">
        <v>45</v>
      </c>
      <c r="I5382" s="217" t="s">
        <v>45</v>
      </c>
      <c r="J5382" s="217" t="s">
        <v>33</v>
      </c>
      <c r="K5382" s="217" t="s">
        <v>33</v>
      </c>
      <c r="L5382" s="217" t="s">
        <v>133</v>
      </c>
      <c r="M5382" s="217" t="s">
        <v>33</v>
      </c>
      <c r="O5382" s="217" t="s">
        <v>35</v>
      </c>
      <c r="P5382" s="217" t="s">
        <v>35</v>
      </c>
      <c r="Q5382" s="217">
        <f>S6982-vykonyz.xlsx[[#This Row],[Kod]]</f>
        <v>-91796</v>
      </c>
      <c r="R5382" s="217">
        <f>S5305-vykonyz.xlsx[[#This Row],[Kod]]</f>
        <v>-91796</v>
      </c>
      <c r="AC5382" s="217">
        <f>vykonyz.xlsx3[[#This Row],[Kod]]-vykonyz.xlsx[[#This Row],[Kod]]</f>
        <v>0</v>
      </c>
      <c r="AD5382" t="s">
        <v>18275</v>
      </c>
      <c r="AE5382" t="s">
        <v>4192</v>
      </c>
      <c r="AF5382"/>
      <c r="AG5382"/>
      <c r="AH5382" t="s">
        <v>18276</v>
      </c>
      <c r="AI5382" t="s">
        <v>18277</v>
      </c>
      <c r="AJ5382"/>
      <c r="AK5382" t="s">
        <v>45</v>
      </c>
      <c r="AL5382" t="s">
        <v>45</v>
      </c>
      <c r="AM5382" t="s">
        <v>33</v>
      </c>
      <c r="AN5382" t="s">
        <v>33</v>
      </c>
      <c r="AO5382" t="s">
        <v>133</v>
      </c>
      <c r="AP5382" t="s">
        <v>33</v>
      </c>
      <c r="AQ5382"/>
      <c r="AR5382" t="s">
        <v>35</v>
      </c>
      <c r="AS5382" t="s">
        <v>35</v>
      </c>
    </row>
    <row r="5383" spans="1:45">
      <c r="A5383" s="264" t="s">
        <v>18278</v>
      </c>
      <c r="B5383" s="217" t="s">
        <v>4192</v>
      </c>
      <c r="E5383" s="217" t="s">
        <v>18279</v>
      </c>
      <c r="F5383" s="217" t="s">
        <v>18280</v>
      </c>
      <c r="H5383" s="217" t="s">
        <v>45</v>
      </c>
      <c r="I5383" s="217" t="s">
        <v>45</v>
      </c>
      <c r="J5383" s="217" t="s">
        <v>33</v>
      </c>
      <c r="K5383" s="217" t="s">
        <v>33</v>
      </c>
      <c r="L5383" s="217" t="s">
        <v>133</v>
      </c>
      <c r="M5383" s="217" t="s">
        <v>33</v>
      </c>
      <c r="O5383" s="217" t="s">
        <v>35</v>
      </c>
      <c r="P5383" s="217" t="s">
        <v>35</v>
      </c>
      <c r="Q5383" s="217">
        <f>S6983-vykonyz.xlsx[[#This Row],[Kod]]</f>
        <v>-91797</v>
      </c>
      <c r="R5383" s="217">
        <f>S5306-vykonyz.xlsx[[#This Row],[Kod]]</f>
        <v>-91797</v>
      </c>
      <c r="AC5383" s="217">
        <f>vykonyz.xlsx3[[#This Row],[Kod]]-vykonyz.xlsx[[#This Row],[Kod]]</f>
        <v>0</v>
      </c>
      <c r="AD5383" t="s">
        <v>18278</v>
      </c>
      <c r="AE5383" t="s">
        <v>4192</v>
      </c>
      <c r="AF5383"/>
      <c r="AG5383"/>
      <c r="AH5383" t="s">
        <v>18279</v>
      </c>
      <c r="AI5383" t="s">
        <v>18280</v>
      </c>
      <c r="AJ5383"/>
      <c r="AK5383" t="s">
        <v>45</v>
      </c>
      <c r="AL5383" t="s">
        <v>45</v>
      </c>
      <c r="AM5383" t="s">
        <v>33</v>
      </c>
      <c r="AN5383" t="s">
        <v>33</v>
      </c>
      <c r="AO5383" t="s">
        <v>133</v>
      </c>
      <c r="AP5383" t="s">
        <v>33</v>
      </c>
      <c r="AQ5383"/>
      <c r="AR5383" t="s">
        <v>35</v>
      </c>
      <c r="AS5383" t="s">
        <v>35</v>
      </c>
    </row>
    <row r="5384" spans="1:45">
      <c r="A5384" s="264" t="s">
        <v>18281</v>
      </c>
      <c r="B5384" s="217" t="s">
        <v>4192</v>
      </c>
      <c r="E5384" s="217" t="s">
        <v>18282</v>
      </c>
      <c r="F5384" s="217" t="s">
        <v>18283</v>
      </c>
      <c r="H5384" s="217" t="s">
        <v>45</v>
      </c>
      <c r="I5384" s="217" t="s">
        <v>45</v>
      </c>
      <c r="J5384" s="217" t="s">
        <v>33</v>
      </c>
      <c r="K5384" s="217" t="s">
        <v>33</v>
      </c>
      <c r="L5384" s="217" t="s">
        <v>133</v>
      </c>
      <c r="M5384" s="217" t="s">
        <v>33</v>
      </c>
      <c r="O5384" s="217" t="s">
        <v>35</v>
      </c>
      <c r="P5384" s="217" t="s">
        <v>35</v>
      </c>
      <c r="Q5384" s="217">
        <f>S6984-vykonyz.xlsx[[#This Row],[Kod]]</f>
        <v>-91798</v>
      </c>
      <c r="R5384" s="217">
        <f>S5307-vykonyz.xlsx[[#This Row],[Kod]]</f>
        <v>-91798</v>
      </c>
      <c r="AC5384" s="217">
        <f>vykonyz.xlsx3[[#This Row],[Kod]]-vykonyz.xlsx[[#This Row],[Kod]]</f>
        <v>0</v>
      </c>
      <c r="AD5384" t="s">
        <v>18281</v>
      </c>
      <c r="AE5384" t="s">
        <v>4192</v>
      </c>
      <c r="AF5384"/>
      <c r="AG5384"/>
      <c r="AH5384" t="s">
        <v>18282</v>
      </c>
      <c r="AI5384" t="s">
        <v>18284</v>
      </c>
      <c r="AJ5384"/>
      <c r="AK5384" t="s">
        <v>45</v>
      </c>
      <c r="AL5384" t="s">
        <v>45</v>
      </c>
      <c r="AM5384" t="s">
        <v>33</v>
      </c>
      <c r="AN5384" t="s">
        <v>33</v>
      </c>
      <c r="AO5384" t="s">
        <v>133</v>
      </c>
      <c r="AP5384" t="s">
        <v>33</v>
      </c>
      <c r="AQ5384"/>
      <c r="AR5384" t="s">
        <v>35</v>
      </c>
      <c r="AS5384" t="s">
        <v>35</v>
      </c>
    </row>
    <row r="5385" spans="1:45">
      <c r="A5385" s="264" t="s">
        <v>18285</v>
      </c>
      <c r="B5385" s="217" t="s">
        <v>2622</v>
      </c>
      <c r="E5385" s="217" t="s">
        <v>18286</v>
      </c>
      <c r="F5385" s="217" t="s">
        <v>18287</v>
      </c>
      <c r="H5385" s="217" t="s">
        <v>45</v>
      </c>
      <c r="I5385" s="217" t="s">
        <v>45</v>
      </c>
      <c r="J5385" s="217" t="s">
        <v>33</v>
      </c>
      <c r="K5385" s="217" t="s">
        <v>33</v>
      </c>
      <c r="L5385" s="217" t="s">
        <v>133</v>
      </c>
      <c r="M5385" s="217" t="s">
        <v>33</v>
      </c>
      <c r="O5385" s="217" t="s">
        <v>35</v>
      </c>
      <c r="P5385" s="217" t="s">
        <v>35</v>
      </c>
      <c r="Q5385" s="217">
        <f>S6985-vykonyz.xlsx[[#This Row],[Kod]]</f>
        <v>-91799</v>
      </c>
      <c r="R5385" s="217">
        <f>S5308-vykonyz.xlsx[[#This Row],[Kod]]</f>
        <v>-91799</v>
      </c>
      <c r="AC5385" s="217">
        <f>vykonyz.xlsx3[[#This Row],[Kod]]-vykonyz.xlsx[[#This Row],[Kod]]</f>
        <v>0</v>
      </c>
      <c r="AD5385" t="s">
        <v>18285</v>
      </c>
      <c r="AE5385" t="s">
        <v>2622</v>
      </c>
      <c r="AF5385"/>
      <c r="AG5385"/>
      <c r="AH5385" t="s">
        <v>18286</v>
      </c>
      <c r="AI5385" t="s">
        <v>18287</v>
      </c>
      <c r="AJ5385"/>
      <c r="AK5385" t="s">
        <v>45</v>
      </c>
      <c r="AL5385" t="s">
        <v>45</v>
      </c>
      <c r="AM5385" t="s">
        <v>33</v>
      </c>
      <c r="AN5385" t="s">
        <v>33</v>
      </c>
      <c r="AO5385" t="s">
        <v>133</v>
      </c>
      <c r="AP5385" t="s">
        <v>33</v>
      </c>
      <c r="AQ5385"/>
      <c r="AR5385" t="s">
        <v>35</v>
      </c>
      <c r="AS5385" t="s">
        <v>35</v>
      </c>
    </row>
    <row r="5386" spans="1:45">
      <c r="A5386" s="264" t="s">
        <v>18288</v>
      </c>
      <c r="B5386" s="217" t="s">
        <v>2622</v>
      </c>
      <c r="E5386" s="217" t="s">
        <v>18289</v>
      </c>
      <c r="F5386" s="217" t="s">
        <v>18290</v>
      </c>
      <c r="H5386" s="217" t="s">
        <v>45</v>
      </c>
      <c r="I5386" s="217" t="s">
        <v>45</v>
      </c>
      <c r="J5386" s="217" t="s">
        <v>33</v>
      </c>
      <c r="K5386" s="217" t="s">
        <v>33</v>
      </c>
      <c r="L5386" s="217" t="s">
        <v>133</v>
      </c>
      <c r="M5386" s="217" t="s">
        <v>33</v>
      </c>
      <c r="O5386" s="217" t="s">
        <v>35</v>
      </c>
      <c r="P5386" s="217" t="s">
        <v>35</v>
      </c>
      <c r="Q5386" s="217">
        <f>S6986-vykonyz.xlsx[[#This Row],[Kod]]</f>
        <v>-91800</v>
      </c>
      <c r="R5386" s="217">
        <f>S5309-vykonyz.xlsx[[#This Row],[Kod]]</f>
        <v>-91800</v>
      </c>
      <c r="AC5386" s="217">
        <f>vykonyz.xlsx3[[#This Row],[Kod]]-vykonyz.xlsx[[#This Row],[Kod]]</f>
        <v>0</v>
      </c>
      <c r="AD5386" t="s">
        <v>18288</v>
      </c>
      <c r="AE5386" t="s">
        <v>2622</v>
      </c>
      <c r="AF5386"/>
      <c r="AG5386"/>
      <c r="AH5386" t="s">
        <v>18289</v>
      </c>
      <c r="AI5386" t="s">
        <v>18290</v>
      </c>
      <c r="AJ5386"/>
      <c r="AK5386" t="s">
        <v>45</v>
      </c>
      <c r="AL5386" t="s">
        <v>45</v>
      </c>
      <c r="AM5386" t="s">
        <v>33</v>
      </c>
      <c r="AN5386" t="s">
        <v>33</v>
      </c>
      <c r="AO5386" t="s">
        <v>133</v>
      </c>
      <c r="AP5386" t="s">
        <v>33</v>
      </c>
      <c r="AQ5386"/>
      <c r="AR5386" t="s">
        <v>35</v>
      </c>
      <c r="AS5386" t="s">
        <v>35</v>
      </c>
    </row>
    <row r="5387" spans="1:45">
      <c r="A5387" s="264" t="s">
        <v>18291</v>
      </c>
      <c r="B5387" s="217" t="s">
        <v>5475</v>
      </c>
      <c r="E5387" s="217" t="s">
        <v>18292</v>
      </c>
      <c r="F5387" s="217" t="s">
        <v>18293</v>
      </c>
      <c r="H5387" s="217" t="s">
        <v>45</v>
      </c>
      <c r="I5387" s="217" t="s">
        <v>45</v>
      </c>
      <c r="J5387" s="217" t="s">
        <v>33</v>
      </c>
      <c r="K5387" s="217" t="s">
        <v>33</v>
      </c>
      <c r="L5387" s="217" t="s">
        <v>133</v>
      </c>
      <c r="M5387" s="217" t="s">
        <v>33</v>
      </c>
      <c r="O5387" s="217" t="s">
        <v>35</v>
      </c>
      <c r="P5387" s="217" t="s">
        <v>35</v>
      </c>
      <c r="Q5387" s="217">
        <f>S6987-vykonyz.xlsx[[#This Row],[Kod]]</f>
        <v>-91801</v>
      </c>
      <c r="R5387" s="217">
        <f>S5310-vykonyz.xlsx[[#This Row],[Kod]]</f>
        <v>-91801</v>
      </c>
      <c r="AC5387" s="217">
        <f>vykonyz.xlsx3[[#This Row],[Kod]]-vykonyz.xlsx[[#This Row],[Kod]]</f>
        <v>0</v>
      </c>
      <c r="AD5387" t="s">
        <v>18291</v>
      </c>
      <c r="AE5387" t="s">
        <v>5475</v>
      </c>
      <c r="AF5387"/>
      <c r="AG5387"/>
      <c r="AH5387" t="s">
        <v>18292</v>
      </c>
      <c r="AI5387" t="s">
        <v>18294</v>
      </c>
      <c r="AJ5387"/>
      <c r="AK5387" t="s">
        <v>45</v>
      </c>
      <c r="AL5387" t="s">
        <v>45</v>
      </c>
      <c r="AM5387" t="s">
        <v>33</v>
      </c>
      <c r="AN5387" t="s">
        <v>33</v>
      </c>
      <c r="AO5387" t="s">
        <v>133</v>
      </c>
      <c r="AP5387" t="s">
        <v>33</v>
      </c>
      <c r="AQ5387"/>
      <c r="AR5387" t="s">
        <v>35</v>
      </c>
      <c r="AS5387" t="s">
        <v>35</v>
      </c>
    </row>
    <row r="5388" spans="1:45">
      <c r="A5388" s="264" t="s">
        <v>18295</v>
      </c>
      <c r="B5388" s="217" t="s">
        <v>8228</v>
      </c>
      <c r="E5388" s="217" t="s">
        <v>18296</v>
      </c>
      <c r="F5388" s="217" t="s">
        <v>18297</v>
      </c>
      <c r="H5388" s="217" t="s">
        <v>45</v>
      </c>
      <c r="I5388" s="217" t="s">
        <v>45</v>
      </c>
      <c r="J5388" s="217" t="s">
        <v>33</v>
      </c>
      <c r="K5388" s="217" t="s">
        <v>33</v>
      </c>
      <c r="L5388" s="217" t="s">
        <v>133</v>
      </c>
      <c r="M5388" s="217" t="s">
        <v>33</v>
      </c>
      <c r="O5388" s="217" t="s">
        <v>35</v>
      </c>
      <c r="P5388" s="217" t="s">
        <v>35</v>
      </c>
      <c r="Q5388" s="217">
        <f>S6988-vykonyz.xlsx[[#This Row],[Kod]]</f>
        <v>-91802</v>
      </c>
      <c r="R5388" s="217">
        <f>S5311-vykonyz.xlsx[[#This Row],[Kod]]</f>
        <v>-91802</v>
      </c>
      <c r="AC5388" s="217">
        <f>vykonyz.xlsx3[[#This Row],[Kod]]-vykonyz.xlsx[[#This Row],[Kod]]</f>
        <v>0</v>
      </c>
      <c r="AD5388" t="s">
        <v>18295</v>
      </c>
      <c r="AE5388" t="s">
        <v>8228</v>
      </c>
      <c r="AF5388"/>
      <c r="AG5388"/>
      <c r="AH5388" t="s">
        <v>18296</v>
      </c>
      <c r="AI5388" t="s">
        <v>18298</v>
      </c>
      <c r="AJ5388"/>
      <c r="AK5388" t="s">
        <v>45</v>
      </c>
      <c r="AL5388" t="s">
        <v>45</v>
      </c>
      <c r="AM5388" t="s">
        <v>33</v>
      </c>
      <c r="AN5388" t="s">
        <v>33</v>
      </c>
      <c r="AO5388" t="s">
        <v>133</v>
      </c>
      <c r="AP5388" t="s">
        <v>33</v>
      </c>
      <c r="AQ5388"/>
      <c r="AR5388" t="s">
        <v>35</v>
      </c>
      <c r="AS5388" t="s">
        <v>35</v>
      </c>
    </row>
    <row r="5389" spans="1:45">
      <c r="A5389" s="264" t="s">
        <v>18299</v>
      </c>
      <c r="B5389" s="217" t="s">
        <v>8228</v>
      </c>
      <c r="E5389" s="217" t="s">
        <v>18300</v>
      </c>
      <c r="F5389" s="217" t="s">
        <v>18301</v>
      </c>
      <c r="H5389" s="217" t="s">
        <v>45</v>
      </c>
      <c r="I5389" s="217" t="s">
        <v>45</v>
      </c>
      <c r="J5389" s="217" t="s">
        <v>33</v>
      </c>
      <c r="K5389" s="217" t="s">
        <v>33</v>
      </c>
      <c r="L5389" s="217" t="s">
        <v>133</v>
      </c>
      <c r="M5389" s="217" t="s">
        <v>33</v>
      </c>
      <c r="O5389" s="217" t="s">
        <v>35</v>
      </c>
      <c r="P5389" s="217" t="s">
        <v>35</v>
      </c>
      <c r="Q5389" s="217">
        <f>S6989-vykonyz.xlsx[[#This Row],[Kod]]</f>
        <v>-91803</v>
      </c>
      <c r="R5389" s="217">
        <f>S5312-vykonyz.xlsx[[#This Row],[Kod]]</f>
        <v>-91803</v>
      </c>
      <c r="AC5389" s="217">
        <f>vykonyz.xlsx3[[#This Row],[Kod]]-vykonyz.xlsx[[#This Row],[Kod]]</f>
        <v>0</v>
      </c>
      <c r="AD5389" t="s">
        <v>18299</v>
      </c>
      <c r="AE5389" t="s">
        <v>8228</v>
      </c>
      <c r="AF5389"/>
      <c r="AG5389"/>
      <c r="AH5389" t="s">
        <v>18300</v>
      </c>
      <c r="AI5389" t="s">
        <v>18301</v>
      </c>
      <c r="AJ5389"/>
      <c r="AK5389" t="s">
        <v>45</v>
      </c>
      <c r="AL5389" t="s">
        <v>45</v>
      </c>
      <c r="AM5389" t="s">
        <v>33</v>
      </c>
      <c r="AN5389" t="s">
        <v>33</v>
      </c>
      <c r="AO5389" t="s">
        <v>133</v>
      </c>
      <c r="AP5389" t="s">
        <v>33</v>
      </c>
      <c r="AQ5389"/>
      <c r="AR5389" t="s">
        <v>35</v>
      </c>
      <c r="AS5389" t="s">
        <v>35</v>
      </c>
    </row>
    <row r="5390" spans="1:45">
      <c r="A5390" s="264" t="s">
        <v>18302</v>
      </c>
      <c r="B5390" s="217" t="s">
        <v>8228</v>
      </c>
      <c r="E5390" s="217" t="s">
        <v>18303</v>
      </c>
      <c r="F5390" s="217" t="s">
        <v>18304</v>
      </c>
      <c r="H5390" s="217" t="s">
        <v>45</v>
      </c>
      <c r="I5390" s="217" t="s">
        <v>45</v>
      </c>
      <c r="J5390" s="217" t="s">
        <v>33</v>
      </c>
      <c r="K5390" s="217" t="s">
        <v>33</v>
      </c>
      <c r="L5390" s="217" t="s">
        <v>133</v>
      </c>
      <c r="M5390" s="217" t="s">
        <v>33</v>
      </c>
      <c r="O5390" s="217" t="s">
        <v>35</v>
      </c>
      <c r="P5390" s="217" t="s">
        <v>35</v>
      </c>
      <c r="Q5390" s="217">
        <f>S6990-vykonyz.xlsx[[#This Row],[Kod]]</f>
        <v>-91804</v>
      </c>
      <c r="R5390" s="217">
        <f>S5313-vykonyz.xlsx[[#This Row],[Kod]]</f>
        <v>-91804</v>
      </c>
      <c r="AC5390" s="217">
        <f>vykonyz.xlsx3[[#This Row],[Kod]]-vykonyz.xlsx[[#This Row],[Kod]]</f>
        <v>0</v>
      </c>
      <c r="AD5390" t="s">
        <v>18302</v>
      </c>
      <c r="AE5390" t="s">
        <v>8228</v>
      </c>
      <c r="AF5390"/>
      <c r="AG5390"/>
      <c r="AH5390" t="s">
        <v>18303</v>
      </c>
      <c r="AI5390" t="s">
        <v>18305</v>
      </c>
      <c r="AJ5390"/>
      <c r="AK5390" t="s">
        <v>45</v>
      </c>
      <c r="AL5390" t="s">
        <v>45</v>
      </c>
      <c r="AM5390" t="s">
        <v>33</v>
      </c>
      <c r="AN5390" t="s">
        <v>33</v>
      </c>
      <c r="AO5390" t="s">
        <v>133</v>
      </c>
      <c r="AP5390" t="s">
        <v>33</v>
      </c>
      <c r="AQ5390"/>
      <c r="AR5390" t="s">
        <v>35</v>
      </c>
      <c r="AS5390" t="s">
        <v>35</v>
      </c>
    </row>
    <row r="5391" spans="1:45">
      <c r="A5391" s="264" t="s">
        <v>18306</v>
      </c>
      <c r="B5391" s="217" t="s">
        <v>8228</v>
      </c>
      <c r="E5391" s="217" t="s">
        <v>18307</v>
      </c>
      <c r="F5391" s="217" t="s">
        <v>18308</v>
      </c>
      <c r="H5391" s="217" t="s">
        <v>45</v>
      </c>
      <c r="I5391" s="217" t="s">
        <v>45</v>
      </c>
      <c r="J5391" s="217" t="s">
        <v>33</v>
      </c>
      <c r="K5391" s="217" t="s">
        <v>33</v>
      </c>
      <c r="L5391" s="217" t="s">
        <v>133</v>
      </c>
      <c r="M5391" s="217" t="s">
        <v>33</v>
      </c>
      <c r="O5391" s="217" t="s">
        <v>35</v>
      </c>
      <c r="P5391" s="217" t="s">
        <v>35</v>
      </c>
      <c r="Q5391" s="217">
        <f>S6991-vykonyz.xlsx[[#This Row],[Kod]]</f>
        <v>-91805</v>
      </c>
      <c r="R5391" s="217">
        <f>S5314-vykonyz.xlsx[[#This Row],[Kod]]</f>
        <v>-91805</v>
      </c>
      <c r="AC5391" s="217">
        <f>vykonyz.xlsx3[[#This Row],[Kod]]-vykonyz.xlsx[[#This Row],[Kod]]</f>
        <v>0</v>
      </c>
      <c r="AD5391" t="s">
        <v>18306</v>
      </c>
      <c r="AE5391" t="s">
        <v>8228</v>
      </c>
      <c r="AF5391"/>
      <c r="AG5391"/>
      <c r="AH5391" t="s">
        <v>18307</v>
      </c>
      <c r="AI5391" t="s">
        <v>18309</v>
      </c>
      <c r="AJ5391"/>
      <c r="AK5391" t="s">
        <v>45</v>
      </c>
      <c r="AL5391" t="s">
        <v>45</v>
      </c>
      <c r="AM5391" t="s">
        <v>33</v>
      </c>
      <c r="AN5391" t="s">
        <v>33</v>
      </c>
      <c r="AO5391" t="s">
        <v>133</v>
      </c>
      <c r="AP5391" t="s">
        <v>33</v>
      </c>
      <c r="AQ5391"/>
      <c r="AR5391" t="s">
        <v>35</v>
      </c>
      <c r="AS5391" t="s">
        <v>35</v>
      </c>
    </row>
    <row r="5392" spans="1:45">
      <c r="A5392" s="264" t="s">
        <v>18310</v>
      </c>
      <c r="B5392" s="217" t="s">
        <v>8228</v>
      </c>
      <c r="E5392" s="217" t="s">
        <v>18311</v>
      </c>
      <c r="F5392" s="217" t="s">
        <v>18312</v>
      </c>
      <c r="H5392" s="217" t="s">
        <v>45</v>
      </c>
      <c r="I5392" s="217" t="s">
        <v>45</v>
      </c>
      <c r="J5392" s="217" t="s">
        <v>33</v>
      </c>
      <c r="K5392" s="217" t="s">
        <v>33</v>
      </c>
      <c r="L5392" s="217" t="s">
        <v>133</v>
      </c>
      <c r="M5392" s="217" t="s">
        <v>33</v>
      </c>
      <c r="O5392" s="217" t="s">
        <v>35</v>
      </c>
      <c r="P5392" s="217" t="s">
        <v>35</v>
      </c>
      <c r="Q5392" s="217">
        <f>S6992-vykonyz.xlsx[[#This Row],[Kod]]</f>
        <v>-91806</v>
      </c>
      <c r="R5392" s="217">
        <f>S5315-vykonyz.xlsx[[#This Row],[Kod]]</f>
        <v>-91806</v>
      </c>
      <c r="AC5392" s="217">
        <f>vykonyz.xlsx3[[#This Row],[Kod]]-vykonyz.xlsx[[#This Row],[Kod]]</f>
        <v>0</v>
      </c>
      <c r="AD5392" t="s">
        <v>18310</v>
      </c>
      <c r="AE5392" t="s">
        <v>8228</v>
      </c>
      <c r="AF5392"/>
      <c r="AG5392"/>
      <c r="AH5392" t="s">
        <v>18311</v>
      </c>
      <c r="AI5392" t="s">
        <v>18312</v>
      </c>
      <c r="AJ5392"/>
      <c r="AK5392" t="s">
        <v>45</v>
      </c>
      <c r="AL5392" t="s">
        <v>45</v>
      </c>
      <c r="AM5392" t="s">
        <v>33</v>
      </c>
      <c r="AN5392" t="s">
        <v>33</v>
      </c>
      <c r="AO5392" t="s">
        <v>133</v>
      </c>
      <c r="AP5392" t="s">
        <v>33</v>
      </c>
      <c r="AQ5392"/>
      <c r="AR5392" t="s">
        <v>35</v>
      </c>
      <c r="AS5392" t="s">
        <v>35</v>
      </c>
    </row>
    <row r="5393" spans="1:45">
      <c r="A5393" s="264" t="s">
        <v>18313</v>
      </c>
      <c r="B5393" s="217" t="s">
        <v>8228</v>
      </c>
      <c r="E5393" s="217" t="s">
        <v>18314</v>
      </c>
      <c r="F5393" s="217" t="s">
        <v>18315</v>
      </c>
      <c r="H5393" s="217" t="s">
        <v>45</v>
      </c>
      <c r="I5393" s="217" t="s">
        <v>45</v>
      </c>
      <c r="J5393" s="217" t="s">
        <v>33</v>
      </c>
      <c r="K5393" s="217" t="s">
        <v>33</v>
      </c>
      <c r="L5393" s="217" t="s">
        <v>133</v>
      </c>
      <c r="M5393" s="217" t="s">
        <v>33</v>
      </c>
      <c r="O5393" s="217" t="s">
        <v>35</v>
      </c>
      <c r="P5393" s="217" t="s">
        <v>35</v>
      </c>
      <c r="Q5393" s="217">
        <f>S6993-vykonyz.xlsx[[#This Row],[Kod]]</f>
        <v>-91807</v>
      </c>
      <c r="R5393" s="217">
        <f>S5316-vykonyz.xlsx[[#This Row],[Kod]]</f>
        <v>-91807</v>
      </c>
      <c r="AC5393" s="217">
        <f>vykonyz.xlsx3[[#This Row],[Kod]]-vykonyz.xlsx[[#This Row],[Kod]]</f>
        <v>0</v>
      </c>
      <c r="AD5393" t="s">
        <v>18313</v>
      </c>
      <c r="AE5393" t="s">
        <v>8228</v>
      </c>
      <c r="AF5393"/>
      <c r="AG5393"/>
      <c r="AH5393" t="s">
        <v>18314</v>
      </c>
      <c r="AI5393" t="s">
        <v>18316</v>
      </c>
      <c r="AJ5393"/>
      <c r="AK5393" t="s">
        <v>45</v>
      </c>
      <c r="AL5393" t="s">
        <v>45</v>
      </c>
      <c r="AM5393" t="s">
        <v>33</v>
      </c>
      <c r="AN5393" t="s">
        <v>33</v>
      </c>
      <c r="AO5393" t="s">
        <v>133</v>
      </c>
      <c r="AP5393" t="s">
        <v>33</v>
      </c>
      <c r="AQ5393"/>
      <c r="AR5393" t="s">
        <v>35</v>
      </c>
      <c r="AS5393" t="s">
        <v>35</v>
      </c>
    </row>
    <row r="5394" spans="1:45">
      <c r="A5394" s="264" t="s">
        <v>18317</v>
      </c>
      <c r="B5394" s="217" t="s">
        <v>4055</v>
      </c>
      <c r="E5394" s="217" t="s">
        <v>18318</v>
      </c>
      <c r="F5394" s="217" t="s">
        <v>18319</v>
      </c>
      <c r="H5394" s="217" t="s">
        <v>45</v>
      </c>
      <c r="I5394" s="217" t="s">
        <v>45</v>
      </c>
      <c r="J5394" s="217" t="s">
        <v>33</v>
      </c>
      <c r="K5394" s="217" t="s">
        <v>33</v>
      </c>
      <c r="L5394" s="217" t="s">
        <v>133</v>
      </c>
      <c r="M5394" s="217" t="s">
        <v>33</v>
      </c>
      <c r="O5394" s="217" t="s">
        <v>35</v>
      </c>
      <c r="P5394" s="217" t="s">
        <v>35</v>
      </c>
      <c r="Q5394" s="217">
        <f>S6994-vykonyz.xlsx[[#This Row],[Kod]]</f>
        <v>-91810</v>
      </c>
      <c r="R5394" s="217">
        <f>S5317-vykonyz.xlsx[[#This Row],[Kod]]</f>
        <v>-91810</v>
      </c>
      <c r="AC5394" s="217">
        <f>vykonyz.xlsx3[[#This Row],[Kod]]-vykonyz.xlsx[[#This Row],[Kod]]</f>
        <v>0</v>
      </c>
      <c r="AD5394" t="s">
        <v>18317</v>
      </c>
      <c r="AE5394" t="s">
        <v>4055</v>
      </c>
      <c r="AF5394"/>
      <c r="AG5394"/>
      <c r="AH5394" t="s">
        <v>18318</v>
      </c>
      <c r="AI5394" t="s">
        <v>18319</v>
      </c>
      <c r="AJ5394"/>
      <c r="AK5394" t="s">
        <v>45</v>
      </c>
      <c r="AL5394" t="s">
        <v>45</v>
      </c>
      <c r="AM5394" t="s">
        <v>33</v>
      </c>
      <c r="AN5394" t="s">
        <v>33</v>
      </c>
      <c r="AO5394" t="s">
        <v>133</v>
      </c>
      <c r="AP5394" t="s">
        <v>33</v>
      </c>
      <c r="AQ5394"/>
      <c r="AR5394" t="s">
        <v>35</v>
      </c>
      <c r="AS5394" t="s">
        <v>35</v>
      </c>
    </row>
    <row r="5395" spans="1:45">
      <c r="A5395" s="264" t="s">
        <v>18320</v>
      </c>
      <c r="B5395" s="217" t="s">
        <v>4055</v>
      </c>
      <c r="E5395" s="217" t="s">
        <v>18321</v>
      </c>
      <c r="F5395" s="217" t="s">
        <v>18322</v>
      </c>
      <c r="H5395" s="217" t="s">
        <v>45</v>
      </c>
      <c r="I5395" s="217" t="s">
        <v>45</v>
      </c>
      <c r="J5395" s="217" t="s">
        <v>33</v>
      </c>
      <c r="K5395" s="217" t="s">
        <v>33</v>
      </c>
      <c r="L5395" s="217" t="s">
        <v>133</v>
      </c>
      <c r="M5395" s="217" t="s">
        <v>33</v>
      </c>
      <c r="O5395" s="217" t="s">
        <v>35</v>
      </c>
      <c r="P5395" s="217" t="s">
        <v>35</v>
      </c>
      <c r="Q5395" s="217">
        <f>S6995-vykonyz.xlsx[[#This Row],[Kod]]</f>
        <v>-91811</v>
      </c>
      <c r="R5395" s="217">
        <f>S5318-vykonyz.xlsx[[#This Row],[Kod]]</f>
        <v>-91811</v>
      </c>
      <c r="AC5395" s="217">
        <f>vykonyz.xlsx3[[#This Row],[Kod]]-vykonyz.xlsx[[#This Row],[Kod]]</f>
        <v>0</v>
      </c>
      <c r="AD5395" t="s">
        <v>18320</v>
      </c>
      <c r="AE5395" t="s">
        <v>4055</v>
      </c>
      <c r="AF5395"/>
      <c r="AG5395"/>
      <c r="AH5395" t="s">
        <v>18321</v>
      </c>
      <c r="AI5395" t="s">
        <v>18322</v>
      </c>
      <c r="AJ5395"/>
      <c r="AK5395" t="s">
        <v>45</v>
      </c>
      <c r="AL5395" t="s">
        <v>45</v>
      </c>
      <c r="AM5395" t="s">
        <v>33</v>
      </c>
      <c r="AN5395" t="s">
        <v>33</v>
      </c>
      <c r="AO5395" t="s">
        <v>133</v>
      </c>
      <c r="AP5395" t="s">
        <v>33</v>
      </c>
      <c r="AQ5395"/>
      <c r="AR5395" t="s">
        <v>35</v>
      </c>
      <c r="AS5395" t="s">
        <v>35</v>
      </c>
    </row>
    <row r="5396" spans="1:45">
      <c r="A5396" s="264" t="s">
        <v>18323</v>
      </c>
      <c r="B5396" s="217" t="s">
        <v>4055</v>
      </c>
      <c r="E5396" s="217" t="s">
        <v>18324</v>
      </c>
      <c r="F5396" s="217" t="s">
        <v>18325</v>
      </c>
      <c r="H5396" s="217" t="s">
        <v>45</v>
      </c>
      <c r="I5396" s="217" t="s">
        <v>45</v>
      </c>
      <c r="J5396" s="217" t="s">
        <v>33</v>
      </c>
      <c r="K5396" s="217" t="s">
        <v>33</v>
      </c>
      <c r="L5396" s="217" t="s">
        <v>133</v>
      </c>
      <c r="M5396" s="217" t="s">
        <v>33</v>
      </c>
      <c r="O5396" s="217" t="s">
        <v>35</v>
      </c>
      <c r="P5396" s="217" t="s">
        <v>35</v>
      </c>
      <c r="Q5396" s="217">
        <f>S6996-vykonyz.xlsx[[#This Row],[Kod]]</f>
        <v>-91812</v>
      </c>
      <c r="R5396" s="217">
        <f>S5319-vykonyz.xlsx[[#This Row],[Kod]]</f>
        <v>-91812</v>
      </c>
      <c r="AC5396" s="217">
        <f>vykonyz.xlsx3[[#This Row],[Kod]]-vykonyz.xlsx[[#This Row],[Kod]]</f>
        <v>0</v>
      </c>
      <c r="AD5396" t="s">
        <v>18323</v>
      </c>
      <c r="AE5396" t="s">
        <v>4055</v>
      </c>
      <c r="AF5396"/>
      <c r="AG5396"/>
      <c r="AH5396" t="s">
        <v>18324</v>
      </c>
      <c r="AI5396" t="s">
        <v>18325</v>
      </c>
      <c r="AJ5396"/>
      <c r="AK5396" t="s">
        <v>45</v>
      </c>
      <c r="AL5396" t="s">
        <v>45</v>
      </c>
      <c r="AM5396" t="s">
        <v>33</v>
      </c>
      <c r="AN5396" t="s">
        <v>33</v>
      </c>
      <c r="AO5396" t="s">
        <v>133</v>
      </c>
      <c r="AP5396" t="s">
        <v>33</v>
      </c>
      <c r="AQ5396"/>
      <c r="AR5396" t="s">
        <v>35</v>
      </c>
      <c r="AS5396" t="s">
        <v>35</v>
      </c>
    </row>
    <row r="5397" spans="1:45">
      <c r="A5397" s="264" t="s">
        <v>18326</v>
      </c>
      <c r="B5397" s="217" t="s">
        <v>4055</v>
      </c>
      <c r="E5397" s="217" t="s">
        <v>18327</v>
      </c>
      <c r="F5397" s="217" t="s">
        <v>18328</v>
      </c>
      <c r="H5397" s="217" t="s">
        <v>45</v>
      </c>
      <c r="I5397" s="217" t="s">
        <v>45</v>
      </c>
      <c r="J5397" s="217" t="s">
        <v>33</v>
      </c>
      <c r="K5397" s="217" t="s">
        <v>33</v>
      </c>
      <c r="L5397" s="217" t="s">
        <v>133</v>
      </c>
      <c r="M5397" s="217" t="s">
        <v>33</v>
      </c>
      <c r="O5397" s="217" t="s">
        <v>35</v>
      </c>
      <c r="P5397" s="217" t="s">
        <v>35</v>
      </c>
      <c r="Q5397" s="217">
        <f>S6997-vykonyz.xlsx[[#This Row],[Kod]]</f>
        <v>-91813</v>
      </c>
      <c r="R5397" s="217">
        <f>S5320-vykonyz.xlsx[[#This Row],[Kod]]</f>
        <v>-91813</v>
      </c>
      <c r="AC5397" s="217">
        <f>vykonyz.xlsx3[[#This Row],[Kod]]-vykonyz.xlsx[[#This Row],[Kod]]</f>
        <v>0</v>
      </c>
      <c r="AD5397" t="s">
        <v>18326</v>
      </c>
      <c r="AE5397" t="s">
        <v>4055</v>
      </c>
      <c r="AF5397"/>
      <c r="AG5397"/>
      <c r="AH5397" t="s">
        <v>18327</v>
      </c>
      <c r="AI5397" t="s">
        <v>18328</v>
      </c>
      <c r="AJ5397"/>
      <c r="AK5397" t="s">
        <v>45</v>
      </c>
      <c r="AL5397" t="s">
        <v>45</v>
      </c>
      <c r="AM5397" t="s">
        <v>33</v>
      </c>
      <c r="AN5397" t="s">
        <v>33</v>
      </c>
      <c r="AO5397" t="s">
        <v>133</v>
      </c>
      <c r="AP5397" t="s">
        <v>33</v>
      </c>
      <c r="AQ5397"/>
      <c r="AR5397" t="s">
        <v>35</v>
      </c>
      <c r="AS5397" t="s">
        <v>35</v>
      </c>
    </row>
    <row r="5398" spans="1:45">
      <c r="A5398" s="264" t="s">
        <v>18329</v>
      </c>
      <c r="B5398" s="217" t="s">
        <v>4055</v>
      </c>
      <c r="E5398" s="217" t="s">
        <v>18330</v>
      </c>
      <c r="F5398" s="217" t="s">
        <v>18331</v>
      </c>
      <c r="H5398" s="217" t="s">
        <v>45</v>
      </c>
      <c r="I5398" s="217" t="s">
        <v>45</v>
      </c>
      <c r="J5398" s="217" t="s">
        <v>33</v>
      </c>
      <c r="K5398" s="217" t="s">
        <v>33</v>
      </c>
      <c r="L5398" s="217" t="s">
        <v>133</v>
      </c>
      <c r="M5398" s="217" t="s">
        <v>33</v>
      </c>
      <c r="O5398" s="217" t="s">
        <v>35</v>
      </c>
      <c r="P5398" s="217" t="s">
        <v>35</v>
      </c>
      <c r="Q5398" s="217">
        <f>S6998-vykonyz.xlsx[[#This Row],[Kod]]</f>
        <v>-91814</v>
      </c>
      <c r="R5398" s="217">
        <f>S5321-vykonyz.xlsx[[#This Row],[Kod]]</f>
        <v>-91814</v>
      </c>
      <c r="AC5398" s="217">
        <f>vykonyz.xlsx3[[#This Row],[Kod]]-vykonyz.xlsx[[#This Row],[Kod]]</f>
        <v>0</v>
      </c>
      <c r="AD5398" t="s">
        <v>18329</v>
      </c>
      <c r="AE5398" t="s">
        <v>4055</v>
      </c>
      <c r="AF5398"/>
      <c r="AG5398"/>
      <c r="AH5398" t="s">
        <v>18330</v>
      </c>
      <c r="AI5398" t="s">
        <v>18331</v>
      </c>
      <c r="AJ5398"/>
      <c r="AK5398" t="s">
        <v>45</v>
      </c>
      <c r="AL5398" t="s">
        <v>45</v>
      </c>
      <c r="AM5398" t="s">
        <v>33</v>
      </c>
      <c r="AN5398" t="s">
        <v>33</v>
      </c>
      <c r="AO5398" t="s">
        <v>133</v>
      </c>
      <c r="AP5398" t="s">
        <v>33</v>
      </c>
      <c r="AQ5398"/>
      <c r="AR5398" t="s">
        <v>35</v>
      </c>
      <c r="AS5398" t="s">
        <v>35</v>
      </c>
    </row>
    <row r="5399" spans="1:45">
      <c r="A5399" s="264" t="s">
        <v>18332</v>
      </c>
      <c r="B5399" s="217" t="s">
        <v>4055</v>
      </c>
      <c r="E5399" s="217" t="s">
        <v>18333</v>
      </c>
      <c r="F5399" s="217" t="s">
        <v>18334</v>
      </c>
      <c r="H5399" s="217" t="s">
        <v>45</v>
      </c>
      <c r="I5399" s="217" t="s">
        <v>45</v>
      </c>
      <c r="J5399" s="217" t="s">
        <v>33</v>
      </c>
      <c r="K5399" s="217" t="s">
        <v>33</v>
      </c>
      <c r="L5399" s="217" t="s">
        <v>133</v>
      </c>
      <c r="M5399" s="217" t="s">
        <v>33</v>
      </c>
      <c r="O5399" s="217" t="s">
        <v>35</v>
      </c>
      <c r="P5399" s="217" t="s">
        <v>35</v>
      </c>
      <c r="Q5399" s="217">
        <f>S6999-vykonyz.xlsx[[#This Row],[Kod]]</f>
        <v>-91815</v>
      </c>
      <c r="R5399" s="217">
        <f>S5322-vykonyz.xlsx[[#This Row],[Kod]]</f>
        <v>-91815</v>
      </c>
      <c r="AC5399" s="217">
        <f>vykonyz.xlsx3[[#This Row],[Kod]]-vykonyz.xlsx[[#This Row],[Kod]]</f>
        <v>0</v>
      </c>
      <c r="AD5399" t="s">
        <v>18332</v>
      </c>
      <c r="AE5399" t="s">
        <v>4055</v>
      </c>
      <c r="AF5399"/>
      <c r="AG5399"/>
      <c r="AH5399" t="s">
        <v>18333</v>
      </c>
      <c r="AI5399" t="s">
        <v>18334</v>
      </c>
      <c r="AJ5399"/>
      <c r="AK5399" t="s">
        <v>45</v>
      </c>
      <c r="AL5399" t="s">
        <v>45</v>
      </c>
      <c r="AM5399" t="s">
        <v>33</v>
      </c>
      <c r="AN5399" t="s">
        <v>33</v>
      </c>
      <c r="AO5399" t="s">
        <v>133</v>
      </c>
      <c r="AP5399" t="s">
        <v>33</v>
      </c>
      <c r="AQ5399"/>
      <c r="AR5399" t="s">
        <v>35</v>
      </c>
      <c r="AS5399" t="s">
        <v>35</v>
      </c>
    </row>
    <row r="5400" spans="1:45">
      <c r="A5400" s="264" t="s">
        <v>18335</v>
      </c>
      <c r="B5400" s="217" t="s">
        <v>4055</v>
      </c>
      <c r="E5400" s="217" t="s">
        <v>18336</v>
      </c>
      <c r="F5400" s="217" t="s">
        <v>18337</v>
      </c>
      <c r="H5400" s="217" t="s">
        <v>45</v>
      </c>
      <c r="I5400" s="217" t="s">
        <v>45</v>
      </c>
      <c r="J5400" s="217" t="s">
        <v>33</v>
      </c>
      <c r="K5400" s="217" t="s">
        <v>33</v>
      </c>
      <c r="L5400" s="217" t="s">
        <v>133</v>
      </c>
      <c r="M5400" s="217" t="s">
        <v>33</v>
      </c>
      <c r="O5400" s="217" t="s">
        <v>35</v>
      </c>
      <c r="P5400" s="217" t="s">
        <v>35</v>
      </c>
      <c r="Q5400" s="217">
        <f>S7000-vykonyz.xlsx[[#This Row],[Kod]]</f>
        <v>-91816</v>
      </c>
      <c r="R5400" s="217">
        <f>S5323-vykonyz.xlsx[[#This Row],[Kod]]</f>
        <v>-91816</v>
      </c>
      <c r="AC5400" s="217">
        <f>vykonyz.xlsx3[[#This Row],[Kod]]-vykonyz.xlsx[[#This Row],[Kod]]</f>
        <v>0</v>
      </c>
      <c r="AD5400" t="s">
        <v>18335</v>
      </c>
      <c r="AE5400" t="s">
        <v>4055</v>
      </c>
      <c r="AF5400"/>
      <c r="AG5400"/>
      <c r="AH5400" t="s">
        <v>18336</v>
      </c>
      <c r="AI5400" t="s">
        <v>18337</v>
      </c>
      <c r="AJ5400"/>
      <c r="AK5400" t="s">
        <v>45</v>
      </c>
      <c r="AL5400" t="s">
        <v>45</v>
      </c>
      <c r="AM5400" t="s">
        <v>33</v>
      </c>
      <c r="AN5400" t="s">
        <v>33</v>
      </c>
      <c r="AO5400" t="s">
        <v>133</v>
      </c>
      <c r="AP5400" t="s">
        <v>33</v>
      </c>
      <c r="AQ5400"/>
      <c r="AR5400" t="s">
        <v>35</v>
      </c>
      <c r="AS5400" t="s">
        <v>35</v>
      </c>
    </row>
    <row r="5401" spans="1:45">
      <c r="A5401" s="264" t="s">
        <v>18338</v>
      </c>
      <c r="B5401" s="217" t="s">
        <v>4055</v>
      </c>
      <c r="E5401" s="217" t="s">
        <v>18339</v>
      </c>
      <c r="F5401" s="217" t="s">
        <v>18340</v>
      </c>
      <c r="H5401" s="217" t="s">
        <v>45</v>
      </c>
      <c r="I5401" s="217" t="s">
        <v>45</v>
      </c>
      <c r="J5401" s="217" t="s">
        <v>33</v>
      </c>
      <c r="K5401" s="217" t="s">
        <v>33</v>
      </c>
      <c r="L5401" s="217" t="s">
        <v>133</v>
      </c>
      <c r="M5401" s="217" t="s">
        <v>33</v>
      </c>
      <c r="O5401" s="217" t="s">
        <v>35</v>
      </c>
      <c r="P5401" s="217" t="s">
        <v>35</v>
      </c>
      <c r="Q5401" s="217">
        <f>S7001-vykonyz.xlsx[[#This Row],[Kod]]</f>
        <v>-91817</v>
      </c>
      <c r="R5401" s="217">
        <f>S5324-vykonyz.xlsx[[#This Row],[Kod]]</f>
        <v>-91817</v>
      </c>
      <c r="AC5401" s="217">
        <f>vykonyz.xlsx3[[#This Row],[Kod]]-vykonyz.xlsx[[#This Row],[Kod]]</f>
        <v>0</v>
      </c>
      <c r="AD5401" t="s">
        <v>18338</v>
      </c>
      <c r="AE5401" t="s">
        <v>4055</v>
      </c>
      <c r="AF5401"/>
      <c r="AG5401"/>
      <c r="AH5401" t="s">
        <v>18339</v>
      </c>
      <c r="AI5401" t="s">
        <v>18340</v>
      </c>
      <c r="AJ5401"/>
      <c r="AK5401" t="s">
        <v>45</v>
      </c>
      <c r="AL5401" t="s">
        <v>45</v>
      </c>
      <c r="AM5401" t="s">
        <v>33</v>
      </c>
      <c r="AN5401" t="s">
        <v>33</v>
      </c>
      <c r="AO5401" t="s">
        <v>133</v>
      </c>
      <c r="AP5401" t="s">
        <v>33</v>
      </c>
      <c r="AQ5401"/>
      <c r="AR5401" t="s">
        <v>35</v>
      </c>
      <c r="AS5401" t="s">
        <v>35</v>
      </c>
    </row>
    <row r="5402" spans="1:45">
      <c r="A5402" s="264" t="s">
        <v>18341</v>
      </c>
      <c r="B5402" s="217" t="s">
        <v>5590</v>
      </c>
      <c r="E5402" s="217" t="s">
        <v>18342</v>
      </c>
      <c r="F5402" s="217" t="s">
        <v>18343</v>
      </c>
      <c r="H5402" s="217" t="s">
        <v>45</v>
      </c>
      <c r="I5402" s="217" t="s">
        <v>45</v>
      </c>
      <c r="J5402" s="217" t="s">
        <v>33</v>
      </c>
      <c r="K5402" s="217" t="s">
        <v>33</v>
      </c>
      <c r="L5402" s="217" t="s">
        <v>133</v>
      </c>
      <c r="M5402" s="217" t="s">
        <v>33</v>
      </c>
      <c r="O5402" s="217" t="s">
        <v>35</v>
      </c>
      <c r="P5402" s="217" t="s">
        <v>35</v>
      </c>
      <c r="Q5402" s="217">
        <f>S7002-vykonyz.xlsx[[#This Row],[Kod]]</f>
        <v>-91818</v>
      </c>
      <c r="R5402" s="217">
        <f>S5325-vykonyz.xlsx[[#This Row],[Kod]]</f>
        <v>-91818</v>
      </c>
      <c r="AC5402" s="217">
        <f>vykonyz.xlsx3[[#This Row],[Kod]]-vykonyz.xlsx[[#This Row],[Kod]]</f>
        <v>0</v>
      </c>
      <c r="AD5402" t="s">
        <v>18341</v>
      </c>
      <c r="AE5402" t="s">
        <v>5590</v>
      </c>
      <c r="AF5402"/>
      <c r="AG5402"/>
      <c r="AH5402" t="s">
        <v>18342</v>
      </c>
      <c r="AI5402" t="s">
        <v>18344</v>
      </c>
      <c r="AJ5402"/>
      <c r="AK5402" t="s">
        <v>45</v>
      </c>
      <c r="AL5402" t="s">
        <v>45</v>
      </c>
      <c r="AM5402" t="s">
        <v>33</v>
      </c>
      <c r="AN5402" t="s">
        <v>33</v>
      </c>
      <c r="AO5402" t="s">
        <v>133</v>
      </c>
      <c r="AP5402" t="s">
        <v>33</v>
      </c>
      <c r="AQ5402"/>
      <c r="AR5402" t="s">
        <v>35</v>
      </c>
      <c r="AS5402" t="s">
        <v>35</v>
      </c>
    </row>
    <row r="5403" spans="1:45">
      <c r="A5403" s="264" t="s">
        <v>18345</v>
      </c>
      <c r="B5403" s="217" t="s">
        <v>4055</v>
      </c>
      <c r="E5403" s="217" t="s">
        <v>18346</v>
      </c>
      <c r="F5403" s="217" t="s">
        <v>18347</v>
      </c>
      <c r="H5403" s="217" t="s">
        <v>45</v>
      </c>
      <c r="I5403" s="217" t="s">
        <v>45</v>
      </c>
      <c r="J5403" s="217" t="s">
        <v>33</v>
      </c>
      <c r="K5403" s="217" t="s">
        <v>33</v>
      </c>
      <c r="L5403" s="217" t="s">
        <v>133</v>
      </c>
      <c r="M5403" s="217" t="s">
        <v>33</v>
      </c>
      <c r="O5403" s="217" t="s">
        <v>35</v>
      </c>
      <c r="P5403" s="217" t="s">
        <v>35</v>
      </c>
      <c r="Q5403" s="217">
        <f>S7003-vykonyz.xlsx[[#This Row],[Kod]]</f>
        <v>-91819</v>
      </c>
      <c r="R5403" s="217">
        <f>S5326-vykonyz.xlsx[[#This Row],[Kod]]</f>
        <v>-91819</v>
      </c>
      <c r="AC5403" s="217">
        <f>vykonyz.xlsx3[[#This Row],[Kod]]-vykonyz.xlsx[[#This Row],[Kod]]</f>
        <v>0</v>
      </c>
      <c r="AD5403" t="s">
        <v>18345</v>
      </c>
      <c r="AE5403" t="s">
        <v>4055</v>
      </c>
      <c r="AF5403"/>
      <c r="AG5403"/>
      <c r="AH5403" t="s">
        <v>18346</v>
      </c>
      <c r="AI5403" t="s">
        <v>18347</v>
      </c>
      <c r="AJ5403"/>
      <c r="AK5403" t="s">
        <v>45</v>
      </c>
      <c r="AL5403" t="s">
        <v>45</v>
      </c>
      <c r="AM5403" t="s">
        <v>33</v>
      </c>
      <c r="AN5403" t="s">
        <v>33</v>
      </c>
      <c r="AO5403" t="s">
        <v>133</v>
      </c>
      <c r="AP5403" t="s">
        <v>33</v>
      </c>
      <c r="AQ5403"/>
      <c r="AR5403" t="s">
        <v>35</v>
      </c>
      <c r="AS5403" t="s">
        <v>35</v>
      </c>
    </row>
    <row r="5404" spans="1:45">
      <c r="A5404" s="264" t="s">
        <v>18348</v>
      </c>
      <c r="B5404" s="217" t="s">
        <v>4055</v>
      </c>
      <c r="E5404" s="217" t="s">
        <v>18349</v>
      </c>
      <c r="F5404" s="217" t="s">
        <v>18350</v>
      </c>
      <c r="H5404" s="217" t="s">
        <v>45</v>
      </c>
      <c r="I5404" s="217" t="s">
        <v>45</v>
      </c>
      <c r="J5404" s="217" t="s">
        <v>33</v>
      </c>
      <c r="K5404" s="217" t="s">
        <v>33</v>
      </c>
      <c r="L5404" s="217" t="s">
        <v>133</v>
      </c>
      <c r="M5404" s="217" t="s">
        <v>33</v>
      </c>
      <c r="O5404" s="217" t="s">
        <v>35</v>
      </c>
      <c r="P5404" s="217" t="s">
        <v>35</v>
      </c>
      <c r="Q5404" s="217">
        <f>S7004-vykonyz.xlsx[[#This Row],[Kod]]</f>
        <v>-91820</v>
      </c>
      <c r="R5404" s="217">
        <f>S5327-vykonyz.xlsx[[#This Row],[Kod]]</f>
        <v>-91820</v>
      </c>
      <c r="AC5404" s="217">
        <f>vykonyz.xlsx3[[#This Row],[Kod]]-vykonyz.xlsx[[#This Row],[Kod]]</f>
        <v>0</v>
      </c>
      <c r="AD5404" t="s">
        <v>18348</v>
      </c>
      <c r="AE5404" t="s">
        <v>4055</v>
      </c>
      <c r="AF5404"/>
      <c r="AG5404"/>
      <c r="AH5404" t="s">
        <v>18349</v>
      </c>
      <c r="AI5404" t="s">
        <v>18351</v>
      </c>
      <c r="AJ5404"/>
      <c r="AK5404" t="s">
        <v>45</v>
      </c>
      <c r="AL5404" t="s">
        <v>45</v>
      </c>
      <c r="AM5404" t="s">
        <v>33</v>
      </c>
      <c r="AN5404" t="s">
        <v>33</v>
      </c>
      <c r="AO5404" t="s">
        <v>133</v>
      </c>
      <c r="AP5404" t="s">
        <v>33</v>
      </c>
      <c r="AQ5404"/>
      <c r="AR5404" t="s">
        <v>35</v>
      </c>
      <c r="AS5404" t="s">
        <v>35</v>
      </c>
    </row>
    <row r="5405" spans="1:45">
      <c r="A5405" s="264" t="s">
        <v>18352</v>
      </c>
      <c r="B5405" s="217" t="s">
        <v>4055</v>
      </c>
      <c r="E5405" s="217" t="s">
        <v>18353</v>
      </c>
      <c r="F5405" s="217" t="s">
        <v>18354</v>
      </c>
      <c r="H5405" s="217" t="s">
        <v>45</v>
      </c>
      <c r="I5405" s="217" t="s">
        <v>45</v>
      </c>
      <c r="J5405" s="217" t="s">
        <v>33</v>
      </c>
      <c r="K5405" s="217" t="s">
        <v>33</v>
      </c>
      <c r="L5405" s="217" t="s">
        <v>133</v>
      </c>
      <c r="M5405" s="217" t="s">
        <v>33</v>
      </c>
      <c r="O5405" s="217" t="s">
        <v>35</v>
      </c>
      <c r="P5405" s="217" t="s">
        <v>35</v>
      </c>
      <c r="Q5405" s="217">
        <f>S7005-vykonyz.xlsx[[#This Row],[Kod]]</f>
        <v>-91821</v>
      </c>
      <c r="R5405" s="217">
        <f>S5328-vykonyz.xlsx[[#This Row],[Kod]]</f>
        <v>-91821</v>
      </c>
      <c r="AC5405" s="217">
        <f>vykonyz.xlsx3[[#This Row],[Kod]]-vykonyz.xlsx[[#This Row],[Kod]]</f>
        <v>0</v>
      </c>
      <c r="AD5405" t="s">
        <v>18352</v>
      </c>
      <c r="AE5405" t="s">
        <v>4055</v>
      </c>
      <c r="AF5405"/>
      <c r="AG5405"/>
      <c r="AH5405" t="s">
        <v>18353</v>
      </c>
      <c r="AI5405" t="s">
        <v>18354</v>
      </c>
      <c r="AJ5405"/>
      <c r="AK5405" t="s">
        <v>45</v>
      </c>
      <c r="AL5405" t="s">
        <v>45</v>
      </c>
      <c r="AM5405" t="s">
        <v>33</v>
      </c>
      <c r="AN5405" t="s">
        <v>33</v>
      </c>
      <c r="AO5405" t="s">
        <v>133</v>
      </c>
      <c r="AP5405" t="s">
        <v>33</v>
      </c>
      <c r="AQ5405"/>
      <c r="AR5405" t="s">
        <v>35</v>
      </c>
      <c r="AS5405" t="s">
        <v>35</v>
      </c>
    </row>
    <row r="5406" spans="1:45">
      <c r="A5406" s="264" t="s">
        <v>18355</v>
      </c>
      <c r="B5406" s="217" t="s">
        <v>4055</v>
      </c>
      <c r="E5406" s="217" t="s">
        <v>18356</v>
      </c>
      <c r="F5406" s="217" t="s">
        <v>18357</v>
      </c>
      <c r="H5406" s="217" t="s">
        <v>45</v>
      </c>
      <c r="I5406" s="217" t="s">
        <v>45</v>
      </c>
      <c r="J5406" s="217" t="s">
        <v>33</v>
      </c>
      <c r="K5406" s="217" t="s">
        <v>33</v>
      </c>
      <c r="L5406" s="217" t="s">
        <v>133</v>
      </c>
      <c r="M5406" s="217" t="s">
        <v>33</v>
      </c>
      <c r="O5406" s="217" t="s">
        <v>35</v>
      </c>
      <c r="P5406" s="217" t="s">
        <v>35</v>
      </c>
      <c r="Q5406" s="217">
        <f>S7006-vykonyz.xlsx[[#This Row],[Kod]]</f>
        <v>-91822</v>
      </c>
      <c r="R5406" s="217">
        <f>S5329-vykonyz.xlsx[[#This Row],[Kod]]</f>
        <v>-91822</v>
      </c>
      <c r="AC5406" s="217">
        <f>vykonyz.xlsx3[[#This Row],[Kod]]-vykonyz.xlsx[[#This Row],[Kod]]</f>
        <v>0</v>
      </c>
      <c r="AD5406" t="s">
        <v>18355</v>
      </c>
      <c r="AE5406" t="s">
        <v>4055</v>
      </c>
      <c r="AF5406"/>
      <c r="AG5406"/>
      <c r="AH5406" t="s">
        <v>18358</v>
      </c>
      <c r="AI5406" t="s">
        <v>18359</v>
      </c>
      <c r="AJ5406"/>
      <c r="AK5406" t="s">
        <v>45</v>
      </c>
      <c r="AL5406" t="s">
        <v>45</v>
      </c>
      <c r="AM5406" t="s">
        <v>33</v>
      </c>
      <c r="AN5406" t="s">
        <v>33</v>
      </c>
      <c r="AO5406" t="s">
        <v>133</v>
      </c>
      <c r="AP5406" t="s">
        <v>33</v>
      </c>
      <c r="AQ5406"/>
      <c r="AR5406" t="s">
        <v>35</v>
      </c>
      <c r="AS5406" t="s">
        <v>35</v>
      </c>
    </row>
    <row r="5407" spans="1:45">
      <c r="A5407" s="264" t="s">
        <v>18360</v>
      </c>
      <c r="B5407" s="217" t="s">
        <v>4055</v>
      </c>
      <c r="E5407" s="217" t="s">
        <v>18361</v>
      </c>
      <c r="F5407" s="217" t="s">
        <v>18362</v>
      </c>
      <c r="H5407" s="217" t="s">
        <v>45</v>
      </c>
      <c r="I5407" s="217" t="s">
        <v>45</v>
      </c>
      <c r="J5407" s="217" t="s">
        <v>33</v>
      </c>
      <c r="K5407" s="217" t="s">
        <v>33</v>
      </c>
      <c r="L5407" s="217" t="s">
        <v>133</v>
      </c>
      <c r="M5407" s="217" t="s">
        <v>33</v>
      </c>
      <c r="O5407" s="217" t="s">
        <v>35</v>
      </c>
      <c r="P5407" s="217" t="s">
        <v>35</v>
      </c>
      <c r="Q5407" s="217">
        <f>S7007-vykonyz.xlsx[[#This Row],[Kod]]</f>
        <v>-91823</v>
      </c>
      <c r="R5407" s="217">
        <f>S5330-vykonyz.xlsx[[#This Row],[Kod]]</f>
        <v>-91823</v>
      </c>
      <c r="AC5407" s="217">
        <f>vykonyz.xlsx3[[#This Row],[Kod]]-vykonyz.xlsx[[#This Row],[Kod]]</f>
        <v>0</v>
      </c>
      <c r="AD5407" t="s">
        <v>18360</v>
      </c>
      <c r="AE5407" t="s">
        <v>4055</v>
      </c>
      <c r="AF5407"/>
      <c r="AG5407"/>
      <c r="AH5407" t="s">
        <v>18361</v>
      </c>
      <c r="AI5407" t="s">
        <v>18362</v>
      </c>
      <c r="AJ5407"/>
      <c r="AK5407" t="s">
        <v>45</v>
      </c>
      <c r="AL5407" t="s">
        <v>45</v>
      </c>
      <c r="AM5407" t="s">
        <v>33</v>
      </c>
      <c r="AN5407" t="s">
        <v>33</v>
      </c>
      <c r="AO5407" t="s">
        <v>133</v>
      </c>
      <c r="AP5407" t="s">
        <v>33</v>
      </c>
      <c r="AQ5407"/>
      <c r="AR5407" t="s">
        <v>35</v>
      </c>
      <c r="AS5407" t="s">
        <v>35</v>
      </c>
    </row>
    <row r="5408" spans="1:45">
      <c r="A5408" s="264" t="s">
        <v>18363</v>
      </c>
      <c r="B5408" s="217" t="s">
        <v>4055</v>
      </c>
      <c r="E5408" s="217" t="s">
        <v>18364</v>
      </c>
      <c r="F5408" s="217" t="s">
        <v>18365</v>
      </c>
      <c r="H5408" s="217" t="s">
        <v>45</v>
      </c>
      <c r="I5408" s="217" t="s">
        <v>45</v>
      </c>
      <c r="J5408" s="217" t="s">
        <v>33</v>
      </c>
      <c r="K5408" s="217" t="s">
        <v>33</v>
      </c>
      <c r="L5408" s="217" t="s">
        <v>133</v>
      </c>
      <c r="M5408" s="217" t="s">
        <v>33</v>
      </c>
      <c r="O5408" s="217" t="s">
        <v>35</v>
      </c>
      <c r="P5408" s="217" t="s">
        <v>35</v>
      </c>
      <c r="Q5408" s="217">
        <f>S7008-vykonyz.xlsx[[#This Row],[Kod]]</f>
        <v>-91824</v>
      </c>
      <c r="R5408" s="217">
        <f>S5331-vykonyz.xlsx[[#This Row],[Kod]]</f>
        <v>-91824</v>
      </c>
      <c r="AC5408" s="217">
        <f>vykonyz.xlsx3[[#This Row],[Kod]]-vykonyz.xlsx[[#This Row],[Kod]]</f>
        <v>0</v>
      </c>
      <c r="AD5408" t="s">
        <v>18363</v>
      </c>
      <c r="AE5408" t="s">
        <v>4055</v>
      </c>
      <c r="AF5408"/>
      <c r="AG5408"/>
      <c r="AH5408" t="s">
        <v>18364</v>
      </c>
      <c r="AI5408" t="s">
        <v>18365</v>
      </c>
      <c r="AJ5408"/>
      <c r="AK5408" t="s">
        <v>45</v>
      </c>
      <c r="AL5408" t="s">
        <v>45</v>
      </c>
      <c r="AM5408" t="s">
        <v>33</v>
      </c>
      <c r="AN5408" t="s">
        <v>33</v>
      </c>
      <c r="AO5408" t="s">
        <v>133</v>
      </c>
      <c r="AP5408" t="s">
        <v>33</v>
      </c>
      <c r="AQ5408"/>
      <c r="AR5408" t="s">
        <v>35</v>
      </c>
      <c r="AS5408" t="s">
        <v>35</v>
      </c>
    </row>
    <row r="5409" spans="1:45">
      <c r="A5409" s="264" t="s">
        <v>18366</v>
      </c>
      <c r="B5409" s="217" t="s">
        <v>4055</v>
      </c>
      <c r="E5409" s="217" t="s">
        <v>18367</v>
      </c>
      <c r="F5409" s="217" t="s">
        <v>18368</v>
      </c>
      <c r="H5409" s="217" t="s">
        <v>45</v>
      </c>
      <c r="I5409" s="217" t="s">
        <v>45</v>
      </c>
      <c r="J5409" s="217" t="s">
        <v>33</v>
      </c>
      <c r="K5409" s="217" t="s">
        <v>33</v>
      </c>
      <c r="L5409" s="217" t="s">
        <v>133</v>
      </c>
      <c r="M5409" s="217" t="s">
        <v>33</v>
      </c>
      <c r="O5409" s="217" t="s">
        <v>35</v>
      </c>
      <c r="P5409" s="217" t="s">
        <v>35</v>
      </c>
      <c r="Q5409" s="217">
        <f>S7009-vykonyz.xlsx[[#This Row],[Kod]]</f>
        <v>-91825</v>
      </c>
      <c r="R5409" s="217">
        <f>S5332-vykonyz.xlsx[[#This Row],[Kod]]</f>
        <v>-91825</v>
      </c>
      <c r="AC5409" s="217">
        <f>vykonyz.xlsx3[[#This Row],[Kod]]-vykonyz.xlsx[[#This Row],[Kod]]</f>
        <v>0</v>
      </c>
      <c r="AD5409" t="s">
        <v>18366</v>
      </c>
      <c r="AE5409" t="s">
        <v>4055</v>
      </c>
      <c r="AF5409"/>
      <c r="AG5409"/>
      <c r="AH5409" t="s">
        <v>18367</v>
      </c>
      <c r="AI5409" t="s">
        <v>18368</v>
      </c>
      <c r="AJ5409"/>
      <c r="AK5409" t="s">
        <v>45</v>
      </c>
      <c r="AL5409" t="s">
        <v>45</v>
      </c>
      <c r="AM5409" t="s">
        <v>33</v>
      </c>
      <c r="AN5409" t="s">
        <v>33</v>
      </c>
      <c r="AO5409" t="s">
        <v>133</v>
      </c>
      <c r="AP5409" t="s">
        <v>33</v>
      </c>
      <c r="AQ5409"/>
      <c r="AR5409" t="s">
        <v>35</v>
      </c>
      <c r="AS5409" t="s">
        <v>35</v>
      </c>
    </row>
    <row r="5410" spans="1:45">
      <c r="A5410" s="264" t="s">
        <v>18369</v>
      </c>
      <c r="B5410" s="217" t="s">
        <v>4055</v>
      </c>
      <c r="E5410" s="217" t="s">
        <v>18370</v>
      </c>
      <c r="F5410" s="217" t="s">
        <v>18371</v>
      </c>
      <c r="H5410" s="217" t="s">
        <v>45</v>
      </c>
      <c r="I5410" s="217" t="s">
        <v>45</v>
      </c>
      <c r="J5410" s="217" t="s">
        <v>33</v>
      </c>
      <c r="K5410" s="217" t="s">
        <v>33</v>
      </c>
      <c r="L5410" s="217" t="s">
        <v>133</v>
      </c>
      <c r="M5410" s="217" t="s">
        <v>33</v>
      </c>
      <c r="O5410" s="217" t="s">
        <v>35</v>
      </c>
      <c r="P5410" s="217" t="s">
        <v>35</v>
      </c>
      <c r="Q5410" s="217">
        <f>S7010-vykonyz.xlsx[[#This Row],[Kod]]</f>
        <v>-91826</v>
      </c>
      <c r="R5410" s="217">
        <f>S5333-vykonyz.xlsx[[#This Row],[Kod]]</f>
        <v>-91826</v>
      </c>
      <c r="AC5410" s="217">
        <f>vykonyz.xlsx3[[#This Row],[Kod]]-vykonyz.xlsx[[#This Row],[Kod]]</f>
        <v>0</v>
      </c>
      <c r="AD5410" t="s">
        <v>18369</v>
      </c>
      <c r="AE5410" t="s">
        <v>4055</v>
      </c>
      <c r="AF5410"/>
      <c r="AG5410"/>
      <c r="AH5410" t="s">
        <v>18370</v>
      </c>
      <c r="AI5410" t="s">
        <v>18371</v>
      </c>
      <c r="AJ5410"/>
      <c r="AK5410" t="s">
        <v>45</v>
      </c>
      <c r="AL5410" t="s">
        <v>45</v>
      </c>
      <c r="AM5410" t="s">
        <v>33</v>
      </c>
      <c r="AN5410" t="s">
        <v>33</v>
      </c>
      <c r="AO5410" t="s">
        <v>133</v>
      </c>
      <c r="AP5410" t="s">
        <v>33</v>
      </c>
      <c r="AQ5410"/>
      <c r="AR5410" t="s">
        <v>35</v>
      </c>
      <c r="AS5410" t="s">
        <v>35</v>
      </c>
    </row>
    <row r="5411" spans="1:45">
      <c r="A5411" s="264" t="s">
        <v>18372</v>
      </c>
      <c r="B5411" s="217" t="s">
        <v>4055</v>
      </c>
      <c r="E5411" s="217" t="s">
        <v>18373</v>
      </c>
      <c r="F5411" s="217" t="s">
        <v>18374</v>
      </c>
      <c r="H5411" s="217" t="s">
        <v>45</v>
      </c>
      <c r="I5411" s="217" t="s">
        <v>45</v>
      </c>
      <c r="J5411" s="217" t="s">
        <v>33</v>
      </c>
      <c r="K5411" s="217" t="s">
        <v>33</v>
      </c>
      <c r="L5411" s="217" t="s">
        <v>133</v>
      </c>
      <c r="M5411" s="217" t="s">
        <v>33</v>
      </c>
      <c r="O5411" s="217" t="s">
        <v>35</v>
      </c>
      <c r="P5411" s="217" t="s">
        <v>35</v>
      </c>
      <c r="Q5411" s="217">
        <f>S7011-vykonyz.xlsx[[#This Row],[Kod]]</f>
        <v>-91827</v>
      </c>
      <c r="R5411" s="217">
        <f>S5334-vykonyz.xlsx[[#This Row],[Kod]]</f>
        <v>-91827</v>
      </c>
      <c r="AC5411" s="217">
        <f>vykonyz.xlsx3[[#This Row],[Kod]]-vykonyz.xlsx[[#This Row],[Kod]]</f>
        <v>0</v>
      </c>
      <c r="AD5411" t="s">
        <v>18372</v>
      </c>
      <c r="AE5411" t="s">
        <v>4055</v>
      </c>
      <c r="AF5411"/>
      <c r="AG5411"/>
      <c r="AH5411" t="s">
        <v>18373</v>
      </c>
      <c r="AI5411" t="s">
        <v>18374</v>
      </c>
      <c r="AJ5411"/>
      <c r="AK5411" t="s">
        <v>45</v>
      </c>
      <c r="AL5411" t="s">
        <v>45</v>
      </c>
      <c r="AM5411" t="s">
        <v>33</v>
      </c>
      <c r="AN5411" t="s">
        <v>33</v>
      </c>
      <c r="AO5411" t="s">
        <v>133</v>
      </c>
      <c r="AP5411" t="s">
        <v>33</v>
      </c>
      <c r="AQ5411"/>
      <c r="AR5411" t="s">
        <v>35</v>
      </c>
      <c r="AS5411" t="s">
        <v>35</v>
      </c>
    </row>
    <row r="5412" spans="1:45">
      <c r="A5412" s="264" t="s">
        <v>18375</v>
      </c>
      <c r="B5412" s="217" t="s">
        <v>4055</v>
      </c>
      <c r="E5412" s="217" t="s">
        <v>18376</v>
      </c>
      <c r="F5412" s="217" t="s">
        <v>18377</v>
      </c>
      <c r="H5412" s="217" t="s">
        <v>45</v>
      </c>
      <c r="I5412" s="217" t="s">
        <v>45</v>
      </c>
      <c r="J5412" s="217" t="s">
        <v>33</v>
      </c>
      <c r="K5412" s="217" t="s">
        <v>33</v>
      </c>
      <c r="L5412" s="217" t="s">
        <v>133</v>
      </c>
      <c r="M5412" s="217" t="s">
        <v>33</v>
      </c>
      <c r="O5412" s="217" t="s">
        <v>35</v>
      </c>
      <c r="P5412" s="217" t="s">
        <v>35</v>
      </c>
      <c r="Q5412" s="217">
        <f>S7012-vykonyz.xlsx[[#This Row],[Kod]]</f>
        <v>-91828</v>
      </c>
      <c r="R5412" s="217">
        <f>S5335-vykonyz.xlsx[[#This Row],[Kod]]</f>
        <v>-91828</v>
      </c>
      <c r="AC5412" s="217">
        <f>vykonyz.xlsx3[[#This Row],[Kod]]-vykonyz.xlsx[[#This Row],[Kod]]</f>
        <v>0</v>
      </c>
      <c r="AD5412" t="s">
        <v>18375</v>
      </c>
      <c r="AE5412" t="s">
        <v>4055</v>
      </c>
      <c r="AF5412"/>
      <c r="AG5412"/>
      <c r="AH5412" t="s">
        <v>18376</v>
      </c>
      <c r="AI5412" t="s">
        <v>18377</v>
      </c>
      <c r="AJ5412"/>
      <c r="AK5412" t="s">
        <v>45</v>
      </c>
      <c r="AL5412" t="s">
        <v>45</v>
      </c>
      <c r="AM5412" t="s">
        <v>33</v>
      </c>
      <c r="AN5412" t="s">
        <v>33</v>
      </c>
      <c r="AO5412" t="s">
        <v>133</v>
      </c>
      <c r="AP5412" t="s">
        <v>33</v>
      </c>
      <c r="AQ5412"/>
      <c r="AR5412" t="s">
        <v>35</v>
      </c>
      <c r="AS5412" t="s">
        <v>35</v>
      </c>
    </row>
    <row r="5413" spans="1:45">
      <c r="A5413" s="264" t="s">
        <v>18378</v>
      </c>
      <c r="B5413" s="217" t="s">
        <v>4055</v>
      </c>
      <c r="E5413" s="217" t="s">
        <v>18379</v>
      </c>
      <c r="F5413" s="217" t="s">
        <v>18380</v>
      </c>
      <c r="H5413" s="217" t="s">
        <v>45</v>
      </c>
      <c r="I5413" s="217" t="s">
        <v>45</v>
      </c>
      <c r="J5413" s="217" t="s">
        <v>33</v>
      </c>
      <c r="K5413" s="217" t="s">
        <v>33</v>
      </c>
      <c r="L5413" s="217" t="s">
        <v>133</v>
      </c>
      <c r="M5413" s="217" t="s">
        <v>33</v>
      </c>
      <c r="O5413" s="217" t="s">
        <v>35</v>
      </c>
      <c r="P5413" s="217" t="s">
        <v>35</v>
      </c>
      <c r="Q5413" s="217">
        <f>S7013-vykonyz.xlsx[[#This Row],[Kod]]</f>
        <v>-91829</v>
      </c>
      <c r="R5413" s="217">
        <f>S5336-vykonyz.xlsx[[#This Row],[Kod]]</f>
        <v>-91829</v>
      </c>
      <c r="AC5413" s="217">
        <f>vykonyz.xlsx3[[#This Row],[Kod]]-vykonyz.xlsx[[#This Row],[Kod]]</f>
        <v>0</v>
      </c>
      <c r="AD5413" t="s">
        <v>18378</v>
      </c>
      <c r="AE5413" t="s">
        <v>4055</v>
      </c>
      <c r="AF5413"/>
      <c r="AG5413"/>
      <c r="AH5413" t="s">
        <v>18379</v>
      </c>
      <c r="AI5413" t="s">
        <v>18380</v>
      </c>
      <c r="AJ5413"/>
      <c r="AK5413" t="s">
        <v>45</v>
      </c>
      <c r="AL5413" t="s">
        <v>45</v>
      </c>
      <c r="AM5413" t="s">
        <v>33</v>
      </c>
      <c r="AN5413" t="s">
        <v>33</v>
      </c>
      <c r="AO5413" t="s">
        <v>133</v>
      </c>
      <c r="AP5413" t="s">
        <v>33</v>
      </c>
      <c r="AQ5413"/>
      <c r="AR5413" t="s">
        <v>35</v>
      </c>
      <c r="AS5413" t="s">
        <v>35</v>
      </c>
    </row>
    <row r="5414" spans="1:45">
      <c r="A5414" s="264" t="s">
        <v>18381</v>
      </c>
      <c r="B5414" s="217" t="s">
        <v>4055</v>
      </c>
      <c r="E5414" s="217" t="s">
        <v>18382</v>
      </c>
      <c r="F5414" s="217" t="s">
        <v>18383</v>
      </c>
      <c r="H5414" s="217" t="s">
        <v>45</v>
      </c>
      <c r="I5414" s="217" t="s">
        <v>45</v>
      </c>
      <c r="J5414" s="217" t="s">
        <v>33</v>
      </c>
      <c r="K5414" s="217" t="s">
        <v>33</v>
      </c>
      <c r="L5414" s="217" t="s">
        <v>133</v>
      </c>
      <c r="M5414" s="217" t="s">
        <v>33</v>
      </c>
      <c r="O5414" s="217" t="s">
        <v>35</v>
      </c>
      <c r="P5414" s="217" t="s">
        <v>35</v>
      </c>
      <c r="Q5414" s="217">
        <f>S7014-vykonyz.xlsx[[#This Row],[Kod]]</f>
        <v>-91830</v>
      </c>
      <c r="R5414" s="217">
        <f>S5337-vykonyz.xlsx[[#This Row],[Kod]]</f>
        <v>-91830</v>
      </c>
      <c r="AC5414" s="217">
        <f>vykonyz.xlsx3[[#This Row],[Kod]]-vykonyz.xlsx[[#This Row],[Kod]]</f>
        <v>0</v>
      </c>
      <c r="AD5414" t="s">
        <v>18381</v>
      </c>
      <c r="AE5414" t="s">
        <v>4055</v>
      </c>
      <c r="AF5414"/>
      <c r="AG5414"/>
      <c r="AH5414" t="s">
        <v>18382</v>
      </c>
      <c r="AI5414" t="s">
        <v>18384</v>
      </c>
      <c r="AJ5414"/>
      <c r="AK5414" t="s">
        <v>45</v>
      </c>
      <c r="AL5414" t="s">
        <v>45</v>
      </c>
      <c r="AM5414" t="s">
        <v>33</v>
      </c>
      <c r="AN5414" t="s">
        <v>33</v>
      </c>
      <c r="AO5414" t="s">
        <v>133</v>
      </c>
      <c r="AP5414" t="s">
        <v>33</v>
      </c>
      <c r="AQ5414"/>
      <c r="AR5414" t="s">
        <v>35</v>
      </c>
      <c r="AS5414" t="s">
        <v>35</v>
      </c>
    </row>
    <row r="5415" spans="1:45">
      <c r="A5415" s="264" t="s">
        <v>18385</v>
      </c>
      <c r="B5415" s="217" t="s">
        <v>4055</v>
      </c>
      <c r="E5415" s="217" t="s">
        <v>18386</v>
      </c>
      <c r="F5415" s="217" t="s">
        <v>18387</v>
      </c>
      <c r="H5415" s="217" t="s">
        <v>45</v>
      </c>
      <c r="I5415" s="217" t="s">
        <v>45</v>
      </c>
      <c r="J5415" s="217" t="s">
        <v>33</v>
      </c>
      <c r="K5415" s="217" t="s">
        <v>33</v>
      </c>
      <c r="L5415" s="217" t="s">
        <v>133</v>
      </c>
      <c r="M5415" s="217" t="s">
        <v>33</v>
      </c>
      <c r="O5415" s="217" t="s">
        <v>35</v>
      </c>
      <c r="P5415" s="217" t="s">
        <v>35</v>
      </c>
      <c r="Q5415" s="217">
        <f>S7015-vykonyz.xlsx[[#This Row],[Kod]]</f>
        <v>-91831</v>
      </c>
      <c r="R5415" s="217">
        <f>S5338-vykonyz.xlsx[[#This Row],[Kod]]</f>
        <v>-91831</v>
      </c>
      <c r="AC5415" s="217">
        <f>vykonyz.xlsx3[[#This Row],[Kod]]-vykonyz.xlsx[[#This Row],[Kod]]</f>
        <v>0</v>
      </c>
      <c r="AD5415" t="s">
        <v>18385</v>
      </c>
      <c r="AE5415" t="s">
        <v>4055</v>
      </c>
      <c r="AF5415"/>
      <c r="AG5415"/>
      <c r="AH5415" t="s">
        <v>18386</v>
      </c>
      <c r="AI5415" t="s">
        <v>18387</v>
      </c>
      <c r="AJ5415"/>
      <c r="AK5415" t="s">
        <v>45</v>
      </c>
      <c r="AL5415" t="s">
        <v>45</v>
      </c>
      <c r="AM5415" t="s">
        <v>33</v>
      </c>
      <c r="AN5415" t="s">
        <v>33</v>
      </c>
      <c r="AO5415" t="s">
        <v>133</v>
      </c>
      <c r="AP5415" t="s">
        <v>33</v>
      </c>
      <c r="AQ5415"/>
      <c r="AR5415" t="s">
        <v>35</v>
      </c>
      <c r="AS5415" t="s">
        <v>35</v>
      </c>
    </row>
    <row r="5416" spans="1:45">
      <c r="A5416" s="264" t="s">
        <v>18388</v>
      </c>
      <c r="B5416" s="217" t="s">
        <v>4055</v>
      </c>
      <c r="E5416" s="217" t="s">
        <v>18389</v>
      </c>
      <c r="F5416" s="217" t="s">
        <v>18390</v>
      </c>
      <c r="H5416" s="217" t="s">
        <v>45</v>
      </c>
      <c r="I5416" s="217" t="s">
        <v>45</v>
      </c>
      <c r="J5416" s="217" t="s">
        <v>33</v>
      </c>
      <c r="K5416" s="217" t="s">
        <v>33</v>
      </c>
      <c r="L5416" s="217" t="s">
        <v>133</v>
      </c>
      <c r="M5416" s="217" t="s">
        <v>33</v>
      </c>
      <c r="O5416" s="217" t="s">
        <v>35</v>
      </c>
      <c r="P5416" s="217" t="s">
        <v>35</v>
      </c>
      <c r="Q5416" s="217">
        <f>S7016-vykonyz.xlsx[[#This Row],[Kod]]</f>
        <v>-91832</v>
      </c>
      <c r="R5416" s="217">
        <f>S5339-vykonyz.xlsx[[#This Row],[Kod]]</f>
        <v>-91832</v>
      </c>
      <c r="AC5416" s="217">
        <f>vykonyz.xlsx3[[#This Row],[Kod]]-vykonyz.xlsx[[#This Row],[Kod]]</f>
        <v>0</v>
      </c>
      <c r="AD5416" t="s">
        <v>18388</v>
      </c>
      <c r="AE5416" t="s">
        <v>4055</v>
      </c>
      <c r="AF5416"/>
      <c r="AG5416"/>
      <c r="AH5416" t="s">
        <v>18389</v>
      </c>
      <c r="AI5416" t="s">
        <v>18390</v>
      </c>
      <c r="AJ5416"/>
      <c r="AK5416" t="s">
        <v>45</v>
      </c>
      <c r="AL5416" t="s">
        <v>45</v>
      </c>
      <c r="AM5416" t="s">
        <v>33</v>
      </c>
      <c r="AN5416" t="s">
        <v>33</v>
      </c>
      <c r="AO5416" t="s">
        <v>133</v>
      </c>
      <c r="AP5416" t="s">
        <v>33</v>
      </c>
      <c r="AQ5416"/>
      <c r="AR5416" t="s">
        <v>35</v>
      </c>
      <c r="AS5416" t="s">
        <v>35</v>
      </c>
    </row>
    <row r="5417" spans="1:45">
      <c r="A5417" s="264" t="s">
        <v>18391</v>
      </c>
      <c r="B5417" s="217" t="s">
        <v>4055</v>
      </c>
      <c r="E5417" s="217" t="s">
        <v>18392</v>
      </c>
      <c r="F5417" s="217" t="s">
        <v>18393</v>
      </c>
      <c r="H5417" s="217" t="s">
        <v>45</v>
      </c>
      <c r="I5417" s="217" t="s">
        <v>45</v>
      </c>
      <c r="J5417" s="217" t="s">
        <v>33</v>
      </c>
      <c r="K5417" s="217" t="s">
        <v>33</v>
      </c>
      <c r="L5417" s="217" t="s">
        <v>133</v>
      </c>
      <c r="M5417" s="217" t="s">
        <v>33</v>
      </c>
      <c r="O5417" s="217" t="s">
        <v>35</v>
      </c>
      <c r="P5417" s="217" t="s">
        <v>35</v>
      </c>
      <c r="Q5417" s="217">
        <f>S7017-vykonyz.xlsx[[#This Row],[Kod]]</f>
        <v>-91833</v>
      </c>
      <c r="R5417" s="217">
        <f>S5340-vykonyz.xlsx[[#This Row],[Kod]]</f>
        <v>-91833</v>
      </c>
      <c r="AC5417" s="217">
        <f>vykonyz.xlsx3[[#This Row],[Kod]]-vykonyz.xlsx[[#This Row],[Kod]]</f>
        <v>0</v>
      </c>
      <c r="AD5417" t="s">
        <v>18391</v>
      </c>
      <c r="AE5417" t="s">
        <v>4055</v>
      </c>
      <c r="AF5417"/>
      <c r="AG5417"/>
      <c r="AH5417" t="s">
        <v>18392</v>
      </c>
      <c r="AI5417" t="s">
        <v>18393</v>
      </c>
      <c r="AJ5417"/>
      <c r="AK5417" t="s">
        <v>45</v>
      </c>
      <c r="AL5417" t="s">
        <v>45</v>
      </c>
      <c r="AM5417" t="s">
        <v>33</v>
      </c>
      <c r="AN5417" t="s">
        <v>33</v>
      </c>
      <c r="AO5417" t="s">
        <v>133</v>
      </c>
      <c r="AP5417" t="s">
        <v>33</v>
      </c>
      <c r="AQ5417"/>
      <c r="AR5417" t="s">
        <v>35</v>
      </c>
      <c r="AS5417" t="s">
        <v>35</v>
      </c>
    </row>
    <row r="5418" spans="1:45">
      <c r="A5418" s="264" t="s">
        <v>18394</v>
      </c>
      <c r="B5418" s="217" t="s">
        <v>4055</v>
      </c>
      <c r="E5418" s="217" t="s">
        <v>18395</v>
      </c>
      <c r="F5418" s="217" t="s">
        <v>18396</v>
      </c>
      <c r="H5418" s="217" t="s">
        <v>45</v>
      </c>
      <c r="I5418" s="217" t="s">
        <v>45</v>
      </c>
      <c r="J5418" s="217" t="s">
        <v>33</v>
      </c>
      <c r="K5418" s="217" t="s">
        <v>33</v>
      </c>
      <c r="L5418" s="217" t="s">
        <v>133</v>
      </c>
      <c r="M5418" s="217" t="s">
        <v>33</v>
      </c>
      <c r="O5418" s="217" t="s">
        <v>35</v>
      </c>
      <c r="P5418" s="217" t="s">
        <v>35</v>
      </c>
      <c r="Q5418" s="217">
        <f>S7018-vykonyz.xlsx[[#This Row],[Kod]]</f>
        <v>-91834</v>
      </c>
      <c r="R5418" s="217">
        <f>S5341-vykonyz.xlsx[[#This Row],[Kod]]</f>
        <v>-91834</v>
      </c>
      <c r="AC5418" s="217">
        <f>vykonyz.xlsx3[[#This Row],[Kod]]-vykonyz.xlsx[[#This Row],[Kod]]</f>
        <v>0</v>
      </c>
      <c r="AD5418" t="s">
        <v>18394</v>
      </c>
      <c r="AE5418" t="s">
        <v>4055</v>
      </c>
      <c r="AF5418"/>
      <c r="AG5418"/>
      <c r="AH5418" t="s">
        <v>18395</v>
      </c>
      <c r="AI5418" t="s">
        <v>18396</v>
      </c>
      <c r="AJ5418"/>
      <c r="AK5418" t="s">
        <v>45</v>
      </c>
      <c r="AL5418" t="s">
        <v>45</v>
      </c>
      <c r="AM5418" t="s">
        <v>33</v>
      </c>
      <c r="AN5418" t="s">
        <v>33</v>
      </c>
      <c r="AO5418" t="s">
        <v>133</v>
      </c>
      <c r="AP5418" t="s">
        <v>33</v>
      </c>
      <c r="AQ5418"/>
      <c r="AR5418" t="s">
        <v>35</v>
      </c>
      <c r="AS5418" t="s">
        <v>35</v>
      </c>
    </row>
    <row r="5419" spans="1:45">
      <c r="A5419" s="264" t="s">
        <v>18397</v>
      </c>
      <c r="B5419" s="217" t="s">
        <v>4055</v>
      </c>
      <c r="E5419" s="217" t="s">
        <v>18398</v>
      </c>
      <c r="F5419" s="217" t="s">
        <v>18399</v>
      </c>
      <c r="H5419" s="217" t="s">
        <v>45</v>
      </c>
      <c r="I5419" s="217" t="s">
        <v>45</v>
      </c>
      <c r="J5419" s="217" t="s">
        <v>33</v>
      </c>
      <c r="K5419" s="217" t="s">
        <v>33</v>
      </c>
      <c r="L5419" s="217" t="s">
        <v>133</v>
      </c>
      <c r="M5419" s="217" t="s">
        <v>33</v>
      </c>
      <c r="O5419" s="217" t="s">
        <v>35</v>
      </c>
      <c r="P5419" s="217" t="s">
        <v>35</v>
      </c>
      <c r="Q5419" s="217">
        <f>S7019-vykonyz.xlsx[[#This Row],[Kod]]</f>
        <v>-91835</v>
      </c>
      <c r="R5419" s="217">
        <f>S5342-vykonyz.xlsx[[#This Row],[Kod]]</f>
        <v>-91835</v>
      </c>
      <c r="AC5419" s="217">
        <f>vykonyz.xlsx3[[#This Row],[Kod]]-vykonyz.xlsx[[#This Row],[Kod]]</f>
        <v>0</v>
      </c>
      <c r="AD5419" t="s">
        <v>18397</v>
      </c>
      <c r="AE5419" t="s">
        <v>4055</v>
      </c>
      <c r="AF5419"/>
      <c r="AG5419"/>
      <c r="AH5419" t="s">
        <v>18398</v>
      </c>
      <c r="AI5419" t="s">
        <v>18399</v>
      </c>
      <c r="AJ5419"/>
      <c r="AK5419" t="s">
        <v>45</v>
      </c>
      <c r="AL5419" t="s">
        <v>45</v>
      </c>
      <c r="AM5419" t="s">
        <v>33</v>
      </c>
      <c r="AN5419" t="s">
        <v>33</v>
      </c>
      <c r="AO5419" t="s">
        <v>133</v>
      </c>
      <c r="AP5419" t="s">
        <v>33</v>
      </c>
      <c r="AQ5419"/>
      <c r="AR5419" t="s">
        <v>35</v>
      </c>
      <c r="AS5419" t="s">
        <v>35</v>
      </c>
    </row>
    <row r="5420" spans="1:45">
      <c r="A5420" s="264" t="s">
        <v>18400</v>
      </c>
      <c r="B5420" s="217" t="s">
        <v>4055</v>
      </c>
      <c r="E5420" s="217" t="s">
        <v>18401</v>
      </c>
      <c r="F5420" s="217" t="s">
        <v>18402</v>
      </c>
      <c r="H5420" s="217" t="s">
        <v>45</v>
      </c>
      <c r="I5420" s="217" t="s">
        <v>45</v>
      </c>
      <c r="J5420" s="217" t="s">
        <v>33</v>
      </c>
      <c r="K5420" s="217" t="s">
        <v>33</v>
      </c>
      <c r="L5420" s="217" t="s">
        <v>133</v>
      </c>
      <c r="M5420" s="217" t="s">
        <v>33</v>
      </c>
      <c r="O5420" s="217" t="s">
        <v>35</v>
      </c>
      <c r="P5420" s="217" t="s">
        <v>35</v>
      </c>
      <c r="Q5420" s="217">
        <f>S7020-vykonyz.xlsx[[#This Row],[Kod]]</f>
        <v>-91836</v>
      </c>
      <c r="R5420" s="217">
        <f>S5343-vykonyz.xlsx[[#This Row],[Kod]]</f>
        <v>-91836</v>
      </c>
      <c r="AC5420" s="217">
        <f>vykonyz.xlsx3[[#This Row],[Kod]]-vykonyz.xlsx[[#This Row],[Kod]]</f>
        <v>0</v>
      </c>
      <c r="AD5420" t="s">
        <v>18400</v>
      </c>
      <c r="AE5420" t="s">
        <v>4055</v>
      </c>
      <c r="AF5420"/>
      <c r="AG5420"/>
      <c r="AH5420" t="s">
        <v>18401</v>
      </c>
      <c r="AI5420" t="s">
        <v>18402</v>
      </c>
      <c r="AJ5420"/>
      <c r="AK5420" t="s">
        <v>45</v>
      </c>
      <c r="AL5420" t="s">
        <v>45</v>
      </c>
      <c r="AM5420" t="s">
        <v>33</v>
      </c>
      <c r="AN5420" t="s">
        <v>33</v>
      </c>
      <c r="AO5420" t="s">
        <v>133</v>
      </c>
      <c r="AP5420" t="s">
        <v>33</v>
      </c>
      <c r="AQ5420"/>
      <c r="AR5420" t="s">
        <v>35</v>
      </c>
      <c r="AS5420" t="s">
        <v>35</v>
      </c>
    </row>
    <row r="5421" spans="1:45">
      <c r="A5421" s="264" t="s">
        <v>18403</v>
      </c>
      <c r="B5421" s="217" t="s">
        <v>4055</v>
      </c>
      <c r="E5421" s="217" t="s">
        <v>18404</v>
      </c>
      <c r="F5421" s="217" t="s">
        <v>18405</v>
      </c>
      <c r="H5421" s="217" t="s">
        <v>45</v>
      </c>
      <c r="I5421" s="217" t="s">
        <v>45</v>
      </c>
      <c r="J5421" s="217" t="s">
        <v>33</v>
      </c>
      <c r="K5421" s="217" t="s">
        <v>33</v>
      </c>
      <c r="L5421" s="217" t="s">
        <v>133</v>
      </c>
      <c r="M5421" s="217" t="s">
        <v>33</v>
      </c>
      <c r="O5421" s="217" t="s">
        <v>35</v>
      </c>
      <c r="P5421" s="217" t="s">
        <v>35</v>
      </c>
      <c r="Q5421" s="217">
        <f>S7021-vykonyz.xlsx[[#This Row],[Kod]]</f>
        <v>-91837</v>
      </c>
      <c r="R5421" s="217">
        <f>S5344-vykonyz.xlsx[[#This Row],[Kod]]</f>
        <v>-91837</v>
      </c>
      <c r="AC5421" s="217">
        <f>vykonyz.xlsx3[[#This Row],[Kod]]-vykonyz.xlsx[[#This Row],[Kod]]</f>
        <v>0</v>
      </c>
      <c r="AD5421" t="s">
        <v>18403</v>
      </c>
      <c r="AE5421" t="s">
        <v>4055</v>
      </c>
      <c r="AF5421"/>
      <c r="AG5421"/>
      <c r="AH5421" t="s">
        <v>18404</v>
      </c>
      <c r="AI5421" t="s">
        <v>18405</v>
      </c>
      <c r="AJ5421"/>
      <c r="AK5421" t="s">
        <v>45</v>
      </c>
      <c r="AL5421" t="s">
        <v>45</v>
      </c>
      <c r="AM5421" t="s">
        <v>33</v>
      </c>
      <c r="AN5421" t="s">
        <v>33</v>
      </c>
      <c r="AO5421" t="s">
        <v>133</v>
      </c>
      <c r="AP5421" t="s">
        <v>33</v>
      </c>
      <c r="AQ5421"/>
      <c r="AR5421" t="s">
        <v>35</v>
      </c>
      <c r="AS5421" t="s">
        <v>35</v>
      </c>
    </row>
    <row r="5422" spans="1:45">
      <c r="A5422" s="264" t="s">
        <v>18406</v>
      </c>
      <c r="B5422" s="217" t="s">
        <v>4324</v>
      </c>
      <c r="E5422" s="217" t="s">
        <v>18407</v>
      </c>
      <c r="F5422" s="217" t="s">
        <v>18408</v>
      </c>
      <c r="H5422" s="217" t="s">
        <v>45</v>
      </c>
      <c r="I5422" s="217" t="s">
        <v>45</v>
      </c>
      <c r="J5422" s="217" t="s">
        <v>33</v>
      </c>
      <c r="K5422" s="217" t="s">
        <v>33</v>
      </c>
      <c r="L5422" s="217" t="s">
        <v>133</v>
      </c>
      <c r="M5422" s="217" t="s">
        <v>33</v>
      </c>
      <c r="O5422" s="217" t="s">
        <v>35</v>
      </c>
      <c r="P5422" s="217" t="s">
        <v>35</v>
      </c>
      <c r="Q5422" s="217">
        <f>S7022-vykonyz.xlsx[[#This Row],[Kod]]</f>
        <v>-91838</v>
      </c>
      <c r="R5422" s="217">
        <f>S5345-vykonyz.xlsx[[#This Row],[Kod]]</f>
        <v>-91838</v>
      </c>
      <c r="AC5422" s="217">
        <f>vykonyz.xlsx3[[#This Row],[Kod]]-vykonyz.xlsx[[#This Row],[Kod]]</f>
        <v>0</v>
      </c>
      <c r="AD5422" t="s">
        <v>18406</v>
      </c>
      <c r="AE5422" t="s">
        <v>4324</v>
      </c>
      <c r="AF5422"/>
      <c r="AG5422"/>
      <c r="AH5422" t="s">
        <v>18407</v>
      </c>
      <c r="AI5422" t="s">
        <v>18409</v>
      </c>
      <c r="AJ5422"/>
      <c r="AK5422" t="s">
        <v>45</v>
      </c>
      <c r="AL5422" t="s">
        <v>45</v>
      </c>
      <c r="AM5422" t="s">
        <v>33</v>
      </c>
      <c r="AN5422" t="s">
        <v>33</v>
      </c>
      <c r="AO5422" t="s">
        <v>133</v>
      </c>
      <c r="AP5422" t="s">
        <v>33</v>
      </c>
      <c r="AQ5422"/>
      <c r="AR5422" t="s">
        <v>35</v>
      </c>
      <c r="AS5422" t="s">
        <v>35</v>
      </c>
    </row>
    <row r="5423" spans="1:45">
      <c r="A5423" s="264" t="s">
        <v>18410</v>
      </c>
      <c r="B5423" s="217" t="s">
        <v>4324</v>
      </c>
      <c r="E5423" s="217" t="s">
        <v>18411</v>
      </c>
      <c r="F5423" s="217" t="s">
        <v>18412</v>
      </c>
      <c r="H5423" s="217" t="s">
        <v>45</v>
      </c>
      <c r="I5423" s="217" t="s">
        <v>45</v>
      </c>
      <c r="J5423" s="217" t="s">
        <v>33</v>
      </c>
      <c r="K5423" s="217" t="s">
        <v>33</v>
      </c>
      <c r="L5423" s="217" t="s">
        <v>133</v>
      </c>
      <c r="M5423" s="217" t="s">
        <v>33</v>
      </c>
      <c r="O5423" s="217" t="s">
        <v>35</v>
      </c>
      <c r="P5423" s="217" t="s">
        <v>35</v>
      </c>
      <c r="Q5423" s="217">
        <f>S5426-vykonyz.xlsx[[#This Row],[Kod]]</f>
        <v>-91839</v>
      </c>
      <c r="R5423" s="217">
        <f>S5423-vykonyz.xlsx[[#This Row],[Kod]]</f>
        <v>-91839</v>
      </c>
      <c r="AC5423" s="217">
        <f>vykonyz.xlsx3[[#This Row],[Kod]]-vykonyz.xlsx[[#This Row],[Kod]]</f>
        <v>0</v>
      </c>
      <c r="AD5423" t="s">
        <v>18410</v>
      </c>
      <c r="AE5423" t="s">
        <v>4324</v>
      </c>
      <c r="AF5423"/>
      <c r="AG5423"/>
      <c r="AH5423" t="s">
        <v>18411</v>
      </c>
      <c r="AI5423" t="s">
        <v>18412</v>
      </c>
      <c r="AJ5423"/>
      <c r="AK5423" t="s">
        <v>45</v>
      </c>
      <c r="AL5423" t="s">
        <v>45</v>
      </c>
      <c r="AM5423" t="s">
        <v>33</v>
      </c>
      <c r="AN5423" t="s">
        <v>33</v>
      </c>
      <c r="AO5423" t="s">
        <v>133</v>
      </c>
      <c r="AP5423" t="s">
        <v>33</v>
      </c>
      <c r="AQ5423"/>
      <c r="AR5423" t="s">
        <v>35</v>
      </c>
      <c r="AS5423" t="s">
        <v>35</v>
      </c>
    </row>
    <row r="5424" spans="1:45">
      <c r="A5424" s="264" t="s">
        <v>18413</v>
      </c>
      <c r="B5424" s="217" t="s">
        <v>5062</v>
      </c>
      <c r="E5424" s="217" t="s">
        <v>18414</v>
      </c>
      <c r="F5424" s="217" t="s">
        <v>18415</v>
      </c>
      <c r="H5424" s="217" t="s">
        <v>45</v>
      </c>
      <c r="I5424" s="217" t="s">
        <v>45</v>
      </c>
      <c r="J5424" s="217" t="s">
        <v>33</v>
      </c>
      <c r="K5424" s="217" t="s">
        <v>33</v>
      </c>
      <c r="L5424" s="217" t="s">
        <v>133</v>
      </c>
      <c r="M5424" s="217" t="s">
        <v>33</v>
      </c>
      <c r="O5424" s="217" t="s">
        <v>35</v>
      </c>
      <c r="P5424" s="217" t="s">
        <v>35</v>
      </c>
      <c r="Q5424" s="217">
        <f>S7023-vykonyz.xlsx[[#This Row],[Kod]]</f>
        <v>-91840</v>
      </c>
      <c r="R5424" s="217">
        <f>S5346-vykonyz.xlsx[[#This Row],[Kod]]</f>
        <v>-91840</v>
      </c>
      <c r="AC5424" s="217">
        <f>vykonyz.xlsx3[[#This Row],[Kod]]-vykonyz.xlsx[[#This Row],[Kod]]</f>
        <v>0</v>
      </c>
      <c r="AD5424" t="s">
        <v>18413</v>
      </c>
      <c r="AE5424" t="s">
        <v>5062</v>
      </c>
      <c r="AF5424"/>
      <c r="AG5424"/>
      <c r="AH5424" t="s">
        <v>18414</v>
      </c>
      <c r="AI5424" t="s">
        <v>18415</v>
      </c>
      <c r="AJ5424"/>
      <c r="AK5424" t="s">
        <v>45</v>
      </c>
      <c r="AL5424" t="s">
        <v>45</v>
      </c>
      <c r="AM5424" t="s">
        <v>33</v>
      </c>
      <c r="AN5424" t="s">
        <v>33</v>
      </c>
      <c r="AO5424" t="s">
        <v>133</v>
      </c>
      <c r="AP5424" t="s">
        <v>33</v>
      </c>
      <c r="AQ5424"/>
      <c r="AR5424" t="s">
        <v>35</v>
      </c>
      <c r="AS5424" t="s">
        <v>35</v>
      </c>
    </row>
    <row r="5425" spans="1:45">
      <c r="A5425" s="264" t="s">
        <v>18416</v>
      </c>
      <c r="B5425" s="217" t="s">
        <v>5062</v>
      </c>
      <c r="E5425" s="217" t="s">
        <v>18417</v>
      </c>
      <c r="F5425" s="217" t="s">
        <v>18418</v>
      </c>
      <c r="H5425" s="217" t="s">
        <v>45</v>
      </c>
      <c r="I5425" s="217" t="s">
        <v>45</v>
      </c>
      <c r="J5425" s="217" t="s">
        <v>33</v>
      </c>
      <c r="K5425" s="217" t="s">
        <v>33</v>
      </c>
      <c r="L5425" s="217" t="s">
        <v>133</v>
      </c>
      <c r="M5425" s="217" t="s">
        <v>33</v>
      </c>
      <c r="O5425" s="217" t="s">
        <v>35</v>
      </c>
      <c r="P5425" s="217" t="s">
        <v>35</v>
      </c>
      <c r="Q5425" s="217">
        <f>S7024-vykonyz.xlsx[[#This Row],[Kod]]</f>
        <v>-91841</v>
      </c>
      <c r="R5425" s="217">
        <f>S5347-vykonyz.xlsx[[#This Row],[Kod]]</f>
        <v>-91841</v>
      </c>
      <c r="AC5425" s="217">
        <f>vykonyz.xlsx3[[#This Row],[Kod]]-vykonyz.xlsx[[#This Row],[Kod]]</f>
        <v>0</v>
      </c>
      <c r="AD5425" t="s">
        <v>18416</v>
      </c>
      <c r="AE5425" t="s">
        <v>5062</v>
      </c>
      <c r="AF5425"/>
      <c r="AG5425"/>
      <c r="AH5425" t="s">
        <v>18417</v>
      </c>
      <c r="AI5425" t="s">
        <v>18418</v>
      </c>
      <c r="AJ5425"/>
      <c r="AK5425" t="s">
        <v>45</v>
      </c>
      <c r="AL5425" t="s">
        <v>45</v>
      </c>
      <c r="AM5425" t="s">
        <v>33</v>
      </c>
      <c r="AN5425" t="s">
        <v>33</v>
      </c>
      <c r="AO5425" t="s">
        <v>133</v>
      </c>
      <c r="AP5425" t="s">
        <v>33</v>
      </c>
      <c r="AQ5425"/>
      <c r="AR5425" t="s">
        <v>35</v>
      </c>
      <c r="AS5425" t="s">
        <v>35</v>
      </c>
    </row>
    <row r="5426" spans="1:45">
      <c r="A5426" s="264" t="s">
        <v>18419</v>
      </c>
      <c r="B5426" s="217" t="s">
        <v>5062</v>
      </c>
      <c r="E5426" s="217" t="s">
        <v>18420</v>
      </c>
      <c r="F5426" s="217" t="s">
        <v>18421</v>
      </c>
      <c r="H5426" s="217" t="s">
        <v>45</v>
      </c>
      <c r="I5426" s="217" t="s">
        <v>45</v>
      </c>
      <c r="J5426" s="217" t="s">
        <v>33</v>
      </c>
      <c r="K5426" s="217" t="s">
        <v>33</v>
      </c>
      <c r="L5426" s="217" t="s">
        <v>133</v>
      </c>
      <c r="M5426" s="217" t="s">
        <v>33</v>
      </c>
      <c r="O5426" s="217" t="s">
        <v>35</v>
      </c>
      <c r="P5426" s="217" t="s">
        <v>35</v>
      </c>
      <c r="Q5426" s="217">
        <f>S7025-vykonyz.xlsx[[#This Row],[Kod]]</f>
        <v>-91842</v>
      </c>
      <c r="R5426" s="217">
        <f>S5348-vykonyz.xlsx[[#This Row],[Kod]]</f>
        <v>-91842</v>
      </c>
      <c r="AC5426" s="217">
        <f>vykonyz.xlsx3[[#This Row],[Kod]]-vykonyz.xlsx[[#This Row],[Kod]]</f>
        <v>0</v>
      </c>
      <c r="AD5426" t="s">
        <v>18419</v>
      </c>
      <c r="AE5426" t="s">
        <v>5062</v>
      </c>
      <c r="AF5426"/>
      <c r="AG5426"/>
      <c r="AH5426" t="s">
        <v>18420</v>
      </c>
      <c r="AI5426" t="s">
        <v>18421</v>
      </c>
      <c r="AJ5426"/>
      <c r="AK5426" t="s">
        <v>45</v>
      </c>
      <c r="AL5426" t="s">
        <v>45</v>
      </c>
      <c r="AM5426" t="s">
        <v>33</v>
      </c>
      <c r="AN5426" t="s">
        <v>33</v>
      </c>
      <c r="AO5426" t="s">
        <v>133</v>
      </c>
      <c r="AP5426" t="s">
        <v>33</v>
      </c>
      <c r="AQ5426"/>
      <c r="AR5426" t="s">
        <v>35</v>
      </c>
      <c r="AS5426" t="s">
        <v>35</v>
      </c>
    </row>
    <row r="5427" spans="1:45">
      <c r="A5427" s="264" t="s">
        <v>18422</v>
      </c>
      <c r="B5427" s="217" t="s">
        <v>5062</v>
      </c>
      <c r="E5427" s="217" t="s">
        <v>18423</v>
      </c>
      <c r="F5427" s="217" t="s">
        <v>18424</v>
      </c>
      <c r="H5427" s="217" t="s">
        <v>45</v>
      </c>
      <c r="I5427" s="217" t="s">
        <v>45</v>
      </c>
      <c r="J5427" s="217" t="s">
        <v>33</v>
      </c>
      <c r="K5427" s="217" t="s">
        <v>33</v>
      </c>
      <c r="L5427" s="217" t="s">
        <v>133</v>
      </c>
      <c r="M5427" s="217" t="s">
        <v>33</v>
      </c>
      <c r="O5427" s="217" t="s">
        <v>35</v>
      </c>
      <c r="P5427" s="217" t="s">
        <v>35</v>
      </c>
      <c r="Q5427" s="217">
        <f>S7026-vykonyz.xlsx[[#This Row],[Kod]]</f>
        <v>-91843</v>
      </c>
      <c r="R5427" s="217">
        <f>S5349-vykonyz.xlsx[[#This Row],[Kod]]</f>
        <v>-91843</v>
      </c>
      <c r="AC5427" s="217">
        <f>vykonyz.xlsx3[[#This Row],[Kod]]-vykonyz.xlsx[[#This Row],[Kod]]</f>
        <v>0</v>
      </c>
      <c r="AD5427" t="s">
        <v>18422</v>
      </c>
      <c r="AE5427" t="s">
        <v>5062</v>
      </c>
      <c r="AF5427"/>
      <c r="AG5427"/>
      <c r="AH5427" t="s">
        <v>18423</v>
      </c>
      <c r="AI5427" t="s">
        <v>18424</v>
      </c>
      <c r="AJ5427"/>
      <c r="AK5427" t="s">
        <v>45</v>
      </c>
      <c r="AL5427" t="s">
        <v>45</v>
      </c>
      <c r="AM5427" t="s">
        <v>33</v>
      </c>
      <c r="AN5427" t="s">
        <v>33</v>
      </c>
      <c r="AO5427" t="s">
        <v>133</v>
      </c>
      <c r="AP5427" t="s">
        <v>33</v>
      </c>
      <c r="AQ5427"/>
      <c r="AR5427" t="s">
        <v>35</v>
      </c>
      <c r="AS5427" t="s">
        <v>35</v>
      </c>
    </row>
    <row r="5428" spans="1:45">
      <c r="A5428" s="264" t="s">
        <v>18425</v>
      </c>
      <c r="B5428" s="217" t="s">
        <v>5062</v>
      </c>
      <c r="E5428" s="217" t="s">
        <v>18426</v>
      </c>
      <c r="F5428" s="217" t="s">
        <v>18427</v>
      </c>
      <c r="H5428" s="217" t="s">
        <v>45</v>
      </c>
      <c r="I5428" s="217" t="s">
        <v>45</v>
      </c>
      <c r="J5428" s="217" t="s">
        <v>33</v>
      </c>
      <c r="K5428" s="217" t="s">
        <v>33</v>
      </c>
      <c r="L5428" s="217" t="s">
        <v>133</v>
      </c>
      <c r="M5428" s="217" t="s">
        <v>33</v>
      </c>
      <c r="O5428" s="217" t="s">
        <v>35</v>
      </c>
      <c r="P5428" s="217" t="s">
        <v>35</v>
      </c>
      <c r="Q5428" s="217">
        <f>S7027-vykonyz.xlsx[[#This Row],[Kod]]</f>
        <v>-91844</v>
      </c>
      <c r="R5428" s="217">
        <f>S5350-vykonyz.xlsx[[#This Row],[Kod]]</f>
        <v>-91844</v>
      </c>
      <c r="AC5428" s="217">
        <f>vykonyz.xlsx3[[#This Row],[Kod]]-vykonyz.xlsx[[#This Row],[Kod]]</f>
        <v>0</v>
      </c>
      <c r="AD5428" t="s">
        <v>18425</v>
      </c>
      <c r="AE5428" t="s">
        <v>5062</v>
      </c>
      <c r="AF5428"/>
      <c r="AG5428"/>
      <c r="AH5428" t="s">
        <v>18426</v>
      </c>
      <c r="AI5428" t="s">
        <v>18427</v>
      </c>
      <c r="AJ5428"/>
      <c r="AK5428" t="s">
        <v>45</v>
      </c>
      <c r="AL5428" t="s">
        <v>45</v>
      </c>
      <c r="AM5428" t="s">
        <v>33</v>
      </c>
      <c r="AN5428" t="s">
        <v>33</v>
      </c>
      <c r="AO5428" t="s">
        <v>133</v>
      </c>
      <c r="AP5428" t="s">
        <v>33</v>
      </c>
      <c r="AQ5428"/>
      <c r="AR5428" t="s">
        <v>35</v>
      </c>
      <c r="AS5428" t="s">
        <v>35</v>
      </c>
    </row>
    <row r="5429" spans="1:45">
      <c r="A5429" s="264" t="s">
        <v>18428</v>
      </c>
      <c r="B5429" s="217" t="s">
        <v>5062</v>
      </c>
      <c r="E5429" s="217" t="s">
        <v>18429</v>
      </c>
      <c r="F5429" s="217" t="s">
        <v>18430</v>
      </c>
      <c r="H5429" s="217" t="s">
        <v>45</v>
      </c>
      <c r="I5429" s="217" t="s">
        <v>45</v>
      </c>
      <c r="J5429" s="217" t="s">
        <v>33</v>
      </c>
      <c r="K5429" s="217" t="s">
        <v>33</v>
      </c>
      <c r="L5429" s="217" t="s">
        <v>133</v>
      </c>
      <c r="M5429" s="217" t="s">
        <v>33</v>
      </c>
      <c r="O5429" s="217" t="s">
        <v>35</v>
      </c>
      <c r="P5429" s="217" t="s">
        <v>35</v>
      </c>
      <c r="Q5429" s="217">
        <f>S7028-vykonyz.xlsx[[#This Row],[Kod]]</f>
        <v>-91845</v>
      </c>
      <c r="R5429" s="217">
        <f>S5351-vykonyz.xlsx[[#This Row],[Kod]]</f>
        <v>-91845</v>
      </c>
      <c r="AC5429" s="217">
        <f>vykonyz.xlsx3[[#This Row],[Kod]]-vykonyz.xlsx[[#This Row],[Kod]]</f>
        <v>0</v>
      </c>
      <c r="AD5429" t="s">
        <v>18428</v>
      </c>
      <c r="AE5429" t="s">
        <v>5062</v>
      </c>
      <c r="AF5429"/>
      <c r="AG5429"/>
      <c r="AH5429" t="s">
        <v>18429</v>
      </c>
      <c r="AI5429" t="s">
        <v>18430</v>
      </c>
      <c r="AJ5429"/>
      <c r="AK5429" t="s">
        <v>45</v>
      </c>
      <c r="AL5429" t="s">
        <v>45</v>
      </c>
      <c r="AM5429" t="s">
        <v>33</v>
      </c>
      <c r="AN5429" t="s">
        <v>33</v>
      </c>
      <c r="AO5429" t="s">
        <v>133</v>
      </c>
      <c r="AP5429" t="s">
        <v>33</v>
      </c>
      <c r="AQ5429"/>
      <c r="AR5429" t="s">
        <v>35</v>
      </c>
      <c r="AS5429" t="s">
        <v>35</v>
      </c>
    </row>
    <row r="5430" spans="1:45">
      <c r="A5430" s="264" t="s">
        <v>18431</v>
      </c>
      <c r="B5430" s="217" t="s">
        <v>5062</v>
      </c>
      <c r="E5430" s="217" t="s">
        <v>18432</v>
      </c>
      <c r="F5430" s="217" t="s">
        <v>18433</v>
      </c>
      <c r="H5430" s="217" t="s">
        <v>45</v>
      </c>
      <c r="I5430" s="217" t="s">
        <v>45</v>
      </c>
      <c r="J5430" s="217" t="s">
        <v>33</v>
      </c>
      <c r="K5430" s="217" t="s">
        <v>33</v>
      </c>
      <c r="L5430" s="217" t="s">
        <v>133</v>
      </c>
      <c r="M5430" s="217" t="s">
        <v>33</v>
      </c>
      <c r="O5430" s="217" t="s">
        <v>35</v>
      </c>
      <c r="P5430" s="217" t="s">
        <v>35</v>
      </c>
      <c r="Q5430" s="217">
        <f>S7029-vykonyz.xlsx[[#This Row],[Kod]]</f>
        <v>-91846</v>
      </c>
      <c r="R5430" s="217">
        <f>S5352-vykonyz.xlsx[[#This Row],[Kod]]</f>
        <v>-91846</v>
      </c>
      <c r="AC5430" s="217">
        <f>vykonyz.xlsx3[[#This Row],[Kod]]-vykonyz.xlsx[[#This Row],[Kod]]</f>
        <v>0</v>
      </c>
      <c r="AD5430" t="s">
        <v>18431</v>
      </c>
      <c r="AE5430" t="s">
        <v>5062</v>
      </c>
      <c r="AF5430"/>
      <c r="AG5430"/>
      <c r="AH5430" t="s">
        <v>18432</v>
      </c>
      <c r="AI5430" t="s">
        <v>18433</v>
      </c>
      <c r="AJ5430"/>
      <c r="AK5430" t="s">
        <v>45</v>
      </c>
      <c r="AL5430" t="s">
        <v>45</v>
      </c>
      <c r="AM5430" t="s">
        <v>33</v>
      </c>
      <c r="AN5430" t="s">
        <v>33</v>
      </c>
      <c r="AO5430" t="s">
        <v>133</v>
      </c>
      <c r="AP5430" t="s">
        <v>33</v>
      </c>
      <c r="AQ5430"/>
      <c r="AR5430" t="s">
        <v>35</v>
      </c>
      <c r="AS5430" t="s">
        <v>35</v>
      </c>
    </row>
    <row r="5431" spans="1:45">
      <c r="A5431" s="264" t="s">
        <v>18434</v>
      </c>
      <c r="B5431" s="217" t="s">
        <v>5062</v>
      </c>
      <c r="E5431" s="217" t="s">
        <v>18435</v>
      </c>
      <c r="F5431" s="217" t="s">
        <v>18436</v>
      </c>
      <c r="H5431" s="217" t="s">
        <v>45</v>
      </c>
      <c r="I5431" s="217" t="s">
        <v>45</v>
      </c>
      <c r="J5431" s="217" t="s">
        <v>33</v>
      </c>
      <c r="K5431" s="217" t="s">
        <v>33</v>
      </c>
      <c r="L5431" s="217" t="s">
        <v>133</v>
      </c>
      <c r="M5431" s="217" t="s">
        <v>33</v>
      </c>
      <c r="O5431" s="217" t="s">
        <v>35</v>
      </c>
      <c r="P5431" s="217" t="s">
        <v>35</v>
      </c>
      <c r="Q5431" s="217">
        <f>S7030-vykonyz.xlsx[[#This Row],[Kod]]</f>
        <v>-91847</v>
      </c>
      <c r="R5431" s="217">
        <f>S5353-vykonyz.xlsx[[#This Row],[Kod]]</f>
        <v>-91847</v>
      </c>
      <c r="AC5431" s="217">
        <f>vykonyz.xlsx3[[#This Row],[Kod]]-vykonyz.xlsx[[#This Row],[Kod]]</f>
        <v>0</v>
      </c>
      <c r="AD5431" t="s">
        <v>18434</v>
      </c>
      <c r="AE5431" t="s">
        <v>5062</v>
      </c>
      <c r="AF5431"/>
      <c r="AG5431"/>
      <c r="AH5431" t="s">
        <v>18435</v>
      </c>
      <c r="AI5431" t="s">
        <v>18436</v>
      </c>
      <c r="AJ5431"/>
      <c r="AK5431" t="s">
        <v>45</v>
      </c>
      <c r="AL5431" t="s">
        <v>45</v>
      </c>
      <c r="AM5431" t="s">
        <v>33</v>
      </c>
      <c r="AN5431" t="s">
        <v>33</v>
      </c>
      <c r="AO5431" t="s">
        <v>133</v>
      </c>
      <c r="AP5431" t="s">
        <v>33</v>
      </c>
      <c r="AQ5431"/>
      <c r="AR5431" t="s">
        <v>35</v>
      </c>
      <c r="AS5431" t="s">
        <v>35</v>
      </c>
    </row>
    <row r="5432" spans="1:45">
      <c r="A5432" s="264" t="s">
        <v>18437</v>
      </c>
      <c r="B5432" s="217" t="s">
        <v>5062</v>
      </c>
      <c r="E5432" s="217" t="s">
        <v>18438</v>
      </c>
      <c r="F5432" s="217" t="s">
        <v>18439</v>
      </c>
      <c r="H5432" s="217" t="s">
        <v>45</v>
      </c>
      <c r="I5432" s="217" t="s">
        <v>45</v>
      </c>
      <c r="J5432" s="217" t="s">
        <v>33</v>
      </c>
      <c r="K5432" s="217" t="s">
        <v>33</v>
      </c>
      <c r="L5432" s="217" t="s">
        <v>133</v>
      </c>
      <c r="M5432" s="217" t="s">
        <v>33</v>
      </c>
      <c r="O5432" s="217" t="s">
        <v>35</v>
      </c>
      <c r="P5432" s="217" t="s">
        <v>35</v>
      </c>
      <c r="Q5432" s="217">
        <f>S7031-vykonyz.xlsx[[#This Row],[Kod]]</f>
        <v>-91848</v>
      </c>
      <c r="R5432" s="217">
        <f>S5354-vykonyz.xlsx[[#This Row],[Kod]]</f>
        <v>-91848</v>
      </c>
      <c r="AC5432" s="217">
        <f>vykonyz.xlsx3[[#This Row],[Kod]]-vykonyz.xlsx[[#This Row],[Kod]]</f>
        <v>0</v>
      </c>
      <c r="AD5432" t="s">
        <v>18437</v>
      </c>
      <c r="AE5432" t="s">
        <v>5062</v>
      </c>
      <c r="AF5432"/>
      <c r="AG5432"/>
      <c r="AH5432" t="s">
        <v>18438</v>
      </c>
      <c r="AI5432" t="s">
        <v>18439</v>
      </c>
      <c r="AJ5432"/>
      <c r="AK5432" t="s">
        <v>45</v>
      </c>
      <c r="AL5432" t="s">
        <v>45</v>
      </c>
      <c r="AM5432" t="s">
        <v>33</v>
      </c>
      <c r="AN5432" t="s">
        <v>33</v>
      </c>
      <c r="AO5432" t="s">
        <v>133</v>
      </c>
      <c r="AP5432" t="s">
        <v>33</v>
      </c>
      <c r="AQ5432"/>
      <c r="AR5432" t="s">
        <v>35</v>
      </c>
      <c r="AS5432" t="s">
        <v>35</v>
      </c>
    </row>
    <row r="5433" spans="1:45">
      <c r="A5433" s="264" t="s">
        <v>18440</v>
      </c>
      <c r="B5433" s="217" t="s">
        <v>5062</v>
      </c>
      <c r="E5433" s="217" t="s">
        <v>18441</v>
      </c>
      <c r="F5433" s="217" t="s">
        <v>18442</v>
      </c>
      <c r="H5433" s="217" t="s">
        <v>45</v>
      </c>
      <c r="I5433" s="217" t="s">
        <v>45</v>
      </c>
      <c r="J5433" s="217" t="s">
        <v>33</v>
      </c>
      <c r="K5433" s="217" t="s">
        <v>33</v>
      </c>
      <c r="L5433" s="217" t="s">
        <v>133</v>
      </c>
      <c r="M5433" s="217" t="s">
        <v>33</v>
      </c>
      <c r="O5433" s="217" t="s">
        <v>35</v>
      </c>
      <c r="P5433" s="217" t="s">
        <v>35</v>
      </c>
      <c r="Q5433" s="217">
        <f>S7032-vykonyz.xlsx[[#This Row],[Kod]]</f>
        <v>-91849</v>
      </c>
      <c r="R5433" s="217">
        <f>S5355-vykonyz.xlsx[[#This Row],[Kod]]</f>
        <v>-91849</v>
      </c>
      <c r="AC5433" s="217">
        <f>vykonyz.xlsx3[[#This Row],[Kod]]-vykonyz.xlsx[[#This Row],[Kod]]</f>
        <v>0</v>
      </c>
      <c r="AD5433" t="s">
        <v>18440</v>
      </c>
      <c r="AE5433" t="s">
        <v>5062</v>
      </c>
      <c r="AF5433"/>
      <c r="AG5433"/>
      <c r="AH5433" t="s">
        <v>18441</v>
      </c>
      <c r="AI5433" t="s">
        <v>18442</v>
      </c>
      <c r="AJ5433"/>
      <c r="AK5433" t="s">
        <v>45</v>
      </c>
      <c r="AL5433" t="s">
        <v>45</v>
      </c>
      <c r="AM5433" t="s">
        <v>33</v>
      </c>
      <c r="AN5433" t="s">
        <v>33</v>
      </c>
      <c r="AO5433" t="s">
        <v>133</v>
      </c>
      <c r="AP5433" t="s">
        <v>33</v>
      </c>
      <c r="AQ5433"/>
      <c r="AR5433" t="s">
        <v>35</v>
      </c>
      <c r="AS5433" t="s">
        <v>35</v>
      </c>
    </row>
    <row r="5434" spans="1:45">
      <c r="A5434" s="264" t="s">
        <v>18443</v>
      </c>
      <c r="B5434" s="217" t="s">
        <v>5062</v>
      </c>
      <c r="E5434" s="217" t="s">
        <v>18444</v>
      </c>
      <c r="F5434" s="217" t="s">
        <v>18445</v>
      </c>
      <c r="H5434" s="217" t="s">
        <v>45</v>
      </c>
      <c r="I5434" s="217" t="s">
        <v>45</v>
      </c>
      <c r="J5434" s="217" t="s">
        <v>33</v>
      </c>
      <c r="K5434" s="217" t="s">
        <v>33</v>
      </c>
      <c r="L5434" s="217" t="s">
        <v>133</v>
      </c>
      <c r="M5434" s="217" t="s">
        <v>33</v>
      </c>
      <c r="O5434" s="217" t="s">
        <v>35</v>
      </c>
      <c r="P5434" s="217" t="s">
        <v>35</v>
      </c>
      <c r="Q5434" s="217">
        <f>S7033-vykonyz.xlsx[[#This Row],[Kod]]</f>
        <v>-91850</v>
      </c>
      <c r="R5434" s="217">
        <f>S5356-vykonyz.xlsx[[#This Row],[Kod]]</f>
        <v>-91850</v>
      </c>
      <c r="AC5434" s="217">
        <f>vykonyz.xlsx3[[#This Row],[Kod]]-vykonyz.xlsx[[#This Row],[Kod]]</f>
        <v>0</v>
      </c>
      <c r="AD5434" t="s">
        <v>18443</v>
      </c>
      <c r="AE5434" t="s">
        <v>5062</v>
      </c>
      <c r="AF5434"/>
      <c r="AG5434"/>
      <c r="AH5434" t="s">
        <v>18444</v>
      </c>
      <c r="AI5434" t="s">
        <v>18445</v>
      </c>
      <c r="AJ5434"/>
      <c r="AK5434" t="s">
        <v>45</v>
      </c>
      <c r="AL5434" t="s">
        <v>45</v>
      </c>
      <c r="AM5434" t="s">
        <v>33</v>
      </c>
      <c r="AN5434" t="s">
        <v>33</v>
      </c>
      <c r="AO5434" t="s">
        <v>133</v>
      </c>
      <c r="AP5434" t="s">
        <v>33</v>
      </c>
      <c r="AQ5434"/>
      <c r="AR5434" t="s">
        <v>35</v>
      </c>
      <c r="AS5434" t="s">
        <v>35</v>
      </c>
    </row>
    <row r="5435" spans="1:45">
      <c r="A5435" s="264" t="s">
        <v>18446</v>
      </c>
      <c r="B5435" s="217" t="s">
        <v>5062</v>
      </c>
      <c r="E5435" s="217" t="s">
        <v>18447</v>
      </c>
      <c r="F5435" s="217" t="s">
        <v>18448</v>
      </c>
      <c r="H5435" s="217" t="s">
        <v>45</v>
      </c>
      <c r="I5435" s="217" t="s">
        <v>45</v>
      </c>
      <c r="J5435" s="217" t="s">
        <v>33</v>
      </c>
      <c r="K5435" s="217" t="s">
        <v>33</v>
      </c>
      <c r="L5435" s="217" t="s">
        <v>133</v>
      </c>
      <c r="M5435" s="217" t="s">
        <v>33</v>
      </c>
      <c r="O5435" s="217" t="s">
        <v>35</v>
      </c>
      <c r="P5435" s="217" t="s">
        <v>35</v>
      </c>
      <c r="Q5435" s="217">
        <f>S7034-vykonyz.xlsx[[#This Row],[Kod]]</f>
        <v>-91851</v>
      </c>
      <c r="R5435" s="217">
        <f>S5357-vykonyz.xlsx[[#This Row],[Kod]]</f>
        <v>-91851</v>
      </c>
      <c r="AC5435" s="217">
        <f>vykonyz.xlsx3[[#This Row],[Kod]]-vykonyz.xlsx[[#This Row],[Kod]]</f>
        <v>0</v>
      </c>
      <c r="AD5435" t="s">
        <v>18446</v>
      </c>
      <c r="AE5435" t="s">
        <v>5062</v>
      </c>
      <c r="AF5435"/>
      <c r="AG5435"/>
      <c r="AH5435" t="s">
        <v>18447</v>
      </c>
      <c r="AI5435" t="s">
        <v>18448</v>
      </c>
      <c r="AJ5435"/>
      <c r="AK5435" t="s">
        <v>45</v>
      </c>
      <c r="AL5435" t="s">
        <v>45</v>
      </c>
      <c r="AM5435" t="s">
        <v>33</v>
      </c>
      <c r="AN5435" t="s">
        <v>33</v>
      </c>
      <c r="AO5435" t="s">
        <v>133</v>
      </c>
      <c r="AP5435" t="s">
        <v>33</v>
      </c>
      <c r="AQ5435"/>
      <c r="AR5435" t="s">
        <v>35</v>
      </c>
      <c r="AS5435" t="s">
        <v>35</v>
      </c>
    </row>
    <row r="5436" spans="1:45">
      <c r="A5436" s="264" t="s">
        <v>18449</v>
      </c>
      <c r="B5436" s="217" t="s">
        <v>5062</v>
      </c>
      <c r="E5436" s="217" t="s">
        <v>18450</v>
      </c>
      <c r="F5436" s="217" t="s">
        <v>18451</v>
      </c>
      <c r="H5436" s="217" t="s">
        <v>45</v>
      </c>
      <c r="I5436" s="217" t="s">
        <v>45</v>
      </c>
      <c r="J5436" s="217" t="s">
        <v>33</v>
      </c>
      <c r="K5436" s="217" t="s">
        <v>33</v>
      </c>
      <c r="L5436" s="217" t="s">
        <v>133</v>
      </c>
      <c r="M5436" s="217" t="s">
        <v>33</v>
      </c>
      <c r="O5436" s="217" t="s">
        <v>35</v>
      </c>
      <c r="P5436" s="217" t="s">
        <v>35</v>
      </c>
      <c r="Q5436" s="217">
        <f>S7035-vykonyz.xlsx[[#This Row],[Kod]]</f>
        <v>-91852</v>
      </c>
      <c r="R5436" s="217">
        <f>S5358-vykonyz.xlsx[[#This Row],[Kod]]</f>
        <v>-91852</v>
      </c>
      <c r="AC5436" s="217">
        <f>vykonyz.xlsx3[[#This Row],[Kod]]-vykonyz.xlsx[[#This Row],[Kod]]</f>
        <v>0</v>
      </c>
      <c r="AD5436" t="s">
        <v>18449</v>
      </c>
      <c r="AE5436" t="s">
        <v>5062</v>
      </c>
      <c r="AF5436"/>
      <c r="AG5436"/>
      <c r="AH5436" t="s">
        <v>18450</v>
      </c>
      <c r="AI5436" t="s">
        <v>18451</v>
      </c>
      <c r="AJ5436"/>
      <c r="AK5436" t="s">
        <v>45</v>
      </c>
      <c r="AL5436" t="s">
        <v>45</v>
      </c>
      <c r="AM5436" t="s">
        <v>33</v>
      </c>
      <c r="AN5436" t="s">
        <v>33</v>
      </c>
      <c r="AO5436" t="s">
        <v>133</v>
      </c>
      <c r="AP5436" t="s">
        <v>33</v>
      </c>
      <c r="AQ5436"/>
      <c r="AR5436" t="s">
        <v>35</v>
      </c>
      <c r="AS5436" t="s">
        <v>35</v>
      </c>
    </row>
    <row r="5437" spans="1:45">
      <c r="A5437" s="264" t="s">
        <v>18452</v>
      </c>
      <c r="B5437" s="217" t="s">
        <v>5062</v>
      </c>
      <c r="E5437" s="217" t="s">
        <v>18453</v>
      </c>
      <c r="F5437" s="217" t="s">
        <v>18454</v>
      </c>
      <c r="H5437" s="217" t="s">
        <v>45</v>
      </c>
      <c r="I5437" s="217" t="s">
        <v>45</v>
      </c>
      <c r="J5437" s="217" t="s">
        <v>33</v>
      </c>
      <c r="K5437" s="217" t="s">
        <v>33</v>
      </c>
      <c r="L5437" s="217" t="s">
        <v>133</v>
      </c>
      <c r="M5437" s="217" t="s">
        <v>33</v>
      </c>
      <c r="O5437" s="217" t="s">
        <v>35</v>
      </c>
      <c r="P5437" s="217" t="s">
        <v>35</v>
      </c>
      <c r="Q5437" s="217">
        <f>S7036-vykonyz.xlsx[[#This Row],[Kod]]</f>
        <v>-91853</v>
      </c>
      <c r="R5437" s="217">
        <f>S5359-vykonyz.xlsx[[#This Row],[Kod]]</f>
        <v>-91853</v>
      </c>
      <c r="AC5437" s="217">
        <f>vykonyz.xlsx3[[#This Row],[Kod]]-vykonyz.xlsx[[#This Row],[Kod]]</f>
        <v>0</v>
      </c>
      <c r="AD5437" t="s">
        <v>18452</v>
      </c>
      <c r="AE5437" t="s">
        <v>5062</v>
      </c>
      <c r="AF5437"/>
      <c r="AG5437"/>
      <c r="AH5437" t="s">
        <v>18453</v>
      </c>
      <c r="AI5437" t="s">
        <v>18455</v>
      </c>
      <c r="AJ5437"/>
      <c r="AK5437" t="s">
        <v>45</v>
      </c>
      <c r="AL5437" t="s">
        <v>45</v>
      </c>
      <c r="AM5437" t="s">
        <v>33</v>
      </c>
      <c r="AN5437" t="s">
        <v>33</v>
      </c>
      <c r="AO5437" t="s">
        <v>133</v>
      </c>
      <c r="AP5437" t="s">
        <v>33</v>
      </c>
      <c r="AQ5437"/>
      <c r="AR5437" t="s">
        <v>35</v>
      </c>
      <c r="AS5437" t="s">
        <v>35</v>
      </c>
    </row>
    <row r="5438" spans="1:45">
      <c r="A5438" s="264" t="s">
        <v>18456</v>
      </c>
      <c r="B5438" s="217" t="s">
        <v>2622</v>
      </c>
      <c r="E5438" s="217" t="s">
        <v>18457</v>
      </c>
      <c r="H5438" s="217" t="s">
        <v>45</v>
      </c>
      <c r="I5438" s="217" t="s">
        <v>45</v>
      </c>
      <c r="J5438" s="217" t="s">
        <v>33</v>
      </c>
      <c r="K5438" s="217" t="s">
        <v>33</v>
      </c>
      <c r="L5438" s="217" t="s">
        <v>133</v>
      </c>
      <c r="M5438" s="217" t="s">
        <v>33</v>
      </c>
      <c r="O5438" s="217" t="s">
        <v>35</v>
      </c>
      <c r="P5438" s="217" t="s">
        <v>35</v>
      </c>
      <c r="Q5438" s="217">
        <f>S7037-vykonyz.xlsx[[#This Row],[Kod]]</f>
        <v>-91854</v>
      </c>
      <c r="R5438" s="217">
        <f>S5360-vykonyz.xlsx[[#This Row],[Kod]]</f>
        <v>-91854</v>
      </c>
      <c r="AC5438" s="217">
        <f>vykonyz.xlsx3[[#This Row],[Kod]]-vykonyz.xlsx[[#This Row],[Kod]]</f>
        <v>0</v>
      </c>
      <c r="AD5438" t="s">
        <v>18456</v>
      </c>
      <c r="AE5438" t="s">
        <v>2622</v>
      </c>
      <c r="AF5438"/>
      <c r="AG5438"/>
      <c r="AH5438" t="s">
        <v>18457</v>
      </c>
      <c r="AI5438"/>
      <c r="AJ5438"/>
      <c r="AK5438" t="s">
        <v>45</v>
      </c>
      <c r="AL5438" t="s">
        <v>45</v>
      </c>
      <c r="AM5438" t="s">
        <v>33</v>
      </c>
      <c r="AN5438" t="s">
        <v>33</v>
      </c>
      <c r="AO5438" t="s">
        <v>133</v>
      </c>
      <c r="AP5438" t="s">
        <v>33</v>
      </c>
      <c r="AQ5438"/>
      <c r="AR5438" t="s">
        <v>35</v>
      </c>
      <c r="AS5438" t="s">
        <v>35</v>
      </c>
    </row>
    <row r="5439" spans="1:45">
      <c r="A5439" s="264" t="s">
        <v>18458</v>
      </c>
      <c r="B5439" s="217" t="s">
        <v>2622</v>
      </c>
      <c r="E5439" s="217" t="s">
        <v>18459</v>
      </c>
      <c r="F5439" s="217" t="s">
        <v>18460</v>
      </c>
      <c r="H5439" s="217" t="s">
        <v>45</v>
      </c>
      <c r="I5439" s="217" t="s">
        <v>45</v>
      </c>
      <c r="J5439" s="217" t="s">
        <v>33</v>
      </c>
      <c r="K5439" s="217" t="s">
        <v>33</v>
      </c>
      <c r="L5439" s="217" t="s">
        <v>133</v>
      </c>
      <c r="M5439" s="217" t="s">
        <v>33</v>
      </c>
      <c r="O5439" s="217" t="s">
        <v>35</v>
      </c>
      <c r="P5439" s="217" t="s">
        <v>35</v>
      </c>
      <c r="Q5439" s="217">
        <f>S7038-vykonyz.xlsx[[#This Row],[Kod]]</f>
        <v>-91855</v>
      </c>
      <c r="R5439" s="217">
        <f>S5361-vykonyz.xlsx[[#This Row],[Kod]]</f>
        <v>-91855</v>
      </c>
      <c r="AC5439" s="217">
        <f>vykonyz.xlsx3[[#This Row],[Kod]]-vykonyz.xlsx[[#This Row],[Kod]]</f>
        <v>0</v>
      </c>
      <c r="AD5439" t="s">
        <v>18458</v>
      </c>
      <c r="AE5439" t="s">
        <v>2622</v>
      </c>
      <c r="AF5439"/>
      <c r="AG5439"/>
      <c r="AH5439" t="s">
        <v>18459</v>
      </c>
      <c r="AI5439" t="s">
        <v>18460</v>
      </c>
      <c r="AJ5439"/>
      <c r="AK5439" t="s">
        <v>45</v>
      </c>
      <c r="AL5439" t="s">
        <v>45</v>
      </c>
      <c r="AM5439" t="s">
        <v>33</v>
      </c>
      <c r="AN5439" t="s">
        <v>33</v>
      </c>
      <c r="AO5439" t="s">
        <v>133</v>
      </c>
      <c r="AP5439" t="s">
        <v>33</v>
      </c>
      <c r="AQ5439"/>
      <c r="AR5439" t="s">
        <v>35</v>
      </c>
      <c r="AS5439" t="s">
        <v>35</v>
      </c>
    </row>
    <row r="5440" spans="1:45">
      <c r="A5440" s="264" t="s">
        <v>18461</v>
      </c>
      <c r="B5440" s="217" t="s">
        <v>2622</v>
      </c>
      <c r="E5440" s="217" t="s">
        <v>18462</v>
      </c>
      <c r="F5440" s="217" t="s">
        <v>18463</v>
      </c>
      <c r="H5440" s="217" t="s">
        <v>45</v>
      </c>
      <c r="I5440" s="217" t="s">
        <v>45</v>
      </c>
      <c r="J5440" s="217" t="s">
        <v>33</v>
      </c>
      <c r="K5440" s="217" t="s">
        <v>33</v>
      </c>
      <c r="L5440" s="217" t="s">
        <v>133</v>
      </c>
      <c r="M5440" s="217" t="s">
        <v>33</v>
      </c>
      <c r="O5440" s="217" t="s">
        <v>35</v>
      </c>
      <c r="P5440" s="217" t="s">
        <v>35</v>
      </c>
      <c r="Q5440" s="217">
        <f>S7039-vykonyz.xlsx[[#This Row],[Kod]]</f>
        <v>-91856</v>
      </c>
      <c r="R5440" s="217">
        <f>S5362-vykonyz.xlsx[[#This Row],[Kod]]</f>
        <v>-91856</v>
      </c>
      <c r="AC5440" s="217">
        <f>vykonyz.xlsx3[[#This Row],[Kod]]-vykonyz.xlsx[[#This Row],[Kod]]</f>
        <v>0</v>
      </c>
      <c r="AD5440" t="s">
        <v>18461</v>
      </c>
      <c r="AE5440" t="s">
        <v>2622</v>
      </c>
      <c r="AF5440"/>
      <c r="AG5440"/>
      <c r="AH5440" t="s">
        <v>18462</v>
      </c>
      <c r="AI5440" t="s">
        <v>18463</v>
      </c>
      <c r="AJ5440"/>
      <c r="AK5440" t="s">
        <v>45</v>
      </c>
      <c r="AL5440" t="s">
        <v>45</v>
      </c>
      <c r="AM5440" t="s">
        <v>33</v>
      </c>
      <c r="AN5440" t="s">
        <v>33</v>
      </c>
      <c r="AO5440" t="s">
        <v>133</v>
      </c>
      <c r="AP5440" t="s">
        <v>33</v>
      </c>
      <c r="AQ5440"/>
      <c r="AR5440" t="s">
        <v>35</v>
      </c>
      <c r="AS5440" t="s">
        <v>35</v>
      </c>
    </row>
    <row r="5441" spans="1:45">
      <c r="A5441" s="264" t="s">
        <v>18464</v>
      </c>
      <c r="B5441" s="217" t="s">
        <v>4396</v>
      </c>
      <c r="E5441" s="217" t="s">
        <v>18465</v>
      </c>
      <c r="F5441" s="217" t="s">
        <v>18466</v>
      </c>
      <c r="H5441" s="217" t="s">
        <v>45</v>
      </c>
      <c r="I5441" s="217" t="s">
        <v>45</v>
      </c>
      <c r="J5441" s="217" t="s">
        <v>33</v>
      </c>
      <c r="K5441" s="217" t="s">
        <v>33</v>
      </c>
      <c r="L5441" s="217" t="s">
        <v>133</v>
      </c>
      <c r="M5441" s="217" t="s">
        <v>33</v>
      </c>
      <c r="O5441" s="217" t="s">
        <v>35</v>
      </c>
      <c r="P5441" s="217" t="s">
        <v>35</v>
      </c>
      <c r="Q5441" s="217">
        <f>S5444-vykonyz.xlsx[[#This Row],[Kod]]</f>
        <v>-91857</v>
      </c>
      <c r="R5441" s="217">
        <f>S5441-vykonyz.xlsx[[#This Row],[Kod]]</f>
        <v>-91857</v>
      </c>
      <c r="AC5441" s="217">
        <f>vykonyz.xlsx3[[#This Row],[Kod]]-vykonyz.xlsx[[#This Row],[Kod]]</f>
        <v>0</v>
      </c>
      <c r="AD5441" t="s">
        <v>18464</v>
      </c>
      <c r="AE5441" t="s">
        <v>4396</v>
      </c>
      <c r="AF5441"/>
      <c r="AG5441"/>
      <c r="AH5441" t="s">
        <v>18465</v>
      </c>
      <c r="AI5441" t="s">
        <v>18466</v>
      </c>
      <c r="AJ5441"/>
      <c r="AK5441" t="s">
        <v>45</v>
      </c>
      <c r="AL5441" t="s">
        <v>45</v>
      </c>
      <c r="AM5441" t="s">
        <v>33</v>
      </c>
      <c r="AN5441" t="s">
        <v>33</v>
      </c>
      <c r="AO5441" t="s">
        <v>133</v>
      </c>
      <c r="AP5441" t="s">
        <v>33</v>
      </c>
      <c r="AQ5441"/>
      <c r="AR5441" t="s">
        <v>35</v>
      </c>
      <c r="AS5441" t="s">
        <v>35</v>
      </c>
    </row>
    <row r="5442" spans="1:45">
      <c r="A5442" s="264" t="s">
        <v>18467</v>
      </c>
      <c r="B5442" s="217" t="s">
        <v>2622</v>
      </c>
      <c r="E5442" s="217" t="s">
        <v>18468</v>
      </c>
      <c r="F5442" s="217" t="s">
        <v>18469</v>
      </c>
      <c r="H5442" s="217" t="s">
        <v>45</v>
      </c>
      <c r="I5442" s="217" t="s">
        <v>45</v>
      </c>
      <c r="J5442" s="217" t="s">
        <v>33</v>
      </c>
      <c r="K5442" s="217" t="s">
        <v>33</v>
      </c>
      <c r="L5442" s="217" t="s">
        <v>133</v>
      </c>
      <c r="M5442" s="217" t="s">
        <v>33</v>
      </c>
      <c r="O5442" s="217" t="s">
        <v>35</v>
      </c>
      <c r="P5442" s="217" t="s">
        <v>35</v>
      </c>
      <c r="Q5442" s="217">
        <f>S7040-vykonyz.xlsx[[#This Row],[Kod]]</f>
        <v>-91858</v>
      </c>
      <c r="R5442" s="217">
        <f>S5363-vykonyz.xlsx[[#This Row],[Kod]]</f>
        <v>-91858</v>
      </c>
      <c r="AC5442" s="217">
        <f>vykonyz.xlsx3[[#This Row],[Kod]]-vykonyz.xlsx[[#This Row],[Kod]]</f>
        <v>0</v>
      </c>
      <c r="AD5442" t="s">
        <v>18467</v>
      </c>
      <c r="AE5442" t="s">
        <v>2622</v>
      </c>
      <c r="AF5442"/>
      <c r="AG5442"/>
      <c r="AH5442" t="s">
        <v>18468</v>
      </c>
      <c r="AI5442" t="s">
        <v>18469</v>
      </c>
      <c r="AJ5442"/>
      <c r="AK5442" t="s">
        <v>45</v>
      </c>
      <c r="AL5442" t="s">
        <v>45</v>
      </c>
      <c r="AM5442" t="s">
        <v>33</v>
      </c>
      <c r="AN5442" t="s">
        <v>33</v>
      </c>
      <c r="AO5442" t="s">
        <v>133</v>
      </c>
      <c r="AP5442" t="s">
        <v>33</v>
      </c>
      <c r="AQ5442"/>
      <c r="AR5442" t="s">
        <v>35</v>
      </c>
      <c r="AS5442" t="s">
        <v>35</v>
      </c>
    </row>
    <row r="5443" spans="1:45">
      <c r="A5443" s="264" t="s">
        <v>18470</v>
      </c>
      <c r="B5443" s="217" t="s">
        <v>2622</v>
      </c>
      <c r="E5443" s="217" t="s">
        <v>18471</v>
      </c>
      <c r="F5443" s="217" t="s">
        <v>18472</v>
      </c>
      <c r="H5443" s="217" t="s">
        <v>45</v>
      </c>
      <c r="I5443" s="217" t="s">
        <v>45</v>
      </c>
      <c r="J5443" s="217" t="s">
        <v>33</v>
      </c>
      <c r="K5443" s="217" t="s">
        <v>33</v>
      </c>
      <c r="L5443" s="217" t="s">
        <v>133</v>
      </c>
      <c r="M5443" s="217" t="s">
        <v>33</v>
      </c>
      <c r="O5443" s="217" t="s">
        <v>35</v>
      </c>
      <c r="P5443" s="217" t="s">
        <v>35</v>
      </c>
      <c r="Q5443" s="217">
        <f>S7041-vykonyz.xlsx[[#This Row],[Kod]]</f>
        <v>-91859</v>
      </c>
      <c r="R5443" s="217">
        <f>S5364-vykonyz.xlsx[[#This Row],[Kod]]</f>
        <v>-91859</v>
      </c>
      <c r="AC5443" s="217">
        <f>vykonyz.xlsx3[[#This Row],[Kod]]-vykonyz.xlsx[[#This Row],[Kod]]</f>
        <v>0</v>
      </c>
      <c r="AD5443" t="s">
        <v>18470</v>
      </c>
      <c r="AE5443" t="s">
        <v>2622</v>
      </c>
      <c r="AF5443"/>
      <c r="AG5443"/>
      <c r="AH5443" t="s">
        <v>18471</v>
      </c>
      <c r="AI5443" t="s">
        <v>18472</v>
      </c>
      <c r="AJ5443"/>
      <c r="AK5443" t="s">
        <v>45</v>
      </c>
      <c r="AL5443" t="s">
        <v>45</v>
      </c>
      <c r="AM5443" t="s">
        <v>33</v>
      </c>
      <c r="AN5443" t="s">
        <v>33</v>
      </c>
      <c r="AO5443" t="s">
        <v>133</v>
      </c>
      <c r="AP5443" t="s">
        <v>33</v>
      </c>
      <c r="AQ5443"/>
      <c r="AR5443" t="s">
        <v>35</v>
      </c>
      <c r="AS5443" t="s">
        <v>35</v>
      </c>
    </row>
    <row r="5444" spans="1:45">
      <c r="A5444" s="264" t="s">
        <v>18473</v>
      </c>
      <c r="B5444" s="217" t="s">
        <v>4396</v>
      </c>
      <c r="E5444" s="217" t="s">
        <v>18474</v>
      </c>
      <c r="F5444" s="217" t="s">
        <v>18475</v>
      </c>
      <c r="H5444" s="217" t="s">
        <v>45</v>
      </c>
      <c r="I5444" s="217" t="s">
        <v>45</v>
      </c>
      <c r="J5444" s="217" t="s">
        <v>33</v>
      </c>
      <c r="K5444" s="217" t="s">
        <v>33</v>
      </c>
      <c r="L5444" s="217" t="s">
        <v>133</v>
      </c>
      <c r="M5444" s="217" t="s">
        <v>33</v>
      </c>
      <c r="O5444" s="217" t="s">
        <v>35</v>
      </c>
      <c r="P5444" s="217" t="s">
        <v>35</v>
      </c>
      <c r="Q5444" s="217">
        <f>S7042-vykonyz.xlsx[[#This Row],[Kod]]</f>
        <v>-91860</v>
      </c>
      <c r="R5444" s="217">
        <f>S5365-vykonyz.xlsx[[#This Row],[Kod]]</f>
        <v>-91860</v>
      </c>
      <c r="AC5444" s="217">
        <f>vykonyz.xlsx3[[#This Row],[Kod]]-vykonyz.xlsx[[#This Row],[Kod]]</f>
        <v>0</v>
      </c>
      <c r="AD5444" t="s">
        <v>18473</v>
      </c>
      <c r="AE5444" t="s">
        <v>4396</v>
      </c>
      <c r="AF5444"/>
      <c r="AG5444"/>
      <c r="AH5444" t="s">
        <v>18474</v>
      </c>
      <c r="AI5444" t="s">
        <v>18475</v>
      </c>
      <c r="AJ5444"/>
      <c r="AK5444" t="s">
        <v>45</v>
      </c>
      <c r="AL5444" t="s">
        <v>45</v>
      </c>
      <c r="AM5444" t="s">
        <v>33</v>
      </c>
      <c r="AN5444" t="s">
        <v>33</v>
      </c>
      <c r="AO5444" t="s">
        <v>133</v>
      </c>
      <c r="AP5444" t="s">
        <v>33</v>
      </c>
      <c r="AQ5444"/>
      <c r="AR5444" t="s">
        <v>35</v>
      </c>
      <c r="AS5444" t="s">
        <v>35</v>
      </c>
    </row>
    <row r="5445" spans="1:45">
      <c r="A5445" s="264" t="s">
        <v>18476</v>
      </c>
      <c r="B5445" s="217" t="s">
        <v>4396</v>
      </c>
      <c r="E5445" s="217" t="s">
        <v>18477</v>
      </c>
      <c r="F5445" s="217" t="s">
        <v>18478</v>
      </c>
      <c r="H5445" s="217" t="s">
        <v>45</v>
      </c>
      <c r="I5445" s="217" t="s">
        <v>45</v>
      </c>
      <c r="J5445" s="217" t="s">
        <v>33</v>
      </c>
      <c r="K5445" s="217" t="s">
        <v>33</v>
      </c>
      <c r="L5445" s="217" t="s">
        <v>133</v>
      </c>
      <c r="M5445" s="217" t="s">
        <v>33</v>
      </c>
      <c r="O5445" s="217" t="s">
        <v>35</v>
      </c>
      <c r="P5445" s="217" t="s">
        <v>35</v>
      </c>
      <c r="Q5445" s="217">
        <f>S7043-vykonyz.xlsx[[#This Row],[Kod]]</f>
        <v>-91861</v>
      </c>
      <c r="R5445" s="217">
        <f>S5366-vykonyz.xlsx[[#This Row],[Kod]]</f>
        <v>-91861</v>
      </c>
      <c r="AC5445" s="217">
        <f>vykonyz.xlsx3[[#This Row],[Kod]]-vykonyz.xlsx[[#This Row],[Kod]]</f>
        <v>0</v>
      </c>
      <c r="AD5445" t="s">
        <v>18476</v>
      </c>
      <c r="AE5445" t="s">
        <v>4396</v>
      </c>
      <c r="AF5445"/>
      <c r="AG5445"/>
      <c r="AH5445" t="s">
        <v>18477</v>
      </c>
      <c r="AI5445" t="s">
        <v>18478</v>
      </c>
      <c r="AJ5445"/>
      <c r="AK5445" t="s">
        <v>45</v>
      </c>
      <c r="AL5445" t="s">
        <v>45</v>
      </c>
      <c r="AM5445" t="s">
        <v>33</v>
      </c>
      <c r="AN5445" t="s">
        <v>33</v>
      </c>
      <c r="AO5445" t="s">
        <v>133</v>
      </c>
      <c r="AP5445" t="s">
        <v>33</v>
      </c>
      <c r="AQ5445"/>
      <c r="AR5445" t="s">
        <v>35</v>
      </c>
      <c r="AS5445" t="s">
        <v>35</v>
      </c>
    </row>
    <row r="5446" spans="1:45">
      <c r="A5446" s="264" t="s">
        <v>18479</v>
      </c>
      <c r="B5446" s="217" t="s">
        <v>4396</v>
      </c>
      <c r="E5446" s="217" t="s">
        <v>18480</v>
      </c>
      <c r="F5446" s="217" t="s">
        <v>18481</v>
      </c>
      <c r="H5446" s="217" t="s">
        <v>45</v>
      </c>
      <c r="I5446" s="217" t="s">
        <v>45</v>
      </c>
      <c r="J5446" s="217" t="s">
        <v>33</v>
      </c>
      <c r="K5446" s="217" t="s">
        <v>33</v>
      </c>
      <c r="L5446" s="217" t="s">
        <v>133</v>
      </c>
      <c r="M5446" s="217" t="s">
        <v>33</v>
      </c>
      <c r="O5446" s="217" t="s">
        <v>35</v>
      </c>
      <c r="P5446" s="217" t="s">
        <v>35</v>
      </c>
      <c r="Q5446" s="217">
        <f>S7044-vykonyz.xlsx[[#This Row],[Kod]]</f>
        <v>-91862</v>
      </c>
      <c r="R5446" s="217">
        <f>S5367-vykonyz.xlsx[[#This Row],[Kod]]</f>
        <v>-91862</v>
      </c>
      <c r="AC5446" s="217">
        <f>vykonyz.xlsx3[[#This Row],[Kod]]-vykonyz.xlsx[[#This Row],[Kod]]</f>
        <v>0</v>
      </c>
      <c r="AD5446" t="s">
        <v>18479</v>
      </c>
      <c r="AE5446" t="s">
        <v>4396</v>
      </c>
      <c r="AF5446"/>
      <c r="AG5446"/>
      <c r="AH5446" t="s">
        <v>18480</v>
      </c>
      <c r="AI5446" t="s">
        <v>18481</v>
      </c>
      <c r="AJ5446"/>
      <c r="AK5446" t="s">
        <v>45</v>
      </c>
      <c r="AL5446" t="s">
        <v>45</v>
      </c>
      <c r="AM5446" t="s">
        <v>33</v>
      </c>
      <c r="AN5446" t="s">
        <v>33</v>
      </c>
      <c r="AO5446" t="s">
        <v>133</v>
      </c>
      <c r="AP5446" t="s">
        <v>33</v>
      </c>
      <c r="AQ5446"/>
      <c r="AR5446" t="s">
        <v>35</v>
      </c>
      <c r="AS5446" t="s">
        <v>35</v>
      </c>
    </row>
    <row r="5447" spans="1:45">
      <c r="A5447" s="264" t="s">
        <v>18482</v>
      </c>
      <c r="B5447" s="217" t="s">
        <v>4396</v>
      </c>
      <c r="E5447" s="217" t="s">
        <v>18483</v>
      </c>
      <c r="F5447" s="217" t="s">
        <v>18484</v>
      </c>
      <c r="H5447" s="217" t="s">
        <v>45</v>
      </c>
      <c r="I5447" s="217" t="s">
        <v>45</v>
      </c>
      <c r="J5447" s="217" t="s">
        <v>33</v>
      </c>
      <c r="K5447" s="217" t="s">
        <v>33</v>
      </c>
      <c r="L5447" s="217" t="s">
        <v>133</v>
      </c>
      <c r="M5447" s="217" t="s">
        <v>33</v>
      </c>
      <c r="O5447" s="217" t="s">
        <v>35</v>
      </c>
      <c r="P5447" s="217" t="s">
        <v>35</v>
      </c>
      <c r="Q5447" s="217">
        <f>S7045-vykonyz.xlsx[[#This Row],[Kod]]</f>
        <v>-91863</v>
      </c>
      <c r="R5447" s="217">
        <f>S5368-vykonyz.xlsx[[#This Row],[Kod]]</f>
        <v>-91863</v>
      </c>
      <c r="AC5447" s="217">
        <f>vykonyz.xlsx3[[#This Row],[Kod]]-vykonyz.xlsx[[#This Row],[Kod]]</f>
        <v>0</v>
      </c>
      <c r="AD5447" t="s">
        <v>18482</v>
      </c>
      <c r="AE5447" t="s">
        <v>4396</v>
      </c>
      <c r="AF5447"/>
      <c r="AG5447"/>
      <c r="AH5447" t="s">
        <v>18483</v>
      </c>
      <c r="AI5447" t="s">
        <v>18484</v>
      </c>
      <c r="AJ5447"/>
      <c r="AK5447" t="s">
        <v>45</v>
      </c>
      <c r="AL5447" t="s">
        <v>45</v>
      </c>
      <c r="AM5447" t="s">
        <v>33</v>
      </c>
      <c r="AN5447" t="s">
        <v>33</v>
      </c>
      <c r="AO5447" t="s">
        <v>133</v>
      </c>
      <c r="AP5447" t="s">
        <v>33</v>
      </c>
      <c r="AQ5447"/>
      <c r="AR5447" t="s">
        <v>35</v>
      </c>
      <c r="AS5447" t="s">
        <v>35</v>
      </c>
    </row>
    <row r="5448" spans="1:45">
      <c r="A5448" s="264" t="s">
        <v>18485</v>
      </c>
      <c r="B5448" s="217" t="s">
        <v>4396</v>
      </c>
      <c r="E5448" s="217" t="s">
        <v>18486</v>
      </c>
      <c r="F5448" s="217" t="s">
        <v>18487</v>
      </c>
      <c r="H5448" s="217" t="s">
        <v>45</v>
      </c>
      <c r="I5448" s="217" t="s">
        <v>45</v>
      </c>
      <c r="J5448" s="217" t="s">
        <v>33</v>
      </c>
      <c r="K5448" s="217" t="s">
        <v>33</v>
      </c>
      <c r="L5448" s="217" t="s">
        <v>133</v>
      </c>
      <c r="M5448" s="217" t="s">
        <v>33</v>
      </c>
      <c r="O5448" s="217" t="s">
        <v>35</v>
      </c>
      <c r="P5448" s="217" t="s">
        <v>35</v>
      </c>
      <c r="Q5448" s="217">
        <f>S7046-vykonyz.xlsx[[#This Row],[Kod]]</f>
        <v>-91864</v>
      </c>
      <c r="R5448" s="217">
        <f>S5369-vykonyz.xlsx[[#This Row],[Kod]]</f>
        <v>-91864</v>
      </c>
      <c r="AC5448" s="217">
        <f>vykonyz.xlsx3[[#This Row],[Kod]]-vykonyz.xlsx[[#This Row],[Kod]]</f>
        <v>0</v>
      </c>
      <c r="AD5448" t="s">
        <v>18485</v>
      </c>
      <c r="AE5448" t="s">
        <v>4396</v>
      </c>
      <c r="AF5448"/>
      <c r="AG5448"/>
      <c r="AH5448" t="s">
        <v>18486</v>
      </c>
      <c r="AI5448" t="s">
        <v>18487</v>
      </c>
      <c r="AJ5448"/>
      <c r="AK5448" t="s">
        <v>45</v>
      </c>
      <c r="AL5448" t="s">
        <v>45</v>
      </c>
      <c r="AM5448" t="s">
        <v>33</v>
      </c>
      <c r="AN5448" t="s">
        <v>33</v>
      </c>
      <c r="AO5448" t="s">
        <v>133</v>
      </c>
      <c r="AP5448" t="s">
        <v>33</v>
      </c>
      <c r="AQ5448"/>
      <c r="AR5448" t="s">
        <v>35</v>
      </c>
      <c r="AS5448" t="s">
        <v>35</v>
      </c>
    </row>
    <row r="5449" spans="1:45">
      <c r="A5449" s="264" t="s">
        <v>18488</v>
      </c>
      <c r="B5449" s="217" t="s">
        <v>4396</v>
      </c>
      <c r="E5449" s="217" t="s">
        <v>18489</v>
      </c>
      <c r="F5449" s="217" t="s">
        <v>18490</v>
      </c>
      <c r="H5449" s="217" t="s">
        <v>45</v>
      </c>
      <c r="I5449" s="217" t="s">
        <v>45</v>
      </c>
      <c r="J5449" s="217" t="s">
        <v>33</v>
      </c>
      <c r="K5449" s="217" t="s">
        <v>33</v>
      </c>
      <c r="L5449" s="217" t="s">
        <v>133</v>
      </c>
      <c r="M5449" s="217" t="s">
        <v>33</v>
      </c>
      <c r="O5449" s="217" t="s">
        <v>35</v>
      </c>
      <c r="P5449" s="217" t="s">
        <v>35</v>
      </c>
      <c r="Q5449" s="217">
        <f>S7047-vykonyz.xlsx[[#This Row],[Kod]]</f>
        <v>-91865</v>
      </c>
      <c r="R5449" s="217">
        <f>S5370-vykonyz.xlsx[[#This Row],[Kod]]</f>
        <v>-91865</v>
      </c>
      <c r="AC5449" s="217">
        <f>vykonyz.xlsx3[[#This Row],[Kod]]-vykonyz.xlsx[[#This Row],[Kod]]</f>
        <v>0</v>
      </c>
      <c r="AD5449" t="s">
        <v>18488</v>
      </c>
      <c r="AE5449" t="s">
        <v>4396</v>
      </c>
      <c r="AF5449"/>
      <c r="AG5449"/>
      <c r="AH5449" t="s">
        <v>18489</v>
      </c>
      <c r="AI5449" t="s">
        <v>18490</v>
      </c>
      <c r="AJ5449"/>
      <c r="AK5449" t="s">
        <v>45</v>
      </c>
      <c r="AL5449" t="s">
        <v>45</v>
      </c>
      <c r="AM5449" t="s">
        <v>33</v>
      </c>
      <c r="AN5449" t="s">
        <v>33</v>
      </c>
      <c r="AO5449" t="s">
        <v>133</v>
      </c>
      <c r="AP5449" t="s">
        <v>33</v>
      </c>
      <c r="AQ5449"/>
      <c r="AR5449" t="s">
        <v>35</v>
      </c>
      <c r="AS5449" t="s">
        <v>35</v>
      </c>
    </row>
    <row r="5450" spans="1:45">
      <c r="A5450" s="264" t="s">
        <v>18491</v>
      </c>
      <c r="B5450" s="217" t="s">
        <v>4396</v>
      </c>
      <c r="E5450" s="217" t="s">
        <v>18492</v>
      </c>
      <c r="F5450" s="217" t="s">
        <v>18493</v>
      </c>
      <c r="H5450" s="217" t="s">
        <v>45</v>
      </c>
      <c r="I5450" s="217" t="s">
        <v>45</v>
      </c>
      <c r="J5450" s="217" t="s">
        <v>33</v>
      </c>
      <c r="K5450" s="217" t="s">
        <v>33</v>
      </c>
      <c r="L5450" s="217" t="s">
        <v>133</v>
      </c>
      <c r="M5450" s="217" t="s">
        <v>33</v>
      </c>
      <c r="O5450" s="217" t="s">
        <v>35</v>
      </c>
      <c r="P5450" s="217" t="s">
        <v>35</v>
      </c>
      <c r="Q5450" s="217">
        <f>S7048-vykonyz.xlsx[[#This Row],[Kod]]</f>
        <v>-91866</v>
      </c>
      <c r="R5450" s="217">
        <f>S5371-vykonyz.xlsx[[#This Row],[Kod]]</f>
        <v>-91866</v>
      </c>
      <c r="AC5450" s="217">
        <f>vykonyz.xlsx3[[#This Row],[Kod]]-vykonyz.xlsx[[#This Row],[Kod]]</f>
        <v>0</v>
      </c>
      <c r="AD5450" t="s">
        <v>18491</v>
      </c>
      <c r="AE5450" t="s">
        <v>4396</v>
      </c>
      <c r="AF5450"/>
      <c r="AG5450"/>
      <c r="AH5450" t="s">
        <v>18492</v>
      </c>
      <c r="AI5450" t="s">
        <v>18493</v>
      </c>
      <c r="AJ5450"/>
      <c r="AK5450" t="s">
        <v>45</v>
      </c>
      <c r="AL5450" t="s">
        <v>45</v>
      </c>
      <c r="AM5450" t="s">
        <v>33</v>
      </c>
      <c r="AN5450" t="s">
        <v>33</v>
      </c>
      <c r="AO5450" t="s">
        <v>133</v>
      </c>
      <c r="AP5450" t="s">
        <v>33</v>
      </c>
      <c r="AQ5450"/>
      <c r="AR5450" t="s">
        <v>35</v>
      </c>
      <c r="AS5450" t="s">
        <v>35</v>
      </c>
    </row>
    <row r="5451" spans="1:45">
      <c r="A5451" s="264" t="s">
        <v>18494</v>
      </c>
      <c r="B5451" s="217" t="s">
        <v>4396</v>
      </c>
      <c r="E5451" s="217" t="s">
        <v>18495</v>
      </c>
      <c r="F5451" s="217" t="s">
        <v>18496</v>
      </c>
      <c r="H5451" s="217" t="s">
        <v>45</v>
      </c>
      <c r="I5451" s="217" t="s">
        <v>45</v>
      </c>
      <c r="J5451" s="217" t="s">
        <v>33</v>
      </c>
      <c r="K5451" s="217" t="s">
        <v>33</v>
      </c>
      <c r="L5451" s="217" t="s">
        <v>133</v>
      </c>
      <c r="M5451" s="217" t="s">
        <v>33</v>
      </c>
      <c r="O5451" s="217" t="s">
        <v>35</v>
      </c>
      <c r="P5451" s="217" t="s">
        <v>35</v>
      </c>
      <c r="Q5451" s="217">
        <f>S7049-vykonyz.xlsx[[#This Row],[Kod]]</f>
        <v>-91867</v>
      </c>
      <c r="R5451" s="217">
        <f>S5372-vykonyz.xlsx[[#This Row],[Kod]]</f>
        <v>-91867</v>
      </c>
      <c r="AC5451" s="217">
        <f>vykonyz.xlsx3[[#This Row],[Kod]]-vykonyz.xlsx[[#This Row],[Kod]]</f>
        <v>0</v>
      </c>
      <c r="AD5451" t="s">
        <v>18494</v>
      </c>
      <c r="AE5451" t="s">
        <v>4396</v>
      </c>
      <c r="AF5451"/>
      <c r="AG5451"/>
      <c r="AH5451" t="s">
        <v>18495</v>
      </c>
      <c r="AI5451" t="s">
        <v>18496</v>
      </c>
      <c r="AJ5451"/>
      <c r="AK5451" t="s">
        <v>45</v>
      </c>
      <c r="AL5451" t="s">
        <v>45</v>
      </c>
      <c r="AM5451" t="s">
        <v>33</v>
      </c>
      <c r="AN5451" t="s">
        <v>33</v>
      </c>
      <c r="AO5451" t="s">
        <v>133</v>
      </c>
      <c r="AP5451" t="s">
        <v>33</v>
      </c>
      <c r="AQ5451"/>
      <c r="AR5451" t="s">
        <v>35</v>
      </c>
      <c r="AS5451" t="s">
        <v>35</v>
      </c>
    </row>
    <row r="5452" spans="1:45">
      <c r="A5452" s="264" t="s">
        <v>18497</v>
      </c>
      <c r="B5452" s="217" t="s">
        <v>4396</v>
      </c>
      <c r="E5452" s="217" t="s">
        <v>18498</v>
      </c>
      <c r="F5452" s="217" t="s">
        <v>18499</v>
      </c>
      <c r="H5452" s="217" t="s">
        <v>45</v>
      </c>
      <c r="I5452" s="217" t="s">
        <v>45</v>
      </c>
      <c r="J5452" s="217" t="s">
        <v>33</v>
      </c>
      <c r="K5452" s="217" t="s">
        <v>33</v>
      </c>
      <c r="L5452" s="217" t="s">
        <v>133</v>
      </c>
      <c r="M5452" s="217" t="s">
        <v>33</v>
      </c>
      <c r="O5452" s="217" t="s">
        <v>35</v>
      </c>
      <c r="P5452" s="217" t="s">
        <v>35</v>
      </c>
      <c r="Q5452" s="217">
        <f>S7050-vykonyz.xlsx[[#This Row],[Kod]]</f>
        <v>-91868</v>
      </c>
      <c r="R5452" s="217">
        <f>S5373-vykonyz.xlsx[[#This Row],[Kod]]</f>
        <v>-91868</v>
      </c>
      <c r="AC5452" s="217">
        <f>vykonyz.xlsx3[[#This Row],[Kod]]-vykonyz.xlsx[[#This Row],[Kod]]</f>
        <v>0</v>
      </c>
      <c r="AD5452" t="s">
        <v>18497</v>
      </c>
      <c r="AE5452" t="s">
        <v>4396</v>
      </c>
      <c r="AF5452"/>
      <c r="AG5452"/>
      <c r="AH5452" t="s">
        <v>18498</v>
      </c>
      <c r="AI5452" t="s">
        <v>18500</v>
      </c>
      <c r="AJ5452"/>
      <c r="AK5452" t="s">
        <v>45</v>
      </c>
      <c r="AL5452" t="s">
        <v>45</v>
      </c>
      <c r="AM5452" t="s">
        <v>33</v>
      </c>
      <c r="AN5452" t="s">
        <v>33</v>
      </c>
      <c r="AO5452" t="s">
        <v>133</v>
      </c>
      <c r="AP5452" t="s">
        <v>33</v>
      </c>
      <c r="AQ5452"/>
      <c r="AR5452" t="s">
        <v>35</v>
      </c>
      <c r="AS5452" t="s">
        <v>35</v>
      </c>
    </row>
    <row r="5453" spans="1:45">
      <c r="A5453" s="264" t="s">
        <v>18501</v>
      </c>
      <c r="B5453" s="217" t="s">
        <v>4396</v>
      </c>
      <c r="E5453" s="217" t="s">
        <v>18502</v>
      </c>
      <c r="F5453" s="217" t="s">
        <v>18503</v>
      </c>
      <c r="H5453" s="217" t="s">
        <v>45</v>
      </c>
      <c r="I5453" s="217" t="s">
        <v>45</v>
      </c>
      <c r="J5453" s="217" t="s">
        <v>33</v>
      </c>
      <c r="K5453" s="217" t="s">
        <v>33</v>
      </c>
      <c r="L5453" s="217" t="s">
        <v>133</v>
      </c>
      <c r="M5453" s="217" t="s">
        <v>33</v>
      </c>
      <c r="O5453" s="217" t="s">
        <v>35</v>
      </c>
      <c r="P5453" s="217" t="s">
        <v>35</v>
      </c>
      <c r="Q5453" s="217">
        <f>S7051-vykonyz.xlsx[[#This Row],[Kod]]</f>
        <v>-91869</v>
      </c>
      <c r="R5453" s="217">
        <f>S5374-vykonyz.xlsx[[#This Row],[Kod]]</f>
        <v>-91869</v>
      </c>
      <c r="AC5453" s="217">
        <f>vykonyz.xlsx3[[#This Row],[Kod]]-vykonyz.xlsx[[#This Row],[Kod]]</f>
        <v>0</v>
      </c>
      <c r="AD5453" t="s">
        <v>18501</v>
      </c>
      <c r="AE5453" t="s">
        <v>4396</v>
      </c>
      <c r="AF5453"/>
      <c r="AG5453"/>
      <c r="AH5453" t="s">
        <v>18502</v>
      </c>
      <c r="AI5453" t="s">
        <v>18503</v>
      </c>
      <c r="AJ5453"/>
      <c r="AK5453" t="s">
        <v>45</v>
      </c>
      <c r="AL5453" t="s">
        <v>45</v>
      </c>
      <c r="AM5453" t="s">
        <v>33</v>
      </c>
      <c r="AN5453" t="s">
        <v>33</v>
      </c>
      <c r="AO5453" t="s">
        <v>133</v>
      </c>
      <c r="AP5453" t="s">
        <v>33</v>
      </c>
      <c r="AQ5453"/>
      <c r="AR5453" t="s">
        <v>35</v>
      </c>
      <c r="AS5453" t="s">
        <v>35</v>
      </c>
    </row>
    <row r="5454" spans="1:45">
      <c r="A5454" s="264" t="s">
        <v>18504</v>
      </c>
      <c r="B5454" s="217" t="s">
        <v>4396</v>
      </c>
      <c r="E5454" s="217" t="s">
        <v>18505</v>
      </c>
      <c r="F5454" s="217" t="s">
        <v>18506</v>
      </c>
      <c r="H5454" s="217" t="s">
        <v>45</v>
      </c>
      <c r="I5454" s="217" t="s">
        <v>45</v>
      </c>
      <c r="J5454" s="217" t="s">
        <v>33</v>
      </c>
      <c r="K5454" s="217" t="s">
        <v>33</v>
      </c>
      <c r="L5454" s="217" t="s">
        <v>133</v>
      </c>
      <c r="M5454" s="217" t="s">
        <v>33</v>
      </c>
      <c r="O5454" s="217" t="s">
        <v>35</v>
      </c>
      <c r="P5454" s="217" t="s">
        <v>35</v>
      </c>
      <c r="Q5454" s="217">
        <f>S7052-vykonyz.xlsx[[#This Row],[Kod]]</f>
        <v>-91870</v>
      </c>
      <c r="R5454" s="217">
        <f>S5375-vykonyz.xlsx[[#This Row],[Kod]]</f>
        <v>-91870</v>
      </c>
      <c r="AC5454" s="217">
        <f>vykonyz.xlsx3[[#This Row],[Kod]]-vykonyz.xlsx[[#This Row],[Kod]]</f>
        <v>0</v>
      </c>
      <c r="AD5454" t="s">
        <v>18504</v>
      </c>
      <c r="AE5454" t="s">
        <v>4396</v>
      </c>
      <c r="AF5454"/>
      <c r="AG5454"/>
      <c r="AH5454" t="s">
        <v>18505</v>
      </c>
      <c r="AI5454" t="s">
        <v>18506</v>
      </c>
      <c r="AJ5454"/>
      <c r="AK5454" t="s">
        <v>45</v>
      </c>
      <c r="AL5454" t="s">
        <v>45</v>
      </c>
      <c r="AM5454" t="s">
        <v>33</v>
      </c>
      <c r="AN5454" t="s">
        <v>33</v>
      </c>
      <c r="AO5454" t="s">
        <v>133</v>
      </c>
      <c r="AP5454" t="s">
        <v>33</v>
      </c>
      <c r="AQ5454"/>
      <c r="AR5454" t="s">
        <v>35</v>
      </c>
      <c r="AS5454" t="s">
        <v>35</v>
      </c>
    </row>
    <row r="5455" spans="1:45">
      <c r="A5455" s="264" t="s">
        <v>18507</v>
      </c>
      <c r="B5455" s="217" t="s">
        <v>4396</v>
      </c>
      <c r="E5455" s="217" t="s">
        <v>18508</v>
      </c>
      <c r="F5455" s="217" t="s">
        <v>18509</v>
      </c>
      <c r="H5455" s="217" t="s">
        <v>45</v>
      </c>
      <c r="I5455" s="217" t="s">
        <v>45</v>
      </c>
      <c r="J5455" s="217" t="s">
        <v>33</v>
      </c>
      <c r="K5455" s="217" t="s">
        <v>33</v>
      </c>
      <c r="L5455" s="217" t="s">
        <v>133</v>
      </c>
      <c r="M5455" s="217" t="s">
        <v>33</v>
      </c>
      <c r="O5455" s="217" t="s">
        <v>35</v>
      </c>
      <c r="P5455" s="217" t="s">
        <v>35</v>
      </c>
      <c r="Q5455" s="217">
        <f>S7053-vykonyz.xlsx[[#This Row],[Kod]]</f>
        <v>-91871</v>
      </c>
      <c r="R5455" s="217">
        <f>S5376-vykonyz.xlsx[[#This Row],[Kod]]</f>
        <v>-91871</v>
      </c>
      <c r="AC5455" s="217">
        <f>vykonyz.xlsx3[[#This Row],[Kod]]-vykonyz.xlsx[[#This Row],[Kod]]</f>
        <v>0</v>
      </c>
      <c r="AD5455" t="s">
        <v>18507</v>
      </c>
      <c r="AE5455" t="s">
        <v>4396</v>
      </c>
      <c r="AF5455"/>
      <c r="AG5455"/>
      <c r="AH5455" t="s">
        <v>18508</v>
      </c>
      <c r="AI5455" t="s">
        <v>18509</v>
      </c>
      <c r="AJ5455"/>
      <c r="AK5455" t="s">
        <v>45</v>
      </c>
      <c r="AL5455" t="s">
        <v>45</v>
      </c>
      <c r="AM5455" t="s">
        <v>33</v>
      </c>
      <c r="AN5455" t="s">
        <v>33</v>
      </c>
      <c r="AO5455" t="s">
        <v>133</v>
      </c>
      <c r="AP5455" t="s">
        <v>33</v>
      </c>
      <c r="AQ5455"/>
      <c r="AR5455" t="s">
        <v>35</v>
      </c>
      <c r="AS5455" t="s">
        <v>35</v>
      </c>
    </row>
    <row r="5456" spans="1:45">
      <c r="A5456" s="264" t="s">
        <v>18510</v>
      </c>
      <c r="B5456" s="217" t="s">
        <v>4396</v>
      </c>
      <c r="E5456" s="217" t="s">
        <v>18511</v>
      </c>
      <c r="F5456" s="217" t="s">
        <v>18512</v>
      </c>
      <c r="H5456" s="217" t="s">
        <v>45</v>
      </c>
      <c r="I5456" s="217" t="s">
        <v>45</v>
      </c>
      <c r="J5456" s="217" t="s">
        <v>33</v>
      </c>
      <c r="K5456" s="217" t="s">
        <v>33</v>
      </c>
      <c r="L5456" s="217" t="s">
        <v>133</v>
      </c>
      <c r="M5456" s="217" t="s">
        <v>33</v>
      </c>
      <c r="O5456" s="217" t="s">
        <v>35</v>
      </c>
      <c r="P5456" s="217" t="s">
        <v>35</v>
      </c>
      <c r="Q5456" s="217">
        <f>S7054-vykonyz.xlsx[[#This Row],[Kod]]</f>
        <v>-91872</v>
      </c>
      <c r="R5456" s="217">
        <f>S5377-vykonyz.xlsx[[#This Row],[Kod]]</f>
        <v>-91872</v>
      </c>
      <c r="AC5456" s="217">
        <f>vykonyz.xlsx3[[#This Row],[Kod]]-vykonyz.xlsx[[#This Row],[Kod]]</f>
        <v>0</v>
      </c>
      <c r="AD5456" t="s">
        <v>18510</v>
      </c>
      <c r="AE5456" t="s">
        <v>4396</v>
      </c>
      <c r="AF5456"/>
      <c r="AG5456"/>
      <c r="AH5456" t="s">
        <v>18511</v>
      </c>
      <c r="AI5456" t="s">
        <v>18512</v>
      </c>
      <c r="AJ5456"/>
      <c r="AK5456" t="s">
        <v>45</v>
      </c>
      <c r="AL5456" t="s">
        <v>45</v>
      </c>
      <c r="AM5456" t="s">
        <v>33</v>
      </c>
      <c r="AN5456" t="s">
        <v>33</v>
      </c>
      <c r="AO5456" t="s">
        <v>133</v>
      </c>
      <c r="AP5456" t="s">
        <v>33</v>
      </c>
      <c r="AQ5456"/>
      <c r="AR5456" t="s">
        <v>35</v>
      </c>
      <c r="AS5456" t="s">
        <v>35</v>
      </c>
    </row>
    <row r="5457" spans="1:45">
      <c r="A5457" s="264" t="s">
        <v>18513</v>
      </c>
      <c r="B5457" s="217" t="s">
        <v>4396</v>
      </c>
      <c r="E5457" s="217" t="s">
        <v>18514</v>
      </c>
      <c r="F5457" s="217" t="s">
        <v>18515</v>
      </c>
      <c r="H5457" s="217" t="s">
        <v>45</v>
      </c>
      <c r="I5457" s="217" t="s">
        <v>45</v>
      </c>
      <c r="J5457" s="217" t="s">
        <v>33</v>
      </c>
      <c r="K5457" s="217" t="s">
        <v>33</v>
      </c>
      <c r="L5457" s="217" t="s">
        <v>133</v>
      </c>
      <c r="M5457" s="217" t="s">
        <v>33</v>
      </c>
      <c r="O5457" s="217" t="s">
        <v>35</v>
      </c>
      <c r="P5457" s="217" t="s">
        <v>35</v>
      </c>
      <c r="Q5457" s="217">
        <f>S7055-vykonyz.xlsx[[#This Row],[Kod]]</f>
        <v>-91873</v>
      </c>
      <c r="R5457" s="217">
        <f>S5378-vykonyz.xlsx[[#This Row],[Kod]]</f>
        <v>-91873</v>
      </c>
      <c r="AC5457" s="217">
        <f>vykonyz.xlsx3[[#This Row],[Kod]]-vykonyz.xlsx[[#This Row],[Kod]]</f>
        <v>0</v>
      </c>
      <c r="AD5457" t="s">
        <v>18513</v>
      </c>
      <c r="AE5457" t="s">
        <v>4396</v>
      </c>
      <c r="AF5457"/>
      <c r="AG5457"/>
      <c r="AH5457" t="s">
        <v>18514</v>
      </c>
      <c r="AI5457" t="s">
        <v>18515</v>
      </c>
      <c r="AJ5457"/>
      <c r="AK5457" t="s">
        <v>45</v>
      </c>
      <c r="AL5457" t="s">
        <v>45</v>
      </c>
      <c r="AM5457" t="s">
        <v>33</v>
      </c>
      <c r="AN5457" t="s">
        <v>33</v>
      </c>
      <c r="AO5457" t="s">
        <v>133</v>
      </c>
      <c r="AP5457" t="s">
        <v>33</v>
      </c>
      <c r="AQ5457"/>
      <c r="AR5457" t="s">
        <v>35</v>
      </c>
      <c r="AS5457" t="s">
        <v>35</v>
      </c>
    </row>
    <row r="5458" spans="1:45">
      <c r="A5458" s="264" t="s">
        <v>18516</v>
      </c>
      <c r="B5458" s="217" t="s">
        <v>4396</v>
      </c>
      <c r="E5458" s="217" t="s">
        <v>18517</v>
      </c>
      <c r="F5458" s="217" t="s">
        <v>18518</v>
      </c>
      <c r="H5458" s="217" t="s">
        <v>45</v>
      </c>
      <c r="I5458" s="217" t="s">
        <v>45</v>
      </c>
      <c r="J5458" s="217" t="s">
        <v>33</v>
      </c>
      <c r="K5458" s="217" t="s">
        <v>33</v>
      </c>
      <c r="L5458" s="217" t="s">
        <v>133</v>
      </c>
      <c r="M5458" s="217" t="s">
        <v>33</v>
      </c>
      <c r="O5458" s="217" t="s">
        <v>35</v>
      </c>
      <c r="P5458" s="217" t="s">
        <v>35</v>
      </c>
      <c r="Q5458" s="217">
        <f>S7056-vykonyz.xlsx[[#This Row],[Kod]]</f>
        <v>-91874</v>
      </c>
      <c r="R5458" s="217">
        <f>S5379-vykonyz.xlsx[[#This Row],[Kod]]</f>
        <v>-91874</v>
      </c>
      <c r="AC5458" s="217">
        <f>vykonyz.xlsx3[[#This Row],[Kod]]-vykonyz.xlsx[[#This Row],[Kod]]</f>
        <v>0</v>
      </c>
      <c r="AD5458" t="s">
        <v>18516</v>
      </c>
      <c r="AE5458" t="s">
        <v>4396</v>
      </c>
      <c r="AF5458"/>
      <c r="AG5458"/>
      <c r="AH5458" t="s">
        <v>18517</v>
      </c>
      <c r="AI5458" t="s">
        <v>18518</v>
      </c>
      <c r="AJ5458"/>
      <c r="AK5458" t="s">
        <v>45</v>
      </c>
      <c r="AL5458" t="s">
        <v>45</v>
      </c>
      <c r="AM5458" t="s">
        <v>33</v>
      </c>
      <c r="AN5458" t="s">
        <v>33</v>
      </c>
      <c r="AO5458" t="s">
        <v>133</v>
      </c>
      <c r="AP5458" t="s">
        <v>33</v>
      </c>
      <c r="AQ5458"/>
      <c r="AR5458" t="s">
        <v>35</v>
      </c>
      <c r="AS5458" t="s">
        <v>35</v>
      </c>
    </row>
    <row r="5459" spans="1:45">
      <c r="A5459" s="264" t="s">
        <v>18519</v>
      </c>
      <c r="B5459" s="217" t="s">
        <v>4396</v>
      </c>
      <c r="E5459" s="217" t="s">
        <v>18520</v>
      </c>
      <c r="F5459" s="217" t="s">
        <v>18521</v>
      </c>
      <c r="H5459" s="217" t="s">
        <v>45</v>
      </c>
      <c r="I5459" s="217" t="s">
        <v>45</v>
      </c>
      <c r="J5459" s="217" t="s">
        <v>33</v>
      </c>
      <c r="K5459" s="217" t="s">
        <v>33</v>
      </c>
      <c r="L5459" s="217" t="s">
        <v>133</v>
      </c>
      <c r="M5459" s="217" t="s">
        <v>33</v>
      </c>
      <c r="O5459" s="217" t="s">
        <v>35</v>
      </c>
      <c r="P5459" s="217" t="s">
        <v>35</v>
      </c>
      <c r="Q5459" s="217">
        <f>S7057-vykonyz.xlsx[[#This Row],[Kod]]</f>
        <v>-91875</v>
      </c>
      <c r="R5459" s="217">
        <f>S5380-vykonyz.xlsx[[#This Row],[Kod]]</f>
        <v>-91875</v>
      </c>
      <c r="AC5459" s="217">
        <f>vykonyz.xlsx3[[#This Row],[Kod]]-vykonyz.xlsx[[#This Row],[Kod]]</f>
        <v>0</v>
      </c>
      <c r="AD5459" t="s">
        <v>18519</v>
      </c>
      <c r="AE5459" t="s">
        <v>4396</v>
      </c>
      <c r="AF5459"/>
      <c r="AG5459"/>
      <c r="AH5459" t="s">
        <v>18520</v>
      </c>
      <c r="AI5459" t="s">
        <v>18521</v>
      </c>
      <c r="AJ5459"/>
      <c r="AK5459" t="s">
        <v>45</v>
      </c>
      <c r="AL5459" t="s">
        <v>45</v>
      </c>
      <c r="AM5459" t="s">
        <v>33</v>
      </c>
      <c r="AN5459" t="s">
        <v>33</v>
      </c>
      <c r="AO5459" t="s">
        <v>133</v>
      </c>
      <c r="AP5459" t="s">
        <v>33</v>
      </c>
      <c r="AQ5459"/>
      <c r="AR5459" t="s">
        <v>35</v>
      </c>
      <c r="AS5459" t="s">
        <v>35</v>
      </c>
    </row>
    <row r="5460" spans="1:45">
      <c r="A5460" s="264" t="s">
        <v>18522</v>
      </c>
      <c r="B5460" s="217" t="s">
        <v>4396</v>
      </c>
      <c r="E5460" s="217" t="s">
        <v>18523</v>
      </c>
      <c r="F5460" s="217" t="s">
        <v>18524</v>
      </c>
      <c r="H5460" s="217" t="s">
        <v>45</v>
      </c>
      <c r="I5460" s="217" t="s">
        <v>45</v>
      </c>
      <c r="J5460" s="217" t="s">
        <v>33</v>
      </c>
      <c r="K5460" s="217" t="s">
        <v>33</v>
      </c>
      <c r="L5460" s="217" t="s">
        <v>133</v>
      </c>
      <c r="M5460" s="217" t="s">
        <v>33</v>
      </c>
      <c r="O5460" s="217" t="s">
        <v>35</v>
      </c>
      <c r="P5460" s="217" t="s">
        <v>35</v>
      </c>
      <c r="Q5460" s="217">
        <f>S7058-vykonyz.xlsx[[#This Row],[Kod]]</f>
        <v>-91876</v>
      </c>
      <c r="R5460" s="217">
        <f>S5381-vykonyz.xlsx[[#This Row],[Kod]]</f>
        <v>-91876</v>
      </c>
      <c r="AC5460" s="217">
        <f>vykonyz.xlsx3[[#This Row],[Kod]]-vykonyz.xlsx[[#This Row],[Kod]]</f>
        <v>0</v>
      </c>
      <c r="AD5460" t="s">
        <v>18522</v>
      </c>
      <c r="AE5460" t="s">
        <v>4396</v>
      </c>
      <c r="AF5460"/>
      <c r="AG5460"/>
      <c r="AH5460" t="s">
        <v>18523</v>
      </c>
      <c r="AI5460" t="s">
        <v>18525</v>
      </c>
      <c r="AJ5460"/>
      <c r="AK5460" t="s">
        <v>45</v>
      </c>
      <c r="AL5460" t="s">
        <v>45</v>
      </c>
      <c r="AM5460" t="s">
        <v>33</v>
      </c>
      <c r="AN5460" t="s">
        <v>33</v>
      </c>
      <c r="AO5460" t="s">
        <v>133</v>
      </c>
      <c r="AP5460" t="s">
        <v>33</v>
      </c>
      <c r="AQ5460"/>
      <c r="AR5460" t="s">
        <v>35</v>
      </c>
      <c r="AS5460" t="s">
        <v>35</v>
      </c>
    </row>
    <row r="5461" spans="1:45">
      <c r="A5461" s="264" t="s">
        <v>18526</v>
      </c>
      <c r="B5461" s="217" t="s">
        <v>4396</v>
      </c>
      <c r="E5461" s="217" t="s">
        <v>18527</v>
      </c>
      <c r="F5461" s="217" t="s">
        <v>18528</v>
      </c>
      <c r="H5461" s="217" t="s">
        <v>45</v>
      </c>
      <c r="I5461" s="217" t="s">
        <v>45</v>
      </c>
      <c r="J5461" s="217" t="s">
        <v>33</v>
      </c>
      <c r="K5461" s="217" t="s">
        <v>33</v>
      </c>
      <c r="L5461" s="217" t="s">
        <v>133</v>
      </c>
      <c r="M5461" s="217" t="s">
        <v>33</v>
      </c>
      <c r="O5461" s="217" t="s">
        <v>35</v>
      </c>
      <c r="P5461" s="217" t="s">
        <v>35</v>
      </c>
      <c r="Q5461" s="217">
        <f>S7059-vykonyz.xlsx[[#This Row],[Kod]]</f>
        <v>-91877</v>
      </c>
      <c r="R5461" s="217">
        <f>S5382-vykonyz.xlsx[[#This Row],[Kod]]</f>
        <v>-91877</v>
      </c>
      <c r="AC5461" s="217">
        <f>vykonyz.xlsx3[[#This Row],[Kod]]-vykonyz.xlsx[[#This Row],[Kod]]</f>
        <v>0</v>
      </c>
      <c r="AD5461" t="s">
        <v>18526</v>
      </c>
      <c r="AE5461" t="s">
        <v>4396</v>
      </c>
      <c r="AF5461"/>
      <c r="AG5461"/>
      <c r="AH5461" t="s">
        <v>18527</v>
      </c>
      <c r="AI5461" t="s">
        <v>18528</v>
      </c>
      <c r="AJ5461"/>
      <c r="AK5461" t="s">
        <v>45</v>
      </c>
      <c r="AL5461" t="s">
        <v>45</v>
      </c>
      <c r="AM5461" t="s">
        <v>33</v>
      </c>
      <c r="AN5461" t="s">
        <v>33</v>
      </c>
      <c r="AO5461" t="s">
        <v>133</v>
      </c>
      <c r="AP5461" t="s">
        <v>33</v>
      </c>
      <c r="AQ5461"/>
      <c r="AR5461" t="s">
        <v>35</v>
      </c>
      <c r="AS5461" t="s">
        <v>35</v>
      </c>
    </row>
    <row r="5462" spans="1:45">
      <c r="A5462" s="264" t="s">
        <v>18529</v>
      </c>
      <c r="B5462" s="217" t="s">
        <v>4396</v>
      </c>
      <c r="E5462" s="217" t="s">
        <v>18530</v>
      </c>
      <c r="F5462" s="217" t="s">
        <v>18531</v>
      </c>
      <c r="H5462" s="217" t="s">
        <v>45</v>
      </c>
      <c r="I5462" s="217" t="s">
        <v>45</v>
      </c>
      <c r="J5462" s="217" t="s">
        <v>33</v>
      </c>
      <c r="K5462" s="217" t="s">
        <v>33</v>
      </c>
      <c r="L5462" s="217" t="s">
        <v>133</v>
      </c>
      <c r="M5462" s="217" t="s">
        <v>33</v>
      </c>
      <c r="O5462" s="217" t="s">
        <v>35</v>
      </c>
      <c r="P5462" s="217" t="s">
        <v>35</v>
      </c>
      <c r="Q5462" s="217">
        <f>S7060-vykonyz.xlsx[[#This Row],[Kod]]</f>
        <v>-91878</v>
      </c>
      <c r="R5462" s="217">
        <f>S5383-vykonyz.xlsx[[#This Row],[Kod]]</f>
        <v>-91878</v>
      </c>
      <c r="AC5462" s="217">
        <f>vykonyz.xlsx3[[#This Row],[Kod]]-vykonyz.xlsx[[#This Row],[Kod]]</f>
        <v>0</v>
      </c>
      <c r="AD5462" t="s">
        <v>18529</v>
      </c>
      <c r="AE5462" t="s">
        <v>4396</v>
      </c>
      <c r="AF5462"/>
      <c r="AG5462"/>
      <c r="AH5462" t="s">
        <v>18530</v>
      </c>
      <c r="AI5462" t="s">
        <v>18532</v>
      </c>
      <c r="AJ5462"/>
      <c r="AK5462" t="s">
        <v>45</v>
      </c>
      <c r="AL5462" t="s">
        <v>45</v>
      </c>
      <c r="AM5462" t="s">
        <v>33</v>
      </c>
      <c r="AN5462" t="s">
        <v>33</v>
      </c>
      <c r="AO5462" t="s">
        <v>133</v>
      </c>
      <c r="AP5462" t="s">
        <v>33</v>
      </c>
      <c r="AQ5462"/>
      <c r="AR5462" t="s">
        <v>35</v>
      </c>
      <c r="AS5462" t="s">
        <v>35</v>
      </c>
    </row>
    <row r="5463" spans="1:45">
      <c r="A5463" s="264" t="s">
        <v>18533</v>
      </c>
      <c r="B5463" s="217" t="s">
        <v>4396</v>
      </c>
      <c r="E5463" s="217" t="s">
        <v>18534</v>
      </c>
      <c r="F5463" s="217" t="s">
        <v>18535</v>
      </c>
      <c r="H5463" s="217" t="s">
        <v>45</v>
      </c>
      <c r="I5463" s="217" t="s">
        <v>45</v>
      </c>
      <c r="J5463" s="217" t="s">
        <v>33</v>
      </c>
      <c r="K5463" s="217" t="s">
        <v>33</v>
      </c>
      <c r="L5463" s="217" t="s">
        <v>133</v>
      </c>
      <c r="M5463" s="217" t="s">
        <v>33</v>
      </c>
      <c r="O5463" s="217" t="s">
        <v>35</v>
      </c>
      <c r="P5463" s="217" t="s">
        <v>35</v>
      </c>
      <c r="Q5463" s="217">
        <f>S7061-vykonyz.xlsx[[#This Row],[Kod]]</f>
        <v>-91879</v>
      </c>
      <c r="R5463" s="217">
        <f>S5384-vykonyz.xlsx[[#This Row],[Kod]]</f>
        <v>-91879</v>
      </c>
      <c r="AC5463" s="217">
        <f>vykonyz.xlsx3[[#This Row],[Kod]]-vykonyz.xlsx[[#This Row],[Kod]]</f>
        <v>0</v>
      </c>
      <c r="AD5463" t="s">
        <v>18533</v>
      </c>
      <c r="AE5463" t="s">
        <v>4396</v>
      </c>
      <c r="AF5463"/>
      <c r="AG5463"/>
      <c r="AH5463" t="s">
        <v>18534</v>
      </c>
      <c r="AI5463" t="s">
        <v>18535</v>
      </c>
      <c r="AJ5463"/>
      <c r="AK5463" t="s">
        <v>45</v>
      </c>
      <c r="AL5463" t="s">
        <v>45</v>
      </c>
      <c r="AM5463" t="s">
        <v>33</v>
      </c>
      <c r="AN5463" t="s">
        <v>33</v>
      </c>
      <c r="AO5463" t="s">
        <v>133</v>
      </c>
      <c r="AP5463" t="s">
        <v>33</v>
      </c>
      <c r="AQ5463"/>
      <c r="AR5463" t="s">
        <v>35</v>
      </c>
      <c r="AS5463" t="s">
        <v>35</v>
      </c>
    </row>
    <row r="5464" spans="1:45">
      <c r="A5464" s="264" t="s">
        <v>18536</v>
      </c>
      <c r="B5464" s="217" t="s">
        <v>4396</v>
      </c>
      <c r="E5464" s="217" t="s">
        <v>18537</v>
      </c>
      <c r="F5464" s="217" t="s">
        <v>18538</v>
      </c>
      <c r="H5464" s="217" t="s">
        <v>45</v>
      </c>
      <c r="I5464" s="217" t="s">
        <v>45</v>
      </c>
      <c r="J5464" s="217" t="s">
        <v>33</v>
      </c>
      <c r="K5464" s="217" t="s">
        <v>33</v>
      </c>
      <c r="L5464" s="217" t="s">
        <v>133</v>
      </c>
      <c r="M5464" s="217" t="s">
        <v>33</v>
      </c>
      <c r="O5464" s="217" t="s">
        <v>35</v>
      </c>
      <c r="P5464" s="217" t="s">
        <v>35</v>
      </c>
      <c r="Q5464" s="217">
        <f>S7062-vykonyz.xlsx[[#This Row],[Kod]]</f>
        <v>-91880</v>
      </c>
      <c r="R5464" s="217">
        <f>S5385-vykonyz.xlsx[[#This Row],[Kod]]</f>
        <v>-91880</v>
      </c>
      <c r="AC5464" s="217">
        <f>vykonyz.xlsx3[[#This Row],[Kod]]-vykonyz.xlsx[[#This Row],[Kod]]</f>
        <v>0</v>
      </c>
      <c r="AD5464" t="s">
        <v>18536</v>
      </c>
      <c r="AE5464" t="s">
        <v>4396</v>
      </c>
      <c r="AF5464"/>
      <c r="AG5464"/>
      <c r="AH5464" t="s">
        <v>18537</v>
      </c>
      <c r="AI5464" t="s">
        <v>18538</v>
      </c>
      <c r="AJ5464"/>
      <c r="AK5464" t="s">
        <v>45</v>
      </c>
      <c r="AL5464" t="s">
        <v>45</v>
      </c>
      <c r="AM5464" t="s">
        <v>33</v>
      </c>
      <c r="AN5464" t="s">
        <v>33</v>
      </c>
      <c r="AO5464" t="s">
        <v>133</v>
      </c>
      <c r="AP5464" t="s">
        <v>33</v>
      </c>
      <c r="AQ5464"/>
      <c r="AR5464" t="s">
        <v>35</v>
      </c>
      <c r="AS5464" t="s">
        <v>35</v>
      </c>
    </row>
    <row r="5465" spans="1:45">
      <c r="A5465" s="264" t="s">
        <v>18539</v>
      </c>
      <c r="B5465" s="217" t="s">
        <v>4396</v>
      </c>
      <c r="E5465" s="217" t="s">
        <v>18540</v>
      </c>
      <c r="F5465" s="217" t="s">
        <v>18541</v>
      </c>
      <c r="H5465" s="217" t="s">
        <v>45</v>
      </c>
      <c r="I5465" s="217" t="s">
        <v>45</v>
      </c>
      <c r="J5465" s="217" t="s">
        <v>33</v>
      </c>
      <c r="K5465" s="217" t="s">
        <v>33</v>
      </c>
      <c r="L5465" s="217" t="s">
        <v>133</v>
      </c>
      <c r="M5465" s="217" t="s">
        <v>33</v>
      </c>
      <c r="O5465" s="217" t="s">
        <v>35</v>
      </c>
      <c r="P5465" s="217" t="s">
        <v>35</v>
      </c>
      <c r="Q5465" s="217">
        <f>S7063-vykonyz.xlsx[[#This Row],[Kod]]</f>
        <v>-91881</v>
      </c>
      <c r="R5465" s="217">
        <f>S5386-vykonyz.xlsx[[#This Row],[Kod]]</f>
        <v>-91881</v>
      </c>
      <c r="AC5465" s="217">
        <f>vykonyz.xlsx3[[#This Row],[Kod]]-vykonyz.xlsx[[#This Row],[Kod]]</f>
        <v>0</v>
      </c>
      <c r="AD5465" t="s">
        <v>18539</v>
      </c>
      <c r="AE5465" t="s">
        <v>4396</v>
      </c>
      <c r="AF5465"/>
      <c r="AG5465"/>
      <c r="AH5465" t="s">
        <v>18540</v>
      </c>
      <c r="AI5465" t="s">
        <v>18541</v>
      </c>
      <c r="AJ5465"/>
      <c r="AK5465" t="s">
        <v>45</v>
      </c>
      <c r="AL5465" t="s">
        <v>45</v>
      </c>
      <c r="AM5465" t="s">
        <v>33</v>
      </c>
      <c r="AN5465" t="s">
        <v>33</v>
      </c>
      <c r="AO5465" t="s">
        <v>133</v>
      </c>
      <c r="AP5465" t="s">
        <v>33</v>
      </c>
      <c r="AQ5465"/>
      <c r="AR5465" t="s">
        <v>35</v>
      </c>
      <c r="AS5465" t="s">
        <v>35</v>
      </c>
    </row>
    <row r="5466" spans="1:45">
      <c r="A5466" s="264" t="s">
        <v>18542</v>
      </c>
      <c r="B5466" s="217" t="s">
        <v>4396</v>
      </c>
      <c r="E5466" s="217" t="s">
        <v>18543</v>
      </c>
      <c r="F5466" s="217" t="s">
        <v>18544</v>
      </c>
      <c r="H5466" s="217" t="s">
        <v>45</v>
      </c>
      <c r="I5466" s="217" t="s">
        <v>45</v>
      </c>
      <c r="J5466" s="217" t="s">
        <v>33</v>
      </c>
      <c r="K5466" s="217" t="s">
        <v>33</v>
      </c>
      <c r="L5466" s="217" t="s">
        <v>133</v>
      </c>
      <c r="M5466" s="217" t="s">
        <v>33</v>
      </c>
      <c r="O5466" s="217" t="s">
        <v>35</v>
      </c>
      <c r="P5466" s="217" t="s">
        <v>35</v>
      </c>
      <c r="Q5466" s="217">
        <f>S7064-vykonyz.xlsx[[#This Row],[Kod]]</f>
        <v>-91882</v>
      </c>
      <c r="R5466" s="217">
        <f>S5387-vykonyz.xlsx[[#This Row],[Kod]]</f>
        <v>-91882</v>
      </c>
      <c r="AC5466" s="217">
        <f>vykonyz.xlsx3[[#This Row],[Kod]]-vykonyz.xlsx[[#This Row],[Kod]]</f>
        <v>0</v>
      </c>
      <c r="AD5466" t="s">
        <v>18542</v>
      </c>
      <c r="AE5466" t="s">
        <v>4396</v>
      </c>
      <c r="AF5466"/>
      <c r="AG5466"/>
      <c r="AH5466" t="s">
        <v>18543</v>
      </c>
      <c r="AI5466" t="s">
        <v>18544</v>
      </c>
      <c r="AJ5466"/>
      <c r="AK5466" t="s">
        <v>45</v>
      </c>
      <c r="AL5466" t="s">
        <v>45</v>
      </c>
      <c r="AM5466" t="s">
        <v>33</v>
      </c>
      <c r="AN5466" t="s">
        <v>33</v>
      </c>
      <c r="AO5466" t="s">
        <v>133</v>
      </c>
      <c r="AP5466" t="s">
        <v>33</v>
      </c>
      <c r="AQ5466"/>
      <c r="AR5466" t="s">
        <v>35</v>
      </c>
      <c r="AS5466" t="s">
        <v>35</v>
      </c>
    </row>
    <row r="5467" spans="1:45">
      <c r="A5467" s="264" t="s">
        <v>18545</v>
      </c>
      <c r="B5467" s="217" t="s">
        <v>4396</v>
      </c>
      <c r="E5467" s="217" t="s">
        <v>18546</v>
      </c>
      <c r="F5467" s="217" t="s">
        <v>18547</v>
      </c>
      <c r="H5467" s="217" t="s">
        <v>45</v>
      </c>
      <c r="I5467" s="217" t="s">
        <v>45</v>
      </c>
      <c r="J5467" s="217" t="s">
        <v>33</v>
      </c>
      <c r="K5467" s="217" t="s">
        <v>33</v>
      </c>
      <c r="L5467" s="217" t="s">
        <v>133</v>
      </c>
      <c r="M5467" s="217" t="s">
        <v>33</v>
      </c>
      <c r="O5467" s="217" t="s">
        <v>35</v>
      </c>
      <c r="P5467" s="217" t="s">
        <v>35</v>
      </c>
      <c r="Q5467" s="217">
        <f>S7065-vykonyz.xlsx[[#This Row],[Kod]]</f>
        <v>-91883</v>
      </c>
      <c r="R5467" s="217">
        <f>S5388-vykonyz.xlsx[[#This Row],[Kod]]</f>
        <v>-91883</v>
      </c>
      <c r="AC5467" s="217">
        <f>vykonyz.xlsx3[[#This Row],[Kod]]-vykonyz.xlsx[[#This Row],[Kod]]</f>
        <v>0</v>
      </c>
      <c r="AD5467" t="s">
        <v>18545</v>
      </c>
      <c r="AE5467" t="s">
        <v>4396</v>
      </c>
      <c r="AF5467"/>
      <c r="AG5467"/>
      <c r="AH5467" t="s">
        <v>18546</v>
      </c>
      <c r="AI5467" t="s">
        <v>18547</v>
      </c>
      <c r="AJ5467"/>
      <c r="AK5467" t="s">
        <v>45</v>
      </c>
      <c r="AL5467" t="s">
        <v>45</v>
      </c>
      <c r="AM5467" t="s">
        <v>33</v>
      </c>
      <c r="AN5467" t="s">
        <v>33</v>
      </c>
      <c r="AO5467" t="s">
        <v>133</v>
      </c>
      <c r="AP5467" t="s">
        <v>33</v>
      </c>
      <c r="AQ5467"/>
      <c r="AR5467" t="s">
        <v>35</v>
      </c>
      <c r="AS5467" t="s">
        <v>35</v>
      </c>
    </row>
    <row r="5468" spans="1:45">
      <c r="A5468" s="264" t="s">
        <v>18548</v>
      </c>
      <c r="B5468" s="217" t="s">
        <v>4396</v>
      </c>
      <c r="E5468" s="217" t="s">
        <v>18549</v>
      </c>
      <c r="F5468" s="217" t="s">
        <v>18550</v>
      </c>
      <c r="H5468" s="217" t="s">
        <v>45</v>
      </c>
      <c r="I5468" s="217" t="s">
        <v>45</v>
      </c>
      <c r="J5468" s="217" t="s">
        <v>33</v>
      </c>
      <c r="K5468" s="217" t="s">
        <v>33</v>
      </c>
      <c r="L5468" s="217" t="s">
        <v>133</v>
      </c>
      <c r="M5468" s="217" t="s">
        <v>33</v>
      </c>
      <c r="O5468" s="217" t="s">
        <v>35</v>
      </c>
      <c r="P5468" s="217" t="s">
        <v>35</v>
      </c>
      <c r="Q5468" s="217">
        <f>S7066-vykonyz.xlsx[[#This Row],[Kod]]</f>
        <v>-91884</v>
      </c>
      <c r="R5468" s="217">
        <f>S5389-vykonyz.xlsx[[#This Row],[Kod]]</f>
        <v>-91884</v>
      </c>
      <c r="AC5468" s="217">
        <f>vykonyz.xlsx3[[#This Row],[Kod]]-vykonyz.xlsx[[#This Row],[Kod]]</f>
        <v>0</v>
      </c>
      <c r="AD5468" t="s">
        <v>18548</v>
      </c>
      <c r="AE5468" t="s">
        <v>4396</v>
      </c>
      <c r="AF5468"/>
      <c r="AG5468"/>
      <c r="AH5468" t="s">
        <v>18549</v>
      </c>
      <c r="AI5468" t="s">
        <v>18550</v>
      </c>
      <c r="AJ5468"/>
      <c r="AK5468" t="s">
        <v>45</v>
      </c>
      <c r="AL5468" t="s">
        <v>45</v>
      </c>
      <c r="AM5468" t="s">
        <v>33</v>
      </c>
      <c r="AN5468" t="s">
        <v>33</v>
      </c>
      <c r="AO5468" t="s">
        <v>133</v>
      </c>
      <c r="AP5468" t="s">
        <v>33</v>
      </c>
      <c r="AQ5468"/>
      <c r="AR5468" t="s">
        <v>35</v>
      </c>
      <c r="AS5468" t="s">
        <v>35</v>
      </c>
    </row>
    <row r="5469" spans="1:45">
      <c r="A5469" s="264" t="s">
        <v>18551</v>
      </c>
      <c r="B5469" s="217" t="s">
        <v>2622</v>
      </c>
      <c r="E5469" s="217" t="s">
        <v>18552</v>
      </c>
      <c r="F5469" s="217" t="s">
        <v>18553</v>
      </c>
      <c r="H5469" s="217" t="s">
        <v>45</v>
      </c>
      <c r="I5469" s="217" t="s">
        <v>45</v>
      </c>
      <c r="J5469" s="217" t="s">
        <v>33</v>
      </c>
      <c r="K5469" s="217" t="s">
        <v>33</v>
      </c>
      <c r="L5469" s="217" t="s">
        <v>133</v>
      </c>
      <c r="M5469" s="217" t="s">
        <v>33</v>
      </c>
      <c r="O5469" s="217" t="s">
        <v>35</v>
      </c>
      <c r="P5469" s="217" t="s">
        <v>35</v>
      </c>
      <c r="Q5469" s="217">
        <f>S7067-vykonyz.xlsx[[#This Row],[Kod]]</f>
        <v>-91885</v>
      </c>
      <c r="R5469" s="217">
        <f>S5390-vykonyz.xlsx[[#This Row],[Kod]]</f>
        <v>-91885</v>
      </c>
      <c r="AC5469" s="217">
        <f>vykonyz.xlsx3[[#This Row],[Kod]]-vykonyz.xlsx[[#This Row],[Kod]]</f>
        <v>0</v>
      </c>
      <c r="AD5469" t="s">
        <v>18551</v>
      </c>
      <c r="AE5469" t="s">
        <v>2622</v>
      </c>
      <c r="AF5469"/>
      <c r="AG5469"/>
      <c r="AH5469" t="s">
        <v>18552</v>
      </c>
      <c r="AI5469" t="s">
        <v>18553</v>
      </c>
      <c r="AJ5469"/>
      <c r="AK5469" t="s">
        <v>45</v>
      </c>
      <c r="AL5469" t="s">
        <v>45</v>
      </c>
      <c r="AM5469" t="s">
        <v>33</v>
      </c>
      <c r="AN5469" t="s">
        <v>33</v>
      </c>
      <c r="AO5469" t="s">
        <v>133</v>
      </c>
      <c r="AP5469" t="s">
        <v>33</v>
      </c>
      <c r="AQ5469"/>
      <c r="AR5469" t="s">
        <v>35</v>
      </c>
      <c r="AS5469" t="s">
        <v>35</v>
      </c>
    </row>
    <row r="5470" spans="1:45">
      <c r="A5470" s="264" t="s">
        <v>18554</v>
      </c>
      <c r="B5470" s="217" t="s">
        <v>2622</v>
      </c>
      <c r="E5470" s="217" t="s">
        <v>18555</v>
      </c>
      <c r="F5470" s="217" t="s">
        <v>18556</v>
      </c>
      <c r="H5470" s="217" t="s">
        <v>45</v>
      </c>
      <c r="I5470" s="217" t="s">
        <v>45</v>
      </c>
      <c r="J5470" s="217" t="s">
        <v>33</v>
      </c>
      <c r="K5470" s="217" t="s">
        <v>33</v>
      </c>
      <c r="L5470" s="217" t="s">
        <v>133</v>
      </c>
      <c r="M5470" s="217" t="s">
        <v>33</v>
      </c>
      <c r="O5470" s="217" t="s">
        <v>35</v>
      </c>
      <c r="P5470" s="217" t="s">
        <v>35</v>
      </c>
      <c r="Q5470" s="217">
        <f>S7068-vykonyz.xlsx[[#This Row],[Kod]]</f>
        <v>-91886</v>
      </c>
      <c r="R5470" s="217">
        <f>S5391-vykonyz.xlsx[[#This Row],[Kod]]</f>
        <v>-91886</v>
      </c>
      <c r="AC5470" s="217">
        <f>vykonyz.xlsx3[[#This Row],[Kod]]-vykonyz.xlsx[[#This Row],[Kod]]</f>
        <v>0</v>
      </c>
      <c r="AD5470" t="s">
        <v>18554</v>
      </c>
      <c r="AE5470" t="s">
        <v>2622</v>
      </c>
      <c r="AF5470"/>
      <c r="AG5470"/>
      <c r="AH5470" t="s">
        <v>18555</v>
      </c>
      <c r="AI5470" t="s">
        <v>18556</v>
      </c>
      <c r="AJ5470"/>
      <c r="AK5470" t="s">
        <v>45</v>
      </c>
      <c r="AL5470" t="s">
        <v>45</v>
      </c>
      <c r="AM5470" t="s">
        <v>33</v>
      </c>
      <c r="AN5470" t="s">
        <v>33</v>
      </c>
      <c r="AO5470" t="s">
        <v>133</v>
      </c>
      <c r="AP5470" t="s">
        <v>33</v>
      </c>
      <c r="AQ5470"/>
      <c r="AR5470" t="s">
        <v>35</v>
      </c>
      <c r="AS5470" t="s">
        <v>35</v>
      </c>
    </row>
    <row r="5471" spans="1:45">
      <c r="A5471" s="264" t="s">
        <v>18557</v>
      </c>
      <c r="B5471" s="217" t="s">
        <v>2622</v>
      </c>
      <c r="E5471" s="217" t="s">
        <v>18558</v>
      </c>
      <c r="F5471" s="217" t="s">
        <v>18559</v>
      </c>
      <c r="H5471" s="217" t="s">
        <v>45</v>
      </c>
      <c r="I5471" s="217" t="s">
        <v>45</v>
      </c>
      <c r="J5471" s="217" t="s">
        <v>33</v>
      </c>
      <c r="K5471" s="217" t="s">
        <v>33</v>
      </c>
      <c r="L5471" s="217" t="s">
        <v>133</v>
      </c>
      <c r="M5471" s="217" t="s">
        <v>33</v>
      </c>
      <c r="O5471" s="217" t="s">
        <v>35</v>
      </c>
      <c r="P5471" s="217" t="s">
        <v>35</v>
      </c>
      <c r="Q5471" s="217">
        <f>S7069-vykonyz.xlsx[[#This Row],[Kod]]</f>
        <v>-91887</v>
      </c>
      <c r="R5471" s="217">
        <f>S5392-vykonyz.xlsx[[#This Row],[Kod]]</f>
        <v>-91887</v>
      </c>
      <c r="AC5471" s="217">
        <f>vykonyz.xlsx3[[#This Row],[Kod]]-vykonyz.xlsx[[#This Row],[Kod]]</f>
        <v>0</v>
      </c>
      <c r="AD5471" t="s">
        <v>18557</v>
      </c>
      <c r="AE5471" t="s">
        <v>2622</v>
      </c>
      <c r="AF5471"/>
      <c r="AG5471"/>
      <c r="AH5471" t="s">
        <v>18558</v>
      </c>
      <c r="AI5471" t="s">
        <v>18559</v>
      </c>
      <c r="AJ5471"/>
      <c r="AK5471" t="s">
        <v>45</v>
      </c>
      <c r="AL5471" t="s">
        <v>45</v>
      </c>
      <c r="AM5471" t="s">
        <v>33</v>
      </c>
      <c r="AN5471" t="s">
        <v>33</v>
      </c>
      <c r="AO5471" t="s">
        <v>133</v>
      </c>
      <c r="AP5471" t="s">
        <v>33</v>
      </c>
      <c r="AQ5471"/>
      <c r="AR5471" t="s">
        <v>35</v>
      </c>
      <c r="AS5471" t="s">
        <v>35</v>
      </c>
    </row>
    <row r="5472" spans="1:45">
      <c r="A5472" s="264" t="s">
        <v>18560</v>
      </c>
      <c r="B5472" s="217" t="s">
        <v>4396</v>
      </c>
      <c r="E5472" s="217" t="s">
        <v>18561</v>
      </c>
      <c r="F5472" s="217" t="s">
        <v>18562</v>
      </c>
      <c r="H5472" s="217" t="s">
        <v>45</v>
      </c>
      <c r="I5472" s="217" t="s">
        <v>45</v>
      </c>
      <c r="J5472" s="217" t="s">
        <v>33</v>
      </c>
      <c r="K5472" s="217" t="s">
        <v>33</v>
      </c>
      <c r="L5472" s="217" t="s">
        <v>133</v>
      </c>
      <c r="M5472" s="217" t="s">
        <v>33</v>
      </c>
      <c r="O5472" s="217" t="s">
        <v>35</v>
      </c>
      <c r="P5472" s="217" t="s">
        <v>35</v>
      </c>
      <c r="Q5472" s="217">
        <f>S7070-vykonyz.xlsx[[#This Row],[Kod]]</f>
        <v>-91888</v>
      </c>
      <c r="R5472" s="217">
        <f>S5393-vykonyz.xlsx[[#This Row],[Kod]]</f>
        <v>-91888</v>
      </c>
      <c r="AC5472" s="217">
        <f>vykonyz.xlsx3[[#This Row],[Kod]]-vykonyz.xlsx[[#This Row],[Kod]]</f>
        <v>0</v>
      </c>
      <c r="AD5472" t="s">
        <v>18560</v>
      </c>
      <c r="AE5472" t="s">
        <v>4396</v>
      </c>
      <c r="AF5472"/>
      <c r="AG5472"/>
      <c r="AH5472" t="s">
        <v>18561</v>
      </c>
      <c r="AI5472" t="s">
        <v>18562</v>
      </c>
      <c r="AJ5472"/>
      <c r="AK5472" t="s">
        <v>45</v>
      </c>
      <c r="AL5472" t="s">
        <v>45</v>
      </c>
      <c r="AM5472" t="s">
        <v>33</v>
      </c>
      <c r="AN5472" t="s">
        <v>33</v>
      </c>
      <c r="AO5472" t="s">
        <v>133</v>
      </c>
      <c r="AP5472" t="s">
        <v>33</v>
      </c>
      <c r="AQ5472"/>
      <c r="AR5472" t="s">
        <v>35</v>
      </c>
      <c r="AS5472" t="s">
        <v>35</v>
      </c>
    </row>
    <row r="5473" spans="1:45">
      <c r="A5473" s="264" t="s">
        <v>18563</v>
      </c>
      <c r="B5473" s="217" t="s">
        <v>2622</v>
      </c>
      <c r="E5473" s="217" t="s">
        <v>18564</v>
      </c>
      <c r="H5473" s="217" t="s">
        <v>45</v>
      </c>
      <c r="I5473" s="217" t="s">
        <v>45</v>
      </c>
      <c r="J5473" s="217" t="s">
        <v>33</v>
      </c>
      <c r="K5473" s="217" t="s">
        <v>33</v>
      </c>
      <c r="L5473" s="217" t="s">
        <v>133</v>
      </c>
      <c r="M5473" s="217" t="s">
        <v>33</v>
      </c>
      <c r="O5473" s="217" t="s">
        <v>35</v>
      </c>
      <c r="P5473" s="217" t="s">
        <v>35</v>
      </c>
      <c r="Q5473" s="217">
        <f>S7071-vykonyz.xlsx[[#This Row],[Kod]]</f>
        <v>-91889</v>
      </c>
      <c r="R5473" s="217">
        <f>S5394-vykonyz.xlsx[[#This Row],[Kod]]</f>
        <v>-91889</v>
      </c>
      <c r="AC5473" s="217">
        <f>vykonyz.xlsx3[[#This Row],[Kod]]-vykonyz.xlsx[[#This Row],[Kod]]</f>
        <v>0</v>
      </c>
      <c r="AD5473" t="s">
        <v>18563</v>
      </c>
      <c r="AE5473" t="s">
        <v>2622</v>
      </c>
      <c r="AF5473"/>
      <c r="AG5473"/>
      <c r="AH5473" t="s">
        <v>18564</v>
      </c>
      <c r="AI5473" t="s">
        <v>18565</v>
      </c>
      <c r="AJ5473"/>
      <c r="AK5473" t="s">
        <v>45</v>
      </c>
      <c r="AL5473" t="s">
        <v>45</v>
      </c>
      <c r="AM5473" t="s">
        <v>33</v>
      </c>
      <c r="AN5473" t="s">
        <v>33</v>
      </c>
      <c r="AO5473" t="s">
        <v>133</v>
      </c>
      <c r="AP5473" t="s">
        <v>33</v>
      </c>
      <c r="AQ5473"/>
      <c r="AR5473" t="s">
        <v>35</v>
      </c>
      <c r="AS5473" t="s">
        <v>35</v>
      </c>
    </row>
    <row r="5474" spans="1:45">
      <c r="A5474" s="264" t="s">
        <v>18566</v>
      </c>
      <c r="B5474" s="217" t="s">
        <v>2622</v>
      </c>
      <c r="E5474" s="217" t="s">
        <v>18567</v>
      </c>
      <c r="F5474" s="217" t="s">
        <v>18568</v>
      </c>
      <c r="H5474" s="217" t="s">
        <v>45</v>
      </c>
      <c r="I5474" s="217" t="s">
        <v>45</v>
      </c>
      <c r="J5474" s="217" t="s">
        <v>33</v>
      </c>
      <c r="K5474" s="217" t="s">
        <v>33</v>
      </c>
      <c r="L5474" s="217" t="s">
        <v>133</v>
      </c>
      <c r="M5474" s="217" t="s">
        <v>33</v>
      </c>
      <c r="O5474" s="217" t="s">
        <v>35</v>
      </c>
      <c r="P5474" s="217" t="s">
        <v>35</v>
      </c>
      <c r="Q5474" s="217">
        <f>S7072-vykonyz.xlsx[[#This Row],[Kod]]</f>
        <v>-91890</v>
      </c>
      <c r="R5474" s="217">
        <f>S5395-vykonyz.xlsx[[#This Row],[Kod]]</f>
        <v>-91890</v>
      </c>
      <c r="AC5474" s="217">
        <f>vykonyz.xlsx3[[#This Row],[Kod]]-vykonyz.xlsx[[#This Row],[Kod]]</f>
        <v>0</v>
      </c>
      <c r="AD5474" t="s">
        <v>18566</v>
      </c>
      <c r="AE5474" t="s">
        <v>2622</v>
      </c>
      <c r="AF5474"/>
      <c r="AG5474"/>
      <c r="AH5474" t="s">
        <v>18567</v>
      </c>
      <c r="AI5474" t="s">
        <v>18568</v>
      </c>
      <c r="AJ5474"/>
      <c r="AK5474" t="s">
        <v>45</v>
      </c>
      <c r="AL5474" t="s">
        <v>45</v>
      </c>
      <c r="AM5474" t="s">
        <v>33</v>
      </c>
      <c r="AN5474" t="s">
        <v>33</v>
      </c>
      <c r="AO5474" t="s">
        <v>133</v>
      </c>
      <c r="AP5474" t="s">
        <v>33</v>
      </c>
      <c r="AQ5474"/>
      <c r="AR5474" t="s">
        <v>35</v>
      </c>
      <c r="AS5474" t="s">
        <v>35</v>
      </c>
    </row>
    <row r="5475" spans="1:45">
      <c r="A5475" s="264" t="s">
        <v>18569</v>
      </c>
      <c r="B5475" s="217" t="s">
        <v>2622</v>
      </c>
      <c r="E5475" s="217" t="s">
        <v>18570</v>
      </c>
      <c r="F5475" s="217" t="s">
        <v>18571</v>
      </c>
      <c r="H5475" s="217" t="s">
        <v>45</v>
      </c>
      <c r="I5475" s="217" t="s">
        <v>45</v>
      </c>
      <c r="J5475" s="217" t="s">
        <v>33</v>
      </c>
      <c r="K5475" s="217" t="s">
        <v>33</v>
      </c>
      <c r="L5475" s="217" t="s">
        <v>133</v>
      </c>
      <c r="M5475" s="217" t="s">
        <v>33</v>
      </c>
      <c r="O5475" s="217" t="s">
        <v>35</v>
      </c>
      <c r="P5475" s="217" t="s">
        <v>35</v>
      </c>
      <c r="Q5475" s="217">
        <f>S7073-vykonyz.xlsx[[#This Row],[Kod]]</f>
        <v>-91891</v>
      </c>
      <c r="R5475" s="217">
        <f>S5396-vykonyz.xlsx[[#This Row],[Kod]]</f>
        <v>-91891</v>
      </c>
      <c r="AC5475" s="217">
        <f>vykonyz.xlsx3[[#This Row],[Kod]]-vykonyz.xlsx[[#This Row],[Kod]]</f>
        <v>0</v>
      </c>
      <c r="AD5475" t="s">
        <v>18569</v>
      </c>
      <c r="AE5475" t="s">
        <v>2622</v>
      </c>
      <c r="AF5475"/>
      <c r="AG5475"/>
      <c r="AH5475" t="s">
        <v>18570</v>
      </c>
      <c r="AI5475" t="s">
        <v>18571</v>
      </c>
      <c r="AJ5475"/>
      <c r="AK5475" t="s">
        <v>45</v>
      </c>
      <c r="AL5475" t="s">
        <v>45</v>
      </c>
      <c r="AM5475" t="s">
        <v>33</v>
      </c>
      <c r="AN5475" t="s">
        <v>33</v>
      </c>
      <c r="AO5475" t="s">
        <v>133</v>
      </c>
      <c r="AP5475" t="s">
        <v>33</v>
      </c>
      <c r="AQ5475"/>
      <c r="AR5475" t="s">
        <v>35</v>
      </c>
      <c r="AS5475" t="s">
        <v>35</v>
      </c>
    </row>
    <row r="5476" spans="1:45">
      <c r="A5476" s="264" t="s">
        <v>18572</v>
      </c>
      <c r="B5476" s="217" t="s">
        <v>2622</v>
      </c>
      <c r="E5476" s="217" t="s">
        <v>18573</v>
      </c>
      <c r="F5476" s="217" t="s">
        <v>18574</v>
      </c>
      <c r="H5476" s="217" t="s">
        <v>45</v>
      </c>
      <c r="I5476" s="217" t="s">
        <v>45</v>
      </c>
      <c r="J5476" s="217" t="s">
        <v>33</v>
      </c>
      <c r="K5476" s="217" t="s">
        <v>33</v>
      </c>
      <c r="L5476" s="217" t="s">
        <v>133</v>
      </c>
      <c r="M5476" s="217" t="s">
        <v>33</v>
      </c>
      <c r="O5476" s="217" t="s">
        <v>35</v>
      </c>
      <c r="P5476" s="217" t="s">
        <v>35</v>
      </c>
      <c r="Q5476" s="217">
        <f>S7074-vykonyz.xlsx[[#This Row],[Kod]]</f>
        <v>-91892</v>
      </c>
      <c r="R5476" s="217">
        <f>S5397-vykonyz.xlsx[[#This Row],[Kod]]</f>
        <v>-91892</v>
      </c>
      <c r="AC5476" s="217">
        <f>vykonyz.xlsx3[[#This Row],[Kod]]-vykonyz.xlsx[[#This Row],[Kod]]</f>
        <v>0</v>
      </c>
      <c r="AD5476" t="s">
        <v>18572</v>
      </c>
      <c r="AE5476" t="s">
        <v>2622</v>
      </c>
      <c r="AF5476"/>
      <c r="AG5476"/>
      <c r="AH5476" t="s">
        <v>18573</v>
      </c>
      <c r="AI5476" t="s">
        <v>18574</v>
      </c>
      <c r="AJ5476"/>
      <c r="AK5476" t="s">
        <v>45</v>
      </c>
      <c r="AL5476" t="s">
        <v>45</v>
      </c>
      <c r="AM5476" t="s">
        <v>33</v>
      </c>
      <c r="AN5476" t="s">
        <v>33</v>
      </c>
      <c r="AO5476" t="s">
        <v>133</v>
      </c>
      <c r="AP5476" t="s">
        <v>33</v>
      </c>
      <c r="AQ5476"/>
      <c r="AR5476" t="s">
        <v>35</v>
      </c>
      <c r="AS5476" t="s">
        <v>35</v>
      </c>
    </row>
    <row r="5477" spans="1:45">
      <c r="A5477" s="264" t="s">
        <v>18575</v>
      </c>
      <c r="B5477" s="217" t="s">
        <v>2622</v>
      </c>
      <c r="E5477" s="217" t="s">
        <v>18576</v>
      </c>
      <c r="F5477" s="217" t="s">
        <v>18577</v>
      </c>
      <c r="H5477" s="217" t="s">
        <v>45</v>
      </c>
      <c r="I5477" s="217" t="s">
        <v>45</v>
      </c>
      <c r="J5477" s="217" t="s">
        <v>33</v>
      </c>
      <c r="K5477" s="217" t="s">
        <v>33</v>
      </c>
      <c r="L5477" s="217" t="s">
        <v>133</v>
      </c>
      <c r="M5477" s="217" t="s">
        <v>33</v>
      </c>
      <c r="O5477" s="217" t="s">
        <v>35</v>
      </c>
      <c r="P5477" s="217" t="s">
        <v>35</v>
      </c>
      <c r="Q5477" s="217">
        <f>S7075-vykonyz.xlsx[[#This Row],[Kod]]</f>
        <v>-91893</v>
      </c>
      <c r="R5477" s="217">
        <f>S5398-vykonyz.xlsx[[#This Row],[Kod]]</f>
        <v>-91893</v>
      </c>
      <c r="AC5477" s="217">
        <f>vykonyz.xlsx3[[#This Row],[Kod]]-vykonyz.xlsx[[#This Row],[Kod]]</f>
        <v>0</v>
      </c>
      <c r="AD5477" t="s">
        <v>18575</v>
      </c>
      <c r="AE5477" t="s">
        <v>2622</v>
      </c>
      <c r="AF5477"/>
      <c r="AG5477"/>
      <c r="AH5477" t="s">
        <v>18576</v>
      </c>
      <c r="AI5477" t="s">
        <v>18577</v>
      </c>
      <c r="AJ5477"/>
      <c r="AK5477" t="s">
        <v>45</v>
      </c>
      <c r="AL5477" t="s">
        <v>45</v>
      </c>
      <c r="AM5477" t="s">
        <v>33</v>
      </c>
      <c r="AN5477" t="s">
        <v>33</v>
      </c>
      <c r="AO5477" t="s">
        <v>133</v>
      </c>
      <c r="AP5477" t="s">
        <v>33</v>
      </c>
      <c r="AQ5477"/>
      <c r="AR5477" t="s">
        <v>35</v>
      </c>
      <c r="AS5477" t="s">
        <v>35</v>
      </c>
    </row>
    <row r="5478" spans="1:45">
      <c r="A5478" s="264" t="s">
        <v>18578</v>
      </c>
      <c r="B5478" s="217" t="s">
        <v>2622</v>
      </c>
      <c r="E5478" s="217" t="s">
        <v>18579</v>
      </c>
      <c r="F5478" s="217" t="s">
        <v>18580</v>
      </c>
      <c r="H5478" s="217" t="s">
        <v>45</v>
      </c>
      <c r="I5478" s="217" t="s">
        <v>45</v>
      </c>
      <c r="J5478" s="217" t="s">
        <v>33</v>
      </c>
      <c r="K5478" s="217" t="s">
        <v>33</v>
      </c>
      <c r="L5478" s="217" t="s">
        <v>133</v>
      </c>
      <c r="M5478" s="217" t="s">
        <v>33</v>
      </c>
      <c r="O5478" s="217" t="s">
        <v>35</v>
      </c>
      <c r="P5478" s="217" t="s">
        <v>35</v>
      </c>
      <c r="Q5478" s="217">
        <f>S7076-vykonyz.xlsx[[#This Row],[Kod]]</f>
        <v>-91895</v>
      </c>
      <c r="R5478" s="217">
        <f>S5399-vykonyz.xlsx[[#This Row],[Kod]]</f>
        <v>-91895</v>
      </c>
      <c r="AC5478" s="217">
        <f>vykonyz.xlsx3[[#This Row],[Kod]]-vykonyz.xlsx[[#This Row],[Kod]]</f>
        <v>0</v>
      </c>
      <c r="AD5478" t="s">
        <v>18578</v>
      </c>
      <c r="AE5478" t="s">
        <v>2622</v>
      </c>
      <c r="AF5478"/>
      <c r="AG5478"/>
      <c r="AH5478" t="s">
        <v>18579</v>
      </c>
      <c r="AI5478" t="s">
        <v>18580</v>
      </c>
      <c r="AJ5478"/>
      <c r="AK5478" t="s">
        <v>45</v>
      </c>
      <c r="AL5478" t="s">
        <v>45</v>
      </c>
      <c r="AM5478" t="s">
        <v>33</v>
      </c>
      <c r="AN5478" t="s">
        <v>33</v>
      </c>
      <c r="AO5478" t="s">
        <v>133</v>
      </c>
      <c r="AP5478" t="s">
        <v>33</v>
      </c>
      <c r="AQ5478"/>
      <c r="AR5478" t="s">
        <v>35</v>
      </c>
      <c r="AS5478" t="s">
        <v>35</v>
      </c>
    </row>
    <row r="5479" spans="1:45">
      <c r="A5479" s="264" t="s">
        <v>18581</v>
      </c>
      <c r="B5479" s="217" t="s">
        <v>2622</v>
      </c>
      <c r="E5479" s="217" t="s">
        <v>18582</v>
      </c>
      <c r="F5479" s="217" t="s">
        <v>18583</v>
      </c>
      <c r="H5479" s="217" t="s">
        <v>45</v>
      </c>
      <c r="I5479" s="217" t="s">
        <v>45</v>
      </c>
      <c r="J5479" s="217" t="s">
        <v>33</v>
      </c>
      <c r="K5479" s="217" t="s">
        <v>33</v>
      </c>
      <c r="L5479" s="217" t="s">
        <v>133</v>
      </c>
      <c r="M5479" s="217" t="s">
        <v>33</v>
      </c>
      <c r="O5479" s="217" t="s">
        <v>35</v>
      </c>
      <c r="P5479" s="217" t="s">
        <v>35</v>
      </c>
      <c r="Q5479" s="217">
        <f>S7077-vykonyz.xlsx[[#This Row],[Kod]]</f>
        <v>-91896</v>
      </c>
      <c r="R5479" s="217">
        <f>S5400-vykonyz.xlsx[[#This Row],[Kod]]</f>
        <v>-91896</v>
      </c>
      <c r="AC5479" s="217">
        <f>vykonyz.xlsx3[[#This Row],[Kod]]-vykonyz.xlsx[[#This Row],[Kod]]</f>
        <v>0</v>
      </c>
      <c r="AD5479" t="s">
        <v>18581</v>
      </c>
      <c r="AE5479" t="s">
        <v>2622</v>
      </c>
      <c r="AF5479"/>
      <c r="AG5479"/>
      <c r="AH5479" t="s">
        <v>18582</v>
      </c>
      <c r="AI5479" t="s">
        <v>18583</v>
      </c>
      <c r="AJ5479"/>
      <c r="AK5479" t="s">
        <v>45</v>
      </c>
      <c r="AL5479" t="s">
        <v>45</v>
      </c>
      <c r="AM5479" t="s">
        <v>33</v>
      </c>
      <c r="AN5479" t="s">
        <v>33</v>
      </c>
      <c r="AO5479" t="s">
        <v>133</v>
      </c>
      <c r="AP5479" t="s">
        <v>33</v>
      </c>
      <c r="AQ5479"/>
      <c r="AR5479" t="s">
        <v>35</v>
      </c>
      <c r="AS5479" t="s">
        <v>35</v>
      </c>
    </row>
    <row r="5480" spans="1:45">
      <c r="A5480" s="264" t="s">
        <v>18584</v>
      </c>
      <c r="B5480" s="217" t="s">
        <v>2622</v>
      </c>
      <c r="E5480" s="217" t="s">
        <v>18585</v>
      </c>
      <c r="F5480" s="217" t="s">
        <v>18586</v>
      </c>
      <c r="H5480" s="217" t="s">
        <v>45</v>
      </c>
      <c r="I5480" s="217" t="s">
        <v>45</v>
      </c>
      <c r="J5480" s="217" t="s">
        <v>33</v>
      </c>
      <c r="K5480" s="217" t="s">
        <v>33</v>
      </c>
      <c r="L5480" s="217" t="s">
        <v>133</v>
      </c>
      <c r="M5480" s="217" t="s">
        <v>33</v>
      </c>
      <c r="O5480" s="217" t="s">
        <v>35</v>
      </c>
      <c r="P5480" s="217" t="s">
        <v>35</v>
      </c>
      <c r="Q5480" s="217">
        <f>S7078-vykonyz.xlsx[[#This Row],[Kod]]</f>
        <v>-91897</v>
      </c>
      <c r="R5480" s="217">
        <f>S5401-vykonyz.xlsx[[#This Row],[Kod]]</f>
        <v>-91897</v>
      </c>
      <c r="AC5480" s="217">
        <f>vykonyz.xlsx3[[#This Row],[Kod]]-vykonyz.xlsx[[#This Row],[Kod]]</f>
        <v>0</v>
      </c>
      <c r="AD5480" t="s">
        <v>18584</v>
      </c>
      <c r="AE5480" t="s">
        <v>2622</v>
      </c>
      <c r="AF5480"/>
      <c r="AG5480"/>
      <c r="AH5480" t="s">
        <v>18585</v>
      </c>
      <c r="AI5480" t="s">
        <v>18586</v>
      </c>
      <c r="AJ5480"/>
      <c r="AK5480" t="s">
        <v>45</v>
      </c>
      <c r="AL5480" t="s">
        <v>45</v>
      </c>
      <c r="AM5480" t="s">
        <v>33</v>
      </c>
      <c r="AN5480" t="s">
        <v>33</v>
      </c>
      <c r="AO5480" t="s">
        <v>133</v>
      </c>
      <c r="AP5480" t="s">
        <v>33</v>
      </c>
      <c r="AQ5480"/>
      <c r="AR5480" t="s">
        <v>35</v>
      </c>
      <c r="AS5480" t="s">
        <v>35</v>
      </c>
    </row>
    <row r="5481" spans="1:45">
      <c r="A5481" s="264" t="s">
        <v>18587</v>
      </c>
      <c r="B5481" s="217" t="s">
        <v>2622</v>
      </c>
      <c r="E5481" s="217" t="s">
        <v>18588</v>
      </c>
      <c r="F5481" s="217" t="s">
        <v>18589</v>
      </c>
      <c r="H5481" s="217" t="s">
        <v>45</v>
      </c>
      <c r="I5481" s="217" t="s">
        <v>45</v>
      </c>
      <c r="J5481" s="217" t="s">
        <v>33</v>
      </c>
      <c r="K5481" s="217" t="s">
        <v>33</v>
      </c>
      <c r="L5481" s="217" t="s">
        <v>133</v>
      </c>
      <c r="M5481" s="217" t="s">
        <v>33</v>
      </c>
      <c r="O5481" s="217" t="s">
        <v>35</v>
      </c>
      <c r="P5481" s="217" t="s">
        <v>35</v>
      </c>
      <c r="Q5481" s="217">
        <f>S7079-vykonyz.xlsx[[#This Row],[Kod]]</f>
        <v>-91898</v>
      </c>
      <c r="R5481" s="217">
        <f>S5402-vykonyz.xlsx[[#This Row],[Kod]]</f>
        <v>-91898</v>
      </c>
      <c r="AC5481" s="217">
        <f>vykonyz.xlsx3[[#This Row],[Kod]]-vykonyz.xlsx[[#This Row],[Kod]]</f>
        <v>0</v>
      </c>
      <c r="AD5481" t="s">
        <v>18587</v>
      </c>
      <c r="AE5481" t="s">
        <v>2622</v>
      </c>
      <c r="AF5481"/>
      <c r="AG5481"/>
      <c r="AH5481" t="s">
        <v>18590</v>
      </c>
      <c r="AI5481" t="s">
        <v>18589</v>
      </c>
      <c r="AJ5481"/>
      <c r="AK5481" t="s">
        <v>45</v>
      </c>
      <c r="AL5481" t="s">
        <v>45</v>
      </c>
      <c r="AM5481" t="s">
        <v>33</v>
      </c>
      <c r="AN5481" t="s">
        <v>33</v>
      </c>
      <c r="AO5481" t="s">
        <v>133</v>
      </c>
      <c r="AP5481" t="s">
        <v>33</v>
      </c>
      <c r="AQ5481"/>
      <c r="AR5481" t="s">
        <v>35</v>
      </c>
      <c r="AS5481" t="s">
        <v>35</v>
      </c>
    </row>
    <row r="5482" spans="1:45">
      <c r="A5482" s="264" t="s">
        <v>18591</v>
      </c>
      <c r="B5482" s="217" t="s">
        <v>49</v>
      </c>
      <c r="E5482" s="217" t="s">
        <v>18592</v>
      </c>
      <c r="F5482" s="217" t="s">
        <v>18593</v>
      </c>
      <c r="H5482" s="217" t="s">
        <v>45</v>
      </c>
      <c r="I5482" s="217" t="s">
        <v>45</v>
      </c>
      <c r="J5482" s="217" t="s">
        <v>33</v>
      </c>
      <c r="K5482" s="217" t="s">
        <v>33</v>
      </c>
      <c r="L5482" s="217" t="s">
        <v>133</v>
      </c>
      <c r="M5482" s="217" t="s">
        <v>33</v>
      </c>
      <c r="O5482" s="217" t="s">
        <v>35</v>
      </c>
      <c r="P5482" s="217" t="s">
        <v>35</v>
      </c>
      <c r="Q5482" s="217">
        <f>S7080-vykonyz.xlsx[[#This Row],[Kod]]</f>
        <v>-91900</v>
      </c>
      <c r="R5482" s="217">
        <f>S5403-vykonyz.xlsx[[#This Row],[Kod]]</f>
        <v>-91900</v>
      </c>
      <c r="S5482" s="217" t="s">
        <v>18594</v>
      </c>
      <c r="T5482" s="217" t="s">
        <v>18595</v>
      </c>
      <c r="U5482" s="217">
        <v>193</v>
      </c>
      <c r="V5482" s="261">
        <v>45292</v>
      </c>
      <c r="W5482" s="217" t="s">
        <v>18594</v>
      </c>
      <c r="X5482" s="217">
        <v>167</v>
      </c>
      <c r="Y5482" s="217">
        <v>26</v>
      </c>
      <c r="Z5482" s="261">
        <v>45291</v>
      </c>
      <c r="AC5482" s="217">
        <f>vykonyz.xlsx3[[#This Row],[Kod]]-vykonyz.xlsx[[#This Row],[Kod]]</f>
        <v>0</v>
      </c>
      <c r="AD5482" t="s">
        <v>18591</v>
      </c>
      <c r="AE5482" t="s">
        <v>49</v>
      </c>
      <c r="AF5482"/>
      <c r="AG5482"/>
      <c r="AH5482" t="s">
        <v>18592</v>
      </c>
      <c r="AI5482" t="s">
        <v>18593</v>
      </c>
      <c r="AJ5482"/>
      <c r="AK5482" t="s">
        <v>45</v>
      </c>
      <c r="AL5482" t="s">
        <v>45</v>
      </c>
      <c r="AM5482" t="s">
        <v>33</v>
      </c>
      <c r="AN5482" t="s">
        <v>33</v>
      </c>
      <c r="AO5482" t="s">
        <v>133</v>
      </c>
      <c r="AP5482" t="s">
        <v>33</v>
      </c>
      <c r="AQ5482"/>
      <c r="AR5482" t="s">
        <v>35</v>
      </c>
      <c r="AS5482" t="s">
        <v>35</v>
      </c>
    </row>
    <row r="5483" spans="1:45">
      <c r="A5483" s="264" t="s">
        <v>18596</v>
      </c>
      <c r="B5483" s="217" t="s">
        <v>49</v>
      </c>
      <c r="E5483" s="217" t="s">
        <v>18597</v>
      </c>
      <c r="F5483" s="217" t="s">
        <v>18593</v>
      </c>
      <c r="H5483" s="217" t="s">
        <v>45</v>
      </c>
      <c r="I5483" s="217" t="s">
        <v>45</v>
      </c>
      <c r="J5483" s="217" t="s">
        <v>33</v>
      </c>
      <c r="K5483" s="217" t="s">
        <v>33</v>
      </c>
      <c r="L5483" s="217" t="s">
        <v>133</v>
      </c>
      <c r="M5483" s="217" t="s">
        <v>33</v>
      </c>
      <c r="O5483" s="217" t="s">
        <v>35</v>
      </c>
      <c r="P5483" s="217" t="s">
        <v>35</v>
      </c>
      <c r="Q5483" s="217">
        <f>S7081-vykonyz.xlsx[[#This Row],[Kod]]</f>
        <v>-91901</v>
      </c>
      <c r="R5483" s="217">
        <f>S5404-vykonyz.xlsx[[#This Row],[Kod]]</f>
        <v>-91901</v>
      </c>
      <c r="S5483" s="217" t="s">
        <v>18598</v>
      </c>
      <c r="T5483" s="217" t="s">
        <v>18599</v>
      </c>
      <c r="U5483" s="217">
        <v>1025</v>
      </c>
      <c r="V5483" s="261">
        <v>45292</v>
      </c>
      <c r="W5483" s="217" t="s">
        <v>18598</v>
      </c>
      <c r="X5483" s="217">
        <v>941</v>
      </c>
      <c r="Y5483" s="217">
        <v>84</v>
      </c>
      <c r="Z5483" s="261">
        <v>45291</v>
      </c>
      <c r="AC5483" s="217">
        <f>vykonyz.xlsx3[[#This Row],[Kod]]-vykonyz.xlsx[[#This Row],[Kod]]</f>
        <v>0</v>
      </c>
      <c r="AD5483" t="s">
        <v>18596</v>
      </c>
      <c r="AE5483" t="s">
        <v>49</v>
      </c>
      <c r="AF5483"/>
      <c r="AG5483"/>
      <c r="AH5483" t="s">
        <v>18597</v>
      </c>
      <c r="AI5483" t="s">
        <v>18593</v>
      </c>
      <c r="AJ5483"/>
      <c r="AK5483" t="s">
        <v>45</v>
      </c>
      <c r="AL5483" t="s">
        <v>45</v>
      </c>
      <c r="AM5483" t="s">
        <v>33</v>
      </c>
      <c r="AN5483" t="s">
        <v>33</v>
      </c>
      <c r="AO5483" t="s">
        <v>133</v>
      </c>
      <c r="AP5483" t="s">
        <v>33</v>
      </c>
      <c r="AQ5483"/>
      <c r="AR5483" t="s">
        <v>35</v>
      </c>
      <c r="AS5483" t="s">
        <v>35</v>
      </c>
    </row>
    <row r="5484" spans="1:45">
      <c r="A5484" s="264" t="s">
        <v>18600</v>
      </c>
      <c r="B5484" s="217" t="s">
        <v>49</v>
      </c>
      <c r="E5484" s="217" t="s">
        <v>18601</v>
      </c>
      <c r="F5484" s="217" t="s">
        <v>18593</v>
      </c>
      <c r="H5484" s="217" t="s">
        <v>45</v>
      </c>
      <c r="I5484" s="217" t="s">
        <v>45</v>
      </c>
      <c r="J5484" s="217" t="s">
        <v>33</v>
      </c>
      <c r="K5484" s="217" t="s">
        <v>33</v>
      </c>
      <c r="L5484" s="217" t="s">
        <v>133</v>
      </c>
      <c r="M5484" s="217" t="s">
        <v>33</v>
      </c>
      <c r="O5484" s="217" t="s">
        <v>35</v>
      </c>
      <c r="P5484" s="217" t="s">
        <v>35</v>
      </c>
      <c r="Q5484" s="217">
        <f>S7082-vykonyz.xlsx[[#This Row],[Kod]]</f>
        <v>-91902</v>
      </c>
      <c r="R5484" s="217">
        <f>S5405-vykonyz.xlsx[[#This Row],[Kod]]</f>
        <v>-91902</v>
      </c>
      <c r="S5484" s="217" t="s">
        <v>18602</v>
      </c>
      <c r="T5484" s="217" t="s">
        <v>18603</v>
      </c>
      <c r="U5484" s="217">
        <v>2135</v>
      </c>
      <c r="V5484" s="261">
        <v>45292</v>
      </c>
      <c r="W5484" s="217" t="s">
        <v>18602</v>
      </c>
      <c r="X5484" s="217">
        <v>1882</v>
      </c>
      <c r="Y5484" s="217">
        <v>253</v>
      </c>
      <c r="Z5484" s="261">
        <v>45291</v>
      </c>
      <c r="AC5484" s="217">
        <f>vykonyz.xlsx3[[#This Row],[Kod]]-vykonyz.xlsx[[#This Row],[Kod]]</f>
        <v>0</v>
      </c>
      <c r="AD5484" t="s">
        <v>18600</v>
      </c>
      <c r="AE5484" t="s">
        <v>49</v>
      </c>
      <c r="AF5484"/>
      <c r="AG5484"/>
      <c r="AH5484" t="s">
        <v>18601</v>
      </c>
      <c r="AI5484" t="s">
        <v>18593</v>
      </c>
      <c r="AJ5484"/>
      <c r="AK5484" t="s">
        <v>45</v>
      </c>
      <c r="AL5484" t="s">
        <v>45</v>
      </c>
      <c r="AM5484" t="s">
        <v>33</v>
      </c>
      <c r="AN5484" t="s">
        <v>33</v>
      </c>
      <c r="AO5484" t="s">
        <v>133</v>
      </c>
      <c r="AP5484" t="s">
        <v>33</v>
      </c>
      <c r="AQ5484"/>
      <c r="AR5484" t="s">
        <v>35</v>
      </c>
      <c r="AS5484" t="s">
        <v>35</v>
      </c>
    </row>
    <row r="5485" spans="1:45">
      <c r="A5485" s="264" t="s">
        <v>18604</v>
      </c>
      <c r="B5485" s="217" t="s">
        <v>49</v>
      </c>
      <c r="E5485" s="217" t="s">
        <v>18605</v>
      </c>
      <c r="F5485" s="217" t="s">
        <v>18593</v>
      </c>
      <c r="H5485" s="217" t="s">
        <v>45</v>
      </c>
      <c r="I5485" s="217" t="s">
        <v>45</v>
      </c>
      <c r="J5485" s="217" t="s">
        <v>33</v>
      </c>
      <c r="K5485" s="217" t="s">
        <v>33</v>
      </c>
      <c r="L5485" s="217" t="s">
        <v>133</v>
      </c>
      <c r="M5485" s="217" t="s">
        <v>33</v>
      </c>
      <c r="O5485" s="217" t="s">
        <v>35</v>
      </c>
      <c r="P5485" s="217" t="s">
        <v>35</v>
      </c>
      <c r="Q5485" s="217">
        <f>S7083-vykonyz.xlsx[[#This Row],[Kod]]</f>
        <v>-91903</v>
      </c>
      <c r="R5485" s="217">
        <f>S5406-vykonyz.xlsx[[#This Row],[Kod]]</f>
        <v>-91903</v>
      </c>
      <c r="S5485" s="217" t="s">
        <v>18606</v>
      </c>
      <c r="T5485" s="217" t="s">
        <v>18607</v>
      </c>
      <c r="U5485" s="217">
        <v>836</v>
      </c>
      <c r="V5485" s="261">
        <v>45292</v>
      </c>
      <c r="W5485" s="217" t="s">
        <v>18606</v>
      </c>
      <c r="X5485" s="217">
        <v>735</v>
      </c>
      <c r="Y5485" s="217">
        <v>101</v>
      </c>
      <c r="Z5485" s="261">
        <v>45291</v>
      </c>
      <c r="AC5485" s="217">
        <f>vykonyz.xlsx3[[#This Row],[Kod]]-vykonyz.xlsx[[#This Row],[Kod]]</f>
        <v>0</v>
      </c>
      <c r="AD5485" t="s">
        <v>18604</v>
      </c>
      <c r="AE5485" t="s">
        <v>49</v>
      </c>
      <c r="AF5485"/>
      <c r="AG5485"/>
      <c r="AH5485" t="s">
        <v>18605</v>
      </c>
      <c r="AI5485" t="s">
        <v>18593</v>
      </c>
      <c r="AJ5485"/>
      <c r="AK5485" t="s">
        <v>45</v>
      </c>
      <c r="AL5485" t="s">
        <v>45</v>
      </c>
      <c r="AM5485" t="s">
        <v>33</v>
      </c>
      <c r="AN5485" t="s">
        <v>33</v>
      </c>
      <c r="AO5485" t="s">
        <v>133</v>
      </c>
      <c r="AP5485" t="s">
        <v>33</v>
      </c>
      <c r="AQ5485"/>
      <c r="AR5485" t="s">
        <v>35</v>
      </c>
      <c r="AS5485" t="s">
        <v>35</v>
      </c>
    </row>
    <row r="5486" spans="1:45">
      <c r="A5486" s="264" t="s">
        <v>18608</v>
      </c>
      <c r="B5486" s="217" t="s">
        <v>49</v>
      </c>
      <c r="E5486" s="217" t="s">
        <v>18609</v>
      </c>
      <c r="F5486" s="217" t="s">
        <v>18593</v>
      </c>
      <c r="H5486" s="217" t="s">
        <v>45</v>
      </c>
      <c r="I5486" s="217" t="s">
        <v>45</v>
      </c>
      <c r="J5486" s="217" t="s">
        <v>33</v>
      </c>
      <c r="K5486" s="217" t="s">
        <v>33</v>
      </c>
      <c r="L5486" s="217" t="s">
        <v>133</v>
      </c>
      <c r="M5486" s="217" t="s">
        <v>33</v>
      </c>
      <c r="O5486" s="217" t="s">
        <v>35</v>
      </c>
      <c r="P5486" s="217" t="s">
        <v>35</v>
      </c>
      <c r="Q5486" s="217">
        <f>S7084-vykonyz.xlsx[[#This Row],[Kod]]</f>
        <v>-91904</v>
      </c>
      <c r="R5486" s="217">
        <f>S5407-vykonyz.xlsx[[#This Row],[Kod]]</f>
        <v>-91904</v>
      </c>
      <c r="S5486" s="217" t="s">
        <v>18610</v>
      </c>
      <c r="T5486" s="217" t="s">
        <v>18611</v>
      </c>
      <c r="U5486" s="217">
        <v>315</v>
      </c>
      <c r="V5486" s="261">
        <v>45292</v>
      </c>
      <c r="W5486" s="217" t="s">
        <v>18610</v>
      </c>
      <c r="X5486" s="217">
        <v>282</v>
      </c>
      <c r="Y5486" s="217">
        <v>33</v>
      </c>
      <c r="Z5486" s="261">
        <v>45291</v>
      </c>
      <c r="AC5486" s="217">
        <f>vykonyz.xlsx3[[#This Row],[Kod]]-vykonyz.xlsx[[#This Row],[Kod]]</f>
        <v>0</v>
      </c>
      <c r="AD5486" t="s">
        <v>18608</v>
      </c>
      <c r="AE5486" t="s">
        <v>49</v>
      </c>
      <c r="AF5486"/>
      <c r="AG5486"/>
      <c r="AH5486" t="s">
        <v>18609</v>
      </c>
      <c r="AI5486" t="s">
        <v>18593</v>
      </c>
      <c r="AJ5486"/>
      <c r="AK5486" t="s">
        <v>45</v>
      </c>
      <c r="AL5486" t="s">
        <v>45</v>
      </c>
      <c r="AM5486" t="s">
        <v>33</v>
      </c>
      <c r="AN5486" t="s">
        <v>33</v>
      </c>
      <c r="AO5486" t="s">
        <v>133</v>
      </c>
      <c r="AP5486" t="s">
        <v>33</v>
      </c>
      <c r="AQ5486"/>
      <c r="AR5486" t="s">
        <v>35</v>
      </c>
      <c r="AS5486" t="s">
        <v>35</v>
      </c>
    </row>
    <row r="5487" spans="1:45">
      <c r="A5487" s="264" t="s">
        <v>18612</v>
      </c>
      <c r="B5487" s="217" t="s">
        <v>49</v>
      </c>
      <c r="E5487" s="217" t="s">
        <v>18613</v>
      </c>
      <c r="F5487" s="217" t="s">
        <v>18593</v>
      </c>
      <c r="H5487" s="217" t="s">
        <v>45</v>
      </c>
      <c r="I5487" s="217" t="s">
        <v>45</v>
      </c>
      <c r="J5487" s="217" t="s">
        <v>33</v>
      </c>
      <c r="K5487" s="217" t="s">
        <v>33</v>
      </c>
      <c r="L5487" s="217" t="s">
        <v>133</v>
      </c>
      <c r="M5487" s="217" t="s">
        <v>33</v>
      </c>
      <c r="O5487" s="217" t="s">
        <v>35</v>
      </c>
      <c r="P5487" s="217" t="s">
        <v>35</v>
      </c>
      <c r="Q5487" s="217">
        <f>S7085-vykonyz.xlsx[[#This Row],[Kod]]</f>
        <v>-91905</v>
      </c>
      <c r="R5487" s="217">
        <f>S5408-vykonyz.xlsx[[#This Row],[Kod]]</f>
        <v>-91905</v>
      </c>
      <c r="S5487" s="217" t="s">
        <v>18614</v>
      </c>
      <c r="T5487" s="217" t="s">
        <v>18615</v>
      </c>
      <c r="U5487" s="217">
        <v>1486</v>
      </c>
      <c r="V5487" s="261">
        <v>45292</v>
      </c>
      <c r="W5487" s="217" t="s">
        <v>18614</v>
      </c>
      <c r="X5487" s="217">
        <v>1385</v>
      </c>
      <c r="Y5487" s="217">
        <v>101</v>
      </c>
      <c r="Z5487" s="261">
        <v>45291</v>
      </c>
      <c r="AC5487" s="217">
        <f>vykonyz.xlsx3[[#This Row],[Kod]]-vykonyz.xlsx[[#This Row],[Kod]]</f>
        <v>0</v>
      </c>
      <c r="AD5487" t="s">
        <v>18612</v>
      </c>
      <c r="AE5487" t="s">
        <v>49</v>
      </c>
      <c r="AF5487"/>
      <c r="AG5487"/>
      <c r="AH5487" t="s">
        <v>18613</v>
      </c>
      <c r="AI5487" t="s">
        <v>18593</v>
      </c>
      <c r="AJ5487"/>
      <c r="AK5487" t="s">
        <v>45</v>
      </c>
      <c r="AL5487" t="s">
        <v>45</v>
      </c>
      <c r="AM5487" t="s">
        <v>33</v>
      </c>
      <c r="AN5487" t="s">
        <v>33</v>
      </c>
      <c r="AO5487" t="s">
        <v>133</v>
      </c>
      <c r="AP5487" t="s">
        <v>33</v>
      </c>
      <c r="AQ5487"/>
      <c r="AR5487" t="s">
        <v>35</v>
      </c>
      <c r="AS5487" t="s">
        <v>35</v>
      </c>
    </row>
    <row r="5488" spans="1:45">
      <c r="A5488" s="264" t="s">
        <v>18616</v>
      </c>
      <c r="B5488" s="217" t="s">
        <v>1803</v>
      </c>
      <c r="E5488" s="217" t="s">
        <v>18617</v>
      </c>
      <c r="F5488" s="217" t="s">
        <v>18618</v>
      </c>
      <c r="H5488" s="217" t="s">
        <v>45</v>
      </c>
      <c r="I5488" s="217" t="s">
        <v>45</v>
      </c>
      <c r="J5488" s="217" t="s">
        <v>33</v>
      </c>
      <c r="K5488" s="217" t="s">
        <v>33</v>
      </c>
      <c r="L5488" s="217" t="s">
        <v>133</v>
      </c>
      <c r="M5488" s="217" t="s">
        <v>33</v>
      </c>
      <c r="O5488" s="217" t="s">
        <v>35</v>
      </c>
      <c r="P5488" s="217" t="s">
        <v>35</v>
      </c>
      <c r="Q5488" s="217">
        <f>S7086-vykonyz.xlsx[[#This Row],[Kod]]</f>
        <v>-91910</v>
      </c>
      <c r="R5488" s="217">
        <f>S5409-vykonyz.xlsx[[#This Row],[Kod]]</f>
        <v>-91910</v>
      </c>
      <c r="S5488" s="217" t="s">
        <v>18619</v>
      </c>
      <c r="T5488" s="217" t="s">
        <v>18620</v>
      </c>
      <c r="U5488" s="217">
        <v>1775</v>
      </c>
      <c r="V5488" s="261">
        <v>45292</v>
      </c>
      <c r="W5488" s="217" t="s">
        <v>18619</v>
      </c>
      <c r="X5488" s="217">
        <v>1623</v>
      </c>
      <c r="Y5488" s="217">
        <v>152</v>
      </c>
      <c r="Z5488" s="261">
        <v>45291</v>
      </c>
      <c r="AC5488" s="217">
        <f>vykonyz.xlsx3[[#This Row],[Kod]]-vykonyz.xlsx[[#This Row],[Kod]]</f>
        <v>0</v>
      </c>
      <c r="AD5488" t="s">
        <v>18616</v>
      </c>
      <c r="AE5488" t="s">
        <v>1803</v>
      </c>
      <c r="AF5488"/>
      <c r="AG5488"/>
      <c r="AH5488" t="s">
        <v>18617</v>
      </c>
      <c r="AI5488" t="s">
        <v>18618</v>
      </c>
      <c r="AJ5488"/>
      <c r="AK5488" t="s">
        <v>45</v>
      </c>
      <c r="AL5488" t="s">
        <v>45</v>
      </c>
      <c r="AM5488" t="s">
        <v>33</v>
      </c>
      <c r="AN5488" t="s">
        <v>33</v>
      </c>
      <c r="AO5488" t="s">
        <v>133</v>
      </c>
      <c r="AP5488" t="s">
        <v>33</v>
      </c>
      <c r="AQ5488"/>
      <c r="AR5488" t="s">
        <v>35</v>
      </c>
      <c r="AS5488" t="s">
        <v>35</v>
      </c>
    </row>
    <row r="5489" spans="1:45">
      <c r="A5489" s="264" t="s">
        <v>18621</v>
      </c>
      <c r="B5489" s="217" t="s">
        <v>1803</v>
      </c>
      <c r="E5489" s="217" t="s">
        <v>18622</v>
      </c>
      <c r="F5489" s="217" t="s">
        <v>18623</v>
      </c>
      <c r="H5489" s="217" t="s">
        <v>45</v>
      </c>
      <c r="I5489" s="217" t="s">
        <v>45</v>
      </c>
      <c r="J5489" s="217" t="s">
        <v>33</v>
      </c>
      <c r="K5489" s="217" t="s">
        <v>33</v>
      </c>
      <c r="L5489" s="217" t="s">
        <v>133</v>
      </c>
      <c r="M5489" s="217" t="s">
        <v>33</v>
      </c>
      <c r="O5489" s="217" t="s">
        <v>35</v>
      </c>
      <c r="P5489" s="217" t="s">
        <v>35</v>
      </c>
      <c r="Q5489" s="217">
        <f>S7087-vykonyz.xlsx[[#This Row],[Kod]]</f>
        <v>-91911</v>
      </c>
      <c r="R5489" s="217">
        <f>S5410-vykonyz.xlsx[[#This Row],[Kod]]</f>
        <v>-91911</v>
      </c>
      <c r="S5489" s="217" t="s">
        <v>18624</v>
      </c>
      <c r="T5489" s="217" t="s">
        <v>18625</v>
      </c>
      <c r="U5489" s="217">
        <v>3073</v>
      </c>
      <c r="V5489" s="261">
        <v>45292</v>
      </c>
      <c r="W5489" s="217" t="s">
        <v>18624</v>
      </c>
      <c r="X5489" s="217">
        <v>2787</v>
      </c>
      <c r="Y5489" s="217">
        <v>286</v>
      </c>
      <c r="Z5489" s="261">
        <v>45291</v>
      </c>
      <c r="AC5489" s="217">
        <f>vykonyz.xlsx3[[#This Row],[Kod]]-vykonyz.xlsx[[#This Row],[Kod]]</f>
        <v>0</v>
      </c>
      <c r="AD5489" t="s">
        <v>18621</v>
      </c>
      <c r="AE5489" t="s">
        <v>1803</v>
      </c>
      <c r="AF5489"/>
      <c r="AG5489"/>
      <c r="AH5489" t="s">
        <v>18622</v>
      </c>
      <c r="AI5489" t="s">
        <v>18623</v>
      </c>
      <c r="AJ5489"/>
      <c r="AK5489" t="s">
        <v>45</v>
      </c>
      <c r="AL5489" t="s">
        <v>45</v>
      </c>
      <c r="AM5489" t="s">
        <v>33</v>
      </c>
      <c r="AN5489" t="s">
        <v>33</v>
      </c>
      <c r="AO5489" t="s">
        <v>133</v>
      </c>
      <c r="AP5489" t="s">
        <v>33</v>
      </c>
      <c r="AQ5489"/>
      <c r="AR5489" t="s">
        <v>35</v>
      </c>
      <c r="AS5489" t="s">
        <v>35</v>
      </c>
    </row>
    <row r="5490" spans="1:45">
      <c r="A5490" s="264" t="s">
        <v>18626</v>
      </c>
      <c r="B5490" s="217" t="s">
        <v>1803</v>
      </c>
      <c r="E5490" s="217" t="s">
        <v>18627</v>
      </c>
      <c r="F5490" s="217" t="s">
        <v>18628</v>
      </c>
      <c r="H5490" s="217" t="s">
        <v>45</v>
      </c>
      <c r="I5490" s="217" t="s">
        <v>45</v>
      </c>
      <c r="J5490" s="217" t="s">
        <v>33</v>
      </c>
      <c r="K5490" s="217" t="s">
        <v>33</v>
      </c>
      <c r="L5490" s="217" t="s">
        <v>133</v>
      </c>
      <c r="M5490" s="217" t="s">
        <v>33</v>
      </c>
      <c r="O5490" s="217" t="s">
        <v>35</v>
      </c>
      <c r="P5490" s="217" t="s">
        <v>35</v>
      </c>
      <c r="Q5490" s="217">
        <f>S7088-vykonyz.xlsx[[#This Row],[Kod]]</f>
        <v>-91912</v>
      </c>
      <c r="R5490" s="217">
        <f>S5411-vykonyz.xlsx[[#This Row],[Kod]]</f>
        <v>-91912</v>
      </c>
      <c r="S5490" s="217" t="s">
        <v>18629</v>
      </c>
      <c r="T5490" s="217" t="s">
        <v>18630</v>
      </c>
      <c r="U5490" s="217">
        <v>3011</v>
      </c>
      <c r="V5490" s="261">
        <v>45292</v>
      </c>
      <c r="W5490" s="217" t="s">
        <v>18629</v>
      </c>
      <c r="X5490" s="217">
        <v>2708</v>
      </c>
      <c r="Y5490" s="217">
        <v>303</v>
      </c>
      <c r="Z5490" s="261">
        <v>45291</v>
      </c>
      <c r="AC5490" s="217">
        <f>vykonyz.xlsx3[[#This Row],[Kod]]-vykonyz.xlsx[[#This Row],[Kod]]</f>
        <v>0</v>
      </c>
      <c r="AD5490" t="s">
        <v>18626</v>
      </c>
      <c r="AE5490" t="s">
        <v>1803</v>
      </c>
      <c r="AF5490"/>
      <c r="AG5490"/>
      <c r="AH5490" t="s">
        <v>18627</v>
      </c>
      <c r="AI5490" t="s">
        <v>18628</v>
      </c>
      <c r="AJ5490"/>
      <c r="AK5490" t="s">
        <v>45</v>
      </c>
      <c r="AL5490" t="s">
        <v>45</v>
      </c>
      <c r="AM5490" t="s">
        <v>33</v>
      </c>
      <c r="AN5490" t="s">
        <v>33</v>
      </c>
      <c r="AO5490" t="s">
        <v>133</v>
      </c>
      <c r="AP5490" t="s">
        <v>33</v>
      </c>
      <c r="AQ5490"/>
      <c r="AR5490" t="s">
        <v>35</v>
      </c>
      <c r="AS5490" t="s">
        <v>35</v>
      </c>
    </row>
    <row r="5491" spans="1:45">
      <c r="A5491" s="264" t="s">
        <v>18631</v>
      </c>
      <c r="B5491" s="217" t="s">
        <v>1803</v>
      </c>
      <c r="E5491" s="217" t="s">
        <v>18632</v>
      </c>
      <c r="F5491" s="217" t="s">
        <v>18633</v>
      </c>
      <c r="H5491" s="217" t="s">
        <v>45</v>
      </c>
      <c r="I5491" s="217" t="s">
        <v>45</v>
      </c>
      <c r="J5491" s="217" t="s">
        <v>33</v>
      </c>
      <c r="K5491" s="217" t="s">
        <v>33</v>
      </c>
      <c r="L5491" s="217" t="s">
        <v>133</v>
      </c>
      <c r="M5491" s="217" t="s">
        <v>33</v>
      </c>
      <c r="O5491" s="217" t="s">
        <v>35</v>
      </c>
      <c r="P5491" s="217" t="s">
        <v>35</v>
      </c>
      <c r="Q5491" s="217">
        <f>S7089-vykonyz.xlsx[[#This Row],[Kod]]</f>
        <v>-91913</v>
      </c>
      <c r="R5491" s="217">
        <f>S5412-vykonyz.xlsx[[#This Row],[Kod]]</f>
        <v>-91913</v>
      </c>
      <c r="S5491" s="217" t="s">
        <v>18634</v>
      </c>
      <c r="T5491" s="217" t="s">
        <v>18635</v>
      </c>
      <c r="U5491" s="217">
        <v>824</v>
      </c>
      <c r="V5491" s="261">
        <v>45292</v>
      </c>
      <c r="W5491" s="217" t="s">
        <v>18634</v>
      </c>
      <c r="X5491" s="217">
        <v>769</v>
      </c>
      <c r="Y5491" s="217">
        <v>55</v>
      </c>
      <c r="Z5491" s="261">
        <v>45291</v>
      </c>
      <c r="AC5491" s="217">
        <f>vykonyz.xlsx3[[#This Row],[Kod]]-vykonyz.xlsx[[#This Row],[Kod]]</f>
        <v>0</v>
      </c>
      <c r="AD5491" t="s">
        <v>18631</v>
      </c>
      <c r="AE5491" t="s">
        <v>1803</v>
      </c>
      <c r="AF5491"/>
      <c r="AG5491"/>
      <c r="AH5491" t="s">
        <v>18632</v>
      </c>
      <c r="AI5491" t="s">
        <v>18633</v>
      </c>
      <c r="AJ5491"/>
      <c r="AK5491" t="s">
        <v>45</v>
      </c>
      <c r="AL5491" t="s">
        <v>45</v>
      </c>
      <c r="AM5491" t="s">
        <v>33</v>
      </c>
      <c r="AN5491" t="s">
        <v>33</v>
      </c>
      <c r="AO5491" t="s">
        <v>133</v>
      </c>
      <c r="AP5491" t="s">
        <v>33</v>
      </c>
      <c r="AQ5491"/>
      <c r="AR5491" t="s">
        <v>35</v>
      </c>
      <c r="AS5491" t="s">
        <v>35</v>
      </c>
    </row>
    <row r="5492" spans="1:45">
      <c r="A5492" s="264" t="s">
        <v>18636</v>
      </c>
      <c r="B5492" s="217" t="s">
        <v>1803</v>
      </c>
      <c r="E5492" s="217" t="s">
        <v>18637</v>
      </c>
      <c r="F5492" s="217" t="s">
        <v>18638</v>
      </c>
      <c r="H5492" s="217" t="s">
        <v>45</v>
      </c>
      <c r="I5492" s="217" t="s">
        <v>45</v>
      </c>
      <c r="J5492" s="217" t="s">
        <v>33</v>
      </c>
      <c r="K5492" s="217" t="s">
        <v>33</v>
      </c>
      <c r="L5492" s="217" t="s">
        <v>133</v>
      </c>
      <c r="M5492" s="217" t="s">
        <v>33</v>
      </c>
      <c r="O5492" s="217" t="s">
        <v>35</v>
      </c>
      <c r="P5492" s="217" t="s">
        <v>35</v>
      </c>
      <c r="Q5492" s="217">
        <f>S7090-vykonyz.xlsx[[#This Row],[Kod]]</f>
        <v>-91914</v>
      </c>
      <c r="R5492" s="217">
        <f>S5413-vykonyz.xlsx[[#This Row],[Kod]]</f>
        <v>-91914</v>
      </c>
      <c r="S5492" s="217" t="s">
        <v>18639</v>
      </c>
      <c r="T5492" s="217" t="s">
        <v>18640</v>
      </c>
      <c r="U5492" s="217">
        <v>1302</v>
      </c>
      <c r="V5492" s="261">
        <v>45292</v>
      </c>
      <c r="W5492" s="217" t="s">
        <v>18639</v>
      </c>
      <c r="X5492" s="217">
        <v>1201</v>
      </c>
      <c r="Y5492" s="217">
        <v>101</v>
      </c>
      <c r="Z5492" s="261">
        <v>45291</v>
      </c>
      <c r="AC5492" s="217">
        <f>vykonyz.xlsx3[[#This Row],[Kod]]-vykonyz.xlsx[[#This Row],[Kod]]</f>
        <v>0</v>
      </c>
      <c r="AD5492" t="s">
        <v>18636</v>
      </c>
      <c r="AE5492" t="s">
        <v>1803</v>
      </c>
      <c r="AF5492"/>
      <c r="AG5492"/>
      <c r="AH5492" t="s">
        <v>18637</v>
      </c>
      <c r="AI5492" t="s">
        <v>18638</v>
      </c>
      <c r="AJ5492"/>
      <c r="AK5492" t="s">
        <v>45</v>
      </c>
      <c r="AL5492" t="s">
        <v>45</v>
      </c>
      <c r="AM5492" t="s">
        <v>33</v>
      </c>
      <c r="AN5492" t="s">
        <v>33</v>
      </c>
      <c r="AO5492" t="s">
        <v>133</v>
      </c>
      <c r="AP5492" t="s">
        <v>33</v>
      </c>
      <c r="AQ5492"/>
      <c r="AR5492" t="s">
        <v>35</v>
      </c>
      <c r="AS5492" t="s">
        <v>35</v>
      </c>
    </row>
    <row r="5493" spans="1:45">
      <c r="A5493" s="264" t="s">
        <v>18641</v>
      </c>
      <c r="B5493" s="217" t="s">
        <v>1803</v>
      </c>
      <c r="E5493" s="217" t="s">
        <v>18642</v>
      </c>
      <c r="F5493" s="217" t="s">
        <v>18643</v>
      </c>
      <c r="H5493" s="217" t="s">
        <v>45</v>
      </c>
      <c r="I5493" s="217" t="s">
        <v>45</v>
      </c>
      <c r="J5493" s="217" t="s">
        <v>33</v>
      </c>
      <c r="K5493" s="217" t="s">
        <v>33</v>
      </c>
      <c r="L5493" s="217" t="s">
        <v>133</v>
      </c>
      <c r="M5493" s="217" t="s">
        <v>33</v>
      </c>
      <c r="O5493" s="217" t="s">
        <v>35</v>
      </c>
      <c r="P5493" s="217" t="s">
        <v>35</v>
      </c>
      <c r="Q5493" s="217">
        <f>S7091-vykonyz.xlsx[[#This Row],[Kod]]</f>
        <v>-91915</v>
      </c>
      <c r="R5493" s="217">
        <f>S5414-vykonyz.xlsx[[#This Row],[Kod]]</f>
        <v>-91915</v>
      </c>
      <c r="S5493" s="217" t="s">
        <v>18644</v>
      </c>
      <c r="T5493" s="217" t="s">
        <v>18645</v>
      </c>
      <c r="U5493" s="217">
        <v>616</v>
      </c>
      <c r="V5493" s="261">
        <v>45292</v>
      </c>
      <c r="W5493" s="217" t="s">
        <v>18644</v>
      </c>
      <c r="X5493" s="217">
        <v>591</v>
      </c>
      <c r="Y5493" s="217">
        <v>25</v>
      </c>
      <c r="Z5493" s="261">
        <v>45291</v>
      </c>
      <c r="AC5493" s="217">
        <f>vykonyz.xlsx3[[#This Row],[Kod]]-vykonyz.xlsx[[#This Row],[Kod]]</f>
        <v>0</v>
      </c>
      <c r="AD5493" t="s">
        <v>18641</v>
      </c>
      <c r="AE5493" t="s">
        <v>1803</v>
      </c>
      <c r="AF5493"/>
      <c r="AG5493"/>
      <c r="AH5493" t="s">
        <v>18642</v>
      </c>
      <c r="AI5493" t="s">
        <v>18643</v>
      </c>
      <c r="AJ5493"/>
      <c r="AK5493" t="s">
        <v>45</v>
      </c>
      <c r="AL5493" t="s">
        <v>45</v>
      </c>
      <c r="AM5493" t="s">
        <v>33</v>
      </c>
      <c r="AN5493" t="s">
        <v>33</v>
      </c>
      <c r="AO5493" t="s">
        <v>133</v>
      </c>
      <c r="AP5493" t="s">
        <v>33</v>
      </c>
      <c r="AQ5493"/>
      <c r="AR5493" t="s">
        <v>35</v>
      </c>
      <c r="AS5493" t="s">
        <v>35</v>
      </c>
    </row>
    <row r="5494" spans="1:45">
      <c r="A5494" s="264" t="s">
        <v>18646</v>
      </c>
      <c r="B5494" s="217" t="s">
        <v>1803</v>
      </c>
      <c r="E5494" s="217" t="s">
        <v>18647</v>
      </c>
      <c r="F5494" s="217" t="s">
        <v>18648</v>
      </c>
      <c r="H5494" s="217" t="s">
        <v>45</v>
      </c>
      <c r="I5494" s="217" t="s">
        <v>45</v>
      </c>
      <c r="J5494" s="217" t="s">
        <v>33</v>
      </c>
      <c r="K5494" s="217" t="s">
        <v>33</v>
      </c>
      <c r="L5494" s="217" t="s">
        <v>133</v>
      </c>
      <c r="M5494" s="217" t="s">
        <v>33</v>
      </c>
      <c r="O5494" s="217" t="s">
        <v>35</v>
      </c>
      <c r="P5494" s="217" t="s">
        <v>35</v>
      </c>
      <c r="Q5494" s="217">
        <f>S7092-vykonyz.xlsx[[#This Row],[Kod]]</f>
        <v>-91916</v>
      </c>
      <c r="R5494" s="217">
        <f>S5415-vykonyz.xlsx[[#This Row],[Kod]]</f>
        <v>-91916</v>
      </c>
      <c r="S5494" s="217" t="s">
        <v>18649</v>
      </c>
      <c r="T5494" s="217" t="s">
        <v>18650</v>
      </c>
      <c r="U5494" s="217">
        <v>448</v>
      </c>
      <c r="V5494" s="261">
        <v>45292</v>
      </c>
      <c r="W5494" s="217" t="s">
        <v>18649</v>
      </c>
      <c r="X5494" s="217">
        <v>439</v>
      </c>
      <c r="Y5494" s="217">
        <v>9</v>
      </c>
      <c r="Z5494" s="261">
        <v>45291</v>
      </c>
      <c r="AC5494" s="217">
        <f>vykonyz.xlsx3[[#This Row],[Kod]]-vykonyz.xlsx[[#This Row],[Kod]]</f>
        <v>0</v>
      </c>
      <c r="AD5494" t="s">
        <v>18646</v>
      </c>
      <c r="AE5494" t="s">
        <v>1803</v>
      </c>
      <c r="AF5494"/>
      <c r="AG5494"/>
      <c r="AH5494" t="s">
        <v>18647</v>
      </c>
      <c r="AI5494" t="s">
        <v>18648</v>
      </c>
      <c r="AJ5494"/>
      <c r="AK5494" t="s">
        <v>45</v>
      </c>
      <c r="AL5494" t="s">
        <v>45</v>
      </c>
      <c r="AM5494" t="s">
        <v>33</v>
      </c>
      <c r="AN5494" t="s">
        <v>33</v>
      </c>
      <c r="AO5494" t="s">
        <v>133</v>
      </c>
      <c r="AP5494" t="s">
        <v>33</v>
      </c>
      <c r="AQ5494"/>
      <c r="AR5494" t="s">
        <v>35</v>
      </c>
      <c r="AS5494" t="s">
        <v>35</v>
      </c>
    </row>
    <row r="5495" spans="1:45">
      <c r="A5495" s="264" t="s">
        <v>18651</v>
      </c>
      <c r="B5495" s="217" t="s">
        <v>1803</v>
      </c>
      <c r="E5495" s="217" t="s">
        <v>18652</v>
      </c>
      <c r="F5495" s="217" t="s">
        <v>18653</v>
      </c>
      <c r="H5495" s="217" t="s">
        <v>45</v>
      </c>
      <c r="I5495" s="217" t="s">
        <v>45</v>
      </c>
      <c r="J5495" s="217" t="s">
        <v>33</v>
      </c>
      <c r="K5495" s="217" t="s">
        <v>33</v>
      </c>
      <c r="L5495" s="217" t="s">
        <v>133</v>
      </c>
      <c r="M5495" s="217" t="s">
        <v>33</v>
      </c>
      <c r="O5495" s="217" t="s">
        <v>35</v>
      </c>
      <c r="P5495" s="217" t="s">
        <v>35</v>
      </c>
      <c r="Q5495" s="217">
        <f>S7093-vykonyz.xlsx[[#This Row],[Kod]]</f>
        <v>-91917</v>
      </c>
      <c r="R5495" s="217">
        <f>S5416-vykonyz.xlsx[[#This Row],[Kod]]</f>
        <v>-91917</v>
      </c>
      <c r="S5495" s="217" t="s">
        <v>18654</v>
      </c>
      <c r="T5495" s="217" t="s">
        <v>18655</v>
      </c>
      <c r="U5495" s="217">
        <v>4497</v>
      </c>
      <c r="V5495" s="261">
        <v>45292</v>
      </c>
      <c r="W5495" s="217" t="s">
        <v>18654</v>
      </c>
      <c r="X5495" s="217">
        <v>4193</v>
      </c>
      <c r="Y5495" s="217">
        <v>304</v>
      </c>
      <c r="Z5495" s="261">
        <v>45291</v>
      </c>
      <c r="AC5495" s="217">
        <f>vykonyz.xlsx3[[#This Row],[Kod]]-vykonyz.xlsx[[#This Row],[Kod]]</f>
        <v>0</v>
      </c>
      <c r="AD5495" t="s">
        <v>18651</v>
      </c>
      <c r="AE5495" t="s">
        <v>1803</v>
      </c>
      <c r="AF5495"/>
      <c r="AG5495"/>
      <c r="AH5495" t="s">
        <v>18652</v>
      </c>
      <c r="AI5495" t="s">
        <v>18653</v>
      </c>
      <c r="AJ5495"/>
      <c r="AK5495" t="s">
        <v>45</v>
      </c>
      <c r="AL5495" t="s">
        <v>45</v>
      </c>
      <c r="AM5495" t="s">
        <v>33</v>
      </c>
      <c r="AN5495" t="s">
        <v>33</v>
      </c>
      <c r="AO5495" t="s">
        <v>133</v>
      </c>
      <c r="AP5495" t="s">
        <v>33</v>
      </c>
      <c r="AQ5495"/>
      <c r="AR5495" t="s">
        <v>35</v>
      </c>
      <c r="AS5495" t="s">
        <v>35</v>
      </c>
    </row>
    <row r="5496" spans="1:45">
      <c r="A5496" s="264" t="s">
        <v>18656</v>
      </c>
      <c r="B5496" s="217" t="s">
        <v>7537</v>
      </c>
      <c r="E5496" s="217" t="s">
        <v>18657</v>
      </c>
      <c r="F5496" s="217" t="s">
        <v>18658</v>
      </c>
      <c r="H5496" s="217" t="s">
        <v>45</v>
      </c>
      <c r="I5496" s="217" t="s">
        <v>45</v>
      </c>
      <c r="J5496" s="217" t="s">
        <v>33</v>
      </c>
      <c r="K5496" s="217" t="s">
        <v>33</v>
      </c>
      <c r="L5496" s="217" t="s">
        <v>133</v>
      </c>
      <c r="M5496" s="217" t="s">
        <v>33</v>
      </c>
      <c r="O5496" s="217" t="s">
        <v>35</v>
      </c>
      <c r="P5496" s="217" t="s">
        <v>35</v>
      </c>
      <c r="Q5496" s="217">
        <f>S7094-vykonyz.xlsx[[#This Row],[Kod]]</f>
        <v>-91920</v>
      </c>
      <c r="R5496" s="217">
        <f>S5417-vykonyz.xlsx[[#This Row],[Kod]]</f>
        <v>-91920</v>
      </c>
      <c r="S5496" s="217" t="s">
        <v>14833</v>
      </c>
      <c r="T5496" s="217" t="s">
        <v>18659</v>
      </c>
      <c r="U5496" s="217">
        <v>412</v>
      </c>
      <c r="V5496" s="261">
        <v>45292</v>
      </c>
      <c r="W5496" s="217" t="s">
        <v>14833</v>
      </c>
      <c r="X5496" s="217">
        <v>379</v>
      </c>
      <c r="Y5496" s="217">
        <v>33</v>
      </c>
      <c r="Z5496" s="261">
        <v>45291</v>
      </c>
      <c r="AC5496" s="217">
        <f>vykonyz.xlsx3[[#This Row],[Kod]]-vykonyz.xlsx[[#This Row],[Kod]]</f>
        <v>0</v>
      </c>
      <c r="AD5496" t="s">
        <v>18656</v>
      </c>
      <c r="AE5496" t="s">
        <v>7537</v>
      </c>
      <c r="AF5496"/>
      <c r="AG5496"/>
      <c r="AH5496" t="s">
        <v>18657</v>
      </c>
      <c r="AI5496" t="s">
        <v>18660</v>
      </c>
      <c r="AJ5496"/>
      <c r="AK5496" t="s">
        <v>45</v>
      </c>
      <c r="AL5496" t="s">
        <v>45</v>
      </c>
      <c r="AM5496" t="s">
        <v>33</v>
      </c>
      <c r="AN5496" t="s">
        <v>33</v>
      </c>
      <c r="AO5496" t="s">
        <v>133</v>
      </c>
      <c r="AP5496" t="s">
        <v>33</v>
      </c>
      <c r="AQ5496"/>
      <c r="AR5496" t="s">
        <v>35</v>
      </c>
      <c r="AS5496" t="s">
        <v>35</v>
      </c>
    </row>
    <row r="5497" spans="1:45">
      <c r="A5497" s="264" t="s">
        <v>18661</v>
      </c>
      <c r="B5497" s="217" t="s">
        <v>7537</v>
      </c>
      <c r="E5497" s="217" t="s">
        <v>18662</v>
      </c>
      <c r="F5497" s="217" t="s">
        <v>18663</v>
      </c>
      <c r="H5497" s="217" t="s">
        <v>45</v>
      </c>
      <c r="I5497" s="217" t="s">
        <v>45</v>
      </c>
      <c r="J5497" s="217" t="s">
        <v>33</v>
      </c>
      <c r="K5497" s="217" t="s">
        <v>33</v>
      </c>
      <c r="L5497" s="217" t="s">
        <v>133</v>
      </c>
      <c r="M5497" s="217" t="s">
        <v>33</v>
      </c>
      <c r="O5497" s="217" t="s">
        <v>35</v>
      </c>
      <c r="P5497" s="217" t="s">
        <v>35</v>
      </c>
      <c r="Q5497" s="217">
        <f>S7095-vykonyz.xlsx[[#This Row],[Kod]]</f>
        <v>-91921</v>
      </c>
      <c r="R5497" s="217">
        <f>S5418-vykonyz.xlsx[[#This Row],[Kod]]</f>
        <v>-91921</v>
      </c>
      <c r="S5497" s="217" t="s">
        <v>18664</v>
      </c>
      <c r="T5497" s="217" t="s">
        <v>18665</v>
      </c>
      <c r="U5497" s="217">
        <v>483</v>
      </c>
      <c r="V5497" s="261">
        <v>45292</v>
      </c>
      <c r="W5497" s="217" t="s">
        <v>18664</v>
      </c>
      <c r="X5497" s="217">
        <v>466</v>
      </c>
      <c r="Y5497" s="217">
        <v>17</v>
      </c>
      <c r="Z5497" s="261">
        <v>45291</v>
      </c>
      <c r="AC5497" s="217">
        <f>vykonyz.xlsx3[[#This Row],[Kod]]-vykonyz.xlsx[[#This Row],[Kod]]</f>
        <v>0</v>
      </c>
      <c r="AD5497" t="s">
        <v>18661</v>
      </c>
      <c r="AE5497" t="s">
        <v>18666</v>
      </c>
      <c r="AF5497"/>
      <c r="AG5497"/>
      <c r="AH5497" t="s">
        <v>18662</v>
      </c>
      <c r="AI5497" t="s">
        <v>18667</v>
      </c>
      <c r="AJ5497"/>
      <c r="AK5497" t="s">
        <v>45</v>
      </c>
      <c r="AL5497" t="s">
        <v>45</v>
      </c>
      <c r="AM5497" t="s">
        <v>33</v>
      </c>
      <c r="AN5497" t="s">
        <v>33</v>
      </c>
      <c r="AO5497" t="s">
        <v>133</v>
      </c>
      <c r="AP5497" t="s">
        <v>33</v>
      </c>
      <c r="AQ5497"/>
      <c r="AR5497" t="s">
        <v>35</v>
      </c>
      <c r="AS5497" t="s">
        <v>35</v>
      </c>
    </row>
    <row r="5498" spans="1:45">
      <c r="A5498" s="264" t="s">
        <v>18668</v>
      </c>
      <c r="B5498" s="217" t="s">
        <v>7537</v>
      </c>
      <c r="E5498" s="217" t="s">
        <v>18669</v>
      </c>
      <c r="F5498" s="217" t="s">
        <v>18670</v>
      </c>
      <c r="H5498" s="217" t="s">
        <v>45</v>
      </c>
      <c r="I5498" s="217" t="s">
        <v>45</v>
      </c>
      <c r="J5498" s="217" t="s">
        <v>33</v>
      </c>
      <c r="K5498" s="217" t="s">
        <v>33</v>
      </c>
      <c r="L5498" s="217" t="s">
        <v>133</v>
      </c>
      <c r="M5498" s="217" t="s">
        <v>33</v>
      </c>
      <c r="O5498" s="217" t="s">
        <v>35</v>
      </c>
      <c r="P5498" s="217" t="s">
        <v>35</v>
      </c>
      <c r="Q5498" s="217">
        <f>S7096-vykonyz.xlsx[[#This Row],[Kod]]</f>
        <v>-91922</v>
      </c>
      <c r="R5498" s="217">
        <f>S5419-vykonyz.xlsx[[#This Row],[Kod]]</f>
        <v>-91922</v>
      </c>
      <c r="S5498" s="217" t="s">
        <v>18671</v>
      </c>
      <c r="T5498" s="217" t="s">
        <v>18672</v>
      </c>
      <c r="U5498" s="217">
        <v>1874</v>
      </c>
      <c r="V5498" s="261">
        <v>45292</v>
      </c>
      <c r="W5498" s="217" t="s">
        <v>18671</v>
      </c>
      <c r="X5498" s="217">
        <v>1772</v>
      </c>
      <c r="Y5498" s="217">
        <v>102</v>
      </c>
      <c r="Z5498" s="261">
        <v>45291</v>
      </c>
      <c r="AC5498" s="217">
        <f>vykonyz.xlsx3[[#This Row],[Kod]]-vykonyz.xlsx[[#This Row],[Kod]]</f>
        <v>0</v>
      </c>
      <c r="AD5498" t="s">
        <v>18668</v>
      </c>
      <c r="AE5498" t="s">
        <v>18666</v>
      </c>
      <c r="AF5498"/>
      <c r="AG5498"/>
      <c r="AH5498" t="s">
        <v>18669</v>
      </c>
      <c r="AI5498" t="s">
        <v>18673</v>
      </c>
      <c r="AJ5498"/>
      <c r="AK5498" t="s">
        <v>45</v>
      </c>
      <c r="AL5498" t="s">
        <v>45</v>
      </c>
      <c r="AM5498" t="s">
        <v>33</v>
      </c>
      <c r="AN5498" t="s">
        <v>33</v>
      </c>
      <c r="AO5498" t="s">
        <v>133</v>
      </c>
      <c r="AP5498" t="s">
        <v>33</v>
      </c>
      <c r="AQ5498"/>
      <c r="AR5498" t="s">
        <v>35</v>
      </c>
      <c r="AS5498" t="s">
        <v>35</v>
      </c>
    </row>
    <row r="5499" spans="1:45">
      <c r="A5499" s="264" t="s">
        <v>18674</v>
      </c>
      <c r="B5499" s="217" t="s">
        <v>7537</v>
      </c>
      <c r="E5499" s="217" t="s">
        <v>18675</v>
      </c>
      <c r="F5499" s="217" t="s">
        <v>18676</v>
      </c>
      <c r="H5499" s="217" t="s">
        <v>45</v>
      </c>
      <c r="I5499" s="217" t="s">
        <v>45</v>
      </c>
      <c r="J5499" s="217" t="s">
        <v>33</v>
      </c>
      <c r="K5499" s="217" t="s">
        <v>33</v>
      </c>
      <c r="L5499" s="217" t="s">
        <v>133</v>
      </c>
      <c r="M5499" s="217" t="s">
        <v>33</v>
      </c>
      <c r="O5499" s="217" t="s">
        <v>35</v>
      </c>
      <c r="P5499" s="217" t="s">
        <v>35</v>
      </c>
      <c r="Q5499" s="217">
        <f>S7097-vykonyz.xlsx[[#This Row],[Kod]]</f>
        <v>-91923</v>
      </c>
      <c r="R5499" s="217">
        <f>S5420-vykonyz.xlsx[[#This Row],[Kod]]</f>
        <v>-91923</v>
      </c>
      <c r="S5499" s="217" t="s">
        <v>18677</v>
      </c>
      <c r="T5499" s="217" t="s">
        <v>18678</v>
      </c>
      <c r="U5499" s="217">
        <v>1181</v>
      </c>
      <c r="V5499" s="261">
        <v>45292</v>
      </c>
      <c r="W5499" s="217" t="s">
        <v>18677</v>
      </c>
      <c r="X5499" s="217">
        <v>1080</v>
      </c>
      <c r="Y5499" s="217">
        <v>101</v>
      </c>
      <c r="Z5499" s="261">
        <v>45291</v>
      </c>
      <c r="AC5499" s="217">
        <f>vykonyz.xlsx3[[#This Row],[Kod]]-vykonyz.xlsx[[#This Row],[Kod]]</f>
        <v>0</v>
      </c>
      <c r="AD5499" t="s">
        <v>18674</v>
      </c>
      <c r="AE5499" t="s">
        <v>18666</v>
      </c>
      <c r="AF5499"/>
      <c r="AG5499"/>
      <c r="AH5499" t="s">
        <v>18675</v>
      </c>
      <c r="AI5499" t="s">
        <v>18679</v>
      </c>
      <c r="AJ5499"/>
      <c r="AK5499" t="s">
        <v>45</v>
      </c>
      <c r="AL5499" t="s">
        <v>45</v>
      </c>
      <c r="AM5499" t="s">
        <v>33</v>
      </c>
      <c r="AN5499" t="s">
        <v>33</v>
      </c>
      <c r="AO5499" t="s">
        <v>133</v>
      </c>
      <c r="AP5499" t="s">
        <v>33</v>
      </c>
      <c r="AQ5499"/>
      <c r="AR5499" t="s">
        <v>35</v>
      </c>
      <c r="AS5499" t="s">
        <v>35</v>
      </c>
    </row>
    <row r="5500" spans="1:45">
      <c r="A5500" s="264" t="s">
        <v>18680</v>
      </c>
      <c r="B5500" s="217" t="s">
        <v>18666</v>
      </c>
      <c r="E5500" s="217" t="s">
        <v>18681</v>
      </c>
      <c r="H5500" s="217" t="s">
        <v>45</v>
      </c>
      <c r="I5500" s="217" t="s">
        <v>45</v>
      </c>
      <c r="J5500" s="217" t="s">
        <v>33</v>
      </c>
      <c r="K5500" s="217" t="s">
        <v>33</v>
      </c>
      <c r="L5500" s="217" t="s">
        <v>133</v>
      </c>
      <c r="M5500" s="217" t="s">
        <v>33</v>
      </c>
      <c r="O5500" s="217" t="s">
        <v>35</v>
      </c>
      <c r="P5500" s="217" t="s">
        <v>35</v>
      </c>
      <c r="Q5500" s="217">
        <f>S7098-vykonyz.xlsx[[#This Row],[Kod]]</f>
        <v>-91924</v>
      </c>
      <c r="R5500" s="217">
        <f>S5421-vykonyz.xlsx[[#This Row],[Kod]]</f>
        <v>-91924</v>
      </c>
      <c r="S5500" s="217" t="s">
        <v>18682</v>
      </c>
      <c r="T5500" s="217" t="s">
        <v>18683</v>
      </c>
      <c r="U5500" s="217">
        <v>965</v>
      </c>
      <c r="V5500" s="261">
        <v>45292</v>
      </c>
      <c r="W5500" s="217" t="s">
        <v>18682</v>
      </c>
      <c r="X5500" s="217">
        <v>915</v>
      </c>
      <c r="Y5500" s="217">
        <v>50</v>
      </c>
      <c r="Z5500" s="261">
        <v>45291</v>
      </c>
      <c r="AC5500" s="217">
        <f>vykonyz.xlsx3[[#This Row],[Kod]]-vykonyz.xlsx[[#This Row],[Kod]]</f>
        <v>0</v>
      </c>
      <c r="AD5500" t="s">
        <v>18680</v>
      </c>
      <c r="AE5500" t="s">
        <v>18666</v>
      </c>
      <c r="AF5500"/>
      <c r="AG5500"/>
      <c r="AH5500" t="s">
        <v>18681</v>
      </c>
      <c r="AI5500" t="s">
        <v>18684</v>
      </c>
      <c r="AJ5500"/>
      <c r="AK5500" t="s">
        <v>45</v>
      </c>
      <c r="AL5500" t="s">
        <v>45</v>
      </c>
      <c r="AM5500" t="s">
        <v>33</v>
      </c>
      <c r="AN5500" t="s">
        <v>33</v>
      </c>
      <c r="AO5500" t="s">
        <v>133</v>
      </c>
      <c r="AP5500" t="s">
        <v>33</v>
      </c>
      <c r="AQ5500"/>
      <c r="AR5500" t="s">
        <v>35</v>
      </c>
      <c r="AS5500" t="s">
        <v>35</v>
      </c>
    </row>
    <row r="5501" spans="1:45">
      <c r="A5501" s="264" t="s">
        <v>18685</v>
      </c>
      <c r="B5501" s="217" t="s">
        <v>1136</v>
      </c>
      <c r="E5501" s="217" t="s">
        <v>18686</v>
      </c>
      <c r="F5501" s="217" t="s">
        <v>18687</v>
      </c>
      <c r="H5501" s="217" t="s">
        <v>45</v>
      </c>
      <c r="I5501" s="217" t="s">
        <v>45</v>
      </c>
      <c r="J5501" s="217" t="s">
        <v>33</v>
      </c>
      <c r="K5501" s="217" t="s">
        <v>33</v>
      </c>
      <c r="L5501" s="217" t="s">
        <v>133</v>
      </c>
      <c r="M5501" s="217" t="s">
        <v>33</v>
      </c>
      <c r="O5501" s="217" t="s">
        <v>35</v>
      </c>
      <c r="P5501" s="217" t="s">
        <v>35</v>
      </c>
      <c r="Q5501" s="217">
        <f>S7099-vykonyz.xlsx[[#This Row],[Kod]]</f>
        <v>-91927</v>
      </c>
      <c r="R5501" s="217">
        <f>S5422-vykonyz.xlsx[[#This Row],[Kod]]</f>
        <v>-91927</v>
      </c>
      <c r="S5501" s="217" t="s">
        <v>18688</v>
      </c>
      <c r="T5501" s="217" t="s">
        <v>18689</v>
      </c>
      <c r="U5501" s="217">
        <v>2585</v>
      </c>
      <c r="V5501" s="261">
        <v>45292</v>
      </c>
      <c r="W5501" s="217" t="s">
        <v>18688</v>
      </c>
      <c r="X5501" s="217">
        <v>2416</v>
      </c>
      <c r="Y5501" s="217">
        <v>169</v>
      </c>
      <c r="Z5501" s="261">
        <v>45291</v>
      </c>
      <c r="AC5501" s="217">
        <f>vykonyz.xlsx3[[#This Row],[Kod]]-vykonyz.xlsx[[#This Row],[Kod]]</f>
        <v>0</v>
      </c>
      <c r="AD5501" t="s">
        <v>18685</v>
      </c>
      <c r="AE5501" t="s">
        <v>1136</v>
      </c>
      <c r="AF5501"/>
      <c r="AG5501"/>
      <c r="AH5501" t="s">
        <v>18686</v>
      </c>
      <c r="AI5501" t="s">
        <v>18687</v>
      </c>
      <c r="AJ5501"/>
      <c r="AK5501" t="s">
        <v>45</v>
      </c>
      <c r="AL5501" t="s">
        <v>45</v>
      </c>
      <c r="AM5501" t="s">
        <v>33</v>
      </c>
      <c r="AN5501" t="s">
        <v>33</v>
      </c>
      <c r="AO5501" t="s">
        <v>133</v>
      </c>
      <c r="AP5501" t="s">
        <v>33</v>
      </c>
      <c r="AQ5501"/>
      <c r="AR5501" t="s">
        <v>35</v>
      </c>
      <c r="AS5501" t="s">
        <v>35</v>
      </c>
    </row>
    <row r="5502" spans="1:45">
      <c r="A5502" s="264" t="s">
        <v>18690</v>
      </c>
      <c r="B5502" s="217" t="s">
        <v>1136</v>
      </c>
      <c r="E5502" s="217" t="s">
        <v>18691</v>
      </c>
      <c r="F5502" s="217" t="s">
        <v>18692</v>
      </c>
      <c r="H5502" s="217" t="s">
        <v>45</v>
      </c>
      <c r="I5502" s="217" t="s">
        <v>45</v>
      </c>
      <c r="J5502" s="217" t="s">
        <v>33</v>
      </c>
      <c r="K5502" s="217" t="s">
        <v>33</v>
      </c>
      <c r="L5502" s="217" t="s">
        <v>133</v>
      </c>
      <c r="M5502" s="217" t="s">
        <v>33</v>
      </c>
      <c r="O5502" s="217" t="s">
        <v>35</v>
      </c>
      <c r="P5502" s="217" t="s">
        <v>35</v>
      </c>
      <c r="Q5502" s="217">
        <f>S7100-vykonyz.xlsx[[#This Row],[Kod]]</f>
        <v>-91928</v>
      </c>
      <c r="R5502" s="217">
        <f>S5423-vykonyz.xlsx[[#This Row],[Kod]]</f>
        <v>-91928</v>
      </c>
      <c r="S5502" s="217" t="s">
        <v>18693</v>
      </c>
      <c r="T5502" s="217" t="s">
        <v>18694</v>
      </c>
      <c r="U5502" s="217">
        <v>2001</v>
      </c>
      <c r="V5502" s="261">
        <v>45292</v>
      </c>
      <c r="W5502" s="217" t="s">
        <v>18693</v>
      </c>
      <c r="X5502" s="217">
        <v>1850</v>
      </c>
      <c r="Y5502" s="217">
        <v>151</v>
      </c>
      <c r="Z5502" s="261">
        <v>45291</v>
      </c>
      <c r="AC5502" s="217">
        <f>vykonyz.xlsx3[[#This Row],[Kod]]-vykonyz.xlsx[[#This Row],[Kod]]</f>
        <v>0</v>
      </c>
      <c r="AD5502" t="s">
        <v>18690</v>
      </c>
      <c r="AE5502" t="s">
        <v>1136</v>
      </c>
      <c r="AF5502"/>
      <c r="AG5502"/>
      <c r="AH5502" t="s">
        <v>18691</v>
      </c>
      <c r="AI5502" t="s">
        <v>18692</v>
      </c>
      <c r="AJ5502"/>
      <c r="AK5502" t="s">
        <v>45</v>
      </c>
      <c r="AL5502" t="s">
        <v>45</v>
      </c>
      <c r="AM5502" t="s">
        <v>33</v>
      </c>
      <c r="AN5502" t="s">
        <v>33</v>
      </c>
      <c r="AO5502" t="s">
        <v>133</v>
      </c>
      <c r="AP5502" t="s">
        <v>33</v>
      </c>
      <c r="AQ5502"/>
      <c r="AR5502" t="s">
        <v>35</v>
      </c>
      <c r="AS5502" t="s">
        <v>35</v>
      </c>
    </row>
    <row r="5503" spans="1:45">
      <c r="A5503" s="264" t="s">
        <v>18695</v>
      </c>
      <c r="B5503" s="217" t="s">
        <v>1136</v>
      </c>
      <c r="E5503" s="217" t="s">
        <v>18696</v>
      </c>
      <c r="F5503" s="217" t="s">
        <v>18697</v>
      </c>
      <c r="H5503" s="217" t="s">
        <v>45</v>
      </c>
      <c r="I5503" s="217" t="s">
        <v>45</v>
      </c>
      <c r="J5503" s="217" t="s">
        <v>33</v>
      </c>
      <c r="K5503" s="217" t="s">
        <v>33</v>
      </c>
      <c r="L5503" s="217" t="s">
        <v>133</v>
      </c>
      <c r="M5503" s="217" t="s">
        <v>33</v>
      </c>
      <c r="O5503" s="217" t="s">
        <v>35</v>
      </c>
      <c r="P5503" s="217" t="s">
        <v>35</v>
      </c>
      <c r="Q5503" s="217">
        <f>S7101-vykonyz.xlsx[[#This Row],[Kod]]</f>
        <v>-91929</v>
      </c>
      <c r="R5503" s="217">
        <f>S5424-vykonyz.xlsx[[#This Row],[Kod]]</f>
        <v>-91929</v>
      </c>
      <c r="S5503" s="217" t="s">
        <v>18698</v>
      </c>
      <c r="T5503" s="217" t="s">
        <v>18699</v>
      </c>
      <c r="U5503" s="217">
        <v>1469</v>
      </c>
      <c r="V5503" s="261">
        <v>45292</v>
      </c>
      <c r="W5503" s="217" t="s">
        <v>18698</v>
      </c>
      <c r="X5503" s="217">
        <v>1368</v>
      </c>
      <c r="Y5503" s="217">
        <v>101</v>
      </c>
      <c r="Z5503" s="261">
        <v>45291</v>
      </c>
      <c r="AC5503" s="217">
        <f>vykonyz.xlsx3[[#This Row],[Kod]]-vykonyz.xlsx[[#This Row],[Kod]]</f>
        <v>0</v>
      </c>
      <c r="AD5503" t="s">
        <v>18695</v>
      </c>
      <c r="AE5503" t="s">
        <v>1136</v>
      </c>
      <c r="AF5503"/>
      <c r="AG5503"/>
      <c r="AH5503" t="s">
        <v>18696</v>
      </c>
      <c r="AI5503" t="s">
        <v>18697</v>
      </c>
      <c r="AJ5503"/>
      <c r="AK5503" t="s">
        <v>45</v>
      </c>
      <c r="AL5503" t="s">
        <v>45</v>
      </c>
      <c r="AM5503" t="s">
        <v>33</v>
      </c>
      <c r="AN5503" t="s">
        <v>33</v>
      </c>
      <c r="AO5503" t="s">
        <v>133</v>
      </c>
      <c r="AP5503" t="s">
        <v>33</v>
      </c>
      <c r="AQ5503"/>
      <c r="AR5503" t="s">
        <v>35</v>
      </c>
      <c r="AS5503" t="s">
        <v>35</v>
      </c>
    </row>
    <row r="5504" spans="1:45">
      <c r="A5504" s="264" t="s">
        <v>18700</v>
      </c>
      <c r="B5504" s="217" t="s">
        <v>6421</v>
      </c>
      <c r="E5504" s="217" t="s">
        <v>18701</v>
      </c>
      <c r="F5504" s="217" t="s">
        <v>18702</v>
      </c>
      <c r="H5504" s="217" t="s">
        <v>45</v>
      </c>
      <c r="I5504" s="217" t="s">
        <v>45</v>
      </c>
      <c r="J5504" s="217" t="s">
        <v>33</v>
      </c>
      <c r="K5504" s="217" t="s">
        <v>33</v>
      </c>
      <c r="L5504" s="217" t="s">
        <v>133</v>
      </c>
      <c r="M5504" s="217" t="s">
        <v>33</v>
      </c>
      <c r="O5504" s="217" t="s">
        <v>35</v>
      </c>
      <c r="P5504" s="217" t="s">
        <v>35</v>
      </c>
      <c r="Q5504" s="217">
        <f>S7102-vykonyz.xlsx[[#This Row],[Kod]]</f>
        <v>-91930</v>
      </c>
      <c r="R5504" s="217">
        <f>S5425-vykonyz.xlsx[[#This Row],[Kod]]</f>
        <v>-91930</v>
      </c>
      <c r="S5504" s="217" t="s">
        <v>18703</v>
      </c>
      <c r="T5504" s="217" t="s">
        <v>18704</v>
      </c>
      <c r="U5504" s="217">
        <v>1879</v>
      </c>
      <c r="V5504" s="261">
        <v>45292</v>
      </c>
      <c r="W5504" s="217" t="s">
        <v>18703</v>
      </c>
      <c r="X5504" s="217">
        <v>1778</v>
      </c>
      <c r="Y5504" s="217">
        <v>101</v>
      </c>
      <c r="Z5504" s="261">
        <v>45291</v>
      </c>
      <c r="AC5504" s="217">
        <f>vykonyz.xlsx3[[#This Row],[Kod]]-vykonyz.xlsx[[#This Row],[Kod]]</f>
        <v>0</v>
      </c>
      <c r="AD5504" t="s">
        <v>18700</v>
      </c>
      <c r="AE5504" t="s">
        <v>6421</v>
      </c>
      <c r="AF5504"/>
      <c r="AG5504"/>
      <c r="AH5504" t="s">
        <v>18701</v>
      </c>
      <c r="AI5504" t="s">
        <v>18702</v>
      </c>
      <c r="AJ5504"/>
      <c r="AK5504" t="s">
        <v>45</v>
      </c>
      <c r="AL5504" t="s">
        <v>45</v>
      </c>
      <c r="AM5504" t="s">
        <v>33</v>
      </c>
      <c r="AN5504" t="s">
        <v>33</v>
      </c>
      <c r="AO5504" t="s">
        <v>133</v>
      </c>
      <c r="AP5504" t="s">
        <v>33</v>
      </c>
      <c r="AQ5504"/>
      <c r="AR5504" t="s">
        <v>35</v>
      </c>
      <c r="AS5504" t="s">
        <v>35</v>
      </c>
    </row>
    <row r="5505" spans="1:45">
      <c r="A5505" s="264" t="s">
        <v>18705</v>
      </c>
      <c r="B5505" s="217" t="s">
        <v>6421</v>
      </c>
      <c r="E5505" s="217" t="s">
        <v>18706</v>
      </c>
      <c r="F5505" s="217" t="s">
        <v>18707</v>
      </c>
      <c r="H5505" s="217" t="s">
        <v>45</v>
      </c>
      <c r="I5505" s="217" t="s">
        <v>45</v>
      </c>
      <c r="J5505" s="217" t="s">
        <v>33</v>
      </c>
      <c r="K5505" s="217" t="s">
        <v>33</v>
      </c>
      <c r="L5505" s="217" t="s">
        <v>133</v>
      </c>
      <c r="M5505" s="217" t="s">
        <v>33</v>
      </c>
      <c r="O5505" s="217" t="s">
        <v>35</v>
      </c>
      <c r="P5505" s="217" t="s">
        <v>35</v>
      </c>
      <c r="Q5505" s="217">
        <f>S7103-vykonyz.xlsx[[#This Row],[Kod]]</f>
        <v>-91931</v>
      </c>
      <c r="R5505" s="217">
        <f>S5426-vykonyz.xlsx[[#This Row],[Kod]]</f>
        <v>-91931</v>
      </c>
      <c r="S5505" s="217" t="s">
        <v>18708</v>
      </c>
      <c r="T5505" s="217" t="s">
        <v>18709</v>
      </c>
      <c r="U5505" s="217">
        <v>127</v>
      </c>
      <c r="V5505" s="261">
        <v>45292</v>
      </c>
      <c r="W5505" s="217" t="s">
        <v>18708</v>
      </c>
      <c r="X5505" s="217">
        <v>118</v>
      </c>
      <c r="Y5505" s="217">
        <v>9</v>
      </c>
      <c r="Z5505" s="261">
        <v>45291</v>
      </c>
      <c r="AC5505" s="217">
        <f>vykonyz.xlsx3[[#This Row],[Kod]]-vykonyz.xlsx[[#This Row],[Kod]]</f>
        <v>0</v>
      </c>
      <c r="AD5505" t="s">
        <v>18705</v>
      </c>
      <c r="AE5505" t="s">
        <v>6421</v>
      </c>
      <c r="AF5505"/>
      <c r="AG5505"/>
      <c r="AH5505" t="s">
        <v>18706</v>
      </c>
      <c r="AI5505" t="s">
        <v>18707</v>
      </c>
      <c r="AJ5505"/>
      <c r="AK5505" t="s">
        <v>45</v>
      </c>
      <c r="AL5505" t="s">
        <v>45</v>
      </c>
      <c r="AM5505" t="s">
        <v>33</v>
      </c>
      <c r="AN5505" t="s">
        <v>33</v>
      </c>
      <c r="AO5505" t="s">
        <v>133</v>
      </c>
      <c r="AP5505" t="s">
        <v>33</v>
      </c>
      <c r="AQ5505"/>
      <c r="AR5505" t="s">
        <v>35</v>
      </c>
      <c r="AS5505" t="s">
        <v>35</v>
      </c>
    </row>
    <row r="5506" spans="1:45">
      <c r="A5506" s="264" t="s">
        <v>18710</v>
      </c>
      <c r="B5506" s="217" t="s">
        <v>9181</v>
      </c>
      <c r="E5506" s="217" t="s">
        <v>18711</v>
      </c>
      <c r="F5506" s="217" t="s">
        <v>18712</v>
      </c>
      <c r="H5506" s="217" t="s">
        <v>45</v>
      </c>
      <c r="I5506" s="217" t="s">
        <v>45</v>
      </c>
      <c r="J5506" s="217" t="s">
        <v>33</v>
      </c>
      <c r="K5506" s="217" t="s">
        <v>33</v>
      </c>
      <c r="L5506" s="217" t="s">
        <v>133</v>
      </c>
      <c r="M5506" s="217" t="s">
        <v>33</v>
      </c>
      <c r="O5506" s="217" t="s">
        <v>35</v>
      </c>
      <c r="P5506" s="217" t="s">
        <v>35</v>
      </c>
      <c r="Q5506" s="217">
        <f>S7104-vykonyz.xlsx[[#This Row],[Kod]]</f>
        <v>-91935</v>
      </c>
      <c r="R5506" s="217">
        <f>S5427-vykonyz.xlsx[[#This Row],[Kod]]</f>
        <v>-91935</v>
      </c>
      <c r="S5506" s="217" t="s">
        <v>18713</v>
      </c>
      <c r="T5506" s="217" t="s">
        <v>18714</v>
      </c>
      <c r="U5506" s="217">
        <v>1866</v>
      </c>
      <c r="V5506" s="261">
        <v>45292</v>
      </c>
      <c r="W5506" s="217" t="s">
        <v>18713</v>
      </c>
      <c r="X5506" s="217">
        <v>1646</v>
      </c>
      <c r="Y5506" s="217">
        <v>220</v>
      </c>
      <c r="Z5506" s="261">
        <v>45291</v>
      </c>
      <c r="AC5506" s="217">
        <f>vykonyz.xlsx3[[#This Row],[Kod]]-vykonyz.xlsx[[#This Row],[Kod]]</f>
        <v>0</v>
      </c>
      <c r="AD5506" t="s">
        <v>18710</v>
      </c>
      <c r="AE5506" t="s">
        <v>9181</v>
      </c>
      <c r="AF5506"/>
      <c r="AG5506"/>
      <c r="AH5506" t="s">
        <v>18711</v>
      </c>
      <c r="AI5506" t="s">
        <v>18712</v>
      </c>
      <c r="AJ5506"/>
      <c r="AK5506" t="s">
        <v>45</v>
      </c>
      <c r="AL5506" t="s">
        <v>45</v>
      </c>
      <c r="AM5506" t="s">
        <v>33</v>
      </c>
      <c r="AN5506" t="s">
        <v>33</v>
      </c>
      <c r="AO5506" t="s">
        <v>133</v>
      </c>
      <c r="AP5506" t="s">
        <v>33</v>
      </c>
      <c r="AQ5506"/>
      <c r="AR5506" t="s">
        <v>35</v>
      </c>
      <c r="AS5506" t="s">
        <v>35</v>
      </c>
    </row>
    <row r="5507" spans="1:45">
      <c r="A5507" s="264" t="s">
        <v>18715</v>
      </c>
      <c r="B5507" s="217" t="s">
        <v>9181</v>
      </c>
      <c r="E5507" s="217" t="s">
        <v>18716</v>
      </c>
      <c r="F5507" s="217" t="s">
        <v>18717</v>
      </c>
      <c r="H5507" s="217" t="s">
        <v>45</v>
      </c>
      <c r="I5507" s="217" t="s">
        <v>45</v>
      </c>
      <c r="J5507" s="217" t="s">
        <v>33</v>
      </c>
      <c r="K5507" s="217" t="s">
        <v>33</v>
      </c>
      <c r="L5507" s="217" t="s">
        <v>133</v>
      </c>
      <c r="M5507" s="217" t="s">
        <v>33</v>
      </c>
      <c r="O5507" s="217" t="s">
        <v>35</v>
      </c>
      <c r="P5507" s="217" t="s">
        <v>35</v>
      </c>
      <c r="Q5507" s="217">
        <f>S7105-vykonyz.xlsx[[#This Row],[Kod]]</f>
        <v>-91936</v>
      </c>
      <c r="R5507" s="217">
        <f>S5428-vykonyz.xlsx[[#This Row],[Kod]]</f>
        <v>-91936</v>
      </c>
      <c r="S5507" s="217" t="s">
        <v>18718</v>
      </c>
      <c r="T5507" s="217" t="s">
        <v>18719</v>
      </c>
      <c r="U5507" s="217">
        <v>2249</v>
      </c>
      <c r="V5507" s="261">
        <v>45292</v>
      </c>
      <c r="W5507" s="217" t="s">
        <v>18718</v>
      </c>
      <c r="X5507" s="217">
        <v>2047</v>
      </c>
      <c r="Y5507" s="217">
        <v>202</v>
      </c>
      <c r="Z5507" s="261">
        <v>45291</v>
      </c>
      <c r="AC5507" s="217">
        <f>vykonyz.xlsx3[[#This Row],[Kod]]-vykonyz.xlsx[[#This Row],[Kod]]</f>
        <v>0</v>
      </c>
      <c r="AD5507" t="s">
        <v>18715</v>
      </c>
      <c r="AE5507" t="s">
        <v>9181</v>
      </c>
      <c r="AF5507"/>
      <c r="AG5507"/>
      <c r="AH5507" t="s">
        <v>18716</v>
      </c>
      <c r="AI5507" t="s">
        <v>18717</v>
      </c>
      <c r="AJ5507"/>
      <c r="AK5507" t="s">
        <v>45</v>
      </c>
      <c r="AL5507" t="s">
        <v>45</v>
      </c>
      <c r="AM5507" t="s">
        <v>33</v>
      </c>
      <c r="AN5507" t="s">
        <v>33</v>
      </c>
      <c r="AO5507" t="s">
        <v>133</v>
      </c>
      <c r="AP5507" t="s">
        <v>33</v>
      </c>
      <c r="AQ5507"/>
      <c r="AR5507" t="s">
        <v>35</v>
      </c>
      <c r="AS5507" t="s">
        <v>35</v>
      </c>
    </row>
    <row r="5508" spans="1:45">
      <c r="A5508" s="264" t="s">
        <v>18720</v>
      </c>
      <c r="B5508" s="217" t="s">
        <v>1948</v>
      </c>
      <c r="E5508" s="217" t="s">
        <v>18721</v>
      </c>
      <c r="F5508" s="217" t="s">
        <v>18722</v>
      </c>
      <c r="H5508" s="217" t="s">
        <v>45</v>
      </c>
      <c r="I5508" s="217" t="s">
        <v>45</v>
      </c>
      <c r="J5508" s="217" t="s">
        <v>33</v>
      </c>
      <c r="K5508" s="217" t="s">
        <v>33</v>
      </c>
      <c r="L5508" s="217" t="s">
        <v>133</v>
      </c>
      <c r="M5508" s="217" t="s">
        <v>33</v>
      </c>
      <c r="O5508" s="217" t="s">
        <v>35</v>
      </c>
      <c r="P5508" s="217" t="s">
        <v>35</v>
      </c>
      <c r="Q5508" s="217">
        <f>S7106-vykonyz.xlsx[[#This Row],[Kod]]</f>
        <v>-91937</v>
      </c>
      <c r="R5508" s="217">
        <f>S5429-vykonyz.xlsx[[#This Row],[Kod]]</f>
        <v>-91937</v>
      </c>
      <c r="S5508" s="217" t="s">
        <v>18723</v>
      </c>
      <c r="T5508" s="217" t="s">
        <v>18724</v>
      </c>
      <c r="U5508" s="217">
        <v>2364</v>
      </c>
      <c r="V5508" s="261">
        <v>45292</v>
      </c>
      <c r="W5508" s="217" t="s">
        <v>18723</v>
      </c>
      <c r="X5508" s="217">
        <v>2162</v>
      </c>
      <c r="Y5508" s="217">
        <v>202</v>
      </c>
      <c r="Z5508" s="261">
        <v>45291</v>
      </c>
      <c r="AC5508" s="217">
        <f>vykonyz.xlsx3[[#This Row],[Kod]]-vykonyz.xlsx[[#This Row],[Kod]]</f>
        <v>0</v>
      </c>
      <c r="AD5508" t="s">
        <v>18720</v>
      </c>
      <c r="AE5508" t="s">
        <v>1948</v>
      </c>
      <c r="AF5508"/>
      <c r="AG5508"/>
      <c r="AH5508" t="s">
        <v>18721</v>
      </c>
      <c r="AI5508" t="s">
        <v>18722</v>
      </c>
      <c r="AJ5508"/>
      <c r="AK5508" t="s">
        <v>45</v>
      </c>
      <c r="AL5508" t="s">
        <v>45</v>
      </c>
      <c r="AM5508" t="s">
        <v>33</v>
      </c>
      <c r="AN5508" t="s">
        <v>33</v>
      </c>
      <c r="AO5508" t="s">
        <v>133</v>
      </c>
      <c r="AP5508" t="s">
        <v>33</v>
      </c>
      <c r="AQ5508"/>
      <c r="AR5508" t="s">
        <v>35</v>
      </c>
      <c r="AS5508" t="s">
        <v>35</v>
      </c>
    </row>
    <row r="5509" spans="1:45">
      <c r="A5509" s="264" t="s">
        <v>18725</v>
      </c>
      <c r="B5509" s="217" t="s">
        <v>1948</v>
      </c>
      <c r="E5509" s="217" t="s">
        <v>18726</v>
      </c>
      <c r="F5509" s="217" t="s">
        <v>18722</v>
      </c>
      <c r="H5509" s="217" t="s">
        <v>45</v>
      </c>
      <c r="I5509" s="217" t="s">
        <v>45</v>
      </c>
      <c r="J5509" s="217" t="s">
        <v>33</v>
      </c>
      <c r="K5509" s="217" t="s">
        <v>33</v>
      </c>
      <c r="L5509" s="217" t="s">
        <v>133</v>
      </c>
      <c r="M5509" s="217" t="s">
        <v>33</v>
      </c>
      <c r="O5509" s="217" t="s">
        <v>35</v>
      </c>
      <c r="P5509" s="217" t="s">
        <v>35</v>
      </c>
      <c r="Q5509" s="217">
        <f>S7107-vykonyz.xlsx[[#This Row],[Kod]]</f>
        <v>-91938</v>
      </c>
      <c r="R5509" s="217">
        <f>S5430-vykonyz.xlsx[[#This Row],[Kod]]</f>
        <v>-91938</v>
      </c>
      <c r="S5509" s="217" t="s">
        <v>18727</v>
      </c>
      <c r="T5509" s="217" t="s">
        <v>18728</v>
      </c>
      <c r="U5509" s="217">
        <v>836</v>
      </c>
      <c r="V5509" s="261">
        <v>45292</v>
      </c>
      <c r="W5509" s="217" t="s">
        <v>18727</v>
      </c>
      <c r="X5509" s="217">
        <v>735</v>
      </c>
      <c r="Y5509" s="217">
        <v>101</v>
      </c>
      <c r="Z5509" s="261">
        <v>45291</v>
      </c>
      <c r="AC5509" s="217">
        <f>vykonyz.xlsx3[[#This Row],[Kod]]-vykonyz.xlsx[[#This Row],[Kod]]</f>
        <v>0</v>
      </c>
      <c r="AD5509" t="s">
        <v>18725</v>
      </c>
      <c r="AE5509" t="s">
        <v>1948</v>
      </c>
      <c r="AF5509"/>
      <c r="AG5509"/>
      <c r="AH5509" t="s">
        <v>18726</v>
      </c>
      <c r="AI5509" t="s">
        <v>18722</v>
      </c>
      <c r="AJ5509"/>
      <c r="AK5509" t="s">
        <v>45</v>
      </c>
      <c r="AL5509" t="s">
        <v>45</v>
      </c>
      <c r="AM5509" t="s">
        <v>33</v>
      </c>
      <c r="AN5509" t="s">
        <v>33</v>
      </c>
      <c r="AO5509" t="s">
        <v>133</v>
      </c>
      <c r="AP5509" t="s">
        <v>33</v>
      </c>
      <c r="AQ5509"/>
      <c r="AR5509" t="s">
        <v>35</v>
      </c>
      <c r="AS5509" t="s">
        <v>35</v>
      </c>
    </row>
    <row r="5510" spans="1:45">
      <c r="A5510" s="264" t="s">
        <v>18729</v>
      </c>
      <c r="B5510" s="217" t="s">
        <v>2622</v>
      </c>
      <c r="E5510" s="217" t="s">
        <v>18730</v>
      </c>
      <c r="F5510" s="217" t="s">
        <v>18731</v>
      </c>
      <c r="H5510" s="217" t="s">
        <v>45</v>
      </c>
      <c r="I5510" s="217" t="s">
        <v>45</v>
      </c>
      <c r="J5510" s="217" t="s">
        <v>33</v>
      </c>
      <c r="K5510" s="217" t="s">
        <v>33</v>
      </c>
      <c r="L5510" s="217" t="s">
        <v>133</v>
      </c>
      <c r="M5510" s="217" t="s">
        <v>33</v>
      </c>
      <c r="O5510" s="217" t="s">
        <v>35</v>
      </c>
      <c r="P5510" s="217" t="s">
        <v>35</v>
      </c>
      <c r="Q5510" s="217">
        <f>S7108-vykonyz.xlsx[[#This Row],[Kod]]</f>
        <v>-91939</v>
      </c>
      <c r="R5510" s="217">
        <f>S5431-vykonyz.xlsx[[#This Row],[Kod]]</f>
        <v>-91939</v>
      </c>
      <c r="S5510" s="217" t="s">
        <v>18732</v>
      </c>
      <c r="T5510" s="217" t="s">
        <v>18733</v>
      </c>
      <c r="U5510" s="217">
        <v>1006</v>
      </c>
      <c r="V5510" s="261">
        <v>45292</v>
      </c>
      <c r="W5510" s="217" t="s">
        <v>18732</v>
      </c>
      <c r="X5510" s="217">
        <v>956</v>
      </c>
      <c r="Y5510" s="217">
        <v>50</v>
      </c>
      <c r="Z5510" s="261">
        <v>45291</v>
      </c>
      <c r="AC5510" s="217">
        <f>vykonyz.xlsx3[[#This Row],[Kod]]-vykonyz.xlsx[[#This Row],[Kod]]</f>
        <v>0</v>
      </c>
      <c r="AD5510" t="s">
        <v>18729</v>
      </c>
      <c r="AE5510" t="s">
        <v>2622</v>
      </c>
      <c r="AF5510"/>
      <c r="AG5510"/>
      <c r="AH5510" t="s">
        <v>18730</v>
      </c>
      <c r="AI5510" t="s">
        <v>18731</v>
      </c>
      <c r="AJ5510"/>
      <c r="AK5510" t="s">
        <v>45</v>
      </c>
      <c r="AL5510" t="s">
        <v>45</v>
      </c>
      <c r="AM5510" t="s">
        <v>33</v>
      </c>
      <c r="AN5510" t="s">
        <v>33</v>
      </c>
      <c r="AO5510" t="s">
        <v>133</v>
      </c>
      <c r="AP5510" t="s">
        <v>33</v>
      </c>
      <c r="AQ5510"/>
      <c r="AR5510" t="s">
        <v>35</v>
      </c>
      <c r="AS5510" t="s">
        <v>35</v>
      </c>
    </row>
    <row r="5511" spans="1:45">
      <c r="A5511" s="264" t="s">
        <v>18734</v>
      </c>
      <c r="B5511" s="217" t="s">
        <v>2622</v>
      </c>
      <c r="E5511" s="217" t="s">
        <v>18735</v>
      </c>
      <c r="F5511" s="217" t="s">
        <v>18736</v>
      </c>
      <c r="H5511" s="217" t="s">
        <v>45</v>
      </c>
      <c r="I5511" s="217" t="s">
        <v>45</v>
      </c>
      <c r="J5511" s="217" t="s">
        <v>33</v>
      </c>
      <c r="K5511" s="217" t="s">
        <v>33</v>
      </c>
      <c r="L5511" s="217" t="s">
        <v>133</v>
      </c>
      <c r="M5511" s="217" t="s">
        <v>33</v>
      </c>
      <c r="O5511" s="217" t="s">
        <v>35</v>
      </c>
      <c r="P5511" s="217" t="s">
        <v>35</v>
      </c>
      <c r="Q5511" s="217">
        <f>S7109-vykonyz.xlsx[[#This Row],[Kod]]</f>
        <v>-91940</v>
      </c>
      <c r="R5511" s="217">
        <f>S5432-vykonyz.xlsx[[#This Row],[Kod]]</f>
        <v>-91940</v>
      </c>
      <c r="S5511" s="217" t="s">
        <v>18737</v>
      </c>
      <c r="T5511" s="217" t="s">
        <v>18738</v>
      </c>
      <c r="U5511" s="217">
        <v>271</v>
      </c>
      <c r="V5511" s="261">
        <v>45292</v>
      </c>
      <c r="W5511" s="217" t="s">
        <v>18737</v>
      </c>
      <c r="X5511" s="217">
        <v>254</v>
      </c>
      <c r="Y5511" s="217">
        <v>17</v>
      </c>
      <c r="Z5511" s="261">
        <v>45291</v>
      </c>
      <c r="AC5511" s="217">
        <f>vykonyz.xlsx3[[#This Row],[Kod]]-vykonyz.xlsx[[#This Row],[Kod]]</f>
        <v>0</v>
      </c>
      <c r="AD5511" t="s">
        <v>18734</v>
      </c>
      <c r="AE5511" t="s">
        <v>2622</v>
      </c>
      <c r="AF5511"/>
      <c r="AG5511"/>
      <c r="AH5511" t="s">
        <v>18735</v>
      </c>
      <c r="AI5511" t="s">
        <v>18739</v>
      </c>
      <c r="AJ5511"/>
      <c r="AK5511" t="s">
        <v>45</v>
      </c>
      <c r="AL5511" t="s">
        <v>45</v>
      </c>
      <c r="AM5511" t="s">
        <v>33</v>
      </c>
      <c r="AN5511" t="s">
        <v>33</v>
      </c>
      <c r="AO5511" t="s">
        <v>133</v>
      </c>
      <c r="AP5511" t="s">
        <v>33</v>
      </c>
      <c r="AQ5511"/>
      <c r="AR5511" t="s">
        <v>35</v>
      </c>
      <c r="AS5511" t="s">
        <v>35</v>
      </c>
    </row>
    <row r="5512" spans="1:45">
      <c r="A5512" s="264" t="s">
        <v>18740</v>
      </c>
      <c r="B5512" s="217" t="s">
        <v>2622</v>
      </c>
      <c r="E5512" s="217" t="s">
        <v>18741</v>
      </c>
      <c r="F5512" s="217" t="s">
        <v>18742</v>
      </c>
      <c r="H5512" s="217" t="s">
        <v>45</v>
      </c>
      <c r="I5512" s="217" t="s">
        <v>45</v>
      </c>
      <c r="J5512" s="217" t="s">
        <v>33</v>
      </c>
      <c r="K5512" s="217" t="s">
        <v>33</v>
      </c>
      <c r="L5512" s="217" t="s">
        <v>133</v>
      </c>
      <c r="M5512" s="217" t="s">
        <v>33</v>
      </c>
      <c r="O5512" s="217" t="s">
        <v>35</v>
      </c>
      <c r="P5512" s="217" t="s">
        <v>35</v>
      </c>
      <c r="Q5512" s="217">
        <f>S7110-vykonyz.xlsx[[#This Row],[Kod]]</f>
        <v>-91941</v>
      </c>
      <c r="R5512" s="217">
        <f>S5433-vykonyz.xlsx[[#This Row],[Kod]]</f>
        <v>-91941</v>
      </c>
      <c r="S5512" s="217" t="s">
        <v>18743</v>
      </c>
      <c r="T5512" s="217" t="s">
        <v>18744</v>
      </c>
      <c r="U5512" s="217">
        <v>167</v>
      </c>
      <c r="V5512" s="261">
        <v>45292</v>
      </c>
      <c r="W5512" s="217" t="s">
        <v>18743</v>
      </c>
      <c r="X5512" s="217">
        <v>150</v>
      </c>
      <c r="Y5512" s="217">
        <v>17</v>
      </c>
      <c r="Z5512" s="261">
        <v>45291</v>
      </c>
      <c r="AC5512" s="217">
        <f>vykonyz.xlsx3[[#This Row],[Kod]]-vykonyz.xlsx[[#This Row],[Kod]]</f>
        <v>0</v>
      </c>
      <c r="AD5512" t="s">
        <v>18740</v>
      </c>
      <c r="AE5512" t="s">
        <v>2622</v>
      </c>
      <c r="AF5512"/>
      <c r="AG5512"/>
      <c r="AH5512" t="s">
        <v>18741</v>
      </c>
      <c r="AI5512" t="s">
        <v>18745</v>
      </c>
      <c r="AJ5512"/>
      <c r="AK5512" t="s">
        <v>45</v>
      </c>
      <c r="AL5512" t="s">
        <v>45</v>
      </c>
      <c r="AM5512" t="s">
        <v>33</v>
      </c>
      <c r="AN5512" t="s">
        <v>33</v>
      </c>
      <c r="AO5512" t="s">
        <v>133</v>
      </c>
      <c r="AP5512" t="s">
        <v>33</v>
      </c>
      <c r="AQ5512"/>
      <c r="AR5512" t="s">
        <v>35</v>
      </c>
      <c r="AS5512" t="s">
        <v>35</v>
      </c>
    </row>
    <row r="5513" spans="1:45">
      <c r="A5513" s="264" t="s">
        <v>18746</v>
      </c>
      <c r="B5513" s="217" t="s">
        <v>2622</v>
      </c>
      <c r="E5513" s="217" t="s">
        <v>18747</v>
      </c>
      <c r="F5513" s="217" t="s">
        <v>18748</v>
      </c>
      <c r="H5513" s="217" t="s">
        <v>45</v>
      </c>
      <c r="I5513" s="217" t="s">
        <v>45</v>
      </c>
      <c r="J5513" s="217" t="s">
        <v>33</v>
      </c>
      <c r="K5513" s="217" t="s">
        <v>33</v>
      </c>
      <c r="L5513" s="217" t="s">
        <v>133</v>
      </c>
      <c r="M5513" s="217" t="s">
        <v>33</v>
      </c>
      <c r="O5513" s="217" t="s">
        <v>35</v>
      </c>
      <c r="P5513" s="217" t="s">
        <v>35</v>
      </c>
      <c r="Q5513" s="217">
        <f>S7111-vykonyz.xlsx[[#This Row],[Kod]]</f>
        <v>-91942</v>
      </c>
      <c r="R5513" s="217">
        <f>S5434-vykonyz.xlsx[[#This Row],[Kod]]</f>
        <v>-91942</v>
      </c>
      <c r="S5513" s="217" t="s">
        <v>18749</v>
      </c>
      <c r="T5513" s="217" t="s">
        <v>18750</v>
      </c>
      <c r="U5513" s="217">
        <v>213</v>
      </c>
      <c r="V5513" s="261">
        <v>45292</v>
      </c>
      <c r="W5513" s="217" t="s">
        <v>18749</v>
      </c>
      <c r="X5513" s="217">
        <v>196</v>
      </c>
      <c r="Y5513" s="217">
        <v>17</v>
      </c>
      <c r="Z5513" s="261">
        <v>45291</v>
      </c>
      <c r="AC5513" s="217">
        <f>vykonyz.xlsx3[[#This Row],[Kod]]-vykonyz.xlsx[[#This Row],[Kod]]</f>
        <v>0</v>
      </c>
      <c r="AD5513" t="s">
        <v>18746</v>
      </c>
      <c r="AE5513" t="s">
        <v>2622</v>
      </c>
      <c r="AF5513"/>
      <c r="AG5513"/>
      <c r="AH5513" t="s">
        <v>18747</v>
      </c>
      <c r="AI5513" t="s">
        <v>18748</v>
      </c>
      <c r="AJ5513"/>
      <c r="AK5513" t="s">
        <v>45</v>
      </c>
      <c r="AL5513" t="s">
        <v>45</v>
      </c>
      <c r="AM5513" t="s">
        <v>33</v>
      </c>
      <c r="AN5513" t="s">
        <v>33</v>
      </c>
      <c r="AO5513" t="s">
        <v>133</v>
      </c>
      <c r="AP5513" t="s">
        <v>33</v>
      </c>
      <c r="AQ5513"/>
      <c r="AR5513" t="s">
        <v>35</v>
      </c>
      <c r="AS5513" t="s">
        <v>35</v>
      </c>
    </row>
    <row r="5514" spans="1:45">
      <c r="A5514" s="264" t="s">
        <v>18751</v>
      </c>
      <c r="B5514" s="217" t="s">
        <v>2622</v>
      </c>
      <c r="E5514" s="217" t="s">
        <v>18752</v>
      </c>
      <c r="F5514" s="217" t="s">
        <v>18753</v>
      </c>
      <c r="H5514" s="217" t="s">
        <v>45</v>
      </c>
      <c r="I5514" s="217" t="s">
        <v>45</v>
      </c>
      <c r="J5514" s="217" t="s">
        <v>33</v>
      </c>
      <c r="K5514" s="217" t="s">
        <v>33</v>
      </c>
      <c r="L5514" s="217" t="s">
        <v>133</v>
      </c>
      <c r="M5514" s="217" t="s">
        <v>33</v>
      </c>
      <c r="O5514" s="217" t="s">
        <v>35</v>
      </c>
      <c r="P5514" s="217" t="s">
        <v>35</v>
      </c>
      <c r="Q5514" s="217">
        <f>S7112-vykonyz.xlsx[[#This Row],[Kod]]</f>
        <v>-91943</v>
      </c>
      <c r="R5514" s="217">
        <f>S5435-vykonyz.xlsx[[#This Row],[Kod]]</f>
        <v>-91943</v>
      </c>
      <c r="S5514" s="217" t="s">
        <v>18754</v>
      </c>
      <c r="T5514" s="217" t="s">
        <v>18755</v>
      </c>
      <c r="U5514" s="217">
        <v>2070</v>
      </c>
      <c r="V5514" s="261">
        <v>45292</v>
      </c>
      <c r="W5514" s="217" t="s">
        <v>18754</v>
      </c>
      <c r="X5514" s="217">
        <v>1868</v>
      </c>
      <c r="Y5514" s="217">
        <v>202</v>
      </c>
      <c r="Z5514" s="261">
        <v>45291</v>
      </c>
      <c r="AC5514" s="217">
        <f>vykonyz.xlsx3[[#This Row],[Kod]]-vykonyz.xlsx[[#This Row],[Kod]]</f>
        <v>0</v>
      </c>
      <c r="AD5514" t="s">
        <v>18751</v>
      </c>
      <c r="AE5514" t="s">
        <v>2622</v>
      </c>
      <c r="AF5514"/>
      <c r="AG5514"/>
      <c r="AH5514" t="s">
        <v>18752</v>
      </c>
      <c r="AI5514" t="s">
        <v>18756</v>
      </c>
      <c r="AJ5514"/>
      <c r="AK5514" t="s">
        <v>45</v>
      </c>
      <c r="AL5514" t="s">
        <v>45</v>
      </c>
      <c r="AM5514" t="s">
        <v>33</v>
      </c>
      <c r="AN5514" t="s">
        <v>33</v>
      </c>
      <c r="AO5514" t="s">
        <v>133</v>
      </c>
      <c r="AP5514" t="s">
        <v>33</v>
      </c>
      <c r="AQ5514"/>
      <c r="AR5514" t="s">
        <v>35</v>
      </c>
      <c r="AS5514" t="s">
        <v>35</v>
      </c>
    </row>
    <row r="5515" spans="1:45">
      <c r="A5515" s="264" t="s">
        <v>18757</v>
      </c>
      <c r="B5515" s="217" t="s">
        <v>2622</v>
      </c>
      <c r="E5515" s="217" t="s">
        <v>18758</v>
      </c>
      <c r="F5515" s="217" t="s">
        <v>18759</v>
      </c>
      <c r="H5515" s="217" t="s">
        <v>45</v>
      </c>
      <c r="I5515" s="217" t="s">
        <v>45</v>
      </c>
      <c r="J5515" s="217" t="s">
        <v>33</v>
      </c>
      <c r="K5515" s="217" t="s">
        <v>33</v>
      </c>
      <c r="L5515" s="217" t="s">
        <v>133</v>
      </c>
      <c r="M5515" s="217" t="s">
        <v>33</v>
      </c>
      <c r="O5515" s="217" t="s">
        <v>35</v>
      </c>
      <c r="P5515" s="217" t="s">
        <v>35</v>
      </c>
      <c r="Q5515" s="217">
        <f>S7113-vykonyz.xlsx[[#This Row],[Kod]]</f>
        <v>-91944</v>
      </c>
      <c r="R5515" s="217">
        <f>S5436-vykonyz.xlsx[[#This Row],[Kod]]</f>
        <v>-91944</v>
      </c>
      <c r="S5515" s="217" t="s">
        <v>18760</v>
      </c>
      <c r="T5515" s="217" t="s">
        <v>18761</v>
      </c>
      <c r="U5515" s="217">
        <v>2615</v>
      </c>
      <c r="V5515" s="261">
        <v>45292</v>
      </c>
      <c r="W5515" s="217" t="s">
        <v>18760</v>
      </c>
      <c r="X5515" s="217">
        <v>2429</v>
      </c>
      <c r="Y5515" s="217">
        <v>186</v>
      </c>
      <c r="Z5515" s="261">
        <v>45291</v>
      </c>
      <c r="AC5515" s="217">
        <f>vykonyz.xlsx3[[#This Row],[Kod]]-vykonyz.xlsx[[#This Row],[Kod]]</f>
        <v>0</v>
      </c>
      <c r="AD5515" t="s">
        <v>18757</v>
      </c>
      <c r="AE5515" t="s">
        <v>2622</v>
      </c>
      <c r="AF5515"/>
      <c r="AG5515"/>
      <c r="AH5515" t="s">
        <v>18758</v>
      </c>
      <c r="AI5515" t="s">
        <v>18759</v>
      </c>
      <c r="AJ5515"/>
      <c r="AK5515" t="s">
        <v>45</v>
      </c>
      <c r="AL5515" t="s">
        <v>45</v>
      </c>
      <c r="AM5515" t="s">
        <v>33</v>
      </c>
      <c r="AN5515" t="s">
        <v>33</v>
      </c>
      <c r="AO5515" t="s">
        <v>133</v>
      </c>
      <c r="AP5515" t="s">
        <v>33</v>
      </c>
      <c r="AQ5515"/>
      <c r="AR5515" t="s">
        <v>35</v>
      </c>
      <c r="AS5515" t="s">
        <v>35</v>
      </c>
    </row>
    <row r="5516" spans="1:45">
      <c r="A5516" s="264" t="s">
        <v>18762</v>
      </c>
      <c r="B5516" s="217" t="s">
        <v>7857</v>
      </c>
      <c r="E5516" s="217" t="s">
        <v>18763</v>
      </c>
      <c r="H5516" s="217" t="s">
        <v>45</v>
      </c>
      <c r="I5516" s="217" t="s">
        <v>45</v>
      </c>
      <c r="J5516" s="217" t="s">
        <v>33</v>
      </c>
      <c r="K5516" s="217" t="s">
        <v>33</v>
      </c>
      <c r="L5516" s="217" t="s">
        <v>133</v>
      </c>
      <c r="M5516" s="217" t="s">
        <v>33</v>
      </c>
      <c r="O5516" s="217" t="s">
        <v>35</v>
      </c>
      <c r="P5516" s="217" t="s">
        <v>35</v>
      </c>
      <c r="Q5516" s="217">
        <f>S7114-vykonyz.xlsx[[#This Row],[Kod]]</f>
        <v>-91945</v>
      </c>
      <c r="R5516" s="217">
        <f>S5437-vykonyz.xlsx[[#This Row],[Kod]]</f>
        <v>-91945</v>
      </c>
      <c r="S5516" s="217" t="s">
        <v>18764</v>
      </c>
      <c r="T5516" s="217" t="s">
        <v>18765</v>
      </c>
      <c r="U5516" s="217">
        <v>504</v>
      </c>
      <c r="V5516" s="261">
        <v>45292</v>
      </c>
      <c r="W5516" s="217" t="s">
        <v>18764</v>
      </c>
      <c r="X5516" s="217">
        <v>471</v>
      </c>
      <c r="Y5516" s="217">
        <v>33</v>
      </c>
      <c r="Z5516" s="261">
        <v>45291</v>
      </c>
      <c r="AC5516" s="217">
        <f>vykonyz.xlsx3[[#This Row],[Kod]]-vykonyz.xlsx[[#This Row],[Kod]]</f>
        <v>0</v>
      </c>
      <c r="AD5516" t="s">
        <v>18762</v>
      </c>
      <c r="AE5516" t="s">
        <v>7857</v>
      </c>
      <c r="AF5516"/>
      <c r="AG5516"/>
      <c r="AH5516" t="s">
        <v>18763</v>
      </c>
      <c r="AI5516" t="s">
        <v>18766</v>
      </c>
      <c r="AJ5516"/>
      <c r="AK5516" t="s">
        <v>45</v>
      </c>
      <c r="AL5516" t="s">
        <v>45</v>
      </c>
      <c r="AM5516" t="s">
        <v>33</v>
      </c>
      <c r="AN5516" t="s">
        <v>33</v>
      </c>
      <c r="AO5516" t="s">
        <v>133</v>
      </c>
      <c r="AP5516" t="s">
        <v>33</v>
      </c>
      <c r="AQ5516"/>
      <c r="AR5516" t="s">
        <v>35</v>
      </c>
      <c r="AS5516" t="s">
        <v>35</v>
      </c>
    </row>
    <row r="5517" spans="1:45">
      <c r="A5517" s="264" t="s">
        <v>18767</v>
      </c>
      <c r="B5517" s="217" t="s">
        <v>2622</v>
      </c>
      <c r="E5517" s="217" t="s">
        <v>18768</v>
      </c>
      <c r="F5517" s="217" t="s">
        <v>18769</v>
      </c>
      <c r="H5517" s="217" t="s">
        <v>45</v>
      </c>
      <c r="I5517" s="217" t="s">
        <v>45</v>
      </c>
      <c r="J5517" s="217" t="s">
        <v>33</v>
      </c>
      <c r="K5517" s="217" t="s">
        <v>33</v>
      </c>
      <c r="L5517" s="217" t="s">
        <v>133</v>
      </c>
      <c r="M5517" s="217" t="s">
        <v>33</v>
      </c>
      <c r="O5517" s="217" t="s">
        <v>35</v>
      </c>
      <c r="P5517" s="217" t="s">
        <v>35</v>
      </c>
      <c r="Q5517" s="217">
        <f>S7115-vykonyz.xlsx[[#This Row],[Kod]]</f>
        <v>-91950</v>
      </c>
      <c r="R5517" s="217">
        <f>S5438-vykonyz.xlsx[[#This Row],[Kod]]</f>
        <v>-91950</v>
      </c>
      <c r="S5517" s="217" t="s">
        <v>18770</v>
      </c>
      <c r="T5517" s="217" t="s">
        <v>18771</v>
      </c>
      <c r="U5517" s="217">
        <v>953</v>
      </c>
      <c r="V5517" s="261">
        <v>45292</v>
      </c>
      <c r="W5517" s="217" t="s">
        <v>18770</v>
      </c>
      <c r="X5517" s="217">
        <v>902</v>
      </c>
      <c r="Y5517" s="217">
        <v>51</v>
      </c>
      <c r="Z5517" s="261">
        <v>45291</v>
      </c>
      <c r="AC5517" s="217">
        <f>vykonyz.xlsx3[[#This Row],[Kod]]-vykonyz.xlsx[[#This Row],[Kod]]</f>
        <v>0</v>
      </c>
      <c r="AD5517" t="s">
        <v>18767</v>
      </c>
      <c r="AE5517" t="s">
        <v>2622</v>
      </c>
      <c r="AF5517"/>
      <c r="AG5517"/>
      <c r="AH5517" t="s">
        <v>18768</v>
      </c>
      <c r="AI5517" t="s">
        <v>18772</v>
      </c>
      <c r="AJ5517"/>
      <c r="AK5517" t="s">
        <v>45</v>
      </c>
      <c r="AL5517" t="s">
        <v>45</v>
      </c>
      <c r="AM5517" t="s">
        <v>33</v>
      </c>
      <c r="AN5517" t="s">
        <v>33</v>
      </c>
      <c r="AO5517" t="s">
        <v>133</v>
      </c>
      <c r="AP5517" t="s">
        <v>33</v>
      </c>
      <c r="AQ5517"/>
      <c r="AR5517" t="s">
        <v>35</v>
      </c>
      <c r="AS5517" t="s">
        <v>35</v>
      </c>
    </row>
    <row r="5518" spans="1:45">
      <c r="A5518" s="264" t="s">
        <v>18773</v>
      </c>
      <c r="B5518" s="217" t="s">
        <v>2622</v>
      </c>
      <c r="E5518" s="217" t="s">
        <v>18774</v>
      </c>
      <c r="F5518" s="217" t="s">
        <v>18775</v>
      </c>
      <c r="H5518" s="217" t="s">
        <v>45</v>
      </c>
      <c r="I5518" s="217" t="s">
        <v>45</v>
      </c>
      <c r="J5518" s="217" t="s">
        <v>33</v>
      </c>
      <c r="K5518" s="217" t="s">
        <v>33</v>
      </c>
      <c r="L5518" s="217" t="s">
        <v>133</v>
      </c>
      <c r="M5518" s="217" t="s">
        <v>33</v>
      </c>
      <c r="O5518" s="217" t="s">
        <v>35</v>
      </c>
      <c r="P5518" s="217" t="s">
        <v>35</v>
      </c>
      <c r="Q5518" s="217">
        <f>S7116-vykonyz.xlsx[[#This Row],[Kod]]</f>
        <v>-91951</v>
      </c>
      <c r="R5518" s="217">
        <f>S5439-vykonyz.xlsx[[#This Row],[Kod]]</f>
        <v>-91951</v>
      </c>
      <c r="S5518" s="217" t="s">
        <v>18776</v>
      </c>
      <c r="T5518" s="217" t="s">
        <v>18777</v>
      </c>
      <c r="U5518" s="217">
        <v>88</v>
      </c>
      <c r="V5518" s="261">
        <v>45292</v>
      </c>
      <c r="W5518" s="217" t="s">
        <v>18776</v>
      </c>
      <c r="X5518" s="217">
        <v>79</v>
      </c>
      <c r="Y5518" s="217">
        <v>9</v>
      </c>
      <c r="Z5518" s="261">
        <v>45291</v>
      </c>
      <c r="AC5518" s="217">
        <f>vykonyz.xlsx3[[#This Row],[Kod]]-vykonyz.xlsx[[#This Row],[Kod]]</f>
        <v>0</v>
      </c>
      <c r="AD5518" t="s">
        <v>18773</v>
      </c>
      <c r="AE5518" t="s">
        <v>2622</v>
      </c>
      <c r="AF5518"/>
      <c r="AG5518"/>
      <c r="AH5518" t="s">
        <v>18774</v>
      </c>
      <c r="AI5518" t="s">
        <v>18778</v>
      </c>
      <c r="AJ5518"/>
      <c r="AK5518" t="s">
        <v>45</v>
      </c>
      <c r="AL5518" t="s">
        <v>45</v>
      </c>
      <c r="AM5518" t="s">
        <v>33</v>
      </c>
      <c r="AN5518" t="s">
        <v>33</v>
      </c>
      <c r="AO5518" t="s">
        <v>133</v>
      </c>
      <c r="AP5518" t="s">
        <v>33</v>
      </c>
      <c r="AQ5518"/>
      <c r="AR5518" t="s">
        <v>35</v>
      </c>
      <c r="AS5518" t="s">
        <v>35</v>
      </c>
    </row>
    <row r="5519" spans="1:45">
      <c r="A5519" s="264" t="s">
        <v>18779</v>
      </c>
      <c r="B5519" s="217" t="s">
        <v>2622</v>
      </c>
      <c r="E5519" s="217" t="s">
        <v>18780</v>
      </c>
      <c r="F5519" s="217" t="s">
        <v>18781</v>
      </c>
      <c r="H5519" s="217" t="s">
        <v>45</v>
      </c>
      <c r="I5519" s="217" t="s">
        <v>45</v>
      </c>
      <c r="J5519" s="217" t="s">
        <v>33</v>
      </c>
      <c r="K5519" s="217" t="s">
        <v>33</v>
      </c>
      <c r="L5519" s="217" t="s">
        <v>133</v>
      </c>
      <c r="M5519" s="217" t="s">
        <v>33</v>
      </c>
      <c r="O5519" s="217" t="s">
        <v>35</v>
      </c>
      <c r="P5519" s="217" t="s">
        <v>35</v>
      </c>
      <c r="Q5519" s="217">
        <f>S7117-vykonyz.xlsx[[#This Row],[Kod]]</f>
        <v>-91952</v>
      </c>
      <c r="R5519" s="217">
        <f>S5440-vykonyz.xlsx[[#This Row],[Kod]]</f>
        <v>-91952</v>
      </c>
      <c r="S5519" s="217" t="s">
        <v>18782</v>
      </c>
      <c r="T5519" s="217" t="s">
        <v>18783</v>
      </c>
      <c r="U5519" s="217">
        <v>475</v>
      </c>
      <c r="V5519" s="261">
        <v>45292</v>
      </c>
      <c r="W5519" s="217" t="s">
        <v>18782</v>
      </c>
      <c r="X5519" s="217">
        <v>442</v>
      </c>
      <c r="Y5519" s="217">
        <v>33</v>
      </c>
      <c r="Z5519" s="261">
        <v>45291</v>
      </c>
      <c r="AC5519" s="217">
        <f>vykonyz.xlsx3[[#This Row],[Kod]]-vykonyz.xlsx[[#This Row],[Kod]]</f>
        <v>0</v>
      </c>
      <c r="AD5519" t="s">
        <v>18779</v>
      </c>
      <c r="AE5519" t="s">
        <v>2622</v>
      </c>
      <c r="AF5519"/>
      <c r="AG5519"/>
      <c r="AH5519" t="s">
        <v>18780</v>
      </c>
      <c r="AI5519" t="s">
        <v>18781</v>
      </c>
      <c r="AJ5519"/>
      <c r="AK5519" t="s">
        <v>45</v>
      </c>
      <c r="AL5519" t="s">
        <v>45</v>
      </c>
      <c r="AM5519" t="s">
        <v>33</v>
      </c>
      <c r="AN5519" t="s">
        <v>33</v>
      </c>
      <c r="AO5519" t="s">
        <v>133</v>
      </c>
      <c r="AP5519" t="s">
        <v>33</v>
      </c>
      <c r="AQ5519"/>
      <c r="AR5519" t="s">
        <v>35</v>
      </c>
      <c r="AS5519" t="s">
        <v>35</v>
      </c>
    </row>
    <row r="5520" spans="1:45">
      <c r="A5520" s="264" t="s">
        <v>18784</v>
      </c>
      <c r="B5520" s="217" t="s">
        <v>2622</v>
      </c>
      <c r="E5520" s="217" t="s">
        <v>18785</v>
      </c>
      <c r="F5520" s="217" t="s">
        <v>18786</v>
      </c>
      <c r="H5520" s="217" t="s">
        <v>45</v>
      </c>
      <c r="I5520" s="217" t="s">
        <v>45</v>
      </c>
      <c r="J5520" s="217" t="s">
        <v>33</v>
      </c>
      <c r="K5520" s="217" t="s">
        <v>33</v>
      </c>
      <c r="L5520" s="217" t="s">
        <v>133</v>
      </c>
      <c r="M5520" s="217" t="s">
        <v>33</v>
      </c>
      <c r="O5520" s="217" t="s">
        <v>35</v>
      </c>
      <c r="P5520" s="217" t="s">
        <v>35</v>
      </c>
      <c r="Q5520" s="217">
        <f>S7118-vykonyz.xlsx[[#This Row],[Kod]]</f>
        <v>-91953</v>
      </c>
      <c r="R5520" s="217">
        <f>S5441-vykonyz.xlsx[[#This Row],[Kod]]</f>
        <v>-91953</v>
      </c>
      <c r="S5520" s="217" t="s">
        <v>18787</v>
      </c>
      <c r="T5520" s="217" t="s">
        <v>18788</v>
      </c>
      <c r="U5520" s="217">
        <v>1935</v>
      </c>
      <c r="V5520" s="261">
        <v>45292</v>
      </c>
      <c r="W5520" s="217" t="s">
        <v>18787</v>
      </c>
      <c r="X5520" s="217">
        <v>1749</v>
      </c>
      <c r="Y5520" s="217">
        <v>186</v>
      </c>
      <c r="Z5520" s="261">
        <v>45291</v>
      </c>
      <c r="AC5520" s="217">
        <f>vykonyz.xlsx3[[#This Row],[Kod]]-vykonyz.xlsx[[#This Row],[Kod]]</f>
        <v>0</v>
      </c>
      <c r="AD5520" t="s">
        <v>18784</v>
      </c>
      <c r="AE5520" t="s">
        <v>2622</v>
      </c>
      <c r="AF5520"/>
      <c r="AG5520"/>
      <c r="AH5520" t="s">
        <v>18785</v>
      </c>
      <c r="AI5520" t="s">
        <v>18786</v>
      </c>
      <c r="AJ5520"/>
      <c r="AK5520" t="s">
        <v>45</v>
      </c>
      <c r="AL5520" t="s">
        <v>45</v>
      </c>
      <c r="AM5520" t="s">
        <v>33</v>
      </c>
      <c r="AN5520" t="s">
        <v>33</v>
      </c>
      <c r="AO5520" t="s">
        <v>133</v>
      </c>
      <c r="AP5520" t="s">
        <v>33</v>
      </c>
      <c r="AQ5520"/>
      <c r="AR5520" t="s">
        <v>35</v>
      </c>
      <c r="AS5520" t="s">
        <v>35</v>
      </c>
    </row>
    <row r="5521" spans="1:45">
      <c r="A5521" s="264" t="s">
        <v>18789</v>
      </c>
      <c r="B5521" s="217" t="s">
        <v>2622</v>
      </c>
      <c r="E5521" s="217" t="s">
        <v>18790</v>
      </c>
      <c r="F5521" s="217" t="s">
        <v>18791</v>
      </c>
      <c r="H5521" s="217" t="s">
        <v>45</v>
      </c>
      <c r="I5521" s="217" t="s">
        <v>45</v>
      </c>
      <c r="J5521" s="217" t="s">
        <v>33</v>
      </c>
      <c r="K5521" s="217" t="s">
        <v>33</v>
      </c>
      <c r="L5521" s="217" t="s">
        <v>133</v>
      </c>
      <c r="M5521" s="217" t="s">
        <v>33</v>
      </c>
      <c r="O5521" s="217" t="s">
        <v>35</v>
      </c>
      <c r="P5521" s="217" t="s">
        <v>35</v>
      </c>
      <c r="Q5521" s="217">
        <f>S7119-vykonyz.xlsx[[#This Row],[Kod]]</f>
        <v>-91954</v>
      </c>
      <c r="R5521" s="217">
        <f>S5442-vykonyz.xlsx[[#This Row],[Kod]]</f>
        <v>-91954</v>
      </c>
      <c r="S5521" s="217" t="s">
        <v>18792</v>
      </c>
      <c r="T5521" s="217" t="s">
        <v>18793</v>
      </c>
      <c r="U5521" s="217">
        <v>1461</v>
      </c>
      <c r="V5521" s="261">
        <v>45292</v>
      </c>
      <c r="W5521" s="217" t="s">
        <v>18792</v>
      </c>
      <c r="X5521" s="217">
        <v>1368</v>
      </c>
      <c r="Y5521" s="217">
        <v>93</v>
      </c>
      <c r="Z5521" s="261">
        <v>45291</v>
      </c>
      <c r="AC5521" s="217">
        <f>vykonyz.xlsx3[[#This Row],[Kod]]-vykonyz.xlsx[[#This Row],[Kod]]</f>
        <v>0</v>
      </c>
      <c r="AD5521" t="s">
        <v>18789</v>
      </c>
      <c r="AE5521" t="s">
        <v>2622</v>
      </c>
      <c r="AF5521"/>
      <c r="AG5521"/>
      <c r="AH5521" t="s">
        <v>18790</v>
      </c>
      <c r="AI5521" t="s">
        <v>18791</v>
      </c>
      <c r="AJ5521"/>
      <c r="AK5521" t="s">
        <v>45</v>
      </c>
      <c r="AL5521" t="s">
        <v>45</v>
      </c>
      <c r="AM5521" t="s">
        <v>33</v>
      </c>
      <c r="AN5521" t="s">
        <v>33</v>
      </c>
      <c r="AO5521" t="s">
        <v>133</v>
      </c>
      <c r="AP5521" t="s">
        <v>33</v>
      </c>
      <c r="AQ5521"/>
      <c r="AR5521" t="s">
        <v>35</v>
      </c>
      <c r="AS5521" t="s">
        <v>35</v>
      </c>
    </row>
    <row r="5522" spans="1:45">
      <c r="A5522" s="264" t="s">
        <v>18794</v>
      </c>
      <c r="B5522" s="217" t="s">
        <v>2622</v>
      </c>
      <c r="E5522" s="217" t="s">
        <v>18795</v>
      </c>
      <c r="F5522" s="217" t="s">
        <v>18796</v>
      </c>
      <c r="H5522" s="217" t="s">
        <v>45</v>
      </c>
      <c r="I5522" s="217" t="s">
        <v>45</v>
      </c>
      <c r="J5522" s="217" t="s">
        <v>33</v>
      </c>
      <c r="K5522" s="217" t="s">
        <v>33</v>
      </c>
      <c r="L5522" s="217" t="s">
        <v>133</v>
      </c>
      <c r="M5522" s="217" t="s">
        <v>33</v>
      </c>
      <c r="O5522" s="217" t="s">
        <v>35</v>
      </c>
      <c r="P5522" s="217" t="s">
        <v>35</v>
      </c>
      <c r="Q5522" s="217">
        <f>S7120-vykonyz.xlsx[[#This Row],[Kod]]</f>
        <v>-91955</v>
      </c>
      <c r="R5522" s="217">
        <f>S5443-vykonyz.xlsx[[#This Row],[Kod]]</f>
        <v>-91955</v>
      </c>
      <c r="S5522" s="217" t="s">
        <v>18797</v>
      </c>
      <c r="T5522" s="217" t="s">
        <v>18798</v>
      </c>
      <c r="U5522" s="217">
        <v>4188</v>
      </c>
      <c r="V5522" s="261">
        <v>45292</v>
      </c>
      <c r="W5522" s="217" t="s">
        <v>18797</v>
      </c>
      <c r="X5522" s="217">
        <v>3766</v>
      </c>
      <c r="Y5522" s="217">
        <v>422</v>
      </c>
      <c r="Z5522" s="261">
        <v>45291</v>
      </c>
      <c r="AC5522" s="217">
        <f>vykonyz.xlsx3[[#This Row],[Kod]]-vykonyz.xlsx[[#This Row],[Kod]]</f>
        <v>0</v>
      </c>
      <c r="AD5522" t="s">
        <v>18794</v>
      </c>
      <c r="AE5522" t="s">
        <v>2622</v>
      </c>
      <c r="AF5522"/>
      <c r="AG5522"/>
      <c r="AH5522" t="s">
        <v>18795</v>
      </c>
      <c r="AI5522" t="s">
        <v>18796</v>
      </c>
      <c r="AJ5522"/>
      <c r="AK5522" t="s">
        <v>45</v>
      </c>
      <c r="AL5522" t="s">
        <v>45</v>
      </c>
      <c r="AM5522" t="s">
        <v>33</v>
      </c>
      <c r="AN5522" t="s">
        <v>33</v>
      </c>
      <c r="AO5522" t="s">
        <v>133</v>
      </c>
      <c r="AP5522" t="s">
        <v>33</v>
      </c>
      <c r="AQ5522"/>
      <c r="AR5522" t="s">
        <v>35</v>
      </c>
      <c r="AS5522" t="s">
        <v>35</v>
      </c>
    </row>
    <row r="5523" spans="1:45">
      <c r="A5523" s="264" t="s">
        <v>18799</v>
      </c>
      <c r="B5523" s="217" t="s">
        <v>2622</v>
      </c>
      <c r="E5523" s="217" t="s">
        <v>18800</v>
      </c>
      <c r="F5523" s="217" t="s">
        <v>18801</v>
      </c>
      <c r="H5523" s="217" t="s">
        <v>45</v>
      </c>
      <c r="I5523" s="217" t="s">
        <v>45</v>
      </c>
      <c r="J5523" s="217" t="s">
        <v>33</v>
      </c>
      <c r="K5523" s="217" t="s">
        <v>33</v>
      </c>
      <c r="L5523" s="217" t="s">
        <v>133</v>
      </c>
      <c r="M5523" s="217" t="s">
        <v>33</v>
      </c>
      <c r="O5523" s="217" t="s">
        <v>35</v>
      </c>
      <c r="P5523" s="217" t="s">
        <v>35</v>
      </c>
      <c r="Q5523" s="217">
        <f>S7121-vykonyz.xlsx[[#This Row],[Kod]]</f>
        <v>-91956</v>
      </c>
      <c r="R5523" s="217">
        <f>S5444-vykonyz.xlsx[[#This Row],[Kod]]</f>
        <v>-91956</v>
      </c>
      <c r="AC5523" s="217">
        <f>vykonyz.xlsx3[[#This Row],[Kod]]-vykonyz.xlsx[[#This Row],[Kod]]</f>
        <v>0</v>
      </c>
      <c r="AD5523" t="s">
        <v>18799</v>
      </c>
      <c r="AE5523" t="s">
        <v>2622</v>
      </c>
      <c r="AF5523"/>
      <c r="AG5523"/>
      <c r="AH5523" t="s">
        <v>18800</v>
      </c>
      <c r="AI5523" t="s">
        <v>18801</v>
      </c>
      <c r="AJ5523"/>
      <c r="AK5523" t="s">
        <v>45</v>
      </c>
      <c r="AL5523" t="s">
        <v>45</v>
      </c>
      <c r="AM5523" t="s">
        <v>33</v>
      </c>
      <c r="AN5523" t="s">
        <v>33</v>
      </c>
      <c r="AO5523" t="s">
        <v>133</v>
      </c>
      <c r="AP5523" t="s">
        <v>33</v>
      </c>
      <c r="AQ5523"/>
      <c r="AR5523" t="s">
        <v>35</v>
      </c>
      <c r="AS5523" t="s">
        <v>35</v>
      </c>
    </row>
    <row r="5524" spans="1:45">
      <c r="A5524" s="264" t="s">
        <v>18802</v>
      </c>
      <c r="B5524" s="217" t="s">
        <v>2622</v>
      </c>
      <c r="E5524" s="217" t="s">
        <v>18803</v>
      </c>
      <c r="F5524" s="217" t="s">
        <v>18804</v>
      </c>
      <c r="H5524" s="217" t="s">
        <v>45</v>
      </c>
      <c r="I5524" s="217" t="s">
        <v>45</v>
      </c>
      <c r="J5524" s="217" t="s">
        <v>33</v>
      </c>
      <c r="K5524" s="217" t="s">
        <v>33</v>
      </c>
      <c r="L5524" s="217" t="s">
        <v>133</v>
      </c>
      <c r="M5524" s="217" t="s">
        <v>33</v>
      </c>
      <c r="O5524" s="217" t="s">
        <v>35</v>
      </c>
      <c r="P5524" s="217" t="s">
        <v>35</v>
      </c>
      <c r="Q5524" s="217">
        <f>S7122-vykonyz.xlsx[[#This Row],[Kod]]</f>
        <v>-91957</v>
      </c>
      <c r="R5524" s="217">
        <f>S5445-vykonyz.xlsx[[#This Row],[Kod]]</f>
        <v>-91957</v>
      </c>
      <c r="AC5524" s="217">
        <f>vykonyz.xlsx3[[#This Row],[Kod]]-vykonyz.xlsx[[#This Row],[Kod]]</f>
        <v>0</v>
      </c>
      <c r="AD5524" t="s">
        <v>18802</v>
      </c>
      <c r="AE5524" t="s">
        <v>2622</v>
      </c>
      <c r="AF5524"/>
      <c r="AG5524"/>
      <c r="AH5524" t="s">
        <v>18803</v>
      </c>
      <c r="AI5524" t="s">
        <v>18804</v>
      </c>
      <c r="AJ5524"/>
      <c r="AK5524" t="s">
        <v>45</v>
      </c>
      <c r="AL5524" t="s">
        <v>45</v>
      </c>
      <c r="AM5524" t="s">
        <v>33</v>
      </c>
      <c r="AN5524" t="s">
        <v>33</v>
      </c>
      <c r="AO5524" t="s">
        <v>133</v>
      </c>
      <c r="AP5524" t="s">
        <v>33</v>
      </c>
      <c r="AQ5524"/>
      <c r="AR5524" t="s">
        <v>35</v>
      </c>
      <c r="AS5524" t="s">
        <v>35</v>
      </c>
    </row>
    <row r="5525" spans="1:45">
      <c r="A5525" s="264" t="s">
        <v>18805</v>
      </c>
      <c r="B5525" s="217" t="s">
        <v>2622</v>
      </c>
      <c r="E5525" s="217" t="s">
        <v>18806</v>
      </c>
      <c r="F5525" s="217" t="s">
        <v>18807</v>
      </c>
      <c r="H5525" s="217" t="s">
        <v>45</v>
      </c>
      <c r="I5525" s="217" t="s">
        <v>45</v>
      </c>
      <c r="J5525" s="217" t="s">
        <v>33</v>
      </c>
      <c r="K5525" s="217" t="s">
        <v>33</v>
      </c>
      <c r="L5525" s="217" t="s">
        <v>133</v>
      </c>
      <c r="M5525" s="217" t="s">
        <v>33</v>
      </c>
      <c r="O5525" s="217" t="s">
        <v>35</v>
      </c>
      <c r="P5525" s="217" t="s">
        <v>35</v>
      </c>
      <c r="Q5525" s="217">
        <f>S7123-vykonyz.xlsx[[#This Row],[Kod]]</f>
        <v>-91958</v>
      </c>
      <c r="R5525" s="217">
        <f>S5446-vykonyz.xlsx[[#This Row],[Kod]]</f>
        <v>-91958</v>
      </c>
      <c r="AC5525" s="217">
        <f>vykonyz.xlsx3[[#This Row],[Kod]]-vykonyz.xlsx[[#This Row],[Kod]]</f>
        <v>0</v>
      </c>
      <c r="AD5525" t="s">
        <v>18805</v>
      </c>
      <c r="AE5525" t="s">
        <v>2622</v>
      </c>
      <c r="AF5525"/>
      <c r="AG5525"/>
      <c r="AH5525" t="s">
        <v>18806</v>
      </c>
      <c r="AI5525" t="s">
        <v>18807</v>
      </c>
      <c r="AJ5525"/>
      <c r="AK5525" t="s">
        <v>45</v>
      </c>
      <c r="AL5525" t="s">
        <v>45</v>
      </c>
      <c r="AM5525" t="s">
        <v>33</v>
      </c>
      <c r="AN5525" t="s">
        <v>33</v>
      </c>
      <c r="AO5525" t="s">
        <v>133</v>
      </c>
      <c r="AP5525" t="s">
        <v>33</v>
      </c>
      <c r="AQ5525"/>
      <c r="AR5525" t="s">
        <v>35</v>
      </c>
      <c r="AS5525" t="s">
        <v>35</v>
      </c>
    </row>
    <row r="5526" spans="1:45">
      <c r="A5526" s="264" t="s">
        <v>18808</v>
      </c>
      <c r="B5526" s="217" t="s">
        <v>2112</v>
      </c>
      <c r="E5526" s="217" t="s">
        <v>18809</v>
      </c>
      <c r="F5526" s="217" t="s">
        <v>18810</v>
      </c>
      <c r="H5526" s="217" t="s">
        <v>45</v>
      </c>
      <c r="I5526" s="217" t="s">
        <v>45</v>
      </c>
      <c r="J5526" s="217" t="s">
        <v>33</v>
      </c>
      <c r="K5526" s="217" t="s">
        <v>33</v>
      </c>
      <c r="L5526" s="217" t="s">
        <v>133</v>
      </c>
      <c r="M5526" s="217" t="s">
        <v>33</v>
      </c>
      <c r="O5526" s="217" t="s">
        <v>35</v>
      </c>
      <c r="P5526" s="217" t="s">
        <v>35</v>
      </c>
      <c r="Q5526" s="217">
        <f>S7124-vykonyz.xlsx[[#This Row],[Kod]]</f>
        <v>-91960</v>
      </c>
      <c r="R5526" s="217">
        <f>S5447-vykonyz.xlsx[[#This Row],[Kod]]</f>
        <v>-91960</v>
      </c>
      <c r="AC5526" s="217">
        <f>vykonyz.xlsx3[[#This Row],[Kod]]-vykonyz.xlsx[[#This Row],[Kod]]</f>
        <v>0</v>
      </c>
      <c r="AD5526" t="s">
        <v>18808</v>
      </c>
      <c r="AE5526" t="s">
        <v>2112</v>
      </c>
      <c r="AF5526"/>
      <c r="AG5526"/>
      <c r="AH5526" t="s">
        <v>18809</v>
      </c>
      <c r="AI5526" t="s">
        <v>18810</v>
      </c>
      <c r="AJ5526"/>
      <c r="AK5526" t="s">
        <v>45</v>
      </c>
      <c r="AL5526" t="s">
        <v>45</v>
      </c>
      <c r="AM5526" t="s">
        <v>33</v>
      </c>
      <c r="AN5526" t="s">
        <v>33</v>
      </c>
      <c r="AO5526" t="s">
        <v>133</v>
      </c>
      <c r="AP5526" t="s">
        <v>33</v>
      </c>
      <c r="AQ5526"/>
      <c r="AR5526" t="s">
        <v>35</v>
      </c>
      <c r="AS5526" t="s">
        <v>35</v>
      </c>
    </row>
    <row r="5527" spans="1:45">
      <c r="A5527" s="264" t="s">
        <v>18811</v>
      </c>
      <c r="B5527" s="217" t="s">
        <v>14749</v>
      </c>
      <c r="E5527" s="217" t="s">
        <v>18812</v>
      </c>
      <c r="F5527" s="217" t="s">
        <v>18813</v>
      </c>
      <c r="H5527" s="217" t="s">
        <v>45</v>
      </c>
      <c r="I5527" s="217" t="s">
        <v>45</v>
      </c>
      <c r="J5527" s="217" t="s">
        <v>33</v>
      </c>
      <c r="K5527" s="217" t="s">
        <v>33</v>
      </c>
      <c r="L5527" s="217" t="s">
        <v>133</v>
      </c>
      <c r="M5527" s="217" t="s">
        <v>33</v>
      </c>
      <c r="O5527" s="217" t="s">
        <v>35</v>
      </c>
      <c r="P5527" s="217" t="s">
        <v>35</v>
      </c>
      <c r="Q5527" s="217">
        <f>S7125-vykonyz.xlsx[[#This Row],[Kod]]</f>
        <v>-91961</v>
      </c>
      <c r="R5527" s="217">
        <f>S5448-vykonyz.xlsx[[#This Row],[Kod]]</f>
        <v>-91961</v>
      </c>
      <c r="AC5527" s="217">
        <f>vykonyz.xlsx3[[#This Row],[Kod]]-vykonyz.xlsx[[#This Row],[Kod]]</f>
        <v>0</v>
      </c>
      <c r="AD5527" t="s">
        <v>18811</v>
      </c>
      <c r="AE5527" t="s">
        <v>14749</v>
      </c>
      <c r="AF5527"/>
      <c r="AG5527"/>
      <c r="AH5527" t="s">
        <v>18812</v>
      </c>
      <c r="AI5527" t="s">
        <v>18813</v>
      </c>
      <c r="AJ5527"/>
      <c r="AK5527" t="s">
        <v>45</v>
      </c>
      <c r="AL5527" t="s">
        <v>45</v>
      </c>
      <c r="AM5527" t="s">
        <v>33</v>
      </c>
      <c r="AN5527" t="s">
        <v>33</v>
      </c>
      <c r="AO5527" t="s">
        <v>133</v>
      </c>
      <c r="AP5527" t="s">
        <v>33</v>
      </c>
      <c r="AQ5527"/>
      <c r="AR5527" t="s">
        <v>35</v>
      </c>
      <c r="AS5527" t="s">
        <v>35</v>
      </c>
    </row>
    <row r="5528" spans="1:45">
      <c r="A5528" s="264" t="s">
        <v>18814</v>
      </c>
      <c r="B5528" s="217" t="s">
        <v>14749</v>
      </c>
      <c r="E5528" s="217" t="s">
        <v>18815</v>
      </c>
      <c r="F5528" s="217" t="s">
        <v>18816</v>
      </c>
      <c r="H5528" s="217" t="s">
        <v>45</v>
      </c>
      <c r="I5528" s="217" t="s">
        <v>45</v>
      </c>
      <c r="J5528" s="217" t="s">
        <v>33</v>
      </c>
      <c r="K5528" s="217" t="s">
        <v>33</v>
      </c>
      <c r="L5528" s="217" t="s">
        <v>133</v>
      </c>
      <c r="M5528" s="217" t="s">
        <v>33</v>
      </c>
      <c r="O5528" s="217" t="s">
        <v>35</v>
      </c>
      <c r="P5528" s="217" t="s">
        <v>35</v>
      </c>
      <c r="Q5528" s="217">
        <f>S7126-vykonyz.xlsx[[#This Row],[Kod]]</f>
        <v>-91962</v>
      </c>
      <c r="R5528" s="217">
        <f>S5449-vykonyz.xlsx[[#This Row],[Kod]]</f>
        <v>-91962</v>
      </c>
      <c r="AC5528" s="217">
        <f>vykonyz.xlsx3[[#This Row],[Kod]]-vykonyz.xlsx[[#This Row],[Kod]]</f>
        <v>0</v>
      </c>
      <c r="AD5528" t="s">
        <v>18814</v>
      </c>
      <c r="AE5528" t="s">
        <v>14749</v>
      </c>
      <c r="AF5528"/>
      <c r="AG5528"/>
      <c r="AH5528" t="s">
        <v>18815</v>
      </c>
      <c r="AI5528" t="s">
        <v>18816</v>
      </c>
      <c r="AJ5528"/>
      <c r="AK5528" t="s">
        <v>45</v>
      </c>
      <c r="AL5528" t="s">
        <v>45</v>
      </c>
      <c r="AM5528" t="s">
        <v>33</v>
      </c>
      <c r="AN5528" t="s">
        <v>33</v>
      </c>
      <c r="AO5528" t="s">
        <v>133</v>
      </c>
      <c r="AP5528" t="s">
        <v>33</v>
      </c>
      <c r="AQ5528"/>
      <c r="AR5528" t="s">
        <v>35</v>
      </c>
      <c r="AS5528" t="s">
        <v>35</v>
      </c>
    </row>
    <row r="5529" spans="1:45">
      <c r="A5529" s="264" t="s">
        <v>18817</v>
      </c>
      <c r="B5529" s="217" t="s">
        <v>14749</v>
      </c>
      <c r="E5529" s="217" t="s">
        <v>18818</v>
      </c>
      <c r="F5529" s="217" t="s">
        <v>18819</v>
      </c>
      <c r="H5529" s="217" t="s">
        <v>45</v>
      </c>
      <c r="I5529" s="217" t="s">
        <v>45</v>
      </c>
      <c r="J5529" s="217" t="s">
        <v>33</v>
      </c>
      <c r="K5529" s="217" t="s">
        <v>33</v>
      </c>
      <c r="L5529" s="217" t="s">
        <v>133</v>
      </c>
      <c r="M5529" s="217" t="s">
        <v>33</v>
      </c>
      <c r="O5529" s="217" t="s">
        <v>35</v>
      </c>
      <c r="P5529" s="217" t="s">
        <v>35</v>
      </c>
      <c r="Q5529" s="217">
        <f>S7127-vykonyz.xlsx[[#This Row],[Kod]]</f>
        <v>-91963</v>
      </c>
      <c r="R5529" s="217">
        <f>S5450-vykonyz.xlsx[[#This Row],[Kod]]</f>
        <v>-91963</v>
      </c>
      <c r="S5529" s="217" t="s">
        <v>18820</v>
      </c>
      <c r="T5529" s="217" t="s">
        <v>18821</v>
      </c>
      <c r="U5529" s="217">
        <v>279</v>
      </c>
      <c r="V5529" s="261">
        <v>45292</v>
      </c>
      <c r="W5529" s="217" t="s">
        <v>18820</v>
      </c>
      <c r="X5529" s="217">
        <v>272</v>
      </c>
      <c r="Y5529" s="217">
        <v>7</v>
      </c>
      <c r="Z5529" s="261">
        <v>45291</v>
      </c>
      <c r="AC5529" s="217">
        <f>vykonyz.xlsx3[[#This Row],[Kod]]-vykonyz.xlsx[[#This Row],[Kod]]</f>
        <v>0</v>
      </c>
      <c r="AD5529" t="s">
        <v>18817</v>
      </c>
      <c r="AE5529" t="s">
        <v>14749</v>
      </c>
      <c r="AF5529"/>
      <c r="AG5529"/>
      <c r="AH5529" t="s">
        <v>18818</v>
      </c>
      <c r="AI5529" t="s">
        <v>18822</v>
      </c>
      <c r="AJ5529"/>
      <c r="AK5529" t="s">
        <v>45</v>
      </c>
      <c r="AL5529" t="s">
        <v>45</v>
      </c>
      <c r="AM5529" t="s">
        <v>33</v>
      </c>
      <c r="AN5529" t="s">
        <v>33</v>
      </c>
      <c r="AO5529" t="s">
        <v>133</v>
      </c>
      <c r="AP5529" t="s">
        <v>33</v>
      </c>
      <c r="AQ5529"/>
      <c r="AR5529" t="s">
        <v>35</v>
      </c>
      <c r="AS5529" t="s">
        <v>35</v>
      </c>
    </row>
    <row r="5530" spans="1:45">
      <c r="A5530" s="264" t="s">
        <v>18823</v>
      </c>
      <c r="B5530" s="217" t="s">
        <v>2112</v>
      </c>
      <c r="E5530" s="217" t="s">
        <v>18824</v>
      </c>
      <c r="H5530" s="217" t="s">
        <v>45</v>
      </c>
      <c r="I5530" s="217" t="s">
        <v>45</v>
      </c>
      <c r="J5530" s="217" t="s">
        <v>33</v>
      </c>
      <c r="K5530" s="217" t="s">
        <v>33</v>
      </c>
      <c r="L5530" s="217" t="s">
        <v>133</v>
      </c>
      <c r="M5530" s="217" t="s">
        <v>33</v>
      </c>
      <c r="O5530" s="217" t="s">
        <v>35</v>
      </c>
      <c r="P5530" s="217" t="s">
        <v>35</v>
      </c>
      <c r="Q5530" s="217">
        <f>S7128-vykonyz.xlsx[[#This Row],[Kod]]</f>
        <v>-91968</v>
      </c>
      <c r="R5530" s="217">
        <f>S5451-vykonyz.xlsx[[#This Row],[Kod]]</f>
        <v>-91968</v>
      </c>
      <c r="S5530" s="217" t="s">
        <v>18825</v>
      </c>
      <c r="T5530" s="217" t="s">
        <v>18826</v>
      </c>
      <c r="U5530" s="217">
        <v>236</v>
      </c>
      <c r="V5530" s="261">
        <v>45292</v>
      </c>
      <c r="W5530" s="217" t="s">
        <v>18825</v>
      </c>
      <c r="X5530" s="217">
        <v>229</v>
      </c>
      <c r="Y5530" s="217">
        <v>7</v>
      </c>
      <c r="Z5530" s="261">
        <v>45291</v>
      </c>
      <c r="AC5530" s="217">
        <f>vykonyz.xlsx3[[#This Row],[Kod]]-vykonyz.xlsx[[#This Row],[Kod]]</f>
        <v>0</v>
      </c>
      <c r="AD5530" t="s">
        <v>18823</v>
      </c>
      <c r="AE5530" t="s">
        <v>2112</v>
      </c>
      <c r="AF5530"/>
      <c r="AG5530"/>
      <c r="AH5530" t="s">
        <v>18824</v>
      </c>
      <c r="AI5530" t="s">
        <v>18827</v>
      </c>
      <c r="AJ5530"/>
      <c r="AK5530" t="s">
        <v>45</v>
      </c>
      <c r="AL5530" t="s">
        <v>45</v>
      </c>
      <c r="AM5530" t="s">
        <v>33</v>
      </c>
      <c r="AN5530" t="s">
        <v>33</v>
      </c>
      <c r="AO5530" t="s">
        <v>133</v>
      </c>
      <c r="AP5530" t="s">
        <v>33</v>
      </c>
      <c r="AQ5530"/>
      <c r="AR5530" t="s">
        <v>35</v>
      </c>
      <c r="AS5530" t="s">
        <v>35</v>
      </c>
    </row>
    <row r="5531" spans="1:45">
      <c r="A5531" s="264" t="s">
        <v>18828</v>
      </c>
      <c r="B5531" s="217" t="s">
        <v>2112</v>
      </c>
      <c r="E5531" s="217" t="s">
        <v>18829</v>
      </c>
      <c r="H5531" s="217" t="s">
        <v>45</v>
      </c>
      <c r="I5531" s="217" t="s">
        <v>45</v>
      </c>
      <c r="J5531" s="217" t="s">
        <v>33</v>
      </c>
      <c r="K5531" s="217" t="s">
        <v>33</v>
      </c>
      <c r="L5531" s="217" t="s">
        <v>133</v>
      </c>
      <c r="M5531" s="217" t="s">
        <v>33</v>
      </c>
      <c r="O5531" s="217" t="s">
        <v>35</v>
      </c>
      <c r="P5531" s="217" t="s">
        <v>35</v>
      </c>
      <c r="Q5531" s="217">
        <f>S7129-vykonyz.xlsx[[#This Row],[Kod]]</f>
        <v>-91969</v>
      </c>
      <c r="R5531" s="217">
        <f>S5452-vykonyz.xlsx[[#This Row],[Kod]]</f>
        <v>-91969</v>
      </c>
      <c r="S5531" s="217" t="s">
        <v>18830</v>
      </c>
      <c r="T5531" s="217" t="s">
        <v>18831</v>
      </c>
      <c r="U5531" s="217">
        <v>268</v>
      </c>
      <c r="V5531" s="261">
        <v>45292</v>
      </c>
      <c r="W5531" s="217" t="s">
        <v>18830</v>
      </c>
      <c r="X5531" s="217">
        <v>260</v>
      </c>
      <c r="Y5531" s="217">
        <v>8</v>
      </c>
      <c r="Z5531" s="261">
        <v>45291</v>
      </c>
      <c r="AC5531" s="217">
        <f>vykonyz.xlsx3[[#This Row],[Kod]]-vykonyz.xlsx[[#This Row],[Kod]]</f>
        <v>0</v>
      </c>
      <c r="AD5531" t="s">
        <v>18828</v>
      </c>
      <c r="AE5531" t="s">
        <v>2112</v>
      </c>
      <c r="AF5531"/>
      <c r="AG5531"/>
      <c r="AH5531" t="s">
        <v>18829</v>
      </c>
      <c r="AI5531" t="s">
        <v>18832</v>
      </c>
      <c r="AJ5531"/>
      <c r="AK5531" t="s">
        <v>45</v>
      </c>
      <c r="AL5531" t="s">
        <v>45</v>
      </c>
      <c r="AM5531" t="s">
        <v>33</v>
      </c>
      <c r="AN5531" t="s">
        <v>33</v>
      </c>
      <c r="AO5531" t="s">
        <v>133</v>
      </c>
      <c r="AP5531" t="s">
        <v>33</v>
      </c>
      <c r="AQ5531"/>
      <c r="AR5531" t="s">
        <v>35</v>
      </c>
      <c r="AS5531" t="s">
        <v>35</v>
      </c>
    </row>
    <row r="5532" spans="1:45">
      <c r="A5532" s="264" t="s">
        <v>18833</v>
      </c>
      <c r="B5532" s="217" t="s">
        <v>2112</v>
      </c>
      <c r="E5532" s="217" t="s">
        <v>18834</v>
      </c>
      <c r="F5532" s="217" t="s">
        <v>18835</v>
      </c>
      <c r="H5532" s="217" t="s">
        <v>45</v>
      </c>
      <c r="I5532" s="217" t="s">
        <v>45</v>
      </c>
      <c r="J5532" s="217" t="s">
        <v>33</v>
      </c>
      <c r="K5532" s="217" t="s">
        <v>33</v>
      </c>
      <c r="L5532" s="217" t="s">
        <v>133</v>
      </c>
      <c r="M5532" s="217" t="s">
        <v>33</v>
      </c>
      <c r="O5532" s="217" t="s">
        <v>35</v>
      </c>
      <c r="P5532" s="217" t="s">
        <v>35</v>
      </c>
      <c r="Q5532" s="217">
        <f>S7130-vykonyz.xlsx[[#This Row],[Kod]]</f>
        <v>-91970</v>
      </c>
      <c r="R5532" s="217">
        <f>S5453-vykonyz.xlsx[[#This Row],[Kod]]</f>
        <v>-91970</v>
      </c>
      <c r="S5532" s="217" t="s">
        <v>18836</v>
      </c>
      <c r="T5532" s="217" t="s">
        <v>18837</v>
      </c>
      <c r="U5532" s="217">
        <v>486</v>
      </c>
      <c r="V5532" s="261">
        <v>45292</v>
      </c>
      <c r="W5532" s="217" t="s">
        <v>18836</v>
      </c>
      <c r="X5532" s="217">
        <v>453</v>
      </c>
      <c r="Y5532" s="217">
        <v>33</v>
      </c>
      <c r="Z5532" s="261">
        <v>45291</v>
      </c>
      <c r="AC5532" s="217">
        <f>vykonyz.xlsx3[[#This Row],[Kod]]-vykonyz.xlsx[[#This Row],[Kod]]</f>
        <v>0</v>
      </c>
      <c r="AD5532" t="s">
        <v>18833</v>
      </c>
      <c r="AE5532" t="s">
        <v>2112</v>
      </c>
      <c r="AF5532"/>
      <c r="AG5532"/>
      <c r="AH5532" t="s">
        <v>18834</v>
      </c>
      <c r="AI5532" t="s">
        <v>18835</v>
      </c>
      <c r="AJ5532"/>
      <c r="AK5532" t="s">
        <v>45</v>
      </c>
      <c r="AL5532" t="s">
        <v>45</v>
      </c>
      <c r="AM5532" t="s">
        <v>33</v>
      </c>
      <c r="AN5532" t="s">
        <v>33</v>
      </c>
      <c r="AO5532" t="s">
        <v>133</v>
      </c>
      <c r="AP5532" t="s">
        <v>33</v>
      </c>
      <c r="AQ5532"/>
      <c r="AR5532" t="s">
        <v>35</v>
      </c>
      <c r="AS5532" t="s">
        <v>35</v>
      </c>
    </row>
    <row r="5533" spans="1:45">
      <c r="A5533" s="264" t="s">
        <v>18838</v>
      </c>
      <c r="B5533" s="217" t="s">
        <v>2112</v>
      </c>
      <c r="E5533" s="217" t="s">
        <v>18839</v>
      </c>
      <c r="F5533" s="217" t="s">
        <v>18840</v>
      </c>
      <c r="H5533" s="217" t="s">
        <v>45</v>
      </c>
      <c r="I5533" s="217" t="s">
        <v>45</v>
      </c>
      <c r="J5533" s="217" t="s">
        <v>33</v>
      </c>
      <c r="K5533" s="217" t="s">
        <v>33</v>
      </c>
      <c r="L5533" s="217" t="s">
        <v>133</v>
      </c>
      <c r="M5533" s="217" t="s">
        <v>33</v>
      </c>
      <c r="O5533" s="217" t="s">
        <v>35</v>
      </c>
      <c r="P5533" s="217" t="s">
        <v>35</v>
      </c>
      <c r="Q5533" s="217">
        <f>S7131-vykonyz.xlsx[[#This Row],[Kod]]</f>
        <v>-91971</v>
      </c>
      <c r="R5533" s="217">
        <f>S5454-vykonyz.xlsx[[#This Row],[Kod]]</f>
        <v>-91971</v>
      </c>
      <c r="S5533" s="217" t="s">
        <v>18841</v>
      </c>
      <c r="T5533" s="217" t="s">
        <v>18842</v>
      </c>
      <c r="U5533" s="217">
        <v>1601</v>
      </c>
      <c r="V5533" s="261">
        <v>45292</v>
      </c>
      <c r="W5533" s="217" t="s">
        <v>18841</v>
      </c>
      <c r="X5533" s="217">
        <v>1459</v>
      </c>
      <c r="Y5533" s="217">
        <v>142</v>
      </c>
      <c r="Z5533" s="261">
        <v>45291</v>
      </c>
      <c r="AC5533" s="217">
        <f>vykonyz.xlsx3[[#This Row],[Kod]]-vykonyz.xlsx[[#This Row],[Kod]]</f>
        <v>0</v>
      </c>
      <c r="AD5533" t="s">
        <v>18838</v>
      </c>
      <c r="AE5533" t="s">
        <v>2112</v>
      </c>
      <c r="AF5533"/>
      <c r="AG5533"/>
      <c r="AH5533" t="s">
        <v>18839</v>
      </c>
      <c r="AI5533" t="s">
        <v>18840</v>
      </c>
      <c r="AJ5533"/>
      <c r="AK5533" t="s">
        <v>45</v>
      </c>
      <c r="AL5533" t="s">
        <v>45</v>
      </c>
      <c r="AM5533" t="s">
        <v>33</v>
      </c>
      <c r="AN5533" t="s">
        <v>33</v>
      </c>
      <c r="AO5533" t="s">
        <v>133</v>
      </c>
      <c r="AP5533" t="s">
        <v>33</v>
      </c>
      <c r="AQ5533"/>
      <c r="AR5533" t="s">
        <v>35</v>
      </c>
      <c r="AS5533" t="s">
        <v>35</v>
      </c>
    </row>
    <row r="5534" spans="1:45">
      <c r="A5534" s="264" t="s">
        <v>18843</v>
      </c>
      <c r="B5534" s="217" t="s">
        <v>2112</v>
      </c>
      <c r="E5534" s="217" t="s">
        <v>18844</v>
      </c>
      <c r="F5534" s="217" t="s">
        <v>18845</v>
      </c>
      <c r="H5534" s="217" t="s">
        <v>45</v>
      </c>
      <c r="I5534" s="217" t="s">
        <v>45</v>
      </c>
      <c r="J5534" s="217" t="s">
        <v>33</v>
      </c>
      <c r="K5534" s="217" t="s">
        <v>33</v>
      </c>
      <c r="L5534" s="217" t="s">
        <v>133</v>
      </c>
      <c r="M5534" s="217" t="s">
        <v>33</v>
      </c>
      <c r="O5534" s="217" t="s">
        <v>35</v>
      </c>
      <c r="P5534" s="217" t="s">
        <v>35</v>
      </c>
      <c r="Q5534" s="217">
        <f>S7132-vykonyz.xlsx[[#This Row],[Kod]]</f>
        <v>-91972</v>
      </c>
      <c r="R5534" s="217">
        <f>S5455-vykonyz.xlsx[[#This Row],[Kod]]</f>
        <v>-91972</v>
      </c>
      <c r="S5534" s="217" t="s">
        <v>18846</v>
      </c>
      <c r="T5534" s="217" t="s">
        <v>18847</v>
      </c>
      <c r="U5534" s="217">
        <v>136</v>
      </c>
      <c r="V5534" s="261">
        <v>45292</v>
      </c>
      <c r="W5534" s="217" t="s">
        <v>18846</v>
      </c>
      <c r="X5534" s="217">
        <v>127</v>
      </c>
      <c r="Y5534" s="217">
        <v>9</v>
      </c>
      <c r="Z5534" s="261">
        <v>45291</v>
      </c>
      <c r="AC5534" s="217">
        <f>vykonyz.xlsx3[[#This Row],[Kod]]-vykonyz.xlsx[[#This Row],[Kod]]</f>
        <v>0</v>
      </c>
      <c r="AD5534" t="s">
        <v>18843</v>
      </c>
      <c r="AE5534" t="s">
        <v>2112</v>
      </c>
      <c r="AF5534"/>
      <c r="AG5534"/>
      <c r="AH5534" t="s">
        <v>18844</v>
      </c>
      <c r="AI5534" t="s">
        <v>18845</v>
      </c>
      <c r="AJ5534"/>
      <c r="AK5534" t="s">
        <v>45</v>
      </c>
      <c r="AL5534" t="s">
        <v>45</v>
      </c>
      <c r="AM5534" t="s">
        <v>33</v>
      </c>
      <c r="AN5534" t="s">
        <v>33</v>
      </c>
      <c r="AO5534" t="s">
        <v>133</v>
      </c>
      <c r="AP5534" t="s">
        <v>33</v>
      </c>
      <c r="AQ5534"/>
      <c r="AR5534" t="s">
        <v>35</v>
      </c>
      <c r="AS5534" t="s">
        <v>35</v>
      </c>
    </row>
    <row r="5535" spans="1:45">
      <c r="A5535" s="264" t="s">
        <v>18848</v>
      </c>
      <c r="B5535" s="217" t="s">
        <v>2112</v>
      </c>
      <c r="E5535" s="217" t="s">
        <v>18849</v>
      </c>
      <c r="F5535" s="217" t="s">
        <v>18850</v>
      </c>
      <c r="H5535" s="217" t="s">
        <v>45</v>
      </c>
      <c r="I5535" s="217" t="s">
        <v>45</v>
      </c>
      <c r="J5535" s="217" t="s">
        <v>33</v>
      </c>
      <c r="K5535" s="217" t="s">
        <v>33</v>
      </c>
      <c r="L5535" s="217" t="s">
        <v>133</v>
      </c>
      <c r="M5535" s="217" t="s">
        <v>33</v>
      </c>
      <c r="O5535" s="217" t="s">
        <v>35</v>
      </c>
      <c r="P5535" s="217" t="s">
        <v>35</v>
      </c>
      <c r="Q5535" s="217">
        <f>S7133-vykonyz.xlsx[[#This Row],[Kod]]</f>
        <v>-91973</v>
      </c>
      <c r="R5535" s="217">
        <f>S5456-vykonyz.xlsx[[#This Row],[Kod]]</f>
        <v>-91973</v>
      </c>
      <c r="S5535" s="217" t="s">
        <v>18851</v>
      </c>
      <c r="T5535" s="217" t="s">
        <v>18852</v>
      </c>
      <c r="U5535" s="217">
        <v>529</v>
      </c>
      <c r="V5535" s="261">
        <v>45292</v>
      </c>
      <c r="W5535" s="217" t="s">
        <v>18851</v>
      </c>
      <c r="X5535" s="217">
        <v>519</v>
      </c>
      <c r="Y5535" s="217">
        <v>10</v>
      </c>
      <c r="Z5535" s="261">
        <v>45291</v>
      </c>
      <c r="AC5535" s="217">
        <f>vykonyz.xlsx3[[#This Row],[Kod]]-vykonyz.xlsx[[#This Row],[Kod]]</f>
        <v>0</v>
      </c>
      <c r="AD5535" t="s">
        <v>18848</v>
      </c>
      <c r="AE5535" t="s">
        <v>2112</v>
      </c>
      <c r="AF5535"/>
      <c r="AG5535"/>
      <c r="AH5535" t="s">
        <v>18849</v>
      </c>
      <c r="AI5535" t="s">
        <v>18850</v>
      </c>
      <c r="AJ5535"/>
      <c r="AK5535" t="s">
        <v>45</v>
      </c>
      <c r="AL5535" t="s">
        <v>45</v>
      </c>
      <c r="AM5535" t="s">
        <v>33</v>
      </c>
      <c r="AN5535" t="s">
        <v>33</v>
      </c>
      <c r="AO5535" t="s">
        <v>133</v>
      </c>
      <c r="AP5535" t="s">
        <v>33</v>
      </c>
      <c r="AQ5535"/>
      <c r="AR5535" t="s">
        <v>35</v>
      </c>
      <c r="AS5535" t="s">
        <v>35</v>
      </c>
    </row>
    <row r="5536" spans="1:45">
      <c r="A5536" s="264" t="s">
        <v>18853</v>
      </c>
      <c r="B5536" s="217" t="s">
        <v>2112</v>
      </c>
      <c r="E5536" s="217" t="s">
        <v>18854</v>
      </c>
      <c r="F5536" s="217" t="s">
        <v>18855</v>
      </c>
      <c r="H5536" s="217" t="s">
        <v>45</v>
      </c>
      <c r="I5536" s="217" t="s">
        <v>45</v>
      </c>
      <c r="J5536" s="217" t="s">
        <v>33</v>
      </c>
      <c r="K5536" s="217" t="s">
        <v>33</v>
      </c>
      <c r="L5536" s="217" t="s">
        <v>133</v>
      </c>
      <c r="M5536" s="217" t="s">
        <v>33</v>
      </c>
      <c r="O5536" s="217" t="s">
        <v>35</v>
      </c>
      <c r="P5536" s="217" t="s">
        <v>35</v>
      </c>
      <c r="Q5536" s="217">
        <f>S7134-vykonyz.xlsx[[#This Row],[Kod]]</f>
        <v>-91974</v>
      </c>
      <c r="R5536" s="217">
        <f>S5457-vykonyz.xlsx[[#This Row],[Kod]]</f>
        <v>-91974</v>
      </c>
      <c r="S5536" s="217" t="s">
        <v>18856</v>
      </c>
      <c r="T5536" s="217" t="s">
        <v>18857</v>
      </c>
      <c r="U5536" s="217">
        <v>184</v>
      </c>
      <c r="V5536" s="261">
        <v>45292</v>
      </c>
      <c r="W5536" s="217" t="s">
        <v>18856</v>
      </c>
      <c r="X5536" s="217">
        <v>175</v>
      </c>
      <c r="Y5536" s="217">
        <v>9</v>
      </c>
      <c r="Z5536" s="261">
        <v>45291</v>
      </c>
      <c r="AC5536" s="217">
        <f>vykonyz.xlsx3[[#This Row],[Kod]]-vykonyz.xlsx[[#This Row],[Kod]]</f>
        <v>0</v>
      </c>
      <c r="AD5536" t="s">
        <v>18853</v>
      </c>
      <c r="AE5536" t="s">
        <v>2112</v>
      </c>
      <c r="AF5536"/>
      <c r="AG5536"/>
      <c r="AH5536" t="s">
        <v>18854</v>
      </c>
      <c r="AI5536" t="s">
        <v>18855</v>
      </c>
      <c r="AJ5536"/>
      <c r="AK5536" t="s">
        <v>45</v>
      </c>
      <c r="AL5536" t="s">
        <v>45</v>
      </c>
      <c r="AM5536" t="s">
        <v>33</v>
      </c>
      <c r="AN5536" t="s">
        <v>33</v>
      </c>
      <c r="AO5536" t="s">
        <v>133</v>
      </c>
      <c r="AP5536" t="s">
        <v>33</v>
      </c>
      <c r="AQ5536"/>
      <c r="AR5536" t="s">
        <v>35</v>
      </c>
      <c r="AS5536" t="s">
        <v>35</v>
      </c>
    </row>
    <row r="5537" spans="1:45">
      <c r="A5537" s="264" t="s">
        <v>5296</v>
      </c>
      <c r="B5537" s="217" t="s">
        <v>864</v>
      </c>
      <c r="E5537" s="217" t="s">
        <v>18858</v>
      </c>
      <c r="F5537" s="217" t="s">
        <v>18859</v>
      </c>
      <c r="H5537" s="217" t="s">
        <v>45</v>
      </c>
      <c r="I5537" s="217" t="s">
        <v>45</v>
      </c>
      <c r="J5537" s="217" t="s">
        <v>33</v>
      </c>
      <c r="K5537" s="217" t="s">
        <v>33</v>
      </c>
      <c r="L5537" s="217" t="s">
        <v>133</v>
      </c>
      <c r="M5537" s="217" t="s">
        <v>33</v>
      </c>
      <c r="O5537" s="217" t="s">
        <v>35</v>
      </c>
      <c r="P5537" s="217" t="s">
        <v>35</v>
      </c>
      <c r="Q5537" s="217">
        <f>S7135-vykonyz.xlsx[[#This Row],[Kod]]</f>
        <v>-91975</v>
      </c>
      <c r="R5537" s="217">
        <f>S5458-vykonyz.xlsx[[#This Row],[Kod]]</f>
        <v>-91975</v>
      </c>
      <c r="S5537" s="217" t="s">
        <v>18860</v>
      </c>
      <c r="T5537" s="217" t="s">
        <v>18861</v>
      </c>
      <c r="U5537" s="217">
        <v>187</v>
      </c>
      <c r="V5537" s="261">
        <v>45292</v>
      </c>
      <c r="W5537" s="217" t="s">
        <v>18860</v>
      </c>
      <c r="X5537" s="217">
        <v>180</v>
      </c>
      <c r="Y5537" s="217">
        <v>7</v>
      </c>
      <c r="Z5537" s="261">
        <v>45291</v>
      </c>
      <c r="AC5537" s="217">
        <f>vykonyz.xlsx3[[#This Row],[Kod]]-vykonyz.xlsx[[#This Row],[Kod]]</f>
        <v>0</v>
      </c>
      <c r="AD5537" t="s">
        <v>5296</v>
      </c>
      <c r="AE5537" t="s">
        <v>864</v>
      </c>
      <c r="AF5537"/>
      <c r="AG5537"/>
      <c r="AH5537" t="s">
        <v>18858</v>
      </c>
      <c r="AI5537" t="s">
        <v>18859</v>
      </c>
      <c r="AJ5537"/>
      <c r="AK5537" t="s">
        <v>45</v>
      </c>
      <c r="AL5537" t="s">
        <v>45</v>
      </c>
      <c r="AM5537" t="s">
        <v>33</v>
      </c>
      <c r="AN5537" t="s">
        <v>33</v>
      </c>
      <c r="AO5537" t="s">
        <v>133</v>
      </c>
      <c r="AP5537" t="s">
        <v>33</v>
      </c>
      <c r="AQ5537"/>
      <c r="AR5537" t="s">
        <v>35</v>
      </c>
      <c r="AS5537" t="s">
        <v>35</v>
      </c>
    </row>
    <row r="5538" spans="1:45">
      <c r="A5538" s="264" t="s">
        <v>18862</v>
      </c>
      <c r="B5538" s="217" t="s">
        <v>2622</v>
      </c>
      <c r="E5538" s="217" t="s">
        <v>18863</v>
      </c>
      <c r="F5538" s="217" t="s">
        <v>18859</v>
      </c>
      <c r="H5538" s="217" t="s">
        <v>45</v>
      </c>
      <c r="I5538" s="217" t="s">
        <v>45</v>
      </c>
      <c r="J5538" s="217" t="s">
        <v>33</v>
      </c>
      <c r="K5538" s="217" t="s">
        <v>33</v>
      </c>
      <c r="L5538" s="217" t="s">
        <v>133</v>
      </c>
      <c r="M5538" s="217" t="s">
        <v>33</v>
      </c>
      <c r="O5538" s="217" t="s">
        <v>35</v>
      </c>
      <c r="P5538" s="217" t="s">
        <v>35</v>
      </c>
      <c r="Q5538" s="217">
        <f>S7136-vykonyz.xlsx[[#This Row],[Kod]]</f>
        <v>-91976</v>
      </c>
      <c r="R5538" s="217">
        <f>S5459-vykonyz.xlsx[[#This Row],[Kod]]</f>
        <v>-91976</v>
      </c>
      <c r="S5538" s="217" t="s">
        <v>18864</v>
      </c>
      <c r="T5538" s="217" t="s">
        <v>18865</v>
      </c>
      <c r="U5538" s="217">
        <v>210</v>
      </c>
      <c r="V5538" s="261">
        <v>45292</v>
      </c>
      <c r="W5538" s="217" t="s">
        <v>18864</v>
      </c>
      <c r="X5538" s="217">
        <v>203</v>
      </c>
      <c r="Y5538" s="217">
        <v>7</v>
      </c>
      <c r="Z5538" s="261">
        <v>45291</v>
      </c>
      <c r="AC5538" s="217">
        <f>vykonyz.xlsx3[[#This Row],[Kod]]-vykonyz.xlsx[[#This Row],[Kod]]</f>
        <v>0</v>
      </c>
      <c r="AD5538" t="s">
        <v>18862</v>
      </c>
      <c r="AE5538" t="s">
        <v>2622</v>
      </c>
      <c r="AF5538"/>
      <c r="AG5538"/>
      <c r="AH5538" t="s">
        <v>18863</v>
      </c>
      <c r="AI5538" t="s">
        <v>18859</v>
      </c>
      <c r="AJ5538"/>
      <c r="AK5538" t="s">
        <v>45</v>
      </c>
      <c r="AL5538" t="s">
        <v>45</v>
      </c>
      <c r="AM5538" t="s">
        <v>33</v>
      </c>
      <c r="AN5538" t="s">
        <v>33</v>
      </c>
      <c r="AO5538" t="s">
        <v>133</v>
      </c>
      <c r="AP5538" t="s">
        <v>33</v>
      </c>
      <c r="AQ5538"/>
      <c r="AR5538" t="s">
        <v>35</v>
      </c>
      <c r="AS5538" t="s">
        <v>35</v>
      </c>
    </row>
    <row r="5539" spans="1:45">
      <c r="A5539" s="264" t="s">
        <v>18866</v>
      </c>
      <c r="B5539" s="217" t="s">
        <v>2622</v>
      </c>
      <c r="E5539" s="217" t="s">
        <v>18867</v>
      </c>
      <c r="F5539" s="217" t="s">
        <v>18859</v>
      </c>
      <c r="H5539" s="217" t="s">
        <v>45</v>
      </c>
      <c r="I5539" s="217" t="s">
        <v>45</v>
      </c>
      <c r="J5539" s="217" t="s">
        <v>33</v>
      </c>
      <c r="K5539" s="217" t="s">
        <v>33</v>
      </c>
      <c r="L5539" s="217" t="s">
        <v>133</v>
      </c>
      <c r="M5539" s="217" t="s">
        <v>33</v>
      </c>
      <c r="O5539" s="217" t="s">
        <v>35</v>
      </c>
      <c r="P5539" s="217" t="s">
        <v>35</v>
      </c>
      <c r="Q5539" s="217">
        <f>S7137-vykonyz.xlsx[[#This Row],[Kod]]</f>
        <v>-91977</v>
      </c>
      <c r="R5539" s="217">
        <f>S5460-vykonyz.xlsx[[#This Row],[Kod]]</f>
        <v>-91977</v>
      </c>
      <c r="S5539" s="217" t="s">
        <v>18868</v>
      </c>
      <c r="T5539" s="217" t="s">
        <v>18869</v>
      </c>
      <c r="U5539" s="217">
        <v>177</v>
      </c>
      <c r="V5539" s="261">
        <v>45292</v>
      </c>
      <c r="W5539" s="217" t="s">
        <v>18868</v>
      </c>
      <c r="X5539" s="217">
        <v>170</v>
      </c>
      <c r="Y5539" s="217">
        <v>7</v>
      </c>
      <c r="Z5539" s="261">
        <v>45291</v>
      </c>
      <c r="AC5539" s="217">
        <f>vykonyz.xlsx3[[#This Row],[Kod]]-vykonyz.xlsx[[#This Row],[Kod]]</f>
        <v>0</v>
      </c>
      <c r="AD5539" t="s">
        <v>18866</v>
      </c>
      <c r="AE5539" t="s">
        <v>2622</v>
      </c>
      <c r="AF5539"/>
      <c r="AG5539"/>
      <c r="AH5539" t="s">
        <v>18867</v>
      </c>
      <c r="AI5539" t="s">
        <v>18859</v>
      </c>
      <c r="AJ5539"/>
      <c r="AK5539" t="s">
        <v>45</v>
      </c>
      <c r="AL5539" t="s">
        <v>45</v>
      </c>
      <c r="AM5539" t="s">
        <v>33</v>
      </c>
      <c r="AN5539" t="s">
        <v>33</v>
      </c>
      <c r="AO5539" t="s">
        <v>133</v>
      </c>
      <c r="AP5539" t="s">
        <v>33</v>
      </c>
      <c r="AQ5539"/>
      <c r="AR5539" t="s">
        <v>35</v>
      </c>
      <c r="AS5539" t="s">
        <v>35</v>
      </c>
    </row>
    <row r="5540" spans="1:45">
      <c r="A5540" s="264" t="s">
        <v>18870</v>
      </c>
      <c r="B5540" s="217" t="s">
        <v>2622</v>
      </c>
      <c r="E5540" s="217" t="s">
        <v>18871</v>
      </c>
      <c r="F5540" s="217" t="s">
        <v>18859</v>
      </c>
      <c r="H5540" s="217" t="s">
        <v>45</v>
      </c>
      <c r="I5540" s="217" t="s">
        <v>45</v>
      </c>
      <c r="J5540" s="217" t="s">
        <v>33</v>
      </c>
      <c r="K5540" s="217" t="s">
        <v>33</v>
      </c>
      <c r="L5540" s="217" t="s">
        <v>133</v>
      </c>
      <c r="M5540" s="217" t="s">
        <v>33</v>
      </c>
      <c r="O5540" s="217" t="s">
        <v>35</v>
      </c>
      <c r="P5540" s="217" t="s">
        <v>35</v>
      </c>
      <c r="Q5540" s="217">
        <f>S7138-vykonyz.xlsx[[#This Row],[Kod]]</f>
        <v>-91978</v>
      </c>
      <c r="R5540" s="217">
        <f>S5461-vykonyz.xlsx[[#This Row],[Kod]]</f>
        <v>-91978</v>
      </c>
      <c r="S5540" s="217" t="s">
        <v>18872</v>
      </c>
      <c r="T5540" s="217" t="s">
        <v>18873</v>
      </c>
      <c r="U5540" s="217">
        <v>205</v>
      </c>
      <c r="V5540" s="261">
        <v>45292</v>
      </c>
      <c r="W5540" s="217" t="s">
        <v>18872</v>
      </c>
      <c r="X5540" s="217">
        <v>197</v>
      </c>
      <c r="Y5540" s="217">
        <v>8</v>
      </c>
      <c r="Z5540" s="261">
        <v>45291</v>
      </c>
      <c r="AC5540" s="217">
        <f>vykonyz.xlsx3[[#This Row],[Kod]]-vykonyz.xlsx[[#This Row],[Kod]]</f>
        <v>0</v>
      </c>
      <c r="AD5540" t="s">
        <v>18870</v>
      </c>
      <c r="AE5540" t="s">
        <v>2622</v>
      </c>
      <c r="AF5540"/>
      <c r="AG5540"/>
      <c r="AH5540" t="s">
        <v>18871</v>
      </c>
      <c r="AI5540" t="s">
        <v>18859</v>
      </c>
      <c r="AJ5540"/>
      <c r="AK5540" t="s">
        <v>45</v>
      </c>
      <c r="AL5540" t="s">
        <v>45</v>
      </c>
      <c r="AM5540" t="s">
        <v>33</v>
      </c>
      <c r="AN5540" t="s">
        <v>33</v>
      </c>
      <c r="AO5540" t="s">
        <v>133</v>
      </c>
      <c r="AP5540" t="s">
        <v>33</v>
      </c>
      <c r="AQ5540"/>
      <c r="AR5540" t="s">
        <v>35</v>
      </c>
      <c r="AS5540" t="s">
        <v>35</v>
      </c>
    </row>
    <row r="5541" spans="1:45">
      <c r="A5541" s="264" t="s">
        <v>18874</v>
      </c>
      <c r="B5541" s="217" t="s">
        <v>2622</v>
      </c>
      <c r="E5541" s="217" t="s">
        <v>18875</v>
      </c>
      <c r="H5541" s="217" t="s">
        <v>45</v>
      </c>
      <c r="I5541" s="217" t="s">
        <v>45</v>
      </c>
      <c r="J5541" s="217" t="s">
        <v>33</v>
      </c>
      <c r="K5541" s="217" t="s">
        <v>33</v>
      </c>
      <c r="L5541" s="217" t="s">
        <v>133</v>
      </c>
      <c r="M5541" s="217" t="s">
        <v>33</v>
      </c>
      <c r="O5541" s="217" t="s">
        <v>35</v>
      </c>
      <c r="P5541" s="217" t="s">
        <v>35</v>
      </c>
      <c r="Q5541" s="217">
        <f>S7139-vykonyz.xlsx[[#This Row],[Kod]]</f>
        <v>-91979</v>
      </c>
      <c r="R5541" s="217">
        <f>S5462-vykonyz.xlsx[[#This Row],[Kod]]</f>
        <v>-91979</v>
      </c>
      <c r="S5541" s="217" t="s">
        <v>18876</v>
      </c>
      <c r="T5541" s="217" t="s">
        <v>18877</v>
      </c>
      <c r="U5541" s="217">
        <v>177</v>
      </c>
      <c r="V5541" s="261">
        <v>45292</v>
      </c>
      <c r="W5541" s="217" t="s">
        <v>18876</v>
      </c>
      <c r="X5541" s="217">
        <v>170</v>
      </c>
      <c r="Y5541" s="217">
        <v>7</v>
      </c>
      <c r="Z5541" s="261">
        <v>45291</v>
      </c>
      <c r="AC5541" s="217">
        <f>vykonyz.xlsx3[[#This Row],[Kod]]-vykonyz.xlsx[[#This Row],[Kod]]</f>
        <v>0</v>
      </c>
      <c r="AD5541" t="s">
        <v>18874</v>
      </c>
      <c r="AE5541" t="s">
        <v>2622</v>
      </c>
      <c r="AF5541"/>
      <c r="AG5541"/>
      <c r="AH5541" t="s">
        <v>18875</v>
      </c>
      <c r="AI5541" t="s">
        <v>18878</v>
      </c>
      <c r="AJ5541"/>
      <c r="AK5541" t="s">
        <v>45</v>
      </c>
      <c r="AL5541" t="s">
        <v>45</v>
      </c>
      <c r="AM5541" t="s">
        <v>33</v>
      </c>
      <c r="AN5541" t="s">
        <v>33</v>
      </c>
      <c r="AO5541" t="s">
        <v>133</v>
      </c>
      <c r="AP5541" t="s">
        <v>33</v>
      </c>
      <c r="AQ5541"/>
      <c r="AR5541" t="s">
        <v>35</v>
      </c>
      <c r="AS5541" t="s">
        <v>35</v>
      </c>
    </row>
    <row r="5542" spans="1:45">
      <c r="A5542" s="264" t="s">
        <v>18879</v>
      </c>
      <c r="B5542" s="217" t="s">
        <v>2622</v>
      </c>
      <c r="E5542" s="217" t="s">
        <v>18880</v>
      </c>
      <c r="F5542" s="217" t="s">
        <v>18881</v>
      </c>
      <c r="H5542" s="217" t="s">
        <v>45</v>
      </c>
      <c r="I5542" s="217" t="s">
        <v>45</v>
      </c>
      <c r="J5542" s="217" t="s">
        <v>33</v>
      </c>
      <c r="K5542" s="217" t="s">
        <v>33</v>
      </c>
      <c r="L5542" s="217" t="s">
        <v>133</v>
      </c>
      <c r="M5542" s="217" t="s">
        <v>33</v>
      </c>
      <c r="O5542" s="217" t="s">
        <v>35</v>
      </c>
      <c r="P5542" s="217" t="s">
        <v>35</v>
      </c>
      <c r="Q5542" s="217">
        <f>S7140-vykonyz.xlsx[[#This Row],[Kod]]</f>
        <v>-91980</v>
      </c>
      <c r="R5542" s="217">
        <f>S5463-vykonyz.xlsx[[#This Row],[Kod]]</f>
        <v>-91980</v>
      </c>
      <c r="S5542" s="217" t="s">
        <v>18882</v>
      </c>
      <c r="T5542" s="217" t="s">
        <v>18883</v>
      </c>
      <c r="U5542" s="217">
        <v>311</v>
      </c>
      <c r="V5542" s="261">
        <v>45292</v>
      </c>
      <c r="W5542" s="217" t="s">
        <v>18882</v>
      </c>
      <c r="X5542" s="217">
        <v>303</v>
      </c>
      <c r="Y5542" s="217">
        <v>8</v>
      </c>
      <c r="Z5542" s="261">
        <v>45291</v>
      </c>
      <c r="AC5542" s="217">
        <f>vykonyz.xlsx3[[#This Row],[Kod]]-vykonyz.xlsx[[#This Row],[Kod]]</f>
        <v>0</v>
      </c>
      <c r="AD5542" t="s">
        <v>18879</v>
      </c>
      <c r="AE5542" t="s">
        <v>2622</v>
      </c>
      <c r="AF5542"/>
      <c r="AG5542"/>
      <c r="AH5542" t="s">
        <v>18880</v>
      </c>
      <c r="AI5542" t="s">
        <v>18881</v>
      </c>
      <c r="AJ5542"/>
      <c r="AK5542" t="s">
        <v>45</v>
      </c>
      <c r="AL5542" t="s">
        <v>45</v>
      </c>
      <c r="AM5542" t="s">
        <v>33</v>
      </c>
      <c r="AN5542" t="s">
        <v>33</v>
      </c>
      <c r="AO5542" t="s">
        <v>133</v>
      </c>
      <c r="AP5542" t="s">
        <v>33</v>
      </c>
      <c r="AQ5542"/>
      <c r="AR5542" t="s">
        <v>35</v>
      </c>
      <c r="AS5542" t="s">
        <v>35</v>
      </c>
    </row>
    <row r="5543" spans="1:45">
      <c r="A5543" s="264" t="s">
        <v>18884</v>
      </c>
      <c r="B5543" s="217" t="s">
        <v>1136</v>
      </c>
      <c r="E5543" s="217" t="s">
        <v>18885</v>
      </c>
      <c r="F5543" s="217" t="s">
        <v>18886</v>
      </c>
      <c r="H5543" s="217" t="s">
        <v>45</v>
      </c>
      <c r="I5543" s="217" t="s">
        <v>45</v>
      </c>
      <c r="J5543" s="217" t="s">
        <v>33</v>
      </c>
      <c r="K5543" s="217" t="s">
        <v>33</v>
      </c>
      <c r="L5543" s="217" t="s">
        <v>133</v>
      </c>
      <c r="M5543" s="217" t="s">
        <v>33</v>
      </c>
      <c r="O5543" s="217" t="s">
        <v>35</v>
      </c>
      <c r="P5543" s="217" t="s">
        <v>35</v>
      </c>
      <c r="Q5543" s="217">
        <f>S7141-vykonyz.xlsx[[#This Row],[Kod]]</f>
        <v>-91981</v>
      </c>
      <c r="R5543" s="217">
        <f>S5464-vykonyz.xlsx[[#This Row],[Kod]]</f>
        <v>-91981</v>
      </c>
      <c r="S5543" s="217" t="s">
        <v>18887</v>
      </c>
      <c r="T5543" s="217" t="s">
        <v>18888</v>
      </c>
      <c r="U5543" s="217">
        <v>193</v>
      </c>
      <c r="V5543" s="261">
        <v>45292</v>
      </c>
      <c r="W5543" s="217" t="s">
        <v>18887</v>
      </c>
      <c r="X5543" s="217">
        <v>186</v>
      </c>
      <c r="Y5543" s="217">
        <v>7</v>
      </c>
      <c r="Z5543" s="261">
        <v>45291</v>
      </c>
      <c r="AC5543" s="217">
        <f>vykonyz.xlsx3[[#This Row],[Kod]]-vykonyz.xlsx[[#This Row],[Kod]]</f>
        <v>0</v>
      </c>
      <c r="AD5543" t="s">
        <v>18884</v>
      </c>
      <c r="AE5543" t="s">
        <v>1136</v>
      </c>
      <c r="AF5543"/>
      <c r="AG5543"/>
      <c r="AH5543" t="s">
        <v>18885</v>
      </c>
      <c r="AI5543" t="s">
        <v>18886</v>
      </c>
      <c r="AJ5543"/>
      <c r="AK5543" t="s">
        <v>45</v>
      </c>
      <c r="AL5543" t="s">
        <v>45</v>
      </c>
      <c r="AM5543" t="s">
        <v>33</v>
      </c>
      <c r="AN5543" t="s">
        <v>33</v>
      </c>
      <c r="AO5543" t="s">
        <v>133</v>
      </c>
      <c r="AP5543" t="s">
        <v>33</v>
      </c>
      <c r="AQ5543"/>
      <c r="AR5543" t="s">
        <v>35</v>
      </c>
      <c r="AS5543" t="s">
        <v>35</v>
      </c>
    </row>
    <row r="5544" spans="1:45">
      <c r="A5544" s="264" t="s">
        <v>18889</v>
      </c>
      <c r="B5544" s="217" t="s">
        <v>1136</v>
      </c>
      <c r="E5544" s="217" t="s">
        <v>18890</v>
      </c>
      <c r="F5544" s="217" t="s">
        <v>18891</v>
      </c>
      <c r="H5544" s="217" t="s">
        <v>45</v>
      </c>
      <c r="I5544" s="217" t="s">
        <v>45</v>
      </c>
      <c r="J5544" s="217" t="s">
        <v>33</v>
      </c>
      <c r="K5544" s="217" t="s">
        <v>33</v>
      </c>
      <c r="L5544" s="217" t="s">
        <v>133</v>
      </c>
      <c r="M5544" s="217" t="s">
        <v>33</v>
      </c>
      <c r="O5544" s="217" t="s">
        <v>35</v>
      </c>
      <c r="P5544" s="217" t="s">
        <v>35</v>
      </c>
      <c r="Q5544" s="217">
        <f>S7142-vykonyz.xlsx[[#This Row],[Kod]]</f>
        <v>-91982</v>
      </c>
      <c r="R5544" s="217">
        <f>S5465-vykonyz.xlsx[[#This Row],[Kod]]</f>
        <v>-91982</v>
      </c>
      <c r="S5544" s="217" t="s">
        <v>18892</v>
      </c>
      <c r="T5544" s="217" t="s">
        <v>18893</v>
      </c>
      <c r="U5544" s="217">
        <v>421</v>
      </c>
      <c r="V5544" s="261">
        <v>45292</v>
      </c>
      <c r="W5544" s="217" t="s">
        <v>18892</v>
      </c>
      <c r="X5544" s="217">
        <v>414</v>
      </c>
      <c r="Y5544" s="217">
        <v>7</v>
      </c>
      <c r="Z5544" s="261">
        <v>45291</v>
      </c>
      <c r="AC5544" s="217">
        <f>vykonyz.xlsx3[[#This Row],[Kod]]-vykonyz.xlsx[[#This Row],[Kod]]</f>
        <v>0</v>
      </c>
      <c r="AD5544" t="s">
        <v>18889</v>
      </c>
      <c r="AE5544" t="s">
        <v>1136</v>
      </c>
      <c r="AF5544"/>
      <c r="AG5544"/>
      <c r="AH5544" t="s">
        <v>18890</v>
      </c>
      <c r="AI5544" t="s">
        <v>18891</v>
      </c>
      <c r="AJ5544"/>
      <c r="AK5544" t="s">
        <v>45</v>
      </c>
      <c r="AL5544" t="s">
        <v>45</v>
      </c>
      <c r="AM5544" t="s">
        <v>33</v>
      </c>
      <c r="AN5544" t="s">
        <v>33</v>
      </c>
      <c r="AO5544" t="s">
        <v>133</v>
      </c>
      <c r="AP5544" t="s">
        <v>33</v>
      </c>
      <c r="AQ5544"/>
      <c r="AR5544" t="s">
        <v>35</v>
      </c>
      <c r="AS5544" t="s">
        <v>35</v>
      </c>
    </row>
    <row r="5545" spans="1:45">
      <c r="A5545" s="264" t="s">
        <v>18894</v>
      </c>
      <c r="B5545" s="217" t="s">
        <v>1136</v>
      </c>
      <c r="E5545" s="217" t="s">
        <v>18895</v>
      </c>
      <c r="F5545" s="217" t="s">
        <v>18896</v>
      </c>
      <c r="H5545" s="217" t="s">
        <v>45</v>
      </c>
      <c r="I5545" s="217" t="s">
        <v>45</v>
      </c>
      <c r="J5545" s="217" t="s">
        <v>33</v>
      </c>
      <c r="K5545" s="217" t="s">
        <v>33</v>
      </c>
      <c r="L5545" s="217" t="s">
        <v>133</v>
      </c>
      <c r="M5545" s="217" t="s">
        <v>33</v>
      </c>
      <c r="O5545" s="217" t="s">
        <v>35</v>
      </c>
      <c r="P5545" s="217" t="s">
        <v>35</v>
      </c>
      <c r="Q5545" s="217">
        <f>S7143-vykonyz.xlsx[[#This Row],[Kod]]</f>
        <v>-91983</v>
      </c>
      <c r="R5545" s="217">
        <f>S5466-vykonyz.xlsx[[#This Row],[Kod]]</f>
        <v>-91983</v>
      </c>
      <c r="S5545" s="217" t="s">
        <v>18897</v>
      </c>
      <c r="T5545" s="217" t="s">
        <v>18898</v>
      </c>
      <c r="U5545" s="217">
        <v>379</v>
      </c>
      <c r="V5545" s="261">
        <v>45292</v>
      </c>
      <c r="W5545" s="217" t="s">
        <v>18897</v>
      </c>
      <c r="X5545" s="217">
        <v>372</v>
      </c>
      <c r="Y5545" s="217">
        <v>7</v>
      </c>
      <c r="Z5545" s="261">
        <v>45291</v>
      </c>
      <c r="AC5545" s="217">
        <f>vykonyz.xlsx3[[#This Row],[Kod]]-vykonyz.xlsx[[#This Row],[Kod]]</f>
        <v>0</v>
      </c>
      <c r="AD5545" t="s">
        <v>18894</v>
      </c>
      <c r="AE5545" t="s">
        <v>1136</v>
      </c>
      <c r="AF5545"/>
      <c r="AG5545"/>
      <c r="AH5545" t="s">
        <v>18895</v>
      </c>
      <c r="AI5545" t="s">
        <v>18896</v>
      </c>
      <c r="AJ5545"/>
      <c r="AK5545" t="s">
        <v>45</v>
      </c>
      <c r="AL5545" t="s">
        <v>45</v>
      </c>
      <c r="AM5545" t="s">
        <v>33</v>
      </c>
      <c r="AN5545" t="s">
        <v>33</v>
      </c>
      <c r="AO5545" t="s">
        <v>133</v>
      </c>
      <c r="AP5545" t="s">
        <v>33</v>
      </c>
      <c r="AQ5545"/>
      <c r="AR5545" t="s">
        <v>35</v>
      </c>
      <c r="AS5545" t="s">
        <v>35</v>
      </c>
    </row>
    <row r="5546" spans="1:45">
      <c r="A5546" s="264" t="s">
        <v>18899</v>
      </c>
      <c r="B5546" s="217" t="s">
        <v>1136</v>
      </c>
      <c r="E5546" s="217" t="s">
        <v>18900</v>
      </c>
      <c r="F5546" s="217" t="s">
        <v>18901</v>
      </c>
      <c r="H5546" s="217" t="s">
        <v>45</v>
      </c>
      <c r="I5546" s="217" t="s">
        <v>45</v>
      </c>
      <c r="J5546" s="217" t="s">
        <v>33</v>
      </c>
      <c r="K5546" s="217" t="s">
        <v>33</v>
      </c>
      <c r="L5546" s="217" t="s">
        <v>133</v>
      </c>
      <c r="M5546" s="217" t="s">
        <v>33</v>
      </c>
      <c r="O5546" s="217" t="s">
        <v>35</v>
      </c>
      <c r="P5546" s="217" t="s">
        <v>35</v>
      </c>
      <c r="Q5546" s="217">
        <f>S7144-vykonyz.xlsx[[#This Row],[Kod]]</f>
        <v>-91984</v>
      </c>
      <c r="R5546" s="217">
        <f>S5467-vykonyz.xlsx[[#This Row],[Kod]]</f>
        <v>-91984</v>
      </c>
      <c r="S5546" s="217" t="s">
        <v>18902</v>
      </c>
      <c r="T5546" s="217" t="s">
        <v>18903</v>
      </c>
      <c r="U5546" s="217">
        <v>180</v>
      </c>
      <c r="V5546" s="261">
        <v>45292</v>
      </c>
      <c r="W5546" s="217" t="s">
        <v>18902</v>
      </c>
      <c r="X5546" s="217">
        <v>173</v>
      </c>
      <c r="Y5546" s="217">
        <v>7</v>
      </c>
      <c r="Z5546" s="261">
        <v>45291</v>
      </c>
      <c r="AC5546" s="217">
        <f>vykonyz.xlsx3[[#This Row],[Kod]]-vykonyz.xlsx[[#This Row],[Kod]]</f>
        <v>0</v>
      </c>
      <c r="AD5546" t="s">
        <v>18899</v>
      </c>
      <c r="AE5546" t="s">
        <v>1136</v>
      </c>
      <c r="AF5546"/>
      <c r="AG5546"/>
      <c r="AH5546" t="s">
        <v>18900</v>
      </c>
      <c r="AI5546" t="s">
        <v>18901</v>
      </c>
      <c r="AJ5546"/>
      <c r="AK5546" t="s">
        <v>45</v>
      </c>
      <c r="AL5546" t="s">
        <v>45</v>
      </c>
      <c r="AM5546" t="s">
        <v>33</v>
      </c>
      <c r="AN5546" t="s">
        <v>33</v>
      </c>
      <c r="AO5546" t="s">
        <v>133</v>
      </c>
      <c r="AP5546" t="s">
        <v>33</v>
      </c>
      <c r="AQ5546"/>
      <c r="AR5546" t="s">
        <v>35</v>
      </c>
      <c r="AS5546" t="s">
        <v>35</v>
      </c>
    </row>
    <row r="5547" spans="1:45">
      <c r="A5547" s="264" t="s">
        <v>18904</v>
      </c>
      <c r="B5547" s="217" t="s">
        <v>1136</v>
      </c>
      <c r="E5547" s="217" t="s">
        <v>18905</v>
      </c>
      <c r="F5547" s="217" t="s">
        <v>18906</v>
      </c>
      <c r="H5547" s="217" t="s">
        <v>45</v>
      </c>
      <c r="I5547" s="217" t="s">
        <v>45</v>
      </c>
      <c r="J5547" s="217" t="s">
        <v>33</v>
      </c>
      <c r="K5547" s="217" t="s">
        <v>33</v>
      </c>
      <c r="L5547" s="217" t="s">
        <v>133</v>
      </c>
      <c r="M5547" s="217" t="s">
        <v>33</v>
      </c>
      <c r="O5547" s="217" t="s">
        <v>35</v>
      </c>
      <c r="P5547" s="217" t="s">
        <v>35</v>
      </c>
      <c r="Q5547" s="217">
        <f>S7145-vykonyz.xlsx[[#This Row],[Kod]]</f>
        <v>-91985</v>
      </c>
      <c r="R5547" s="217">
        <f>S5468-vykonyz.xlsx[[#This Row],[Kod]]</f>
        <v>-91985</v>
      </c>
      <c r="S5547" s="217" t="s">
        <v>18907</v>
      </c>
      <c r="T5547" s="217" t="s">
        <v>18908</v>
      </c>
      <c r="U5547" s="217">
        <v>206</v>
      </c>
      <c r="V5547" s="261">
        <v>45292</v>
      </c>
      <c r="W5547" s="217" t="s">
        <v>18907</v>
      </c>
      <c r="X5547" s="217">
        <v>199</v>
      </c>
      <c r="Y5547" s="217">
        <v>7</v>
      </c>
      <c r="Z5547" s="261">
        <v>45291</v>
      </c>
      <c r="AC5547" s="217">
        <f>vykonyz.xlsx3[[#This Row],[Kod]]-vykonyz.xlsx[[#This Row],[Kod]]</f>
        <v>0</v>
      </c>
      <c r="AD5547" t="s">
        <v>18904</v>
      </c>
      <c r="AE5547" t="s">
        <v>1136</v>
      </c>
      <c r="AF5547"/>
      <c r="AG5547"/>
      <c r="AH5547" t="s">
        <v>18905</v>
      </c>
      <c r="AI5547" t="s">
        <v>18906</v>
      </c>
      <c r="AJ5547"/>
      <c r="AK5547" t="s">
        <v>45</v>
      </c>
      <c r="AL5547" t="s">
        <v>45</v>
      </c>
      <c r="AM5547" t="s">
        <v>33</v>
      </c>
      <c r="AN5547" t="s">
        <v>33</v>
      </c>
      <c r="AO5547" t="s">
        <v>133</v>
      </c>
      <c r="AP5547" t="s">
        <v>33</v>
      </c>
      <c r="AQ5547"/>
      <c r="AR5547" t="s">
        <v>35</v>
      </c>
      <c r="AS5547" t="s">
        <v>35</v>
      </c>
    </row>
    <row r="5548" spans="1:45">
      <c r="A5548" s="264" t="s">
        <v>18909</v>
      </c>
      <c r="B5548" s="217" t="s">
        <v>2622</v>
      </c>
      <c r="E5548" s="217" t="s">
        <v>18910</v>
      </c>
      <c r="H5548" s="217" t="s">
        <v>45</v>
      </c>
      <c r="I5548" s="217" t="s">
        <v>45</v>
      </c>
      <c r="J5548" s="217" t="s">
        <v>33</v>
      </c>
      <c r="K5548" s="217" t="s">
        <v>33</v>
      </c>
      <c r="L5548" s="217" t="s">
        <v>133</v>
      </c>
      <c r="M5548" s="217" t="s">
        <v>33</v>
      </c>
      <c r="O5548" s="217" t="s">
        <v>35</v>
      </c>
      <c r="P5548" s="217" t="s">
        <v>35</v>
      </c>
      <c r="Q5548" s="217">
        <f>S7146-vykonyz.xlsx[[#This Row],[Kod]]</f>
        <v>-91986</v>
      </c>
      <c r="R5548" s="217">
        <f>S5469-vykonyz.xlsx[[#This Row],[Kod]]</f>
        <v>-91986</v>
      </c>
      <c r="S5548" s="217" t="s">
        <v>18911</v>
      </c>
      <c r="T5548" s="217" t="s">
        <v>18912</v>
      </c>
      <c r="U5548" s="217">
        <v>506</v>
      </c>
      <c r="V5548" s="261">
        <v>45292</v>
      </c>
      <c r="W5548" s="217" t="s">
        <v>18911</v>
      </c>
      <c r="X5548" s="217">
        <v>499</v>
      </c>
      <c r="Y5548" s="217">
        <v>7</v>
      </c>
      <c r="Z5548" s="261">
        <v>45291</v>
      </c>
      <c r="AC5548" s="217">
        <f>vykonyz.xlsx3[[#This Row],[Kod]]-vykonyz.xlsx[[#This Row],[Kod]]</f>
        <v>0</v>
      </c>
      <c r="AD5548" t="s">
        <v>18909</v>
      </c>
      <c r="AE5548" t="s">
        <v>2622</v>
      </c>
      <c r="AF5548"/>
      <c r="AG5548"/>
      <c r="AH5548" t="s">
        <v>18910</v>
      </c>
      <c r="AI5548" t="s">
        <v>18913</v>
      </c>
      <c r="AJ5548"/>
      <c r="AK5548" t="s">
        <v>45</v>
      </c>
      <c r="AL5548" t="s">
        <v>45</v>
      </c>
      <c r="AM5548" t="s">
        <v>33</v>
      </c>
      <c r="AN5548" t="s">
        <v>33</v>
      </c>
      <c r="AO5548" t="s">
        <v>133</v>
      </c>
      <c r="AP5548" t="s">
        <v>33</v>
      </c>
      <c r="AQ5548"/>
      <c r="AR5548" t="s">
        <v>35</v>
      </c>
      <c r="AS5548" t="s">
        <v>35</v>
      </c>
    </row>
    <row r="5549" spans="1:45">
      <c r="A5549" s="264" t="s">
        <v>18914</v>
      </c>
      <c r="B5549" s="217" t="s">
        <v>2622</v>
      </c>
      <c r="E5549" s="217" t="s">
        <v>18915</v>
      </c>
      <c r="H5549" s="217" t="s">
        <v>45</v>
      </c>
      <c r="I5549" s="217" t="s">
        <v>45</v>
      </c>
      <c r="J5549" s="217" t="s">
        <v>33</v>
      </c>
      <c r="K5549" s="217" t="s">
        <v>33</v>
      </c>
      <c r="L5549" s="217" t="s">
        <v>133</v>
      </c>
      <c r="M5549" s="217" t="s">
        <v>33</v>
      </c>
      <c r="O5549" s="217" t="s">
        <v>35</v>
      </c>
      <c r="P5549" s="217" t="s">
        <v>35</v>
      </c>
      <c r="Q5549" s="217">
        <f>S7147-vykonyz.xlsx[[#This Row],[Kod]]</f>
        <v>-91987</v>
      </c>
      <c r="R5549" s="217">
        <f>S5470-vykonyz.xlsx[[#This Row],[Kod]]</f>
        <v>-91987</v>
      </c>
      <c r="S5549" s="217" t="s">
        <v>18916</v>
      </c>
      <c r="T5549" s="217" t="s">
        <v>18917</v>
      </c>
      <c r="U5549" s="217">
        <v>213</v>
      </c>
      <c r="V5549" s="261">
        <v>45292</v>
      </c>
      <c r="W5549" s="217" t="s">
        <v>18916</v>
      </c>
      <c r="X5549" s="217">
        <v>206</v>
      </c>
      <c r="Y5549" s="217">
        <v>7</v>
      </c>
      <c r="Z5549" s="261">
        <v>45291</v>
      </c>
      <c r="AC5549" s="217">
        <f>vykonyz.xlsx3[[#This Row],[Kod]]-vykonyz.xlsx[[#This Row],[Kod]]</f>
        <v>0</v>
      </c>
      <c r="AD5549" t="s">
        <v>18914</v>
      </c>
      <c r="AE5549" t="s">
        <v>2622</v>
      </c>
      <c r="AF5549"/>
      <c r="AG5549"/>
      <c r="AH5549" t="s">
        <v>18915</v>
      </c>
      <c r="AI5549" t="s">
        <v>18918</v>
      </c>
      <c r="AJ5549"/>
      <c r="AK5549" t="s">
        <v>45</v>
      </c>
      <c r="AL5549" t="s">
        <v>45</v>
      </c>
      <c r="AM5549" t="s">
        <v>33</v>
      </c>
      <c r="AN5549" t="s">
        <v>33</v>
      </c>
      <c r="AO5549" t="s">
        <v>133</v>
      </c>
      <c r="AP5549" t="s">
        <v>33</v>
      </c>
      <c r="AQ5549"/>
      <c r="AR5549" t="s">
        <v>35</v>
      </c>
      <c r="AS5549" t="s">
        <v>35</v>
      </c>
    </row>
    <row r="5550" spans="1:45">
      <c r="A5550" s="264" t="s">
        <v>18919</v>
      </c>
      <c r="B5550" s="217" t="s">
        <v>2622</v>
      </c>
      <c r="E5550" s="217" t="s">
        <v>18920</v>
      </c>
      <c r="H5550" s="217" t="s">
        <v>45</v>
      </c>
      <c r="I5550" s="217" t="s">
        <v>45</v>
      </c>
      <c r="J5550" s="217" t="s">
        <v>33</v>
      </c>
      <c r="K5550" s="217" t="s">
        <v>33</v>
      </c>
      <c r="L5550" s="217" t="s">
        <v>133</v>
      </c>
      <c r="M5550" s="217" t="s">
        <v>33</v>
      </c>
      <c r="O5550" s="217" t="s">
        <v>35</v>
      </c>
      <c r="P5550" s="217" t="s">
        <v>35</v>
      </c>
      <c r="Q5550" s="217">
        <f>S7148-vykonyz.xlsx[[#This Row],[Kod]]</f>
        <v>-91988</v>
      </c>
      <c r="R5550" s="217">
        <f>S5471-vykonyz.xlsx[[#This Row],[Kod]]</f>
        <v>-91988</v>
      </c>
      <c r="S5550" s="217" t="s">
        <v>18921</v>
      </c>
      <c r="T5550" s="217" t="s">
        <v>18922</v>
      </c>
      <c r="U5550" s="217">
        <v>243</v>
      </c>
      <c r="V5550" s="261">
        <v>45292</v>
      </c>
      <c r="W5550" s="217" t="s">
        <v>18921</v>
      </c>
      <c r="X5550" s="217">
        <v>236</v>
      </c>
      <c r="Y5550" s="217">
        <v>7</v>
      </c>
      <c r="Z5550" s="261">
        <v>45291</v>
      </c>
      <c r="AC5550" s="217">
        <f>vykonyz.xlsx3[[#This Row],[Kod]]-vykonyz.xlsx[[#This Row],[Kod]]</f>
        <v>0</v>
      </c>
      <c r="AD5550" t="s">
        <v>18919</v>
      </c>
      <c r="AE5550" t="s">
        <v>2622</v>
      </c>
      <c r="AF5550"/>
      <c r="AG5550"/>
      <c r="AH5550" t="s">
        <v>18920</v>
      </c>
      <c r="AI5550" t="s">
        <v>18923</v>
      </c>
      <c r="AJ5550"/>
      <c r="AK5550" t="s">
        <v>45</v>
      </c>
      <c r="AL5550" t="s">
        <v>45</v>
      </c>
      <c r="AM5550" t="s">
        <v>33</v>
      </c>
      <c r="AN5550" t="s">
        <v>33</v>
      </c>
      <c r="AO5550" t="s">
        <v>133</v>
      </c>
      <c r="AP5550" t="s">
        <v>33</v>
      </c>
      <c r="AQ5550"/>
      <c r="AR5550" t="s">
        <v>35</v>
      </c>
      <c r="AS5550" t="s">
        <v>35</v>
      </c>
    </row>
    <row r="5551" spans="1:45">
      <c r="A5551" s="264" t="s">
        <v>18924</v>
      </c>
      <c r="B5551" s="217" t="s">
        <v>1136</v>
      </c>
      <c r="E5551" s="217" t="s">
        <v>18925</v>
      </c>
      <c r="F5551" s="217" t="s">
        <v>18926</v>
      </c>
      <c r="H5551" s="217" t="s">
        <v>45</v>
      </c>
      <c r="I5551" s="217" t="s">
        <v>45</v>
      </c>
      <c r="J5551" s="217" t="s">
        <v>33</v>
      </c>
      <c r="K5551" s="217" t="s">
        <v>33</v>
      </c>
      <c r="L5551" s="217" t="s">
        <v>133</v>
      </c>
      <c r="M5551" s="217" t="s">
        <v>33</v>
      </c>
      <c r="O5551" s="217" t="s">
        <v>35</v>
      </c>
      <c r="P5551" s="217" t="s">
        <v>35</v>
      </c>
      <c r="Q5551" s="217">
        <f>S7149-vykonyz.xlsx[[#This Row],[Kod]]</f>
        <v>-91990</v>
      </c>
      <c r="R5551" s="217">
        <f>S5472-vykonyz.xlsx[[#This Row],[Kod]]</f>
        <v>-91990</v>
      </c>
      <c r="S5551" s="217" t="s">
        <v>18927</v>
      </c>
      <c r="T5551" s="217" t="s">
        <v>18928</v>
      </c>
      <c r="U5551" s="217">
        <v>287</v>
      </c>
      <c r="V5551" s="261">
        <v>45292</v>
      </c>
      <c r="W5551" s="217" t="s">
        <v>18927</v>
      </c>
      <c r="X5551" s="217">
        <v>277</v>
      </c>
      <c r="Y5551" s="217">
        <v>10</v>
      </c>
      <c r="Z5551" s="261">
        <v>45291</v>
      </c>
      <c r="AC5551" s="217">
        <f>vykonyz.xlsx3[[#This Row],[Kod]]-vykonyz.xlsx[[#This Row],[Kod]]</f>
        <v>0</v>
      </c>
      <c r="AD5551" t="s">
        <v>18924</v>
      </c>
      <c r="AE5551" t="s">
        <v>1136</v>
      </c>
      <c r="AF5551"/>
      <c r="AG5551"/>
      <c r="AH5551" t="s">
        <v>18925</v>
      </c>
      <c r="AI5551" t="s">
        <v>18926</v>
      </c>
      <c r="AJ5551"/>
      <c r="AK5551" t="s">
        <v>45</v>
      </c>
      <c r="AL5551" t="s">
        <v>45</v>
      </c>
      <c r="AM5551" t="s">
        <v>33</v>
      </c>
      <c r="AN5551" t="s">
        <v>33</v>
      </c>
      <c r="AO5551" t="s">
        <v>133</v>
      </c>
      <c r="AP5551" t="s">
        <v>33</v>
      </c>
      <c r="AQ5551"/>
      <c r="AR5551" t="s">
        <v>35</v>
      </c>
      <c r="AS5551" t="s">
        <v>35</v>
      </c>
    </row>
    <row r="5552" spans="1:45">
      <c r="A5552" s="264" t="s">
        <v>18929</v>
      </c>
      <c r="B5552" s="217" t="s">
        <v>1136</v>
      </c>
      <c r="E5552" s="217" t="s">
        <v>18930</v>
      </c>
      <c r="F5552" s="217" t="s">
        <v>18931</v>
      </c>
      <c r="H5552" s="217" t="s">
        <v>45</v>
      </c>
      <c r="I5552" s="217" t="s">
        <v>45</v>
      </c>
      <c r="J5552" s="217" t="s">
        <v>33</v>
      </c>
      <c r="K5552" s="217" t="s">
        <v>33</v>
      </c>
      <c r="L5552" s="217" t="s">
        <v>133</v>
      </c>
      <c r="M5552" s="217" t="s">
        <v>33</v>
      </c>
      <c r="O5552" s="217" t="s">
        <v>35</v>
      </c>
      <c r="P5552" s="217" t="s">
        <v>35</v>
      </c>
      <c r="Q5552" s="217">
        <f>S7150-vykonyz.xlsx[[#This Row],[Kod]]</f>
        <v>-91991</v>
      </c>
      <c r="R5552" s="217">
        <f>S5473-vykonyz.xlsx[[#This Row],[Kod]]</f>
        <v>-91991</v>
      </c>
      <c r="S5552" s="217" t="s">
        <v>18932</v>
      </c>
      <c r="T5552" s="217" t="s">
        <v>18933</v>
      </c>
      <c r="U5552" s="217">
        <v>211</v>
      </c>
      <c r="V5552" s="261">
        <v>45292</v>
      </c>
      <c r="W5552" s="217" t="s">
        <v>18932</v>
      </c>
      <c r="X5552" s="217">
        <v>204</v>
      </c>
      <c r="Y5552" s="217">
        <v>7</v>
      </c>
      <c r="Z5552" s="261">
        <v>45291</v>
      </c>
      <c r="AC5552" s="217">
        <f>vykonyz.xlsx3[[#This Row],[Kod]]-vykonyz.xlsx[[#This Row],[Kod]]</f>
        <v>0</v>
      </c>
      <c r="AD5552" t="s">
        <v>18929</v>
      </c>
      <c r="AE5552" t="s">
        <v>1136</v>
      </c>
      <c r="AF5552"/>
      <c r="AG5552"/>
      <c r="AH5552" t="s">
        <v>18930</v>
      </c>
      <c r="AI5552" t="s">
        <v>18931</v>
      </c>
      <c r="AJ5552"/>
      <c r="AK5552" t="s">
        <v>45</v>
      </c>
      <c r="AL5552" t="s">
        <v>45</v>
      </c>
      <c r="AM5552" t="s">
        <v>33</v>
      </c>
      <c r="AN5552" t="s">
        <v>33</v>
      </c>
      <c r="AO5552" t="s">
        <v>133</v>
      </c>
      <c r="AP5552" t="s">
        <v>33</v>
      </c>
      <c r="AQ5552"/>
      <c r="AR5552" t="s">
        <v>35</v>
      </c>
      <c r="AS5552" t="s">
        <v>35</v>
      </c>
    </row>
    <row r="5553" spans="1:45">
      <c r="A5553" s="264" t="s">
        <v>18934</v>
      </c>
      <c r="B5553" s="217" t="s">
        <v>1136</v>
      </c>
      <c r="E5553" s="217" t="s">
        <v>18935</v>
      </c>
      <c r="F5553" s="217" t="s">
        <v>18936</v>
      </c>
      <c r="H5553" s="217" t="s">
        <v>45</v>
      </c>
      <c r="I5553" s="217" t="s">
        <v>45</v>
      </c>
      <c r="J5553" s="217" t="s">
        <v>33</v>
      </c>
      <c r="K5553" s="217" t="s">
        <v>33</v>
      </c>
      <c r="L5553" s="217" t="s">
        <v>133</v>
      </c>
      <c r="M5553" s="217" t="s">
        <v>33</v>
      </c>
      <c r="O5553" s="217" t="s">
        <v>35</v>
      </c>
      <c r="P5553" s="217" t="s">
        <v>35</v>
      </c>
      <c r="Q5553" s="217">
        <f>S7151-vykonyz.xlsx[[#This Row],[Kod]]</f>
        <v>-91992</v>
      </c>
      <c r="R5553" s="217">
        <f>S5474-vykonyz.xlsx[[#This Row],[Kod]]</f>
        <v>-91992</v>
      </c>
      <c r="S5553" s="217" t="s">
        <v>18937</v>
      </c>
      <c r="T5553" s="217" t="s">
        <v>18938</v>
      </c>
      <c r="U5553" s="217">
        <v>210</v>
      </c>
      <c r="V5553" s="261">
        <v>45292</v>
      </c>
      <c r="W5553" s="217" t="s">
        <v>18937</v>
      </c>
      <c r="X5553" s="217">
        <v>202</v>
      </c>
      <c r="Y5553" s="217">
        <v>8</v>
      </c>
      <c r="Z5553" s="261">
        <v>45291</v>
      </c>
      <c r="AC5553" s="217">
        <f>vykonyz.xlsx3[[#This Row],[Kod]]-vykonyz.xlsx[[#This Row],[Kod]]</f>
        <v>0</v>
      </c>
      <c r="AD5553" t="s">
        <v>18934</v>
      </c>
      <c r="AE5553" t="s">
        <v>1136</v>
      </c>
      <c r="AF5553"/>
      <c r="AG5553"/>
      <c r="AH5553" t="s">
        <v>18935</v>
      </c>
      <c r="AI5553" t="s">
        <v>18936</v>
      </c>
      <c r="AJ5553"/>
      <c r="AK5553" t="s">
        <v>45</v>
      </c>
      <c r="AL5553" t="s">
        <v>45</v>
      </c>
      <c r="AM5553" t="s">
        <v>33</v>
      </c>
      <c r="AN5553" t="s">
        <v>33</v>
      </c>
      <c r="AO5553" t="s">
        <v>133</v>
      </c>
      <c r="AP5553" t="s">
        <v>33</v>
      </c>
      <c r="AQ5553"/>
      <c r="AR5553" t="s">
        <v>35</v>
      </c>
      <c r="AS5553" t="s">
        <v>35</v>
      </c>
    </row>
    <row r="5554" spans="1:45">
      <c r="A5554" s="264" t="s">
        <v>18939</v>
      </c>
      <c r="B5554" s="217" t="s">
        <v>1136</v>
      </c>
      <c r="E5554" s="217" t="s">
        <v>18940</v>
      </c>
      <c r="F5554" s="217" t="s">
        <v>18941</v>
      </c>
      <c r="H5554" s="217" t="s">
        <v>45</v>
      </c>
      <c r="I5554" s="217" t="s">
        <v>45</v>
      </c>
      <c r="J5554" s="217" t="s">
        <v>33</v>
      </c>
      <c r="K5554" s="217" t="s">
        <v>33</v>
      </c>
      <c r="L5554" s="217" t="s">
        <v>133</v>
      </c>
      <c r="M5554" s="217" t="s">
        <v>33</v>
      </c>
      <c r="O5554" s="217" t="s">
        <v>35</v>
      </c>
      <c r="P5554" s="217" t="s">
        <v>35</v>
      </c>
      <c r="Q5554" s="217">
        <f>S7152-vykonyz.xlsx[[#This Row],[Kod]]</f>
        <v>-91993</v>
      </c>
      <c r="R5554" s="217">
        <f>S5475-vykonyz.xlsx[[#This Row],[Kod]]</f>
        <v>-91993</v>
      </c>
      <c r="S5554" s="217" t="s">
        <v>18942</v>
      </c>
      <c r="T5554" s="217" t="s">
        <v>18943</v>
      </c>
      <c r="U5554" s="217">
        <v>206</v>
      </c>
      <c r="V5554" s="261">
        <v>45292</v>
      </c>
      <c r="W5554" s="217" t="s">
        <v>18942</v>
      </c>
      <c r="X5554" s="217">
        <v>197</v>
      </c>
      <c r="Y5554" s="217">
        <v>9</v>
      </c>
      <c r="Z5554" s="261">
        <v>45291</v>
      </c>
      <c r="AC5554" s="217">
        <f>vykonyz.xlsx3[[#This Row],[Kod]]-vykonyz.xlsx[[#This Row],[Kod]]</f>
        <v>0</v>
      </c>
      <c r="AD5554" t="s">
        <v>18939</v>
      </c>
      <c r="AE5554" t="s">
        <v>1136</v>
      </c>
      <c r="AF5554"/>
      <c r="AG5554"/>
      <c r="AH5554" t="s">
        <v>18940</v>
      </c>
      <c r="AI5554" t="s">
        <v>18941</v>
      </c>
      <c r="AJ5554"/>
      <c r="AK5554" t="s">
        <v>45</v>
      </c>
      <c r="AL5554" t="s">
        <v>45</v>
      </c>
      <c r="AM5554" t="s">
        <v>33</v>
      </c>
      <c r="AN5554" t="s">
        <v>33</v>
      </c>
      <c r="AO5554" t="s">
        <v>133</v>
      </c>
      <c r="AP5554" t="s">
        <v>33</v>
      </c>
      <c r="AQ5554"/>
      <c r="AR5554" t="s">
        <v>35</v>
      </c>
      <c r="AS5554" t="s">
        <v>35</v>
      </c>
    </row>
    <row r="5555" spans="1:45">
      <c r="A5555" s="264" t="s">
        <v>18944</v>
      </c>
      <c r="B5555" s="217" t="s">
        <v>1136</v>
      </c>
      <c r="E5555" s="217" t="s">
        <v>18945</v>
      </c>
      <c r="F5555" s="217" t="s">
        <v>18946</v>
      </c>
      <c r="H5555" s="217" t="s">
        <v>45</v>
      </c>
      <c r="I5555" s="217" t="s">
        <v>45</v>
      </c>
      <c r="J5555" s="217" t="s">
        <v>33</v>
      </c>
      <c r="K5555" s="217" t="s">
        <v>33</v>
      </c>
      <c r="L5555" s="217" t="s">
        <v>133</v>
      </c>
      <c r="M5555" s="217" t="s">
        <v>33</v>
      </c>
      <c r="O5555" s="217" t="s">
        <v>35</v>
      </c>
      <c r="P5555" s="217" t="s">
        <v>35</v>
      </c>
      <c r="Q5555" s="217">
        <f>S7153-vykonyz.xlsx[[#This Row],[Kod]]</f>
        <v>-91994</v>
      </c>
      <c r="R5555" s="217">
        <f>S5476-vykonyz.xlsx[[#This Row],[Kod]]</f>
        <v>-91994</v>
      </c>
      <c r="S5555" s="217" t="s">
        <v>18947</v>
      </c>
      <c r="T5555" s="217" t="s">
        <v>18948</v>
      </c>
      <c r="U5555" s="217">
        <v>174</v>
      </c>
      <c r="V5555" s="261">
        <v>45292</v>
      </c>
      <c r="W5555" s="217" t="s">
        <v>18947</v>
      </c>
      <c r="X5555" s="217">
        <v>167</v>
      </c>
      <c r="Y5555" s="217">
        <v>7</v>
      </c>
      <c r="Z5555" s="261">
        <v>45291</v>
      </c>
      <c r="AC5555" s="217">
        <f>vykonyz.xlsx3[[#This Row],[Kod]]-vykonyz.xlsx[[#This Row],[Kod]]</f>
        <v>0</v>
      </c>
      <c r="AD5555" t="s">
        <v>18944</v>
      </c>
      <c r="AE5555" t="s">
        <v>1136</v>
      </c>
      <c r="AF5555"/>
      <c r="AG5555"/>
      <c r="AH5555" t="s">
        <v>18945</v>
      </c>
      <c r="AI5555" t="s">
        <v>18946</v>
      </c>
      <c r="AJ5555"/>
      <c r="AK5555" t="s">
        <v>45</v>
      </c>
      <c r="AL5555" t="s">
        <v>45</v>
      </c>
      <c r="AM5555" t="s">
        <v>33</v>
      </c>
      <c r="AN5555" t="s">
        <v>33</v>
      </c>
      <c r="AO5555" t="s">
        <v>133</v>
      </c>
      <c r="AP5555" t="s">
        <v>33</v>
      </c>
      <c r="AQ5555"/>
      <c r="AR5555" t="s">
        <v>35</v>
      </c>
      <c r="AS5555" t="s">
        <v>35</v>
      </c>
    </row>
    <row r="5556" spans="1:45">
      <c r="A5556" s="264" t="s">
        <v>18949</v>
      </c>
      <c r="B5556" s="217" t="s">
        <v>1136</v>
      </c>
      <c r="E5556" s="217" t="s">
        <v>18950</v>
      </c>
      <c r="F5556" s="217" t="s">
        <v>18951</v>
      </c>
      <c r="H5556" s="217" t="s">
        <v>45</v>
      </c>
      <c r="I5556" s="217" t="s">
        <v>45</v>
      </c>
      <c r="J5556" s="217" t="s">
        <v>33</v>
      </c>
      <c r="K5556" s="217" t="s">
        <v>33</v>
      </c>
      <c r="L5556" s="217" t="s">
        <v>133</v>
      </c>
      <c r="M5556" s="217" t="s">
        <v>33</v>
      </c>
      <c r="O5556" s="217" t="s">
        <v>35</v>
      </c>
      <c r="P5556" s="217" t="s">
        <v>35</v>
      </c>
      <c r="Q5556" s="217">
        <f>S7154-vykonyz.xlsx[[#This Row],[Kod]]</f>
        <v>-91995</v>
      </c>
      <c r="R5556" s="217">
        <f>S5477-vykonyz.xlsx[[#This Row],[Kod]]</f>
        <v>-91995</v>
      </c>
      <c r="S5556" s="217" t="s">
        <v>18952</v>
      </c>
      <c r="T5556" s="217" t="s">
        <v>18953</v>
      </c>
      <c r="U5556" s="217">
        <v>426</v>
      </c>
      <c r="V5556" s="261">
        <v>45292</v>
      </c>
      <c r="W5556" s="217" t="s">
        <v>18952</v>
      </c>
      <c r="X5556" s="217">
        <v>413</v>
      </c>
      <c r="Y5556" s="217">
        <v>13</v>
      </c>
      <c r="Z5556" s="261">
        <v>45291</v>
      </c>
      <c r="AC5556" s="217">
        <f>vykonyz.xlsx3[[#This Row],[Kod]]-vykonyz.xlsx[[#This Row],[Kod]]</f>
        <v>0</v>
      </c>
      <c r="AD5556" t="s">
        <v>18949</v>
      </c>
      <c r="AE5556" t="s">
        <v>1136</v>
      </c>
      <c r="AF5556"/>
      <c r="AG5556"/>
      <c r="AH5556" t="s">
        <v>18950</v>
      </c>
      <c r="AI5556" t="s">
        <v>18951</v>
      </c>
      <c r="AJ5556"/>
      <c r="AK5556" t="s">
        <v>45</v>
      </c>
      <c r="AL5556" t="s">
        <v>45</v>
      </c>
      <c r="AM5556" t="s">
        <v>33</v>
      </c>
      <c r="AN5556" t="s">
        <v>33</v>
      </c>
      <c r="AO5556" t="s">
        <v>133</v>
      </c>
      <c r="AP5556" t="s">
        <v>33</v>
      </c>
      <c r="AQ5556"/>
      <c r="AR5556" t="s">
        <v>35</v>
      </c>
      <c r="AS5556" t="s">
        <v>35</v>
      </c>
    </row>
    <row r="5557" spans="1:45">
      <c r="A5557" s="264" t="s">
        <v>18954</v>
      </c>
      <c r="B5557" s="217" t="s">
        <v>2622</v>
      </c>
      <c r="E5557" s="217" t="s">
        <v>18955</v>
      </c>
      <c r="F5557" s="217" t="s">
        <v>18956</v>
      </c>
      <c r="H5557" s="217" t="s">
        <v>45</v>
      </c>
      <c r="I5557" s="217" t="s">
        <v>45</v>
      </c>
      <c r="J5557" s="217" t="s">
        <v>33</v>
      </c>
      <c r="K5557" s="217" t="s">
        <v>33</v>
      </c>
      <c r="L5557" s="217" t="s">
        <v>133</v>
      </c>
      <c r="M5557" s="217" t="s">
        <v>33</v>
      </c>
      <c r="O5557" s="217" t="s">
        <v>35</v>
      </c>
      <c r="P5557" s="217" t="s">
        <v>35</v>
      </c>
      <c r="Q5557" s="217">
        <f>S7155-vykonyz.xlsx[[#This Row],[Kod]]</f>
        <v>-91996</v>
      </c>
      <c r="R5557" s="217">
        <f>S5478-vykonyz.xlsx[[#This Row],[Kod]]</f>
        <v>-91996</v>
      </c>
      <c r="S5557" s="217" t="s">
        <v>18957</v>
      </c>
      <c r="T5557" s="217" t="s">
        <v>18958</v>
      </c>
      <c r="U5557" s="217">
        <v>358</v>
      </c>
      <c r="V5557" s="261">
        <v>45292</v>
      </c>
      <c r="W5557" s="217" t="s">
        <v>18957</v>
      </c>
      <c r="X5557" s="217">
        <v>336</v>
      </c>
      <c r="Y5557" s="217">
        <v>22</v>
      </c>
      <c r="Z5557" s="261">
        <v>45291</v>
      </c>
      <c r="AC5557" s="217">
        <f>vykonyz.xlsx3[[#This Row],[Kod]]-vykonyz.xlsx[[#This Row],[Kod]]</f>
        <v>0</v>
      </c>
      <c r="AD5557" t="s">
        <v>18954</v>
      </c>
      <c r="AE5557" t="s">
        <v>2622</v>
      </c>
      <c r="AF5557"/>
      <c r="AG5557"/>
      <c r="AH5557" t="s">
        <v>18955</v>
      </c>
      <c r="AI5557" t="s">
        <v>18956</v>
      </c>
      <c r="AJ5557"/>
      <c r="AK5557" t="s">
        <v>45</v>
      </c>
      <c r="AL5557" t="s">
        <v>45</v>
      </c>
      <c r="AM5557" t="s">
        <v>33</v>
      </c>
      <c r="AN5557" t="s">
        <v>33</v>
      </c>
      <c r="AO5557" t="s">
        <v>133</v>
      </c>
      <c r="AP5557" t="s">
        <v>33</v>
      </c>
      <c r="AQ5557"/>
      <c r="AR5557" t="s">
        <v>35</v>
      </c>
      <c r="AS5557" t="s">
        <v>35</v>
      </c>
    </row>
    <row r="5558" spans="1:45">
      <c r="A5558" s="264" t="s">
        <v>18959</v>
      </c>
      <c r="B5558" s="217" t="s">
        <v>2622</v>
      </c>
      <c r="E5558" s="217" t="s">
        <v>18960</v>
      </c>
      <c r="F5558" s="217" t="s">
        <v>18961</v>
      </c>
      <c r="H5558" s="217" t="s">
        <v>45</v>
      </c>
      <c r="I5558" s="217" t="s">
        <v>45</v>
      </c>
      <c r="J5558" s="217" t="s">
        <v>33</v>
      </c>
      <c r="K5558" s="217" t="s">
        <v>33</v>
      </c>
      <c r="L5558" s="217" t="s">
        <v>133</v>
      </c>
      <c r="M5558" s="217" t="s">
        <v>33</v>
      </c>
      <c r="O5558" s="217" t="s">
        <v>35</v>
      </c>
      <c r="P5558" s="217" t="s">
        <v>35</v>
      </c>
      <c r="Q5558" s="217">
        <f>S7156-vykonyz.xlsx[[#This Row],[Kod]]</f>
        <v>-91997</v>
      </c>
      <c r="R5558" s="217">
        <f>S5479-vykonyz.xlsx[[#This Row],[Kod]]</f>
        <v>-91997</v>
      </c>
      <c r="S5558" s="217" t="s">
        <v>18962</v>
      </c>
      <c r="T5558" s="217" t="s">
        <v>18963</v>
      </c>
      <c r="U5558" s="217">
        <v>477</v>
      </c>
      <c r="V5558" s="261">
        <v>45292</v>
      </c>
      <c r="W5558" s="217" t="s">
        <v>18962</v>
      </c>
      <c r="X5558" s="217">
        <v>470</v>
      </c>
      <c r="Y5558" s="217">
        <v>7</v>
      </c>
      <c r="Z5558" s="261">
        <v>45291</v>
      </c>
      <c r="AC5558" s="217">
        <f>vykonyz.xlsx3[[#This Row],[Kod]]-vykonyz.xlsx[[#This Row],[Kod]]</f>
        <v>0</v>
      </c>
      <c r="AD5558" t="s">
        <v>18959</v>
      </c>
      <c r="AE5558" t="s">
        <v>2622</v>
      </c>
      <c r="AF5558"/>
      <c r="AG5558"/>
      <c r="AH5558" t="s">
        <v>18960</v>
      </c>
      <c r="AI5558" t="s">
        <v>18961</v>
      </c>
      <c r="AJ5558"/>
      <c r="AK5558" t="s">
        <v>45</v>
      </c>
      <c r="AL5558" t="s">
        <v>45</v>
      </c>
      <c r="AM5558" t="s">
        <v>33</v>
      </c>
      <c r="AN5558" t="s">
        <v>33</v>
      </c>
      <c r="AO5558" t="s">
        <v>133</v>
      </c>
      <c r="AP5558" t="s">
        <v>33</v>
      </c>
      <c r="AQ5558"/>
      <c r="AR5558" t="s">
        <v>35</v>
      </c>
      <c r="AS5558" t="s">
        <v>35</v>
      </c>
    </row>
    <row r="5559" spans="1:45">
      <c r="A5559" s="264" t="s">
        <v>18964</v>
      </c>
      <c r="B5559" s="217" t="s">
        <v>2622</v>
      </c>
      <c r="E5559" s="217" t="s">
        <v>18965</v>
      </c>
      <c r="F5559" s="217" t="s">
        <v>18966</v>
      </c>
      <c r="H5559" s="217" t="s">
        <v>45</v>
      </c>
      <c r="I5559" s="217" t="s">
        <v>45</v>
      </c>
      <c r="J5559" s="217" t="s">
        <v>33</v>
      </c>
      <c r="K5559" s="217" t="s">
        <v>33</v>
      </c>
      <c r="L5559" s="217" t="s">
        <v>133</v>
      </c>
      <c r="M5559" s="217" t="s">
        <v>33</v>
      </c>
      <c r="O5559" s="217" t="s">
        <v>35</v>
      </c>
      <c r="P5559" s="217" t="s">
        <v>35</v>
      </c>
      <c r="Q5559" s="217">
        <f>S7157-vykonyz.xlsx[[#This Row],[Kod]]</f>
        <v>-91998</v>
      </c>
      <c r="R5559" s="217">
        <f>S5480-vykonyz.xlsx[[#This Row],[Kod]]</f>
        <v>-91998</v>
      </c>
      <c r="S5559" s="217" t="s">
        <v>18967</v>
      </c>
      <c r="T5559" s="217" t="s">
        <v>18968</v>
      </c>
      <c r="U5559" s="217">
        <v>544</v>
      </c>
      <c r="V5559" s="261">
        <v>45292</v>
      </c>
      <c r="W5559" s="217" t="s">
        <v>18967</v>
      </c>
      <c r="X5559" s="217">
        <v>537</v>
      </c>
      <c r="Y5559" s="217">
        <v>7</v>
      </c>
      <c r="Z5559" s="261">
        <v>45291</v>
      </c>
      <c r="AC5559" s="217">
        <f>vykonyz.xlsx3[[#This Row],[Kod]]-vykonyz.xlsx[[#This Row],[Kod]]</f>
        <v>0</v>
      </c>
      <c r="AD5559" t="s">
        <v>18964</v>
      </c>
      <c r="AE5559" t="s">
        <v>2622</v>
      </c>
      <c r="AF5559"/>
      <c r="AG5559"/>
      <c r="AH5559" t="s">
        <v>18965</v>
      </c>
      <c r="AI5559" t="s">
        <v>18966</v>
      </c>
      <c r="AJ5559"/>
      <c r="AK5559" t="s">
        <v>45</v>
      </c>
      <c r="AL5559" t="s">
        <v>45</v>
      </c>
      <c r="AM5559" t="s">
        <v>33</v>
      </c>
      <c r="AN5559" t="s">
        <v>33</v>
      </c>
      <c r="AO5559" t="s">
        <v>133</v>
      </c>
      <c r="AP5559" t="s">
        <v>33</v>
      </c>
      <c r="AQ5559"/>
      <c r="AR5559" t="s">
        <v>35</v>
      </c>
      <c r="AS5559" t="s">
        <v>35</v>
      </c>
    </row>
    <row r="5560" spans="1:45">
      <c r="A5560" s="264" t="s">
        <v>18969</v>
      </c>
      <c r="B5560" s="217" t="s">
        <v>2622</v>
      </c>
      <c r="E5560" s="217" t="s">
        <v>18970</v>
      </c>
      <c r="F5560" s="217" t="s">
        <v>18971</v>
      </c>
      <c r="H5560" s="217" t="s">
        <v>45</v>
      </c>
      <c r="I5560" s="217" t="s">
        <v>45</v>
      </c>
      <c r="J5560" s="217" t="s">
        <v>33</v>
      </c>
      <c r="K5560" s="217" t="s">
        <v>33</v>
      </c>
      <c r="L5560" s="217" t="s">
        <v>133</v>
      </c>
      <c r="M5560" s="217" t="s">
        <v>33</v>
      </c>
      <c r="O5560" s="217" t="s">
        <v>35</v>
      </c>
      <c r="P5560" s="217" t="s">
        <v>35</v>
      </c>
      <c r="Q5560" s="217">
        <f>S7158-vykonyz.xlsx[[#This Row],[Kod]]</f>
        <v>-91999</v>
      </c>
      <c r="R5560" s="217">
        <f>S5481-vykonyz.xlsx[[#This Row],[Kod]]</f>
        <v>-91999</v>
      </c>
      <c r="S5560" s="217" t="s">
        <v>18972</v>
      </c>
      <c r="T5560" s="217" t="s">
        <v>18973</v>
      </c>
      <c r="U5560" s="217">
        <v>576</v>
      </c>
      <c r="V5560" s="261">
        <v>45292</v>
      </c>
      <c r="W5560" s="217" t="s">
        <v>18972</v>
      </c>
      <c r="X5560" s="217">
        <v>569</v>
      </c>
      <c r="Y5560" s="217">
        <v>7</v>
      </c>
      <c r="Z5560" s="261">
        <v>45291</v>
      </c>
      <c r="AC5560" s="217">
        <f>vykonyz.xlsx3[[#This Row],[Kod]]-vykonyz.xlsx[[#This Row],[Kod]]</f>
        <v>0</v>
      </c>
      <c r="AD5560" t="s">
        <v>18969</v>
      </c>
      <c r="AE5560" t="s">
        <v>2622</v>
      </c>
      <c r="AF5560"/>
      <c r="AG5560"/>
      <c r="AH5560" t="s">
        <v>18970</v>
      </c>
      <c r="AI5560" t="s">
        <v>18971</v>
      </c>
      <c r="AJ5560"/>
      <c r="AK5560" t="s">
        <v>45</v>
      </c>
      <c r="AL5560" t="s">
        <v>45</v>
      </c>
      <c r="AM5560" t="s">
        <v>33</v>
      </c>
      <c r="AN5560" t="s">
        <v>33</v>
      </c>
      <c r="AO5560" t="s">
        <v>133</v>
      </c>
      <c r="AP5560" t="s">
        <v>33</v>
      </c>
      <c r="AQ5560"/>
      <c r="AR5560" t="s">
        <v>35</v>
      </c>
      <c r="AS5560" t="s">
        <v>35</v>
      </c>
    </row>
    <row r="5561" spans="1:45">
      <c r="A5561" s="264" t="s">
        <v>18594</v>
      </c>
      <c r="B5561" s="217" t="s">
        <v>11819</v>
      </c>
      <c r="C5561" s="217" t="s">
        <v>50</v>
      </c>
      <c r="E5561" s="217" t="s">
        <v>18595</v>
      </c>
      <c r="F5561" s="217" t="s">
        <v>18974</v>
      </c>
      <c r="H5561" s="217" t="s">
        <v>989</v>
      </c>
      <c r="I5561" s="217" t="s">
        <v>989</v>
      </c>
      <c r="J5561" s="217" t="s">
        <v>33</v>
      </c>
      <c r="K5561" s="217" t="s">
        <v>33</v>
      </c>
      <c r="M5561" s="217">
        <f t="shared" ref="M5561:M5600" si="113">U5482</f>
        <v>193</v>
      </c>
      <c r="O5561" s="217" t="s">
        <v>35</v>
      </c>
      <c r="P5561" s="217" t="s">
        <v>35</v>
      </c>
      <c r="Q5561" s="217">
        <f>S7159-vykonyz.xlsx[[#This Row],[Kod]]</f>
        <v>-92111</v>
      </c>
      <c r="R5561" s="217">
        <f>S5482-vykonyz.xlsx[[#This Row],[Kod]]</f>
        <v>0</v>
      </c>
      <c r="S5561" s="217" t="s">
        <v>18975</v>
      </c>
      <c r="T5561" s="217" t="s">
        <v>18976</v>
      </c>
      <c r="U5561" s="217">
        <v>1639</v>
      </c>
      <c r="V5561" s="261">
        <v>45292</v>
      </c>
      <c r="W5561" s="217" t="s">
        <v>18975</v>
      </c>
      <c r="X5561" s="217">
        <v>1607</v>
      </c>
      <c r="Y5561" s="217">
        <v>32</v>
      </c>
      <c r="Z5561" s="261">
        <v>45291</v>
      </c>
      <c r="AC5561" s="217">
        <f>vykonyz.xlsx3[[#This Row],[Kod]]-vykonyz.xlsx[[#This Row],[Kod]]</f>
        <v>0</v>
      </c>
      <c r="AD5561" t="s">
        <v>18594</v>
      </c>
      <c r="AE5561" t="s">
        <v>11819</v>
      </c>
      <c r="AF5561" t="s">
        <v>50</v>
      </c>
      <c r="AG5561"/>
      <c r="AH5561" t="s">
        <v>18595</v>
      </c>
      <c r="AI5561" t="s">
        <v>18974</v>
      </c>
      <c r="AJ5561"/>
      <c r="AK5561" t="s">
        <v>989</v>
      </c>
      <c r="AL5561" t="s">
        <v>989</v>
      </c>
      <c r="AM5561" t="s">
        <v>33</v>
      </c>
      <c r="AN5561" t="s">
        <v>33</v>
      </c>
      <c r="AO5561"/>
      <c r="AP5561" t="s">
        <v>6495</v>
      </c>
      <c r="AQ5561"/>
      <c r="AR5561" t="s">
        <v>35</v>
      </c>
      <c r="AS5561" t="s">
        <v>35</v>
      </c>
    </row>
    <row r="5562" spans="1:45">
      <c r="A5562" s="264" t="s">
        <v>18598</v>
      </c>
      <c r="B5562" s="217" t="s">
        <v>11819</v>
      </c>
      <c r="C5562" s="217" t="s">
        <v>50</v>
      </c>
      <c r="E5562" s="217" t="s">
        <v>18599</v>
      </c>
      <c r="F5562" s="217" t="s">
        <v>18977</v>
      </c>
      <c r="H5562" s="217" t="s">
        <v>1150</v>
      </c>
      <c r="I5562" s="217" t="s">
        <v>1150</v>
      </c>
      <c r="J5562" s="217" t="s">
        <v>33</v>
      </c>
      <c r="K5562" s="217" t="s">
        <v>33</v>
      </c>
      <c r="M5562" s="217">
        <f t="shared" si="113"/>
        <v>1025</v>
      </c>
      <c r="O5562" s="217" t="s">
        <v>35</v>
      </c>
      <c r="P5562" s="217" t="s">
        <v>35</v>
      </c>
      <c r="Q5562" s="217">
        <f>S7160-vykonyz.xlsx[[#This Row],[Kod]]</f>
        <v>-92113</v>
      </c>
      <c r="R5562" s="217">
        <f>S5483-vykonyz.xlsx[[#This Row],[Kod]]</f>
        <v>0</v>
      </c>
      <c r="S5562" s="217" t="s">
        <v>18978</v>
      </c>
      <c r="T5562" s="217" t="s">
        <v>18979</v>
      </c>
      <c r="U5562" s="217">
        <v>198</v>
      </c>
      <c r="V5562" s="261">
        <v>45292</v>
      </c>
      <c r="W5562" s="217" t="s">
        <v>18978</v>
      </c>
      <c r="X5562" s="217">
        <v>191</v>
      </c>
      <c r="Y5562" s="217">
        <v>7</v>
      </c>
      <c r="Z5562" s="261">
        <v>45291</v>
      </c>
      <c r="AC5562" s="217">
        <f>vykonyz.xlsx3[[#This Row],[Kod]]-vykonyz.xlsx[[#This Row],[Kod]]</f>
        <v>0</v>
      </c>
      <c r="AD5562" t="s">
        <v>18598</v>
      </c>
      <c r="AE5562" t="s">
        <v>11819</v>
      </c>
      <c r="AF5562" t="s">
        <v>50</v>
      </c>
      <c r="AG5562"/>
      <c r="AH5562" t="s">
        <v>18599</v>
      </c>
      <c r="AI5562" t="s">
        <v>18977</v>
      </c>
      <c r="AJ5562"/>
      <c r="AK5562" t="s">
        <v>1150</v>
      </c>
      <c r="AL5562" t="s">
        <v>1150</v>
      </c>
      <c r="AM5562" t="s">
        <v>33</v>
      </c>
      <c r="AN5562" t="s">
        <v>33</v>
      </c>
      <c r="AO5562"/>
      <c r="AP5562" t="s">
        <v>11255</v>
      </c>
      <c r="AQ5562"/>
      <c r="AR5562" t="s">
        <v>35</v>
      </c>
      <c r="AS5562" t="s">
        <v>35</v>
      </c>
    </row>
    <row r="5563" spans="1:45">
      <c r="A5563" s="264" t="s">
        <v>18602</v>
      </c>
      <c r="B5563" s="217" t="s">
        <v>11819</v>
      </c>
      <c r="C5563" s="217" t="s">
        <v>50</v>
      </c>
      <c r="E5563" s="217" t="s">
        <v>18603</v>
      </c>
      <c r="F5563" s="217" t="s">
        <v>18980</v>
      </c>
      <c r="H5563" s="217" t="s">
        <v>77</v>
      </c>
      <c r="I5563" s="217" t="s">
        <v>77</v>
      </c>
      <c r="J5563" s="217" t="s">
        <v>33</v>
      </c>
      <c r="K5563" s="217" t="s">
        <v>33</v>
      </c>
      <c r="M5563" s="217">
        <f t="shared" si="113"/>
        <v>2135</v>
      </c>
      <c r="O5563" s="217" t="s">
        <v>35</v>
      </c>
      <c r="P5563" s="217" t="s">
        <v>35</v>
      </c>
      <c r="Q5563" s="217">
        <f>S7161-vykonyz.xlsx[[#This Row],[Kod]]</f>
        <v>-92115</v>
      </c>
      <c r="R5563" s="217">
        <f>S5484-vykonyz.xlsx[[#This Row],[Kod]]</f>
        <v>0</v>
      </c>
      <c r="S5563" s="217" t="s">
        <v>18981</v>
      </c>
      <c r="T5563" s="217" t="s">
        <v>18982</v>
      </c>
      <c r="U5563" s="217">
        <v>187</v>
      </c>
      <c r="V5563" s="261">
        <v>45292</v>
      </c>
      <c r="W5563" s="217" t="s">
        <v>18981</v>
      </c>
      <c r="X5563" s="217">
        <v>180</v>
      </c>
      <c r="Y5563" s="217">
        <v>7</v>
      </c>
      <c r="Z5563" s="261">
        <v>45291</v>
      </c>
      <c r="AC5563" s="217">
        <f>vykonyz.xlsx3[[#This Row],[Kod]]-vykonyz.xlsx[[#This Row],[Kod]]</f>
        <v>0</v>
      </c>
      <c r="AD5563" t="s">
        <v>18602</v>
      </c>
      <c r="AE5563" t="s">
        <v>11819</v>
      </c>
      <c r="AF5563" t="s">
        <v>50</v>
      </c>
      <c r="AG5563"/>
      <c r="AH5563" t="s">
        <v>18603</v>
      </c>
      <c r="AI5563" t="s">
        <v>18980</v>
      </c>
      <c r="AJ5563"/>
      <c r="AK5563" t="s">
        <v>77</v>
      </c>
      <c r="AL5563" t="s">
        <v>77</v>
      </c>
      <c r="AM5563" t="s">
        <v>33</v>
      </c>
      <c r="AN5563" t="s">
        <v>33</v>
      </c>
      <c r="AO5563"/>
      <c r="AP5563" t="s">
        <v>18983</v>
      </c>
      <c r="AQ5563"/>
      <c r="AR5563" t="s">
        <v>35</v>
      </c>
      <c r="AS5563" t="s">
        <v>35</v>
      </c>
    </row>
    <row r="5564" spans="1:45">
      <c r="A5564" s="264" t="s">
        <v>18606</v>
      </c>
      <c r="B5564" s="217" t="s">
        <v>11819</v>
      </c>
      <c r="C5564" s="217" t="s">
        <v>50</v>
      </c>
      <c r="E5564" s="217" t="s">
        <v>18607</v>
      </c>
      <c r="F5564" s="217" t="s">
        <v>18984</v>
      </c>
      <c r="H5564" s="217" t="s">
        <v>981</v>
      </c>
      <c r="I5564" s="217" t="s">
        <v>981</v>
      </c>
      <c r="J5564" s="217" t="s">
        <v>33</v>
      </c>
      <c r="K5564" s="217" t="s">
        <v>33</v>
      </c>
      <c r="M5564" s="217">
        <f t="shared" si="113"/>
        <v>836</v>
      </c>
      <c r="O5564" s="217" t="s">
        <v>35</v>
      </c>
      <c r="P5564" s="217" t="s">
        <v>35</v>
      </c>
      <c r="Q5564" s="217">
        <f>S7162-vykonyz.xlsx[[#This Row],[Kod]]</f>
        <v>-92117</v>
      </c>
      <c r="R5564" s="217">
        <f>S5485-vykonyz.xlsx[[#This Row],[Kod]]</f>
        <v>0</v>
      </c>
      <c r="S5564" s="217" t="s">
        <v>18985</v>
      </c>
      <c r="T5564" s="217" t="s">
        <v>18986</v>
      </c>
      <c r="U5564" s="217">
        <v>383</v>
      </c>
      <c r="V5564" s="261">
        <v>45292</v>
      </c>
      <c r="W5564" s="217" t="s">
        <v>18985</v>
      </c>
      <c r="X5564" s="217">
        <v>369</v>
      </c>
      <c r="Y5564" s="217">
        <v>14</v>
      </c>
      <c r="Z5564" s="261">
        <v>45291</v>
      </c>
      <c r="AC5564" s="217">
        <f>vykonyz.xlsx3[[#This Row],[Kod]]-vykonyz.xlsx[[#This Row],[Kod]]</f>
        <v>0</v>
      </c>
      <c r="AD5564" t="s">
        <v>18606</v>
      </c>
      <c r="AE5564" t="s">
        <v>11819</v>
      </c>
      <c r="AF5564" t="s">
        <v>50</v>
      </c>
      <c r="AG5564"/>
      <c r="AH5564" t="s">
        <v>18607</v>
      </c>
      <c r="AI5564" t="s">
        <v>18984</v>
      </c>
      <c r="AJ5564"/>
      <c r="AK5564" t="s">
        <v>981</v>
      </c>
      <c r="AL5564" t="s">
        <v>981</v>
      </c>
      <c r="AM5564" t="s">
        <v>33</v>
      </c>
      <c r="AN5564" t="s">
        <v>33</v>
      </c>
      <c r="AO5564"/>
      <c r="AP5564" t="s">
        <v>17669</v>
      </c>
      <c r="AQ5564"/>
      <c r="AR5564" t="s">
        <v>35</v>
      </c>
      <c r="AS5564" t="s">
        <v>35</v>
      </c>
    </row>
    <row r="5565" spans="1:45">
      <c r="A5565" s="264" t="s">
        <v>18610</v>
      </c>
      <c r="B5565" s="217" t="s">
        <v>11819</v>
      </c>
      <c r="C5565" s="217" t="s">
        <v>50</v>
      </c>
      <c r="E5565" s="217" t="s">
        <v>18611</v>
      </c>
      <c r="F5565" s="217" t="s">
        <v>18987</v>
      </c>
      <c r="H5565" s="217" t="s">
        <v>1084</v>
      </c>
      <c r="I5565" s="217" t="s">
        <v>1084</v>
      </c>
      <c r="J5565" s="217" t="s">
        <v>33</v>
      </c>
      <c r="K5565" s="217" t="s">
        <v>33</v>
      </c>
      <c r="M5565" s="217">
        <f t="shared" si="113"/>
        <v>315</v>
      </c>
      <c r="O5565" s="217" t="s">
        <v>35</v>
      </c>
      <c r="P5565" s="217" t="s">
        <v>35</v>
      </c>
      <c r="Q5565" s="217">
        <f>S7163-vykonyz.xlsx[[#This Row],[Kod]]</f>
        <v>-92119</v>
      </c>
      <c r="R5565" s="217">
        <f>S5486-vykonyz.xlsx[[#This Row],[Kod]]</f>
        <v>0</v>
      </c>
      <c r="S5565" s="217" t="s">
        <v>18988</v>
      </c>
      <c r="T5565" s="217" t="s">
        <v>18989</v>
      </c>
      <c r="U5565" s="217">
        <v>218</v>
      </c>
      <c r="V5565" s="261">
        <v>45292</v>
      </c>
      <c r="W5565" s="217" t="s">
        <v>18988</v>
      </c>
      <c r="X5565" s="217">
        <v>210</v>
      </c>
      <c r="Y5565" s="217">
        <v>8</v>
      </c>
      <c r="Z5565" s="261">
        <v>45291</v>
      </c>
      <c r="AC5565" s="217">
        <f>vykonyz.xlsx3[[#This Row],[Kod]]-vykonyz.xlsx[[#This Row],[Kod]]</f>
        <v>0</v>
      </c>
      <c r="AD5565" t="s">
        <v>18610</v>
      </c>
      <c r="AE5565" t="s">
        <v>11819</v>
      </c>
      <c r="AF5565" t="s">
        <v>50</v>
      </c>
      <c r="AG5565"/>
      <c r="AH5565" t="s">
        <v>18611</v>
      </c>
      <c r="AI5565" t="s">
        <v>18987</v>
      </c>
      <c r="AJ5565"/>
      <c r="AK5565" t="s">
        <v>1084</v>
      </c>
      <c r="AL5565" t="s">
        <v>1084</v>
      </c>
      <c r="AM5565" t="s">
        <v>33</v>
      </c>
      <c r="AN5565" t="s">
        <v>33</v>
      </c>
      <c r="AO5565"/>
      <c r="AP5565" t="s">
        <v>674</v>
      </c>
      <c r="AQ5565"/>
      <c r="AR5565" t="s">
        <v>35</v>
      </c>
      <c r="AS5565" t="s">
        <v>35</v>
      </c>
    </row>
    <row r="5566" spans="1:45">
      <c r="A5566" s="264" t="s">
        <v>18614</v>
      </c>
      <c r="B5566" s="217" t="s">
        <v>11819</v>
      </c>
      <c r="C5566" s="217" t="s">
        <v>50</v>
      </c>
      <c r="E5566" s="217" t="s">
        <v>18615</v>
      </c>
      <c r="F5566" s="217" t="s">
        <v>18990</v>
      </c>
      <c r="H5566" s="217" t="s">
        <v>981</v>
      </c>
      <c r="I5566" s="217" t="s">
        <v>981</v>
      </c>
      <c r="J5566" s="217" t="s">
        <v>33</v>
      </c>
      <c r="K5566" s="217" t="s">
        <v>33</v>
      </c>
      <c r="M5566" s="217">
        <f t="shared" si="113"/>
        <v>1486</v>
      </c>
      <c r="O5566" s="217" t="s">
        <v>35</v>
      </c>
      <c r="P5566" s="217" t="s">
        <v>35</v>
      </c>
      <c r="Q5566" s="217">
        <f>S7164-vykonyz.xlsx[[#This Row],[Kod]]</f>
        <v>-92121</v>
      </c>
      <c r="R5566" s="217">
        <f>S5487-vykonyz.xlsx[[#This Row],[Kod]]</f>
        <v>0</v>
      </c>
      <c r="S5566" s="217" t="s">
        <v>18991</v>
      </c>
      <c r="T5566" s="217" t="s">
        <v>18992</v>
      </c>
      <c r="U5566" s="217">
        <v>281</v>
      </c>
      <c r="V5566" s="261">
        <v>45292</v>
      </c>
      <c r="W5566" s="217" t="s">
        <v>18991</v>
      </c>
      <c r="X5566" s="217">
        <v>273</v>
      </c>
      <c r="Y5566" s="217">
        <v>8</v>
      </c>
      <c r="Z5566" s="261">
        <v>45291</v>
      </c>
      <c r="AC5566" s="217">
        <f>vykonyz.xlsx3[[#This Row],[Kod]]-vykonyz.xlsx[[#This Row],[Kod]]</f>
        <v>0</v>
      </c>
      <c r="AD5566" t="s">
        <v>18614</v>
      </c>
      <c r="AE5566" t="s">
        <v>11819</v>
      </c>
      <c r="AF5566" t="s">
        <v>50</v>
      </c>
      <c r="AG5566"/>
      <c r="AH5566" t="s">
        <v>18615</v>
      </c>
      <c r="AI5566" t="s">
        <v>18990</v>
      </c>
      <c r="AJ5566"/>
      <c r="AK5566" t="s">
        <v>981</v>
      </c>
      <c r="AL5566" t="s">
        <v>981</v>
      </c>
      <c r="AM5566" t="s">
        <v>33</v>
      </c>
      <c r="AN5566" t="s">
        <v>33</v>
      </c>
      <c r="AO5566"/>
      <c r="AP5566" t="s">
        <v>18993</v>
      </c>
      <c r="AQ5566"/>
      <c r="AR5566" t="s">
        <v>35</v>
      </c>
      <c r="AS5566" t="s">
        <v>35</v>
      </c>
    </row>
    <row r="5567" spans="1:45">
      <c r="A5567" s="264" t="s">
        <v>18619</v>
      </c>
      <c r="B5567" s="217" t="s">
        <v>11819</v>
      </c>
      <c r="C5567" s="217" t="s">
        <v>50</v>
      </c>
      <c r="E5567" s="217" t="s">
        <v>18620</v>
      </c>
      <c r="F5567" s="217" t="s">
        <v>18994</v>
      </c>
      <c r="H5567" s="217" t="s">
        <v>1573</v>
      </c>
      <c r="I5567" s="217" t="s">
        <v>1573</v>
      </c>
      <c r="J5567" s="217" t="s">
        <v>33</v>
      </c>
      <c r="K5567" s="217" t="s">
        <v>33</v>
      </c>
      <c r="M5567" s="217">
        <f t="shared" si="113"/>
        <v>1775</v>
      </c>
      <c r="O5567" s="217" t="s">
        <v>35</v>
      </c>
      <c r="P5567" s="217" t="s">
        <v>35</v>
      </c>
      <c r="Q5567" s="217">
        <f>S7165-vykonyz.xlsx[[#This Row],[Kod]]</f>
        <v>-92123</v>
      </c>
      <c r="R5567" s="217">
        <f>S5488-vykonyz.xlsx[[#This Row],[Kod]]</f>
        <v>0</v>
      </c>
      <c r="S5567" s="217" t="s">
        <v>18995</v>
      </c>
      <c r="T5567" s="217" t="s">
        <v>18996</v>
      </c>
      <c r="U5567" s="217">
        <v>147</v>
      </c>
      <c r="V5567" s="261">
        <v>45292</v>
      </c>
      <c r="W5567" s="217" t="s">
        <v>18995</v>
      </c>
      <c r="X5567" s="217">
        <v>140</v>
      </c>
      <c r="Y5567" s="217">
        <v>7</v>
      </c>
      <c r="Z5567" s="261">
        <v>45291</v>
      </c>
      <c r="AC5567" s="217">
        <f>vykonyz.xlsx3[[#This Row],[Kod]]-vykonyz.xlsx[[#This Row],[Kod]]</f>
        <v>0</v>
      </c>
      <c r="AD5567" t="s">
        <v>18619</v>
      </c>
      <c r="AE5567" t="s">
        <v>11819</v>
      </c>
      <c r="AF5567" t="s">
        <v>50</v>
      </c>
      <c r="AG5567"/>
      <c r="AH5567" t="s">
        <v>18620</v>
      </c>
      <c r="AI5567" t="s">
        <v>18994</v>
      </c>
      <c r="AJ5567"/>
      <c r="AK5567" t="s">
        <v>1573</v>
      </c>
      <c r="AL5567" t="s">
        <v>1573</v>
      </c>
      <c r="AM5567" t="s">
        <v>33</v>
      </c>
      <c r="AN5567" t="s">
        <v>33</v>
      </c>
      <c r="AO5567"/>
      <c r="AP5567" t="s">
        <v>18997</v>
      </c>
      <c r="AQ5567"/>
      <c r="AR5567" t="s">
        <v>35</v>
      </c>
      <c r="AS5567" t="s">
        <v>35</v>
      </c>
    </row>
    <row r="5568" spans="1:45">
      <c r="A5568" s="264" t="s">
        <v>18624</v>
      </c>
      <c r="B5568" s="217" t="s">
        <v>11819</v>
      </c>
      <c r="C5568" s="217" t="s">
        <v>50</v>
      </c>
      <c r="E5568" s="217" t="s">
        <v>18998</v>
      </c>
      <c r="F5568" s="217" t="s">
        <v>18999</v>
      </c>
      <c r="H5568" s="217" t="s">
        <v>46</v>
      </c>
      <c r="I5568" s="217" t="s">
        <v>46</v>
      </c>
      <c r="J5568" s="217" t="s">
        <v>33</v>
      </c>
      <c r="K5568" s="217" t="s">
        <v>33</v>
      </c>
      <c r="M5568" s="217">
        <f t="shared" si="113"/>
        <v>3073</v>
      </c>
      <c r="O5568" s="217" t="s">
        <v>35</v>
      </c>
      <c r="P5568" s="217" t="s">
        <v>35</v>
      </c>
      <c r="Q5568" s="217">
        <f>S7166-vykonyz.xlsx[[#This Row],[Kod]]</f>
        <v>-92125</v>
      </c>
      <c r="R5568" s="217">
        <f>S5489-vykonyz.xlsx[[#This Row],[Kod]]</f>
        <v>0</v>
      </c>
      <c r="S5568" s="217" t="s">
        <v>19000</v>
      </c>
      <c r="T5568" s="217" t="s">
        <v>19001</v>
      </c>
      <c r="U5568" s="217">
        <v>147</v>
      </c>
      <c r="V5568" s="261">
        <v>45292</v>
      </c>
      <c r="W5568" s="217" t="s">
        <v>19000</v>
      </c>
      <c r="X5568" s="217">
        <v>140</v>
      </c>
      <c r="Y5568" s="217">
        <v>7</v>
      </c>
      <c r="Z5568" s="261">
        <v>45291</v>
      </c>
      <c r="AC5568" s="217">
        <f>vykonyz.xlsx3[[#This Row],[Kod]]-vykonyz.xlsx[[#This Row],[Kod]]</f>
        <v>0</v>
      </c>
      <c r="AD5568" t="s">
        <v>18624</v>
      </c>
      <c r="AE5568" t="s">
        <v>11819</v>
      </c>
      <c r="AF5568" t="s">
        <v>50</v>
      </c>
      <c r="AG5568"/>
      <c r="AH5568" t="s">
        <v>18998</v>
      </c>
      <c r="AI5568" t="s">
        <v>18999</v>
      </c>
      <c r="AJ5568"/>
      <c r="AK5568" t="s">
        <v>46</v>
      </c>
      <c r="AL5568" t="s">
        <v>46</v>
      </c>
      <c r="AM5568" t="s">
        <v>33</v>
      </c>
      <c r="AN5568" t="s">
        <v>33</v>
      </c>
      <c r="AO5568"/>
      <c r="AP5568" t="s">
        <v>19002</v>
      </c>
      <c r="AQ5568"/>
      <c r="AR5568" t="s">
        <v>35</v>
      </c>
      <c r="AS5568" t="s">
        <v>35</v>
      </c>
    </row>
    <row r="5569" spans="1:45">
      <c r="A5569" s="264" t="s">
        <v>18629</v>
      </c>
      <c r="B5569" s="217" t="s">
        <v>11819</v>
      </c>
      <c r="C5569" s="217" t="s">
        <v>50</v>
      </c>
      <c r="E5569" s="217" t="s">
        <v>19003</v>
      </c>
      <c r="F5569" s="217" t="s">
        <v>19004</v>
      </c>
      <c r="H5569" s="217" t="s">
        <v>39</v>
      </c>
      <c r="I5569" s="217" t="s">
        <v>39</v>
      </c>
      <c r="J5569" s="217" t="s">
        <v>33</v>
      </c>
      <c r="K5569" s="217" t="s">
        <v>33</v>
      </c>
      <c r="M5569" s="217">
        <f t="shared" si="113"/>
        <v>3011</v>
      </c>
      <c r="O5569" s="217" t="s">
        <v>35</v>
      </c>
      <c r="P5569" s="217" t="s">
        <v>35</v>
      </c>
      <c r="Q5569" s="217">
        <f>S7167-vykonyz.xlsx[[#This Row],[Kod]]</f>
        <v>-92127</v>
      </c>
      <c r="R5569" s="217">
        <f>S5490-vykonyz.xlsx[[#This Row],[Kod]]</f>
        <v>0</v>
      </c>
      <c r="S5569" s="217" t="s">
        <v>19005</v>
      </c>
      <c r="T5569" s="217" t="s">
        <v>19006</v>
      </c>
      <c r="U5569" s="217">
        <v>198</v>
      </c>
      <c r="V5569" s="261">
        <v>45292</v>
      </c>
      <c r="W5569" s="217" t="s">
        <v>19005</v>
      </c>
      <c r="X5569" s="217">
        <v>191</v>
      </c>
      <c r="Y5569" s="217">
        <v>7</v>
      </c>
      <c r="Z5569" s="261">
        <v>45291</v>
      </c>
      <c r="AC5569" s="217">
        <f>vykonyz.xlsx3[[#This Row],[Kod]]-vykonyz.xlsx[[#This Row],[Kod]]</f>
        <v>0</v>
      </c>
      <c r="AD5569" t="s">
        <v>18629</v>
      </c>
      <c r="AE5569" t="s">
        <v>11819</v>
      </c>
      <c r="AF5569" t="s">
        <v>50</v>
      </c>
      <c r="AG5569"/>
      <c r="AH5569" t="s">
        <v>18630</v>
      </c>
      <c r="AI5569" t="s">
        <v>19004</v>
      </c>
      <c r="AJ5569"/>
      <c r="AK5569" t="s">
        <v>39</v>
      </c>
      <c r="AL5569" t="s">
        <v>39</v>
      </c>
      <c r="AM5569" t="s">
        <v>33</v>
      </c>
      <c r="AN5569" t="s">
        <v>33</v>
      </c>
      <c r="AO5569"/>
      <c r="AP5569" t="s">
        <v>19007</v>
      </c>
      <c r="AQ5569"/>
      <c r="AR5569" t="s">
        <v>35</v>
      </c>
      <c r="AS5569" t="s">
        <v>35</v>
      </c>
    </row>
    <row r="5570" spans="1:45">
      <c r="A5570" s="264" t="s">
        <v>18634</v>
      </c>
      <c r="B5570" s="217" t="s">
        <v>11819</v>
      </c>
      <c r="C5570" s="217" t="s">
        <v>50</v>
      </c>
      <c r="E5570" s="217" t="s">
        <v>18635</v>
      </c>
      <c r="F5570" s="217" t="s">
        <v>19008</v>
      </c>
      <c r="H5570" s="217" t="s">
        <v>981</v>
      </c>
      <c r="I5570" s="217" t="s">
        <v>1084</v>
      </c>
      <c r="J5570" s="217" t="s">
        <v>33</v>
      </c>
      <c r="K5570" s="217" t="s">
        <v>33</v>
      </c>
      <c r="M5570" s="217">
        <f t="shared" si="113"/>
        <v>824</v>
      </c>
      <c r="O5570" s="217" t="s">
        <v>35</v>
      </c>
      <c r="P5570" s="217" t="s">
        <v>35</v>
      </c>
      <c r="Q5570" s="217">
        <f>S7168-vykonyz.xlsx[[#This Row],[Kod]]</f>
        <v>-92129</v>
      </c>
      <c r="R5570" s="217">
        <f>S5491-vykonyz.xlsx[[#This Row],[Kod]]</f>
        <v>0</v>
      </c>
      <c r="S5570" s="217" t="s">
        <v>19009</v>
      </c>
      <c r="T5570" s="217" t="s">
        <v>19010</v>
      </c>
      <c r="U5570" s="217">
        <v>193</v>
      </c>
      <c r="V5570" s="261">
        <v>45292</v>
      </c>
      <c r="W5570" s="217" t="s">
        <v>19009</v>
      </c>
      <c r="X5570" s="217">
        <v>186</v>
      </c>
      <c r="Y5570" s="217">
        <v>7</v>
      </c>
      <c r="Z5570" s="261">
        <v>45291</v>
      </c>
      <c r="AC5570" s="217">
        <f>vykonyz.xlsx3[[#This Row],[Kod]]-vykonyz.xlsx[[#This Row],[Kod]]</f>
        <v>0</v>
      </c>
      <c r="AD5570" t="s">
        <v>18634</v>
      </c>
      <c r="AE5570" t="s">
        <v>11819</v>
      </c>
      <c r="AF5570" t="s">
        <v>50</v>
      </c>
      <c r="AG5570"/>
      <c r="AH5570" t="s">
        <v>18635</v>
      </c>
      <c r="AI5570" t="s">
        <v>19008</v>
      </c>
      <c r="AJ5570"/>
      <c r="AK5570" t="s">
        <v>981</v>
      </c>
      <c r="AL5570" t="s">
        <v>1084</v>
      </c>
      <c r="AM5570" t="s">
        <v>33</v>
      </c>
      <c r="AN5570" t="s">
        <v>33</v>
      </c>
      <c r="AO5570"/>
      <c r="AP5570" t="s">
        <v>5522</v>
      </c>
      <c r="AQ5570"/>
      <c r="AR5570" t="s">
        <v>35</v>
      </c>
      <c r="AS5570" t="s">
        <v>35</v>
      </c>
    </row>
    <row r="5571" spans="1:45">
      <c r="A5571" s="264" t="s">
        <v>18639</v>
      </c>
      <c r="B5571" s="217" t="s">
        <v>11819</v>
      </c>
      <c r="C5571" s="217" t="s">
        <v>50</v>
      </c>
      <c r="E5571" s="217" t="s">
        <v>18640</v>
      </c>
      <c r="F5571" s="217" t="s">
        <v>19011</v>
      </c>
      <c r="H5571" s="217" t="s">
        <v>981</v>
      </c>
      <c r="I5571" s="217" t="s">
        <v>981</v>
      </c>
      <c r="J5571" s="217" t="s">
        <v>33</v>
      </c>
      <c r="K5571" s="217" t="s">
        <v>33</v>
      </c>
      <c r="M5571" s="217">
        <f t="shared" si="113"/>
        <v>1302</v>
      </c>
      <c r="O5571" s="217" t="s">
        <v>35</v>
      </c>
      <c r="P5571" s="217" t="s">
        <v>35</v>
      </c>
      <c r="Q5571" s="217">
        <f>S7169-vykonyz.xlsx[[#This Row],[Kod]]</f>
        <v>-92131</v>
      </c>
      <c r="R5571" s="217">
        <f>S5492-vykonyz.xlsx[[#This Row],[Kod]]</f>
        <v>0</v>
      </c>
      <c r="S5571" s="217" t="s">
        <v>19012</v>
      </c>
      <c r="T5571" s="217" t="s">
        <v>19013</v>
      </c>
      <c r="U5571" s="217">
        <v>290</v>
      </c>
      <c r="V5571" s="261">
        <v>45292</v>
      </c>
      <c r="W5571" s="217" t="s">
        <v>19012</v>
      </c>
      <c r="X5571" s="217">
        <v>277</v>
      </c>
      <c r="Y5571" s="217">
        <v>13</v>
      </c>
      <c r="Z5571" s="261">
        <v>45291</v>
      </c>
      <c r="AC5571" s="217">
        <f>vykonyz.xlsx3[[#This Row],[Kod]]-vykonyz.xlsx[[#This Row],[Kod]]</f>
        <v>0</v>
      </c>
      <c r="AD5571" t="s">
        <v>18639</v>
      </c>
      <c r="AE5571" t="s">
        <v>11819</v>
      </c>
      <c r="AF5571" t="s">
        <v>50</v>
      </c>
      <c r="AG5571"/>
      <c r="AH5571" t="s">
        <v>18640</v>
      </c>
      <c r="AI5571" t="s">
        <v>19011</v>
      </c>
      <c r="AJ5571"/>
      <c r="AK5571" t="s">
        <v>981</v>
      </c>
      <c r="AL5571" t="s">
        <v>981</v>
      </c>
      <c r="AM5571" t="s">
        <v>33</v>
      </c>
      <c r="AN5571" t="s">
        <v>33</v>
      </c>
      <c r="AO5571"/>
      <c r="AP5571" t="s">
        <v>16883</v>
      </c>
      <c r="AQ5571"/>
      <c r="AR5571" t="s">
        <v>35</v>
      </c>
      <c r="AS5571" t="s">
        <v>35</v>
      </c>
    </row>
    <row r="5572" spans="1:45">
      <c r="A5572" s="264" t="s">
        <v>18644</v>
      </c>
      <c r="B5572" s="217" t="s">
        <v>11819</v>
      </c>
      <c r="C5572" s="217" t="s">
        <v>50</v>
      </c>
      <c r="E5572" s="217" t="s">
        <v>18645</v>
      </c>
      <c r="F5572" s="217" t="s">
        <v>19014</v>
      </c>
      <c r="H5572" s="217" t="s">
        <v>989</v>
      </c>
      <c r="I5572" s="217" t="s">
        <v>989</v>
      </c>
      <c r="J5572" s="217" t="s">
        <v>33</v>
      </c>
      <c r="K5572" s="217" t="s">
        <v>33</v>
      </c>
      <c r="M5572" s="217">
        <f t="shared" si="113"/>
        <v>616</v>
      </c>
      <c r="O5572" s="217" t="s">
        <v>35</v>
      </c>
      <c r="P5572" s="217" t="s">
        <v>35</v>
      </c>
      <c r="Q5572" s="217">
        <f>S7170-vykonyz.xlsx[[#This Row],[Kod]]</f>
        <v>-92133</v>
      </c>
      <c r="R5572" s="217">
        <f>S5493-vykonyz.xlsx[[#This Row],[Kod]]</f>
        <v>0</v>
      </c>
      <c r="S5572" s="217" t="s">
        <v>19015</v>
      </c>
      <c r="T5572" s="217" t="s">
        <v>19016</v>
      </c>
      <c r="U5572" s="217">
        <v>190</v>
      </c>
      <c r="V5572" s="261">
        <v>45292</v>
      </c>
      <c r="W5572" s="217" t="s">
        <v>19015</v>
      </c>
      <c r="X5572" s="217">
        <v>183</v>
      </c>
      <c r="Y5572" s="217">
        <v>7</v>
      </c>
      <c r="Z5572" s="261">
        <v>45291</v>
      </c>
      <c r="AC5572" s="217">
        <f>vykonyz.xlsx3[[#This Row],[Kod]]-vykonyz.xlsx[[#This Row],[Kod]]</f>
        <v>0</v>
      </c>
      <c r="AD5572" t="s">
        <v>18644</v>
      </c>
      <c r="AE5572" t="s">
        <v>11819</v>
      </c>
      <c r="AF5572" t="s">
        <v>50</v>
      </c>
      <c r="AG5572"/>
      <c r="AH5572" t="s">
        <v>18645</v>
      </c>
      <c r="AI5572" t="s">
        <v>19014</v>
      </c>
      <c r="AJ5572"/>
      <c r="AK5572" t="s">
        <v>989</v>
      </c>
      <c r="AL5572" t="s">
        <v>989</v>
      </c>
      <c r="AM5572" t="s">
        <v>33</v>
      </c>
      <c r="AN5572" t="s">
        <v>33</v>
      </c>
      <c r="AO5572"/>
      <c r="AP5572" t="s">
        <v>1751</v>
      </c>
      <c r="AQ5572"/>
      <c r="AR5572" t="s">
        <v>35</v>
      </c>
      <c r="AS5572" t="s">
        <v>35</v>
      </c>
    </row>
    <row r="5573" spans="1:45">
      <c r="A5573" s="264" t="s">
        <v>18649</v>
      </c>
      <c r="B5573" s="217" t="s">
        <v>11819</v>
      </c>
      <c r="C5573" s="217" t="s">
        <v>50</v>
      </c>
      <c r="E5573" s="217" t="s">
        <v>18650</v>
      </c>
      <c r="F5573" s="217" t="s">
        <v>19017</v>
      </c>
      <c r="H5573" s="217" t="s">
        <v>1130</v>
      </c>
      <c r="I5573" s="217" t="s">
        <v>1130</v>
      </c>
      <c r="J5573" s="217" t="s">
        <v>33</v>
      </c>
      <c r="K5573" s="217" t="s">
        <v>33</v>
      </c>
      <c r="M5573" s="217">
        <f t="shared" si="113"/>
        <v>448</v>
      </c>
      <c r="O5573" s="217" t="s">
        <v>35</v>
      </c>
      <c r="P5573" s="217" t="s">
        <v>35</v>
      </c>
      <c r="Q5573" s="217">
        <f>S7171-vykonyz.xlsx[[#This Row],[Kod]]</f>
        <v>-92135</v>
      </c>
      <c r="R5573" s="217">
        <f>S5494-vykonyz.xlsx[[#This Row],[Kod]]</f>
        <v>0</v>
      </c>
      <c r="S5573" s="217" t="s">
        <v>19018</v>
      </c>
      <c r="T5573" s="217" t="s">
        <v>19019</v>
      </c>
      <c r="U5573" s="217">
        <v>296</v>
      </c>
      <c r="V5573" s="261">
        <v>45292</v>
      </c>
      <c r="W5573" s="217" t="s">
        <v>19018</v>
      </c>
      <c r="X5573" s="217">
        <v>289</v>
      </c>
      <c r="Y5573" s="217">
        <v>7</v>
      </c>
      <c r="Z5573" s="261">
        <v>45291</v>
      </c>
      <c r="AC5573" s="217">
        <f>vykonyz.xlsx3[[#This Row],[Kod]]-vykonyz.xlsx[[#This Row],[Kod]]</f>
        <v>0</v>
      </c>
      <c r="AD5573" t="s">
        <v>18649</v>
      </c>
      <c r="AE5573" t="s">
        <v>11819</v>
      </c>
      <c r="AF5573" t="s">
        <v>50</v>
      </c>
      <c r="AG5573"/>
      <c r="AH5573" t="s">
        <v>18650</v>
      </c>
      <c r="AI5573" t="s">
        <v>19017</v>
      </c>
      <c r="AJ5573"/>
      <c r="AK5573" t="s">
        <v>1130</v>
      </c>
      <c r="AL5573" t="s">
        <v>1130</v>
      </c>
      <c r="AM5573" t="s">
        <v>33</v>
      </c>
      <c r="AN5573" t="s">
        <v>33</v>
      </c>
      <c r="AO5573"/>
      <c r="AP5573" t="s">
        <v>5462</v>
      </c>
      <c r="AQ5573"/>
      <c r="AR5573" t="s">
        <v>35</v>
      </c>
      <c r="AS5573" t="s">
        <v>35</v>
      </c>
    </row>
    <row r="5574" spans="1:45">
      <c r="A5574" s="264" t="s">
        <v>18654</v>
      </c>
      <c r="B5574" s="217" t="s">
        <v>11819</v>
      </c>
      <c r="C5574" s="217" t="s">
        <v>50</v>
      </c>
      <c r="E5574" s="217" t="s">
        <v>19020</v>
      </c>
      <c r="F5574" s="217" t="s">
        <v>19021</v>
      </c>
      <c r="H5574" s="217" t="s">
        <v>39</v>
      </c>
      <c r="I5574" s="217" t="s">
        <v>39</v>
      </c>
      <c r="J5574" s="217" t="s">
        <v>33</v>
      </c>
      <c r="K5574" s="217" t="s">
        <v>33</v>
      </c>
      <c r="M5574" s="217">
        <f t="shared" si="113"/>
        <v>4497</v>
      </c>
      <c r="O5574" s="217" t="s">
        <v>35</v>
      </c>
      <c r="P5574" s="217" t="s">
        <v>35</v>
      </c>
      <c r="Q5574" s="217">
        <f>S7172-vykonyz.xlsx[[#This Row],[Kod]]</f>
        <v>-92137</v>
      </c>
      <c r="R5574" s="217">
        <f>S5495-vykonyz.xlsx[[#This Row],[Kod]]</f>
        <v>0</v>
      </c>
      <c r="S5574" s="217" t="s">
        <v>19022</v>
      </c>
      <c r="T5574" s="217" t="s">
        <v>19023</v>
      </c>
      <c r="U5574" s="217">
        <v>279</v>
      </c>
      <c r="V5574" s="261">
        <v>45292</v>
      </c>
      <c r="W5574" s="217" t="s">
        <v>19022</v>
      </c>
      <c r="X5574" s="217">
        <v>272</v>
      </c>
      <c r="Y5574" s="217">
        <v>7</v>
      </c>
      <c r="Z5574" s="261">
        <v>45291</v>
      </c>
      <c r="AC5574" s="217">
        <f>vykonyz.xlsx3[[#This Row],[Kod]]-vykonyz.xlsx[[#This Row],[Kod]]</f>
        <v>0</v>
      </c>
      <c r="AD5574" t="s">
        <v>18654</v>
      </c>
      <c r="AE5574" t="s">
        <v>11819</v>
      </c>
      <c r="AF5574" t="s">
        <v>50</v>
      </c>
      <c r="AG5574"/>
      <c r="AH5574" t="s">
        <v>19020</v>
      </c>
      <c r="AI5574" t="s">
        <v>19021</v>
      </c>
      <c r="AJ5574"/>
      <c r="AK5574" t="s">
        <v>39</v>
      </c>
      <c r="AL5574" t="s">
        <v>39</v>
      </c>
      <c r="AM5574" t="s">
        <v>33</v>
      </c>
      <c r="AN5574" t="s">
        <v>33</v>
      </c>
      <c r="AO5574"/>
      <c r="AP5574" t="s">
        <v>19024</v>
      </c>
      <c r="AQ5574"/>
      <c r="AR5574" t="s">
        <v>35</v>
      </c>
      <c r="AS5574" t="s">
        <v>35</v>
      </c>
    </row>
    <row r="5575" spans="1:45">
      <c r="A5575" s="264" t="s">
        <v>14833</v>
      </c>
      <c r="B5575" s="217" t="s">
        <v>11819</v>
      </c>
      <c r="C5575" s="217" t="s">
        <v>50</v>
      </c>
      <c r="E5575" s="217" t="s">
        <v>18659</v>
      </c>
      <c r="F5575" s="217" t="s">
        <v>19025</v>
      </c>
      <c r="H5575" s="217" t="s">
        <v>1084</v>
      </c>
      <c r="I5575" s="217" t="s">
        <v>1084</v>
      </c>
      <c r="J5575" s="217" t="s">
        <v>33</v>
      </c>
      <c r="K5575" s="217" t="s">
        <v>33</v>
      </c>
      <c r="M5575" s="217">
        <f t="shared" si="113"/>
        <v>412</v>
      </c>
      <c r="O5575" s="217" t="s">
        <v>35</v>
      </c>
      <c r="P5575" s="217" t="s">
        <v>35</v>
      </c>
      <c r="Q5575" s="217">
        <f>S7173-vykonyz.xlsx[[#This Row],[Kod]]</f>
        <v>-92139</v>
      </c>
      <c r="R5575" s="217">
        <f>S5496-vykonyz.xlsx[[#This Row],[Kod]]</f>
        <v>0</v>
      </c>
      <c r="S5575" s="217" t="s">
        <v>19026</v>
      </c>
      <c r="T5575" s="217" t="s">
        <v>19027</v>
      </c>
      <c r="U5575" s="217">
        <v>254</v>
      </c>
      <c r="V5575" s="261">
        <v>45292</v>
      </c>
      <c r="W5575" s="217" t="s">
        <v>19026</v>
      </c>
      <c r="X5575" s="217">
        <v>246</v>
      </c>
      <c r="Y5575" s="217">
        <v>8</v>
      </c>
      <c r="Z5575" s="261">
        <v>45291</v>
      </c>
      <c r="AC5575" s="217">
        <f>vykonyz.xlsx3[[#This Row],[Kod]]-vykonyz.xlsx[[#This Row],[Kod]]</f>
        <v>0</v>
      </c>
      <c r="AD5575" t="s">
        <v>14833</v>
      </c>
      <c r="AE5575" t="s">
        <v>11819</v>
      </c>
      <c r="AF5575" t="s">
        <v>50</v>
      </c>
      <c r="AG5575"/>
      <c r="AH5575" t="s">
        <v>18659</v>
      </c>
      <c r="AI5575" t="s">
        <v>19025</v>
      </c>
      <c r="AJ5575"/>
      <c r="AK5575" t="s">
        <v>1084</v>
      </c>
      <c r="AL5575" t="s">
        <v>1084</v>
      </c>
      <c r="AM5575" t="s">
        <v>33</v>
      </c>
      <c r="AN5575" t="s">
        <v>33</v>
      </c>
      <c r="AO5575"/>
      <c r="AP5575" t="s">
        <v>19028</v>
      </c>
      <c r="AQ5575"/>
      <c r="AR5575" t="s">
        <v>35</v>
      </c>
      <c r="AS5575" t="s">
        <v>35</v>
      </c>
    </row>
    <row r="5576" spans="1:45">
      <c r="A5576" s="264" t="s">
        <v>18664</v>
      </c>
      <c r="B5576" s="217" t="s">
        <v>11819</v>
      </c>
      <c r="C5576" s="217" t="s">
        <v>50</v>
      </c>
      <c r="E5576" s="217" t="s">
        <v>18665</v>
      </c>
      <c r="F5576" s="217" t="s">
        <v>19029</v>
      </c>
      <c r="H5576" s="217" t="s">
        <v>994</v>
      </c>
      <c r="I5576" s="217" t="s">
        <v>994</v>
      </c>
      <c r="J5576" s="217" t="s">
        <v>33</v>
      </c>
      <c r="K5576" s="217" t="s">
        <v>33</v>
      </c>
      <c r="M5576" s="217">
        <f t="shared" si="113"/>
        <v>483</v>
      </c>
      <c r="O5576" s="217" t="s">
        <v>35</v>
      </c>
      <c r="P5576" s="217" t="s">
        <v>35</v>
      </c>
      <c r="Q5576" s="217">
        <f>S7174-vykonyz.xlsx[[#This Row],[Kod]]</f>
        <v>-92141</v>
      </c>
      <c r="R5576" s="217">
        <f>S5497-vykonyz.xlsx[[#This Row],[Kod]]</f>
        <v>0</v>
      </c>
      <c r="S5576" s="217" t="s">
        <v>19030</v>
      </c>
      <c r="T5576" s="217" t="s">
        <v>19031</v>
      </c>
      <c r="U5576" s="217">
        <v>271</v>
      </c>
      <c r="V5576" s="261">
        <v>45292</v>
      </c>
      <c r="W5576" s="217" t="s">
        <v>19030</v>
      </c>
      <c r="X5576" s="217">
        <v>262</v>
      </c>
      <c r="Y5576" s="217">
        <v>9</v>
      </c>
      <c r="Z5576" s="261">
        <v>45291</v>
      </c>
      <c r="AC5576" s="217">
        <f>vykonyz.xlsx3[[#This Row],[Kod]]-vykonyz.xlsx[[#This Row],[Kod]]</f>
        <v>0</v>
      </c>
      <c r="AD5576" t="s">
        <v>18664</v>
      </c>
      <c r="AE5576" t="s">
        <v>11819</v>
      </c>
      <c r="AF5576" t="s">
        <v>50</v>
      </c>
      <c r="AG5576"/>
      <c r="AH5576" t="s">
        <v>18665</v>
      </c>
      <c r="AI5576" t="s">
        <v>19029</v>
      </c>
      <c r="AJ5576"/>
      <c r="AK5576" t="s">
        <v>994</v>
      </c>
      <c r="AL5576" t="s">
        <v>994</v>
      </c>
      <c r="AM5576" t="s">
        <v>33</v>
      </c>
      <c r="AN5576" t="s">
        <v>33</v>
      </c>
      <c r="AO5576"/>
      <c r="AP5576" t="s">
        <v>16392</v>
      </c>
      <c r="AQ5576"/>
      <c r="AR5576" t="s">
        <v>35</v>
      </c>
      <c r="AS5576" t="s">
        <v>35</v>
      </c>
    </row>
    <row r="5577" spans="1:45">
      <c r="A5577" s="264" t="s">
        <v>18671</v>
      </c>
      <c r="B5577" s="217" t="s">
        <v>11819</v>
      </c>
      <c r="C5577" s="217" t="s">
        <v>50</v>
      </c>
      <c r="E5577" s="217" t="s">
        <v>19032</v>
      </c>
      <c r="F5577" s="217" t="s">
        <v>19033</v>
      </c>
      <c r="H5577" s="217" t="s">
        <v>981</v>
      </c>
      <c r="I5577" s="217" t="s">
        <v>981</v>
      </c>
      <c r="J5577" s="217" t="s">
        <v>33</v>
      </c>
      <c r="K5577" s="217" t="s">
        <v>33</v>
      </c>
      <c r="M5577" s="217">
        <f t="shared" si="113"/>
        <v>1874</v>
      </c>
      <c r="O5577" s="217" t="s">
        <v>35</v>
      </c>
      <c r="P5577" s="217" t="s">
        <v>35</v>
      </c>
      <c r="Q5577" s="217">
        <f>S7175-vykonyz.xlsx[[#This Row],[Kod]]</f>
        <v>-92143</v>
      </c>
      <c r="R5577" s="217">
        <f>S5498-vykonyz.xlsx[[#This Row],[Kod]]</f>
        <v>0</v>
      </c>
      <c r="S5577" s="217" t="s">
        <v>19034</v>
      </c>
      <c r="T5577" s="217" t="s">
        <v>19035</v>
      </c>
      <c r="U5577" s="217">
        <v>200</v>
      </c>
      <c r="V5577" s="261">
        <v>45292</v>
      </c>
      <c r="W5577" s="217" t="s">
        <v>19034</v>
      </c>
      <c r="X5577" s="217">
        <v>193</v>
      </c>
      <c r="Y5577" s="217">
        <v>7</v>
      </c>
      <c r="Z5577" s="261">
        <v>45291</v>
      </c>
      <c r="AC5577" s="217">
        <f>vykonyz.xlsx3[[#This Row],[Kod]]-vykonyz.xlsx[[#This Row],[Kod]]</f>
        <v>0</v>
      </c>
      <c r="AD5577" t="s">
        <v>18671</v>
      </c>
      <c r="AE5577" t="s">
        <v>11819</v>
      </c>
      <c r="AF5577" t="s">
        <v>50</v>
      </c>
      <c r="AG5577"/>
      <c r="AH5577" t="s">
        <v>19032</v>
      </c>
      <c r="AI5577" t="s">
        <v>19033</v>
      </c>
      <c r="AJ5577"/>
      <c r="AK5577" t="s">
        <v>981</v>
      </c>
      <c r="AL5577" t="s">
        <v>981</v>
      </c>
      <c r="AM5577" t="s">
        <v>33</v>
      </c>
      <c r="AN5577" t="s">
        <v>33</v>
      </c>
      <c r="AO5577"/>
      <c r="AP5577" t="s">
        <v>19036</v>
      </c>
      <c r="AQ5577"/>
      <c r="AR5577" t="s">
        <v>35</v>
      </c>
      <c r="AS5577" t="s">
        <v>35</v>
      </c>
    </row>
    <row r="5578" spans="1:45">
      <c r="A5578" s="264" t="s">
        <v>18677</v>
      </c>
      <c r="B5578" s="217" t="s">
        <v>11819</v>
      </c>
      <c r="C5578" s="217" t="s">
        <v>50</v>
      </c>
      <c r="E5578" s="217" t="s">
        <v>18678</v>
      </c>
      <c r="F5578" s="217" t="s">
        <v>19037</v>
      </c>
      <c r="H5578" s="217" t="s">
        <v>981</v>
      </c>
      <c r="I5578" s="217" t="s">
        <v>981</v>
      </c>
      <c r="J5578" s="217" t="s">
        <v>33</v>
      </c>
      <c r="K5578" s="217" t="s">
        <v>33</v>
      </c>
      <c r="M5578" s="217">
        <f t="shared" si="113"/>
        <v>1181</v>
      </c>
      <c r="O5578" s="217" t="s">
        <v>35</v>
      </c>
      <c r="P5578" s="217" t="s">
        <v>35</v>
      </c>
      <c r="Q5578" s="217">
        <f>S7176-vykonyz.xlsx[[#This Row],[Kod]]</f>
        <v>-92145</v>
      </c>
      <c r="R5578" s="217">
        <f>S5499-vykonyz.xlsx[[#This Row],[Kod]]</f>
        <v>0</v>
      </c>
      <c r="S5578" s="217" t="s">
        <v>19038</v>
      </c>
      <c r="T5578" s="217" t="s">
        <v>19039</v>
      </c>
      <c r="U5578" s="217">
        <v>428</v>
      </c>
      <c r="V5578" s="261">
        <v>45292</v>
      </c>
      <c r="W5578" s="217" t="s">
        <v>19038</v>
      </c>
      <c r="X5578" s="217">
        <v>421</v>
      </c>
      <c r="Y5578" s="217">
        <v>7</v>
      </c>
      <c r="Z5578" s="261">
        <v>45291</v>
      </c>
      <c r="AC5578" s="217">
        <f>vykonyz.xlsx3[[#This Row],[Kod]]-vykonyz.xlsx[[#This Row],[Kod]]</f>
        <v>0</v>
      </c>
      <c r="AD5578" t="s">
        <v>18677</v>
      </c>
      <c r="AE5578" t="s">
        <v>11819</v>
      </c>
      <c r="AF5578" t="s">
        <v>50</v>
      </c>
      <c r="AG5578"/>
      <c r="AH5578" t="s">
        <v>18678</v>
      </c>
      <c r="AI5578" t="s">
        <v>19037</v>
      </c>
      <c r="AJ5578"/>
      <c r="AK5578" t="s">
        <v>981</v>
      </c>
      <c r="AL5578" t="s">
        <v>981</v>
      </c>
      <c r="AM5578" t="s">
        <v>33</v>
      </c>
      <c r="AN5578" t="s">
        <v>33</v>
      </c>
      <c r="AO5578"/>
      <c r="AP5578" t="s">
        <v>19040</v>
      </c>
      <c r="AQ5578"/>
      <c r="AR5578" t="s">
        <v>35</v>
      </c>
      <c r="AS5578" t="s">
        <v>35</v>
      </c>
    </row>
    <row r="5579" spans="1:45">
      <c r="A5579" s="264" t="s">
        <v>18682</v>
      </c>
      <c r="B5579" s="217" t="s">
        <v>11819</v>
      </c>
      <c r="C5579" s="217" t="s">
        <v>50</v>
      </c>
      <c r="E5579" s="217" t="s">
        <v>18683</v>
      </c>
      <c r="F5579" s="217" t="s">
        <v>19041</v>
      </c>
      <c r="H5579" s="217" t="s">
        <v>1008</v>
      </c>
      <c r="I5579" s="217" t="s">
        <v>1008</v>
      </c>
      <c r="J5579" s="217" t="s">
        <v>33</v>
      </c>
      <c r="K5579" s="217" t="s">
        <v>33</v>
      </c>
      <c r="M5579" s="217">
        <f t="shared" si="113"/>
        <v>965</v>
      </c>
      <c r="O5579" s="217" t="s">
        <v>35</v>
      </c>
      <c r="P5579" s="217" t="s">
        <v>35</v>
      </c>
      <c r="Q5579" s="217">
        <f>S7177-vykonyz.xlsx[[#This Row],[Kod]]</f>
        <v>-92147</v>
      </c>
      <c r="R5579" s="217">
        <f>S5500-vykonyz.xlsx[[#This Row],[Kod]]</f>
        <v>0</v>
      </c>
      <c r="S5579" s="217" t="s">
        <v>19042</v>
      </c>
      <c r="T5579" s="217" t="s">
        <v>19043</v>
      </c>
      <c r="U5579" s="217">
        <v>148</v>
      </c>
      <c r="V5579" s="261">
        <v>45292</v>
      </c>
      <c r="W5579" s="217" t="s">
        <v>19042</v>
      </c>
      <c r="X5579" s="217">
        <v>142</v>
      </c>
      <c r="Y5579" s="217">
        <v>6</v>
      </c>
      <c r="Z5579" s="261">
        <v>45291</v>
      </c>
      <c r="AC5579" s="217">
        <f>vykonyz.xlsx3[[#This Row],[Kod]]-vykonyz.xlsx[[#This Row],[Kod]]</f>
        <v>0</v>
      </c>
      <c r="AD5579" t="s">
        <v>18682</v>
      </c>
      <c r="AE5579" t="s">
        <v>11819</v>
      </c>
      <c r="AF5579" t="s">
        <v>50</v>
      </c>
      <c r="AG5579"/>
      <c r="AH5579" t="s">
        <v>18683</v>
      </c>
      <c r="AI5579" t="s">
        <v>19041</v>
      </c>
      <c r="AJ5579"/>
      <c r="AK5579" t="s">
        <v>1008</v>
      </c>
      <c r="AL5579" t="s">
        <v>1008</v>
      </c>
      <c r="AM5579" t="s">
        <v>33</v>
      </c>
      <c r="AN5579" t="s">
        <v>33</v>
      </c>
      <c r="AO5579"/>
      <c r="AP5579" t="s">
        <v>19044</v>
      </c>
      <c r="AQ5579"/>
      <c r="AR5579" t="s">
        <v>35</v>
      </c>
      <c r="AS5579" t="s">
        <v>35</v>
      </c>
    </row>
    <row r="5580" spans="1:45">
      <c r="A5580" s="264" t="s">
        <v>18688</v>
      </c>
      <c r="B5580" s="217" t="s">
        <v>11819</v>
      </c>
      <c r="C5580" s="217" t="s">
        <v>50</v>
      </c>
      <c r="E5580" s="217" t="s">
        <v>18689</v>
      </c>
      <c r="F5580" s="217" t="s">
        <v>19045</v>
      </c>
      <c r="H5580" s="217" t="s">
        <v>1488</v>
      </c>
      <c r="I5580" s="217" t="s">
        <v>1488</v>
      </c>
      <c r="J5580" s="217" t="s">
        <v>33</v>
      </c>
      <c r="K5580" s="217" t="s">
        <v>33</v>
      </c>
      <c r="M5580" s="217">
        <f t="shared" si="113"/>
        <v>2585</v>
      </c>
      <c r="O5580" s="217" t="s">
        <v>35</v>
      </c>
      <c r="P5580" s="217" t="s">
        <v>35</v>
      </c>
      <c r="Q5580" s="217">
        <f>S7178-vykonyz.xlsx[[#This Row],[Kod]]</f>
        <v>-92149</v>
      </c>
      <c r="R5580" s="217">
        <f>S5501-vykonyz.xlsx[[#This Row],[Kod]]</f>
        <v>0</v>
      </c>
      <c r="S5580" s="217" t="s">
        <v>19046</v>
      </c>
      <c r="T5580" s="217" t="s">
        <v>19047</v>
      </c>
      <c r="U5580" s="217">
        <v>197</v>
      </c>
      <c r="V5580" s="261">
        <v>45292</v>
      </c>
      <c r="W5580" s="217" t="s">
        <v>19046</v>
      </c>
      <c r="X5580" s="217">
        <v>190</v>
      </c>
      <c r="Y5580" s="217">
        <v>7</v>
      </c>
      <c r="Z5580" s="261">
        <v>45291</v>
      </c>
      <c r="AC5580" s="217">
        <f>vykonyz.xlsx3[[#This Row],[Kod]]-vykonyz.xlsx[[#This Row],[Kod]]</f>
        <v>0</v>
      </c>
      <c r="AD5580" t="s">
        <v>18688</v>
      </c>
      <c r="AE5580" t="s">
        <v>11819</v>
      </c>
      <c r="AF5580" t="s">
        <v>50</v>
      </c>
      <c r="AG5580"/>
      <c r="AH5580" t="s">
        <v>18689</v>
      </c>
      <c r="AI5580" t="s">
        <v>19045</v>
      </c>
      <c r="AJ5580"/>
      <c r="AK5580" t="s">
        <v>1488</v>
      </c>
      <c r="AL5580" t="s">
        <v>1488</v>
      </c>
      <c r="AM5580" t="s">
        <v>33</v>
      </c>
      <c r="AN5580" t="s">
        <v>33</v>
      </c>
      <c r="AO5580"/>
      <c r="AP5580" t="s">
        <v>19048</v>
      </c>
      <c r="AQ5580"/>
      <c r="AR5580" t="s">
        <v>35</v>
      </c>
      <c r="AS5580" t="s">
        <v>35</v>
      </c>
    </row>
    <row r="5581" spans="1:45">
      <c r="A5581" s="264" t="s">
        <v>18693</v>
      </c>
      <c r="B5581" s="217" t="s">
        <v>11819</v>
      </c>
      <c r="C5581" s="217" t="s">
        <v>50</v>
      </c>
      <c r="E5581" s="217" t="s">
        <v>19049</v>
      </c>
      <c r="F5581" s="217" t="s">
        <v>19050</v>
      </c>
      <c r="H5581" s="217" t="s">
        <v>1573</v>
      </c>
      <c r="I5581" s="217" t="s">
        <v>1573</v>
      </c>
      <c r="J5581" s="217" t="s">
        <v>33</v>
      </c>
      <c r="K5581" s="217" t="s">
        <v>33</v>
      </c>
      <c r="M5581" s="217">
        <f t="shared" si="113"/>
        <v>2001</v>
      </c>
      <c r="O5581" s="217" t="s">
        <v>35</v>
      </c>
      <c r="P5581" s="217" t="s">
        <v>35</v>
      </c>
      <c r="Q5581" s="217">
        <f>S7179-vykonyz.xlsx[[#This Row],[Kod]]</f>
        <v>-92153</v>
      </c>
      <c r="R5581" s="217">
        <f>S5502-vykonyz.xlsx[[#This Row],[Kod]]</f>
        <v>0</v>
      </c>
      <c r="S5581" s="217" t="s">
        <v>19051</v>
      </c>
      <c r="T5581" s="217" t="s">
        <v>19052</v>
      </c>
      <c r="U5581" s="217">
        <v>543</v>
      </c>
      <c r="V5581" s="261">
        <v>45292</v>
      </c>
      <c r="W5581" s="217" t="s">
        <v>19051</v>
      </c>
      <c r="X5581" s="217">
        <v>536</v>
      </c>
      <c r="Y5581" s="217">
        <v>7</v>
      </c>
      <c r="Z5581" s="261">
        <v>45291</v>
      </c>
      <c r="AC5581" s="217">
        <f>vykonyz.xlsx3[[#This Row],[Kod]]-vykonyz.xlsx[[#This Row],[Kod]]</f>
        <v>0</v>
      </c>
      <c r="AD5581" t="s">
        <v>18693</v>
      </c>
      <c r="AE5581" t="s">
        <v>11819</v>
      </c>
      <c r="AF5581" t="s">
        <v>50</v>
      </c>
      <c r="AG5581"/>
      <c r="AH5581" t="s">
        <v>19049</v>
      </c>
      <c r="AI5581" t="s">
        <v>19050</v>
      </c>
      <c r="AJ5581"/>
      <c r="AK5581" t="s">
        <v>1573</v>
      </c>
      <c r="AL5581" t="s">
        <v>1573</v>
      </c>
      <c r="AM5581" t="s">
        <v>33</v>
      </c>
      <c r="AN5581" t="s">
        <v>33</v>
      </c>
      <c r="AO5581"/>
      <c r="AP5581" t="s">
        <v>7809</v>
      </c>
      <c r="AQ5581"/>
      <c r="AR5581" t="s">
        <v>35</v>
      </c>
      <c r="AS5581" t="s">
        <v>35</v>
      </c>
    </row>
    <row r="5582" spans="1:45">
      <c r="A5582" s="264" t="s">
        <v>18698</v>
      </c>
      <c r="B5582" s="217" t="s">
        <v>11819</v>
      </c>
      <c r="C5582" s="217" t="s">
        <v>50</v>
      </c>
      <c r="E5582" s="217" t="s">
        <v>18699</v>
      </c>
      <c r="F5582" s="217" t="s">
        <v>19053</v>
      </c>
      <c r="H5582" s="217" t="s">
        <v>981</v>
      </c>
      <c r="I5582" s="217" t="s">
        <v>981</v>
      </c>
      <c r="J5582" s="217" t="s">
        <v>33</v>
      </c>
      <c r="K5582" s="217" t="s">
        <v>33</v>
      </c>
      <c r="M5582" s="217">
        <f t="shared" si="113"/>
        <v>1469</v>
      </c>
      <c r="O5582" s="217" t="s">
        <v>35</v>
      </c>
      <c r="P5582" s="217" t="s">
        <v>35</v>
      </c>
      <c r="Q5582" s="217">
        <f>S7180-vykonyz.xlsx[[#This Row],[Kod]]</f>
        <v>-92155</v>
      </c>
      <c r="R5582" s="217">
        <f>S5503-vykonyz.xlsx[[#This Row],[Kod]]</f>
        <v>0</v>
      </c>
      <c r="S5582" s="217" t="s">
        <v>19054</v>
      </c>
      <c r="T5582" s="217" t="s">
        <v>19055</v>
      </c>
      <c r="U5582" s="217">
        <v>273</v>
      </c>
      <c r="V5582" s="261">
        <v>45292</v>
      </c>
      <c r="W5582" s="217" t="s">
        <v>19054</v>
      </c>
      <c r="X5582" s="217">
        <v>265</v>
      </c>
      <c r="Y5582" s="217">
        <v>8</v>
      </c>
      <c r="Z5582" s="261">
        <v>45291</v>
      </c>
      <c r="AC5582" s="217">
        <f>vykonyz.xlsx3[[#This Row],[Kod]]-vykonyz.xlsx[[#This Row],[Kod]]</f>
        <v>0</v>
      </c>
      <c r="AD5582" t="s">
        <v>18698</v>
      </c>
      <c r="AE5582" t="s">
        <v>11819</v>
      </c>
      <c r="AF5582" t="s">
        <v>50</v>
      </c>
      <c r="AG5582"/>
      <c r="AH5582" t="s">
        <v>18699</v>
      </c>
      <c r="AI5582" t="s">
        <v>19053</v>
      </c>
      <c r="AJ5582"/>
      <c r="AK5582" t="s">
        <v>981</v>
      </c>
      <c r="AL5582" t="s">
        <v>981</v>
      </c>
      <c r="AM5582" t="s">
        <v>33</v>
      </c>
      <c r="AN5582" t="s">
        <v>33</v>
      </c>
      <c r="AO5582"/>
      <c r="AP5582" t="s">
        <v>12963</v>
      </c>
      <c r="AQ5582"/>
      <c r="AR5582" t="s">
        <v>35</v>
      </c>
      <c r="AS5582" t="s">
        <v>35</v>
      </c>
    </row>
    <row r="5583" spans="1:45">
      <c r="A5583" s="264" t="s">
        <v>18703</v>
      </c>
      <c r="B5583" s="217" t="s">
        <v>11819</v>
      </c>
      <c r="C5583" s="217" t="s">
        <v>50</v>
      </c>
      <c r="E5583" s="217" t="s">
        <v>18704</v>
      </c>
      <c r="F5583" s="217" t="s">
        <v>19056</v>
      </c>
      <c r="H5583" s="217" t="s">
        <v>981</v>
      </c>
      <c r="I5583" s="217" t="s">
        <v>981</v>
      </c>
      <c r="J5583" s="217" t="s">
        <v>33</v>
      </c>
      <c r="K5583" s="217" t="s">
        <v>33</v>
      </c>
      <c r="M5583" s="217">
        <f t="shared" si="113"/>
        <v>1879</v>
      </c>
      <c r="O5583" s="217" t="s">
        <v>35</v>
      </c>
      <c r="P5583" s="217" t="s">
        <v>35</v>
      </c>
      <c r="Q5583" s="217">
        <f>S7181-vykonyz.xlsx[[#This Row],[Kod]]</f>
        <v>-92157</v>
      </c>
      <c r="R5583" s="217">
        <f>S5504-vykonyz.xlsx[[#This Row],[Kod]]</f>
        <v>0</v>
      </c>
      <c r="S5583" s="217" t="s">
        <v>19057</v>
      </c>
      <c r="T5583" s="217" t="s">
        <v>19058</v>
      </c>
      <c r="U5583" s="217">
        <v>956</v>
      </c>
      <c r="V5583" s="261">
        <v>45292</v>
      </c>
      <c r="W5583" s="217" t="s">
        <v>19057</v>
      </c>
      <c r="X5583" s="217">
        <v>949</v>
      </c>
      <c r="Y5583" s="217">
        <v>7</v>
      </c>
      <c r="Z5583" s="261">
        <v>45291</v>
      </c>
      <c r="AC5583" s="217">
        <f>vykonyz.xlsx3[[#This Row],[Kod]]-vykonyz.xlsx[[#This Row],[Kod]]</f>
        <v>0</v>
      </c>
      <c r="AD5583" t="s">
        <v>18703</v>
      </c>
      <c r="AE5583" t="s">
        <v>11819</v>
      </c>
      <c r="AF5583" t="s">
        <v>50</v>
      </c>
      <c r="AG5583"/>
      <c r="AH5583" t="s">
        <v>18704</v>
      </c>
      <c r="AI5583" t="s">
        <v>19056</v>
      </c>
      <c r="AJ5583"/>
      <c r="AK5583" t="s">
        <v>981</v>
      </c>
      <c r="AL5583" t="s">
        <v>981</v>
      </c>
      <c r="AM5583" t="s">
        <v>33</v>
      </c>
      <c r="AN5583" t="s">
        <v>33</v>
      </c>
      <c r="AO5583"/>
      <c r="AP5583" t="s">
        <v>19059</v>
      </c>
      <c r="AQ5583"/>
      <c r="AR5583" t="s">
        <v>35</v>
      </c>
      <c r="AS5583" t="s">
        <v>35</v>
      </c>
    </row>
    <row r="5584" spans="1:45">
      <c r="A5584" s="264" t="s">
        <v>18708</v>
      </c>
      <c r="B5584" s="217" t="s">
        <v>11819</v>
      </c>
      <c r="C5584" s="217" t="s">
        <v>50</v>
      </c>
      <c r="E5584" s="217" t="s">
        <v>18709</v>
      </c>
      <c r="F5584" s="217" t="s">
        <v>19060</v>
      </c>
      <c r="H5584" s="217" t="s">
        <v>1130</v>
      </c>
      <c r="I5584" s="217" t="s">
        <v>1130</v>
      </c>
      <c r="J5584" s="217" t="s">
        <v>33</v>
      </c>
      <c r="K5584" s="217" t="s">
        <v>33</v>
      </c>
      <c r="M5584" s="217">
        <f t="shared" si="113"/>
        <v>127</v>
      </c>
      <c r="O5584" s="217" t="s">
        <v>35</v>
      </c>
      <c r="P5584" s="217" t="s">
        <v>35</v>
      </c>
      <c r="Q5584" s="217">
        <f>S7182-vykonyz.xlsx[[#This Row],[Kod]]</f>
        <v>-92159</v>
      </c>
      <c r="R5584" s="217">
        <f>S5505-vykonyz.xlsx[[#This Row],[Kod]]</f>
        <v>0</v>
      </c>
      <c r="S5584" s="217" t="s">
        <v>19061</v>
      </c>
      <c r="T5584" s="217" t="s">
        <v>19062</v>
      </c>
      <c r="U5584" s="217">
        <v>543</v>
      </c>
      <c r="V5584" s="261">
        <v>45292</v>
      </c>
      <c r="W5584" s="217" t="s">
        <v>19061</v>
      </c>
      <c r="X5584" s="217">
        <v>536</v>
      </c>
      <c r="Y5584" s="217">
        <v>7</v>
      </c>
      <c r="Z5584" s="261">
        <v>45291</v>
      </c>
      <c r="AC5584" s="217">
        <f>vykonyz.xlsx3[[#This Row],[Kod]]-vykonyz.xlsx[[#This Row],[Kod]]</f>
        <v>0</v>
      </c>
      <c r="AD5584" t="s">
        <v>18708</v>
      </c>
      <c r="AE5584" t="s">
        <v>11819</v>
      </c>
      <c r="AF5584" t="s">
        <v>50</v>
      </c>
      <c r="AG5584"/>
      <c r="AH5584" t="s">
        <v>18709</v>
      </c>
      <c r="AI5584" t="s">
        <v>19060</v>
      </c>
      <c r="AJ5584"/>
      <c r="AK5584" t="s">
        <v>1130</v>
      </c>
      <c r="AL5584" t="s">
        <v>1130</v>
      </c>
      <c r="AM5584" t="s">
        <v>33</v>
      </c>
      <c r="AN5584" t="s">
        <v>33</v>
      </c>
      <c r="AO5584"/>
      <c r="AP5584" t="s">
        <v>1342</v>
      </c>
      <c r="AQ5584"/>
      <c r="AR5584" t="s">
        <v>35</v>
      </c>
      <c r="AS5584" t="s">
        <v>35</v>
      </c>
    </row>
    <row r="5585" spans="1:45">
      <c r="A5585" s="264" t="s">
        <v>18713</v>
      </c>
      <c r="B5585" s="217" t="s">
        <v>11819</v>
      </c>
      <c r="C5585" s="217" t="s">
        <v>50</v>
      </c>
      <c r="E5585" s="217" t="s">
        <v>18714</v>
      </c>
      <c r="F5585" s="217" t="s">
        <v>19063</v>
      </c>
      <c r="H5585" s="217" t="s">
        <v>8831</v>
      </c>
      <c r="I5585" s="217" t="s">
        <v>8831</v>
      </c>
      <c r="J5585" s="217" t="s">
        <v>33</v>
      </c>
      <c r="K5585" s="217" t="s">
        <v>33</v>
      </c>
      <c r="M5585" s="217">
        <f t="shared" si="113"/>
        <v>1866</v>
      </c>
      <c r="O5585" s="217" t="s">
        <v>35</v>
      </c>
      <c r="P5585" s="217" t="s">
        <v>35</v>
      </c>
      <c r="Q5585" s="217">
        <f>S7183-vykonyz.xlsx[[#This Row],[Kod]]</f>
        <v>-92161</v>
      </c>
      <c r="R5585" s="217">
        <f>S5506-vykonyz.xlsx[[#This Row],[Kod]]</f>
        <v>0</v>
      </c>
      <c r="S5585" s="217" t="s">
        <v>19064</v>
      </c>
      <c r="T5585" s="217" t="s">
        <v>19065</v>
      </c>
      <c r="U5585" s="217">
        <v>411</v>
      </c>
      <c r="V5585" s="261">
        <v>45292</v>
      </c>
      <c r="W5585" s="217" t="s">
        <v>19064</v>
      </c>
      <c r="X5585" s="217">
        <v>404</v>
      </c>
      <c r="Y5585" s="217">
        <v>7</v>
      </c>
      <c r="Z5585" s="261">
        <v>45291</v>
      </c>
      <c r="AC5585" s="217">
        <f>vykonyz.xlsx3[[#This Row],[Kod]]-vykonyz.xlsx[[#This Row],[Kod]]</f>
        <v>0</v>
      </c>
      <c r="AD5585" t="s">
        <v>18713</v>
      </c>
      <c r="AE5585" t="s">
        <v>11819</v>
      </c>
      <c r="AF5585" t="s">
        <v>50</v>
      </c>
      <c r="AG5585"/>
      <c r="AH5585" t="s">
        <v>18714</v>
      </c>
      <c r="AI5585" t="s">
        <v>19063</v>
      </c>
      <c r="AJ5585"/>
      <c r="AK5585" t="s">
        <v>8831</v>
      </c>
      <c r="AL5585" t="s">
        <v>8831</v>
      </c>
      <c r="AM5585" t="s">
        <v>33</v>
      </c>
      <c r="AN5585" t="s">
        <v>33</v>
      </c>
      <c r="AO5585"/>
      <c r="AP5585" t="s">
        <v>8373</v>
      </c>
      <c r="AQ5585"/>
      <c r="AR5585" t="s">
        <v>35</v>
      </c>
      <c r="AS5585" t="s">
        <v>35</v>
      </c>
    </row>
    <row r="5586" spans="1:45">
      <c r="A5586" s="264" t="s">
        <v>18718</v>
      </c>
      <c r="B5586" s="217" t="s">
        <v>11819</v>
      </c>
      <c r="C5586" s="217" t="s">
        <v>50</v>
      </c>
      <c r="E5586" s="217" t="s">
        <v>18719</v>
      </c>
      <c r="F5586" s="217" t="s">
        <v>19066</v>
      </c>
      <c r="H5586" s="217" t="s">
        <v>1492</v>
      </c>
      <c r="I5586" s="217" t="s">
        <v>1492</v>
      </c>
      <c r="J5586" s="217" t="s">
        <v>33</v>
      </c>
      <c r="K5586" s="217" t="s">
        <v>33</v>
      </c>
      <c r="M5586" s="217">
        <f t="shared" si="113"/>
        <v>2249</v>
      </c>
      <c r="O5586" s="217" t="s">
        <v>35</v>
      </c>
      <c r="P5586" s="217" t="s">
        <v>35</v>
      </c>
      <c r="Q5586" s="217">
        <f>S7184-vykonyz.xlsx[[#This Row],[Kod]]</f>
        <v>-92163</v>
      </c>
      <c r="R5586" s="217">
        <f>S5507-vykonyz.xlsx[[#This Row],[Kod]]</f>
        <v>0</v>
      </c>
      <c r="S5586" s="217" t="s">
        <v>19067</v>
      </c>
      <c r="T5586" s="217" t="s">
        <v>19068</v>
      </c>
      <c r="U5586" s="217">
        <v>1919</v>
      </c>
      <c r="V5586" s="261">
        <v>45292</v>
      </c>
      <c r="W5586" s="217" t="s">
        <v>19067</v>
      </c>
      <c r="X5586" s="217">
        <v>1801</v>
      </c>
      <c r="Y5586" s="217">
        <v>118</v>
      </c>
      <c r="Z5586" s="261">
        <v>45291</v>
      </c>
      <c r="AC5586" s="217">
        <f>vykonyz.xlsx3[[#This Row],[Kod]]-vykonyz.xlsx[[#This Row],[Kod]]</f>
        <v>0</v>
      </c>
      <c r="AD5586" t="s">
        <v>18718</v>
      </c>
      <c r="AE5586" t="s">
        <v>11819</v>
      </c>
      <c r="AF5586" t="s">
        <v>50</v>
      </c>
      <c r="AG5586"/>
      <c r="AH5586" t="s">
        <v>18719</v>
      </c>
      <c r="AI5586" t="s">
        <v>19066</v>
      </c>
      <c r="AJ5586"/>
      <c r="AK5586" t="s">
        <v>1492</v>
      </c>
      <c r="AL5586" t="s">
        <v>1492</v>
      </c>
      <c r="AM5586" t="s">
        <v>33</v>
      </c>
      <c r="AN5586" t="s">
        <v>33</v>
      </c>
      <c r="AO5586"/>
      <c r="AP5586" t="s">
        <v>19069</v>
      </c>
      <c r="AQ5586"/>
      <c r="AR5586" t="s">
        <v>35</v>
      </c>
      <c r="AS5586" t="s">
        <v>35</v>
      </c>
    </row>
    <row r="5587" spans="1:45">
      <c r="A5587" s="264" t="s">
        <v>18723</v>
      </c>
      <c r="B5587" s="217" t="s">
        <v>11819</v>
      </c>
      <c r="C5587" s="217" t="s">
        <v>50</v>
      </c>
      <c r="E5587" s="217" t="s">
        <v>18724</v>
      </c>
      <c r="F5587" s="217" t="s">
        <v>19070</v>
      </c>
      <c r="H5587" s="217" t="s">
        <v>1492</v>
      </c>
      <c r="I5587" s="217" t="s">
        <v>1492</v>
      </c>
      <c r="J5587" s="217" t="s">
        <v>33</v>
      </c>
      <c r="K5587" s="217" t="s">
        <v>33</v>
      </c>
      <c r="M5587" s="217">
        <f t="shared" si="113"/>
        <v>2364</v>
      </c>
      <c r="O5587" s="217" t="s">
        <v>35</v>
      </c>
      <c r="P5587" s="217" t="s">
        <v>35</v>
      </c>
      <c r="Q5587" s="217">
        <f>S7185-vykonyz.xlsx[[#This Row],[Kod]]</f>
        <v>-92165</v>
      </c>
      <c r="R5587" s="217">
        <f>S5508-vykonyz.xlsx[[#This Row],[Kod]]</f>
        <v>0</v>
      </c>
      <c r="S5587" s="217" t="s">
        <v>19071</v>
      </c>
      <c r="T5587" s="217" t="s">
        <v>19072</v>
      </c>
      <c r="U5587" s="217">
        <v>603</v>
      </c>
      <c r="V5587" s="261">
        <v>45292</v>
      </c>
      <c r="W5587" s="217" t="s">
        <v>19071</v>
      </c>
      <c r="X5587" s="217">
        <v>596</v>
      </c>
      <c r="Y5587" s="217">
        <v>7</v>
      </c>
      <c r="Z5587" s="261">
        <v>45291</v>
      </c>
      <c r="AC5587" s="217">
        <f>vykonyz.xlsx3[[#This Row],[Kod]]-vykonyz.xlsx[[#This Row],[Kod]]</f>
        <v>0</v>
      </c>
      <c r="AD5587" t="s">
        <v>18723</v>
      </c>
      <c r="AE5587" t="s">
        <v>11819</v>
      </c>
      <c r="AF5587" t="s">
        <v>50</v>
      </c>
      <c r="AG5587"/>
      <c r="AH5587" t="s">
        <v>18724</v>
      </c>
      <c r="AI5587" t="s">
        <v>19070</v>
      </c>
      <c r="AJ5587"/>
      <c r="AK5587" t="s">
        <v>1492</v>
      </c>
      <c r="AL5587" t="s">
        <v>1492</v>
      </c>
      <c r="AM5587" t="s">
        <v>33</v>
      </c>
      <c r="AN5587" t="s">
        <v>33</v>
      </c>
      <c r="AO5587"/>
      <c r="AP5587" t="s">
        <v>6106</v>
      </c>
      <c r="AQ5587"/>
      <c r="AR5587" t="s">
        <v>35</v>
      </c>
      <c r="AS5587" t="s">
        <v>35</v>
      </c>
    </row>
    <row r="5588" spans="1:45">
      <c r="A5588" s="264" t="s">
        <v>18727</v>
      </c>
      <c r="B5588" s="217" t="s">
        <v>11819</v>
      </c>
      <c r="C5588" s="217" t="s">
        <v>50</v>
      </c>
      <c r="E5588" s="217" t="s">
        <v>18728</v>
      </c>
      <c r="F5588" s="217" t="s">
        <v>19073</v>
      </c>
      <c r="H5588" s="217" t="s">
        <v>981</v>
      </c>
      <c r="I5588" s="217" t="s">
        <v>981</v>
      </c>
      <c r="J5588" s="217" t="s">
        <v>33</v>
      </c>
      <c r="K5588" s="217" t="s">
        <v>33</v>
      </c>
      <c r="M5588" s="217">
        <f t="shared" si="113"/>
        <v>836</v>
      </c>
      <c r="O5588" s="217" t="s">
        <v>35</v>
      </c>
      <c r="P5588" s="217" t="s">
        <v>35</v>
      </c>
      <c r="Q5588" s="217">
        <f>S7186-vykonyz.xlsx[[#This Row],[Kod]]</f>
        <v>-92167</v>
      </c>
      <c r="R5588" s="217">
        <f>S5509-vykonyz.xlsx[[#This Row],[Kod]]</f>
        <v>0</v>
      </c>
      <c r="S5588" s="217" t="s">
        <v>19074</v>
      </c>
      <c r="T5588" s="217" t="s">
        <v>19075</v>
      </c>
      <c r="U5588" s="217">
        <v>621</v>
      </c>
      <c r="V5588" s="261">
        <v>45292</v>
      </c>
      <c r="W5588" s="217" t="s">
        <v>19074</v>
      </c>
      <c r="X5588" s="217">
        <v>579</v>
      </c>
      <c r="Y5588" s="217">
        <v>42</v>
      </c>
      <c r="Z5588" s="261">
        <v>45291</v>
      </c>
      <c r="AC5588" s="217">
        <f>vykonyz.xlsx3[[#This Row],[Kod]]-vykonyz.xlsx[[#This Row],[Kod]]</f>
        <v>0</v>
      </c>
      <c r="AD5588" t="s">
        <v>18727</v>
      </c>
      <c r="AE5588" t="s">
        <v>11819</v>
      </c>
      <c r="AF5588" t="s">
        <v>50</v>
      </c>
      <c r="AG5588"/>
      <c r="AH5588" t="s">
        <v>18728</v>
      </c>
      <c r="AI5588" t="s">
        <v>19073</v>
      </c>
      <c r="AJ5588"/>
      <c r="AK5588" t="s">
        <v>981</v>
      </c>
      <c r="AL5588" t="s">
        <v>981</v>
      </c>
      <c r="AM5588" t="s">
        <v>33</v>
      </c>
      <c r="AN5588" t="s">
        <v>33</v>
      </c>
      <c r="AO5588"/>
      <c r="AP5588" t="s">
        <v>17669</v>
      </c>
      <c r="AQ5588"/>
      <c r="AR5588" t="s">
        <v>35</v>
      </c>
      <c r="AS5588" t="s">
        <v>35</v>
      </c>
    </row>
    <row r="5589" spans="1:45">
      <c r="A5589" s="264" t="s">
        <v>18732</v>
      </c>
      <c r="B5589" s="217" t="s">
        <v>11819</v>
      </c>
      <c r="C5589" s="217" t="s">
        <v>50</v>
      </c>
      <c r="E5589" s="217" t="s">
        <v>18733</v>
      </c>
      <c r="F5589" s="217" t="s">
        <v>19076</v>
      </c>
      <c r="H5589" s="217" t="s">
        <v>1008</v>
      </c>
      <c r="I5589" s="217" t="s">
        <v>1008</v>
      </c>
      <c r="J5589" s="217" t="s">
        <v>33</v>
      </c>
      <c r="K5589" s="217" t="s">
        <v>33</v>
      </c>
      <c r="M5589" s="217">
        <f t="shared" si="113"/>
        <v>1006</v>
      </c>
      <c r="O5589" s="217" t="s">
        <v>35</v>
      </c>
      <c r="P5589" s="217" t="s">
        <v>35</v>
      </c>
      <c r="Q5589" s="217">
        <f>S7187-vykonyz.xlsx[[#This Row],[Kod]]</f>
        <v>-92169</v>
      </c>
      <c r="R5589" s="217">
        <f>S5510-vykonyz.xlsx[[#This Row],[Kod]]</f>
        <v>0</v>
      </c>
      <c r="S5589" s="217" t="s">
        <v>19077</v>
      </c>
      <c r="T5589" s="217" t="s">
        <v>19078</v>
      </c>
      <c r="U5589" s="217">
        <v>1797</v>
      </c>
      <c r="V5589" s="261">
        <v>45292</v>
      </c>
      <c r="W5589" s="217" t="s">
        <v>19077</v>
      </c>
      <c r="X5589" s="217">
        <v>1642</v>
      </c>
      <c r="Y5589" s="217">
        <v>155</v>
      </c>
      <c r="Z5589" s="261">
        <v>45291</v>
      </c>
      <c r="AC5589" s="217">
        <f>vykonyz.xlsx3[[#This Row],[Kod]]-vykonyz.xlsx[[#This Row],[Kod]]</f>
        <v>0</v>
      </c>
      <c r="AD5589" t="s">
        <v>18732</v>
      </c>
      <c r="AE5589" t="s">
        <v>11819</v>
      </c>
      <c r="AF5589" t="s">
        <v>50</v>
      </c>
      <c r="AG5589"/>
      <c r="AH5589" t="s">
        <v>18733</v>
      </c>
      <c r="AI5589" t="s">
        <v>19076</v>
      </c>
      <c r="AJ5589"/>
      <c r="AK5589" t="s">
        <v>1008</v>
      </c>
      <c r="AL5589" t="s">
        <v>1008</v>
      </c>
      <c r="AM5589" t="s">
        <v>33</v>
      </c>
      <c r="AN5589" t="s">
        <v>33</v>
      </c>
      <c r="AO5589"/>
      <c r="AP5589" t="s">
        <v>4050</v>
      </c>
      <c r="AQ5589"/>
      <c r="AR5589" t="s">
        <v>35</v>
      </c>
      <c r="AS5589" t="s">
        <v>35</v>
      </c>
    </row>
    <row r="5590" spans="1:45">
      <c r="A5590" s="264" t="s">
        <v>18737</v>
      </c>
      <c r="B5590" s="217" t="s">
        <v>11819</v>
      </c>
      <c r="C5590" s="217" t="s">
        <v>50</v>
      </c>
      <c r="E5590" s="217" t="s">
        <v>18738</v>
      </c>
      <c r="F5590" s="217" t="s">
        <v>19079</v>
      </c>
      <c r="H5590" s="217" t="s">
        <v>994</v>
      </c>
      <c r="I5590" s="217" t="s">
        <v>994</v>
      </c>
      <c r="J5590" s="217" t="s">
        <v>33</v>
      </c>
      <c r="K5590" s="217" t="s">
        <v>33</v>
      </c>
      <c r="M5590" s="217">
        <f t="shared" si="113"/>
        <v>271</v>
      </c>
      <c r="O5590" s="217" t="s">
        <v>35</v>
      </c>
      <c r="P5590" s="217" t="s">
        <v>35</v>
      </c>
      <c r="Q5590" s="217">
        <f>S7188-vykonyz.xlsx[[#This Row],[Kod]]</f>
        <v>-92171</v>
      </c>
      <c r="R5590" s="217">
        <f>S5511-vykonyz.xlsx[[#This Row],[Kod]]</f>
        <v>0</v>
      </c>
      <c r="S5590" s="217" t="s">
        <v>19080</v>
      </c>
      <c r="T5590" s="217" t="s">
        <v>19081</v>
      </c>
      <c r="U5590" s="217">
        <v>6125</v>
      </c>
      <c r="V5590" s="261">
        <v>45292</v>
      </c>
      <c r="W5590" s="217" t="s">
        <v>19080</v>
      </c>
      <c r="X5590" s="217">
        <v>5460</v>
      </c>
      <c r="Y5590" s="217">
        <v>665</v>
      </c>
      <c r="Z5590" s="261">
        <v>45291</v>
      </c>
      <c r="AC5590" s="217">
        <f>vykonyz.xlsx3[[#This Row],[Kod]]-vykonyz.xlsx[[#This Row],[Kod]]</f>
        <v>0</v>
      </c>
      <c r="AD5590" t="s">
        <v>18737</v>
      </c>
      <c r="AE5590" t="s">
        <v>11819</v>
      </c>
      <c r="AF5590" t="s">
        <v>50</v>
      </c>
      <c r="AG5590"/>
      <c r="AH5590" t="s">
        <v>18738</v>
      </c>
      <c r="AI5590" t="s">
        <v>19079</v>
      </c>
      <c r="AJ5590"/>
      <c r="AK5590" t="s">
        <v>994</v>
      </c>
      <c r="AL5590" t="s">
        <v>994</v>
      </c>
      <c r="AM5590" t="s">
        <v>33</v>
      </c>
      <c r="AN5590" t="s">
        <v>33</v>
      </c>
      <c r="AO5590"/>
      <c r="AP5590" t="s">
        <v>6604</v>
      </c>
      <c r="AQ5590"/>
      <c r="AR5590" t="s">
        <v>35</v>
      </c>
      <c r="AS5590" t="s">
        <v>35</v>
      </c>
    </row>
    <row r="5591" spans="1:45">
      <c r="A5591" s="264" t="s">
        <v>18743</v>
      </c>
      <c r="B5591" s="217" t="s">
        <v>11819</v>
      </c>
      <c r="C5591" s="217" t="s">
        <v>50</v>
      </c>
      <c r="E5591" s="217" t="s">
        <v>18744</v>
      </c>
      <c r="F5591" s="217" t="s">
        <v>19082</v>
      </c>
      <c r="H5591" s="217" t="s">
        <v>994</v>
      </c>
      <c r="I5591" s="217" t="s">
        <v>994</v>
      </c>
      <c r="J5591" s="217" t="s">
        <v>33</v>
      </c>
      <c r="K5591" s="217" t="s">
        <v>33</v>
      </c>
      <c r="M5591" s="217">
        <f t="shared" si="113"/>
        <v>167</v>
      </c>
      <c r="O5591" s="217" t="s">
        <v>35</v>
      </c>
      <c r="P5591" s="217" t="s">
        <v>35</v>
      </c>
      <c r="Q5591" s="217">
        <f>S7189-vykonyz.xlsx[[#This Row],[Kod]]</f>
        <v>-92173</v>
      </c>
      <c r="R5591" s="217">
        <f>S5512-vykonyz.xlsx[[#This Row],[Kod]]</f>
        <v>0</v>
      </c>
      <c r="S5591" s="217" t="s">
        <v>19083</v>
      </c>
      <c r="T5591" s="217" t="s">
        <v>19084</v>
      </c>
      <c r="U5591" s="217">
        <v>805</v>
      </c>
      <c r="V5591" s="261">
        <v>45292</v>
      </c>
      <c r="W5591" s="217" t="s">
        <v>19083</v>
      </c>
      <c r="X5591" s="217">
        <v>772</v>
      </c>
      <c r="Y5591" s="217">
        <v>33</v>
      </c>
      <c r="Z5591" s="261">
        <v>45291</v>
      </c>
      <c r="AC5591" s="217">
        <f>vykonyz.xlsx3[[#This Row],[Kod]]-vykonyz.xlsx[[#This Row],[Kod]]</f>
        <v>0</v>
      </c>
      <c r="AD5591" t="s">
        <v>18743</v>
      </c>
      <c r="AE5591" t="s">
        <v>11819</v>
      </c>
      <c r="AF5591" t="s">
        <v>50</v>
      </c>
      <c r="AG5591"/>
      <c r="AH5591" t="s">
        <v>18744</v>
      </c>
      <c r="AI5591" t="s">
        <v>19082</v>
      </c>
      <c r="AJ5591"/>
      <c r="AK5591" t="s">
        <v>994</v>
      </c>
      <c r="AL5591" t="s">
        <v>994</v>
      </c>
      <c r="AM5591" t="s">
        <v>33</v>
      </c>
      <c r="AN5591" t="s">
        <v>33</v>
      </c>
      <c r="AO5591"/>
      <c r="AP5591" t="s">
        <v>4074</v>
      </c>
      <c r="AQ5591"/>
      <c r="AR5591" t="s">
        <v>35</v>
      </c>
      <c r="AS5591" t="s">
        <v>35</v>
      </c>
    </row>
    <row r="5592" spans="1:45">
      <c r="A5592" s="264" t="s">
        <v>18749</v>
      </c>
      <c r="B5592" s="217" t="s">
        <v>11819</v>
      </c>
      <c r="C5592" s="217" t="s">
        <v>50</v>
      </c>
      <c r="E5592" s="217" t="s">
        <v>18750</v>
      </c>
      <c r="F5592" s="217" t="s">
        <v>19085</v>
      </c>
      <c r="H5592" s="217" t="s">
        <v>994</v>
      </c>
      <c r="I5592" s="217" t="s">
        <v>994</v>
      </c>
      <c r="J5592" s="217" t="s">
        <v>33</v>
      </c>
      <c r="K5592" s="217" t="s">
        <v>33</v>
      </c>
      <c r="M5592" s="217">
        <f t="shared" si="113"/>
        <v>213</v>
      </c>
      <c r="O5592" s="217" t="s">
        <v>35</v>
      </c>
      <c r="P5592" s="217" t="s">
        <v>35</v>
      </c>
      <c r="Q5592" s="217">
        <f>S7190-vykonyz.xlsx[[#This Row],[Kod]]</f>
        <v>-92175</v>
      </c>
      <c r="R5592" s="217">
        <f>S5513-vykonyz.xlsx[[#This Row],[Kod]]</f>
        <v>0</v>
      </c>
      <c r="S5592" s="217" t="s">
        <v>19086</v>
      </c>
      <c r="T5592" s="217" t="s">
        <v>19087</v>
      </c>
      <c r="U5592" s="217">
        <v>198</v>
      </c>
      <c r="V5592" s="261">
        <v>45292</v>
      </c>
      <c r="W5592" s="217" t="s">
        <v>19086</v>
      </c>
      <c r="X5592" s="217">
        <v>191</v>
      </c>
      <c r="Y5592" s="217">
        <v>7</v>
      </c>
      <c r="Z5592" s="261">
        <v>45291</v>
      </c>
      <c r="AC5592" s="217">
        <f>vykonyz.xlsx3[[#This Row],[Kod]]-vykonyz.xlsx[[#This Row],[Kod]]</f>
        <v>0</v>
      </c>
      <c r="AD5592" t="s">
        <v>18749</v>
      </c>
      <c r="AE5592" t="s">
        <v>11819</v>
      </c>
      <c r="AF5592" t="s">
        <v>50</v>
      </c>
      <c r="AG5592"/>
      <c r="AH5592" t="s">
        <v>18750</v>
      </c>
      <c r="AI5592" t="s">
        <v>19085</v>
      </c>
      <c r="AJ5592"/>
      <c r="AK5592" t="s">
        <v>994</v>
      </c>
      <c r="AL5592" t="s">
        <v>994</v>
      </c>
      <c r="AM5592" t="s">
        <v>33</v>
      </c>
      <c r="AN5592" t="s">
        <v>33</v>
      </c>
      <c r="AO5592"/>
      <c r="AP5592" t="s">
        <v>1877</v>
      </c>
      <c r="AQ5592"/>
      <c r="AR5592" t="s">
        <v>35</v>
      </c>
      <c r="AS5592" t="s">
        <v>35</v>
      </c>
    </row>
    <row r="5593" spans="1:45">
      <c r="A5593" s="264" t="s">
        <v>18754</v>
      </c>
      <c r="B5593" s="217" t="s">
        <v>11819</v>
      </c>
      <c r="C5593" s="217" t="s">
        <v>50</v>
      </c>
      <c r="E5593" s="217" t="s">
        <v>18755</v>
      </c>
      <c r="F5593" s="217" t="s">
        <v>19088</v>
      </c>
      <c r="H5593" s="217" t="s">
        <v>1492</v>
      </c>
      <c r="I5593" s="217" t="s">
        <v>1492</v>
      </c>
      <c r="J5593" s="217" t="s">
        <v>33</v>
      </c>
      <c r="K5593" s="217" t="s">
        <v>33</v>
      </c>
      <c r="M5593" s="217">
        <f t="shared" si="113"/>
        <v>2070</v>
      </c>
      <c r="O5593" s="217" t="s">
        <v>35</v>
      </c>
      <c r="P5593" s="217" t="s">
        <v>35</v>
      </c>
      <c r="Q5593" s="217">
        <f>S7191-vykonyz.xlsx[[#This Row],[Kod]]</f>
        <v>-92177</v>
      </c>
      <c r="R5593" s="217">
        <f>S5514-vykonyz.xlsx[[#This Row],[Kod]]</f>
        <v>0</v>
      </c>
      <c r="S5593" s="217" t="s">
        <v>19089</v>
      </c>
      <c r="T5593" s="217" t="s">
        <v>19090</v>
      </c>
      <c r="U5593" s="217">
        <v>586</v>
      </c>
      <c r="V5593" s="261">
        <v>45292</v>
      </c>
      <c r="W5593" s="217" t="s">
        <v>19089</v>
      </c>
      <c r="X5593" s="217">
        <v>581</v>
      </c>
      <c r="Y5593" s="217">
        <v>5</v>
      </c>
      <c r="Z5593" s="261">
        <v>45291</v>
      </c>
      <c r="AC5593" s="217">
        <f>vykonyz.xlsx3[[#This Row],[Kod]]-vykonyz.xlsx[[#This Row],[Kod]]</f>
        <v>0</v>
      </c>
      <c r="AD5593" t="s">
        <v>18754</v>
      </c>
      <c r="AE5593" t="s">
        <v>11819</v>
      </c>
      <c r="AF5593" t="s">
        <v>50</v>
      </c>
      <c r="AG5593"/>
      <c r="AH5593" t="s">
        <v>18755</v>
      </c>
      <c r="AI5593" t="s">
        <v>19088</v>
      </c>
      <c r="AJ5593"/>
      <c r="AK5593" t="s">
        <v>1492</v>
      </c>
      <c r="AL5593" t="s">
        <v>1492</v>
      </c>
      <c r="AM5593" t="s">
        <v>33</v>
      </c>
      <c r="AN5593" t="s">
        <v>33</v>
      </c>
      <c r="AO5593"/>
      <c r="AP5593" t="s">
        <v>19091</v>
      </c>
      <c r="AQ5593"/>
      <c r="AR5593" t="s">
        <v>35</v>
      </c>
      <c r="AS5593" t="s">
        <v>35</v>
      </c>
    </row>
    <row r="5594" spans="1:45">
      <c r="A5594" s="264" t="s">
        <v>18760</v>
      </c>
      <c r="B5594" s="217" t="s">
        <v>11819</v>
      </c>
      <c r="C5594" s="217" t="s">
        <v>50</v>
      </c>
      <c r="E5594" s="217" t="s">
        <v>18761</v>
      </c>
      <c r="F5594" s="217" t="s">
        <v>19092</v>
      </c>
      <c r="H5594" s="217" t="s">
        <v>5762</v>
      </c>
      <c r="I5594" s="217" t="s">
        <v>5762</v>
      </c>
      <c r="J5594" s="217" t="s">
        <v>33</v>
      </c>
      <c r="K5594" s="217" t="s">
        <v>33</v>
      </c>
      <c r="M5594" s="217">
        <f t="shared" si="113"/>
        <v>2615</v>
      </c>
      <c r="O5594" s="217" t="s">
        <v>35</v>
      </c>
      <c r="P5594" s="217" t="s">
        <v>35</v>
      </c>
      <c r="Q5594" s="217">
        <f>S7192-vykonyz.xlsx[[#This Row],[Kod]]</f>
        <v>-92178</v>
      </c>
      <c r="R5594" s="217">
        <f>S5515-vykonyz.xlsx[[#This Row],[Kod]]</f>
        <v>0</v>
      </c>
      <c r="S5594" s="217" t="s">
        <v>19093</v>
      </c>
      <c r="T5594" s="217" t="s">
        <v>19094</v>
      </c>
      <c r="U5594" s="217">
        <v>466</v>
      </c>
      <c r="V5594" s="261">
        <v>45292</v>
      </c>
      <c r="W5594" s="217" t="s">
        <v>19093</v>
      </c>
      <c r="X5594" s="217">
        <v>456</v>
      </c>
      <c r="Y5594" s="217">
        <v>10</v>
      </c>
      <c r="Z5594" s="261">
        <v>45291</v>
      </c>
      <c r="AC5594" s="217">
        <f>vykonyz.xlsx3[[#This Row],[Kod]]-vykonyz.xlsx[[#This Row],[Kod]]</f>
        <v>0</v>
      </c>
      <c r="AD5594" t="s">
        <v>18760</v>
      </c>
      <c r="AE5594" t="s">
        <v>11819</v>
      </c>
      <c r="AF5594" t="s">
        <v>50</v>
      </c>
      <c r="AG5594"/>
      <c r="AH5594" t="s">
        <v>18761</v>
      </c>
      <c r="AI5594" t="s">
        <v>19092</v>
      </c>
      <c r="AJ5594"/>
      <c r="AK5594" t="s">
        <v>5762</v>
      </c>
      <c r="AL5594" t="s">
        <v>5762</v>
      </c>
      <c r="AM5594" t="s">
        <v>33</v>
      </c>
      <c r="AN5594" t="s">
        <v>33</v>
      </c>
      <c r="AO5594"/>
      <c r="AP5594" t="s">
        <v>13199</v>
      </c>
      <c r="AQ5594"/>
      <c r="AR5594" t="s">
        <v>35</v>
      </c>
      <c r="AS5594" t="s">
        <v>35</v>
      </c>
    </row>
    <row r="5595" spans="1:45">
      <c r="A5595" s="264" t="s">
        <v>18764</v>
      </c>
      <c r="B5595" s="217" t="s">
        <v>11819</v>
      </c>
      <c r="C5595" s="217" t="s">
        <v>50</v>
      </c>
      <c r="E5595" s="217" t="s">
        <v>18765</v>
      </c>
      <c r="F5595" s="217" t="s">
        <v>19095</v>
      </c>
      <c r="H5595" s="217" t="s">
        <v>1084</v>
      </c>
      <c r="I5595" s="217" t="s">
        <v>1084</v>
      </c>
      <c r="J5595" s="217" t="s">
        <v>33</v>
      </c>
      <c r="K5595" s="217" t="s">
        <v>33</v>
      </c>
      <c r="M5595" s="217">
        <f t="shared" si="113"/>
        <v>504</v>
      </c>
      <c r="O5595" s="217" t="s">
        <v>35</v>
      </c>
      <c r="P5595" s="217" t="s">
        <v>35</v>
      </c>
      <c r="Q5595" s="217">
        <f>S7193-vykonyz.xlsx[[#This Row],[Kod]]</f>
        <v>-92180</v>
      </c>
      <c r="R5595" s="217">
        <f>S5516-vykonyz.xlsx[[#This Row],[Kod]]</f>
        <v>0</v>
      </c>
      <c r="S5595" s="217" t="s">
        <v>19096</v>
      </c>
      <c r="T5595" s="217" t="s">
        <v>19097</v>
      </c>
      <c r="U5595" s="217">
        <v>456</v>
      </c>
      <c r="V5595" s="261">
        <v>45292</v>
      </c>
      <c r="W5595" s="217" t="s">
        <v>19096</v>
      </c>
      <c r="X5595" s="217">
        <v>446</v>
      </c>
      <c r="Y5595" s="217">
        <v>10</v>
      </c>
      <c r="Z5595" s="261">
        <v>45291</v>
      </c>
      <c r="AC5595" s="217">
        <f>vykonyz.xlsx3[[#This Row],[Kod]]-vykonyz.xlsx[[#This Row],[Kod]]</f>
        <v>0</v>
      </c>
      <c r="AD5595" t="s">
        <v>18764</v>
      </c>
      <c r="AE5595" t="s">
        <v>11819</v>
      </c>
      <c r="AF5595" t="s">
        <v>50</v>
      </c>
      <c r="AG5595"/>
      <c r="AH5595" t="s">
        <v>18765</v>
      </c>
      <c r="AI5595" t="s">
        <v>19095</v>
      </c>
      <c r="AJ5595"/>
      <c r="AK5595" t="s">
        <v>1084</v>
      </c>
      <c r="AL5595" t="s">
        <v>1084</v>
      </c>
      <c r="AM5595" t="s">
        <v>33</v>
      </c>
      <c r="AN5595" t="s">
        <v>33</v>
      </c>
      <c r="AO5595"/>
      <c r="AP5595" t="s">
        <v>2445</v>
      </c>
      <c r="AQ5595"/>
      <c r="AR5595" t="s">
        <v>35</v>
      </c>
      <c r="AS5595" t="s">
        <v>35</v>
      </c>
    </row>
    <row r="5596" spans="1:45">
      <c r="A5596" s="264" t="s">
        <v>18770</v>
      </c>
      <c r="B5596" s="217" t="s">
        <v>11819</v>
      </c>
      <c r="C5596" s="217" t="s">
        <v>50</v>
      </c>
      <c r="E5596" s="217" t="s">
        <v>18771</v>
      </c>
      <c r="F5596" s="217" t="s">
        <v>19098</v>
      </c>
      <c r="H5596" s="217" t="s">
        <v>1008</v>
      </c>
      <c r="I5596" s="217" t="s">
        <v>1008</v>
      </c>
      <c r="J5596" s="217" t="s">
        <v>33</v>
      </c>
      <c r="K5596" s="217" t="s">
        <v>33</v>
      </c>
      <c r="M5596" s="217">
        <f t="shared" si="113"/>
        <v>953</v>
      </c>
      <c r="O5596" s="217" t="s">
        <v>35</v>
      </c>
      <c r="P5596" s="217" t="s">
        <v>35</v>
      </c>
      <c r="Q5596" s="217">
        <f>S7194-vykonyz.xlsx[[#This Row],[Kod]]</f>
        <v>-92181</v>
      </c>
      <c r="R5596" s="217">
        <f>S5517-vykonyz.xlsx[[#This Row],[Kod]]</f>
        <v>0</v>
      </c>
      <c r="S5596" s="217" t="s">
        <v>19099</v>
      </c>
      <c r="T5596" s="217" t="s">
        <v>19100</v>
      </c>
      <c r="U5596" s="217">
        <v>456</v>
      </c>
      <c r="V5596" s="261">
        <v>45292</v>
      </c>
      <c r="W5596" s="217" t="s">
        <v>19099</v>
      </c>
      <c r="X5596" s="217">
        <v>445</v>
      </c>
      <c r="Y5596" s="217">
        <v>11</v>
      </c>
      <c r="Z5596" s="261">
        <v>45291</v>
      </c>
      <c r="AC5596" s="217">
        <f>vykonyz.xlsx3[[#This Row],[Kod]]-vykonyz.xlsx[[#This Row],[Kod]]</f>
        <v>0</v>
      </c>
      <c r="AD5596" t="s">
        <v>18770</v>
      </c>
      <c r="AE5596" t="s">
        <v>11819</v>
      </c>
      <c r="AF5596" t="s">
        <v>50</v>
      </c>
      <c r="AG5596"/>
      <c r="AH5596" t="s">
        <v>18771</v>
      </c>
      <c r="AI5596" t="s">
        <v>19098</v>
      </c>
      <c r="AJ5596"/>
      <c r="AK5596" t="s">
        <v>1008</v>
      </c>
      <c r="AL5596" t="s">
        <v>1008</v>
      </c>
      <c r="AM5596" t="s">
        <v>33</v>
      </c>
      <c r="AN5596" t="s">
        <v>33</v>
      </c>
      <c r="AO5596"/>
      <c r="AP5596" t="s">
        <v>19101</v>
      </c>
      <c r="AQ5596"/>
      <c r="AR5596" t="s">
        <v>35</v>
      </c>
      <c r="AS5596" t="s">
        <v>35</v>
      </c>
    </row>
    <row r="5597" spans="1:45">
      <c r="A5597" s="264" t="s">
        <v>18776</v>
      </c>
      <c r="B5597" s="217" t="s">
        <v>11819</v>
      </c>
      <c r="C5597" s="217" t="s">
        <v>50</v>
      </c>
      <c r="E5597" s="217" t="s">
        <v>18777</v>
      </c>
      <c r="F5597" s="217" t="s">
        <v>19102</v>
      </c>
      <c r="H5597" s="217" t="s">
        <v>1130</v>
      </c>
      <c r="I5597" s="217" t="s">
        <v>1130</v>
      </c>
      <c r="J5597" s="217" t="s">
        <v>33</v>
      </c>
      <c r="K5597" s="217" t="s">
        <v>33</v>
      </c>
      <c r="M5597" s="217">
        <f t="shared" si="113"/>
        <v>88</v>
      </c>
      <c r="O5597" s="217" t="s">
        <v>35</v>
      </c>
      <c r="P5597" s="217" t="s">
        <v>35</v>
      </c>
      <c r="Q5597" s="217">
        <f>S7195-vykonyz.xlsx[[#This Row],[Kod]]</f>
        <v>-92183</v>
      </c>
      <c r="R5597" s="217">
        <f>S5518-vykonyz.xlsx[[#This Row],[Kod]]</f>
        <v>0</v>
      </c>
      <c r="S5597" s="217" t="s">
        <v>19103</v>
      </c>
      <c r="T5597" s="217" t="s">
        <v>19104</v>
      </c>
      <c r="U5597" s="217">
        <v>466</v>
      </c>
      <c r="V5597" s="261">
        <v>45292</v>
      </c>
      <c r="W5597" s="217" t="s">
        <v>19103</v>
      </c>
      <c r="X5597" s="217">
        <v>456</v>
      </c>
      <c r="Y5597" s="217">
        <v>10</v>
      </c>
      <c r="Z5597" s="261">
        <v>45291</v>
      </c>
      <c r="AC5597" s="217">
        <f>vykonyz.xlsx3[[#This Row],[Kod]]-vykonyz.xlsx[[#This Row],[Kod]]</f>
        <v>0</v>
      </c>
      <c r="AD5597" t="s">
        <v>18776</v>
      </c>
      <c r="AE5597" t="s">
        <v>11819</v>
      </c>
      <c r="AF5597" t="s">
        <v>50</v>
      </c>
      <c r="AG5597"/>
      <c r="AH5597" t="s">
        <v>18777</v>
      </c>
      <c r="AI5597" t="s">
        <v>19102</v>
      </c>
      <c r="AJ5597"/>
      <c r="AK5597" t="s">
        <v>1130</v>
      </c>
      <c r="AL5597" t="s">
        <v>1130</v>
      </c>
      <c r="AM5597" t="s">
        <v>33</v>
      </c>
      <c r="AN5597" t="s">
        <v>33</v>
      </c>
      <c r="AO5597"/>
      <c r="AP5597" t="s">
        <v>4083</v>
      </c>
      <c r="AQ5597"/>
      <c r="AR5597" t="s">
        <v>35</v>
      </c>
      <c r="AS5597" t="s">
        <v>35</v>
      </c>
    </row>
    <row r="5598" spans="1:45">
      <c r="A5598" s="264" t="s">
        <v>18782</v>
      </c>
      <c r="B5598" s="217" t="s">
        <v>11819</v>
      </c>
      <c r="C5598" s="217" t="s">
        <v>50</v>
      </c>
      <c r="E5598" s="217" t="s">
        <v>19105</v>
      </c>
      <c r="F5598" s="217" t="s">
        <v>19106</v>
      </c>
      <c r="H5598" s="217" t="s">
        <v>985</v>
      </c>
      <c r="I5598" s="217" t="s">
        <v>994</v>
      </c>
      <c r="J5598" s="217" t="s">
        <v>33</v>
      </c>
      <c r="K5598" s="217" t="s">
        <v>33</v>
      </c>
      <c r="M5598" s="217">
        <f t="shared" si="113"/>
        <v>475</v>
      </c>
      <c r="O5598" s="217" t="s">
        <v>35</v>
      </c>
      <c r="P5598" s="217" t="s">
        <v>35</v>
      </c>
      <c r="Q5598" s="217">
        <f>S7196-vykonyz.xlsx[[#This Row],[Kod]]</f>
        <v>-92185</v>
      </c>
      <c r="R5598" s="217">
        <f>S5519-vykonyz.xlsx[[#This Row],[Kod]]</f>
        <v>0</v>
      </c>
      <c r="S5598" s="217" t="s">
        <v>19107</v>
      </c>
      <c r="T5598" s="217" t="s">
        <v>19108</v>
      </c>
      <c r="U5598" s="217">
        <v>466</v>
      </c>
      <c r="V5598" s="261">
        <v>45292</v>
      </c>
      <c r="W5598" s="217" t="s">
        <v>19107</v>
      </c>
      <c r="X5598" s="217">
        <v>459</v>
      </c>
      <c r="Y5598" s="217">
        <v>7</v>
      </c>
      <c r="Z5598" s="261">
        <v>45291</v>
      </c>
      <c r="AC5598" s="217">
        <f>vykonyz.xlsx3[[#This Row],[Kod]]-vykonyz.xlsx[[#This Row],[Kod]]</f>
        <v>0</v>
      </c>
      <c r="AD5598" t="s">
        <v>18782</v>
      </c>
      <c r="AE5598" t="s">
        <v>11819</v>
      </c>
      <c r="AF5598" t="s">
        <v>50</v>
      </c>
      <c r="AG5598"/>
      <c r="AH5598" t="s">
        <v>19105</v>
      </c>
      <c r="AI5598" t="s">
        <v>19106</v>
      </c>
      <c r="AJ5598"/>
      <c r="AK5598" t="s">
        <v>985</v>
      </c>
      <c r="AL5598" t="s">
        <v>994</v>
      </c>
      <c r="AM5598" t="s">
        <v>33</v>
      </c>
      <c r="AN5598" t="s">
        <v>33</v>
      </c>
      <c r="AO5598"/>
      <c r="AP5598" t="s">
        <v>1673</v>
      </c>
      <c r="AQ5598"/>
      <c r="AR5598" t="s">
        <v>35</v>
      </c>
      <c r="AS5598" t="s">
        <v>35</v>
      </c>
    </row>
    <row r="5599" spans="1:45">
      <c r="A5599" s="264" t="s">
        <v>18787</v>
      </c>
      <c r="B5599" s="217" t="s">
        <v>11819</v>
      </c>
      <c r="C5599" s="217" t="s">
        <v>50</v>
      </c>
      <c r="E5599" s="217" t="s">
        <v>19109</v>
      </c>
      <c r="F5599" s="217" t="s">
        <v>19110</v>
      </c>
      <c r="H5599" s="217" t="s">
        <v>5762</v>
      </c>
      <c r="I5599" s="217" t="s">
        <v>5762</v>
      </c>
      <c r="J5599" s="217" t="s">
        <v>33</v>
      </c>
      <c r="K5599" s="217" t="s">
        <v>33</v>
      </c>
      <c r="M5599" s="217">
        <f t="shared" si="113"/>
        <v>1935</v>
      </c>
      <c r="O5599" s="217" t="s">
        <v>35</v>
      </c>
      <c r="P5599" s="217" t="s">
        <v>35</v>
      </c>
      <c r="Q5599" s="217">
        <f>S7197-vykonyz.xlsx[[#This Row],[Kod]]</f>
        <v>-92187</v>
      </c>
      <c r="R5599" s="217">
        <f>S5520-vykonyz.xlsx[[#This Row],[Kod]]</f>
        <v>0</v>
      </c>
      <c r="S5599" s="217" t="s">
        <v>19111</v>
      </c>
      <c r="T5599" s="217" t="s">
        <v>19112</v>
      </c>
      <c r="U5599" s="217">
        <v>606</v>
      </c>
      <c r="V5599" s="261">
        <v>45292</v>
      </c>
      <c r="W5599" s="217" t="s">
        <v>19111</v>
      </c>
      <c r="X5599" s="217">
        <v>599</v>
      </c>
      <c r="Y5599" s="217">
        <v>7</v>
      </c>
      <c r="Z5599" s="261">
        <v>45291</v>
      </c>
      <c r="AC5599" s="217">
        <f>vykonyz.xlsx3[[#This Row],[Kod]]-vykonyz.xlsx[[#This Row],[Kod]]</f>
        <v>0</v>
      </c>
      <c r="AD5599" t="s">
        <v>18787</v>
      </c>
      <c r="AE5599" t="s">
        <v>11819</v>
      </c>
      <c r="AF5599" t="s">
        <v>50</v>
      </c>
      <c r="AG5599"/>
      <c r="AH5599" t="s">
        <v>19109</v>
      </c>
      <c r="AI5599" t="s">
        <v>19110</v>
      </c>
      <c r="AJ5599"/>
      <c r="AK5599" t="s">
        <v>5762</v>
      </c>
      <c r="AL5599" t="s">
        <v>5762</v>
      </c>
      <c r="AM5599" t="s">
        <v>33</v>
      </c>
      <c r="AN5599" t="s">
        <v>33</v>
      </c>
      <c r="AO5599"/>
      <c r="AP5599" t="s">
        <v>19113</v>
      </c>
      <c r="AQ5599"/>
      <c r="AR5599" t="s">
        <v>35</v>
      </c>
      <c r="AS5599" t="s">
        <v>35</v>
      </c>
    </row>
    <row r="5600" spans="1:45">
      <c r="A5600" s="264" t="s">
        <v>18792</v>
      </c>
      <c r="B5600" s="217" t="s">
        <v>11819</v>
      </c>
      <c r="C5600" s="217" t="s">
        <v>50</v>
      </c>
      <c r="E5600" s="217" t="s">
        <v>19114</v>
      </c>
      <c r="F5600" s="217" t="s">
        <v>19115</v>
      </c>
      <c r="H5600" s="217" t="s">
        <v>5762</v>
      </c>
      <c r="I5600" s="217" t="s">
        <v>1008</v>
      </c>
      <c r="J5600" s="217" t="s">
        <v>33</v>
      </c>
      <c r="K5600" s="217" t="s">
        <v>33</v>
      </c>
      <c r="M5600" s="217">
        <f t="shared" si="113"/>
        <v>1461</v>
      </c>
      <c r="O5600" s="217" t="s">
        <v>35</v>
      </c>
      <c r="P5600" s="217" t="s">
        <v>35</v>
      </c>
      <c r="Q5600" s="217">
        <f>S7198-vykonyz.xlsx[[#This Row],[Kod]]</f>
        <v>-92189</v>
      </c>
      <c r="R5600" s="217">
        <f>S5521-vykonyz.xlsx[[#This Row],[Kod]]</f>
        <v>0</v>
      </c>
      <c r="S5600" s="217" t="s">
        <v>19116</v>
      </c>
      <c r="T5600" s="217" t="s">
        <v>19117</v>
      </c>
      <c r="U5600" s="217">
        <v>676</v>
      </c>
      <c r="V5600" s="261">
        <v>45292</v>
      </c>
      <c r="W5600" s="217" t="s">
        <v>19116</v>
      </c>
      <c r="X5600" s="217">
        <v>670</v>
      </c>
      <c r="Y5600" s="217">
        <v>6</v>
      </c>
      <c r="Z5600" s="261">
        <v>45291</v>
      </c>
      <c r="AC5600" s="217">
        <f>vykonyz.xlsx3[[#This Row],[Kod]]-vykonyz.xlsx[[#This Row],[Kod]]</f>
        <v>0</v>
      </c>
      <c r="AD5600" t="s">
        <v>18792</v>
      </c>
      <c r="AE5600" t="s">
        <v>11819</v>
      </c>
      <c r="AF5600" t="s">
        <v>50</v>
      </c>
      <c r="AG5600"/>
      <c r="AH5600" t="s">
        <v>19114</v>
      </c>
      <c r="AI5600" t="s">
        <v>19115</v>
      </c>
      <c r="AJ5600"/>
      <c r="AK5600" t="s">
        <v>5762</v>
      </c>
      <c r="AL5600" t="s">
        <v>1008</v>
      </c>
      <c r="AM5600" t="s">
        <v>33</v>
      </c>
      <c r="AN5600" t="s">
        <v>33</v>
      </c>
      <c r="AO5600"/>
      <c r="AP5600" t="s">
        <v>19118</v>
      </c>
      <c r="AQ5600"/>
      <c r="AR5600" t="s">
        <v>35</v>
      </c>
      <c r="AS5600" t="s">
        <v>35</v>
      </c>
    </row>
    <row r="5601" spans="1:45">
      <c r="A5601" s="264" t="s">
        <v>18797</v>
      </c>
      <c r="B5601" s="217" t="s">
        <v>11819</v>
      </c>
      <c r="C5601" s="217" t="s">
        <v>50</v>
      </c>
      <c r="E5601" s="217" t="s">
        <v>19119</v>
      </c>
      <c r="F5601" s="217" t="s">
        <v>19120</v>
      </c>
      <c r="H5601" s="217" t="s">
        <v>10664</v>
      </c>
      <c r="I5601" s="217" t="s">
        <v>10664</v>
      </c>
      <c r="J5601" s="217" t="s">
        <v>33</v>
      </c>
      <c r="K5601" s="217" t="s">
        <v>33</v>
      </c>
      <c r="M5601" s="217">
        <f>U5522</f>
        <v>4188</v>
      </c>
      <c r="O5601" s="217" t="s">
        <v>35</v>
      </c>
      <c r="P5601" s="217" t="s">
        <v>35</v>
      </c>
      <c r="Q5601" s="217">
        <f>S7199-vykonyz.xlsx[[#This Row],[Kod]]</f>
        <v>-92191</v>
      </c>
      <c r="R5601" s="217">
        <f>S5522-vykonyz.xlsx[[#This Row],[Kod]]</f>
        <v>0</v>
      </c>
      <c r="S5601" s="217" t="s">
        <v>19121</v>
      </c>
      <c r="T5601" s="217" t="s">
        <v>19122</v>
      </c>
      <c r="U5601" s="217">
        <v>319</v>
      </c>
      <c r="V5601" s="261">
        <v>45292</v>
      </c>
      <c r="W5601" s="217" t="s">
        <v>19121</v>
      </c>
      <c r="X5601" s="217">
        <v>311</v>
      </c>
      <c r="Y5601" s="217">
        <v>8</v>
      </c>
      <c r="Z5601" s="261">
        <v>45291</v>
      </c>
      <c r="AC5601" s="217">
        <f>vykonyz.xlsx3[[#This Row],[Kod]]-vykonyz.xlsx[[#This Row],[Kod]]</f>
        <v>0</v>
      </c>
      <c r="AD5601" t="s">
        <v>18797</v>
      </c>
      <c r="AE5601" t="s">
        <v>11819</v>
      </c>
      <c r="AF5601" t="s">
        <v>50</v>
      </c>
      <c r="AG5601"/>
      <c r="AH5601" t="s">
        <v>19119</v>
      </c>
      <c r="AI5601" t="s">
        <v>19120</v>
      </c>
      <c r="AJ5601"/>
      <c r="AK5601" t="s">
        <v>10664</v>
      </c>
      <c r="AL5601" t="s">
        <v>10664</v>
      </c>
      <c r="AM5601" t="s">
        <v>33</v>
      </c>
      <c r="AN5601" t="s">
        <v>33</v>
      </c>
      <c r="AO5601"/>
      <c r="AP5601" t="s">
        <v>19123</v>
      </c>
      <c r="AQ5601"/>
      <c r="AR5601" t="s">
        <v>35</v>
      </c>
      <c r="AS5601" t="s">
        <v>35</v>
      </c>
    </row>
    <row r="5602" spans="1:45">
      <c r="A5602" s="264" t="s">
        <v>19124</v>
      </c>
      <c r="B5602" s="217" t="s">
        <v>17962</v>
      </c>
      <c r="E5602" s="217" t="s">
        <v>19125</v>
      </c>
      <c r="F5602" s="217" t="s">
        <v>19126</v>
      </c>
      <c r="H5602" s="217" t="s">
        <v>45</v>
      </c>
      <c r="I5602" s="217" t="s">
        <v>45</v>
      </c>
      <c r="J5602" s="217" t="s">
        <v>33</v>
      </c>
      <c r="K5602" s="217" t="s">
        <v>33</v>
      </c>
      <c r="M5602" s="217" t="s">
        <v>33</v>
      </c>
      <c r="O5602" s="217" t="s">
        <v>35</v>
      </c>
      <c r="P5602" s="217" t="s">
        <v>35</v>
      </c>
      <c r="Q5602" s="217">
        <f>S7200-vykonyz.xlsx[[#This Row],[Kod]]</f>
        <v>-92990</v>
      </c>
      <c r="R5602" s="217">
        <f>S5523-vykonyz.xlsx[[#This Row],[Kod]]</f>
        <v>-92990</v>
      </c>
      <c r="S5602" s="217" t="s">
        <v>19127</v>
      </c>
      <c r="T5602" s="217" t="s">
        <v>19128</v>
      </c>
      <c r="U5602" s="217">
        <v>662</v>
      </c>
      <c r="V5602" s="261">
        <v>45292</v>
      </c>
      <c r="W5602" s="217" t="s">
        <v>19127</v>
      </c>
      <c r="X5602" s="217">
        <v>657</v>
      </c>
      <c r="Y5602" s="217">
        <v>5</v>
      </c>
      <c r="Z5602" s="261">
        <v>45291</v>
      </c>
      <c r="AC5602" s="217">
        <f>vykonyz.xlsx3[[#This Row],[Kod]]-vykonyz.xlsx[[#This Row],[Kod]]</f>
        <v>0</v>
      </c>
      <c r="AD5602" t="s">
        <v>19124</v>
      </c>
      <c r="AE5602" t="s">
        <v>17962</v>
      </c>
      <c r="AF5602"/>
      <c r="AG5602"/>
      <c r="AH5602" t="s">
        <v>19125</v>
      </c>
      <c r="AI5602" t="s">
        <v>19126</v>
      </c>
      <c r="AJ5602"/>
      <c r="AK5602" t="s">
        <v>45</v>
      </c>
      <c r="AL5602" t="s">
        <v>45</v>
      </c>
      <c r="AM5602" t="s">
        <v>33</v>
      </c>
      <c r="AN5602" t="s">
        <v>33</v>
      </c>
      <c r="AO5602"/>
      <c r="AP5602" t="s">
        <v>33</v>
      </c>
      <c r="AQ5602"/>
      <c r="AR5602" t="s">
        <v>35</v>
      </c>
      <c r="AS5602" t="s">
        <v>35</v>
      </c>
    </row>
    <row r="5603" spans="1:45">
      <c r="A5603" s="264" t="s">
        <v>19129</v>
      </c>
      <c r="B5603" s="217" t="s">
        <v>17962</v>
      </c>
      <c r="E5603" s="217" t="s">
        <v>19130</v>
      </c>
      <c r="F5603" s="217" t="s">
        <v>19126</v>
      </c>
      <c r="H5603" s="217" t="s">
        <v>45</v>
      </c>
      <c r="I5603" s="217" t="s">
        <v>45</v>
      </c>
      <c r="J5603" s="217" t="s">
        <v>33</v>
      </c>
      <c r="K5603" s="217" t="s">
        <v>33</v>
      </c>
      <c r="M5603" s="217" t="s">
        <v>33</v>
      </c>
      <c r="O5603" s="217" t="s">
        <v>35</v>
      </c>
      <c r="P5603" s="217" t="s">
        <v>35</v>
      </c>
      <c r="Q5603" s="217">
        <f>S7201-vykonyz.xlsx[[#This Row],[Kod]]</f>
        <v>-92991</v>
      </c>
      <c r="R5603" s="217">
        <f>S5524-vykonyz.xlsx[[#This Row],[Kod]]</f>
        <v>-92991</v>
      </c>
      <c r="S5603" s="217" t="s">
        <v>19131</v>
      </c>
      <c r="T5603" s="217" t="s">
        <v>19132</v>
      </c>
      <c r="U5603" s="217">
        <v>321</v>
      </c>
      <c r="V5603" s="261">
        <v>45292</v>
      </c>
      <c r="W5603" s="217" t="s">
        <v>19131</v>
      </c>
      <c r="X5603" s="217">
        <v>316</v>
      </c>
      <c r="Y5603" s="217">
        <v>5</v>
      </c>
      <c r="Z5603" s="261">
        <v>45291</v>
      </c>
      <c r="AC5603" s="217">
        <f>vykonyz.xlsx3[[#This Row],[Kod]]-vykonyz.xlsx[[#This Row],[Kod]]</f>
        <v>0</v>
      </c>
      <c r="AD5603" t="s">
        <v>19129</v>
      </c>
      <c r="AE5603" t="s">
        <v>17962</v>
      </c>
      <c r="AF5603"/>
      <c r="AG5603"/>
      <c r="AH5603" t="s">
        <v>19130</v>
      </c>
      <c r="AI5603" t="s">
        <v>19126</v>
      </c>
      <c r="AJ5603"/>
      <c r="AK5603" t="s">
        <v>45</v>
      </c>
      <c r="AL5603" t="s">
        <v>45</v>
      </c>
      <c r="AM5603" t="s">
        <v>33</v>
      </c>
      <c r="AN5603" t="s">
        <v>33</v>
      </c>
      <c r="AO5603"/>
      <c r="AP5603" t="s">
        <v>33</v>
      </c>
      <c r="AQ5603"/>
      <c r="AR5603" t="s">
        <v>35</v>
      </c>
      <c r="AS5603" t="s">
        <v>35</v>
      </c>
    </row>
    <row r="5604" spans="1:45">
      <c r="A5604" s="264" t="s">
        <v>19133</v>
      </c>
      <c r="B5604" s="217" t="s">
        <v>17962</v>
      </c>
      <c r="E5604" s="217" t="s">
        <v>19134</v>
      </c>
      <c r="H5604" s="217" t="s">
        <v>45</v>
      </c>
      <c r="I5604" s="217" t="s">
        <v>45</v>
      </c>
      <c r="J5604" s="217" t="s">
        <v>33</v>
      </c>
      <c r="K5604" s="217" t="s">
        <v>33</v>
      </c>
      <c r="M5604" s="217" t="s">
        <v>33</v>
      </c>
      <c r="O5604" s="217" t="s">
        <v>35</v>
      </c>
      <c r="P5604" s="217" t="s">
        <v>35</v>
      </c>
      <c r="Q5604" s="217">
        <f>S7202-vykonyz.xlsx[[#This Row],[Kod]]</f>
        <v>-92992</v>
      </c>
      <c r="R5604" s="217">
        <f>S5525-vykonyz.xlsx[[#This Row],[Kod]]</f>
        <v>-92992</v>
      </c>
      <c r="S5604" s="217" t="s">
        <v>19135</v>
      </c>
      <c r="T5604" s="217" t="s">
        <v>19136</v>
      </c>
      <c r="U5604" s="217">
        <v>356</v>
      </c>
      <c r="V5604" s="261">
        <v>45292</v>
      </c>
      <c r="W5604" s="217" t="s">
        <v>19135</v>
      </c>
      <c r="X5604" s="217">
        <v>351</v>
      </c>
      <c r="Y5604" s="217">
        <v>5</v>
      </c>
      <c r="Z5604" s="261">
        <v>45291</v>
      </c>
      <c r="AC5604" s="217">
        <f>vykonyz.xlsx3[[#This Row],[Kod]]-vykonyz.xlsx[[#This Row],[Kod]]</f>
        <v>0</v>
      </c>
      <c r="AD5604" t="s">
        <v>19133</v>
      </c>
      <c r="AE5604" t="s">
        <v>17962</v>
      </c>
      <c r="AF5604"/>
      <c r="AG5604"/>
      <c r="AH5604" t="s">
        <v>19134</v>
      </c>
      <c r="AI5604"/>
      <c r="AJ5604"/>
      <c r="AK5604" t="s">
        <v>45</v>
      </c>
      <c r="AL5604" t="s">
        <v>45</v>
      </c>
      <c r="AM5604" t="s">
        <v>33</v>
      </c>
      <c r="AN5604" t="s">
        <v>33</v>
      </c>
      <c r="AO5604"/>
      <c r="AP5604" t="s">
        <v>33</v>
      </c>
      <c r="AQ5604"/>
      <c r="AR5604" t="s">
        <v>35</v>
      </c>
      <c r="AS5604" t="s">
        <v>35</v>
      </c>
    </row>
    <row r="5605" spans="1:45">
      <c r="A5605" s="264" t="s">
        <v>19137</v>
      </c>
      <c r="B5605" s="217" t="s">
        <v>17962</v>
      </c>
      <c r="E5605" s="217" t="s">
        <v>19138</v>
      </c>
      <c r="F5605" s="217" t="s">
        <v>19139</v>
      </c>
      <c r="H5605" s="217" t="s">
        <v>45</v>
      </c>
      <c r="I5605" s="217" t="s">
        <v>45</v>
      </c>
      <c r="J5605" s="217" t="s">
        <v>33</v>
      </c>
      <c r="K5605" s="217" t="s">
        <v>33</v>
      </c>
      <c r="M5605" s="217" t="s">
        <v>33</v>
      </c>
      <c r="O5605" s="217" t="s">
        <v>35</v>
      </c>
      <c r="P5605" s="217" t="s">
        <v>35</v>
      </c>
      <c r="Q5605" s="217">
        <f>S7203-vykonyz.xlsx[[#This Row],[Kod]]</f>
        <v>-92993</v>
      </c>
      <c r="R5605" s="217">
        <f>S5526-vykonyz.xlsx[[#This Row],[Kod]]</f>
        <v>-92993</v>
      </c>
      <c r="S5605" s="217" t="s">
        <v>19140</v>
      </c>
      <c r="T5605" s="217" t="s">
        <v>19141</v>
      </c>
      <c r="U5605" s="217">
        <v>607</v>
      </c>
      <c r="V5605" s="261">
        <v>45292</v>
      </c>
      <c r="W5605" s="217" t="s">
        <v>19140</v>
      </c>
      <c r="X5605" s="217">
        <v>598</v>
      </c>
      <c r="Y5605" s="217">
        <v>9</v>
      </c>
      <c r="Z5605" s="261">
        <v>45291</v>
      </c>
      <c r="AC5605" s="217">
        <f>vykonyz.xlsx3[[#This Row],[Kod]]-vykonyz.xlsx[[#This Row],[Kod]]</f>
        <v>0</v>
      </c>
      <c r="AD5605" t="s">
        <v>19137</v>
      </c>
      <c r="AE5605" t="s">
        <v>17962</v>
      </c>
      <c r="AF5605"/>
      <c r="AG5605"/>
      <c r="AH5605" t="s">
        <v>19138</v>
      </c>
      <c r="AI5605" t="s">
        <v>19139</v>
      </c>
      <c r="AJ5605"/>
      <c r="AK5605" t="s">
        <v>45</v>
      </c>
      <c r="AL5605" t="s">
        <v>45</v>
      </c>
      <c r="AM5605" t="s">
        <v>33</v>
      </c>
      <c r="AN5605" t="s">
        <v>33</v>
      </c>
      <c r="AO5605"/>
      <c r="AP5605" t="s">
        <v>33</v>
      </c>
      <c r="AQ5605"/>
      <c r="AR5605" t="s">
        <v>35</v>
      </c>
      <c r="AS5605" t="s">
        <v>35</v>
      </c>
    </row>
    <row r="5606" spans="1:45">
      <c r="A5606" s="264" t="s">
        <v>19142</v>
      </c>
      <c r="B5606" s="217" t="s">
        <v>17962</v>
      </c>
      <c r="E5606" s="217" t="s">
        <v>19143</v>
      </c>
      <c r="H5606" s="217" t="s">
        <v>45</v>
      </c>
      <c r="I5606" s="217" t="s">
        <v>45</v>
      </c>
      <c r="J5606" s="217" t="s">
        <v>33</v>
      </c>
      <c r="K5606" s="217" t="s">
        <v>33</v>
      </c>
      <c r="M5606" s="217" t="s">
        <v>33</v>
      </c>
      <c r="O5606" s="217" t="s">
        <v>35</v>
      </c>
      <c r="P5606" s="217" t="s">
        <v>35</v>
      </c>
      <c r="Q5606" s="217">
        <f>S7204-vykonyz.xlsx[[#This Row],[Kod]]</f>
        <v>-92994</v>
      </c>
      <c r="R5606" s="217">
        <f>S5527-vykonyz.xlsx[[#This Row],[Kod]]</f>
        <v>-92994</v>
      </c>
      <c r="S5606" s="217" t="s">
        <v>19144</v>
      </c>
      <c r="T5606" s="217" t="s">
        <v>19145</v>
      </c>
      <c r="U5606" s="217">
        <v>741</v>
      </c>
      <c r="V5606" s="261">
        <v>45292</v>
      </c>
      <c r="W5606" s="217" t="s">
        <v>19144</v>
      </c>
      <c r="X5606" s="217">
        <v>731</v>
      </c>
      <c r="Y5606" s="217">
        <v>10</v>
      </c>
      <c r="Z5606" s="261">
        <v>45291</v>
      </c>
      <c r="AC5606" s="217">
        <f>vykonyz.xlsx3[[#This Row],[Kod]]-vykonyz.xlsx[[#This Row],[Kod]]</f>
        <v>0</v>
      </c>
      <c r="AD5606" t="s">
        <v>19142</v>
      </c>
      <c r="AE5606" t="s">
        <v>17962</v>
      </c>
      <c r="AF5606"/>
      <c r="AG5606"/>
      <c r="AH5606" t="s">
        <v>19143</v>
      </c>
      <c r="AI5606"/>
      <c r="AJ5606"/>
      <c r="AK5606" t="s">
        <v>45</v>
      </c>
      <c r="AL5606" t="s">
        <v>45</v>
      </c>
      <c r="AM5606" t="s">
        <v>33</v>
      </c>
      <c r="AN5606" t="s">
        <v>33</v>
      </c>
      <c r="AO5606"/>
      <c r="AP5606" t="s">
        <v>33</v>
      </c>
      <c r="AQ5606"/>
      <c r="AR5606" t="s">
        <v>35</v>
      </c>
      <c r="AS5606" t="s">
        <v>35</v>
      </c>
    </row>
    <row r="5607" spans="1:45">
      <c r="A5607" s="264" t="s">
        <v>19146</v>
      </c>
      <c r="B5607" s="217" t="s">
        <v>17962</v>
      </c>
      <c r="E5607" s="217" t="s">
        <v>19147</v>
      </c>
      <c r="F5607" s="217" t="s">
        <v>19148</v>
      </c>
      <c r="H5607" s="217" t="s">
        <v>45</v>
      </c>
      <c r="I5607" s="217" t="s">
        <v>45</v>
      </c>
      <c r="J5607" s="217" t="s">
        <v>33</v>
      </c>
      <c r="K5607" s="217" t="s">
        <v>33</v>
      </c>
      <c r="M5607" s="217" t="s">
        <v>33</v>
      </c>
      <c r="O5607" s="217" t="s">
        <v>35</v>
      </c>
      <c r="P5607" s="217" t="s">
        <v>35</v>
      </c>
      <c r="Q5607" s="217">
        <f>S7205-vykonyz.xlsx[[#This Row],[Kod]]</f>
        <v>-92995</v>
      </c>
      <c r="R5607" s="217">
        <f>S5528-vykonyz.xlsx[[#This Row],[Kod]]</f>
        <v>-92995</v>
      </c>
      <c r="S5607" s="217" t="s">
        <v>19149</v>
      </c>
      <c r="T5607" s="217" t="s">
        <v>19150</v>
      </c>
      <c r="U5607" s="217">
        <v>137</v>
      </c>
      <c r="V5607" s="261">
        <v>45292</v>
      </c>
      <c r="W5607" s="217" t="s">
        <v>19149</v>
      </c>
      <c r="X5607" s="217">
        <v>134</v>
      </c>
      <c r="Y5607" s="217">
        <v>3</v>
      </c>
      <c r="Z5607" s="261">
        <v>45291</v>
      </c>
      <c r="AC5607" s="217">
        <f>vykonyz.xlsx3[[#This Row],[Kod]]-vykonyz.xlsx[[#This Row],[Kod]]</f>
        <v>0</v>
      </c>
      <c r="AD5607" t="s">
        <v>19146</v>
      </c>
      <c r="AE5607" t="s">
        <v>17962</v>
      </c>
      <c r="AF5607"/>
      <c r="AG5607"/>
      <c r="AH5607" t="s">
        <v>19147</v>
      </c>
      <c r="AI5607" t="s">
        <v>19148</v>
      </c>
      <c r="AJ5607"/>
      <c r="AK5607" t="s">
        <v>45</v>
      </c>
      <c r="AL5607" t="s">
        <v>45</v>
      </c>
      <c r="AM5607" t="s">
        <v>33</v>
      </c>
      <c r="AN5607" t="s">
        <v>33</v>
      </c>
      <c r="AO5607"/>
      <c r="AP5607" t="s">
        <v>33</v>
      </c>
      <c r="AQ5607"/>
      <c r="AR5607" t="s">
        <v>35</v>
      </c>
      <c r="AS5607" t="s">
        <v>35</v>
      </c>
    </row>
    <row r="5608" spans="1:45">
      <c r="A5608" s="264" t="s">
        <v>18820</v>
      </c>
      <c r="B5608" s="217" t="s">
        <v>18012</v>
      </c>
      <c r="C5608" s="217" t="s">
        <v>50</v>
      </c>
      <c r="E5608" s="217" t="s">
        <v>18821</v>
      </c>
      <c r="F5608" s="217" t="s">
        <v>19151</v>
      </c>
      <c r="H5608" s="217" t="s">
        <v>994</v>
      </c>
      <c r="I5608" s="217" t="s">
        <v>18021</v>
      </c>
      <c r="J5608" s="217" t="s">
        <v>33</v>
      </c>
      <c r="K5608" s="217" t="s">
        <v>33</v>
      </c>
      <c r="M5608" s="217">
        <f t="shared" ref="M5608:M5671" si="114">U5529</f>
        <v>279</v>
      </c>
      <c r="O5608" s="217" t="s">
        <v>35</v>
      </c>
      <c r="P5608" s="217" t="s">
        <v>35</v>
      </c>
      <c r="Q5608" s="217">
        <f>S7206-vykonyz.xlsx[[#This Row],[Kod]]</f>
        <v>-93111</v>
      </c>
      <c r="R5608" s="217">
        <f>S5529-vykonyz.xlsx[[#This Row],[Kod]]</f>
        <v>0</v>
      </c>
      <c r="S5608" s="217" t="s">
        <v>19152</v>
      </c>
      <c r="T5608" s="217" t="s">
        <v>19153</v>
      </c>
      <c r="U5608" s="217">
        <v>2306</v>
      </c>
      <c r="V5608" s="261">
        <v>45292</v>
      </c>
      <c r="W5608" s="217" t="s">
        <v>19152</v>
      </c>
      <c r="X5608" s="217">
        <v>2053</v>
      </c>
      <c r="Y5608" s="217">
        <v>253</v>
      </c>
      <c r="Z5608" s="261">
        <v>45291</v>
      </c>
      <c r="AC5608" s="217">
        <f>vykonyz.xlsx3[[#This Row],[Kod]]-vykonyz.xlsx[[#This Row],[Kod]]</f>
        <v>0</v>
      </c>
      <c r="AD5608" t="s">
        <v>18820</v>
      </c>
      <c r="AE5608" t="s">
        <v>18012</v>
      </c>
      <c r="AF5608" t="s">
        <v>50</v>
      </c>
      <c r="AG5608"/>
      <c r="AH5608" t="s">
        <v>18821</v>
      </c>
      <c r="AI5608" t="s">
        <v>19151</v>
      </c>
      <c r="AJ5608"/>
      <c r="AK5608" t="s">
        <v>994</v>
      </c>
      <c r="AL5608" t="s">
        <v>18021</v>
      </c>
      <c r="AM5608" t="s">
        <v>33</v>
      </c>
      <c r="AN5608" t="s">
        <v>33</v>
      </c>
      <c r="AO5608"/>
      <c r="AP5608" t="s">
        <v>961</v>
      </c>
      <c r="AQ5608"/>
      <c r="AR5608" t="s">
        <v>35</v>
      </c>
      <c r="AS5608" t="s">
        <v>35</v>
      </c>
    </row>
    <row r="5609" spans="1:45">
      <c r="A5609" s="264" t="s">
        <v>18825</v>
      </c>
      <c r="B5609" s="217" t="s">
        <v>18012</v>
      </c>
      <c r="C5609" s="217" t="s">
        <v>50</v>
      </c>
      <c r="E5609" s="217" t="s">
        <v>18826</v>
      </c>
      <c r="F5609" s="217" t="s">
        <v>19154</v>
      </c>
      <c r="H5609" s="217" t="s">
        <v>6558</v>
      </c>
      <c r="I5609" s="217" t="s">
        <v>18021</v>
      </c>
      <c r="J5609" s="217" t="s">
        <v>33</v>
      </c>
      <c r="K5609" s="217" t="s">
        <v>33</v>
      </c>
      <c r="M5609" s="217">
        <f t="shared" si="114"/>
        <v>236</v>
      </c>
      <c r="O5609" s="217" t="s">
        <v>35</v>
      </c>
      <c r="P5609" s="217" t="s">
        <v>35</v>
      </c>
      <c r="Q5609" s="217">
        <f>S7207-vykonyz.xlsx[[#This Row],[Kod]]</f>
        <v>-93113</v>
      </c>
      <c r="R5609" s="217">
        <f>S5530-vykonyz.xlsx[[#This Row],[Kod]]</f>
        <v>0</v>
      </c>
      <c r="S5609" s="217" t="s">
        <v>19155</v>
      </c>
      <c r="T5609" s="217" t="s">
        <v>19156</v>
      </c>
      <c r="U5609" s="217">
        <v>884</v>
      </c>
      <c r="V5609" s="261">
        <v>45292</v>
      </c>
      <c r="W5609" s="217" t="s">
        <v>19155</v>
      </c>
      <c r="X5609" s="217">
        <v>783</v>
      </c>
      <c r="Y5609" s="217">
        <v>101</v>
      </c>
      <c r="Z5609" s="261">
        <v>45291</v>
      </c>
      <c r="AC5609" s="217">
        <f>vykonyz.xlsx3[[#This Row],[Kod]]-vykonyz.xlsx[[#This Row],[Kod]]</f>
        <v>0</v>
      </c>
      <c r="AD5609" t="s">
        <v>18825</v>
      </c>
      <c r="AE5609" t="s">
        <v>18012</v>
      </c>
      <c r="AF5609" t="s">
        <v>50</v>
      </c>
      <c r="AG5609"/>
      <c r="AH5609" t="s">
        <v>18826</v>
      </c>
      <c r="AI5609" t="s">
        <v>19154</v>
      </c>
      <c r="AJ5609"/>
      <c r="AK5609" t="s">
        <v>6558</v>
      </c>
      <c r="AL5609" t="s">
        <v>18021</v>
      </c>
      <c r="AM5609" t="s">
        <v>33</v>
      </c>
      <c r="AN5609" t="s">
        <v>33</v>
      </c>
      <c r="AO5609"/>
      <c r="AP5609" t="s">
        <v>1814</v>
      </c>
      <c r="AQ5609"/>
      <c r="AR5609" t="s">
        <v>35</v>
      </c>
      <c r="AS5609" t="s">
        <v>35</v>
      </c>
    </row>
    <row r="5610" spans="1:45">
      <c r="A5610" s="264" t="s">
        <v>18830</v>
      </c>
      <c r="B5610" s="217" t="s">
        <v>18012</v>
      </c>
      <c r="C5610" s="217" t="s">
        <v>50</v>
      </c>
      <c r="E5610" s="217" t="s">
        <v>18831</v>
      </c>
      <c r="F5610" s="217" t="s">
        <v>19157</v>
      </c>
      <c r="H5610" s="217" t="s">
        <v>1032</v>
      </c>
      <c r="I5610" s="217" t="s">
        <v>18021</v>
      </c>
      <c r="J5610" s="217" t="s">
        <v>33</v>
      </c>
      <c r="K5610" s="217" t="s">
        <v>33</v>
      </c>
      <c r="M5610" s="217">
        <f t="shared" si="114"/>
        <v>268</v>
      </c>
      <c r="O5610" s="217" t="s">
        <v>35</v>
      </c>
      <c r="P5610" s="217" t="s">
        <v>35</v>
      </c>
      <c r="Q5610" s="217">
        <f>S7208-vykonyz.xlsx[[#This Row],[Kod]]</f>
        <v>-93115</v>
      </c>
      <c r="R5610" s="217">
        <f>S5531-vykonyz.xlsx[[#This Row],[Kod]]</f>
        <v>0</v>
      </c>
      <c r="S5610" s="217" t="s">
        <v>19158</v>
      </c>
      <c r="T5610" s="217" t="s">
        <v>19159</v>
      </c>
      <c r="U5610" s="217">
        <v>11050</v>
      </c>
      <c r="V5610" s="261">
        <v>45292</v>
      </c>
      <c r="W5610" s="217" t="s">
        <v>19158</v>
      </c>
      <c r="X5610" s="217">
        <v>10758</v>
      </c>
      <c r="Y5610" s="217">
        <v>292</v>
      </c>
      <c r="Z5610" s="261">
        <v>45291</v>
      </c>
      <c r="AC5610" s="217">
        <f>vykonyz.xlsx3[[#This Row],[Kod]]-vykonyz.xlsx[[#This Row],[Kod]]</f>
        <v>0</v>
      </c>
      <c r="AD5610" t="s">
        <v>18830</v>
      </c>
      <c r="AE5610" t="s">
        <v>18012</v>
      </c>
      <c r="AF5610" t="s">
        <v>50</v>
      </c>
      <c r="AG5610"/>
      <c r="AH5610" t="s">
        <v>18831</v>
      </c>
      <c r="AI5610" t="s">
        <v>19157</v>
      </c>
      <c r="AJ5610"/>
      <c r="AK5610" t="s">
        <v>1032</v>
      </c>
      <c r="AL5610" t="s">
        <v>18021</v>
      </c>
      <c r="AM5610" t="s">
        <v>33</v>
      </c>
      <c r="AN5610" t="s">
        <v>33</v>
      </c>
      <c r="AO5610"/>
      <c r="AP5610" t="s">
        <v>948</v>
      </c>
      <c r="AQ5610"/>
      <c r="AR5610" t="s">
        <v>35</v>
      </c>
      <c r="AS5610" t="s">
        <v>35</v>
      </c>
    </row>
    <row r="5611" spans="1:45">
      <c r="A5611" s="264" t="s">
        <v>18836</v>
      </c>
      <c r="B5611" s="217" t="s">
        <v>18012</v>
      </c>
      <c r="C5611" s="217" t="s">
        <v>50</v>
      </c>
      <c r="E5611" s="217" t="s">
        <v>18837</v>
      </c>
      <c r="F5611" s="217" t="s">
        <v>19160</v>
      </c>
      <c r="H5611" s="217" t="s">
        <v>1008</v>
      </c>
      <c r="I5611" s="217" t="s">
        <v>989</v>
      </c>
      <c r="J5611" s="217" t="s">
        <v>33</v>
      </c>
      <c r="K5611" s="217" t="s">
        <v>33</v>
      </c>
      <c r="M5611" s="217">
        <f t="shared" si="114"/>
        <v>486</v>
      </c>
      <c r="O5611" s="217" t="s">
        <v>35</v>
      </c>
      <c r="P5611" s="217" t="s">
        <v>35</v>
      </c>
      <c r="Q5611" s="217">
        <f>S7209-vykonyz.xlsx[[#This Row],[Kod]]</f>
        <v>-93117</v>
      </c>
      <c r="R5611" s="217">
        <f>S5532-vykonyz.xlsx[[#This Row],[Kod]]</f>
        <v>0</v>
      </c>
      <c r="S5611" s="217" t="s">
        <v>19161</v>
      </c>
      <c r="T5611" s="217" t="s">
        <v>19162</v>
      </c>
      <c r="U5611" s="217">
        <v>3493</v>
      </c>
      <c r="V5611" s="261">
        <v>45292</v>
      </c>
      <c r="W5611" s="217" t="s">
        <v>19161</v>
      </c>
      <c r="X5611" s="217">
        <v>3193</v>
      </c>
      <c r="Y5611" s="217">
        <v>300</v>
      </c>
      <c r="Z5611" s="261">
        <v>45291</v>
      </c>
      <c r="AC5611" s="217">
        <f>vykonyz.xlsx3[[#This Row],[Kod]]-vykonyz.xlsx[[#This Row],[Kod]]</f>
        <v>0</v>
      </c>
      <c r="AD5611" t="s">
        <v>18836</v>
      </c>
      <c r="AE5611" t="s">
        <v>18012</v>
      </c>
      <c r="AF5611" t="s">
        <v>50</v>
      </c>
      <c r="AG5611"/>
      <c r="AH5611" t="s">
        <v>18837</v>
      </c>
      <c r="AI5611" t="s">
        <v>19160</v>
      </c>
      <c r="AJ5611"/>
      <c r="AK5611" t="s">
        <v>1008</v>
      </c>
      <c r="AL5611" t="s">
        <v>989</v>
      </c>
      <c r="AM5611" t="s">
        <v>33</v>
      </c>
      <c r="AN5611" t="s">
        <v>33</v>
      </c>
      <c r="AO5611"/>
      <c r="AP5611" t="s">
        <v>16168</v>
      </c>
      <c r="AQ5611"/>
      <c r="AR5611" t="s">
        <v>35</v>
      </c>
      <c r="AS5611" t="s">
        <v>35</v>
      </c>
    </row>
    <row r="5612" spans="1:45">
      <c r="A5612" s="264" t="s">
        <v>18841</v>
      </c>
      <c r="B5612" s="217" t="s">
        <v>18012</v>
      </c>
      <c r="C5612" s="217" t="s">
        <v>50</v>
      </c>
      <c r="E5612" s="217" t="s">
        <v>18842</v>
      </c>
      <c r="F5612" s="217" t="s">
        <v>19163</v>
      </c>
      <c r="H5612" s="217" t="s">
        <v>19164</v>
      </c>
      <c r="I5612" s="217" t="s">
        <v>16579</v>
      </c>
      <c r="J5612" s="217" t="s">
        <v>33</v>
      </c>
      <c r="K5612" s="217" t="s">
        <v>33</v>
      </c>
      <c r="M5612" s="217">
        <f t="shared" si="114"/>
        <v>1601</v>
      </c>
      <c r="O5612" s="217" t="s">
        <v>35</v>
      </c>
      <c r="P5612" s="217" t="s">
        <v>35</v>
      </c>
      <c r="Q5612" s="217">
        <f>S7210-vykonyz.xlsx[[#This Row],[Kod]]</f>
        <v>-93119</v>
      </c>
      <c r="R5612" s="217">
        <f>S5533-vykonyz.xlsx[[#This Row],[Kod]]</f>
        <v>0</v>
      </c>
      <c r="S5612" s="217" t="s">
        <v>19165</v>
      </c>
      <c r="T5612" s="217" t="s">
        <v>19166</v>
      </c>
      <c r="U5612" s="217">
        <v>4793</v>
      </c>
      <c r="V5612" s="261">
        <v>45292</v>
      </c>
      <c r="W5612" s="217" t="s">
        <v>19165</v>
      </c>
      <c r="X5612" s="217">
        <v>4373</v>
      </c>
      <c r="Y5612" s="217">
        <v>420</v>
      </c>
      <c r="Z5612" s="261">
        <v>45291</v>
      </c>
      <c r="AC5612" s="217">
        <f>vykonyz.xlsx3[[#This Row],[Kod]]-vykonyz.xlsx[[#This Row],[Kod]]</f>
        <v>0</v>
      </c>
      <c r="AD5612" t="s">
        <v>18841</v>
      </c>
      <c r="AE5612" t="s">
        <v>18012</v>
      </c>
      <c r="AF5612" t="s">
        <v>50</v>
      </c>
      <c r="AG5612"/>
      <c r="AH5612" t="s">
        <v>18842</v>
      </c>
      <c r="AI5612" t="s">
        <v>19163</v>
      </c>
      <c r="AJ5612"/>
      <c r="AK5612" t="s">
        <v>19164</v>
      </c>
      <c r="AL5612" t="s">
        <v>16579</v>
      </c>
      <c r="AM5612" t="s">
        <v>33</v>
      </c>
      <c r="AN5612" t="s">
        <v>33</v>
      </c>
      <c r="AO5612"/>
      <c r="AP5612" t="s">
        <v>8429</v>
      </c>
      <c r="AQ5612"/>
      <c r="AR5612" t="s">
        <v>35</v>
      </c>
      <c r="AS5612" t="s">
        <v>35</v>
      </c>
    </row>
    <row r="5613" spans="1:45">
      <c r="A5613" s="264" t="s">
        <v>18846</v>
      </c>
      <c r="B5613" s="217" t="s">
        <v>18012</v>
      </c>
      <c r="C5613" s="217" t="s">
        <v>50</v>
      </c>
      <c r="E5613" s="217" t="s">
        <v>18847</v>
      </c>
      <c r="F5613" s="217" t="s">
        <v>19167</v>
      </c>
      <c r="H5613" s="217" t="s">
        <v>6568</v>
      </c>
      <c r="I5613" s="217" t="s">
        <v>6725</v>
      </c>
      <c r="J5613" s="217" t="s">
        <v>33</v>
      </c>
      <c r="K5613" s="217" t="s">
        <v>33</v>
      </c>
      <c r="M5613" s="217">
        <f t="shared" si="114"/>
        <v>136</v>
      </c>
      <c r="O5613" s="217" t="s">
        <v>35</v>
      </c>
      <c r="P5613" s="217" t="s">
        <v>35</v>
      </c>
      <c r="Q5613" s="217">
        <f>S7211-vykonyz.xlsx[[#This Row],[Kod]]</f>
        <v>-93121</v>
      </c>
      <c r="R5613" s="217">
        <f>S5534-vykonyz.xlsx[[#This Row],[Kod]]</f>
        <v>0</v>
      </c>
      <c r="S5613" s="217" t="s">
        <v>19168</v>
      </c>
      <c r="T5613" s="217" t="s">
        <v>19169</v>
      </c>
      <c r="U5613" s="217">
        <v>1133</v>
      </c>
      <c r="V5613" s="261">
        <v>45292</v>
      </c>
      <c r="W5613" s="217" t="s">
        <v>19168</v>
      </c>
      <c r="X5613" s="217">
        <v>1038</v>
      </c>
      <c r="Y5613" s="217">
        <v>95</v>
      </c>
      <c r="Z5613" s="261">
        <v>45291</v>
      </c>
      <c r="AC5613" s="217">
        <f>vykonyz.xlsx3[[#This Row],[Kod]]-vykonyz.xlsx[[#This Row],[Kod]]</f>
        <v>0</v>
      </c>
      <c r="AD5613" t="s">
        <v>18846</v>
      </c>
      <c r="AE5613" t="s">
        <v>18012</v>
      </c>
      <c r="AF5613" t="s">
        <v>50</v>
      </c>
      <c r="AG5613"/>
      <c r="AH5613" t="s">
        <v>18847</v>
      </c>
      <c r="AI5613" t="s">
        <v>19167</v>
      </c>
      <c r="AJ5613"/>
      <c r="AK5613" t="s">
        <v>6568</v>
      </c>
      <c r="AL5613" t="s">
        <v>6725</v>
      </c>
      <c r="AM5613" t="s">
        <v>33</v>
      </c>
      <c r="AN5613" t="s">
        <v>33</v>
      </c>
      <c r="AO5613"/>
      <c r="AP5613" t="s">
        <v>689</v>
      </c>
      <c r="AQ5613"/>
      <c r="AR5613" t="s">
        <v>35</v>
      </c>
      <c r="AS5613" t="s">
        <v>35</v>
      </c>
    </row>
    <row r="5614" spans="1:45">
      <c r="A5614" s="264" t="s">
        <v>18851</v>
      </c>
      <c r="B5614" s="217" t="s">
        <v>18012</v>
      </c>
      <c r="C5614" s="217" t="s">
        <v>50</v>
      </c>
      <c r="E5614" s="217" t="s">
        <v>19170</v>
      </c>
      <c r="F5614" s="217" t="s">
        <v>19171</v>
      </c>
      <c r="H5614" s="217" t="s">
        <v>1032</v>
      </c>
      <c r="I5614" s="217" t="s">
        <v>6725</v>
      </c>
      <c r="J5614" s="217" t="s">
        <v>33</v>
      </c>
      <c r="K5614" s="217" t="s">
        <v>33</v>
      </c>
      <c r="M5614" s="217">
        <f t="shared" si="114"/>
        <v>529</v>
      </c>
      <c r="O5614" s="217" t="s">
        <v>35</v>
      </c>
      <c r="P5614" s="217" t="s">
        <v>35</v>
      </c>
      <c r="Q5614" s="217">
        <f>S7212-vykonyz.xlsx[[#This Row],[Kod]]</f>
        <v>-93123</v>
      </c>
      <c r="R5614" s="217">
        <f>S5535-vykonyz.xlsx[[#This Row],[Kod]]</f>
        <v>0</v>
      </c>
      <c r="S5614" s="217" t="s">
        <v>19172</v>
      </c>
      <c r="T5614" s="217" t="s">
        <v>19173</v>
      </c>
      <c r="U5614" s="217">
        <v>9087</v>
      </c>
      <c r="V5614" s="261">
        <v>45292</v>
      </c>
      <c r="W5614" s="217" t="s">
        <v>19172</v>
      </c>
      <c r="X5614" s="217">
        <v>8374</v>
      </c>
      <c r="Y5614" s="217">
        <v>713</v>
      </c>
      <c r="Z5614" s="261">
        <v>45291</v>
      </c>
      <c r="AC5614" s="217">
        <f>vykonyz.xlsx3[[#This Row],[Kod]]-vykonyz.xlsx[[#This Row],[Kod]]</f>
        <v>0</v>
      </c>
      <c r="AD5614" t="s">
        <v>18851</v>
      </c>
      <c r="AE5614" t="s">
        <v>18012</v>
      </c>
      <c r="AF5614" t="s">
        <v>50</v>
      </c>
      <c r="AG5614"/>
      <c r="AH5614" t="s">
        <v>19170</v>
      </c>
      <c r="AI5614" t="s">
        <v>19171</v>
      </c>
      <c r="AJ5614"/>
      <c r="AK5614" t="s">
        <v>1032</v>
      </c>
      <c r="AL5614" t="s">
        <v>6725</v>
      </c>
      <c r="AM5614" t="s">
        <v>33</v>
      </c>
      <c r="AN5614" t="s">
        <v>33</v>
      </c>
      <c r="AO5614"/>
      <c r="AP5614" t="s">
        <v>11865</v>
      </c>
      <c r="AQ5614"/>
      <c r="AR5614" t="s">
        <v>35</v>
      </c>
      <c r="AS5614" t="s">
        <v>35</v>
      </c>
    </row>
    <row r="5615" spans="1:45">
      <c r="A5615" s="264" t="s">
        <v>18856</v>
      </c>
      <c r="B5615" s="217" t="s">
        <v>18012</v>
      </c>
      <c r="C5615" s="217" t="s">
        <v>50</v>
      </c>
      <c r="E5615" s="217" t="s">
        <v>18857</v>
      </c>
      <c r="F5615" s="217" t="s">
        <v>19174</v>
      </c>
      <c r="H5615" s="217" t="s">
        <v>6568</v>
      </c>
      <c r="I5615" s="217" t="s">
        <v>6725</v>
      </c>
      <c r="J5615" s="217" t="s">
        <v>33</v>
      </c>
      <c r="K5615" s="217" t="s">
        <v>33</v>
      </c>
      <c r="M5615" s="217">
        <f t="shared" si="114"/>
        <v>184</v>
      </c>
      <c r="O5615" s="217" t="s">
        <v>35</v>
      </c>
      <c r="P5615" s="217" t="s">
        <v>35</v>
      </c>
      <c r="Q5615" s="217">
        <f>S7213-vykonyz.xlsx[[#This Row],[Kod]]</f>
        <v>-93124</v>
      </c>
      <c r="R5615" s="217">
        <f>S5536-vykonyz.xlsx[[#This Row],[Kod]]</f>
        <v>0</v>
      </c>
      <c r="S5615" s="217" t="s">
        <v>19175</v>
      </c>
      <c r="T5615" s="217" t="s">
        <v>19176</v>
      </c>
      <c r="U5615" s="217">
        <v>12337</v>
      </c>
      <c r="V5615" s="261">
        <v>45292</v>
      </c>
      <c r="W5615" s="217" t="s">
        <v>19175</v>
      </c>
      <c r="X5615" s="217">
        <v>11322</v>
      </c>
      <c r="Y5615" s="217">
        <v>1015</v>
      </c>
      <c r="Z5615" s="261">
        <v>45291</v>
      </c>
      <c r="AC5615" s="217">
        <f>vykonyz.xlsx3[[#This Row],[Kod]]-vykonyz.xlsx[[#This Row],[Kod]]</f>
        <v>0</v>
      </c>
      <c r="AD5615" t="s">
        <v>18856</v>
      </c>
      <c r="AE5615" t="s">
        <v>18012</v>
      </c>
      <c r="AF5615" t="s">
        <v>50</v>
      </c>
      <c r="AG5615"/>
      <c r="AH5615" t="s">
        <v>18857</v>
      </c>
      <c r="AI5615" t="s">
        <v>19174</v>
      </c>
      <c r="AJ5615"/>
      <c r="AK5615" t="s">
        <v>6568</v>
      </c>
      <c r="AL5615" t="s">
        <v>6725</v>
      </c>
      <c r="AM5615" t="s">
        <v>33</v>
      </c>
      <c r="AN5615" t="s">
        <v>33</v>
      </c>
      <c r="AO5615"/>
      <c r="AP5615" t="s">
        <v>13122</v>
      </c>
      <c r="AQ5615"/>
      <c r="AR5615" t="s">
        <v>35</v>
      </c>
      <c r="AS5615" t="s">
        <v>35</v>
      </c>
    </row>
    <row r="5616" spans="1:45">
      <c r="A5616" s="264" t="s">
        <v>18860</v>
      </c>
      <c r="B5616" s="217" t="s">
        <v>18012</v>
      </c>
      <c r="C5616" s="217" t="s">
        <v>50</v>
      </c>
      <c r="E5616" s="217" t="s">
        <v>18861</v>
      </c>
      <c r="F5616" s="217" t="s">
        <v>19177</v>
      </c>
      <c r="H5616" s="217" t="s">
        <v>994</v>
      </c>
      <c r="I5616" s="217" t="s">
        <v>18021</v>
      </c>
      <c r="J5616" s="217" t="s">
        <v>33</v>
      </c>
      <c r="K5616" s="217" t="s">
        <v>33</v>
      </c>
      <c r="M5616" s="217">
        <f t="shared" si="114"/>
        <v>187</v>
      </c>
      <c r="O5616" s="217" t="s">
        <v>35</v>
      </c>
      <c r="P5616" s="217" t="s">
        <v>35</v>
      </c>
      <c r="Q5616" s="217">
        <f>S7214-vykonyz.xlsx[[#This Row],[Kod]]</f>
        <v>-93125</v>
      </c>
      <c r="R5616" s="217">
        <f>S5537-vykonyz.xlsx[[#This Row],[Kod]]</f>
        <v>0</v>
      </c>
      <c r="S5616" s="217" t="s">
        <v>19178</v>
      </c>
      <c r="T5616" s="217" t="s">
        <v>19179</v>
      </c>
      <c r="U5616" s="217">
        <v>6274</v>
      </c>
      <c r="V5616" s="261">
        <v>45292</v>
      </c>
      <c r="W5616" s="217" t="s">
        <v>19178</v>
      </c>
      <c r="X5616" s="217">
        <v>5811</v>
      </c>
      <c r="Y5616" s="217">
        <v>463</v>
      </c>
      <c r="Z5616" s="261">
        <v>45291</v>
      </c>
      <c r="AC5616" s="217">
        <f>vykonyz.xlsx3[[#This Row],[Kod]]-vykonyz.xlsx[[#This Row],[Kod]]</f>
        <v>0</v>
      </c>
      <c r="AD5616" t="s">
        <v>18860</v>
      </c>
      <c r="AE5616" t="s">
        <v>18012</v>
      </c>
      <c r="AF5616" t="s">
        <v>50</v>
      </c>
      <c r="AG5616"/>
      <c r="AH5616" t="s">
        <v>18861</v>
      </c>
      <c r="AI5616" t="s">
        <v>19177</v>
      </c>
      <c r="AJ5616"/>
      <c r="AK5616" t="s">
        <v>994</v>
      </c>
      <c r="AL5616" t="s">
        <v>18021</v>
      </c>
      <c r="AM5616" t="s">
        <v>33</v>
      </c>
      <c r="AN5616" t="s">
        <v>33</v>
      </c>
      <c r="AO5616"/>
      <c r="AP5616" t="s">
        <v>13527</v>
      </c>
      <c r="AQ5616"/>
      <c r="AR5616" t="s">
        <v>35</v>
      </c>
      <c r="AS5616" t="s">
        <v>35</v>
      </c>
    </row>
    <row r="5617" spans="1:45">
      <c r="A5617" s="264" t="s">
        <v>18864</v>
      </c>
      <c r="B5617" s="217" t="s">
        <v>18012</v>
      </c>
      <c r="C5617" s="217" t="s">
        <v>50</v>
      </c>
      <c r="E5617" s="217" t="s">
        <v>18865</v>
      </c>
      <c r="F5617" s="217" t="s">
        <v>19180</v>
      </c>
      <c r="H5617" s="217" t="s">
        <v>994</v>
      </c>
      <c r="I5617" s="217" t="s">
        <v>18021</v>
      </c>
      <c r="J5617" s="217" t="s">
        <v>33</v>
      </c>
      <c r="K5617" s="217" t="s">
        <v>33</v>
      </c>
      <c r="M5617" s="217">
        <f t="shared" si="114"/>
        <v>210</v>
      </c>
      <c r="O5617" s="217" t="s">
        <v>35</v>
      </c>
      <c r="P5617" s="217" t="s">
        <v>35</v>
      </c>
      <c r="Q5617" s="217">
        <f>S7215-vykonyz.xlsx[[#This Row],[Kod]]</f>
        <v>-93127</v>
      </c>
      <c r="R5617" s="217">
        <f>S5538-vykonyz.xlsx[[#This Row],[Kod]]</f>
        <v>0</v>
      </c>
      <c r="S5617" s="217" t="s">
        <v>19181</v>
      </c>
      <c r="T5617" s="217" t="s">
        <v>19182</v>
      </c>
      <c r="U5617" s="217">
        <v>10452</v>
      </c>
      <c r="V5617" s="261">
        <v>45292</v>
      </c>
      <c r="W5617" s="217" t="s">
        <v>19181</v>
      </c>
      <c r="X5617" s="217">
        <v>9617</v>
      </c>
      <c r="Y5617" s="217">
        <v>835</v>
      </c>
      <c r="Z5617" s="261">
        <v>45291</v>
      </c>
      <c r="AC5617" s="217">
        <f>vykonyz.xlsx3[[#This Row],[Kod]]-vykonyz.xlsx[[#This Row],[Kod]]</f>
        <v>0</v>
      </c>
      <c r="AD5617" t="s">
        <v>18864</v>
      </c>
      <c r="AE5617" t="s">
        <v>18012</v>
      </c>
      <c r="AF5617" t="s">
        <v>50</v>
      </c>
      <c r="AG5617"/>
      <c r="AH5617" t="s">
        <v>18865</v>
      </c>
      <c r="AI5617" t="s">
        <v>19180</v>
      </c>
      <c r="AJ5617"/>
      <c r="AK5617" t="s">
        <v>994</v>
      </c>
      <c r="AL5617" t="s">
        <v>18021</v>
      </c>
      <c r="AM5617" t="s">
        <v>33</v>
      </c>
      <c r="AN5617" t="s">
        <v>33</v>
      </c>
      <c r="AO5617"/>
      <c r="AP5617" t="s">
        <v>6718</v>
      </c>
      <c r="AQ5617"/>
      <c r="AR5617" t="s">
        <v>35</v>
      </c>
      <c r="AS5617" t="s">
        <v>35</v>
      </c>
    </row>
    <row r="5618" spans="1:45">
      <c r="A5618" s="264" t="s">
        <v>18868</v>
      </c>
      <c r="B5618" s="217" t="s">
        <v>18012</v>
      </c>
      <c r="C5618" s="217" t="s">
        <v>50</v>
      </c>
      <c r="E5618" s="217" t="s">
        <v>18869</v>
      </c>
      <c r="F5618" s="217" t="s">
        <v>19183</v>
      </c>
      <c r="H5618" s="217" t="s">
        <v>994</v>
      </c>
      <c r="I5618" s="217" t="s">
        <v>18021</v>
      </c>
      <c r="J5618" s="217" t="s">
        <v>33</v>
      </c>
      <c r="K5618" s="217" t="s">
        <v>33</v>
      </c>
      <c r="M5618" s="217">
        <f t="shared" si="114"/>
        <v>177</v>
      </c>
      <c r="O5618" s="217" t="s">
        <v>35</v>
      </c>
      <c r="P5618" s="217" t="s">
        <v>35</v>
      </c>
      <c r="Q5618" s="217">
        <f>S7216-vykonyz.xlsx[[#This Row],[Kod]]</f>
        <v>-93129</v>
      </c>
      <c r="R5618" s="217">
        <f>S5539-vykonyz.xlsx[[#This Row],[Kod]]</f>
        <v>0</v>
      </c>
      <c r="S5618" s="217" t="s">
        <v>19184</v>
      </c>
      <c r="T5618" s="217" t="s">
        <v>19185</v>
      </c>
      <c r="U5618" s="217">
        <v>14296</v>
      </c>
      <c r="V5618" s="261">
        <v>45292</v>
      </c>
      <c r="W5618" s="217" t="s">
        <v>19184</v>
      </c>
      <c r="X5618" s="217">
        <v>13110</v>
      </c>
      <c r="Y5618" s="217">
        <v>1186</v>
      </c>
      <c r="Z5618" s="261">
        <v>45291</v>
      </c>
      <c r="AC5618" s="217">
        <f>vykonyz.xlsx3[[#This Row],[Kod]]-vykonyz.xlsx[[#This Row],[Kod]]</f>
        <v>0</v>
      </c>
      <c r="AD5618" t="s">
        <v>18868</v>
      </c>
      <c r="AE5618" t="s">
        <v>18012</v>
      </c>
      <c r="AF5618" t="s">
        <v>50</v>
      </c>
      <c r="AG5618"/>
      <c r="AH5618" t="s">
        <v>18869</v>
      </c>
      <c r="AI5618" t="s">
        <v>19183</v>
      </c>
      <c r="AJ5618"/>
      <c r="AK5618" t="s">
        <v>994</v>
      </c>
      <c r="AL5618" t="s">
        <v>18021</v>
      </c>
      <c r="AM5618" t="s">
        <v>33</v>
      </c>
      <c r="AN5618" t="s">
        <v>33</v>
      </c>
      <c r="AO5618"/>
      <c r="AP5618" t="s">
        <v>7212</v>
      </c>
      <c r="AQ5618"/>
      <c r="AR5618" t="s">
        <v>35</v>
      </c>
      <c r="AS5618" t="s">
        <v>35</v>
      </c>
    </row>
    <row r="5619" spans="1:45">
      <c r="A5619" s="264" t="s">
        <v>18872</v>
      </c>
      <c r="B5619" s="217" t="s">
        <v>18012</v>
      </c>
      <c r="C5619" s="217" t="s">
        <v>50</v>
      </c>
      <c r="E5619" s="217" t="s">
        <v>18873</v>
      </c>
      <c r="F5619" s="217" t="s">
        <v>19186</v>
      </c>
      <c r="H5619" s="217" t="s">
        <v>1032</v>
      </c>
      <c r="I5619" s="217" t="s">
        <v>18021</v>
      </c>
      <c r="J5619" s="217" t="s">
        <v>33</v>
      </c>
      <c r="K5619" s="217" t="s">
        <v>33</v>
      </c>
      <c r="M5619" s="217">
        <f t="shared" si="114"/>
        <v>205</v>
      </c>
      <c r="O5619" s="217" t="s">
        <v>35</v>
      </c>
      <c r="P5619" s="217" t="s">
        <v>35</v>
      </c>
      <c r="Q5619" s="217">
        <f>S7217-vykonyz.xlsx[[#This Row],[Kod]]</f>
        <v>-93131</v>
      </c>
      <c r="R5619" s="217">
        <f>S5540-vykonyz.xlsx[[#This Row],[Kod]]</f>
        <v>0</v>
      </c>
      <c r="S5619" s="217" t="s">
        <v>19187</v>
      </c>
      <c r="T5619" s="217" t="s">
        <v>19188</v>
      </c>
      <c r="U5619" s="217">
        <v>12492</v>
      </c>
      <c r="V5619" s="261">
        <v>45292</v>
      </c>
      <c r="W5619" s="217" t="s">
        <v>19187</v>
      </c>
      <c r="X5619" s="217">
        <v>11490</v>
      </c>
      <c r="Y5619" s="217">
        <v>1002</v>
      </c>
      <c r="Z5619" s="261">
        <v>45291</v>
      </c>
      <c r="AC5619" s="217">
        <f>vykonyz.xlsx3[[#This Row],[Kod]]-vykonyz.xlsx[[#This Row],[Kod]]</f>
        <v>0</v>
      </c>
      <c r="AD5619" t="s">
        <v>18872</v>
      </c>
      <c r="AE5619" t="s">
        <v>18012</v>
      </c>
      <c r="AF5619" t="s">
        <v>50</v>
      </c>
      <c r="AG5619"/>
      <c r="AH5619" t="s">
        <v>18873</v>
      </c>
      <c r="AI5619" t="s">
        <v>19186</v>
      </c>
      <c r="AJ5619"/>
      <c r="AK5619" t="s">
        <v>1032</v>
      </c>
      <c r="AL5619" t="s">
        <v>18021</v>
      </c>
      <c r="AM5619" t="s">
        <v>33</v>
      </c>
      <c r="AN5619" t="s">
        <v>33</v>
      </c>
      <c r="AO5619"/>
      <c r="AP5619" t="s">
        <v>6899</v>
      </c>
      <c r="AQ5619"/>
      <c r="AR5619" t="s">
        <v>35</v>
      </c>
      <c r="AS5619" t="s">
        <v>35</v>
      </c>
    </row>
    <row r="5620" spans="1:45">
      <c r="A5620" s="264" t="s">
        <v>18876</v>
      </c>
      <c r="B5620" s="217" t="s">
        <v>18012</v>
      </c>
      <c r="C5620" s="217" t="s">
        <v>50</v>
      </c>
      <c r="E5620" s="217" t="s">
        <v>18877</v>
      </c>
      <c r="F5620" s="217" t="s">
        <v>19189</v>
      </c>
      <c r="H5620" s="217" t="s">
        <v>994</v>
      </c>
      <c r="I5620" s="217" t="s">
        <v>18021</v>
      </c>
      <c r="J5620" s="217" t="s">
        <v>33</v>
      </c>
      <c r="K5620" s="217" t="s">
        <v>33</v>
      </c>
      <c r="M5620" s="217">
        <f t="shared" si="114"/>
        <v>177</v>
      </c>
      <c r="O5620" s="217" t="s">
        <v>35</v>
      </c>
      <c r="P5620" s="217" t="s">
        <v>35</v>
      </c>
      <c r="Q5620" s="217">
        <f>S7218-vykonyz.xlsx[[#This Row],[Kod]]</f>
        <v>-93133</v>
      </c>
      <c r="R5620" s="217">
        <f>S5541-vykonyz.xlsx[[#This Row],[Kod]]</f>
        <v>0</v>
      </c>
      <c r="S5620" s="217" t="s">
        <v>19190</v>
      </c>
      <c r="T5620" s="217" t="s">
        <v>19191</v>
      </c>
      <c r="U5620" s="217">
        <v>13790</v>
      </c>
      <c r="V5620" s="261">
        <v>45292</v>
      </c>
      <c r="W5620" s="217" t="s">
        <v>19190</v>
      </c>
      <c r="X5620" s="217">
        <v>12677</v>
      </c>
      <c r="Y5620" s="217">
        <v>1113</v>
      </c>
      <c r="Z5620" s="261">
        <v>45291</v>
      </c>
      <c r="AC5620" s="217">
        <f>vykonyz.xlsx3[[#This Row],[Kod]]-vykonyz.xlsx[[#This Row],[Kod]]</f>
        <v>0</v>
      </c>
      <c r="AD5620" t="s">
        <v>18876</v>
      </c>
      <c r="AE5620" t="s">
        <v>18012</v>
      </c>
      <c r="AF5620" t="s">
        <v>50</v>
      </c>
      <c r="AG5620"/>
      <c r="AH5620" t="s">
        <v>18877</v>
      </c>
      <c r="AI5620" t="s">
        <v>19189</v>
      </c>
      <c r="AJ5620"/>
      <c r="AK5620" t="s">
        <v>994</v>
      </c>
      <c r="AL5620" t="s">
        <v>18021</v>
      </c>
      <c r="AM5620" t="s">
        <v>33</v>
      </c>
      <c r="AN5620" t="s">
        <v>33</v>
      </c>
      <c r="AO5620"/>
      <c r="AP5620" t="s">
        <v>7212</v>
      </c>
      <c r="AQ5620"/>
      <c r="AR5620" t="s">
        <v>35</v>
      </c>
      <c r="AS5620" t="s">
        <v>35</v>
      </c>
    </row>
    <row r="5621" spans="1:45">
      <c r="A5621" s="264" t="s">
        <v>18882</v>
      </c>
      <c r="B5621" s="217" t="s">
        <v>18012</v>
      </c>
      <c r="C5621" s="217" t="s">
        <v>50</v>
      </c>
      <c r="E5621" s="217" t="s">
        <v>18883</v>
      </c>
      <c r="F5621" s="217" t="s">
        <v>19192</v>
      </c>
      <c r="H5621" s="217" t="s">
        <v>7788</v>
      </c>
      <c r="I5621" s="217" t="s">
        <v>18021</v>
      </c>
      <c r="J5621" s="217" t="s">
        <v>33</v>
      </c>
      <c r="K5621" s="217" t="s">
        <v>33</v>
      </c>
      <c r="M5621" s="217">
        <f t="shared" si="114"/>
        <v>311</v>
      </c>
      <c r="O5621" s="217" t="s">
        <v>35</v>
      </c>
      <c r="P5621" s="217" t="s">
        <v>35</v>
      </c>
      <c r="Q5621" s="217">
        <f>S7219-vykonyz.xlsx[[#This Row],[Kod]]</f>
        <v>-93135</v>
      </c>
      <c r="R5621" s="217">
        <f>S5542-vykonyz.xlsx[[#This Row],[Kod]]</f>
        <v>0</v>
      </c>
      <c r="S5621" s="217" t="s">
        <v>19193</v>
      </c>
      <c r="T5621" s="217" t="s">
        <v>19194</v>
      </c>
      <c r="U5621" s="217">
        <v>16683</v>
      </c>
      <c r="V5621" s="261">
        <v>45292</v>
      </c>
      <c r="W5621" s="217" t="s">
        <v>19193</v>
      </c>
      <c r="X5621" s="217">
        <v>15321</v>
      </c>
      <c r="Y5621" s="217">
        <v>1362</v>
      </c>
      <c r="Z5621" s="261">
        <v>45291</v>
      </c>
      <c r="AC5621" s="217">
        <f>vykonyz.xlsx3[[#This Row],[Kod]]-vykonyz.xlsx[[#This Row],[Kod]]</f>
        <v>0</v>
      </c>
      <c r="AD5621" t="s">
        <v>18882</v>
      </c>
      <c r="AE5621" t="s">
        <v>18012</v>
      </c>
      <c r="AF5621" t="s">
        <v>50</v>
      </c>
      <c r="AG5621"/>
      <c r="AH5621" t="s">
        <v>18883</v>
      </c>
      <c r="AI5621" t="s">
        <v>19192</v>
      </c>
      <c r="AJ5621"/>
      <c r="AK5621" t="s">
        <v>7788</v>
      </c>
      <c r="AL5621" t="s">
        <v>18021</v>
      </c>
      <c r="AM5621" t="s">
        <v>33</v>
      </c>
      <c r="AN5621" t="s">
        <v>33</v>
      </c>
      <c r="AO5621"/>
      <c r="AP5621" t="s">
        <v>1011</v>
      </c>
      <c r="AQ5621"/>
      <c r="AR5621" t="s">
        <v>35</v>
      </c>
      <c r="AS5621" t="s">
        <v>35</v>
      </c>
    </row>
    <row r="5622" spans="1:45">
      <c r="A5622" s="264" t="s">
        <v>18887</v>
      </c>
      <c r="B5622" s="217" t="s">
        <v>18012</v>
      </c>
      <c r="C5622" s="217" t="s">
        <v>50</v>
      </c>
      <c r="E5622" s="217" t="s">
        <v>18888</v>
      </c>
      <c r="F5622" s="217" t="s">
        <v>19195</v>
      </c>
      <c r="H5622" s="217" t="s">
        <v>994</v>
      </c>
      <c r="I5622" s="217" t="s">
        <v>18021</v>
      </c>
      <c r="J5622" s="217" t="s">
        <v>33</v>
      </c>
      <c r="K5622" s="217" t="s">
        <v>33</v>
      </c>
      <c r="M5622" s="217">
        <f t="shared" si="114"/>
        <v>193</v>
      </c>
      <c r="O5622" s="217" t="s">
        <v>35</v>
      </c>
      <c r="P5622" s="217" t="s">
        <v>35</v>
      </c>
      <c r="Q5622" s="217">
        <f>S7220-vykonyz.xlsx[[#This Row],[Kod]]</f>
        <v>-93137</v>
      </c>
      <c r="R5622" s="217">
        <f>S5543-vykonyz.xlsx[[#This Row],[Kod]]</f>
        <v>0</v>
      </c>
      <c r="S5622" s="217" t="s">
        <v>19196</v>
      </c>
      <c r="T5622" s="217" t="s">
        <v>19197</v>
      </c>
      <c r="U5622" s="217">
        <v>15067</v>
      </c>
      <c r="V5622" s="261">
        <v>45292</v>
      </c>
      <c r="W5622" s="217" t="s">
        <v>19196</v>
      </c>
      <c r="X5622" s="217">
        <v>13843</v>
      </c>
      <c r="Y5622" s="217">
        <v>1224</v>
      </c>
      <c r="Z5622" s="261">
        <v>45291</v>
      </c>
      <c r="AC5622" s="217">
        <f>vykonyz.xlsx3[[#This Row],[Kod]]-vykonyz.xlsx[[#This Row],[Kod]]</f>
        <v>0</v>
      </c>
      <c r="AD5622" t="s">
        <v>18887</v>
      </c>
      <c r="AE5622" t="s">
        <v>18012</v>
      </c>
      <c r="AF5622" t="s">
        <v>50</v>
      </c>
      <c r="AG5622"/>
      <c r="AH5622" t="s">
        <v>18888</v>
      </c>
      <c r="AI5622" t="s">
        <v>19195</v>
      </c>
      <c r="AJ5622"/>
      <c r="AK5622" t="s">
        <v>994</v>
      </c>
      <c r="AL5622" t="s">
        <v>18021</v>
      </c>
      <c r="AM5622" t="s">
        <v>33</v>
      </c>
      <c r="AN5622" t="s">
        <v>33</v>
      </c>
      <c r="AO5622"/>
      <c r="AP5622" t="s">
        <v>6495</v>
      </c>
      <c r="AQ5622"/>
      <c r="AR5622" t="s">
        <v>35</v>
      </c>
      <c r="AS5622" t="s">
        <v>35</v>
      </c>
    </row>
    <row r="5623" spans="1:45">
      <c r="A5623" s="264" t="s">
        <v>18892</v>
      </c>
      <c r="B5623" s="217" t="s">
        <v>18012</v>
      </c>
      <c r="C5623" s="217" t="s">
        <v>50</v>
      </c>
      <c r="E5623" s="217" t="s">
        <v>18893</v>
      </c>
      <c r="F5623" s="217" t="s">
        <v>19198</v>
      </c>
      <c r="H5623" s="217" t="s">
        <v>994</v>
      </c>
      <c r="I5623" s="217" t="s">
        <v>18021</v>
      </c>
      <c r="J5623" s="217" t="s">
        <v>33</v>
      </c>
      <c r="K5623" s="217" t="s">
        <v>33</v>
      </c>
      <c r="M5623" s="217">
        <f t="shared" si="114"/>
        <v>421</v>
      </c>
      <c r="O5623" s="217" t="s">
        <v>35</v>
      </c>
      <c r="P5623" s="217" t="s">
        <v>35</v>
      </c>
      <c r="Q5623" s="217">
        <f>S7221-vykonyz.xlsx[[#This Row],[Kod]]</f>
        <v>-93139</v>
      </c>
      <c r="R5623" s="217">
        <f>S5544-vykonyz.xlsx[[#This Row],[Kod]]</f>
        <v>0</v>
      </c>
      <c r="S5623" s="217" t="s">
        <v>19199</v>
      </c>
      <c r="T5623" s="217" t="s">
        <v>19200</v>
      </c>
      <c r="U5623" s="217">
        <v>10356</v>
      </c>
      <c r="V5623" s="261">
        <v>45292</v>
      </c>
      <c r="W5623" s="217" t="s">
        <v>19199</v>
      </c>
      <c r="X5623" s="217">
        <v>9538</v>
      </c>
      <c r="Y5623" s="217">
        <v>818</v>
      </c>
      <c r="Z5623" s="261">
        <v>45291</v>
      </c>
      <c r="AC5623" s="217">
        <f>vykonyz.xlsx3[[#This Row],[Kod]]-vykonyz.xlsx[[#This Row],[Kod]]</f>
        <v>0</v>
      </c>
      <c r="AD5623" t="s">
        <v>18892</v>
      </c>
      <c r="AE5623" t="s">
        <v>18012</v>
      </c>
      <c r="AF5623" t="s">
        <v>50</v>
      </c>
      <c r="AG5623"/>
      <c r="AH5623" t="s">
        <v>18893</v>
      </c>
      <c r="AI5623" t="s">
        <v>19198</v>
      </c>
      <c r="AJ5623"/>
      <c r="AK5623" t="s">
        <v>994</v>
      </c>
      <c r="AL5623" t="s">
        <v>18021</v>
      </c>
      <c r="AM5623" t="s">
        <v>33</v>
      </c>
      <c r="AN5623" t="s">
        <v>33</v>
      </c>
      <c r="AO5623"/>
      <c r="AP5623" t="s">
        <v>4091</v>
      </c>
      <c r="AQ5623"/>
      <c r="AR5623" t="s">
        <v>35</v>
      </c>
      <c r="AS5623" t="s">
        <v>35</v>
      </c>
    </row>
    <row r="5624" spans="1:45">
      <c r="A5624" s="264" t="s">
        <v>18897</v>
      </c>
      <c r="B5624" s="217" t="s">
        <v>18012</v>
      </c>
      <c r="C5624" s="217" t="s">
        <v>50</v>
      </c>
      <c r="E5624" s="217" t="s">
        <v>18898</v>
      </c>
      <c r="F5624" s="217" t="s">
        <v>19201</v>
      </c>
      <c r="H5624" s="217" t="s">
        <v>994</v>
      </c>
      <c r="I5624" s="217" t="s">
        <v>18021</v>
      </c>
      <c r="J5624" s="217" t="s">
        <v>33</v>
      </c>
      <c r="K5624" s="217" t="s">
        <v>33</v>
      </c>
      <c r="M5624" s="217">
        <f t="shared" si="114"/>
        <v>379</v>
      </c>
      <c r="O5624" s="217" t="s">
        <v>35</v>
      </c>
      <c r="P5624" s="217" t="s">
        <v>35</v>
      </c>
      <c r="Q5624" s="217">
        <f>S7222-vykonyz.xlsx[[#This Row],[Kod]]</f>
        <v>-93141</v>
      </c>
      <c r="R5624" s="217">
        <f>S5545-vykonyz.xlsx[[#This Row],[Kod]]</f>
        <v>0</v>
      </c>
      <c r="S5624" s="217" t="s">
        <v>19202</v>
      </c>
      <c r="T5624" s="217" t="s">
        <v>19203</v>
      </c>
      <c r="U5624" s="217">
        <v>12294</v>
      </c>
      <c r="V5624" s="261">
        <v>45292</v>
      </c>
      <c r="W5624" s="217" t="s">
        <v>19202</v>
      </c>
      <c r="X5624" s="217">
        <v>11475</v>
      </c>
      <c r="Y5624" s="217">
        <v>819</v>
      </c>
      <c r="Z5624" s="261">
        <v>45291</v>
      </c>
      <c r="AC5624" s="217">
        <f>vykonyz.xlsx3[[#This Row],[Kod]]-vykonyz.xlsx[[#This Row],[Kod]]</f>
        <v>0</v>
      </c>
      <c r="AD5624" t="s">
        <v>18897</v>
      </c>
      <c r="AE5624" t="s">
        <v>18012</v>
      </c>
      <c r="AF5624" t="s">
        <v>50</v>
      </c>
      <c r="AG5624"/>
      <c r="AH5624" t="s">
        <v>18898</v>
      </c>
      <c r="AI5624" t="s">
        <v>19201</v>
      </c>
      <c r="AJ5624"/>
      <c r="AK5624" t="s">
        <v>994</v>
      </c>
      <c r="AL5624" t="s">
        <v>18021</v>
      </c>
      <c r="AM5624" t="s">
        <v>33</v>
      </c>
      <c r="AN5624" t="s">
        <v>33</v>
      </c>
      <c r="AO5624"/>
      <c r="AP5624" t="s">
        <v>15610</v>
      </c>
      <c r="AQ5624"/>
      <c r="AR5624" t="s">
        <v>35</v>
      </c>
      <c r="AS5624" t="s">
        <v>35</v>
      </c>
    </row>
    <row r="5625" spans="1:45">
      <c r="A5625" s="264" t="s">
        <v>18902</v>
      </c>
      <c r="B5625" s="217" t="s">
        <v>18012</v>
      </c>
      <c r="C5625" s="217" t="s">
        <v>50</v>
      </c>
      <c r="E5625" s="217" t="s">
        <v>18903</v>
      </c>
      <c r="F5625" s="217" t="s">
        <v>19204</v>
      </c>
      <c r="H5625" s="217" t="s">
        <v>994</v>
      </c>
      <c r="I5625" s="217" t="s">
        <v>18021</v>
      </c>
      <c r="J5625" s="217" t="s">
        <v>33</v>
      </c>
      <c r="K5625" s="217" t="s">
        <v>33</v>
      </c>
      <c r="M5625" s="217">
        <f t="shared" si="114"/>
        <v>180</v>
      </c>
      <c r="O5625" s="217" t="s">
        <v>35</v>
      </c>
      <c r="P5625" s="217" t="s">
        <v>35</v>
      </c>
      <c r="Q5625" s="217">
        <f>S7223-vykonyz.xlsx[[#This Row],[Kod]]</f>
        <v>-93143</v>
      </c>
      <c r="R5625" s="217">
        <f>S5546-vykonyz.xlsx[[#This Row],[Kod]]</f>
        <v>0</v>
      </c>
      <c r="S5625" s="217" t="s">
        <v>19205</v>
      </c>
      <c r="T5625" s="217" t="s">
        <v>19206</v>
      </c>
      <c r="U5625" s="217">
        <v>16643</v>
      </c>
      <c r="V5625" s="261">
        <v>45292</v>
      </c>
      <c r="W5625" s="217" t="s">
        <v>19205</v>
      </c>
      <c r="X5625" s="217">
        <v>15350</v>
      </c>
      <c r="Y5625" s="217">
        <v>1293</v>
      </c>
      <c r="Z5625" s="261">
        <v>45291</v>
      </c>
      <c r="AC5625" s="217">
        <f>vykonyz.xlsx3[[#This Row],[Kod]]-vykonyz.xlsx[[#This Row],[Kod]]</f>
        <v>0</v>
      </c>
      <c r="AD5625" t="s">
        <v>18902</v>
      </c>
      <c r="AE5625" t="s">
        <v>18012</v>
      </c>
      <c r="AF5625" t="s">
        <v>50</v>
      </c>
      <c r="AG5625"/>
      <c r="AH5625" t="s">
        <v>18903</v>
      </c>
      <c r="AI5625" t="s">
        <v>19204</v>
      </c>
      <c r="AJ5625"/>
      <c r="AK5625" t="s">
        <v>994</v>
      </c>
      <c r="AL5625" t="s">
        <v>18021</v>
      </c>
      <c r="AM5625" t="s">
        <v>33</v>
      </c>
      <c r="AN5625" t="s">
        <v>33</v>
      </c>
      <c r="AO5625"/>
      <c r="AP5625" t="s">
        <v>17915</v>
      </c>
      <c r="AQ5625"/>
      <c r="AR5625" t="s">
        <v>35</v>
      </c>
      <c r="AS5625" t="s">
        <v>35</v>
      </c>
    </row>
    <row r="5626" spans="1:45">
      <c r="A5626" s="264" t="s">
        <v>18907</v>
      </c>
      <c r="B5626" s="217" t="s">
        <v>18012</v>
      </c>
      <c r="C5626" s="217" t="s">
        <v>50</v>
      </c>
      <c r="E5626" s="217" t="s">
        <v>18908</v>
      </c>
      <c r="F5626" s="217" t="s">
        <v>19207</v>
      </c>
      <c r="H5626" s="217" t="s">
        <v>994</v>
      </c>
      <c r="I5626" s="217" t="s">
        <v>18021</v>
      </c>
      <c r="J5626" s="217" t="s">
        <v>33</v>
      </c>
      <c r="K5626" s="217" t="s">
        <v>33</v>
      </c>
      <c r="M5626" s="217">
        <f t="shared" si="114"/>
        <v>206</v>
      </c>
      <c r="O5626" s="217" t="s">
        <v>35</v>
      </c>
      <c r="P5626" s="217" t="s">
        <v>35</v>
      </c>
      <c r="Q5626" s="217">
        <f>S7224-vykonyz.xlsx[[#This Row],[Kod]]</f>
        <v>-93145</v>
      </c>
      <c r="R5626" s="217">
        <f>S5547-vykonyz.xlsx[[#This Row],[Kod]]</f>
        <v>0</v>
      </c>
      <c r="S5626" s="217" t="s">
        <v>19208</v>
      </c>
      <c r="T5626" s="217" t="s">
        <v>19209</v>
      </c>
      <c r="U5626" s="217">
        <v>12294</v>
      </c>
      <c r="V5626" s="261">
        <v>45292</v>
      </c>
      <c r="W5626" s="217" t="s">
        <v>19208</v>
      </c>
      <c r="X5626" s="217">
        <v>11475</v>
      </c>
      <c r="Y5626" s="217">
        <v>819</v>
      </c>
      <c r="Z5626" s="261">
        <v>45291</v>
      </c>
      <c r="AC5626" s="217">
        <f>vykonyz.xlsx3[[#This Row],[Kod]]-vykonyz.xlsx[[#This Row],[Kod]]</f>
        <v>0</v>
      </c>
      <c r="AD5626" t="s">
        <v>18907</v>
      </c>
      <c r="AE5626" t="s">
        <v>18012</v>
      </c>
      <c r="AF5626" t="s">
        <v>50</v>
      </c>
      <c r="AG5626"/>
      <c r="AH5626" t="s">
        <v>18908</v>
      </c>
      <c r="AI5626" t="s">
        <v>19207</v>
      </c>
      <c r="AJ5626"/>
      <c r="AK5626" t="s">
        <v>994</v>
      </c>
      <c r="AL5626" t="s">
        <v>18021</v>
      </c>
      <c r="AM5626" t="s">
        <v>33</v>
      </c>
      <c r="AN5626" t="s">
        <v>33</v>
      </c>
      <c r="AO5626"/>
      <c r="AP5626" t="s">
        <v>5466</v>
      </c>
      <c r="AQ5626"/>
      <c r="AR5626" t="s">
        <v>35</v>
      </c>
      <c r="AS5626" t="s">
        <v>35</v>
      </c>
    </row>
    <row r="5627" spans="1:45">
      <c r="A5627" s="264" t="s">
        <v>18911</v>
      </c>
      <c r="B5627" s="217" t="s">
        <v>18012</v>
      </c>
      <c r="C5627" s="217" t="s">
        <v>50</v>
      </c>
      <c r="E5627" s="217" t="s">
        <v>18912</v>
      </c>
      <c r="F5627" s="217" t="s">
        <v>19210</v>
      </c>
      <c r="H5627" s="217" t="s">
        <v>994</v>
      </c>
      <c r="I5627" s="217" t="s">
        <v>18021</v>
      </c>
      <c r="J5627" s="217" t="s">
        <v>33</v>
      </c>
      <c r="K5627" s="217" t="s">
        <v>33</v>
      </c>
      <c r="M5627" s="217">
        <f t="shared" si="114"/>
        <v>506</v>
      </c>
      <c r="O5627" s="217" t="s">
        <v>35</v>
      </c>
      <c r="P5627" s="217" t="s">
        <v>35</v>
      </c>
      <c r="Q5627" s="217">
        <f>S7225-vykonyz.xlsx[[#This Row],[Kod]]</f>
        <v>-93147</v>
      </c>
      <c r="R5627" s="217">
        <f>S5548-vykonyz.xlsx[[#This Row],[Kod]]</f>
        <v>0</v>
      </c>
      <c r="S5627" s="217" t="s">
        <v>19211</v>
      </c>
      <c r="T5627" s="217" t="s">
        <v>19212</v>
      </c>
      <c r="U5627" s="217">
        <v>14635</v>
      </c>
      <c r="V5627" s="261">
        <v>45292</v>
      </c>
      <c r="W5627" s="217" t="s">
        <v>19211</v>
      </c>
      <c r="X5627" s="217">
        <v>13620</v>
      </c>
      <c r="Y5627" s="217">
        <v>1015</v>
      </c>
      <c r="Z5627" s="261">
        <v>45291</v>
      </c>
      <c r="AC5627" s="217">
        <f>vykonyz.xlsx3[[#This Row],[Kod]]-vykonyz.xlsx[[#This Row],[Kod]]</f>
        <v>0</v>
      </c>
      <c r="AD5627" t="s">
        <v>18911</v>
      </c>
      <c r="AE5627" t="s">
        <v>18012</v>
      </c>
      <c r="AF5627" t="s">
        <v>50</v>
      </c>
      <c r="AG5627"/>
      <c r="AH5627" t="s">
        <v>18912</v>
      </c>
      <c r="AI5627" t="s">
        <v>19210</v>
      </c>
      <c r="AJ5627"/>
      <c r="AK5627" t="s">
        <v>994</v>
      </c>
      <c r="AL5627" t="s">
        <v>18021</v>
      </c>
      <c r="AM5627" t="s">
        <v>33</v>
      </c>
      <c r="AN5627" t="s">
        <v>33</v>
      </c>
      <c r="AO5627"/>
      <c r="AP5627" t="s">
        <v>1960</v>
      </c>
      <c r="AQ5627"/>
      <c r="AR5627" t="s">
        <v>35</v>
      </c>
      <c r="AS5627" t="s">
        <v>35</v>
      </c>
    </row>
    <row r="5628" spans="1:45">
      <c r="A5628" s="264" t="s">
        <v>18916</v>
      </c>
      <c r="B5628" s="217" t="s">
        <v>18012</v>
      </c>
      <c r="C5628" s="217" t="s">
        <v>50</v>
      </c>
      <c r="E5628" s="217" t="s">
        <v>18917</v>
      </c>
      <c r="F5628" s="217" t="s">
        <v>19213</v>
      </c>
      <c r="H5628" s="217" t="s">
        <v>994</v>
      </c>
      <c r="I5628" s="217" t="s">
        <v>18021</v>
      </c>
      <c r="J5628" s="217" t="s">
        <v>33</v>
      </c>
      <c r="K5628" s="217" t="s">
        <v>33</v>
      </c>
      <c r="M5628" s="217">
        <f t="shared" si="114"/>
        <v>213</v>
      </c>
      <c r="O5628" s="217" t="s">
        <v>35</v>
      </c>
      <c r="P5628" s="217" t="s">
        <v>35</v>
      </c>
      <c r="Q5628" s="217">
        <f>S7226-vykonyz.xlsx[[#This Row],[Kod]]</f>
        <v>-93149</v>
      </c>
      <c r="R5628" s="217">
        <f>S5549-vykonyz.xlsx[[#This Row],[Kod]]</f>
        <v>0</v>
      </c>
      <c r="S5628" s="217" t="s">
        <v>19214</v>
      </c>
      <c r="T5628" s="217" t="s">
        <v>19215</v>
      </c>
      <c r="U5628" s="217">
        <v>14635</v>
      </c>
      <c r="V5628" s="261">
        <v>45292</v>
      </c>
      <c r="W5628" s="217" t="s">
        <v>19214</v>
      </c>
      <c r="X5628" s="217">
        <v>13620</v>
      </c>
      <c r="Y5628" s="217">
        <v>1015</v>
      </c>
      <c r="Z5628" s="261">
        <v>45291</v>
      </c>
      <c r="AC5628" s="217">
        <f>vykonyz.xlsx3[[#This Row],[Kod]]-vykonyz.xlsx[[#This Row],[Kod]]</f>
        <v>0</v>
      </c>
      <c r="AD5628" t="s">
        <v>18916</v>
      </c>
      <c r="AE5628" t="s">
        <v>18012</v>
      </c>
      <c r="AF5628" t="s">
        <v>50</v>
      </c>
      <c r="AG5628"/>
      <c r="AH5628" t="s">
        <v>18917</v>
      </c>
      <c r="AI5628" t="s">
        <v>19213</v>
      </c>
      <c r="AJ5628"/>
      <c r="AK5628" t="s">
        <v>994</v>
      </c>
      <c r="AL5628" t="s">
        <v>18021</v>
      </c>
      <c r="AM5628" t="s">
        <v>33</v>
      </c>
      <c r="AN5628" t="s">
        <v>33</v>
      </c>
      <c r="AO5628"/>
      <c r="AP5628" t="s">
        <v>1877</v>
      </c>
      <c r="AQ5628"/>
      <c r="AR5628" t="s">
        <v>35</v>
      </c>
      <c r="AS5628" t="s">
        <v>35</v>
      </c>
    </row>
    <row r="5629" spans="1:45">
      <c r="A5629" s="264" t="s">
        <v>18921</v>
      </c>
      <c r="B5629" s="217" t="s">
        <v>18012</v>
      </c>
      <c r="C5629" s="217" t="s">
        <v>50</v>
      </c>
      <c r="E5629" s="217" t="s">
        <v>18922</v>
      </c>
      <c r="F5629" s="217" t="s">
        <v>19216</v>
      </c>
      <c r="H5629" s="217" t="s">
        <v>994</v>
      </c>
      <c r="I5629" s="217" t="s">
        <v>18021</v>
      </c>
      <c r="J5629" s="217" t="s">
        <v>33</v>
      </c>
      <c r="K5629" s="217" t="s">
        <v>33</v>
      </c>
      <c r="M5629" s="217">
        <f t="shared" si="114"/>
        <v>243</v>
      </c>
      <c r="O5629" s="217" t="s">
        <v>35</v>
      </c>
      <c r="P5629" s="217" t="s">
        <v>35</v>
      </c>
      <c r="Q5629" s="217">
        <f>S7227-vykonyz.xlsx[[#This Row],[Kod]]</f>
        <v>-93151</v>
      </c>
      <c r="R5629" s="217">
        <f>S5550-vykonyz.xlsx[[#This Row],[Kod]]</f>
        <v>0</v>
      </c>
      <c r="S5629" s="217" t="s">
        <v>19217</v>
      </c>
      <c r="T5629" s="217" t="s">
        <v>19218</v>
      </c>
      <c r="U5629" s="217">
        <v>1296</v>
      </c>
      <c r="V5629" s="261">
        <v>45292</v>
      </c>
      <c r="W5629" s="217" t="s">
        <v>19217</v>
      </c>
      <c r="X5629" s="217">
        <v>1144</v>
      </c>
      <c r="Y5629" s="217">
        <v>152</v>
      </c>
      <c r="Z5629" s="261">
        <v>45291</v>
      </c>
      <c r="AC5629" s="217">
        <f>vykonyz.xlsx3[[#This Row],[Kod]]-vykonyz.xlsx[[#This Row],[Kod]]</f>
        <v>0</v>
      </c>
      <c r="AD5629" t="s">
        <v>18921</v>
      </c>
      <c r="AE5629" t="s">
        <v>18012</v>
      </c>
      <c r="AF5629" t="s">
        <v>50</v>
      </c>
      <c r="AG5629"/>
      <c r="AH5629" t="s">
        <v>18922</v>
      </c>
      <c r="AI5629" t="s">
        <v>19216</v>
      </c>
      <c r="AJ5629"/>
      <c r="AK5629" t="s">
        <v>994</v>
      </c>
      <c r="AL5629" t="s">
        <v>18021</v>
      </c>
      <c r="AM5629" t="s">
        <v>33</v>
      </c>
      <c r="AN5629" t="s">
        <v>33</v>
      </c>
      <c r="AO5629"/>
      <c r="AP5629" t="s">
        <v>6556</v>
      </c>
      <c r="AQ5629"/>
      <c r="AR5629" t="s">
        <v>35</v>
      </c>
      <c r="AS5629" t="s">
        <v>35</v>
      </c>
    </row>
    <row r="5630" spans="1:45">
      <c r="A5630" s="264" t="s">
        <v>18927</v>
      </c>
      <c r="B5630" s="217" t="s">
        <v>18012</v>
      </c>
      <c r="C5630" s="217" t="s">
        <v>50</v>
      </c>
      <c r="E5630" s="217" t="s">
        <v>18928</v>
      </c>
      <c r="F5630" s="217" t="s">
        <v>19219</v>
      </c>
      <c r="H5630" s="217" t="s">
        <v>15989</v>
      </c>
      <c r="I5630" s="217" t="s">
        <v>1125</v>
      </c>
      <c r="J5630" s="217" t="s">
        <v>33</v>
      </c>
      <c r="K5630" s="217" t="s">
        <v>33</v>
      </c>
      <c r="M5630" s="217">
        <f t="shared" si="114"/>
        <v>287</v>
      </c>
      <c r="O5630" s="217" t="s">
        <v>35</v>
      </c>
      <c r="P5630" s="217" t="s">
        <v>35</v>
      </c>
      <c r="Q5630" s="217">
        <f>S7228-vykonyz.xlsx[[#This Row],[Kod]]</f>
        <v>-93153</v>
      </c>
      <c r="R5630" s="217">
        <f>S5551-vykonyz.xlsx[[#This Row],[Kod]]</f>
        <v>0</v>
      </c>
      <c r="S5630" s="217" t="s">
        <v>19220</v>
      </c>
      <c r="T5630" s="217" t="s">
        <v>19221</v>
      </c>
      <c r="U5630" s="217">
        <v>3508</v>
      </c>
      <c r="V5630" s="261">
        <v>45292</v>
      </c>
      <c r="W5630" s="217" t="s">
        <v>19220</v>
      </c>
      <c r="X5630" s="217">
        <v>3205</v>
      </c>
      <c r="Y5630" s="217">
        <v>303</v>
      </c>
      <c r="Z5630" s="261">
        <v>45291</v>
      </c>
      <c r="AC5630" s="217">
        <f>vykonyz.xlsx3[[#This Row],[Kod]]-vykonyz.xlsx[[#This Row],[Kod]]</f>
        <v>0</v>
      </c>
      <c r="AD5630" t="s">
        <v>18927</v>
      </c>
      <c r="AE5630" t="s">
        <v>18012</v>
      </c>
      <c r="AF5630" t="s">
        <v>50</v>
      </c>
      <c r="AG5630"/>
      <c r="AH5630" t="s">
        <v>18928</v>
      </c>
      <c r="AI5630" t="s">
        <v>19219</v>
      </c>
      <c r="AJ5630"/>
      <c r="AK5630" t="s">
        <v>15989</v>
      </c>
      <c r="AL5630" t="s">
        <v>1125</v>
      </c>
      <c r="AM5630" t="s">
        <v>33</v>
      </c>
      <c r="AN5630" t="s">
        <v>33</v>
      </c>
      <c r="AO5630"/>
      <c r="AP5630" t="s">
        <v>6354</v>
      </c>
      <c r="AQ5630"/>
      <c r="AR5630" t="s">
        <v>35</v>
      </c>
      <c r="AS5630" t="s">
        <v>35</v>
      </c>
    </row>
    <row r="5631" spans="1:45">
      <c r="A5631" s="264" t="s">
        <v>18932</v>
      </c>
      <c r="B5631" s="217" t="s">
        <v>18012</v>
      </c>
      <c r="C5631" s="217" t="s">
        <v>50</v>
      </c>
      <c r="E5631" s="217" t="s">
        <v>18933</v>
      </c>
      <c r="F5631" s="217" t="s">
        <v>19222</v>
      </c>
      <c r="H5631" s="217" t="s">
        <v>994</v>
      </c>
      <c r="I5631" s="217" t="s">
        <v>18021</v>
      </c>
      <c r="J5631" s="217" t="s">
        <v>33</v>
      </c>
      <c r="K5631" s="217" t="s">
        <v>33</v>
      </c>
      <c r="M5631" s="217">
        <f t="shared" si="114"/>
        <v>211</v>
      </c>
      <c r="O5631" s="217" t="s">
        <v>35</v>
      </c>
      <c r="P5631" s="217" t="s">
        <v>35</v>
      </c>
      <c r="Q5631" s="217">
        <f>S7229-vykonyz.xlsx[[#This Row],[Kod]]</f>
        <v>-93155</v>
      </c>
      <c r="R5631" s="217">
        <f>S5552-vykonyz.xlsx[[#This Row],[Kod]]</f>
        <v>0</v>
      </c>
      <c r="S5631" s="217" t="s">
        <v>19223</v>
      </c>
      <c r="T5631" s="217" t="s">
        <v>19224</v>
      </c>
      <c r="U5631" s="217">
        <v>1238</v>
      </c>
      <c r="V5631" s="261">
        <v>45292</v>
      </c>
      <c r="W5631" s="217" t="s">
        <v>19223</v>
      </c>
      <c r="X5631" s="217">
        <v>1086</v>
      </c>
      <c r="Y5631" s="217">
        <v>152</v>
      </c>
      <c r="Z5631" s="261">
        <v>45291</v>
      </c>
      <c r="AC5631" s="217">
        <f>vykonyz.xlsx3[[#This Row],[Kod]]-vykonyz.xlsx[[#This Row],[Kod]]</f>
        <v>0</v>
      </c>
      <c r="AD5631" t="s">
        <v>18932</v>
      </c>
      <c r="AE5631" t="s">
        <v>18012</v>
      </c>
      <c r="AF5631" t="s">
        <v>50</v>
      </c>
      <c r="AG5631"/>
      <c r="AH5631" t="s">
        <v>18933</v>
      </c>
      <c r="AI5631" t="s">
        <v>19222</v>
      </c>
      <c r="AJ5631"/>
      <c r="AK5631" t="s">
        <v>994</v>
      </c>
      <c r="AL5631" t="s">
        <v>18021</v>
      </c>
      <c r="AM5631" t="s">
        <v>33</v>
      </c>
      <c r="AN5631" t="s">
        <v>33</v>
      </c>
      <c r="AO5631"/>
      <c r="AP5631" t="s">
        <v>418</v>
      </c>
      <c r="AQ5631"/>
      <c r="AR5631" t="s">
        <v>35</v>
      </c>
      <c r="AS5631" t="s">
        <v>35</v>
      </c>
    </row>
    <row r="5632" spans="1:45">
      <c r="A5632" s="264" t="s">
        <v>18937</v>
      </c>
      <c r="B5632" s="217" t="s">
        <v>18012</v>
      </c>
      <c r="C5632" s="217" t="s">
        <v>50</v>
      </c>
      <c r="E5632" s="217" t="s">
        <v>18938</v>
      </c>
      <c r="F5632" s="217" t="s">
        <v>19225</v>
      </c>
      <c r="H5632" s="217" t="s">
        <v>1032</v>
      </c>
      <c r="I5632" s="217" t="s">
        <v>18021</v>
      </c>
      <c r="J5632" s="217" t="s">
        <v>33</v>
      </c>
      <c r="K5632" s="217" t="s">
        <v>33</v>
      </c>
      <c r="M5632" s="217">
        <f t="shared" si="114"/>
        <v>210</v>
      </c>
      <c r="O5632" s="217" t="s">
        <v>35</v>
      </c>
      <c r="P5632" s="217" t="s">
        <v>35</v>
      </c>
      <c r="Q5632" s="217">
        <f>S7230-vykonyz.xlsx[[#This Row],[Kod]]</f>
        <v>-93157</v>
      </c>
      <c r="R5632" s="217">
        <f>S5553-vykonyz.xlsx[[#This Row],[Kod]]</f>
        <v>0</v>
      </c>
      <c r="S5632" s="217" t="s">
        <v>19226</v>
      </c>
      <c r="T5632" s="217" t="s">
        <v>19227</v>
      </c>
      <c r="U5632" s="217">
        <v>1632</v>
      </c>
      <c r="V5632" s="261">
        <v>45292</v>
      </c>
      <c r="W5632" s="217" t="s">
        <v>19226</v>
      </c>
      <c r="X5632" s="217">
        <v>1429</v>
      </c>
      <c r="Y5632" s="217">
        <v>203</v>
      </c>
      <c r="Z5632" s="261">
        <v>45291</v>
      </c>
      <c r="AC5632" s="217">
        <f>vykonyz.xlsx3[[#This Row],[Kod]]-vykonyz.xlsx[[#This Row],[Kod]]</f>
        <v>0</v>
      </c>
      <c r="AD5632" t="s">
        <v>18937</v>
      </c>
      <c r="AE5632" t="s">
        <v>18012</v>
      </c>
      <c r="AF5632" t="s">
        <v>50</v>
      </c>
      <c r="AG5632"/>
      <c r="AH5632" t="s">
        <v>18938</v>
      </c>
      <c r="AI5632" t="s">
        <v>19225</v>
      </c>
      <c r="AJ5632"/>
      <c r="AK5632" t="s">
        <v>1032</v>
      </c>
      <c r="AL5632" t="s">
        <v>18021</v>
      </c>
      <c r="AM5632" t="s">
        <v>33</v>
      </c>
      <c r="AN5632" t="s">
        <v>33</v>
      </c>
      <c r="AO5632"/>
      <c r="AP5632" t="s">
        <v>6718</v>
      </c>
      <c r="AQ5632"/>
      <c r="AR5632" t="s">
        <v>35</v>
      </c>
      <c r="AS5632" t="s">
        <v>35</v>
      </c>
    </row>
    <row r="5633" spans="1:45">
      <c r="A5633" s="264" t="s">
        <v>18942</v>
      </c>
      <c r="B5633" s="217" t="s">
        <v>18012</v>
      </c>
      <c r="C5633" s="217" t="s">
        <v>50</v>
      </c>
      <c r="E5633" s="217" t="s">
        <v>18943</v>
      </c>
      <c r="F5633" s="217" t="s">
        <v>19228</v>
      </c>
      <c r="H5633" s="217" t="s">
        <v>7788</v>
      </c>
      <c r="I5633" s="217" t="s">
        <v>18021</v>
      </c>
      <c r="J5633" s="217" t="s">
        <v>33</v>
      </c>
      <c r="K5633" s="217" t="s">
        <v>33</v>
      </c>
      <c r="M5633" s="217">
        <f t="shared" si="114"/>
        <v>206</v>
      </c>
      <c r="O5633" s="217" t="s">
        <v>35</v>
      </c>
      <c r="P5633" s="217" t="s">
        <v>35</v>
      </c>
      <c r="Q5633" s="217">
        <f>S7231-vykonyz.xlsx[[#This Row],[Kod]]</f>
        <v>-93159</v>
      </c>
      <c r="R5633" s="217">
        <f>S5554-vykonyz.xlsx[[#This Row],[Kod]]</f>
        <v>0</v>
      </c>
      <c r="S5633" s="217" t="s">
        <v>19229</v>
      </c>
      <c r="T5633" s="217" t="s">
        <v>19230</v>
      </c>
      <c r="U5633" s="217">
        <v>847</v>
      </c>
      <c r="V5633" s="261">
        <v>45292</v>
      </c>
      <c r="W5633" s="217" t="s">
        <v>19229</v>
      </c>
      <c r="X5633" s="217">
        <v>746</v>
      </c>
      <c r="Y5633" s="217">
        <v>101</v>
      </c>
      <c r="Z5633" s="261">
        <v>45291</v>
      </c>
      <c r="AC5633" s="217">
        <f>vykonyz.xlsx3[[#This Row],[Kod]]-vykonyz.xlsx[[#This Row],[Kod]]</f>
        <v>0</v>
      </c>
      <c r="AD5633" t="s">
        <v>18942</v>
      </c>
      <c r="AE5633" t="s">
        <v>18012</v>
      </c>
      <c r="AF5633" t="s">
        <v>50</v>
      </c>
      <c r="AG5633"/>
      <c r="AH5633" t="s">
        <v>18943</v>
      </c>
      <c r="AI5633" t="s">
        <v>19228</v>
      </c>
      <c r="AJ5633"/>
      <c r="AK5633" t="s">
        <v>7788</v>
      </c>
      <c r="AL5633" t="s">
        <v>18021</v>
      </c>
      <c r="AM5633" t="s">
        <v>33</v>
      </c>
      <c r="AN5633" t="s">
        <v>33</v>
      </c>
      <c r="AO5633"/>
      <c r="AP5633" t="s">
        <v>5466</v>
      </c>
      <c r="AQ5633"/>
      <c r="AR5633" t="s">
        <v>35</v>
      </c>
      <c r="AS5633" t="s">
        <v>35</v>
      </c>
    </row>
    <row r="5634" spans="1:45">
      <c r="A5634" s="264" t="s">
        <v>18947</v>
      </c>
      <c r="B5634" s="217" t="s">
        <v>18012</v>
      </c>
      <c r="C5634" s="217" t="s">
        <v>50</v>
      </c>
      <c r="E5634" s="217" t="s">
        <v>18948</v>
      </c>
      <c r="F5634" s="217" t="s">
        <v>19231</v>
      </c>
      <c r="H5634" s="217" t="s">
        <v>994</v>
      </c>
      <c r="I5634" s="217" t="s">
        <v>18021</v>
      </c>
      <c r="J5634" s="217" t="s">
        <v>33</v>
      </c>
      <c r="K5634" s="217" t="s">
        <v>33</v>
      </c>
      <c r="M5634" s="217">
        <f t="shared" si="114"/>
        <v>174</v>
      </c>
      <c r="O5634" s="217" t="s">
        <v>35</v>
      </c>
      <c r="P5634" s="217" t="s">
        <v>35</v>
      </c>
      <c r="Q5634" s="217">
        <f>S7232-vykonyz.xlsx[[#This Row],[Kod]]</f>
        <v>-93161</v>
      </c>
      <c r="R5634" s="217">
        <f>S5555-vykonyz.xlsx[[#This Row],[Kod]]</f>
        <v>0</v>
      </c>
      <c r="S5634" s="217" t="s">
        <v>19232</v>
      </c>
      <c r="T5634" s="217" t="s">
        <v>19233</v>
      </c>
      <c r="U5634" s="217">
        <v>1560</v>
      </c>
      <c r="V5634" s="261">
        <v>45292</v>
      </c>
      <c r="W5634" s="217" t="s">
        <v>19232</v>
      </c>
      <c r="X5634" s="217">
        <v>1358</v>
      </c>
      <c r="Y5634" s="217">
        <v>202</v>
      </c>
      <c r="Z5634" s="261">
        <v>45291</v>
      </c>
      <c r="AC5634" s="217">
        <f>vykonyz.xlsx3[[#This Row],[Kod]]-vykonyz.xlsx[[#This Row],[Kod]]</f>
        <v>0</v>
      </c>
      <c r="AD5634" t="s">
        <v>18947</v>
      </c>
      <c r="AE5634" t="s">
        <v>18012</v>
      </c>
      <c r="AF5634" t="s">
        <v>50</v>
      </c>
      <c r="AG5634"/>
      <c r="AH5634" t="s">
        <v>18948</v>
      </c>
      <c r="AI5634" t="s">
        <v>19231</v>
      </c>
      <c r="AJ5634"/>
      <c r="AK5634" t="s">
        <v>994</v>
      </c>
      <c r="AL5634" t="s">
        <v>18021</v>
      </c>
      <c r="AM5634" t="s">
        <v>33</v>
      </c>
      <c r="AN5634" t="s">
        <v>33</v>
      </c>
      <c r="AO5634"/>
      <c r="AP5634" t="s">
        <v>841</v>
      </c>
      <c r="AQ5634"/>
      <c r="AR5634" t="s">
        <v>35</v>
      </c>
      <c r="AS5634" t="s">
        <v>35</v>
      </c>
    </row>
    <row r="5635" spans="1:45">
      <c r="A5635" s="264" t="s">
        <v>18952</v>
      </c>
      <c r="B5635" s="217" t="s">
        <v>18012</v>
      </c>
      <c r="C5635" s="217" t="s">
        <v>50</v>
      </c>
      <c r="E5635" s="217" t="s">
        <v>18953</v>
      </c>
      <c r="F5635" s="217" t="s">
        <v>19234</v>
      </c>
      <c r="H5635" s="217" t="s">
        <v>19235</v>
      </c>
      <c r="I5635" s="217" t="s">
        <v>19236</v>
      </c>
      <c r="J5635" s="217" t="s">
        <v>33</v>
      </c>
      <c r="K5635" s="217" t="s">
        <v>33</v>
      </c>
      <c r="M5635" s="217">
        <f t="shared" si="114"/>
        <v>426</v>
      </c>
      <c r="O5635" s="217" t="s">
        <v>35</v>
      </c>
      <c r="P5635" s="217" t="s">
        <v>35</v>
      </c>
      <c r="Q5635" s="217">
        <f>S7233-vykonyz.xlsx[[#This Row],[Kod]]</f>
        <v>-93163</v>
      </c>
      <c r="R5635" s="217">
        <f>S5556-vykonyz.xlsx[[#This Row],[Kod]]</f>
        <v>0</v>
      </c>
      <c r="S5635" s="217" t="s">
        <v>19237</v>
      </c>
      <c r="T5635" s="217" t="s">
        <v>19238</v>
      </c>
      <c r="U5635" s="217">
        <v>364</v>
      </c>
      <c r="V5635" s="261">
        <v>45292</v>
      </c>
      <c r="W5635" s="217" t="s">
        <v>19237</v>
      </c>
      <c r="X5635" s="217">
        <v>334</v>
      </c>
      <c r="Y5635" s="217">
        <v>30</v>
      </c>
      <c r="Z5635" s="261">
        <v>45291</v>
      </c>
      <c r="AC5635" s="217">
        <f>vykonyz.xlsx3[[#This Row],[Kod]]-vykonyz.xlsx[[#This Row],[Kod]]</f>
        <v>0</v>
      </c>
      <c r="AD5635" t="s">
        <v>18952</v>
      </c>
      <c r="AE5635" t="s">
        <v>18012</v>
      </c>
      <c r="AF5635" t="s">
        <v>50</v>
      </c>
      <c r="AG5635"/>
      <c r="AH5635" t="s">
        <v>18953</v>
      </c>
      <c r="AI5635" t="s">
        <v>19234</v>
      </c>
      <c r="AJ5635"/>
      <c r="AK5635" t="s">
        <v>19235</v>
      </c>
      <c r="AL5635" t="s">
        <v>19236</v>
      </c>
      <c r="AM5635" t="s">
        <v>33</v>
      </c>
      <c r="AN5635" t="s">
        <v>33</v>
      </c>
      <c r="AO5635"/>
      <c r="AP5635" t="s">
        <v>19239</v>
      </c>
      <c r="AQ5635"/>
      <c r="AR5635" t="s">
        <v>35</v>
      </c>
      <c r="AS5635" t="s">
        <v>35</v>
      </c>
    </row>
    <row r="5636" spans="1:45">
      <c r="A5636" s="264" t="s">
        <v>18957</v>
      </c>
      <c r="B5636" s="217" t="s">
        <v>18012</v>
      </c>
      <c r="C5636" s="217" t="s">
        <v>50</v>
      </c>
      <c r="E5636" s="217" t="s">
        <v>18958</v>
      </c>
      <c r="F5636" s="217" t="s">
        <v>19240</v>
      </c>
      <c r="H5636" s="217" t="s">
        <v>1008</v>
      </c>
      <c r="I5636" s="217" t="s">
        <v>1130</v>
      </c>
      <c r="J5636" s="217" t="s">
        <v>33</v>
      </c>
      <c r="K5636" s="217" t="s">
        <v>33</v>
      </c>
      <c r="M5636" s="217">
        <f t="shared" si="114"/>
        <v>358</v>
      </c>
      <c r="O5636" s="217" t="s">
        <v>35</v>
      </c>
      <c r="P5636" s="217" t="s">
        <v>35</v>
      </c>
      <c r="Q5636" s="217">
        <f>S7234-vykonyz.xlsx[[#This Row],[Kod]]</f>
        <v>-93165</v>
      </c>
      <c r="R5636" s="217">
        <f>S5557-vykonyz.xlsx[[#This Row],[Kod]]</f>
        <v>0</v>
      </c>
      <c r="S5636" s="217" t="s">
        <v>19241</v>
      </c>
      <c r="T5636" s="217" t="s">
        <v>19242</v>
      </c>
      <c r="U5636" s="217">
        <v>474</v>
      </c>
      <c r="V5636" s="261">
        <v>45292</v>
      </c>
      <c r="W5636" s="217" t="s">
        <v>19241</v>
      </c>
      <c r="X5636" s="217">
        <v>447</v>
      </c>
      <c r="Y5636" s="217">
        <v>27</v>
      </c>
      <c r="Z5636" s="261">
        <v>45291</v>
      </c>
      <c r="AC5636" s="217">
        <f>vykonyz.xlsx3[[#This Row],[Kod]]-vykonyz.xlsx[[#This Row],[Kod]]</f>
        <v>0</v>
      </c>
      <c r="AD5636" t="s">
        <v>18957</v>
      </c>
      <c r="AE5636" t="s">
        <v>18012</v>
      </c>
      <c r="AF5636" t="s">
        <v>50</v>
      </c>
      <c r="AG5636"/>
      <c r="AH5636" t="s">
        <v>18958</v>
      </c>
      <c r="AI5636" t="s">
        <v>19240</v>
      </c>
      <c r="AJ5636"/>
      <c r="AK5636" t="s">
        <v>1008</v>
      </c>
      <c r="AL5636" t="s">
        <v>1130</v>
      </c>
      <c r="AM5636" t="s">
        <v>33</v>
      </c>
      <c r="AN5636" t="s">
        <v>33</v>
      </c>
      <c r="AO5636"/>
      <c r="AP5636" t="s">
        <v>6626</v>
      </c>
      <c r="AQ5636"/>
      <c r="AR5636" t="s">
        <v>35</v>
      </c>
      <c r="AS5636" t="s">
        <v>35</v>
      </c>
    </row>
    <row r="5637" spans="1:45">
      <c r="A5637" s="264" t="s">
        <v>18962</v>
      </c>
      <c r="B5637" s="217" t="s">
        <v>18012</v>
      </c>
      <c r="C5637" s="217" t="s">
        <v>50</v>
      </c>
      <c r="E5637" s="217" t="s">
        <v>18963</v>
      </c>
      <c r="F5637" s="217" t="s">
        <v>19243</v>
      </c>
      <c r="H5637" s="217" t="s">
        <v>994</v>
      </c>
      <c r="I5637" s="217" t="s">
        <v>18021</v>
      </c>
      <c r="J5637" s="217" t="s">
        <v>33</v>
      </c>
      <c r="K5637" s="217" t="s">
        <v>33</v>
      </c>
      <c r="M5637" s="217">
        <f t="shared" si="114"/>
        <v>477</v>
      </c>
      <c r="O5637" s="217" t="s">
        <v>35</v>
      </c>
      <c r="P5637" s="217" t="s">
        <v>35</v>
      </c>
      <c r="Q5637" s="217">
        <f>S7235-vykonyz.xlsx[[#This Row],[Kod]]</f>
        <v>-93167</v>
      </c>
      <c r="R5637" s="217">
        <f>S5558-vykonyz.xlsx[[#This Row],[Kod]]</f>
        <v>0</v>
      </c>
      <c r="S5637" s="217" t="s">
        <v>19244</v>
      </c>
      <c r="T5637" s="217" t="s">
        <v>19245</v>
      </c>
      <c r="U5637" s="217">
        <v>563</v>
      </c>
      <c r="V5637" s="261">
        <v>45292</v>
      </c>
      <c r="W5637" s="217" t="s">
        <v>19244</v>
      </c>
      <c r="X5637" s="217">
        <v>512</v>
      </c>
      <c r="Y5637" s="217">
        <v>51</v>
      </c>
      <c r="Z5637" s="261">
        <v>45291</v>
      </c>
      <c r="AC5637" s="217">
        <f>vykonyz.xlsx3[[#This Row],[Kod]]-vykonyz.xlsx[[#This Row],[Kod]]</f>
        <v>0</v>
      </c>
      <c r="AD5637" t="s">
        <v>18962</v>
      </c>
      <c r="AE5637" t="s">
        <v>18012</v>
      </c>
      <c r="AF5637" t="s">
        <v>50</v>
      </c>
      <c r="AG5637"/>
      <c r="AH5637" t="s">
        <v>18963</v>
      </c>
      <c r="AI5637" t="s">
        <v>19243</v>
      </c>
      <c r="AJ5637"/>
      <c r="AK5637" t="s">
        <v>994</v>
      </c>
      <c r="AL5637" t="s">
        <v>18021</v>
      </c>
      <c r="AM5637" t="s">
        <v>33</v>
      </c>
      <c r="AN5637" t="s">
        <v>33</v>
      </c>
      <c r="AO5637"/>
      <c r="AP5637" t="s">
        <v>1037</v>
      </c>
      <c r="AQ5637"/>
      <c r="AR5637" t="s">
        <v>35</v>
      </c>
      <c r="AS5637" t="s">
        <v>35</v>
      </c>
    </row>
    <row r="5638" spans="1:45">
      <c r="A5638" s="264" t="s">
        <v>18967</v>
      </c>
      <c r="B5638" s="217" t="s">
        <v>18012</v>
      </c>
      <c r="C5638" s="217" t="s">
        <v>50</v>
      </c>
      <c r="E5638" s="217" t="s">
        <v>18968</v>
      </c>
      <c r="F5638" s="217" t="s">
        <v>19246</v>
      </c>
      <c r="H5638" s="217" t="s">
        <v>994</v>
      </c>
      <c r="I5638" s="217" t="s">
        <v>18021</v>
      </c>
      <c r="J5638" s="217" t="s">
        <v>33</v>
      </c>
      <c r="K5638" s="217" t="s">
        <v>33</v>
      </c>
      <c r="M5638" s="217">
        <f t="shared" si="114"/>
        <v>544</v>
      </c>
      <c r="O5638" s="217" t="s">
        <v>35</v>
      </c>
      <c r="P5638" s="217" t="s">
        <v>35</v>
      </c>
      <c r="Q5638" s="217">
        <f>S7236-vykonyz.xlsx[[#This Row],[Kod]]</f>
        <v>-93169</v>
      </c>
      <c r="R5638" s="217">
        <f>S5559-vykonyz.xlsx[[#This Row],[Kod]]</f>
        <v>0</v>
      </c>
      <c r="S5638" s="217" t="s">
        <v>19247</v>
      </c>
      <c r="T5638" s="217" t="s">
        <v>19248</v>
      </c>
      <c r="U5638" s="217">
        <v>1204</v>
      </c>
      <c r="V5638" s="261">
        <v>45292</v>
      </c>
      <c r="W5638" s="217" t="s">
        <v>19247</v>
      </c>
      <c r="X5638" s="217">
        <v>1137</v>
      </c>
      <c r="Y5638" s="217">
        <v>67</v>
      </c>
      <c r="Z5638" s="261">
        <v>45291</v>
      </c>
      <c r="AC5638" s="217">
        <f>vykonyz.xlsx3[[#This Row],[Kod]]-vykonyz.xlsx[[#This Row],[Kod]]</f>
        <v>0</v>
      </c>
      <c r="AD5638" t="s">
        <v>18967</v>
      </c>
      <c r="AE5638" t="s">
        <v>18012</v>
      </c>
      <c r="AF5638" t="s">
        <v>50</v>
      </c>
      <c r="AG5638"/>
      <c r="AH5638" t="s">
        <v>18968</v>
      </c>
      <c r="AI5638" t="s">
        <v>19246</v>
      </c>
      <c r="AJ5638"/>
      <c r="AK5638" t="s">
        <v>994</v>
      </c>
      <c r="AL5638" t="s">
        <v>18021</v>
      </c>
      <c r="AM5638" t="s">
        <v>33</v>
      </c>
      <c r="AN5638" t="s">
        <v>33</v>
      </c>
      <c r="AO5638"/>
      <c r="AP5638" t="s">
        <v>823</v>
      </c>
      <c r="AQ5638"/>
      <c r="AR5638" t="s">
        <v>35</v>
      </c>
      <c r="AS5638" t="s">
        <v>35</v>
      </c>
    </row>
    <row r="5639" spans="1:45">
      <c r="A5639" s="264" t="s">
        <v>18972</v>
      </c>
      <c r="B5639" s="217" t="s">
        <v>18012</v>
      </c>
      <c r="C5639" s="217" t="s">
        <v>50</v>
      </c>
      <c r="E5639" s="217" t="s">
        <v>18973</v>
      </c>
      <c r="F5639" s="217" t="s">
        <v>19249</v>
      </c>
      <c r="H5639" s="217" t="s">
        <v>994</v>
      </c>
      <c r="I5639" s="217" t="s">
        <v>18021</v>
      </c>
      <c r="J5639" s="217" t="s">
        <v>33</v>
      </c>
      <c r="K5639" s="217" t="s">
        <v>33</v>
      </c>
      <c r="M5639" s="217">
        <f t="shared" si="114"/>
        <v>576</v>
      </c>
      <c r="O5639" s="217" t="s">
        <v>35</v>
      </c>
      <c r="P5639" s="217" t="s">
        <v>35</v>
      </c>
      <c r="Q5639" s="217">
        <f>S7237-vykonyz.xlsx[[#This Row],[Kod]]</f>
        <v>-93171</v>
      </c>
      <c r="R5639" s="217">
        <f>S5560-vykonyz.xlsx[[#This Row],[Kod]]</f>
        <v>0</v>
      </c>
      <c r="S5639" s="217" t="s">
        <v>19250</v>
      </c>
      <c r="T5639" s="217" t="s">
        <v>19251</v>
      </c>
      <c r="U5639" s="217">
        <v>727</v>
      </c>
      <c r="V5639" s="261">
        <v>45292</v>
      </c>
      <c r="W5639" s="217" t="s">
        <v>19250</v>
      </c>
      <c r="X5639" s="217">
        <v>679</v>
      </c>
      <c r="Y5639" s="217">
        <v>48</v>
      </c>
      <c r="Z5639" s="261">
        <v>45291</v>
      </c>
      <c r="AC5639" s="217">
        <f>vykonyz.xlsx3[[#This Row],[Kod]]-vykonyz.xlsx[[#This Row],[Kod]]</f>
        <v>0</v>
      </c>
      <c r="AD5639" t="s">
        <v>18972</v>
      </c>
      <c r="AE5639" t="s">
        <v>18012</v>
      </c>
      <c r="AF5639" t="s">
        <v>50</v>
      </c>
      <c r="AG5639"/>
      <c r="AH5639" t="s">
        <v>18973</v>
      </c>
      <c r="AI5639" t="s">
        <v>19249</v>
      </c>
      <c r="AJ5639"/>
      <c r="AK5639" t="s">
        <v>994</v>
      </c>
      <c r="AL5639" t="s">
        <v>18021</v>
      </c>
      <c r="AM5639" t="s">
        <v>33</v>
      </c>
      <c r="AN5639" t="s">
        <v>33</v>
      </c>
      <c r="AO5639"/>
      <c r="AP5639" t="s">
        <v>1360</v>
      </c>
      <c r="AQ5639"/>
      <c r="AR5639" t="s">
        <v>35</v>
      </c>
      <c r="AS5639" t="s">
        <v>35</v>
      </c>
    </row>
    <row r="5640" spans="1:45">
      <c r="A5640" s="264" t="s">
        <v>18975</v>
      </c>
      <c r="B5640" s="217" t="s">
        <v>18012</v>
      </c>
      <c r="C5640" s="217" t="s">
        <v>50</v>
      </c>
      <c r="E5640" s="217" t="s">
        <v>18976</v>
      </c>
      <c r="F5640" s="217" t="s">
        <v>19252</v>
      </c>
      <c r="H5640" s="217" t="s">
        <v>985</v>
      </c>
      <c r="I5640" s="217" t="s">
        <v>994</v>
      </c>
      <c r="J5640" s="217" t="s">
        <v>33</v>
      </c>
      <c r="K5640" s="217" t="s">
        <v>33</v>
      </c>
      <c r="M5640" s="217">
        <f t="shared" si="114"/>
        <v>1639</v>
      </c>
      <c r="O5640" s="217" t="s">
        <v>35</v>
      </c>
      <c r="P5640" s="217" t="s">
        <v>35</v>
      </c>
      <c r="Q5640" s="217">
        <f>S7238-vykonyz.xlsx[[#This Row],[Kod]]</f>
        <v>-93173</v>
      </c>
      <c r="R5640" s="217">
        <f>S5561-vykonyz.xlsx[[#This Row],[Kod]]</f>
        <v>0</v>
      </c>
      <c r="S5640" s="217" t="s">
        <v>19253</v>
      </c>
      <c r="T5640" s="217" t="s">
        <v>19254</v>
      </c>
      <c r="U5640" s="217">
        <v>16</v>
      </c>
      <c r="V5640" s="261">
        <v>45292</v>
      </c>
      <c r="W5640" s="217" t="s">
        <v>19253</v>
      </c>
      <c r="X5640" s="217">
        <v>14</v>
      </c>
      <c r="Y5640" s="217">
        <v>2</v>
      </c>
      <c r="Z5640" s="261">
        <v>45291</v>
      </c>
      <c r="AC5640" s="217">
        <f>vykonyz.xlsx3[[#This Row],[Kod]]-vykonyz.xlsx[[#This Row],[Kod]]</f>
        <v>0</v>
      </c>
      <c r="AD5640" t="s">
        <v>18975</v>
      </c>
      <c r="AE5640" t="s">
        <v>18012</v>
      </c>
      <c r="AF5640" t="s">
        <v>50</v>
      </c>
      <c r="AG5640"/>
      <c r="AH5640" t="s">
        <v>18976</v>
      </c>
      <c r="AI5640" t="s">
        <v>19252</v>
      </c>
      <c r="AJ5640"/>
      <c r="AK5640" t="s">
        <v>985</v>
      </c>
      <c r="AL5640" t="s">
        <v>994</v>
      </c>
      <c r="AM5640" t="s">
        <v>33</v>
      </c>
      <c r="AN5640" t="s">
        <v>33</v>
      </c>
      <c r="AO5640"/>
      <c r="AP5640" t="s">
        <v>19255</v>
      </c>
      <c r="AQ5640"/>
      <c r="AR5640" t="s">
        <v>35</v>
      </c>
      <c r="AS5640" t="s">
        <v>35</v>
      </c>
    </row>
    <row r="5641" spans="1:45">
      <c r="A5641" s="264" t="s">
        <v>18978</v>
      </c>
      <c r="B5641" s="217" t="s">
        <v>18012</v>
      </c>
      <c r="C5641" s="217" t="s">
        <v>50</v>
      </c>
      <c r="E5641" s="217" t="s">
        <v>18979</v>
      </c>
      <c r="F5641" s="217" t="s">
        <v>19256</v>
      </c>
      <c r="H5641" s="217" t="s">
        <v>994</v>
      </c>
      <c r="I5641" s="217" t="s">
        <v>18021</v>
      </c>
      <c r="J5641" s="217" t="s">
        <v>33</v>
      </c>
      <c r="K5641" s="217" t="s">
        <v>33</v>
      </c>
      <c r="M5641" s="217">
        <f t="shared" si="114"/>
        <v>198</v>
      </c>
      <c r="O5641" s="217" t="s">
        <v>35</v>
      </c>
      <c r="P5641" s="217" t="s">
        <v>35</v>
      </c>
      <c r="Q5641" s="217">
        <f>S7239-vykonyz.xlsx[[#This Row],[Kod]]</f>
        <v>-93175</v>
      </c>
      <c r="R5641" s="217">
        <f>S5562-vykonyz.xlsx[[#This Row],[Kod]]</f>
        <v>0</v>
      </c>
      <c r="S5641" s="217" t="s">
        <v>19257</v>
      </c>
      <c r="T5641" s="217" t="s">
        <v>19258</v>
      </c>
      <c r="U5641" s="217">
        <v>543</v>
      </c>
      <c r="V5641" s="261">
        <v>45292</v>
      </c>
      <c r="W5641" s="217" t="s">
        <v>19257</v>
      </c>
      <c r="X5641" s="217">
        <v>506</v>
      </c>
      <c r="Y5641" s="217">
        <v>37</v>
      </c>
      <c r="Z5641" s="261">
        <v>45291</v>
      </c>
      <c r="AC5641" s="217">
        <f>vykonyz.xlsx3[[#This Row],[Kod]]-vykonyz.xlsx[[#This Row],[Kod]]</f>
        <v>0</v>
      </c>
      <c r="AD5641" t="s">
        <v>18978</v>
      </c>
      <c r="AE5641" t="s">
        <v>18012</v>
      </c>
      <c r="AF5641" t="s">
        <v>50</v>
      </c>
      <c r="AG5641"/>
      <c r="AH5641" t="s">
        <v>18979</v>
      </c>
      <c r="AI5641" t="s">
        <v>19256</v>
      </c>
      <c r="AJ5641"/>
      <c r="AK5641" t="s">
        <v>994</v>
      </c>
      <c r="AL5641" t="s">
        <v>18021</v>
      </c>
      <c r="AM5641" t="s">
        <v>33</v>
      </c>
      <c r="AN5641" t="s">
        <v>33</v>
      </c>
      <c r="AO5641"/>
      <c r="AP5641" t="s">
        <v>1486</v>
      </c>
      <c r="AQ5641"/>
      <c r="AR5641" t="s">
        <v>35</v>
      </c>
      <c r="AS5641" t="s">
        <v>35</v>
      </c>
    </row>
    <row r="5642" spans="1:45">
      <c r="A5642" s="264" t="s">
        <v>18981</v>
      </c>
      <c r="B5642" s="217" t="s">
        <v>18012</v>
      </c>
      <c r="C5642" s="217" t="s">
        <v>50</v>
      </c>
      <c r="E5642" s="217" t="s">
        <v>18982</v>
      </c>
      <c r="F5642" s="217" t="s">
        <v>19259</v>
      </c>
      <c r="H5642" s="217" t="s">
        <v>994</v>
      </c>
      <c r="I5642" s="217" t="s">
        <v>18021</v>
      </c>
      <c r="J5642" s="217" t="s">
        <v>33</v>
      </c>
      <c r="K5642" s="217" t="s">
        <v>33</v>
      </c>
      <c r="M5642" s="217">
        <f t="shared" si="114"/>
        <v>187</v>
      </c>
      <c r="O5642" s="217" t="s">
        <v>35</v>
      </c>
      <c r="P5642" s="217" t="s">
        <v>35</v>
      </c>
      <c r="Q5642" s="217">
        <f>S7240-vykonyz.xlsx[[#This Row],[Kod]]</f>
        <v>-93177</v>
      </c>
      <c r="R5642" s="217">
        <f>S5563-vykonyz.xlsx[[#This Row],[Kod]]</f>
        <v>0</v>
      </c>
      <c r="S5642" s="217" t="s">
        <v>19260</v>
      </c>
      <c r="T5642" s="217" t="s">
        <v>19261</v>
      </c>
      <c r="U5642" s="217">
        <v>408</v>
      </c>
      <c r="V5642" s="261">
        <v>45292</v>
      </c>
      <c r="W5642" s="217" t="s">
        <v>19260</v>
      </c>
      <c r="X5642" s="217">
        <v>384</v>
      </c>
      <c r="Y5642" s="217">
        <v>24</v>
      </c>
      <c r="Z5642" s="261">
        <v>45291</v>
      </c>
      <c r="AC5642" s="217">
        <f>vykonyz.xlsx3[[#This Row],[Kod]]-vykonyz.xlsx[[#This Row],[Kod]]</f>
        <v>0</v>
      </c>
      <c r="AD5642" t="s">
        <v>18981</v>
      </c>
      <c r="AE5642" t="s">
        <v>18012</v>
      </c>
      <c r="AF5642" t="s">
        <v>50</v>
      </c>
      <c r="AG5642"/>
      <c r="AH5642" t="s">
        <v>18982</v>
      </c>
      <c r="AI5642" t="s">
        <v>19259</v>
      </c>
      <c r="AJ5642"/>
      <c r="AK5642" t="s">
        <v>994</v>
      </c>
      <c r="AL5642" t="s">
        <v>18021</v>
      </c>
      <c r="AM5642" t="s">
        <v>33</v>
      </c>
      <c r="AN5642" t="s">
        <v>33</v>
      </c>
      <c r="AO5642"/>
      <c r="AP5642" t="s">
        <v>13527</v>
      </c>
      <c r="AQ5642"/>
      <c r="AR5642" t="s">
        <v>35</v>
      </c>
      <c r="AS5642" t="s">
        <v>35</v>
      </c>
    </row>
    <row r="5643" spans="1:45">
      <c r="A5643" s="264" t="s">
        <v>18985</v>
      </c>
      <c r="B5643" s="217" t="s">
        <v>18012</v>
      </c>
      <c r="C5643" s="217" t="s">
        <v>50</v>
      </c>
      <c r="E5643" s="217" t="s">
        <v>18986</v>
      </c>
      <c r="F5643" s="217" t="s">
        <v>19262</v>
      </c>
      <c r="H5643" s="217" t="s">
        <v>1084</v>
      </c>
      <c r="I5643" s="217" t="s">
        <v>19236</v>
      </c>
      <c r="J5643" s="217" t="s">
        <v>33</v>
      </c>
      <c r="K5643" s="217" t="s">
        <v>33</v>
      </c>
      <c r="M5643" s="217">
        <f t="shared" si="114"/>
        <v>383</v>
      </c>
      <c r="O5643" s="217" t="s">
        <v>35</v>
      </c>
      <c r="P5643" s="217" t="s">
        <v>35</v>
      </c>
      <c r="Q5643" s="217">
        <f>S7241-vykonyz.xlsx[[#This Row],[Kod]]</f>
        <v>-93179</v>
      </c>
      <c r="R5643" s="217">
        <f>S5564-vykonyz.xlsx[[#This Row],[Kod]]</f>
        <v>0</v>
      </c>
      <c r="S5643" s="217" t="s">
        <v>19263</v>
      </c>
      <c r="T5643" s="217" t="s">
        <v>19264</v>
      </c>
      <c r="U5643" s="217">
        <v>207</v>
      </c>
      <c r="V5643" s="261">
        <v>45292</v>
      </c>
      <c r="W5643" s="217" t="s">
        <v>19263</v>
      </c>
      <c r="X5643" s="217">
        <v>191</v>
      </c>
      <c r="Y5643" s="217">
        <v>16</v>
      </c>
      <c r="Z5643" s="261">
        <v>45291</v>
      </c>
      <c r="AC5643" s="217">
        <f>vykonyz.xlsx3[[#This Row],[Kod]]-vykonyz.xlsx[[#This Row],[Kod]]</f>
        <v>0</v>
      </c>
      <c r="AD5643" t="s">
        <v>18985</v>
      </c>
      <c r="AE5643" t="s">
        <v>18012</v>
      </c>
      <c r="AF5643" t="s">
        <v>50</v>
      </c>
      <c r="AG5643"/>
      <c r="AH5643" t="s">
        <v>18986</v>
      </c>
      <c r="AI5643" t="s">
        <v>19262</v>
      </c>
      <c r="AJ5643"/>
      <c r="AK5643" t="s">
        <v>1084</v>
      </c>
      <c r="AL5643" t="s">
        <v>19236</v>
      </c>
      <c r="AM5643" t="s">
        <v>33</v>
      </c>
      <c r="AN5643" t="s">
        <v>33</v>
      </c>
      <c r="AO5643"/>
      <c r="AP5643" t="s">
        <v>880</v>
      </c>
      <c r="AQ5643"/>
      <c r="AR5643" t="s">
        <v>35</v>
      </c>
      <c r="AS5643" t="s">
        <v>35</v>
      </c>
    </row>
    <row r="5644" spans="1:45">
      <c r="A5644" s="264" t="s">
        <v>18988</v>
      </c>
      <c r="B5644" s="217" t="s">
        <v>18012</v>
      </c>
      <c r="C5644" s="217" t="s">
        <v>50</v>
      </c>
      <c r="E5644" s="217" t="s">
        <v>18989</v>
      </c>
      <c r="F5644" s="217" t="s">
        <v>19265</v>
      </c>
      <c r="H5644" s="217" t="s">
        <v>1032</v>
      </c>
      <c r="I5644" s="217" t="s">
        <v>18021</v>
      </c>
      <c r="J5644" s="217" t="s">
        <v>33</v>
      </c>
      <c r="K5644" s="217" t="s">
        <v>33</v>
      </c>
      <c r="M5644" s="217">
        <f t="shared" si="114"/>
        <v>218</v>
      </c>
      <c r="O5644" s="217" t="s">
        <v>35</v>
      </c>
      <c r="P5644" s="217" t="s">
        <v>35</v>
      </c>
      <c r="Q5644" s="217">
        <f>S7242-vykonyz.xlsx[[#This Row],[Kod]]</f>
        <v>-93181</v>
      </c>
      <c r="R5644" s="217">
        <f>S5565-vykonyz.xlsx[[#This Row],[Kod]]</f>
        <v>0</v>
      </c>
      <c r="S5644" s="217" t="s">
        <v>19266</v>
      </c>
      <c r="T5644" s="217" t="s">
        <v>19267</v>
      </c>
      <c r="U5644" s="217">
        <v>7931</v>
      </c>
      <c r="V5644" s="261">
        <v>45292</v>
      </c>
      <c r="W5644" s="217" t="s">
        <v>19266</v>
      </c>
      <c r="X5644" s="217">
        <v>7577</v>
      </c>
      <c r="Y5644" s="217">
        <v>354</v>
      </c>
      <c r="Z5644" s="261">
        <v>45291</v>
      </c>
      <c r="AC5644" s="217">
        <f>vykonyz.xlsx3[[#This Row],[Kod]]-vykonyz.xlsx[[#This Row],[Kod]]</f>
        <v>0</v>
      </c>
      <c r="AD5644" t="s">
        <v>18988</v>
      </c>
      <c r="AE5644" t="s">
        <v>18012</v>
      </c>
      <c r="AF5644" t="s">
        <v>50</v>
      </c>
      <c r="AG5644"/>
      <c r="AH5644" t="s">
        <v>18989</v>
      </c>
      <c r="AI5644" t="s">
        <v>19265</v>
      </c>
      <c r="AJ5644"/>
      <c r="AK5644" t="s">
        <v>1032</v>
      </c>
      <c r="AL5644" t="s">
        <v>18021</v>
      </c>
      <c r="AM5644" t="s">
        <v>33</v>
      </c>
      <c r="AN5644" t="s">
        <v>33</v>
      </c>
      <c r="AO5644"/>
      <c r="AP5644" t="s">
        <v>7124</v>
      </c>
      <c r="AQ5644"/>
      <c r="AR5644" t="s">
        <v>35</v>
      </c>
      <c r="AS5644" t="s">
        <v>35</v>
      </c>
    </row>
    <row r="5645" spans="1:45">
      <c r="A5645" s="264" t="s">
        <v>18991</v>
      </c>
      <c r="B5645" s="217" t="s">
        <v>18012</v>
      </c>
      <c r="C5645" s="217" t="s">
        <v>50</v>
      </c>
      <c r="E5645" s="217" t="s">
        <v>18992</v>
      </c>
      <c r="F5645" s="217" t="s">
        <v>19268</v>
      </c>
      <c r="H5645" s="217" t="s">
        <v>1032</v>
      </c>
      <c r="I5645" s="217" t="s">
        <v>18021</v>
      </c>
      <c r="J5645" s="217" t="s">
        <v>33</v>
      </c>
      <c r="K5645" s="217" t="s">
        <v>33</v>
      </c>
      <c r="M5645" s="217">
        <f t="shared" si="114"/>
        <v>281</v>
      </c>
      <c r="O5645" s="217" t="s">
        <v>35</v>
      </c>
      <c r="P5645" s="217" t="s">
        <v>35</v>
      </c>
      <c r="Q5645" s="217">
        <f>S7243-vykonyz.xlsx[[#This Row],[Kod]]</f>
        <v>-93183</v>
      </c>
      <c r="R5645" s="217">
        <f>S5566-vykonyz.xlsx[[#This Row],[Kod]]</f>
        <v>0</v>
      </c>
      <c r="S5645" s="217" t="s">
        <v>19269</v>
      </c>
      <c r="T5645" s="217" t="s">
        <v>19270</v>
      </c>
      <c r="U5645" s="217">
        <v>10031</v>
      </c>
      <c r="V5645" s="261">
        <v>45292</v>
      </c>
      <c r="W5645" s="217" t="s">
        <v>19269</v>
      </c>
      <c r="X5645" s="217">
        <v>9559</v>
      </c>
      <c r="Y5645" s="217">
        <v>472</v>
      </c>
      <c r="Z5645" s="261">
        <v>45291</v>
      </c>
      <c r="AC5645" s="217">
        <f>vykonyz.xlsx3[[#This Row],[Kod]]-vykonyz.xlsx[[#This Row],[Kod]]</f>
        <v>0</v>
      </c>
      <c r="AD5645" t="s">
        <v>18991</v>
      </c>
      <c r="AE5645" t="s">
        <v>18012</v>
      </c>
      <c r="AF5645" t="s">
        <v>50</v>
      </c>
      <c r="AG5645"/>
      <c r="AH5645" t="s">
        <v>18992</v>
      </c>
      <c r="AI5645" t="s">
        <v>19268</v>
      </c>
      <c r="AJ5645"/>
      <c r="AK5645" t="s">
        <v>1032</v>
      </c>
      <c r="AL5645" t="s">
        <v>18021</v>
      </c>
      <c r="AM5645" t="s">
        <v>33</v>
      </c>
      <c r="AN5645" t="s">
        <v>33</v>
      </c>
      <c r="AO5645"/>
      <c r="AP5645" t="s">
        <v>19271</v>
      </c>
      <c r="AQ5645"/>
      <c r="AR5645" t="s">
        <v>35</v>
      </c>
      <c r="AS5645" t="s">
        <v>35</v>
      </c>
    </row>
    <row r="5646" spans="1:45">
      <c r="A5646" s="264" t="s">
        <v>18995</v>
      </c>
      <c r="B5646" s="217" t="s">
        <v>18012</v>
      </c>
      <c r="C5646" s="217" t="s">
        <v>50</v>
      </c>
      <c r="E5646" s="217" t="s">
        <v>18996</v>
      </c>
      <c r="F5646" s="217" t="s">
        <v>19272</v>
      </c>
      <c r="H5646" s="217" t="s">
        <v>994</v>
      </c>
      <c r="I5646" s="217" t="s">
        <v>18021</v>
      </c>
      <c r="J5646" s="217" t="s">
        <v>33</v>
      </c>
      <c r="K5646" s="217" t="s">
        <v>33</v>
      </c>
      <c r="M5646" s="217">
        <f t="shared" si="114"/>
        <v>147</v>
      </c>
      <c r="O5646" s="217" t="s">
        <v>35</v>
      </c>
      <c r="P5646" s="217" t="s">
        <v>35</v>
      </c>
      <c r="Q5646" s="217">
        <f>S7244-vykonyz.xlsx[[#This Row],[Kod]]</f>
        <v>-93185</v>
      </c>
      <c r="R5646" s="217">
        <f>S5567-vykonyz.xlsx[[#This Row],[Kod]]</f>
        <v>0</v>
      </c>
      <c r="S5646" s="217" t="s">
        <v>19273</v>
      </c>
      <c r="T5646" s="217" t="s">
        <v>19274</v>
      </c>
      <c r="U5646" s="217">
        <v>279</v>
      </c>
      <c r="V5646" s="261">
        <v>45292</v>
      </c>
      <c r="W5646" s="217" t="s">
        <v>19273</v>
      </c>
      <c r="X5646" s="217">
        <v>254</v>
      </c>
      <c r="Y5646" s="217">
        <v>25</v>
      </c>
      <c r="Z5646" s="261">
        <v>45291</v>
      </c>
      <c r="AC5646" s="217">
        <f>vykonyz.xlsx3[[#This Row],[Kod]]-vykonyz.xlsx[[#This Row],[Kod]]</f>
        <v>0</v>
      </c>
      <c r="AD5646" t="s">
        <v>18995</v>
      </c>
      <c r="AE5646" t="s">
        <v>18012</v>
      </c>
      <c r="AF5646" t="s">
        <v>50</v>
      </c>
      <c r="AG5646"/>
      <c r="AH5646" t="s">
        <v>18996</v>
      </c>
      <c r="AI5646" t="s">
        <v>19272</v>
      </c>
      <c r="AJ5646"/>
      <c r="AK5646" t="s">
        <v>994</v>
      </c>
      <c r="AL5646" t="s">
        <v>18021</v>
      </c>
      <c r="AM5646" t="s">
        <v>33</v>
      </c>
      <c r="AN5646" t="s">
        <v>33</v>
      </c>
      <c r="AO5646"/>
      <c r="AP5646" t="s">
        <v>690</v>
      </c>
      <c r="AQ5646"/>
      <c r="AR5646" t="s">
        <v>35</v>
      </c>
      <c r="AS5646" t="s">
        <v>35</v>
      </c>
    </row>
    <row r="5647" spans="1:45">
      <c r="A5647" s="264" t="s">
        <v>19000</v>
      </c>
      <c r="B5647" s="217" t="s">
        <v>18012</v>
      </c>
      <c r="C5647" s="217" t="s">
        <v>50</v>
      </c>
      <c r="E5647" s="217" t="s">
        <v>19001</v>
      </c>
      <c r="F5647" s="217" t="s">
        <v>19275</v>
      </c>
      <c r="H5647" s="217" t="s">
        <v>994</v>
      </c>
      <c r="I5647" s="217" t="s">
        <v>18021</v>
      </c>
      <c r="J5647" s="217" t="s">
        <v>33</v>
      </c>
      <c r="K5647" s="217" t="s">
        <v>33</v>
      </c>
      <c r="M5647" s="217">
        <f t="shared" si="114"/>
        <v>147</v>
      </c>
      <c r="O5647" s="217" t="s">
        <v>35</v>
      </c>
      <c r="P5647" s="217" t="s">
        <v>35</v>
      </c>
      <c r="Q5647" s="217">
        <f>S7245-vykonyz.xlsx[[#This Row],[Kod]]</f>
        <v>-93187</v>
      </c>
      <c r="R5647" s="217">
        <f>S5568-vykonyz.xlsx[[#This Row],[Kod]]</f>
        <v>0</v>
      </c>
      <c r="S5647" s="217" t="s">
        <v>19276</v>
      </c>
      <c r="T5647" s="217" t="s">
        <v>19277</v>
      </c>
      <c r="U5647" s="217">
        <v>2526</v>
      </c>
      <c r="V5647" s="261">
        <v>45292</v>
      </c>
      <c r="W5647" s="217" t="s">
        <v>19276</v>
      </c>
      <c r="X5647" s="217">
        <v>2467</v>
      </c>
      <c r="Y5647" s="217">
        <v>59</v>
      </c>
      <c r="Z5647" s="261">
        <v>45291</v>
      </c>
      <c r="AC5647" s="217">
        <f>vykonyz.xlsx3[[#This Row],[Kod]]-vykonyz.xlsx[[#This Row],[Kod]]</f>
        <v>0</v>
      </c>
      <c r="AD5647" t="s">
        <v>19000</v>
      </c>
      <c r="AE5647" t="s">
        <v>18012</v>
      </c>
      <c r="AF5647" t="s">
        <v>50</v>
      </c>
      <c r="AG5647"/>
      <c r="AH5647" t="s">
        <v>19001</v>
      </c>
      <c r="AI5647" t="s">
        <v>19275</v>
      </c>
      <c r="AJ5647"/>
      <c r="AK5647" t="s">
        <v>994</v>
      </c>
      <c r="AL5647" t="s">
        <v>18021</v>
      </c>
      <c r="AM5647" t="s">
        <v>33</v>
      </c>
      <c r="AN5647" t="s">
        <v>33</v>
      </c>
      <c r="AO5647"/>
      <c r="AP5647" t="s">
        <v>690</v>
      </c>
      <c r="AQ5647"/>
      <c r="AR5647" t="s">
        <v>35</v>
      </c>
      <c r="AS5647" t="s">
        <v>35</v>
      </c>
    </row>
    <row r="5648" spans="1:45">
      <c r="A5648" s="264" t="s">
        <v>19005</v>
      </c>
      <c r="B5648" s="217" t="s">
        <v>18012</v>
      </c>
      <c r="C5648" s="217" t="s">
        <v>50</v>
      </c>
      <c r="E5648" s="217" t="s">
        <v>19006</v>
      </c>
      <c r="F5648" s="217" t="s">
        <v>19278</v>
      </c>
      <c r="H5648" s="217" t="s">
        <v>994</v>
      </c>
      <c r="I5648" s="217" t="s">
        <v>18021</v>
      </c>
      <c r="J5648" s="217" t="s">
        <v>33</v>
      </c>
      <c r="K5648" s="217" t="s">
        <v>33</v>
      </c>
      <c r="M5648" s="217">
        <f t="shared" si="114"/>
        <v>198</v>
      </c>
      <c r="O5648" s="217" t="s">
        <v>35</v>
      </c>
      <c r="P5648" s="217" t="s">
        <v>35</v>
      </c>
      <c r="Q5648" s="217">
        <f>S7246-vykonyz.xlsx[[#This Row],[Kod]]</f>
        <v>-93189</v>
      </c>
      <c r="R5648" s="217">
        <f>S5569-vykonyz.xlsx[[#This Row],[Kod]]</f>
        <v>0</v>
      </c>
      <c r="S5648" s="217" t="s">
        <v>19279</v>
      </c>
      <c r="T5648" s="217" t="s">
        <v>19280</v>
      </c>
      <c r="U5648" s="217">
        <v>2526</v>
      </c>
      <c r="V5648" s="261">
        <v>45292</v>
      </c>
      <c r="W5648" s="217" t="s">
        <v>19279</v>
      </c>
      <c r="X5648" s="217">
        <v>2467</v>
      </c>
      <c r="Y5648" s="217">
        <v>59</v>
      </c>
      <c r="Z5648" s="261">
        <v>45291</v>
      </c>
      <c r="AC5648" s="217">
        <f>vykonyz.xlsx3[[#This Row],[Kod]]-vykonyz.xlsx[[#This Row],[Kod]]</f>
        <v>0</v>
      </c>
      <c r="AD5648" t="s">
        <v>19005</v>
      </c>
      <c r="AE5648" t="s">
        <v>18012</v>
      </c>
      <c r="AF5648" t="s">
        <v>50</v>
      </c>
      <c r="AG5648"/>
      <c r="AH5648" t="s">
        <v>19006</v>
      </c>
      <c r="AI5648" t="s">
        <v>19278</v>
      </c>
      <c r="AJ5648"/>
      <c r="AK5648" t="s">
        <v>994</v>
      </c>
      <c r="AL5648" t="s">
        <v>18021</v>
      </c>
      <c r="AM5648" t="s">
        <v>33</v>
      </c>
      <c r="AN5648" t="s">
        <v>33</v>
      </c>
      <c r="AO5648"/>
      <c r="AP5648" t="s">
        <v>1486</v>
      </c>
      <c r="AQ5648"/>
      <c r="AR5648" t="s">
        <v>35</v>
      </c>
      <c r="AS5648" t="s">
        <v>35</v>
      </c>
    </row>
    <row r="5649" spans="1:45">
      <c r="A5649" s="264" t="s">
        <v>19009</v>
      </c>
      <c r="B5649" s="217" t="s">
        <v>18012</v>
      </c>
      <c r="C5649" s="217" t="s">
        <v>50</v>
      </c>
      <c r="E5649" s="217" t="s">
        <v>19010</v>
      </c>
      <c r="F5649" s="217" t="s">
        <v>19281</v>
      </c>
      <c r="H5649" s="217" t="s">
        <v>994</v>
      </c>
      <c r="I5649" s="217" t="s">
        <v>18021</v>
      </c>
      <c r="J5649" s="217" t="s">
        <v>33</v>
      </c>
      <c r="K5649" s="217" t="s">
        <v>33</v>
      </c>
      <c r="M5649" s="217">
        <f t="shared" si="114"/>
        <v>193</v>
      </c>
      <c r="O5649" s="217" t="s">
        <v>35</v>
      </c>
      <c r="P5649" s="217" t="s">
        <v>35</v>
      </c>
      <c r="Q5649" s="217">
        <f>S7247-vykonyz.xlsx[[#This Row],[Kod]]</f>
        <v>-93191</v>
      </c>
      <c r="R5649" s="217">
        <f>S5570-vykonyz.xlsx[[#This Row],[Kod]]</f>
        <v>0</v>
      </c>
      <c r="S5649" s="217" t="s">
        <v>19282</v>
      </c>
      <c r="T5649" s="217" t="s">
        <v>19283</v>
      </c>
      <c r="U5649" s="217">
        <v>1292</v>
      </c>
      <c r="V5649" s="261">
        <v>45292</v>
      </c>
      <c r="W5649" s="217" t="s">
        <v>19282</v>
      </c>
      <c r="X5649" s="217">
        <v>1208</v>
      </c>
      <c r="Y5649" s="217">
        <v>84</v>
      </c>
      <c r="Z5649" s="261">
        <v>45291</v>
      </c>
      <c r="AC5649" s="217">
        <f>vykonyz.xlsx3[[#This Row],[Kod]]-vykonyz.xlsx[[#This Row],[Kod]]</f>
        <v>0</v>
      </c>
      <c r="AD5649" t="s">
        <v>19009</v>
      </c>
      <c r="AE5649" t="s">
        <v>18012</v>
      </c>
      <c r="AF5649" t="s">
        <v>50</v>
      </c>
      <c r="AG5649"/>
      <c r="AH5649" t="s">
        <v>19010</v>
      </c>
      <c r="AI5649" t="s">
        <v>19281</v>
      </c>
      <c r="AJ5649"/>
      <c r="AK5649" t="s">
        <v>994</v>
      </c>
      <c r="AL5649" t="s">
        <v>18021</v>
      </c>
      <c r="AM5649" t="s">
        <v>33</v>
      </c>
      <c r="AN5649" t="s">
        <v>33</v>
      </c>
      <c r="AO5649"/>
      <c r="AP5649" t="s">
        <v>6495</v>
      </c>
      <c r="AQ5649"/>
      <c r="AR5649" t="s">
        <v>35</v>
      </c>
      <c r="AS5649" t="s">
        <v>35</v>
      </c>
    </row>
    <row r="5650" spans="1:45">
      <c r="A5650" s="264" t="s">
        <v>19012</v>
      </c>
      <c r="B5650" s="217" t="s">
        <v>18012</v>
      </c>
      <c r="C5650" s="217" t="s">
        <v>50</v>
      </c>
      <c r="E5650" s="217" t="s">
        <v>19013</v>
      </c>
      <c r="F5650" s="217" t="s">
        <v>19284</v>
      </c>
      <c r="H5650" s="217" t="s">
        <v>1084</v>
      </c>
      <c r="I5650" s="217" t="s">
        <v>18021</v>
      </c>
      <c r="J5650" s="217" t="s">
        <v>33</v>
      </c>
      <c r="K5650" s="217" t="s">
        <v>33</v>
      </c>
      <c r="M5650" s="217">
        <f t="shared" si="114"/>
        <v>290</v>
      </c>
      <c r="O5650" s="217" t="s">
        <v>35</v>
      </c>
      <c r="P5650" s="217" t="s">
        <v>35</v>
      </c>
      <c r="Q5650" s="217">
        <f>S7248-vykonyz.xlsx[[#This Row],[Kod]]</f>
        <v>-93193</v>
      </c>
      <c r="R5650" s="217">
        <f>S5571-vykonyz.xlsx[[#This Row],[Kod]]</f>
        <v>0</v>
      </c>
      <c r="S5650" s="217" t="s">
        <v>19285</v>
      </c>
      <c r="T5650" s="217" t="s">
        <v>19286</v>
      </c>
      <c r="U5650" s="217">
        <v>692</v>
      </c>
      <c r="V5650" s="261">
        <v>45292</v>
      </c>
      <c r="W5650" s="217" t="s">
        <v>19285</v>
      </c>
      <c r="X5650" s="217">
        <v>633</v>
      </c>
      <c r="Y5650" s="217">
        <v>59</v>
      </c>
      <c r="Z5650" s="261">
        <v>45291</v>
      </c>
      <c r="AC5650" s="217">
        <f>vykonyz.xlsx3[[#This Row],[Kod]]-vykonyz.xlsx[[#This Row],[Kod]]</f>
        <v>0</v>
      </c>
      <c r="AD5650" t="s">
        <v>19012</v>
      </c>
      <c r="AE5650" t="s">
        <v>18012</v>
      </c>
      <c r="AF5650" t="s">
        <v>50</v>
      </c>
      <c r="AG5650"/>
      <c r="AH5650" t="s">
        <v>19013</v>
      </c>
      <c r="AI5650" t="s">
        <v>19284</v>
      </c>
      <c r="AJ5650"/>
      <c r="AK5650" t="s">
        <v>1084</v>
      </c>
      <c r="AL5650" t="s">
        <v>18021</v>
      </c>
      <c r="AM5650" t="s">
        <v>33</v>
      </c>
      <c r="AN5650" t="s">
        <v>33</v>
      </c>
      <c r="AO5650"/>
      <c r="AP5650" t="s">
        <v>16466</v>
      </c>
      <c r="AQ5650"/>
      <c r="AR5650" t="s">
        <v>35</v>
      </c>
      <c r="AS5650" t="s">
        <v>35</v>
      </c>
    </row>
    <row r="5651" spans="1:45">
      <c r="A5651" s="264" t="s">
        <v>19015</v>
      </c>
      <c r="B5651" s="217" t="s">
        <v>18012</v>
      </c>
      <c r="C5651" s="217" t="s">
        <v>50</v>
      </c>
      <c r="E5651" s="217" t="s">
        <v>19016</v>
      </c>
      <c r="F5651" s="217" t="s">
        <v>19287</v>
      </c>
      <c r="H5651" s="217" t="s">
        <v>994</v>
      </c>
      <c r="I5651" s="217" t="s">
        <v>18021</v>
      </c>
      <c r="J5651" s="217" t="s">
        <v>33</v>
      </c>
      <c r="K5651" s="217" t="s">
        <v>33</v>
      </c>
      <c r="M5651" s="217">
        <f t="shared" si="114"/>
        <v>190</v>
      </c>
      <c r="O5651" s="217" t="s">
        <v>35</v>
      </c>
      <c r="P5651" s="217" t="s">
        <v>35</v>
      </c>
      <c r="Q5651" s="217">
        <f>S7249-vykonyz.xlsx[[#This Row],[Kod]]</f>
        <v>-93195</v>
      </c>
      <c r="R5651" s="217">
        <f>S5572-vykonyz.xlsx[[#This Row],[Kod]]</f>
        <v>0</v>
      </c>
      <c r="S5651" s="217" t="s">
        <v>19288</v>
      </c>
      <c r="T5651" s="217" t="s">
        <v>19286</v>
      </c>
      <c r="U5651" s="217">
        <v>692</v>
      </c>
      <c r="V5651" s="261">
        <v>45292</v>
      </c>
      <c r="W5651" s="217" t="s">
        <v>19288</v>
      </c>
      <c r="X5651" s="217">
        <v>633</v>
      </c>
      <c r="Y5651" s="217">
        <v>59</v>
      </c>
      <c r="Z5651" s="261">
        <v>45291</v>
      </c>
      <c r="AC5651" s="217">
        <f>vykonyz.xlsx3[[#This Row],[Kod]]-vykonyz.xlsx[[#This Row],[Kod]]</f>
        <v>0</v>
      </c>
      <c r="AD5651" t="s">
        <v>19015</v>
      </c>
      <c r="AE5651" t="s">
        <v>18012</v>
      </c>
      <c r="AF5651" t="s">
        <v>50</v>
      </c>
      <c r="AG5651"/>
      <c r="AH5651" t="s">
        <v>19016</v>
      </c>
      <c r="AI5651" t="s">
        <v>19287</v>
      </c>
      <c r="AJ5651"/>
      <c r="AK5651" t="s">
        <v>994</v>
      </c>
      <c r="AL5651" t="s">
        <v>18021</v>
      </c>
      <c r="AM5651" t="s">
        <v>33</v>
      </c>
      <c r="AN5651" t="s">
        <v>33</v>
      </c>
      <c r="AO5651"/>
      <c r="AP5651" t="s">
        <v>4159</v>
      </c>
      <c r="AQ5651"/>
      <c r="AR5651" t="s">
        <v>35</v>
      </c>
      <c r="AS5651" t="s">
        <v>35</v>
      </c>
    </row>
    <row r="5652" spans="1:45">
      <c r="A5652" s="264" t="s">
        <v>19018</v>
      </c>
      <c r="B5652" s="217" t="s">
        <v>18012</v>
      </c>
      <c r="C5652" s="217" t="s">
        <v>50</v>
      </c>
      <c r="E5652" s="217" t="s">
        <v>19019</v>
      </c>
      <c r="F5652" s="217" t="s">
        <v>19289</v>
      </c>
      <c r="H5652" s="217" t="s">
        <v>994</v>
      </c>
      <c r="I5652" s="217" t="s">
        <v>18021</v>
      </c>
      <c r="J5652" s="217" t="s">
        <v>33</v>
      </c>
      <c r="K5652" s="217" t="s">
        <v>33</v>
      </c>
      <c r="M5652" s="217">
        <f t="shared" si="114"/>
        <v>296</v>
      </c>
      <c r="O5652" s="217" t="s">
        <v>35</v>
      </c>
      <c r="P5652" s="217" t="s">
        <v>35</v>
      </c>
      <c r="Q5652" s="217">
        <f>S7250-vykonyz.xlsx[[#This Row],[Kod]]</f>
        <v>-93197</v>
      </c>
      <c r="R5652" s="217">
        <f>S5573-vykonyz.xlsx[[#This Row],[Kod]]</f>
        <v>0</v>
      </c>
      <c r="S5652" s="217" t="s">
        <v>19290</v>
      </c>
      <c r="T5652" s="217" t="s">
        <v>19291</v>
      </c>
      <c r="U5652" s="217">
        <v>43070</v>
      </c>
      <c r="V5652" s="261">
        <v>45292</v>
      </c>
      <c r="W5652" s="217" t="s">
        <v>19290</v>
      </c>
      <c r="X5652" s="217">
        <v>41552</v>
      </c>
      <c r="Y5652" s="217">
        <v>1518</v>
      </c>
      <c r="Z5652" s="261">
        <v>45291</v>
      </c>
      <c r="AC5652" s="217">
        <f>vykonyz.xlsx3[[#This Row],[Kod]]-vykonyz.xlsx[[#This Row],[Kod]]</f>
        <v>0</v>
      </c>
      <c r="AD5652" t="s">
        <v>19018</v>
      </c>
      <c r="AE5652" t="s">
        <v>18012</v>
      </c>
      <c r="AF5652" t="s">
        <v>50</v>
      </c>
      <c r="AG5652"/>
      <c r="AH5652" t="s">
        <v>19019</v>
      </c>
      <c r="AI5652" t="s">
        <v>19289</v>
      </c>
      <c r="AJ5652"/>
      <c r="AK5652" t="s">
        <v>994</v>
      </c>
      <c r="AL5652" t="s">
        <v>18021</v>
      </c>
      <c r="AM5652" t="s">
        <v>33</v>
      </c>
      <c r="AN5652" t="s">
        <v>33</v>
      </c>
      <c r="AO5652"/>
      <c r="AP5652" t="s">
        <v>8136</v>
      </c>
      <c r="AQ5652"/>
      <c r="AR5652" t="s">
        <v>35</v>
      </c>
      <c r="AS5652" t="s">
        <v>35</v>
      </c>
    </row>
    <row r="5653" spans="1:45">
      <c r="A5653" s="264" t="s">
        <v>19022</v>
      </c>
      <c r="B5653" s="217" t="s">
        <v>18012</v>
      </c>
      <c r="C5653" s="217" t="s">
        <v>50</v>
      </c>
      <c r="E5653" s="217" t="s">
        <v>19023</v>
      </c>
      <c r="F5653" s="217" t="s">
        <v>19292</v>
      </c>
      <c r="H5653" s="217" t="s">
        <v>994</v>
      </c>
      <c r="I5653" s="217" t="s">
        <v>18021</v>
      </c>
      <c r="J5653" s="217" t="s">
        <v>33</v>
      </c>
      <c r="K5653" s="217" t="s">
        <v>33</v>
      </c>
      <c r="M5653" s="217">
        <f t="shared" si="114"/>
        <v>279</v>
      </c>
      <c r="O5653" s="217" t="s">
        <v>35</v>
      </c>
      <c r="P5653" s="217" t="s">
        <v>35</v>
      </c>
      <c r="Q5653" s="217">
        <f>S7251-vykonyz.xlsx[[#This Row],[Kod]]</f>
        <v>-93199</v>
      </c>
      <c r="R5653" s="217">
        <f>S5574-vykonyz.xlsx[[#This Row],[Kod]]</f>
        <v>0</v>
      </c>
      <c r="S5653" s="217" t="s">
        <v>19293</v>
      </c>
      <c r="T5653" s="217" t="s">
        <v>19294</v>
      </c>
      <c r="U5653" s="217">
        <v>43070</v>
      </c>
      <c r="V5653" s="261">
        <v>45292</v>
      </c>
      <c r="W5653" s="217" t="s">
        <v>19293</v>
      </c>
      <c r="X5653" s="217">
        <v>41552</v>
      </c>
      <c r="Y5653" s="217">
        <v>1518</v>
      </c>
      <c r="Z5653" s="261">
        <v>45291</v>
      </c>
      <c r="AC5653" s="217">
        <f>vykonyz.xlsx3[[#This Row],[Kod]]-vykonyz.xlsx[[#This Row],[Kod]]</f>
        <v>0</v>
      </c>
      <c r="AD5653" t="s">
        <v>19022</v>
      </c>
      <c r="AE5653" t="s">
        <v>18012</v>
      </c>
      <c r="AF5653" t="s">
        <v>50</v>
      </c>
      <c r="AG5653"/>
      <c r="AH5653" t="s">
        <v>19023</v>
      </c>
      <c r="AI5653" t="s">
        <v>19292</v>
      </c>
      <c r="AJ5653"/>
      <c r="AK5653" t="s">
        <v>994</v>
      </c>
      <c r="AL5653" t="s">
        <v>18021</v>
      </c>
      <c r="AM5653" t="s">
        <v>33</v>
      </c>
      <c r="AN5653" t="s">
        <v>33</v>
      </c>
      <c r="AO5653"/>
      <c r="AP5653" t="s">
        <v>961</v>
      </c>
      <c r="AQ5653"/>
      <c r="AR5653" t="s">
        <v>35</v>
      </c>
      <c r="AS5653" t="s">
        <v>35</v>
      </c>
    </row>
    <row r="5654" spans="1:45">
      <c r="A5654" s="264" t="s">
        <v>19026</v>
      </c>
      <c r="B5654" s="217" t="s">
        <v>18012</v>
      </c>
      <c r="C5654" s="217" t="s">
        <v>50</v>
      </c>
      <c r="E5654" s="217" t="s">
        <v>19027</v>
      </c>
      <c r="F5654" s="217" t="s">
        <v>19295</v>
      </c>
      <c r="H5654" s="217" t="s">
        <v>6558</v>
      </c>
      <c r="I5654" s="217" t="s">
        <v>18021</v>
      </c>
      <c r="J5654" s="217" t="s">
        <v>33</v>
      </c>
      <c r="K5654" s="217" t="s">
        <v>33</v>
      </c>
      <c r="M5654" s="217">
        <f t="shared" si="114"/>
        <v>254</v>
      </c>
      <c r="O5654" s="217" t="s">
        <v>35</v>
      </c>
      <c r="P5654" s="217" t="s">
        <v>35</v>
      </c>
      <c r="Q5654" s="217">
        <f>S7252-vykonyz.xlsx[[#This Row],[Kod]]</f>
        <v>-93211</v>
      </c>
      <c r="R5654" s="217">
        <f>S5575-vykonyz.xlsx[[#This Row],[Kod]]</f>
        <v>0</v>
      </c>
      <c r="S5654" s="217" t="s">
        <v>19296</v>
      </c>
      <c r="T5654" s="217" t="s">
        <v>19297</v>
      </c>
      <c r="U5654" s="217">
        <v>757</v>
      </c>
      <c r="V5654" s="261">
        <v>45292</v>
      </c>
      <c r="W5654" s="217" t="s">
        <v>19296</v>
      </c>
      <c r="X5654" s="217">
        <v>690</v>
      </c>
      <c r="Y5654" s="217">
        <v>67</v>
      </c>
      <c r="Z5654" s="261">
        <v>45291</v>
      </c>
      <c r="AC5654" s="217">
        <f>vykonyz.xlsx3[[#This Row],[Kod]]-vykonyz.xlsx[[#This Row],[Kod]]</f>
        <v>0</v>
      </c>
      <c r="AD5654" t="s">
        <v>19026</v>
      </c>
      <c r="AE5654" t="s">
        <v>18012</v>
      </c>
      <c r="AF5654" t="s">
        <v>50</v>
      </c>
      <c r="AG5654"/>
      <c r="AH5654" t="s">
        <v>19027</v>
      </c>
      <c r="AI5654" t="s">
        <v>19295</v>
      </c>
      <c r="AJ5654"/>
      <c r="AK5654" t="s">
        <v>6558</v>
      </c>
      <c r="AL5654" t="s">
        <v>18021</v>
      </c>
      <c r="AM5654" t="s">
        <v>33</v>
      </c>
      <c r="AN5654" t="s">
        <v>33</v>
      </c>
      <c r="AO5654"/>
      <c r="AP5654" t="s">
        <v>993</v>
      </c>
      <c r="AQ5654"/>
      <c r="AR5654" t="s">
        <v>35</v>
      </c>
      <c r="AS5654" t="s">
        <v>35</v>
      </c>
    </row>
    <row r="5655" spans="1:45">
      <c r="A5655" s="264" t="s">
        <v>19030</v>
      </c>
      <c r="B5655" s="217" t="s">
        <v>18012</v>
      </c>
      <c r="C5655" s="217" t="s">
        <v>50</v>
      </c>
      <c r="E5655" s="217" t="s">
        <v>19031</v>
      </c>
      <c r="F5655" s="217" t="s">
        <v>19298</v>
      </c>
      <c r="H5655" s="217" t="s">
        <v>1032</v>
      </c>
      <c r="I5655" s="217" t="s">
        <v>19299</v>
      </c>
      <c r="J5655" s="217" t="s">
        <v>33</v>
      </c>
      <c r="K5655" s="217" t="s">
        <v>33</v>
      </c>
      <c r="M5655" s="217">
        <f t="shared" si="114"/>
        <v>271</v>
      </c>
      <c r="O5655" s="217" t="s">
        <v>35</v>
      </c>
      <c r="P5655" s="217" t="s">
        <v>35</v>
      </c>
      <c r="Q5655" s="217">
        <f>S7253-vykonyz.xlsx[[#This Row],[Kod]]</f>
        <v>-93213</v>
      </c>
      <c r="R5655" s="217">
        <f>S5576-vykonyz.xlsx[[#This Row],[Kod]]</f>
        <v>0</v>
      </c>
      <c r="S5655" s="217" t="s">
        <v>19300</v>
      </c>
      <c r="T5655" s="217" t="s">
        <v>19301</v>
      </c>
      <c r="U5655" s="217">
        <v>4021</v>
      </c>
      <c r="V5655" s="261">
        <v>45292</v>
      </c>
      <c r="W5655" s="217" t="s">
        <v>19300</v>
      </c>
      <c r="X5655" s="217">
        <v>3936</v>
      </c>
      <c r="Y5655" s="217">
        <v>85</v>
      </c>
      <c r="Z5655" s="261">
        <v>45291</v>
      </c>
      <c r="AC5655" s="217">
        <f>vykonyz.xlsx3[[#This Row],[Kod]]-vykonyz.xlsx[[#This Row],[Kod]]</f>
        <v>0</v>
      </c>
      <c r="AD5655" t="s">
        <v>19030</v>
      </c>
      <c r="AE5655" t="s">
        <v>18012</v>
      </c>
      <c r="AF5655" t="s">
        <v>50</v>
      </c>
      <c r="AG5655"/>
      <c r="AH5655" t="s">
        <v>19031</v>
      </c>
      <c r="AI5655" t="s">
        <v>19298</v>
      </c>
      <c r="AJ5655"/>
      <c r="AK5655" t="s">
        <v>1032</v>
      </c>
      <c r="AL5655" t="s">
        <v>19299</v>
      </c>
      <c r="AM5655" t="s">
        <v>33</v>
      </c>
      <c r="AN5655" t="s">
        <v>33</v>
      </c>
      <c r="AO5655"/>
      <c r="AP5655" t="s">
        <v>6604</v>
      </c>
      <c r="AQ5655"/>
      <c r="AR5655" t="s">
        <v>35</v>
      </c>
      <c r="AS5655" t="s">
        <v>35</v>
      </c>
    </row>
    <row r="5656" spans="1:45">
      <c r="A5656" s="264" t="s">
        <v>19034</v>
      </c>
      <c r="B5656" s="217" t="s">
        <v>18012</v>
      </c>
      <c r="C5656" s="217" t="s">
        <v>50</v>
      </c>
      <c r="E5656" s="217" t="s">
        <v>19035</v>
      </c>
      <c r="F5656" s="217" t="s">
        <v>19302</v>
      </c>
      <c r="H5656" s="217" t="s">
        <v>994</v>
      </c>
      <c r="I5656" s="217" t="s">
        <v>18021</v>
      </c>
      <c r="J5656" s="217" t="s">
        <v>33</v>
      </c>
      <c r="K5656" s="217" t="s">
        <v>33</v>
      </c>
      <c r="M5656" s="217">
        <f t="shared" si="114"/>
        <v>200</v>
      </c>
      <c r="O5656" s="217" t="s">
        <v>35</v>
      </c>
      <c r="P5656" s="217" t="s">
        <v>35</v>
      </c>
      <c r="Q5656" s="217">
        <f>S7254-vykonyz.xlsx[[#This Row],[Kod]]</f>
        <v>-93215</v>
      </c>
      <c r="R5656" s="217">
        <f>S5577-vykonyz.xlsx[[#This Row],[Kod]]</f>
        <v>0</v>
      </c>
      <c r="S5656" s="217" t="s">
        <v>19303</v>
      </c>
      <c r="T5656" s="217" t="s">
        <v>19304</v>
      </c>
      <c r="U5656" s="217">
        <v>4021</v>
      </c>
      <c r="V5656" s="261">
        <v>45292</v>
      </c>
      <c r="W5656" s="217" t="s">
        <v>19303</v>
      </c>
      <c r="X5656" s="217">
        <v>3936</v>
      </c>
      <c r="Y5656" s="217">
        <v>85</v>
      </c>
      <c r="Z5656" s="261">
        <v>45291</v>
      </c>
      <c r="AC5656" s="217">
        <f>vykonyz.xlsx3[[#This Row],[Kod]]-vykonyz.xlsx[[#This Row],[Kod]]</f>
        <v>0</v>
      </c>
      <c r="AD5656" t="s">
        <v>19034</v>
      </c>
      <c r="AE5656" t="s">
        <v>18012</v>
      </c>
      <c r="AF5656" t="s">
        <v>50</v>
      </c>
      <c r="AG5656"/>
      <c r="AH5656" t="s">
        <v>19035</v>
      </c>
      <c r="AI5656" t="s">
        <v>19302</v>
      </c>
      <c r="AJ5656"/>
      <c r="AK5656" t="s">
        <v>994</v>
      </c>
      <c r="AL5656" t="s">
        <v>18021</v>
      </c>
      <c r="AM5656" t="s">
        <v>33</v>
      </c>
      <c r="AN5656" t="s">
        <v>33</v>
      </c>
      <c r="AO5656"/>
      <c r="AP5656" t="s">
        <v>1058</v>
      </c>
      <c r="AQ5656"/>
      <c r="AR5656" t="s">
        <v>35</v>
      </c>
      <c r="AS5656" t="s">
        <v>35</v>
      </c>
    </row>
    <row r="5657" spans="1:45">
      <c r="A5657" s="264" t="s">
        <v>19038</v>
      </c>
      <c r="B5657" s="217" t="s">
        <v>18012</v>
      </c>
      <c r="C5657" s="217" t="s">
        <v>50</v>
      </c>
      <c r="E5657" s="217" t="s">
        <v>19039</v>
      </c>
      <c r="F5657" s="217" t="s">
        <v>19305</v>
      </c>
      <c r="H5657" s="217" t="s">
        <v>994</v>
      </c>
      <c r="I5657" s="217" t="s">
        <v>18021</v>
      </c>
      <c r="J5657" s="217" t="s">
        <v>33</v>
      </c>
      <c r="K5657" s="217" t="s">
        <v>33</v>
      </c>
      <c r="M5657" s="217">
        <f t="shared" si="114"/>
        <v>428</v>
      </c>
      <c r="O5657" s="217" t="s">
        <v>35</v>
      </c>
      <c r="P5657" s="217" t="s">
        <v>35</v>
      </c>
      <c r="Q5657" s="217">
        <f>S7255-vykonyz.xlsx[[#This Row],[Kod]]</f>
        <v>-93217</v>
      </c>
      <c r="R5657" s="217">
        <f>S5578-vykonyz.xlsx[[#This Row],[Kod]]</f>
        <v>0</v>
      </c>
      <c r="S5657" s="217" t="s">
        <v>19306</v>
      </c>
      <c r="T5657" s="217" t="s">
        <v>19307</v>
      </c>
      <c r="U5657" s="217">
        <v>312</v>
      </c>
      <c r="V5657" s="261">
        <v>45292</v>
      </c>
      <c r="W5657" s="217" t="s">
        <v>19306</v>
      </c>
      <c r="X5657" s="217">
        <v>304</v>
      </c>
      <c r="Y5657" s="217">
        <v>8</v>
      </c>
      <c r="Z5657" s="261">
        <v>45291</v>
      </c>
      <c r="AC5657" s="217">
        <f>vykonyz.xlsx3[[#This Row],[Kod]]-vykonyz.xlsx[[#This Row],[Kod]]</f>
        <v>0</v>
      </c>
      <c r="AD5657" t="s">
        <v>19038</v>
      </c>
      <c r="AE5657" t="s">
        <v>18012</v>
      </c>
      <c r="AF5657" t="s">
        <v>50</v>
      </c>
      <c r="AG5657"/>
      <c r="AH5657" t="s">
        <v>19039</v>
      </c>
      <c r="AI5657" t="s">
        <v>19305</v>
      </c>
      <c r="AJ5657"/>
      <c r="AK5657" t="s">
        <v>994</v>
      </c>
      <c r="AL5657" t="s">
        <v>18021</v>
      </c>
      <c r="AM5657" t="s">
        <v>33</v>
      </c>
      <c r="AN5657" t="s">
        <v>33</v>
      </c>
      <c r="AO5657"/>
      <c r="AP5657" t="s">
        <v>631</v>
      </c>
      <c r="AQ5657"/>
      <c r="AR5657" t="s">
        <v>35</v>
      </c>
      <c r="AS5657" t="s">
        <v>35</v>
      </c>
    </row>
    <row r="5658" spans="1:45">
      <c r="A5658" s="264" t="s">
        <v>19042</v>
      </c>
      <c r="B5658" s="217" t="s">
        <v>18012</v>
      </c>
      <c r="C5658" s="217" t="s">
        <v>50</v>
      </c>
      <c r="E5658" s="217" t="s">
        <v>19043</v>
      </c>
      <c r="F5658" s="217" t="s">
        <v>19308</v>
      </c>
      <c r="H5658" s="217" t="s">
        <v>1350</v>
      </c>
      <c r="I5658" s="217" t="s">
        <v>18021</v>
      </c>
      <c r="J5658" s="217" t="s">
        <v>33</v>
      </c>
      <c r="K5658" s="217" t="s">
        <v>33</v>
      </c>
      <c r="M5658" s="217">
        <f t="shared" si="114"/>
        <v>148</v>
      </c>
      <c r="O5658" s="217" t="s">
        <v>35</v>
      </c>
      <c r="P5658" s="217" t="s">
        <v>35</v>
      </c>
      <c r="Q5658" s="217">
        <f>S7256-vykonyz.xlsx[[#This Row],[Kod]]</f>
        <v>-93219</v>
      </c>
      <c r="R5658" s="217">
        <f>S5579-vykonyz.xlsx[[#This Row],[Kod]]</f>
        <v>0</v>
      </c>
      <c r="S5658" s="217" t="s">
        <v>19309</v>
      </c>
      <c r="T5658" s="217" t="s">
        <v>19307</v>
      </c>
      <c r="U5658" s="217">
        <v>312</v>
      </c>
      <c r="V5658" s="261">
        <v>45292</v>
      </c>
      <c r="W5658" s="217" t="s">
        <v>19309</v>
      </c>
      <c r="X5658" s="217">
        <v>304</v>
      </c>
      <c r="Y5658" s="217">
        <v>8</v>
      </c>
      <c r="Z5658" s="261">
        <v>45291</v>
      </c>
      <c r="AC5658" s="217">
        <f>vykonyz.xlsx3[[#This Row],[Kod]]-vykonyz.xlsx[[#This Row],[Kod]]</f>
        <v>0</v>
      </c>
      <c r="AD5658" t="s">
        <v>19042</v>
      </c>
      <c r="AE5658" t="s">
        <v>18012</v>
      </c>
      <c r="AF5658" t="s">
        <v>50</v>
      </c>
      <c r="AG5658"/>
      <c r="AH5658" t="s">
        <v>19043</v>
      </c>
      <c r="AI5658" t="s">
        <v>19308</v>
      </c>
      <c r="AJ5658"/>
      <c r="AK5658" t="s">
        <v>1350</v>
      </c>
      <c r="AL5658" t="s">
        <v>18021</v>
      </c>
      <c r="AM5658" t="s">
        <v>33</v>
      </c>
      <c r="AN5658" t="s">
        <v>33</v>
      </c>
      <c r="AO5658"/>
      <c r="AP5658" t="s">
        <v>6728</v>
      </c>
      <c r="AQ5658"/>
      <c r="AR5658" t="s">
        <v>35</v>
      </c>
      <c r="AS5658" t="s">
        <v>35</v>
      </c>
    </row>
    <row r="5659" spans="1:45">
      <c r="A5659" s="264" t="s">
        <v>19046</v>
      </c>
      <c r="B5659" s="217" t="s">
        <v>18012</v>
      </c>
      <c r="C5659" s="217" t="s">
        <v>50</v>
      </c>
      <c r="E5659" s="217" t="s">
        <v>19047</v>
      </c>
      <c r="F5659" s="217" t="s">
        <v>19310</v>
      </c>
      <c r="H5659" s="217" t="s">
        <v>994</v>
      </c>
      <c r="I5659" s="217" t="s">
        <v>18021</v>
      </c>
      <c r="J5659" s="217" t="s">
        <v>33</v>
      </c>
      <c r="K5659" s="217" t="s">
        <v>33</v>
      </c>
      <c r="M5659" s="217">
        <f t="shared" si="114"/>
        <v>197</v>
      </c>
      <c r="O5659" s="217" t="s">
        <v>35</v>
      </c>
      <c r="P5659" s="217" t="s">
        <v>35</v>
      </c>
      <c r="Q5659" s="217">
        <f>S7257-vykonyz.xlsx[[#This Row],[Kod]]</f>
        <v>-93221</v>
      </c>
      <c r="R5659" s="217">
        <f>S5580-vykonyz.xlsx[[#This Row],[Kod]]</f>
        <v>0</v>
      </c>
      <c r="S5659" s="217" t="s">
        <v>19311</v>
      </c>
      <c r="T5659" s="217" t="s">
        <v>19312</v>
      </c>
      <c r="U5659" s="217">
        <v>8229</v>
      </c>
      <c r="V5659" s="261">
        <v>45292</v>
      </c>
      <c r="W5659" s="217" t="s">
        <v>19311</v>
      </c>
      <c r="X5659" s="217">
        <v>7866</v>
      </c>
      <c r="Y5659" s="217">
        <v>363</v>
      </c>
      <c r="Z5659" s="261">
        <v>45291</v>
      </c>
      <c r="AC5659" s="217">
        <f>vykonyz.xlsx3[[#This Row],[Kod]]-vykonyz.xlsx[[#This Row],[Kod]]</f>
        <v>0</v>
      </c>
      <c r="AD5659" t="s">
        <v>19046</v>
      </c>
      <c r="AE5659" t="s">
        <v>18012</v>
      </c>
      <c r="AF5659" t="s">
        <v>50</v>
      </c>
      <c r="AG5659"/>
      <c r="AH5659" t="s">
        <v>19047</v>
      </c>
      <c r="AI5659" t="s">
        <v>19310</v>
      </c>
      <c r="AJ5659"/>
      <c r="AK5659" t="s">
        <v>994</v>
      </c>
      <c r="AL5659" t="s">
        <v>18021</v>
      </c>
      <c r="AM5659" t="s">
        <v>33</v>
      </c>
      <c r="AN5659" t="s">
        <v>33</v>
      </c>
      <c r="AO5659"/>
      <c r="AP5659" t="s">
        <v>13413</v>
      </c>
      <c r="AQ5659"/>
      <c r="AR5659" t="s">
        <v>35</v>
      </c>
      <c r="AS5659" t="s">
        <v>35</v>
      </c>
    </row>
    <row r="5660" spans="1:45">
      <c r="A5660" s="264" t="s">
        <v>19051</v>
      </c>
      <c r="B5660" s="217" t="s">
        <v>18012</v>
      </c>
      <c r="C5660" s="217" t="s">
        <v>50</v>
      </c>
      <c r="E5660" s="217" t="s">
        <v>19052</v>
      </c>
      <c r="F5660" s="217" t="s">
        <v>19313</v>
      </c>
      <c r="H5660" s="217" t="s">
        <v>994</v>
      </c>
      <c r="I5660" s="217" t="s">
        <v>18021</v>
      </c>
      <c r="J5660" s="217" t="s">
        <v>33</v>
      </c>
      <c r="K5660" s="217" t="s">
        <v>33</v>
      </c>
      <c r="M5660" s="217">
        <f t="shared" si="114"/>
        <v>543</v>
      </c>
      <c r="O5660" s="217" t="s">
        <v>35</v>
      </c>
      <c r="P5660" s="217" t="s">
        <v>35</v>
      </c>
      <c r="Q5660" s="217">
        <f>S7258-vykonyz.xlsx[[#This Row],[Kod]]</f>
        <v>-93223</v>
      </c>
      <c r="R5660" s="217">
        <f>S5581-vykonyz.xlsx[[#This Row],[Kod]]</f>
        <v>0</v>
      </c>
      <c r="S5660" s="217" t="s">
        <v>19314</v>
      </c>
      <c r="T5660" s="217" t="s">
        <v>19315</v>
      </c>
      <c r="U5660" s="217">
        <v>8229</v>
      </c>
      <c r="V5660" s="261">
        <v>45292</v>
      </c>
      <c r="W5660" s="217" t="s">
        <v>19314</v>
      </c>
      <c r="X5660" s="217">
        <v>7866</v>
      </c>
      <c r="Y5660" s="217">
        <v>363</v>
      </c>
      <c r="Z5660" s="261">
        <v>45291</v>
      </c>
      <c r="AC5660" s="217">
        <f>vykonyz.xlsx3[[#This Row],[Kod]]-vykonyz.xlsx[[#This Row],[Kod]]</f>
        <v>0</v>
      </c>
      <c r="AD5660" t="s">
        <v>19051</v>
      </c>
      <c r="AE5660" t="s">
        <v>18012</v>
      </c>
      <c r="AF5660" t="s">
        <v>50</v>
      </c>
      <c r="AG5660"/>
      <c r="AH5660" t="s">
        <v>19052</v>
      </c>
      <c r="AI5660" t="s">
        <v>19316</v>
      </c>
      <c r="AJ5660"/>
      <c r="AK5660" t="s">
        <v>994</v>
      </c>
      <c r="AL5660" t="s">
        <v>18021</v>
      </c>
      <c r="AM5660" t="s">
        <v>33</v>
      </c>
      <c r="AN5660" t="s">
        <v>33</v>
      </c>
      <c r="AO5660"/>
      <c r="AP5660" t="s">
        <v>19317</v>
      </c>
      <c r="AQ5660"/>
      <c r="AR5660" t="s">
        <v>35</v>
      </c>
      <c r="AS5660" t="s">
        <v>35</v>
      </c>
    </row>
    <row r="5661" spans="1:45">
      <c r="A5661" s="264" t="s">
        <v>19054</v>
      </c>
      <c r="B5661" s="217" t="s">
        <v>18012</v>
      </c>
      <c r="C5661" s="217" t="s">
        <v>50</v>
      </c>
      <c r="E5661" s="217" t="s">
        <v>19055</v>
      </c>
      <c r="F5661" s="217" t="s">
        <v>19318</v>
      </c>
      <c r="H5661" s="217" t="s">
        <v>1032</v>
      </c>
      <c r="I5661" s="217" t="s">
        <v>18021</v>
      </c>
      <c r="J5661" s="217" t="s">
        <v>33</v>
      </c>
      <c r="K5661" s="217" t="s">
        <v>33</v>
      </c>
      <c r="M5661" s="217">
        <f t="shared" si="114"/>
        <v>273</v>
      </c>
      <c r="O5661" s="217" t="s">
        <v>35</v>
      </c>
      <c r="P5661" s="217" t="s">
        <v>35</v>
      </c>
      <c r="Q5661" s="217">
        <f>S7259-vykonyz.xlsx[[#This Row],[Kod]]</f>
        <v>-93225</v>
      </c>
      <c r="R5661" s="217">
        <f>S5582-vykonyz.xlsx[[#This Row],[Kod]]</f>
        <v>0</v>
      </c>
      <c r="S5661" s="217" t="s">
        <v>19319</v>
      </c>
      <c r="T5661" s="217" t="s">
        <v>19320</v>
      </c>
      <c r="U5661" s="217">
        <v>9159</v>
      </c>
      <c r="V5661" s="261">
        <v>45292</v>
      </c>
      <c r="W5661" s="217" t="s">
        <v>19319</v>
      </c>
      <c r="X5661" s="217">
        <v>8999</v>
      </c>
      <c r="Y5661" s="217">
        <v>160</v>
      </c>
      <c r="Z5661" s="261">
        <v>45291</v>
      </c>
      <c r="AC5661" s="217">
        <f>vykonyz.xlsx3[[#This Row],[Kod]]-vykonyz.xlsx[[#This Row],[Kod]]</f>
        <v>0</v>
      </c>
      <c r="AD5661" t="s">
        <v>19054</v>
      </c>
      <c r="AE5661" t="s">
        <v>18012</v>
      </c>
      <c r="AF5661" t="s">
        <v>50</v>
      </c>
      <c r="AG5661"/>
      <c r="AH5661" t="s">
        <v>19055</v>
      </c>
      <c r="AI5661" t="s">
        <v>19318</v>
      </c>
      <c r="AJ5661"/>
      <c r="AK5661" t="s">
        <v>1032</v>
      </c>
      <c r="AL5661" t="s">
        <v>18021</v>
      </c>
      <c r="AM5661" t="s">
        <v>33</v>
      </c>
      <c r="AN5661" t="s">
        <v>33</v>
      </c>
      <c r="AO5661"/>
      <c r="AP5661" t="s">
        <v>19321</v>
      </c>
      <c r="AQ5661"/>
      <c r="AR5661" t="s">
        <v>35</v>
      </c>
      <c r="AS5661" t="s">
        <v>35</v>
      </c>
    </row>
    <row r="5662" spans="1:45">
      <c r="A5662" s="264" t="s">
        <v>19057</v>
      </c>
      <c r="B5662" s="217" t="s">
        <v>18012</v>
      </c>
      <c r="C5662" s="217" t="s">
        <v>50</v>
      </c>
      <c r="E5662" s="217" t="s">
        <v>19058</v>
      </c>
      <c r="F5662" s="217" t="s">
        <v>19322</v>
      </c>
      <c r="H5662" s="217" t="s">
        <v>994</v>
      </c>
      <c r="I5662" s="217" t="s">
        <v>18021</v>
      </c>
      <c r="J5662" s="217" t="s">
        <v>33</v>
      </c>
      <c r="K5662" s="217" t="s">
        <v>33</v>
      </c>
      <c r="M5662" s="217">
        <f t="shared" si="114"/>
        <v>956</v>
      </c>
      <c r="O5662" s="217" t="s">
        <v>35</v>
      </c>
      <c r="P5662" s="217" t="s">
        <v>35</v>
      </c>
      <c r="Q5662" s="217">
        <f>S7260-vykonyz.xlsx[[#This Row],[Kod]]</f>
        <v>-93227</v>
      </c>
      <c r="R5662" s="217">
        <f>S5583-vykonyz.xlsx[[#This Row],[Kod]]</f>
        <v>0</v>
      </c>
      <c r="S5662" s="217" t="s">
        <v>19323</v>
      </c>
      <c r="T5662" s="217" t="s">
        <v>19324</v>
      </c>
      <c r="U5662" s="217">
        <v>9159</v>
      </c>
      <c r="V5662" s="261">
        <v>45292</v>
      </c>
      <c r="W5662" s="217" t="s">
        <v>19323</v>
      </c>
      <c r="X5662" s="217">
        <v>8999</v>
      </c>
      <c r="Y5662" s="217">
        <v>160</v>
      </c>
      <c r="Z5662" s="261">
        <v>45291</v>
      </c>
      <c r="AC5662" s="217">
        <f>vykonyz.xlsx3[[#This Row],[Kod]]-vykonyz.xlsx[[#This Row],[Kod]]</f>
        <v>0</v>
      </c>
      <c r="AD5662" t="s">
        <v>19057</v>
      </c>
      <c r="AE5662" t="s">
        <v>18012</v>
      </c>
      <c r="AF5662" t="s">
        <v>50</v>
      </c>
      <c r="AG5662"/>
      <c r="AH5662" t="s">
        <v>19058</v>
      </c>
      <c r="AI5662" t="s">
        <v>19322</v>
      </c>
      <c r="AJ5662"/>
      <c r="AK5662" t="s">
        <v>994</v>
      </c>
      <c r="AL5662" t="s">
        <v>18021</v>
      </c>
      <c r="AM5662" t="s">
        <v>33</v>
      </c>
      <c r="AN5662" t="s">
        <v>33</v>
      </c>
      <c r="AO5662"/>
      <c r="AP5662" t="s">
        <v>6931</v>
      </c>
      <c r="AQ5662"/>
      <c r="AR5662" t="s">
        <v>35</v>
      </c>
      <c r="AS5662" t="s">
        <v>35</v>
      </c>
    </row>
    <row r="5663" spans="1:45">
      <c r="A5663" s="264" t="s">
        <v>19061</v>
      </c>
      <c r="B5663" s="217" t="s">
        <v>18012</v>
      </c>
      <c r="C5663" s="217" t="s">
        <v>50</v>
      </c>
      <c r="E5663" s="217" t="s">
        <v>19062</v>
      </c>
      <c r="F5663" s="217" t="s">
        <v>19325</v>
      </c>
      <c r="H5663" s="217" t="s">
        <v>994</v>
      </c>
      <c r="I5663" s="217" t="s">
        <v>18021</v>
      </c>
      <c r="J5663" s="217" t="s">
        <v>33</v>
      </c>
      <c r="K5663" s="217" t="s">
        <v>33</v>
      </c>
      <c r="M5663" s="217">
        <f t="shared" si="114"/>
        <v>543</v>
      </c>
      <c r="O5663" s="217" t="s">
        <v>35</v>
      </c>
      <c r="P5663" s="217" t="s">
        <v>35</v>
      </c>
      <c r="Q5663" s="217">
        <f>S7261-vykonyz.xlsx[[#This Row],[Kod]]</f>
        <v>-93229</v>
      </c>
      <c r="R5663" s="217">
        <f>S5584-vykonyz.xlsx[[#This Row],[Kod]]</f>
        <v>0</v>
      </c>
      <c r="S5663" s="217" t="s">
        <v>19326</v>
      </c>
      <c r="T5663" s="217" t="s">
        <v>19327</v>
      </c>
      <c r="U5663" s="217">
        <v>1814</v>
      </c>
      <c r="V5663" s="261">
        <v>45292</v>
      </c>
      <c r="W5663" s="217" t="s">
        <v>19326</v>
      </c>
      <c r="X5663" s="217">
        <v>1730</v>
      </c>
      <c r="Y5663" s="217">
        <v>84</v>
      </c>
      <c r="Z5663" s="261">
        <v>45291</v>
      </c>
      <c r="AC5663" s="217">
        <f>vykonyz.xlsx3[[#This Row],[Kod]]-vykonyz.xlsx[[#This Row],[Kod]]</f>
        <v>0</v>
      </c>
      <c r="AD5663" t="s">
        <v>19061</v>
      </c>
      <c r="AE5663" t="s">
        <v>18012</v>
      </c>
      <c r="AF5663" t="s">
        <v>50</v>
      </c>
      <c r="AG5663"/>
      <c r="AH5663" t="s">
        <v>19062</v>
      </c>
      <c r="AI5663" t="s">
        <v>19325</v>
      </c>
      <c r="AJ5663"/>
      <c r="AK5663" t="s">
        <v>994</v>
      </c>
      <c r="AL5663" t="s">
        <v>18021</v>
      </c>
      <c r="AM5663" t="s">
        <v>33</v>
      </c>
      <c r="AN5663" t="s">
        <v>33</v>
      </c>
      <c r="AO5663"/>
      <c r="AP5663" t="s">
        <v>19317</v>
      </c>
      <c r="AQ5663"/>
      <c r="AR5663" t="s">
        <v>35</v>
      </c>
      <c r="AS5663" t="s">
        <v>35</v>
      </c>
    </row>
    <row r="5664" spans="1:45">
      <c r="A5664" s="264" t="s">
        <v>19064</v>
      </c>
      <c r="B5664" s="217" t="s">
        <v>18012</v>
      </c>
      <c r="C5664" s="217" t="s">
        <v>50</v>
      </c>
      <c r="E5664" s="217" t="s">
        <v>19065</v>
      </c>
      <c r="F5664" s="217" t="s">
        <v>19328</v>
      </c>
      <c r="H5664" s="217" t="s">
        <v>994</v>
      </c>
      <c r="I5664" s="217" t="s">
        <v>18021</v>
      </c>
      <c r="J5664" s="217" t="s">
        <v>33</v>
      </c>
      <c r="K5664" s="217" t="s">
        <v>33</v>
      </c>
      <c r="M5664" s="217">
        <f t="shared" si="114"/>
        <v>411</v>
      </c>
      <c r="O5664" s="217" t="s">
        <v>35</v>
      </c>
      <c r="P5664" s="217" t="s">
        <v>35</v>
      </c>
      <c r="Q5664" s="217">
        <f>S7262-vykonyz.xlsx[[#This Row],[Kod]]</f>
        <v>-93231</v>
      </c>
      <c r="R5664" s="217">
        <f>S5585-vykonyz.xlsx[[#This Row],[Kod]]</f>
        <v>0</v>
      </c>
      <c r="S5664" s="217" t="s">
        <v>19329</v>
      </c>
      <c r="T5664" s="217" t="s">
        <v>19330</v>
      </c>
      <c r="U5664" s="217">
        <v>1017</v>
      </c>
      <c r="V5664" s="261">
        <v>45292</v>
      </c>
      <c r="W5664" s="217" t="s">
        <v>19329</v>
      </c>
      <c r="X5664" s="217">
        <v>950</v>
      </c>
      <c r="Y5664" s="217">
        <v>67</v>
      </c>
      <c r="Z5664" s="261">
        <v>45291</v>
      </c>
      <c r="AC5664" s="217">
        <f>vykonyz.xlsx3[[#This Row],[Kod]]-vykonyz.xlsx[[#This Row],[Kod]]</f>
        <v>0</v>
      </c>
      <c r="AD5664" t="s">
        <v>19064</v>
      </c>
      <c r="AE5664" t="s">
        <v>18012</v>
      </c>
      <c r="AF5664" t="s">
        <v>50</v>
      </c>
      <c r="AG5664"/>
      <c r="AH5664" t="s">
        <v>19065</v>
      </c>
      <c r="AI5664" t="s">
        <v>19328</v>
      </c>
      <c r="AJ5664"/>
      <c r="AK5664" t="s">
        <v>994</v>
      </c>
      <c r="AL5664" t="s">
        <v>18021</v>
      </c>
      <c r="AM5664" t="s">
        <v>33</v>
      </c>
      <c r="AN5664" t="s">
        <v>33</v>
      </c>
      <c r="AO5664"/>
      <c r="AP5664" t="s">
        <v>1873</v>
      </c>
      <c r="AQ5664"/>
      <c r="AR5664" t="s">
        <v>35</v>
      </c>
      <c r="AS5664" t="s">
        <v>35</v>
      </c>
    </row>
    <row r="5665" spans="1:45">
      <c r="A5665" s="264" t="s">
        <v>19067</v>
      </c>
      <c r="B5665" s="217" t="s">
        <v>18012</v>
      </c>
      <c r="C5665" s="217" t="s">
        <v>50</v>
      </c>
      <c r="E5665" s="217" t="s">
        <v>19331</v>
      </c>
      <c r="F5665" s="217" t="s">
        <v>19332</v>
      </c>
      <c r="H5665" s="217" t="s">
        <v>59</v>
      </c>
      <c r="I5665" s="217" t="s">
        <v>59</v>
      </c>
      <c r="J5665" s="217" t="s">
        <v>33</v>
      </c>
      <c r="K5665" s="217" t="s">
        <v>33</v>
      </c>
      <c r="M5665" s="217">
        <f t="shared" si="114"/>
        <v>1919</v>
      </c>
      <c r="O5665" s="217" t="s">
        <v>35</v>
      </c>
      <c r="P5665" s="217" t="s">
        <v>35</v>
      </c>
      <c r="Q5665" s="217">
        <f>S7263-vykonyz.xlsx[[#This Row],[Kod]]</f>
        <v>-93233</v>
      </c>
      <c r="R5665" s="217">
        <f>S5586-vykonyz.xlsx[[#This Row],[Kod]]</f>
        <v>0</v>
      </c>
      <c r="S5665" s="217" t="s">
        <v>19333</v>
      </c>
      <c r="T5665" s="217" t="s">
        <v>19334</v>
      </c>
      <c r="U5665" s="217">
        <v>1017</v>
      </c>
      <c r="V5665" s="261">
        <v>45292</v>
      </c>
      <c r="W5665" s="217" t="s">
        <v>19333</v>
      </c>
      <c r="X5665" s="217">
        <v>950</v>
      </c>
      <c r="Y5665" s="217">
        <v>67</v>
      </c>
      <c r="Z5665" s="261">
        <v>45291</v>
      </c>
      <c r="AC5665" s="217">
        <f>vykonyz.xlsx3[[#This Row],[Kod]]-vykonyz.xlsx[[#This Row],[Kod]]</f>
        <v>0</v>
      </c>
      <c r="AD5665" t="s">
        <v>19067</v>
      </c>
      <c r="AE5665" t="s">
        <v>18012</v>
      </c>
      <c r="AF5665" t="s">
        <v>50</v>
      </c>
      <c r="AG5665"/>
      <c r="AH5665" t="s">
        <v>19331</v>
      </c>
      <c r="AI5665" t="s">
        <v>19332</v>
      </c>
      <c r="AJ5665"/>
      <c r="AK5665" t="s">
        <v>59</v>
      </c>
      <c r="AL5665" t="s">
        <v>59</v>
      </c>
      <c r="AM5665" t="s">
        <v>33</v>
      </c>
      <c r="AN5665" t="s">
        <v>33</v>
      </c>
      <c r="AO5665"/>
      <c r="AP5665" t="s">
        <v>19335</v>
      </c>
      <c r="AQ5665"/>
      <c r="AR5665" t="s">
        <v>35</v>
      </c>
      <c r="AS5665" t="s">
        <v>35</v>
      </c>
    </row>
    <row r="5666" spans="1:45">
      <c r="A5666" s="264" t="s">
        <v>19071</v>
      </c>
      <c r="B5666" s="217" t="s">
        <v>18012</v>
      </c>
      <c r="C5666" s="217" t="s">
        <v>50</v>
      </c>
      <c r="E5666" s="217" t="s">
        <v>19072</v>
      </c>
      <c r="F5666" s="217" t="s">
        <v>19336</v>
      </c>
      <c r="H5666" s="217" t="s">
        <v>994</v>
      </c>
      <c r="I5666" s="217" t="s">
        <v>18021</v>
      </c>
      <c r="J5666" s="217" t="s">
        <v>33</v>
      </c>
      <c r="K5666" s="217" t="s">
        <v>33</v>
      </c>
      <c r="M5666" s="217">
        <f t="shared" si="114"/>
        <v>603</v>
      </c>
      <c r="O5666" s="217" t="s">
        <v>35</v>
      </c>
      <c r="P5666" s="217" t="s">
        <v>35</v>
      </c>
      <c r="Q5666" s="217">
        <f>S7264-vykonyz.xlsx[[#This Row],[Kod]]</f>
        <v>-93235</v>
      </c>
      <c r="R5666" s="217">
        <f>S5587-vykonyz.xlsx[[#This Row],[Kod]]</f>
        <v>0</v>
      </c>
      <c r="S5666" s="217" t="s">
        <v>19337</v>
      </c>
      <c r="T5666" s="217" t="s">
        <v>19338</v>
      </c>
      <c r="U5666" s="217">
        <v>4814</v>
      </c>
      <c r="V5666" s="261">
        <v>45292</v>
      </c>
      <c r="W5666" s="217" t="s">
        <v>19337</v>
      </c>
      <c r="X5666" s="217">
        <v>4662</v>
      </c>
      <c r="Y5666" s="217">
        <v>152</v>
      </c>
      <c r="Z5666" s="261">
        <v>45291</v>
      </c>
      <c r="AC5666" s="217">
        <f>vykonyz.xlsx3[[#This Row],[Kod]]-vykonyz.xlsx[[#This Row],[Kod]]</f>
        <v>0</v>
      </c>
      <c r="AD5666" t="s">
        <v>19071</v>
      </c>
      <c r="AE5666" t="s">
        <v>18012</v>
      </c>
      <c r="AF5666" t="s">
        <v>50</v>
      </c>
      <c r="AG5666"/>
      <c r="AH5666" t="s">
        <v>19072</v>
      </c>
      <c r="AI5666" t="s">
        <v>19336</v>
      </c>
      <c r="AJ5666"/>
      <c r="AK5666" t="s">
        <v>994</v>
      </c>
      <c r="AL5666" t="s">
        <v>18021</v>
      </c>
      <c r="AM5666" t="s">
        <v>33</v>
      </c>
      <c r="AN5666" t="s">
        <v>33</v>
      </c>
      <c r="AO5666"/>
      <c r="AP5666" t="s">
        <v>4396</v>
      </c>
      <c r="AQ5666"/>
      <c r="AR5666" t="s">
        <v>35</v>
      </c>
      <c r="AS5666" t="s">
        <v>35</v>
      </c>
    </row>
    <row r="5667" spans="1:45">
      <c r="A5667" s="264" t="s">
        <v>19074</v>
      </c>
      <c r="B5667" s="217" t="s">
        <v>18012</v>
      </c>
      <c r="C5667" s="217" t="s">
        <v>50</v>
      </c>
      <c r="E5667" s="217" t="s">
        <v>19075</v>
      </c>
      <c r="F5667" s="217" t="s">
        <v>19339</v>
      </c>
      <c r="H5667" s="217" t="s">
        <v>40</v>
      </c>
      <c r="I5667" s="217" t="s">
        <v>40</v>
      </c>
      <c r="J5667" s="217" t="s">
        <v>33</v>
      </c>
      <c r="K5667" s="217" t="s">
        <v>33</v>
      </c>
      <c r="M5667" s="217">
        <f t="shared" si="114"/>
        <v>621</v>
      </c>
      <c r="O5667" s="217" t="s">
        <v>35</v>
      </c>
      <c r="P5667" s="217" t="s">
        <v>35</v>
      </c>
      <c r="Q5667" s="217">
        <f>S7265-vykonyz.xlsx[[#This Row],[Kod]]</f>
        <v>-93237</v>
      </c>
      <c r="R5667" s="217">
        <f>S5588-vykonyz.xlsx[[#This Row],[Kod]]</f>
        <v>0</v>
      </c>
      <c r="S5667" s="217" t="s">
        <v>19340</v>
      </c>
      <c r="T5667" s="217" t="s">
        <v>19341</v>
      </c>
      <c r="U5667" s="217">
        <v>4814</v>
      </c>
      <c r="V5667" s="261">
        <v>45292</v>
      </c>
      <c r="W5667" s="217" t="s">
        <v>19340</v>
      </c>
      <c r="X5667" s="217">
        <v>4662</v>
      </c>
      <c r="Y5667" s="217">
        <v>152</v>
      </c>
      <c r="Z5667" s="261">
        <v>45291</v>
      </c>
      <c r="AC5667" s="217">
        <f>vykonyz.xlsx3[[#This Row],[Kod]]-vykonyz.xlsx[[#This Row],[Kod]]</f>
        <v>0</v>
      </c>
      <c r="AD5667" t="s">
        <v>19074</v>
      </c>
      <c r="AE5667" t="s">
        <v>18012</v>
      </c>
      <c r="AF5667" t="s">
        <v>50</v>
      </c>
      <c r="AG5667"/>
      <c r="AH5667" t="s">
        <v>19075</v>
      </c>
      <c r="AI5667" t="s">
        <v>19339</v>
      </c>
      <c r="AJ5667"/>
      <c r="AK5667" t="s">
        <v>40</v>
      </c>
      <c r="AL5667" t="s">
        <v>40</v>
      </c>
      <c r="AM5667" t="s">
        <v>33</v>
      </c>
      <c r="AN5667" t="s">
        <v>33</v>
      </c>
      <c r="AO5667"/>
      <c r="AP5667" t="s">
        <v>1395</v>
      </c>
      <c r="AQ5667"/>
      <c r="AR5667" t="s">
        <v>35</v>
      </c>
      <c r="AS5667" t="s">
        <v>35</v>
      </c>
    </row>
    <row r="5668" spans="1:45">
      <c r="A5668" s="264" t="s">
        <v>19077</v>
      </c>
      <c r="B5668" s="217" t="s">
        <v>18012</v>
      </c>
      <c r="C5668" s="217" t="s">
        <v>50</v>
      </c>
      <c r="E5668" s="217" t="s">
        <v>19078</v>
      </c>
      <c r="F5668" s="217" t="s">
        <v>19342</v>
      </c>
      <c r="H5668" s="217" t="s">
        <v>1613</v>
      </c>
      <c r="I5668" s="217" t="s">
        <v>59</v>
      </c>
      <c r="J5668" s="217" t="s">
        <v>33</v>
      </c>
      <c r="K5668" s="217" t="s">
        <v>33</v>
      </c>
      <c r="M5668" s="217">
        <f t="shared" si="114"/>
        <v>1797</v>
      </c>
      <c r="O5668" s="217" t="s">
        <v>35</v>
      </c>
      <c r="P5668" s="217" t="s">
        <v>35</v>
      </c>
      <c r="Q5668" s="217">
        <f>S7266-vykonyz.xlsx[[#This Row],[Kod]]</f>
        <v>-93239</v>
      </c>
      <c r="R5668" s="217">
        <f>S5589-vykonyz.xlsx[[#This Row],[Kod]]</f>
        <v>0</v>
      </c>
      <c r="S5668" s="217" t="s">
        <v>19343</v>
      </c>
      <c r="T5668" s="217" t="s">
        <v>19344</v>
      </c>
      <c r="U5668" s="217">
        <v>1814</v>
      </c>
      <c r="V5668" s="261">
        <v>45292</v>
      </c>
      <c r="W5668" s="217" t="s">
        <v>19343</v>
      </c>
      <c r="X5668" s="217">
        <v>1730</v>
      </c>
      <c r="Y5668" s="217">
        <v>84</v>
      </c>
      <c r="Z5668" s="261">
        <v>45291</v>
      </c>
      <c r="AC5668" s="217">
        <f>vykonyz.xlsx3[[#This Row],[Kod]]-vykonyz.xlsx[[#This Row],[Kod]]</f>
        <v>0</v>
      </c>
      <c r="AD5668" t="s">
        <v>19077</v>
      </c>
      <c r="AE5668" t="s">
        <v>18012</v>
      </c>
      <c r="AF5668" t="s">
        <v>50</v>
      </c>
      <c r="AG5668"/>
      <c r="AH5668" t="s">
        <v>19078</v>
      </c>
      <c r="AI5668" t="s">
        <v>19342</v>
      </c>
      <c r="AJ5668"/>
      <c r="AK5668" t="s">
        <v>1613</v>
      </c>
      <c r="AL5668" t="s">
        <v>59</v>
      </c>
      <c r="AM5668" t="s">
        <v>33</v>
      </c>
      <c r="AN5668" t="s">
        <v>33</v>
      </c>
      <c r="AO5668"/>
      <c r="AP5668" t="s">
        <v>19345</v>
      </c>
      <c r="AQ5668"/>
      <c r="AR5668" t="s">
        <v>35</v>
      </c>
      <c r="AS5668" t="s">
        <v>35</v>
      </c>
    </row>
    <row r="5669" spans="1:45">
      <c r="A5669" s="264" t="s">
        <v>19080</v>
      </c>
      <c r="B5669" s="217" t="s">
        <v>18012</v>
      </c>
      <c r="C5669" s="217" t="s">
        <v>50</v>
      </c>
      <c r="E5669" s="217" t="s">
        <v>19081</v>
      </c>
      <c r="F5669" s="217" t="s">
        <v>19346</v>
      </c>
      <c r="H5669" s="217" t="s">
        <v>19347</v>
      </c>
      <c r="I5669" s="217" t="s">
        <v>7453</v>
      </c>
      <c r="J5669" s="217" t="s">
        <v>33</v>
      </c>
      <c r="K5669" s="217" t="s">
        <v>33</v>
      </c>
      <c r="M5669" s="217">
        <f t="shared" si="114"/>
        <v>6125</v>
      </c>
      <c r="O5669" s="217" t="s">
        <v>35</v>
      </c>
      <c r="P5669" s="217" t="s">
        <v>35</v>
      </c>
      <c r="Q5669" s="217">
        <f>S7267-vykonyz.xlsx[[#This Row],[Kod]]</f>
        <v>-93241</v>
      </c>
      <c r="R5669" s="217">
        <f>S5590-vykonyz.xlsx[[#This Row],[Kod]]</f>
        <v>0</v>
      </c>
      <c r="S5669" s="217" t="s">
        <v>19348</v>
      </c>
      <c r="T5669" s="217" t="s">
        <v>19349</v>
      </c>
      <c r="U5669" s="217">
        <v>1814</v>
      </c>
      <c r="V5669" s="261">
        <v>45292</v>
      </c>
      <c r="W5669" s="217" t="s">
        <v>19348</v>
      </c>
      <c r="X5669" s="217">
        <v>1730</v>
      </c>
      <c r="Y5669" s="217">
        <v>84</v>
      </c>
      <c r="Z5669" s="261">
        <v>45291</v>
      </c>
      <c r="AC5669" s="217">
        <f>vykonyz.xlsx3[[#This Row],[Kod]]-vykonyz.xlsx[[#This Row],[Kod]]</f>
        <v>0</v>
      </c>
      <c r="AD5669" t="s">
        <v>19080</v>
      </c>
      <c r="AE5669" t="s">
        <v>18012</v>
      </c>
      <c r="AF5669" t="s">
        <v>50</v>
      </c>
      <c r="AG5669"/>
      <c r="AH5669" t="s">
        <v>19081</v>
      </c>
      <c r="AI5669" t="s">
        <v>19346</v>
      </c>
      <c r="AJ5669"/>
      <c r="AK5669" t="s">
        <v>19347</v>
      </c>
      <c r="AL5669" t="s">
        <v>7453</v>
      </c>
      <c r="AM5669" t="s">
        <v>33</v>
      </c>
      <c r="AN5669" t="s">
        <v>33</v>
      </c>
      <c r="AO5669"/>
      <c r="AP5669" t="s">
        <v>19350</v>
      </c>
      <c r="AQ5669"/>
      <c r="AR5669" t="s">
        <v>35</v>
      </c>
      <c r="AS5669" t="s">
        <v>35</v>
      </c>
    </row>
    <row r="5670" spans="1:45">
      <c r="A5670" s="264" t="s">
        <v>19083</v>
      </c>
      <c r="B5670" s="217" t="s">
        <v>18012</v>
      </c>
      <c r="C5670" s="217" t="s">
        <v>50</v>
      </c>
      <c r="E5670" s="217" t="s">
        <v>19084</v>
      </c>
      <c r="F5670" s="217" t="s">
        <v>19351</v>
      </c>
      <c r="H5670" s="217" t="s">
        <v>1084</v>
      </c>
      <c r="I5670" s="217" t="s">
        <v>1084</v>
      </c>
      <c r="J5670" s="217" t="s">
        <v>33</v>
      </c>
      <c r="K5670" s="217" t="s">
        <v>33</v>
      </c>
      <c r="M5670" s="217">
        <f t="shared" si="114"/>
        <v>805</v>
      </c>
      <c r="O5670" s="217" t="s">
        <v>35</v>
      </c>
      <c r="P5670" s="217" t="s">
        <v>35</v>
      </c>
      <c r="Q5670" s="217">
        <f>S7268-vykonyz.xlsx[[#This Row],[Kod]]</f>
        <v>-93243</v>
      </c>
      <c r="R5670" s="217">
        <f>S5591-vykonyz.xlsx[[#This Row],[Kod]]</f>
        <v>0</v>
      </c>
      <c r="S5670" s="217" t="s">
        <v>19352</v>
      </c>
      <c r="T5670" s="217" t="s">
        <v>19353</v>
      </c>
      <c r="U5670" s="217">
        <v>37617</v>
      </c>
      <c r="V5670" s="261">
        <v>45292</v>
      </c>
      <c r="W5670" s="217" t="s">
        <v>19352</v>
      </c>
      <c r="X5670" s="217">
        <v>36656</v>
      </c>
      <c r="Y5670" s="217">
        <v>961</v>
      </c>
      <c r="Z5670" s="261">
        <v>45291</v>
      </c>
      <c r="AC5670" s="217">
        <f>vykonyz.xlsx3[[#This Row],[Kod]]-vykonyz.xlsx[[#This Row],[Kod]]</f>
        <v>0</v>
      </c>
      <c r="AD5670" t="s">
        <v>19083</v>
      </c>
      <c r="AE5670" t="s">
        <v>18012</v>
      </c>
      <c r="AF5670" t="s">
        <v>50</v>
      </c>
      <c r="AG5670"/>
      <c r="AH5670" t="s">
        <v>19084</v>
      </c>
      <c r="AI5670" t="s">
        <v>19351</v>
      </c>
      <c r="AJ5670"/>
      <c r="AK5670" t="s">
        <v>1084</v>
      </c>
      <c r="AL5670" t="s">
        <v>1084</v>
      </c>
      <c r="AM5670" t="s">
        <v>33</v>
      </c>
      <c r="AN5670" t="s">
        <v>33</v>
      </c>
      <c r="AO5670"/>
      <c r="AP5670" t="s">
        <v>19354</v>
      </c>
      <c r="AQ5670"/>
      <c r="AR5670" t="s">
        <v>35</v>
      </c>
      <c r="AS5670" t="s">
        <v>35</v>
      </c>
    </row>
    <row r="5671" spans="1:45">
      <c r="A5671" s="264" t="s">
        <v>19086</v>
      </c>
      <c r="B5671" s="217" t="s">
        <v>18012</v>
      </c>
      <c r="C5671" s="217" t="s">
        <v>50</v>
      </c>
      <c r="E5671" s="217" t="s">
        <v>19087</v>
      </c>
      <c r="F5671" s="217" t="s">
        <v>19355</v>
      </c>
      <c r="H5671" s="217" t="s">
        <v>6568</v>
      </c>
      <c r="I5671" s="217" t="s">
        <v>1125</v>
      </c>
      <c r="J5671" s="217" t="s">
        <v>33</v>
      </c>
      <c r="K5671" s="217" t="s">
        <v>33</v>
      </c>
      <c r="M5671" s="217">
        <f t="shared" si="114"/>
        <v>198</v>
      </c>
      <c r="O5671" s="217" t="s">
        <v>35</v>
      </c>
      <c r="P5671" s="217" t="s">
        <v>35</v>
      </c>
      <c r="Q5671" s="217">
        <f>S7269-vykonyz.xlsx[[#This Row],[Kod]]</f>
        <v>-93245</v>
      </c>
      <c r="R5671" s="217">
        <f>S5592-vykonyz.xlsx[[#This Row],[Kod]]</f>
        <v>0</v>
      </c>
      <c r="S5671" s="217" t="s">
        <v>19356</v>
      </c>
      <c r="T5671" s="217" t="s">
        <v>19357</v>
      </c>
      <c r="U5671" s="217">
        <v>37617</v>
      </c>
      <c r="V5671" s="261">
        <v>45292</v>
      </c>
      <c r="W5671" s="217" t="s">
        <v>19356</v>
      </c>
      <c r="X5671" s="217">
        <v>36656</v>
      </c>
      <c r="Y5671" s="217">
        <v>961</v>
      </c>
      <c r="Z5671" s="261">
        <v>45291</v>
      </c>
      <c r="AC5671" s="217">
        <f>vykonyz.xlsx3[[#This Row],[Kod]]-vykonyz.xlsx[[#This Row],[Kod]]</f>
        <v>0</v>
      </c>
      <c r="AD5671" t="s">
        <v>19086</v>
      </c>
      <c r="AE5671" t="s">
        <v>18012</v>
      </c>
      <c r="AF5671" t="s">
        <v>50</v>
      </c>
      <c r="AG5671"/>
      <c r="AH5671" t="s">
        <v>19087</v>
      </c>
      <c r="AI5671" t="s">
        <v>19355</v>
      </c>
      <c r="AJ5671"/>
      <c r="AK5671" t="s">
        <v>6568</v>
      </c>
      <c r="AL5671" t="s">
        <v>1125</v>
      </c>
      <c r="AM5671" t="s">
        <v>33</v>
      </c>
      <c r="AN5671" t="s">
        <v>33</v>
      </c>
      <c r="AO5671"/>
      <c r="AP5671" t="s">
        <v>1486</v>
      </c>
      <c r="AQ5671"/>
      <c r="AR5671" t="s">
        <v>35</v>
      </c>
      <c r="AS5671" t="s">
        <v>35</v>
      </c>
    </row>
    <row r="5672" spans="1:45">
      <c r="A5672" s="264" t="s">
        <v>19089</v>
      </c>
      <c r="B5672" s="217" t="s">
        <v>18012</v>
      </c>
      <c r="C5672" s="217" t="s">
        <v>50</v>
      </c>
      <c r="E5672" s="217" t="s">
        <v>19090</v>
      </c>
      <c r="F5672" s="217" t="s">
        <v>19358</v>
      </c>
      <c r="H5672" s="217" t="s">
        <v>1350</v>
      </c>
      <c r="I5672" s="217" t="s">
        <v>7244</v>
      </c>
      <c r="J5672" s="217" t="s">
        <v>33</v>
      </c>
      <c r="K5672" s="217" t="s">
        <v>33</v>
      </c>
      <c r="M5672" s="217">
        <f t="shared" ref="M5672:M5735" si="115">U5593</f>
        <v>586</v>
      </c>
      <c r="O5672" s="217" t="s">
        <v>35</v>
      </c>
      <c r="P5672" s="217" t="s">
        <v>35</v>
      </c>
      <c r="Q5672" s="217">
        <f>S7270-vykonyz.xlsx[[#This Row],[Kod]]</f>
        <v>-93247</v>
      </c>
      <c r="R5672" s="217">
        <f>S5593-vykonyz.xlsx[[#This Row],[Kod]]</f>
        <v>0</v>
      </c>
      <c r="AC5672" s="217">
        <f>vykonyz.xlsx3[[#This Row],[Kod]]-vykonyz.xlsx[[#This Row],[Kod]]</f>
        <v>0</v>
      </c>
      <c r="AD5672" t="s">
        <v>19089</v>
      </c>
      <c r="AE5672" t="s">
        <v>18012</v>
      </c>
      <c r="AF5672" t="s">
        <v>50</v>
      </c>
      <c r="AG5672"/>
      <c r="AH5672" t="s">
        <v>19090</v>
      </c>
      <c r="AI5672" t="s">
        <v>19358</v>
      </c>
      <c r="AJ5672"/>
      <c r="AK5672" t="s">
        <v>1350</v>
      </c>
      <c r="AL5672" t="s">
        <v>7244</v>
      </c>
      <c r="AM5672" t="s">
        <v>33</v>
      </c>
      <c r="AN5672" t="s">
        <v>33</v>
      </c>
      <c r="AO5672"/>
      <c r="AP5672" t="s">
        <v>19359</v>
      </c>
      <c r="AQ5672"/>
      <c r="AR5672" t="s">
        <v>35</v>
      </c>
      <c r="AS5672" t="s">
        <v>35</v>
      </c>
    </row>
    <row r="5673" spans="1:45">
      <c r="A5673" s="264" t="s">
        <v>19093</v>
      </c>
      <c r="B5673" s="217" t="s">
        <v>18012</v>
      </c>
      <c r="C5673" s="217" t="s">
        <v>50</v>
      </c>
      <c r="E5673" s="217" t="s">
        <v>19094</v>
      </c>
      <c r="F5673" s="217" t="s">
        <v>19360</v>
      </c>
      <c r="H5673" s="217" t="s">
        <v>6558</v>
      </c>
      <c r="I5673" s="217" t="s">
        <v>6464</v>
      </c>
      <c r="J5673" s="217" t="s">
        <v>33</v>
      </c>
      <c r="K5673" s="217" t="s">
        <v>33</v>
      </c>
      <c r="M5673" s="217">
        <f t="shared" si="115"/>
        <v>466</v>
      </c>
      <c r="O5673" s="217" t="s">
        <v>35</v>
      </c>
      <c r="P5673" s="217" t="s">
        <v>35</v>
      </c>
      <c r="Q5673" s="217">
        <f>S7271-vykonyz.xlsx[[#This Row],[Kod]]</f>
        <v>-93249</v>
      </c>
      <c r="R5673" s="217">
        <f>S5594-vykonyz.xlsx[[#This Row],[Kod]]</f>
        <v>0</v>
      </c>
      <c r="AC5673" s="217">
        <f>vykonyz.xlsx3[[#This Row],[Kod]]-vykonyz.xlsx[[#This Row],[Kod]]</f>
        <v>0</v>
      </c>
      <c r="AD5673" t="s">
        <v>19093</v>
      </c>
      <c r="AE5673" t="s">
        <v>18012</v>
      </c>
      <c r="AF5673" t="s">
        <v>50</v>
      </c>
      <c r="AG5673"/>
      <c r="AH5673" t="s">
        <v>19094</v>
      </c>
      <c r="AI5673" t="s">
        <v>19360</v>
      </c>
      <c r="AJ5673"/>
      <c r="AK5673" t="s">
        <v>6558</v>
      </c>
      <c r="AL5673" t="s">
        <v>6464</v>
      </c>
      <c r="AM5673" t="s">
        <v>33</v>
      </c>
      <c r="AN5673" t="s">
        <v>33</v>
      </c>
      <c r="AO5673"/>
      <c r="AP5673" t="s">
        <v>17944</v>
      </c>
      <c r="AQ5673"/>
      <c r="AR5673" t="s">
        <v>35</v>
      </c>
      <c r="AS5673" t="s">
        <v>35</v>
      </c>
    </row>
    <row r="5674" spans="1:45">
      <c r="A5674" s="264" t="s">
        <v>19096</v>
      </c>
      <c r="B5674" s="217" t="s">
        <v>18012</v>
      </c>
      <c r="C5674" s="217" t="s">
        <v>50</v>
      </c>
      <c r="E5674" s="217" t="s">
        <v>19097</v>
      </c>
      <c r="F5674" s="217" t="s">
        <v>19361</v>
      </c>
      <c r="H5674" s="217" t="s">
        <v>6558</v>
      </c>
      <c r="I5674" s="217" t="s">
        <v>6464</v>
      </c>
      <c r="J5674" s="217" t="s">
        <v>33</v>
      </c>
      <c r="K5674" s="217" t="s">
        <v>33</v>
      </c>
      <c r="M5674" s="217">
        <f t="shared" si="115"/>
        <v>456</v>
      </c>
      <c r="O5674" s="217" t="s">
        <v>35</v>
      </c>
      <c r="P5674" s="217" t="s">
        <v>35</v>
      </c>
      <c r="Q5674" s="217">
        <f>S7272-vykonyz.xlsx[[#This Row],[Kod]]</f>
        <v>-93251</v>
      </c>
      <c r="R5674" s="217">
        <f>S5595-vykonyz.xlsx[[#This Row],[Kod]]</f>
        <v>0</v>
      </c>
      <c r="AC5674" s="217">
        <f>vykonyz.xlsx3[[#This Row],[Kod]]-vykonyz.xlsx[[#This Row],[Kod]]</f>
        <v>0</v>
      </c>
      <c r="AD5674" t="s">
        <v>19096</v>
      </c>
      <c r="AE5674" t="s">
        <v>18012</v>
      </c>
      <c r="AF5674" t="s">
        <v>50</v>
      </c>
      <c r="AG5674"/>
      <c r="AH5674" t="s">
        <v>19097</v>
      </c>
      <c r="AI5674" t="s">
        <v>19362</v>
      </c>
      <c r="AJ5674"/>
      <c r="AK5674" t="s">
        <v>6558</v>
      </c>
      <c r="AL5674" t="s">
        <v>6464</v>
      </c>
      <c r="AM5674" t="s">
        <v>33</v>
      </c>
      <c r="AN5674" t="s">
        <v>33</v>
      </c>
      <c r="AO5674"/>
      <c r="AP5674" t="s">
        <v>1514</v>
      </c>
      <c r="AQ5674"/>
      <c r="AR5674" t="s">
        <v>35</v>
      </c>
      <c r="AS5674" t="s">
        <v>35</v>
      </c>
    </row>
    <row r="5675" spans="1:45">
      <c r="A5675" s="264" t="s">
        <v>19099</v>
      </c>
      <c r="B5675" s="217" t="s">
        <v>18012</v>
      </c>
      <c r="C5675" s="217" t="s">
        <v>50</v>
      </c>
      <c r="E5675" s="217" t="s">
        <v>19100</v>
      </c>
      <c r="F5675" s="217" t="s">
        <v>19363</v>
      </c>
      <c r="H5675" s="217" t="s">
        <v>6558</v>
      </c>
      <c r="I5675" s="217" t="s">
        <v>6464</v>
      </c>
      <c r="J5675" s="217" t="s">
        <v>33</v>
      </c>
      <c r="K5675" s="217" t="s">
        <v>33</v>
      </c>
      <c r="M5675" s="217">
        <f t="shared" si="115"/>
        <v>456</v>
      </c>
      <c r="O5675" s="217" t="s">
        <v>35</v>
      </c>
      <c r="P5675" s="217" t="s">
        <v>35</v>
      </c>
      <c r="Q5675" s="217">
        <f>S7273-vykonyz.xlsx[[#This Row],[Kod]]</f>
        <v>-93253</v>
      </c>
      <c r="R5675" s="217">
        <f>S5596-vykonyz.xlsx[[#This Row],[Kod]]</f>
        <v>0</v>
      </c>
      <c r="AC5675" s="217">
        <f>vykonyz.xlsx3[[#This Row],[Kod]]-vykonyz.xlsx[[#This Row],[Kod]]</f>
        <v>0</v>
      </c>
      <c r="AD5675" t="s">
        <v>19099</v>
      </c>
      <c r="AE5675" t="s">
        <v>18012</v>
      </c>
      <c r="AF5675" t="s">
        <v>50</v>
      </c>
      <c r="AG5675"/>
      <c r="AH5675" t="s">
        <v>19100</v>
      </c>
      <c r="AI5675" t="s">
        <v>19363</v>
      </c>
      <c r="AJ5675"/>
      <c r="AK5675" t="s">
        <v>6558</v>
      </c>
      <c r="AL5675" t="s">
        <v>6464</v>
      </c>
      <c r="AM5675" t="s">
        <v>33</v>
      </c>
      <c r="AN5675" t="s">
        <v>33</v>
      </c>
      <c r="AO5675"/>
      <c r="AP5675" t="s">
        <v>1514</v>
      </c>
      <c r="AQ5675"/>
      <c r="AR5675" t="s">
        <v>35</v>
      </c>
      <c r="AS5675" t="s">
        <v>35</v>
      </c>
    </row>
    <row r="5676" spans="1:45">
      <c r="A5676" s="264" t="s">
        <v>19103</v>
      </c>
      <c r="B5676" s="217" t="s">
        <v>18012</v>
      </c>
      <c r="C5676" s="217" t="s">
        <v>50</v>
      </c>
      <c r="E5676" s="217" t="s">
        <v>19104</v>
      </c>
      <c r="F5676" s="217" t="s">
        <v>19364</v>
      </c>
      <c r="H5676" s="217" t="s">
        <v>6558</v>
      </c>
      <c r="I5676" s="217" t="s">
        <v>6464</v>
      </c>
      <c r="J5676" s="217" t="s">
        <v>33</v>
      </c>
      <c r="K5676" s="217" t="s">
        <v>33</v>
      </c>
      <c r="M5676" s="217">
        <f t="shared" si="115"/>
        <v>466</v>
      </c>
      <c r="O5676" s="217" t="s">
        <v>35</v>
      </c>
      <c r="P5676" s="217" t="s">
        <v>35</v>
      </c>
      <c r="Q5676" s="217">
        <f>S7274-vykonyz.xlsx[[#This Row],[Kod]]</f>
        <v>-93255</v>
      </c>
      <c r="R5676" s="217">
        <f>S5597-vykonyz.xlsx[[#This Row],[Kod]]</f>
        <v>0</v>
      </c>
      <c r="AC5676" s="217">
        <f>vykonyz.xlsx3[[#This Row],[Kod]]-vykonyz.xlsx[[#This Row],[Kod]]</f>
        <v>0</v>
      </c>
      <c r="AD5676" t="s">
        <v>19103</v>
      </c>
      <c r="AE5676" t="s">
        <v>18012</v>
      </c>
      <c r="AF5676" t="s">
        <v>50</v>
      </c>
      <c r="AG5676"/>
      <c r="AH5676" t="s">
        <v>19104</v>
      </c>
      <c r="AI5676" t="s">
        <v>19364</v>
      </c>
      <c r="AJ5676"/>
      <c r="AK5676" t="s">
        <v>6558</v>
      </c>
      <c r="AL5676" t="s">
        <v>6464</v>
      </c>
      <c r="AM5676" t="s">
        <v>33</v>
      </c>
      <c r="AN5676" t="s">
        <v>33</v>
      </c>
      <c r="AO5676"/>
      <c r="AP5676" t="s">
        <v>17944</v>
      </c>
      <c r="AQ5676"/>
      <c r="AR5676" t="s">
        <v>35</v>
      </c>
      <c r="AS5676" t="s">
        <v>35</v>
      </c>
    </row>
    <row r="5677" spans="1:45">
      <c r="A5677" s="264" t="s">
        <v>19107</v>
      </c>
      <c r="B5677" s="217" t="s">
        <v>18012</v>
      </c>
      <c r="C5677" s="217" t="s">
        <v>50</v>
      </c>
      <c r="E5677" s="217" t="s">
        <v>19108</v>
      </c>
      <c r="F5677" s="217" t="s">
        <v>19365</v>
      </c>
      <c r="H5677" s="217" t="s">
        <v>994</v>
      </c>
      <c r="I5677" s="217" t="s">
        <v>18021</v>
      </c>
      <c r="J5677" s="217" t="s">
        <v>33</v>
      </c>
      <c r="K5677" s="217" t="s">
        <v>33</v>
      </c>
      <c r="M5677" s="217">
        <f t="shared" si="115"/>
        <v>466</v>
      </c>
      <c r="O5677" s="217" t="s">
        <v>35</v>
      </c>
      <c r="P5677" s="217" t="s">
        <v>35</v>
      </c>
      <c r="Q5677" s="217">
        <f>S7275-vykonyz.xlsx[[#This Row],[Kod]]</f>
        <v>-93257</v>
      </c>
      <c r="R5677" s="217">
        <f>S5598-vykonyz.xlsx[[#This Row],[Kod]]</f>
        <v>0</v>
      </c>
      <c r="AC5677" s="217">
        <f>vykonyz.xlsx3[[#This Row],[Kod]]-vykonyz.xlsx[[#This Row],[Kod]]</f>
        <v>0</v>
      </c>
      <c r="AD5677" t="s">
        <v>19107</v>
      </c>
      <c r="AE5677" t="s">
        <v>18012</v>
      </c>
      <c r="AF5677" t="s">
        <v>50</v>
      </c>
      <c r="AG5677"/>
      <c r="AH5677" t="s">
        <v>19108</v>
      </c>
      <c r="AI5677" t="s">
        <v>19365</v>
      </c>
      <c r="AJ5677"/>
      <c r="AK5677" t="s">
        <v>994</v>
      </c>
      <c r="AL5677" t="s">
        <v>18021</v>
      </c>
      <c r="AM5677" t="s">
        <v>33</v>
      </c>
      <c r="AN5677" t="s">
        <v>33</v>
      </c>
      <c r="AO5677"/>
      <c r="AP5677" t="s">
        <v>17944</v>
      </c>
      <c r="AQ5677"/>
      <c r="AR5677" t="s">
        <v>35</v>
      </c>
      <c r="AS5677" t="s">
        <v>35</v>
      </c>
    </row>
    <row r="5678" spans="1:45">
      <c r="A5678" s="264" t="s">
        <v>19111</v>
      </c>
      <c r="B5678" s="217" t="s">
        <v>18012</v>
      </c>
      <c r="C5678" s="217" t="s">
        <v>50</v>
      </c>
      <c r="E5678" s="217" t="s">
        <v>19112</v>
      </c>
      <c r="F5678" s="217" t="s">
        <v>19366</v>
      </c>
      <c r="H5678" s="217" t="s">
        <v>994</v>
      </c>
      <c r="I5678" s="217" t="s">
        <v>18021</v>
      </c>
      <c r="J5678" s="217" t="s">
        <v>33</v>
      </c>
      <c r="K5678" s="217" t="s">
        <v>33</v>
      </c>
      <c r="M5678" s="217">
        <f t="shared" si="115"/>
        <v>606</v>
      </c>
      <c r="O5678" s="217" t="s">
        <v>35</v>
      </c>
      <c r="P5678" s="217" t="s">
        <v>35</v>
      </c>
      <c r="Q5678" s="217">
        <f>S7276-vykonyz.xlsx[[#This Row],[Kod]]</f>
        <v>-93259</v>
      </c>
      <c r="R5678" s="217">
        <f>S5599-vykonyz.xlsx[[#This Row],[Kod]]</f>
        <v>0</v>
      </c>
      <c r="AC5678" s="217">
        <f>vykonyz.xlsx3[[#This Row],[Kod]]-vykonyz.xlsx[[#This Row],[Kod]]</f>
        <v>0</v>
      </c>
      <c r="AD5678" t="s">
        <v>19111</v>
      </c>
      <c r="AE5678" t="s">
        <v>18012</v>
      </c>
      <c r="AF5678" t="s">
        <v>50</v>
      </c>
      <c r="AG5678"/>
      <c r="AH5678" t="s">
        <v>19112</v>
      </c>
      <c r="AI5678" t="s">
        <v>19366</v>
      </c>
      <c r="AJ5678"/>
      <c r="AK5678" t="s">
        <v>994</v>
      </c>
      <c r="AL5678" t="s">
        <v>18021</v>
      </c>
      <c r="AM5678" t="s">
        <v>33</v>
      </c>
      <c r="AN5678" t="s">
        <v>33</v>
      </c>
      <c r="AO5678"/>
      <c r="AP5678" t="s">
        <v>4324</v>
      </c>
      <c r="AQ5678"/>
      <c r="AR5678" t="s">
        <v>35</v>
      </c>
      <c r="AS5678" t="s">
        <v>35</v>
      </c>
    </row>
    <row r="5679" spans="1:45">
      <c r="A5679" s="264" t="s">
        <v>19116</v>
      </c>
      <c r="B5679" s="217" t="s">
        <v>18012</v>
      </c>
      <c r="C5679" s="217" t="s">
        <v>50</v>
      </c>
      <c r="E5679" s="217" t="s">
        <v>19117</v>
      </c>
      <c r="F5679" s="217" t="s">
        <v>19367</v>
      </c>
      <c r="H5679" s="217" t="s">
        <v>6568</v>
      </c>
      <c r="I5679" s="217" t="s">
        <v>18021</v>
      </c>
      <c r="J5679" s="217" t="s">
        <v>33</v>
      </c>
      <c r="K5679" s="217" t="s">
        <v>33</v>
      </c>
      <c r="M5679" s="217">
        <f t="shared" si="115"/>
        <v>676</v>
      </c>
      <c r="O5679" s="217" t="s">
        <v>35</v>
      </c>
      <c r="P5679" s="217" t="s">
        <v>35</v>
      </c>
      <c r="Q5679" s="217">
        <f>S7277-vykonyz.xlsx[[#This Row],[Kod]]</f>
        <v>-93261</v>
      </c>
      <c r="R5679" s="217">
        <f>S5600-vykonyz.xlsx[[#This Row],[Kod]]</f>
        <v>0</v>
      </c>
      <c r="AC5679" s="217">
        <f>vykonyz.xlsx3[[#This Row],[Kod]]-vykonyz.xlsx[[#This Row],[Kod]]</f>
        <v>0</v>
      </c>
      <c r="AD5679" t="s">
        <v>19116</v>
      </c>
      <c r="AE5679" t="s">
        <v>18012</v>
      </c>
      <c r="AF5679" t="s">
        <v>50</v>
      </c>
      <c r="AG5679"/>
      <c r="AH5679" t="s">
        <v>19117</v>
      </c>
      <c r="AI5679" t="s">
        <v>19367</v>
      </c>
      <c r="AJ5679"/>
      <c r="AK5679" t="s">
        <v>6568</v>
      </c>
      <c r="AL5679" t="s">
        <v>18021</v>
      </c>
      <c r="AM5679" t="s">
        <v>33</v>
      </c>
      <c r="AN5679" t="s">
        <v>33</v>
      </c>
      <c r="AO5679"/>
      <c r="AP5679" t="s">
        <v>16510</v>
      </c>
      <c r="AQ5679"/>
      <c r="AR5679" t="s">
        <v>35</v>
      </c>
      <c r="AS5679" t="s">
        <v>35</v>
      </c>
    </row>
    <row r="5680" spans="1:45">
      <c r="A5680" s="264" t="s">
        <v>19121</v>
      </c>
      <c r="B5680" s="217" t="s">
        <v>18012</v>
      </c>
      <c r="C5680" s="217" t="s">
        <v>50</v>
      </c>
      <c r="E5680" s="217" t="s">
        <v>19122</v>
      </c>
      <c r="F5680" s="217" t="s">
        <v>19368</v>
      </c>
      <c r="H5680" s="217" t="s">
        <v>1032</v>
      </c>
      <c r="I5680" s="217" t="s">
        <v>1125</v>
      </c>
      <c r="J5680" s="217" t="s">
        <v>33</v>
      </c>
      <c r="K5680" s="217" t="s">
        <v>33</v>
      </c>
      <c r="M5680" s="217">
        <f t="shared" si="115"/>
        <v>319</v>
      </c>
      <c r="O5680" s="217" t="s">
        <v>35</v>
      </c>
      <c r="P5680" s="217" t="s">
        <v>35</v>
      </c>
      <c r="Q5680" s="217">
        <f>S7278-vykonyz.xlsx[[#This Row],[Kod]]</f>
        <v>-93263</v>
      </c>
      <c r="R5680" s="217">
        <f>S5601-vykonyz.xlsx[[#This Row],[Kod]]</f>
        <v>0</v>
      </c>
      <c r="AC5680" s="217">
        <f>vykonyz.xlsx3[[#This Row],[Kod]]-vykonyz.xlsx[[#This Row],[Kod]]</f>
        <v>0</v>
      </c>
      <c r="AD5680" t="s">
        <v>19121</v>
      </c>
      <c r="AE5680" t="s">
        <v>18012</v>
      </c>
      <c r="AF5680" t="s">
        <v>50</v>
      </c>
      <c r="AG5680"/>
      <c r="AH5680" t="s">
        <v>19122</v>
      </c>
      <c r="AI5680" t="s">
        <v>19368</v>
      </c>
      <c r="AJ5680"/>
      <c r="AK5680" t="s">
        <v>1032</v>
      </c>
      <c r="AL5680" t="s">
        <v>1125</v>
      </c>
      <c r="AM5680" t="s">
        <v>33</v>
      </c>
      <c r="AN5680" t="s">
        <v>33</v>
      </c>
      <c r="AO5680"/>
      <c r="AP5680" t="s">
        <v>19369</v>
      </c>
      <c r="AQ5680"/>
      <c r="AR5680" t="s">
        <v>35</v>
      </c>
      <c r="AS5680" t="s">
        <v>35</v>
      </c>
    </row>
    <row r="5681" spans="1:45">
      <c r="A5681" s="264" t="s">
        <v>19127</v>
      </c>
      <c r="B5681" s="217" t="s">
        <v>18012</v>
      </c>
      <c r="C5681" s="217" t="s">
        <v>50</v>
      </c>
      <c r="E5681" s="217" t="s">
        <v>19128</v>
      </c>
      <c r="F5681" s="217" t="s">
        <v>19370</v>
      </c>
      <c r="H5681" s="217" t="s">
        <v>4093</v>
      </c>
      <c r="I5681" s="217" t="s">
        <v>1125</v>
      </c>
      <c r="J5681" s="217" t="s">
        <v>33</v>
      </c>
      <c r="K5681" s="217" t="s">
        <v>33</v>
      </c>
      <c r="M5681" s="217">
        <f t="shared" si="115"/>
        <v>662</v>
      </c>
      <c r="O5681" s="217" t="s">
        <v>35</v>
      </c>
      <c r="P5681" s="217" t="s">
        <v>35</v>
      </c>
      <c r="Q5681" s="217">
        <f>S7279-vykonyz.xlsx[[#This Row],[Kod]]</f>
        <v>-93265</v>
      </c>
      <c r="R5681" s="217">
        <f>S5602-vykonyz.xlsx[[#This Row],[Kod]]</f>
        <v>0</v>
      </c>
      <c r="AC5681" s="217">
        <f>vykonyz.xlsx3[[#This Row],[Kod]]-vykonyz.xlsx[[#This Row],[Kod]]</f>
        <v>0</v>
      </c>
      <c r="AD5681" t="s">
        <v>19127</v>
      </c>
      <c r="AE5681" t="s">
        <v>18012</v>
      </c>
      <c r="AF5681" t="s">
        <v>50</v>
      </c>
      <c r="AG5681"/>
      <c r="AH5681" t="s">
        <v>19128</v>
      </c>
      <c r="AI5681" t="s">
        <v>19370</v>
      </c>
      <c r="AJ5681"/>
      <c r="AK5681" t="s">
        <v>4093</v>
      </c>
      <c r="AL5681" t="s">
        <v>1125</v>
      </c>
      <c r="AM5681" t="s">
        <v>33</v>
      </c>
      <c r="AN5681" t="s">
        <v>33</v>
      </c>
      <c r="AO5681"/>
      <c r="AP5681" t="s">
        <v>710</v>
      </c>
      <c r="AQ5681"/>
      <c r="AR5681" t="s">
        <v>35</v>
      </c>
      <c r="AS5681" t="s">
        <v>35</v>
      </c>
    </row>
    <row r="5682" spans="1:45">
      <c r="A5682" s="264" t="s">
        <v>19131</v>
      </c>
      <c r="B5682" s="217" t="s">
        <v>18012</v>
      </c>
      <c r="C5682" s="217" t="s">
        <v>50</v>
      </c>
      <c r="E5682" s="217" t="s">
        <v>19132</v>
      </c>
      <c r="F5682" s="217" t="s">
        <v>19371</v>
      </c>
      <c r="H5682" s="217" t="s">
        <v>4093</v>
      </c>
      <c r="I5682" s="217" t="s">
        <v>18021</v>
      </c>
      <c r="J5682" s="217" t="s">
        <v>33</v>
      </c>
      <c r="K5682" s="217" t="s">
        <v>33</v>
      </c>
      <c r="M5682" s="217">
        <f t="shared" si="115"/>
        <v>321</v>
      </c>
      <c r="O5682" s="217" t="s">
        <v>35</v>
      </c>
      <c r="P5682" s="217" t="s">
        <v>35</v>
      </c>
      <c r="Q5682" s="217">
        <f>S7280-vykonyz.xlsx[[#This Row],[Kod]]</f>
        <v>-93267</v>
      </c>
      <c r="R5682" s="217">
        <f>S5603-vykonyz.xlsx[[#This Row],[Kod]]</f>
        <v>0</v>
      </c>
      <c r="AC5682" s="217">
        <f>vykonyz.xlsx3[[#This Row],[Kod]]-vykonyz.xlsx[[#This Row],[Kod]]</f>
        <v>0</v>
      </c>
      <c r="AD5682" t="s">
        <v>19131</v>
      </c>
      <c r="AE5682" t="s">
        <v>18012</v>
      </c>
      <c r="AF5682" t="s">
        <v>50</v>
      </c>
      <c r="AG5682"/>
      <c r="AH5682" t="s">
        <v>19132</v>
      </c>
      <c r="AI5682" t="s">
        <v>19371</v>
      </c>
      <c r="AJ5682"/>
      <c r="AK5682" t="s">
        <v>4093</v>
      </c>
      <c r="AL5682" t="s">
        <v>18021</v>
      </c>
      <c r="AM5682" t="s">
        <v>33</v>
      </c>
      <c r="AN5682" t="s">
        <v>33</v>
      </c>
      <c r="AO5682"/>
      <c r="AP5682" t="s">
        <v>6233</v>
      </c>
      <c r="AQ5682"/>
      <c r="AR5682" t="s">
        <v>35</v>
      </c>
      <c r="AS5682" t="s">
        <v>35</v>
      </c>
    </row>
    <row r="5683" spans="1:45">
      <c r="A5683" s="264" t="s">
        <v>19135</v>
      </c>
      <c r="B5683" s="217" t="s">
        <v>18012</v>
      </c>
      <c r="C5683" s="217" t="s">
        <v>50</v>
      </c>
      <c r="E5683" s="217" t="s">
        <v>19136</v>
      </c>
      <c r="F5683" s="217" t="s">
        <v>19372</v>
      </c>
      <c r="H5683" s="217" t="s">
        <v>4093</v>
      </c>
      <c r="I5683" s="217" t="s">
        <v>18021</v>
      </c>
      <c r="J5683" s="217" t="s">
        <v>33</v>
      </c>
      <c r="K5683" s="217" t="s">
        <v>33</v>
      </c>
      <c r="M5683" s="217">
        <f t="shared" si="115"/>
        <v>356</v>
      </c>
      <c r="O5683" s="217" t="s">
        <v>35</v>
      </c>
      <c r="P5683" s="217" t="s">
        <v>35</v>
      </c>
      <c r="Q5683" s="217">
        <f>S7281-vykonyz.xlsx[[#This Row],[Kod]]</f>
        <v>-93269</v>
      </c>
      <c r="R5683" s="217">
        <f>S5604-vykonyz.xlsx[[#This Row],[Kod]]</f>
        <v>0</v>
      </c>
      <c r="AC5683" s="217">
        <f>vykonyz.xlsx3[[#This Row],[Kod]]-vykonyz.xlsx[[#This Row],[Kod]]</f>
        <v>0</v>
      </c>
      <c r="AD5683" t="s">
        <v>19135</v>
      </c>
      <c r="AE5683" t="s">
        <v>18012</v>
      </c>
      <c r="AF5683" t="s">
        <v>50</v>
      </c>
      <c r="AG5683"/>
      <c r="AH5683" t="s">
        <v>19136</v>
      </c>
      <c r="AI5683" t="s">
        <v>19372</v>
      </c>
      <c r="AJ5683"/>
      <c r="AK5683" t="s">
        <v>4093</v>
      </c>
      <c r="AL5683" t="s">
        <v>18021</v>
      </c>
      <c r="AM5683" t="s">
        <v>33</v>
      </c>
      <c r="AN5683" t="s">
        <v>33</v>
      </c>
      <c r="AO5683"/>
      <c r="AP5683" t="s">
        <v>19373</v>
      </c>
      <c r="AQ5683"/>
      <c r="AR5683" t="s">
        <v>35</v>
      </c>
      <c r="AS5683" t="s">
        <v>35</v>
      </c>
    </row>
    <row r="5684" spans="1:45">
      <c r="A5684" s="264" t="s">
        <v>19140</v>
      </c>
      <c r="B5684" s="217" t="s">
        <v>18012</v>
      </c>
      <c r="C5684" s="217" t="s">
        <v>50</v>
      </c>
      <c r="E5684" s="217" t="s">
        <v>19141</v>
      </c>
      <c r="F5684" s="217" t="s">
        <v>19374</v>
      </c>
      <c r="H5684" s="217" t="s">
        <v>4093</v>
      </c>
      <c r="I5684" s="217" t="s">
        <v>1130</v>
      </c>
      <c r="J5684" s="217" t="s">
        <v>33</v>
      </c>
      <c r="K5684" s="217" t="s">
        <v>33</v>
      </c>
      <c r="M5684" s="217">
        <f t="shared" si="115"/>
        <v>607</v>
      </c>
      <c r="O5684" s="217" t="s">
        <v>35</v>
      </c>
      <c r="P5684" s="217" t="s">
        <v>35</v>
      </c>
      <c r="Q5684" s="217">
        <f>S7282-vykonyz.xlsx[[#This Row],[Kod]]</f>
        <v>-93271</v>
      </c>
      <c r="R5684" s="217">
        <f>S5605-vykonyz.xlsx[[#This Row],[Kod]]</f>
        <v>0</v>
      </c>
      <c r="AC5684" s="217">
        <f>vykonyz.xlsx3[[#This Row],[Kod]]-vykonyz.xlsx[[#This Row],[Kod]]</f>
        <v>0</v>
      </c>
      <c r="AD5684" t="s">
        <v>19140</v>
      </c>
      <c r="AE5684" t="s">
        <v>18012</v>
      </c>
      <c r="AF5684" t="s">
        <v>50</v>
      </c>
      <c r="AG5684"/>
      <c r="AH5684" t="s">
        <v>19141</v>
      </c>
      <c r="AI5684" t="s">
        <v>19374</v>
      </c>
      <c r="AJ5684"/>
      <c r="AK5684" t="s">
        <v>4093</v>
      </c>
      <c r="AL5684" t="s">
        <v>1130</v>
      </c>
      <c r="AM5684" t="s">
        <v>33</v>
      </c>
      <c r="AN5684" t="s">
        <v>33</v>
      </c>
      <c r="AO5684"/>
      <c r="AP5684" t="s">
        <v>12723</v>
      </c>
      <c r="AQ5684"/>
      <c r="AR5684" t="s">
        <v>35</v>
      </c>
      <c r="AS5684" t="s">
        <v>35</v>
      </c>
    </row>
    <row r="5685" spans="1:45">
      <c r="A5685" s="264" t="s">
        <v>19144</v>
      </c>
      <c r="B5685" s="217" t="s">
        <v>18012</v>
      </c>
      <c r="C5685" s="217" t="s">
        <v>50</v>
      </c>
      <c r="E5685" s="217" t="s">
        <v>19145</v>
      </c>
      <c r="F5685" s="217" t="s">
        <v>19375</v>
      </c>
      <c r="H5685" s="217" t="s">
        <v>994</v>
      </c>
      <c r="I5685" s="217" t="s">
        <v>6464</v>
      </c>
      <c r="J5685" s="217" t="s">
        <v>33</v>
      </c>
      <c r="K5685" s="217" t="s">
        <v>33</v>
      </c>
      <c r="M5685" s="217">
        <f t="shared" si="115"/>
        <v>741</v>
      </c>
      <c r="O5685" s="217" t="s">
        <v>35</v>
      </c>
      <c r="P5685" s="217" t="s">
        <v>35</v>
      </c>
      <c r="Q5685" s="217">
        <f>S7283-vykonyz.xlsx[[#This Row],[Kod]]</f>
        <v>-93273</v>
      </c>
      <c r="R5685" s="217">
        <f>S5606-vykonyz.xlsx[[#This Row],[Kod]]</f>
        <v>0</v>
      </c>
      <c r="AC5685" s="217">
        <f>vykonyz.xlsx3[[#This Row],[Kod]]-vykonyz.xlsx[[#This Row],[Kod]]</f>
        <v>0</v>
      </c>
      <c r="AD5685" t="s">
        <v>19144</v>
      </c>
      <c r="AE5685" t="s">
        <v>18012</v>
      </c>
      <c r="AF5685" t="s">
        <v>50</v>
      </c>
      <c r="AG5685"/>
      <c r="AH5685" t="s">
        <v>19145</v>
      </c>
      <c r="AI5685" t="s">
        <v>19375</v>
      </c>
      <c r="AJ5685"/>
      <c r="AK5685" t="s">
        <v>994</v>
      </c>
      <c r="AL5685" t="s">
        <v>6464</v>
      </c>
      <c r="AM5685" t="s">
        <v>33</v>
      </c>
      <c r="AN5685" t="s">
        <v>33</v>
      </c>
      <c r="AO5685"/>
      <c r="AP5685" t="s">
        <v>11614</v>
      </c>
      <c r="AQ5685"/>
      <c r="AR5685" t="s">
        <v>35</v>
      </c>
      <c r="AS5685" t="s">
        <v>35</v>
      </c>
    </row>
    <row r="5686" spans="1:45">
      <c r="A5686" s="264" t="s">
        <v>19149</v>
      </c>
      <c r="B5686" s="217" t="s">
        <v>18012</v>
      </c>
      <c r="C5686" s="217" t="s">
        <v>50</v>
      </c>
      <c r="E5686" s="217" t="s">
        <v>19376</v>
      </c>
      <c r="F5686" s="217" t="s">
        <v>19377</v>
      </c>
      <c r="H5686" s="217" t="s">
        <v>6725</v>
      </c>
      <c r="I5686" s="217" t="s">
        <v>7244</v>
      </c>
      <c r="J5686" s="217" t="s">
        <v>33</v>
      </c>
      <c r="K5686" s="217" t="s">
        <v>33</v>
      </c>
      <c r="M5686" s="217">
        <f t="shared" si="115"/>
        <v>137</v>
      </c>
      <c r="O5686" s="217" t="s">
        <v>35</v>
      </c>
      <c r="P5686" s="217" t="s">
        <v>35</v>
      </c>
      <c r="Q5686" s="217">
        <f>S7284-vykonyz.xlsx[[#This Row],[Kod]]</f>
        <v>-93281</v>
      </c>
      <c r="R5686" s="217">
        <f>S5607-vykonyz.xlsx[[#This Row],[Kod]]</f>
        <v>0</v>
      </c>
      <c r="AC5686" s="217">
        <f>vykonyz.xlsx3[[#This Row],[Kod]]-vykonyz.xlsx[[#This Row],[Kod]]</f>
        <v>0</v>
      </c>
      <c r="AD5686" t="s">
        <v>19149</v>
      </c>
      <c r="AE5686" t="s">
        <v>18012</v>
      </c>
      <c r="AF5686" t="s">
        <v>50</v>
      </c>
      <c r="AG5686"/>
      <c r="AH5686" t="s">
        <v>19376</v>
      </c>
      <c r="AI5686" t="s">
        <v>19378</v>
      </c>
      <c r="AJ5686"/>
      <c r="AK5686" t="s">
        <v>6725</v>
      </c>
      <c r="AL5686" t="s">
        <v>7244</v>
      </c>
      <c r="AM5686" t="s">
        <v>33</v>
      </c>
      <c r="AN5686" t="s">
        <v>33</v>
      </c>
      <c r="AO5686"/>
      <c r="AP5686" t="s">
        <v>1117</v>
      </c>
      <c r="AQ5686"/>
      <c r="AR5686" t="s">
        <v>35</v>
      </c>
      <c r="AS5686" t="s">
        <v>35</v>
      </c>
    </row>
    <row r="5687" spans="1:45">
      <c r="A5687" s="264" t="s">
        <v>19152</v>
      </c>
      <c r="B5687" s="217" t="s">
        <v>8365</v>
      </c>
      <c r="C5687" s="217" t="s">
        <v>50</v>
      </c>
      <c r="E5687" s="217" t="s">
        <v>19153</v>
      </c>
      <c r="F5687" s="217" t="s">
        <v>19379</v>
      </c>
      <c r="H5687" s="217" t="s">
        <v>77</v>
      </c>
      <c r="I5687" s="217" t="s">
        <v>77</v>
      </c>
      <c r="J5687" s="217" t="s">
        <v>33</v>
      </c>
      <c r="K5687" s="217" t="s">
        <v>33</v>
      </c>
      <c r="M5687" s="217">
        <f t="shared" si="115"/>
        <v>2306</v>
      </c>
      <c r="O5687" s="217" t="s">
        <v>35</v>
      </c>
      <c r="P5687" s="217" t="s">
        <v>35</v>
      </c>
      <c r="Q5687" s="217">
        <f>S7285-vykonyz.xlsx[[#This Row],[Kod]]</f>
        <v>-94111</v>
      </c>
      <c r="R5687" s="217">
        <f>S5608-vykonyz.xlsx[[#This Row],[Kod]]</f>
        <v>0</v>
      </c>
      <c r="AC5687" s="217">
        <f>vykonyz.xlsx3[[#This Row],[Kod]]-vykonyz.xlsx[[#This Row],[Kod]]</f>
        <v>0</v>
      </c>
      <c r="AD5687" t="s">
        <v>19152</v>
      </c>
      <c r="AE5687" t="s">
        <v>8365</v>
      </c>
      <c r="AF5687" t="s">
        <v>50</v>
      </c>
      <c r="AG5687"/>
      <c r="AH5687" t="s">
        <v>19153</v>
      </c>
      <c r="AI5687" t="s">
        <v>19379</v>
      </c>
      <c r="AJ5687"/>
      <c r="AK5687" t="s">
        <v>77</v>
      </c>
      <c r="AL5687" t="s">
        <v>77</v>
      </c>
      <c r="AM5687" t="s">
        <v>33</v>
      </c>
      <c r="AN5687" t="s">
        <v>33</v>
      </c>
      <c r="AO5687"/>
      <c r="AP5687" t="s">
        <v>19380</v>
      </c>
      <c r="AQ5687"/>
      <c r="AR5687" t="s">
        <v>35</v>
      </c>
      <c r="AS5687" t="s">
        <v>35</v>
      </c>
    </row>
    <row r="5688" spans="1:45">
      <c r="A5688" s="264" t="s">
        <v>19155</v>
      </c>
      <c r="B5688" s="217" t="s">
        <v>8365</v>
      </c>
      <c r="C5688" s="217" t="s">
        <v>50</v>
      </c>
      <c r="E5688" s="217" t="s">
        <v>19381</v>
      </c>
      <c r="H5688" s="217" t="s">
        <v>981</v>
      </c>
      <c r="I5688" s="217" t="s">
        <v>981</v>
      </c>
      <c r="J5688" s="217" t="s">
        <v>33</v>
      </c>
      <c r="K5688" s="217" t="s">
        <v>33</v>
      </c>
      <c r="M5688" s="217">
        <f t="shared" si="115"/>
        <v>884</v>
      </c>
      <c r="O5688" s="217" t="s">
        <v>35</v>
      </c>
      <c r="P5688" s="217" t="s">
        <v>35</v>
      </c>
      <c r="Q5688" s="217">
        <f>S7286-vykonyz.xlsx[[#This Row],[Kod]]</f>
        <v>-94113</v>
      </c>
      <c r="R5688" s="217">
        <f>S5609-vykonyz.xlsx[[#This Row],[Kod]]</f>
        <v>0</v>
      </c>
      <c r="AC5688" s="217">
        <f>vykonyz.xlsx3[[#This Row],[Kod]]-vykonyz.xlsx[[#This Row],[Kod]]</f>
        <v>0</v>
      </c>
      <c r="AD5688" t="s">
        <v>19155</v>
      </c>
      <c r="AE5688" t="s">
        <v>8365</v>
      </c>
      <c r="AF5688" t="s">
        <v>50</v>
      </c>
      <c r="AG5688"/>
      <c r="AH5688" t="s">
        <v>19381</v>
      </c>
      <c r="AI5688"/>
      <c r="AJ5688"/>
      <c r="AK5688" t="s">
        <v>981</v>
      </c>
      <c r="AL5688" t="s">
        <v>981</v>
      </c>
      <c r="AM5688" t="s">
        <v>33</v>
      </c>
      <c r="AN5688" t="s">
        <v>33</v>
      </c>
      <c r="AO5688"/>
      <c r="AP5688" t="s">
        <v>13674</v>
      </c>
      <c r="AQ5688"/>
      <c r="AR5688" t="s">
        <v>35</v>
      </c>
      <c r="AS5688" t="s">
        <v>35</v>
      </c>
    </row>
    <row r="5689" spans="1:45">
      <c r="A5689" s="264" t="s">
        <v>19158</v>
      </c>
      <c r="B5689" s="217" t="s">
        <v>8365</v>
      </c>
      <c r="E5689" s="217" t="s">
        <v>19159</v>
      </c>
      <c r="F5689" s="217" t="s">
        <v>19382</v>
      </c>
      <c r="H5689" s="217" t="s">
        <v>8572</v>
      </c>
      <c r="I5689" s="217" t="s">
        <v>981</v>
      </c>
      <c r="J5689" s="217" t="s">
        <v>33</v>
      </c>
      <c r="K5689" s="217" t="s">
        <v>33</v>
      </c>
      <c r="M5689" s="217">
        <f t="shared" si="115"/>
        <v>11050</v>
      </c>
      <c r="O5689" s="217" t="s">
        <v>35</v>
      </c>
      <c r="P5689" s="217" t="s">
        <v>35</v>
      </c>
      <c r="Q5689" s="217">
        <f>S7287-vykonyz.xlsx[[#This Row],[Kod]]</f>
        <v>-94115</v>
      </c>
      <c r="R5689" s="217">
        <f>S5610-vykonyz.xlsx[[#This Row],[Kod]]</f>
        <v>0</v>
      </c>
      <c r="AC5689" s="217">
        <f>vykonyz.xlsx3[[#This Row],[Kod]]-vykonyz.xlsx[[#This Row],[Kod]]</f>
        <v>0</v>
      </c>
      <c r="AD5689" t="s">
        <v>19158</v>
      </c>
      <c r="AE5689" t="s">
        <v>8365</v>
      </c>
      <c r="AF5689"/>
      <c r="AG5689"/>
      <c r="AH5689" t="s">
        <v>19159</v>
      </c>
      <c r="AI5689" t="s">
        <v>19382</v>
      </c>
      <c r="AJ5689"/>
      <c r="AK5689" t="s">
        <v>8572</v>
      </c>
      <c r="AL5689" t="s">
        <v>981</v>
      </c>
      <c r="AM5689" t="s">
        <v>33</v>
      </c>
      <c r="AN5689" t="s">
        <v>33</v>
      </c>
      <c r="AO5689"/>
      <c r="AP5689" t="s">
        <v>6840</v>
      </c>
      <c r="AQ5689"/>
      <c r="AR5689" t="s">
        <v>35</v>
      </c>
      <c r="AS5689" t="s">
        <v>35</v>
      </c>
    </row>
    <row r="5690" spans="1:45">
      <c r="A5690" s="264" t="s">
        <v>19161</v>
      </c>
      <c r="B5690" s="217" t="s">
        <v>8365</v>
      </c>
      <c r="C5690" s="217" t="s">
        <v>50</v>
      </c>
      <c r="E5690" s="217" t="s">
        <v>19162</v>
      </c>
      <c r="F5690" s="217" t="s">
        <v>19383</v>
      </c>
      <c r="H5690" s="217" t="s">
        <v>16516</v>
      </c>
      <c r="I5690" s="217" t="s">
        <v>1573</v>
      </c>
      <c r="J5690" s="217" t="s">
        <v>33</v>
      </c>
      <c r="K5690" s="217" t="s">
        <v>33</v>
      </c>
      <c r="M5690" s="217">
        <f t="shared" si="115"/>
        <v>3493</v>
      </c>
      <c r="O5690" s="217" t="s">
        <v>35</v>
      </c>
      <c r="P5690" s="217" t="s">
        <v>35</v>
      </c>
      <c r="Q5690" s="217">
        <f>S7288-vykonyz.xlsx[[#This Row],[Kod]]</f>
        <v>-94121</v>
      </c>
      <c r="R5690" s="217">
        <f>S5611-vykonyz.xlsx[[#This Row],[Kod]]</f>
        <v>0</v>
      </c>
      <c r="AC5690" s="217">
        <f>vykonyz.xlsx3[[#This Row],[Kod]]-vykonyz.xlsx[[#This Row],[Kod]]</f>
        <v>0</v>
      </c>
      <c r="AD5690" t="s">
        <v>19161</v>
      </c>
      <c r="AE5690" t="s">
        <v>8365</v>
      </c>
      <c r="AF5690" t="s">
        <v>50</v>
      </c>
      <c r="AG5690"/>
      <c r="AH5690" t="s">
        <v>19162</v>
      </c>
      <c r="AI5690" t="s">
        <v>19383</v>
      </c>
      <c r="AJ5690"/>
      <c r="AK5690" t="s">
        <v>16516</v>
      </c>
      <c r="AL5690" t="s">
        <v>1573</v>
      </c>
      <c r="AM5690" t="s">
        <v>33</v>
      </c>
      <c r="AN5690" t="s">
        <v>33</v>
      </c>
      <c r="AO5690"/>
      <c r="AP5690" t="s">
        <v>19384</v>
      </c>
      <c r="AQ5690"/>
      <c r="AR5690" t="s">
        <v>35</v>
      </c>
      <c r="AS5690" t="s">
        <v>35</v>
      </c>
    </row>
    <row r="5691" spans="1:45">
      <c r="A5691" s="264" t="s">
        <v>19165</v>
      </c>
      <c r="B5691" s="217" t="s">
        <v>8365</v>
      </c>
      <c r="E5691" s="217" t="s">
        <v>19166</v>
      </c>
      <c r="F5691" s="217" t="s">
        <v>19385</v>
      </c>
      <c r="H5691" s="217" t="s">
        <v>19386</v>
      </c>
      <c r="I5691" s="217" t="s">
        <v>59</v>
      </c>
      <c r="J5691" s="217" t="s">
        <v>33</v>
      </c>
      <c r="K5691" s="217" t="s">
        <v>33</v>
      </c>
      <c r="M5691" s="217">
        <f t="shared" si="115"/>
        <v>4793</v>
      </c>
      <c r="O5691" s="217" t="s">
        <v>35</v>
      </c>
      <c r="P5691" s="217" t="s">
        <v>35</v>
      </c>
      <c r="Q5691" s="217">
        <f>S7289-vykonyz.xlsx[[#This Row],[Kod]]</f>
        <v>-94125</v>
      </c>
      <c r="R5691" s="217">
        <f>S5612-vykonyz.xlsx[[#This Row],[Kod]]</f>
        <v>0</v>
      </c>
      <c r="AC5691" s="217">
        <f>vykonyz.xlsx3[[#This Row],[Kod]]-vykonyz.xlsx[[#This Row],[Kod]]</f>
        <v>0</v>
      </c>
      <c r="AD5691" t="s">
        <v>19165</v>
      </c>
      <c r="AE5691" t="s">
        <v>8365</v>
      </c>
      <c r="AF5691"/>
      <c r="AG5691"/>
      <c r="AH5691" t="s">
        <v>19166</v>
      </c>
      <c r="AI5691" t="s">
        <v>19385</v>
      </c>
      <c r="AJ5691"/>
      <c r="AK5691" t="s">
        <v>19386</v>
      </c>
      <c r="AL5691" t="s">
        <v>59</v>
      </c>
      <c r="AM5691" t="s">
        <v>33</v>
      </c>
      <c r="AN5691" t="s">
        <v>33</v>
      </c>
      <c r="AO5691"/>
      <c r="AP5691" t="s">
        <v>19387</v>
      </c>
      <c r="AQ5691"/>
      <c r="AR5691" t="s">
        <v>35</v>
      </c>
      <c r="AS5691" t="s">
        <v>35</v>
      </c>
    </row>
    <row r="5692" spans="1:45">
      <c r="A5692" s="264" t="s">
        <v>19168</v>
      </c>
      <c r="B5692" s="217" t="s">
        <v>8365</v>
      </c>
      <c r="E5692" s="217" t="s">
        <v>19169</v>
      </c>
      <c r="F5692" s="217" t="s">
        <v>19388</v>
      </c>
      <c r="H5692" s="217" t="s">
        <v>19389</v>
      </c>
      <c r="I5692" s="217" t="s">
        <v>1084</v>
      </c>
      <c r="J5692" s="217" t="s">
        <v>33</v>
      </c>
      <c r="K5692" s="217" t="s">
        <v>33</v>
      </c>
      <c r="M5692" s="217">
        <f t="shared" si="115"/>
        <v>1133</v>
      </c>
      <c r="O5692" s="217" t="s">
        <v>35</v>
      </c>
      <c r="P5692" s="217" t="s">
        <v>35</v>
      </c>
      <c r="Q5692" s="217">
        <f>S7290-vykonyz.xlsx[[#This Row],[Kod]]</f>
        <v>-94127</v>
      </c>
      <c r="R5692" s="217">
        <f>S5613-vykonyz.xlsx[[#This Row],[Kod]]</f>
        <v>0</v>
      </c>
      <c r="AC5692" s="217">
        <f>vykonyz.xlsx3[[#This Row],[Kod]]-vykonyz.xlsx[[#This Row],[Kod]]</f>
        <v>0</v>
      </c>
      <c r="AD5692" t="s">
        <v>19168</v>
      </c>
      <c r="AE5692" t="s">
        <v>8365</v>
      </c>
      <c r="AF5692"/>
      <c r="AG5692"/>
      <c r="AH5692" t="s">
        <v>19169</v>
      </c>
      <c r="AI5692" t="s">
        <v>19388</v>
      </c>
      <c r="AJ5692"/>
      <c r="AK5692" t="s">
        <v>19389</v>
      </c>
      <c r="AL5692" t="s">
        <v>1084</v>
      </c>
      <c r="AM5692" t="s">
        <v>33</v>
      </c>
      <c r="AN5692" t="s">
        <v>33</v>
      </c>
      <c r="AO5692"/>
      <c r="AP5692" t="s">
        <v>7740</v>
      </c>
      <c r="AQ5692"/>
      <c r="AR5692" t="s">
        <v>35</v>
      </c>
      <c r="AS5692" t="s">
        <v>35</v>
      </c>
    </row>
    <row r="5693" spans="1:45">
      <c r="A5693" s="264" t="s">
        <v>19172</v>
      </c>
      <c r="B5693" s="217" t="s">
        <v>8365</v>
      </c>
      <c r="C5693" s="217" t="s">
        <v>50</v>
      </c>
      <c r="E5693" s="217" t="s">
        <v>19173</v>
      </c>
      <c r="F5693" s="217" t="s">
        <v>19390</v>
      </c>
      <c r="H5693" s="217" t="s">
        <v>16515</v>
      </c>
      <c r="I5693" s="217" t="s">
        <v>6213</v>
      </c>
      <c r="J5693" s="217" t="s">
        <v>33</v>
      </c>
      <c r="K5693" s="217" t="s">
        <v>33</v>
      </c>
      <c r="M5693" s="217">
        <f t="shared" si="115"/>
        <v>9087</v>
      </c>
      <c r="O5693" s="217" t="s">
        <v>35</v>
      </c>
      <c r="P5693" s="217" t="s">
        <v>35</v>
      </c>
      <c r="Q5693" s="217">
        <f>S7291-vykonyz.xlsx[[#This Row],[Kod]]</f>
        <v>-94129</v>
      </c>
      <c r="R5693" s="217">
        <f>S5614-vykonyz.xlsx[[#This Row],[Kod]]</f>
        <v>0</v>
      </c>
      <c r="AC5693" s="217">
        <f>vykonyz.xlsx3[[#This Row],[Kod]]-vykonyz.xlsx[[#This Row],[Kod]]</f>
        <v>0</v>
      </c>
      <c r="AD5693" t="s">
        <v>19172</v>
      </c>
      <c r="AE5693" t="s">
        <v>8365</v>
      </c>
      <c r="AF5693" t="s">
        <v>50</v>
      </c>
      <c r="AG5693"/>
      <c r="AH5693" t="s">
        <v>19173</v>
      </c>
      <c r="AI5693" t="s">
        <v>19390</v>
      </c>
      <c r="AJ5693"/>
      <c r="AK5693" t="s">
        <v>16515</v>
      </c>
      <c r="AL5693" t="s">
        <v>6213</v>
      </c>
      <c r="AM5693" t="s">
        <v>33</v>
      </c>
      <c r="AN5693" t="s">
        <v>33</v>
      </c>
      <c r="AO5693"/>
      <c r="AP5693" t="s">
        <v>19391</v>
      </c>
      <c r="AQ5693"/>
      <c r="AR5693" t="s">
        <v>35</v>
      </c>
      <c r="AS5693" t="s">
        <v>35</v>
      </c>
    </row>
    <row r="5694" spans="1:45">
      <c r="A5694" s="264" t="s">
        <v>19175</v>
      </c>
      <c r="B5694" s="217" t="s">
        <v>8365</v>
      </c>
      <c r="C5694" s="217" t="s">
        <v>50</v>
      </c>
      <c r="E5694" s="217" t="s">
        <v>19176</v>
      </c>
      <c r="F5694" s="217" t="s">
        <v>19392</v>
      </c>
      <c r="H5694" s="217" t="s">
        <v>10020</v>
      </c>
      <c r="I5694" s="217" t="s">
        <v>9609</v>
      </c>
      <c r="J5694" s="217" t="s">
        <v>33</v>
      </c>
      <c r="K5694" s="217" t="s">
        <v>33</v>
      </c>
      <c r="M5694" s="217">
        <f t="shared" si="115"/>
        <v>12337</v>
      </c>
      <c r="O5694" s="217" t="s">
        <v>35</v>
      </c>
      <c r="P5694" s="217" t="s">
        <v>35</v>
      </c>
      <c r="Q5694" s="217">
        <f>S7292-vykonyz.xlsx[[#This Row],[Kod]]</f>
        <v>-94133</v>
      </c>
      <c r="R5694" s="217">
        <f>S5615-vykonyz.xlsx[[#This Row],[Kod]]</f>
        <v>0</v>
      </c>
      <c r="AC5694" s="217">
        <f>vykonyz.xlsx3[[#This Row],[Kod]]-vykonyz.xlsx[[#This Row],[Kod]]</f>
        <v>0</v>
      </c>
      <c r="AD5694" t="s">
        <v>19175</v>
      </c>
      <c r="AE5694" t="s">
        <v>8365</v>
      </c>
      <c r="AF5694" t="s">
        <v>50</v>
      </c>
      <c r="AG5694"/>
      <c r="AH5694" t="s">
        <v>19176</v>
      </c>
      <c r="AI5694" t="s">
        <v>19392</v>
      </c>
      <c r="AJ5694"/>
      <c r="AK5694" t="s">
        <v>10020</v>
      </c>
      <c r="AL5694" t="s">
        <v>9609</v>
      </c>
      <c r="AM5694" t="s">
        <v>33</v>
      </c>
      <c r="AN5694" t="s">
        <v>33</v>
      </c>
      <c r="AO5694"/>
      <c r="AP5694" t="s">
        <v>19393</v>
      </c>
      <c r="AQ5694"/>
      <c r="AR5694" t="s">
        <v>35</v>
      </c>
      <c r="AS5694" t="s">
        <v>35</v>
      </c>
    </row>
    <row r="5695" spans="1:45">
      <c r="A5695" s="264" t="s">
        <v>19178</v>
      </c>
      <c r="B5695" s="217" t="s">
        <v>8365</v>
      </c>
      <c r="C5695" s="217" t="s">
        <v>50</v>
      </c>
      <c r="E5695" s="217" t="s">
        <v>19179</v>
      </c>
      <c r="F5695" s="217" t="s">
        <v>19394</v>
      </c>
      <c r="H5695" s="217" t="s">
        <v>10610</v>
      </c>
      <c r="I5695" s="217" t="s">
        <v>5824</v>
      </c>
      <c r="J5695" s="217" t="s">
        <v>33</v>
      </c>
      <c r="K5695" s="217" t="s">
        <v>33</v>
      </c>
      <c r="M5695" s="217">
        <f t="shared" si="115"/>
        <v>6274</v>
      </c>
      <c r="O5695" s="217" t="s">
        <v>35</v>
      </c>
      <c r="P5695" s="217" t="s">
        <v>35</v>
      </c>
      <c r="Q5695" s="217">
        <f>S7293-vykonyz.xlsx[[#This Row],[Kod]]</f>
        <v>-94135</v>
      </c>
      <c r="R5695" s="217">
        <f>S5616-vykonyz.xlsx[[#This Row],[Kod]]</f>
        <v>0</v>
      </c>
      <c r="AC5695" s="217">
        <f>vykonyz.xlsx3[[#This Row],[Kod]]-vykonyz.xlsx[[#This Row],[Kod]]</f>
        <v>0</v>
      </c>
      <c r="AD5695" t="s">
        <v>19178</v>
      </c>
      <c r="AE5695" t="s">
        <v>8365</v>
      </c>
      <c r="AF5695" t="s">
        <v>50</v>
      </c>
      <c r="AG5695"/>
      <c r="AH5695" t="s">
        <v>19179</v>
      </c>
      <c r="AI5695" t="s">
        <v>19394</v>
      </c>
      <c r="AJ5695"/>
      <c r="AK5695" t="s">
        <v>10610</v>
      </c>
      <c r="AL5695" t="s">
        <v>5824</v>
      </c>
      <c r="AM5695" t="s">
        <v>33</v>
      </c>
      <c r="AN5695" t="s">
        <v>33</v>
      </c>
      <c r="AO5695"/>
      <c r="AP5695" t="s">
        <v>19395</v>
      </c>
      <c r="AQ5695"/>
      <c r="AR5695" t="s">
        <v>35</v>
      </c>
      <c r="AS5695" t="s">
        <v>35</v>
      </c>
    </row>
    <row r="5696" spans="1:45">
      <c r="A5696" s="264" t="s">
        <v>19181</v>
      </c>
      <c r="B5696" s="217" t="s">
        <v>8365</v>
      </c>
      <c r="C5696" s="217" t="s">
        <v>50</v>
      </c>
      <c r="E5696" s="217" t="s">
        <v>19396</v>
      </c>
      <c r="F5696" s="217" t="s">
        <v>19397</v>
      </c>
      <c r="H5696" s="217" t="s">
        <v>9839</v>
      </c>
      <c r="I5696" s="217" t="s">
        <v>8572</v>
      </c>
      <c r="J5696" s="217" t="s">
        <v>33</v>
      </c>
      <c r="K5696" s="217" t="s">
        <v>33</v>
      </c>
      <c r="M5696" s="217">
        <f t="shared" si="115"/>
        <v>10452</v>
      </c>
      <c r="O5696" s="217" t="s">
        <v>35</v>
      </c>
      <c r="P5696" s="217" t="s">
        <v>35</v>
      </c>
      <c r="Q5696" s="217">
        <f>S7294-vykonyz.xlsx[[#This Row],[Kod]]</f>
        <v>-94139</v>
      </c>
      <c r="R5696" s="217">
        <f>S5617-vykonyz.xlsx[[#This Row],[Kod]]</f>
        <v>0</v>
      </c>
      <c r="AC5696" s="217">
        <f>vykonyz.xlsx3[[#This Row],[Kod]]-vykonyz.xlsx[[#This Row],[Kod]]</f>
        <v>0</v>
      </c>
      <c r="AD5696" t="s">
        <v>19181</v>
      </c>
      <c r="AE5696" t="s">
        <v>8365</v>
      </c>
      <c r="AF5696" t="s">
        <v>50</v>
      </c>
      <c r="AG5696"/>
      <c r="AH5696" t="s">
        <v>19396</v>
      </c>
      <c r="AI5696" t="s">
        <v>19397</v>
      </c>
      <c r="AJ5696"/>
      <c r="AK5696" t="s">
        <v>9839</v>
      </c>
      <c r="AL5696" t="s">
        <v>8572</v>
      </c>
      <c r="AM5696" t="s">
        <v>33</v>
      </c>
      <c r="AN5696" t="s">
        <v>33</v>
      </c>
      <c r="AO5696"/>
      <c r="AP5696" t="s">
        <v>5257</v>
      </c>
      <c r="AQ5696"/>
      <c r="AR5696" t="s">
        <v>35</v>
      </c>
      <c r="AS5696" t="s">
        <v>35</v>
      </c>
    </row>
    <row r="5697" spans="1:45">
      <c r="A5697" s="264" t="s">
        <v>19184</v>
      </c>
      <c r="B5697" s="217" t="s">
        <v>8365</v>
      </c>
      <c r="C5697" s="217" t="s">
        <v>50</v>
      </c>
      <c r="E5697" s="217" t="s">
        <v>19398</v>
      </c>
      <c r="F5697" s="217" t="s">
        <v>19399</v>
      </c>
      <c r="H5697" s="217" t="s">
        <v>19400</v>
      </c>
      <c r="I5697" s="217" t="s">
        <v>6207</v>
      </c>
      <c r="J5697" s="217" t="s">
        <v>33</v>
      </c>
      <c r="K5697" s="217" t="s">
        <v>33</v>
      </c>
      <c r="M5697" s="217">
        <f t="shared" si="115"/>
        <v>14296</v>
      </c>
      <c r="O5697" s="217" t="s">
        <v>35</v>
      </c>
      <c r="P5697" s="217" t="s">
        <v>35</v>
      </c>
      <c r="Q5697" s="217">
        <f>S7295-vykonyz.xlsx[[#This Row],[Kod]]</f>
        <v>-94141</v>
      </c>
      <c r="R5697" s="217">
        <f>S5618-vykonyz.xlsx[[#This Row],[Kod]]</f>
        <v>0</v>
      </c>
      <c r="AC5697" s="217">
        <f>vykonyz.xlsx3[[#This Row],[Kod]]-vykonyz.xlsx[[#This Row],[Kod]]</f>
        <v>0</v>
      </c>
      <c r="AD5697" t="s">
        <v>19184</v>
      </c>
      <c r="AE5697" t="s">
        <v>8365</v>
      </c>
      <c r="AF5697" t="s">
        <v>50</v>
      </c>
      <c r="AG5697"/>
      <c r="AH5697" t="s">
        <v>19398</v>
      </c>
      <c r="AI5697" t="s">
        <v>19399</v>
      </c>
      <c r="AJ5697"/>
      <c r="AK5697" t="s">
        <v>19400</v>
      </c>
      <c r="AL5697" t="s">
        <v>6207</v>
      </c>
      <c r="AM5697" t="s">
        <v>33</v>
      </c>
      <c r="AN5697" t="s">
        <v>33</v>
      </c>
      <c r="AO5697"/>
      <c r="AP5697" t="s">
        <v>19401</v>
      </c>
      <c r="AQ5697"/>
      <c r="AR5697" t="s">
        <v>35</v>
      </c>
      <c r="AS5697" t="s">
        <v>35</v>
      </c>
    </row>
    <row r="5698" spans="1:45">
      <c r="A5698" s="264" t="s">
        <v>19187</v>
      </c>
      <c r="B5698" s="217" t="s">
        <v>8365</v>
      </c>
      <c r="C5698" s="217" t="s">
        <v>50</v>
      </c>
      <c r="E5698" s="217" t="s">
        <v>19188</v>
      </c>
      <c r="F5698" s="217" t="s">
        <v>19402</v>
      </c>
      <c r="H5698" s="217" t="s">
        <v>8044</v>
      </c>
      <c r="I5698" s="217" t="s">
        <v>19403</v>
      </c>
      <c r="J5698" s="217" t="s">
        <v>33</v>
      </c>
      <c r="K5698" s="217" t="s">
        <v>33</v>
      </c>
      <c r="M5698" s="217">
        <f t="shared" si="115"/>
        <v>12492</v>
      </c>
      <c r="O5698" s="217" t="s">
        <v>35</v>
      </c>
      <c r="P5698" s="217" t="s">
        <v>35</v>
      </c>
      <c r="Q5698" s="217">
        <f>S7296-vykonyz.xlsx[[#This Row],[Kod]]</f>
        <v>-94143</v>
      </c>
      <c r="R5698" s="217">
        <f>S5619-vykonyz.xlsx[[#This Row],[Kod]]</f>
        <v>0</v>
      </c>
      <c r="AC5698" s="217">
        <f>vykonyz.xlsx3[[#This Row],[Kod]]-vykonyz.xlsx[[#This Row],[Kod]]</f>
        <v>0</v>
      </c>
      <c r="AD5698" t="s">
        <v>19187</v>
      </c>
      <c r="AE5698" t="s">
        <v>8365</v>
      </c>
      <c r="AF5698" t="s">
        <v>50</v>
      </c>
      <c r="AG5698"/>
      <c r="AH5698" t="s">
        <v>19188</v>
      </c>
      <c r="AI5698" t="s">
        <v>19402</v>
      </c>
      <c r="AJ5698"/>
      <c r="AK5698" t="s">
        <v>8044</v>
      </c>
      <c r="AL5698" t="s">
        <v>19403</v>
      </c>
      <c r="AM5698" t="s">
        <v>33</v>
      </c>
      <c r="AN5698" t="s">
        <v>33</v>
      </c>
      <c r="AO5698"/>
      <c r="AP5698" t="s">
        <v>19404</v>
      </c>
      <c r="AQ5698"/>
      <c r="AR5698" t="s">
        <v>35</v>
      </c>
      <c r="AS5698" t="s">
        <v>35</v>
      </c>
    </row>
    <row r="5699" spans="1:45">
      <c r="A5699" s="264" t="s">
        <v>19190</v>
      </c>
      <c r="B5699" s="217" t="s">
        <v>8365</v>
      </c>
      <c r="C5699" s="217" t="s">
        <v>50</v>
      </c>
      <c r="E5699" s="217" t="s">
        <v>19191</v>
      </c>
      <c r="F5699" s="217" t="s">
        <v>19405</v>
      </c>
      <c r="H5699" s="217" t="s">
        <v>9028</v>
      </c>
      <c r="I5699" s="217" t="s">
        <v>19406</v>
      </c>
      <c r="J5699" s="217" t="s">
        <v>33</v>
      </c>
      <c r="K5699" s="217" t="s">
        <v>33</v>
      </c>
      <c r="M5699" s="217">
        <f t="shared" si="115"/>
        <v>13790</v>
      </c>
      <c r="O5699" s="217" t="s">
        <v>35</v>
      </c>
      <c r="P5699" s="217" t="s">
        <v>35</v>
      </c>
      <c r="Q5699" s="217">
        <f>S7297-vykonyz.xlsx[[#This Row],[Kod]]</f>
        <v>-94145</v>
      </c>
      <c r="R5699" s="217">
        <f>S5620-vykonyz.xlsx[[#This Row],[Kod]]</f>
        <v>0</v>
      </c>
      <c r="AC5699" s="217">
        <f>vykonyz.xlsx3[[#This Row],[Kod]]-vykonyz.xlsx[[#This Row],[Kod]]</f>
        <v>0</v>
      </c>
      <c r="AD5699" t="s">
        <v>19190</v>
      </c>
      <c r="AE5699" t="s">
        <v>8365</v>
      </c>
      <c r="AF5699" t="s">
        <v>50</v>
      </c>
      <c r="AG5699"/>
      <c r="AH5699" t="s">
        <v>19191</v>
      </c>
      <c r="AI5699" t="s">
        <v>19405</v>
      </c>
      <c r="AJ5699"/>
      <c r="AK5699" t="s">
        <v>9028</v>
      </c>
      <c r="AL5699" t="s">
        <v>19406</v>
      </c>
      <c r="AM5699" t="s">
        <v>33</v>
      </c>
      <c r="AN5699" t="s">
        <v>33</v>
      </c>
      <c r="AO5699"/>
      <c r="AP5699" t="s">
        <v>19407</v>
      </c>
      <c r="AQ5699"/>
      <c r="AR5699" t="s">
        <v>35</v>
      </c>
      <c r="AS5699" t="s">
        <v>35</v>
      </c>
    </row>
    <row r="5700" spans="1:45">
      <c r="A5700" s="264" t="s">
        <v>19193</v>
      </c>
      <c r="B5700" s="217" t="s">
        <v>8365</v>
      </c>
      <c r="C5700" s="217" t="s">
        <v>50</v>
      </c>
      <c r="E5700" s="217" t="s">
        <v>19194</v>
      </c>
      <c r="F5700" s="217" t="s">
        <v>19408</v>
      </c>
      <c r="H5700" s="217" t="s">
        <v>19409</v>
      </c>
      <c r="I5700" s="217" t="s">
        <v>9839</v>
      </c>
      <c r="J5700" s="217" t="s">
        <v>33</v>
      </c>
      <c r="K5700" s="217" t="s">
        <v>33</v>
      </c>
      <c r="M5700" s="217">
        <f t="shared" si="115"/>
        <v>16683</v>
      </c>
      <c r="O5700" s="217" t="s">
        <v>35</v>
      </c>
      <c r="P5700" s="217" t="s">
        <v>35</v>
      </c>
      <c r="Q5700" s="217">
        <f>S7298-vykonyz.xlsx[[#This Row],[Kod]]</f>
        <v>-94147</v>
      </c>
      <c r="R5700" s="217">
        <f>S5621-vykonyz.xlsx[[#This Row],[Kod]]</f>
        <v>0</v>
      </c>
      <c r="AC5700" s="217">
        <f>vykonyz.xlsx3[[#This Row],[Kod]]-vykonyz.xlsx[[#This Row],[Kod]]</f>
        <v>0</v>
      </c>
      <c r="AD5700" t="s">
        <v>19193</v>
      </c>
      <c r="AE5700" t="s">
        <v>8365</v>
      </c>
      <c r="AF5700" t="s">
        <v>50</v>
      </c>
      <c r="AG5700"/>
      <c r="AH5700" t="s">
        <v>19194</v>
      </c>
      <c r="AI5700" t="s">
        <v>19408</v>
      </c>
      <c r="AJ5700"/>
      <c r="AK5700" t="s">
        <v>19409</v>
      </c>
      <c r="AL5700" t="s">
        <v>9839</v>
      </c>
      <c r="AM5700" t="s">
        <v>33</v>
      </c>
      <c r="AN5700" t="s">
        <v>33</v>
      </c>
      <c r="AO5700"/>
      <c r="AP5700" t="s">
        <v>19410</v>
      </c>
      <c r="AQ5700"/>
      <c r="AR5700" t="s">
        <v>35</v>
      </c>
      <c r="AS5700" t="s">
        <v>35</v>
      </c>
    </row>
    <row r="5701" spans="1:45">
      <c r="A5701" s="264" t="s">
        <v>19196</v>
      </c>
      <c r="B5701" s="217" t="s">
        <v>8365</v>
      </c>
      <c r="C5701" s="217" t="s">
        <v>50</v>
      </c>
      <c r="E5701" s="217" t="s">
        <v>19197</v>
      </c>
      <c r="F5701" s="217" t="s">
        <v>19411</v>
      </c>
      <c r="H5701" s="217" t="s">
        <v>16756</v>
      </c>
      <c r="I5701" s="217" t="s">
        <v>6207</v>
      </c>
      <c r="J5701" s="217" t="s">
        <v>33</v>
      </c>
      <c r="K5701" s="217" t="s">
        <v>33</v>
      </c>
      <c r="M5701" s="217">
        <f t="shared" si="115"/>
        <v>15067</v>
      </c>
      <c r="O5701" s="217" t="s">
        <v>35</v>
      </c>
      <c r="P5701" s="217" t="s">
        <v>35</v>
      </c>
      <c r="Q5701" s="217">
        <f>S7299-vykonyz.xlsx[[#This Row],[Kod]]</f>
        <v>-94149</v>
      </c>
      <c r="R5701" s="217">
        <f>S5622-vykonyz.xlsx[[#This Row],[Kod]]</f>
        <v>0</v>
      </c>
      <c r="AC5701" s="217">
        <f>vykonyz.xlsx3[[#This Row],[Kod]]-vykonyz.xlsx[[#This Row],[Kod]]</f>
        <v>0</v>
      </c>
      <c r="AD5701" t="s">
        <v>19196</v>
      </c>
      <c r="AE5701" t="s">
        <v>8365</v>
      </c>
      <c r="AF5701" t="s">
        <v>50</v>
      </c>
      <c r="AG5701"/>
      <c r="AH5701" t="s">
        <v>19197</v>
      </c>
      <c r="AI5701" t="s">
        <v>19411</v>
      </c>
      <c r="AJ5701"/>
      <c r="AK5701" t="s">
        <v>16756</v>
      </c>
      <c r="AL5701" t="s">
        <v>6207</v>
      </c>
      <c r="AM5701" t="s">
        <v>33</v>
      </c>
      <c r="AN5701" t="s">
        <v>33</v>
      </c>
      <c r="AO5701"/>
      <c r="AP5701" t="s">
        <v>19412</v>
      </c>
      <c r="AQ5701"/>
      <c r="AR5701" t="s">
        <v>35</v>
      </c>
      <c r="AS5701" t="s">
        <v>35</v>
      </c>
    </row>
    <row r="5702" spans="1:45">
      <c r="A5702" s="264" t="s">
        <v>19199</v>
      </c>
      <c r="B5702" s="217" t="s">
        <v>8365</v>
      </c>
      <c r="C5702" s="217" t="s">
        <v>50</v>
      </c>
      <c r="E5702" s="217" t="s">
        <v>19200</v>
      </c>
      <c r="F5702" s="217" t="s">
        <v>19413</v>
      </c>
      <c r="H5702" s="217" t="s">
        <v>19414</v>
      </c>
      <c r="I5702" s="217" t="s">
        <v>6770</v>
      </c>
      <c r="J5702" s="217" t="s">
        <v>33</v>
      </c>
      <c r="K5702" s="217" t="s">
        <v>33</v>
      </c>
      <c r="M5702" s="217">
        <f t="shared" si="115"/>
        <v>10356</v>
      </c>
      <c r="O5702" s="217" t="s">
        <v>35</v>
      </c>
      <c r="P5702" s="217" t="s">
        <v>35</v>
      </c>
      <c r="Q5702" s="217">
        <f>S7300-vykonyz.xlsx[[#This Row],[Kod]]</f>
        <v>-94151</v>
      </c>
      <c r="R5702" s="217">
        <f>S5623-vykonyz.xlsx[[#This Row],[Kod]]</f>
        <v>0</v>
      </c>
      <c r="AC5702" s="217">
        <f>vykonyz.xlsx3[[#This Row],[Kod]]-vykonyz.xlsx[[#This Row],[Kod]]</f>
        <v>0</v>
      </c>
      <c r="AD5702" t="s">
        <v>19199</v>
      </c>
      <c r="AE5702" t="s">
        <v>8365</v>
      </c>
      <c r="AF5702" t="s">
        <v>50</v>
      </c>
      <c r="AG5702"/>
      <c r="AH5702" t="s">
        <v>19200</v>
      </c>
      <c r="AI5702" t="s">
        <v>19413</v>
      </c>
      <c r="AJ5702"/>
      <c r="AK5702" t="s">
        <v>19414</v>
      </c>
      <c r="AL5702" t="s">
        <v>6770</v>
      </c>
      <c r="AM5702" t="s">
        <v>33</v>
      </c>
      <c r="AN5702" t="s">
        <v>33</v>
      </c>
      <c r="AO5702"/>
      <c r="AP5702" t="s">
        <v>19415</v>
      </c>
      <c r="AQ5702"/>
      <c r="AR5702" t="s">
        <v>35</v>
      </c>
      <c r="AS5702" t="s">
        <v>35</v>
      </c>
    </row>
    <row r="5703" spans="1:45">
      <c r="A5703" s="264" t="s">
        <v>19202</v>
      </c>
      <c r="B5703" s="217" t="s">
        <v>8365</v>
      </c>
      <c r="C5703" s="217" t="s">
        <v>50</v>
      </c>
      <c r="E5703" s="217" t="s">
        <v>19203</v>
      </c>
      <c r="F5703" s="217" t="s">
        <v>19416</v>
      </c>
      <c r="G5703" s="217" t="s">
        <v>53</v>
      </c>
      <c r="H5703" s="217" t="s">
        <v>9266</v>
      </c>
      <c r="I5703" s="217" t="s">
        <v>8572</v>
      </c>
      <c r="J5703" s="217" t="s">
        <v>33</v>
      </c>
      <c r="K5703" s="217" t="s">
        <v>33</v>
      </c>
      <c r="M5703" s="217">
        <f t="shared" si="115"/>
        <v>12294</v>
      </c>
      <c r="O5703" s="217" t="s">
        <v>35</v>
      </c>
      <c r="P5703" s="217" t="s">
        <v>35</v>
      </c>
      <c r="Q5703" s="217">
        <f>S7301-vykonyz.xlsx[[#This Row],[Kod]]</f>
        <v>-94153</v>
      </c>
      <c r="R5703" s="217">
        <f>S5624-vykonyz.xlsx[[#This Row],[Kod]]</f>
        <v>0</v>
      </c>
      <c r="AC5703" s="217">
        <f>vykonyz.xlsx3[[#This Row],[Kod]]-vykonyz.xlsx[[#This Row],[Kod]]</f>
        <v>0</v>
      </c>
      <c r="AD5703" t="s">
        <v>19202</v>
      </c>
      <c r="AE5703" t="s">
        <v>8365</v>
      </c>
      <c r="AF5703" t="s">
        <v>50</v>
      </c>
      <c r="AG5703"/>
      <c r="AH5703" t="s">
        <v>19203</v>
      </c>
      <c r="AI5703" t="s">
        <v>19416</v>
      </c>
      <c r="AJ5703" t="s">
        <v>53</v>
      </c>
      <c r="AK5703" t="s">
        <v>9266</v>
      </c>
      <c r="AL5703" t="s">
        <v>8572</v>
      </c>
      <c r="AM5703" t="s">
        <v>33</v>
      </c>
      <c r="AN5703" t="s">
        <v>33</v>
      </c>
      <c r="AO5703"/>
      <c r="AP5703" t="s">
        <v>19417</v>
      </c>
      <c r="AQ5703"/>
      <c r="AR5703" t="s">
        <v>35</v>
      </c>
      <c r="AS5703" t="s">
        <v>35</v>
      </c>
    </row>
    <row r="5704" spans="1:45">
      <c r="A5704" s="264" t="s">
        <v>19205</v>
      </c>
      <c r="B5704" s="217" t="s">
        <v>8365</v>
      </c>
      <c r="C5704" s="217" t="s">
        <v>50</v>
      </c>
      <c r="E5704" s="217" t="s">
        <v>19418</v>
      </c>
      <c r="F5704" s="217" t="s">
        <v>19419</v>
      </c>
      <c r="G5704" s="217" t="s">
        <v>53</v>
      </c>
      <c r="H5704" s="217" t="s">
        <v>16756</v>
      </c>
      <c r="I5704" s="217" t="s">
        <v>9839</v>
      </c>
      <c r="J5704" s="217" t="s">
        <v>33</v>
      </c>
      <c r="K5704" s="217" t="s">
        <v>33</v>
      </c>
      <c r="M5704" s="217">
        <f t="shared" si="115"/>
        <v>16643</v>
      </c>
      <c r="O5704" s="217" t="s">
        <v>35</v>
      </c>
      <c r="P5704" s="217" t="s">
        <v>35</v>
      </c>
      <c r="Q5704" s="217">
        <f>S7302-vykonyz.xlsx[[#This Row],[Kod]]</f>
        <v>-94157</v>
      </c>
      <c r="R5704" s="217">
        <f>S5625-vykonyz.xlsx[[#This Row],[Kod]]</f>
        <v>0</v>
      </c>
      <c r="AC5704" s="217">
        <f>vykonyz.xlsx3[[#This Row],[Kod]]-vykonyz.xlsx[[#This Row],[Kod]]</f>
        <v>0</v>
      </c>
      <c r="AD5704" t="s">
        <v>19205</v>
      </c>
      <c r="AE5704" t="s">
        <v>8365</v>
      </c>
      <c r="AF5704" t="s">
        <v>50</v>
      </c>
      <c r="AG5704"/>
      <c r="AH5704" t="s">
        <v>19418</v>
      </c>
      <c r="AI5704" t="s">
        <v>19419</v>
      </c>
      <c r="AJ5704" t="s">
        <v>53</v>
      </c>
      <c r="AK5704" t="s">
        <v>16756</v>
      </c>
      <c r="AL5704" t="s">
        <v>9839</v>
      </c>
      <c r="AM5704" t="s">
        <v>33</v>
      </c>
      <c r="AN5704" t="s">
        <v>33</v>
      </c>
      <c r="AO5704"/>
      <c r="AP5704" t="s">
        <v>19420</v>
      </c>
      <c r="AQ5704"/>
      <c r="AR5704" t="s">
        <v>35</v>
      </c>
      <c r="AS5704" t="s">
        <v>35</v>
      </c>
    </row>
    <row r="5705" spans="1:45">
      <c r="A5705" s="264" t="s">
        <v>19208</v>
      </c>
      <c r="B5705" s="217" t="s">
        <v>8365</v>
      </c>
      <c r="C5705" s="217" t="s">
        <v>50</v>
      </c>
      <c r="E5705" s="217" t="s">
        <v>19209</v>
      </c>
      <c r="F5705" s="217" t="s">
        <v>19421</v>
      </c>
      <c r="G5705" s="217" t="s">
        <v>53</v>
      </c>
      <c r="H5705" s="217" t="s">
        <v>9266</v>
      </c>
      <c r="I5705" s="217" t="s">
        <v>8572</v>
      </c>
      <c r="J5705" s="217" t="s">
        <v>33</v>
      </c>
      <c r="K5705" s="217" t="s">
        <v>33</v>
      </c>
      <c r="M5705" s="217">
        <f t="shared" si="115"/>
        <v>12294</v>
      </c>
      <c r="O5705" s="217" t="s">
        <v>35</v>
      </c>
      <c r="P5705" s="217" t="s">
        <v>35</v>
      </c>
      <c r="Q5705" s="217">
        <f>S7303-vykonyz.xlsx[[#This Row],[Kod]]</f>
        <v>-94159</v>
      </c>
      <c r="R5705" s="217">
        <f>S5626-vykonyz.xlsx[[#This Row],[Kod]]</f>
        <v>0</v>
      </c>
      <c r="AC5705" s="217">
        <f>vykonyz.xlsx3[[#This Row],[Kod]]-vykonyz.xlsx[[#This Row],[Kod]]</f>
        <v>0</v>
      </c>
      <c r="AD5705" t="s">
        <v>19208</v>
      </c>
      <c r="AE5705" t="s">
        <v>8365</v>
      </c>
      <c r="AF5705" t="s">
        <v>50</v>
      </c>
      <c r="AG5705"/>
      <c r="AH5705" t="s">
        <v>19209</v>
      </c>
      <c r="AI5705" t="s">
        <v>19421</v>
      </c>
      <c r="AJ5705" t="s">
        <v>53</v>
      </c>
      <c r="AK5705" t="s">
        <v>9266</v>
      </c>
      <c r="AL5705" t="s">
        <v>8572</v>
      </c>
      <c r="AM5705" t="s">
        <v>33</v>
      </c>
      <c r="AN5705" t="s">
        <v>33</v>
      </c>
      <c r="AO5705"/>
      <c r="AP5705" t="s">
        <v>19417</v>
      </c>
      <c r="AQ5705"/>
      <c r="AR5705" t="s">
        <v>35</v>
      </c>
      <c r="AS5705" t="s">
        <v>35</v>
      </c>
    </row>
    <row r="5706" spans="1:45">
      <c r="A5706" s="264" t="s">
        <v>19211</v>
      </c>
      <c r="B5706" s="217" t="s">
        <v>8365</v>
      </c>
      <c r="C5706" s="217" t="s">
        <v>50</v>
      </c>
      <c r="E5706" s="217" t="s">
        <v>19212</v>
      </c>
      <c r="F5706" s="217" t="s">
        <v>19422</v>
      </c>
      <c r="G5706" s="217" t="s">
        <v>53</v>
      </c>
      <c r="H5706" s="217" t="s">
        <v>10020</v>
      </c>
      <c r="I5706" s="217" t="s">
        <v>9609</v>
      </c>
      <c r="J5706" s="217" t="s">
        <v>33</v>
      </c>
      <c r="K5706" s="217" t="s">
        <v>33</v>
      </c>
      <c r="M5706" s="217">
        <f t="shared" si="115"/>
        <v>14635</v>
      </c>
      <c r="O5706" s="217" t="s">
        <v>35</v>
      </c>
      <c r="P5706" s="217" t="s">
        <v>35</v>
      </c>
      <c r="Q5706" s="217">
        <f>S7304-vykonyz.xlsx[[#This Row],[Kod]]</f>
        <v>-94161</v>
      </c>
      <c r="R5706" s="217">
        <f>S5627-vykonyz.xlsx[[#This Row],[Kod]]</f>
        <v>0</v>
      </c>
      <c r="AC5706" s="217">
        <f>vykonyz.xlsx3[[#This Row],[Kod]]-vykonyz.xlsx[[#This Row],[Kod]]</f>
        <v>0</v>
      </c>
      <c r="AD5706" t="s">
        <v>19211</v>
      </c>
      <c r="AE5706" t="s">
        <v>8365</v>
      </c>
      <c r="AF5706" t="s">
        <v>50</v>
      </c>
      <c r="AG5706"/>
      <c r="AH5706" t="s">
        <v>19212</v>
      </c>
      <c r="AI5706" t="s">
        <v>19422</v>
      </c>
      <c r="AJ5706" t="s">
        <v>53</v>
      </c>
      <c r="AK5706" t="s">
        <v>10020</v>
      </c>
      <c r="AL5706" t="s">
        <v>9609</v>
      </c>
      <c r="AM5706" t="s">
        <v>33</v>
      </c>
      <c r="AN5706" t="s">
        <v>33</v>
      </c>
      <c r="AO5706"/>
      <c r="AP5706" t="s">
        <v>19423</v>
      </c>
      <c r="AQ5706"/>
      <c r="AR5706" t="s">
        <v>35</v>
      </c>
      <c r="AS5706" t="s">
        <v>35</v>
      </c>
    </row>
    <row r="5707" spans="1:45">
      <c r="A5707" s="264" t="s">
        <v>19214</v>
      </c>
      <c r="B5707" s="217" t="s">
        <v>8365</v>
      </c>
      <c r="C5707" s="217" t="s">
        <v>50</v>
      </c>
      <c r="E5707" s="217" t="s">
        <v>19215</v>
      </c>
      <c r="F5707" s="217" t="s">
        <v>19424</v>
      </c>
      <c r="G5707" s="217" t="s">
        <v>53</v>
      </c>
      <c r="H5707" s="217" t="s">
        <v>10020</v>
      </c>
      <c r="I5707" s="217" t="s">
        <v>9609</v>
      </c>
      <c r="J5707" s="217" t="s">
        <v>33</v>
      </c>
      <c r="K5707" s="217" t="s">
        <v>33</v>
      </c>
      <c r="M5707" s="217">
        <f t="shared" si="115"/>
        <v>14635</v>
      </c>
      <c r="O5707" s="217" t="s">
        <v>35</v>
      </c>
      <c r="P5707" s="217" t="s">
        <v>35</v>
      </c>
      <c r="Q5707" s="217">
        <f>S7305-vykonyz.xlsx[[#This Row],[Kod]]</f>
        <v>-94163</v>
      </c>
      <c r="R5707" s="217">
        <f>S5628-vykonyz.xlsx[[#This Row],[Kod]]</f>
        <v>0</v>
      </c>
      <c r="AC5707" s="217">
        <f>vykonyz.xlsx3[[#This Row],[Kod]]-vykonyz.xlsx[[#This Row],[Kod]]</f>
        <v>0</v>
      </c>
      <c r="AD5707" t="s">
        <v>19214</v>
      </c>
      <c r="AE5707" t="s">
        <v>8365</v>
      </c>
      <c r="AF5707" t="s">
        <v>50</v>
      </c>
      <c r="AG5707"/>
      <c r="AH5707" t="s">
        <v>19215</v>
      </c>
      <c r="AI5707" t="s">
        <v>19424</v>
      </c>
      <c r="AJ5707" t="s">
        <v>53</v>
      </c>
      <c r="AK5707" t="s">
        <v>10020</v>
      </c>
      <c r="AL5707" t="s">
        <v>9609</v>
      </c>
      <c r="AM5707" t="s">
        <v>33</v>
      </c>
      <c r="AN5707" t="s">
        <v>33</v>
      </c>
      <c r="AO5707"/>
      <c r="AP5707" t="s">
        <v>19423</v>
      </c>
      <c r="AQ5707"/>
      <c r="AR5707" t="s">
        <v>35</v>
      </c>
      <c r="AS5707" t="s">
        <v>35</v>
      </c>
    </row>
    <row r="5708" spans="1:45">
      <c r="A5708" s="264" t="s">
        <v>19217</v>
      </c>
      <c r="B5708" s="217" t="s">
        <v>8365</v>
      </c>
      <c r="C5708" s="217" t="s">
        <v>50</v>
      </c>
      <c r="E5708" s="217" t="s">
        <v>19218</v>
      </c>
      <c r="F5708" s="217" t="s">
        <v>19425</v>
      </c>
      <c r="H5708" s="217" t="s">
        <v>1573</v>
      </c>
      <c r="I5708" s="217" t="s">
        <v>1573</v>
      </c>
      <c r="J5708" s="217" t="s">
        <v>33</v>
      </c>
      <c r="K5708" s="217" t="s">
        <v>33</v>
      </c>
      <c r="M5708" s="217">
        <f t="shared" si="115"/>
        <v>1296</v>
      </c>
      <c r="O5708" s="217" t="s">
        <v>35</v>
      </c>
      <c r="P5708" s="217" t="s">
        <v>35</v>
      </c>
      <c r="Q5708" s="217">
        <f>S7306-vykonyz.xlsx[[#This Row],[Kod]]</f>
        <v>-94165</v>
      </c>
      <c r="R5708" s="217">
        <f>S5629-vykonyz.xlsx[[#This Row],[Kod]]</f>
        <v>0</v>
      </c>
      <c r="AC5708" s="217">
        <f>vykonyz.xlsx3[[#This Row],[Kod]]-vykonyz.xlsx[[#This Row],[Kod]]</f>
        <v>0</v>
      </c>
      <c r="AD5708" t="s">
        <v>19217</v>
      </c>
      <c r="AE5708" t="s">
        <v>8365</v>
      </c>
      <c r="AF5708" t="s">
        <v>50</v>
      </c>
      <c r="AG5708"/>
      <c r="AH5708" t="s">
        <v>19218</v>
      </c>
      <c r="AI5708" t="s">
        <v>19425</v>
      </c>
      <c r="AJ5708"/>
      <c r="AK5708" t="s">
        <v>1573</v>
      </c>
      <c r="AL5708" t="s">
        <v>1573</v>
      </c>
      <c r="AM5708" t="s">
        <v>33</v>
      </c>
      <c r="AN5708" t="s">
        <v>33</v>
      </c>
      <c r="AO5708"/>
      <c r="AP5708" t="s">
        <v>19426</v>
      </c>
      <c r="AQ5708"/>
      <c r="AR5708" t="s">
        <v>35</v>
      </c>
      <c r="AS5708" t="s">
        <v>35</v>
      </c>
    </row>
    <row r="5709" spans="1:45">
      <c r="A5709" s="264" t="s">
        <v>19220</v>
      </c>
      <c r="B5709" s="217" t="s">
        <v>8365</v>
      </c>
      <c r="C5709" s="217" t="s">
        <v>50</v>
      </c>
      <c r="E5709" s="217" t="s">
        <v>19221</v>
      </c>
      <c r="F5709" s="217" t="s">
        <v>19427</v>
      </c>
      <c r="H5709" s="217" t="s">
        <v>39</v>
      </c>
      <c r="I5709" s="217" t="s">
        <v>39</v>
      </c>
      <c r="J5709" s="217" t="s">
        <v>33</v>
      </c>
      <c r="K5709" s="217" t="s">
        <v>33</v>
      </c>
      <c r="M5709" s="217">
        <f t="shared" si="115"/>
        <v>3508</v>
      </c>
      <c r="O5709" s="217" t="s">
        <v>35</v>
      </c>
      <c r="P5709" s="217" t="s">
        <v>35</v>
      </c>
      <c r="Q5709" s="217">
        <f>S7307-vykonyz.xlsx[[#This Row],[Kod]]</f>
        <v>-94167</v>
      </c>
      <c r="R5709" s="217">
        <f>S5630-vykonyz.xlsx[[#This Row],[Kod]]</f>
        <v>0</v>
      </c>
      <c r="S5709" s="217" t="s">
        <v>19428</v>
      </c>
      <c r="T5709" s="217" t="s">
        <v>19429</v>
      </c>
      <c r="U5709" s="217">
        <v>491</v>
      </c>
      <c r="V5709" s="261">
        <v>45292</v>
      </c>
      <c r="W5709" s="217" t="s">
        <v>19428</v>
      </c>
      <c r="X5709" s="217">
        <v>427</v>
      </c>
      <c r="Y5709" s="217">
        <v>64</v>
      </c>
      <c r="Z5709" s="261">
        <v>45291</v>
      </c>
      <c r="AC5709" s="217">
        <f>vykonyz.xlsx3[[#This Row],[Kod]]-vykonyz.xlsx[[#This Row],[Kod]]</f>
        <v>0</v>
      </c>
      <c r="AD5709" t="s">
        <v>19220</v>
      </c>
      <c r="AE5709" t="s">
        <v>8365</v>
      </c>
      <c r="AF5709" t="s">
        <v>50</v>
      </c>
      <c r="AG5709"/>
      <c r="AH5709" t="s">
        <v>19221</v>
      </c>
      <c r="AI5709" t="s">
        <v>19427</v>
      </c>
      <c r="AJ5709"/>
      <c r="AK5709" t="s">
        <v>39</v>
      </c>
      <c r="AL5709" t="s">
        <v>39</v>
      </c>
      <c r="AM5709" t="s">
        <v>33</v>
      </c>
      <c r="AN5709" t="s">
        <v>33</v>
      </c>
      <c r="AO5709"/>
      <c r="AP5709" t="s">
        <v>8650</v>
      </c>
      <c r="AQ5709"/>
      <c r="AR5709" t="s">
        <v>35</v>
      </c>
      <c r="AS5709" t="s">
        <v>35</v>
      </c>
    </row>
    <row r="5710" spans="1:45">
      <c r="A5710" s="264" t="s">
        <v>19223</v>
      </c>
      <c r="B5710" s="217" t="s">
        <v>8365</v>
      </c>
      <c r="C5710" s="217" t="s">
        <v>50</v>
      </c>
      <c r="E5710" s="217" t="s">
        <v>19224</v>
      </c>
      <c r="F5710" s="217" t="s">
        <v>19430</v>
      </c>
      <c r="H5710" s="217" t="s">
        <v>1573</v>
      </c>
      <c r="I5710" s="217" t="s">
        <v>1573</v>
      </c>
      <c r="J5710" s="217" t="s">
        <v>33</v>
      </c>
      <c r="K5710" s="217" t="s">
        <v>33</v>
      </c>
      <c r="M5710" s="217">
        <f t="shared" si="115"/>
        <v>1238</v>
      </c>
      <c r="O5710" s="217" t="s">
        <v>35</v>
      </c>
      <c r="P5710" s="217" t="s">
        <v>35</v>
      </c>
      <c r="Q5710" s="217">
        <f>S7308-vykonyz.xlsx[[#This Row],[Kod]]</f>
        <v>-94169</v>
      </c>
      <c r="R5710" s="217">
        <f>S5631-vykonyz.xlsx[[#This Row],[Kod]]</f>
        <v>0</v>
      </c>
      <c r="S5710" s="217" t="s">
        <v>19431</v>
      </c>
      <c r="T5710" s="217" t="s">
        <v>19432</v>
      </c>
      <c r="U5710" s="217">
        <v>88</v>
      </c>
      <c r="V5710" s="261">
        <v>45292</v>
      </c>
      <c r="W5710" s="217" t="s">
        <v>19431</v>
      </c>
      <c r="X5710" s="217">
        <v>76</v>
      </c>
      <c r="Y5710" s="217">
        <v>12</v>
      </c>
      <c r="Z5710" s="261">
        <v>45291</v>
      </c>
      <c r="AC5710" s="217">
        <f>vykonyz.xlsx3[[#This Row],[Kod]]-vykonyz.xlsx[[#This Row],[Kod]]</f>
        <v>0</v>
      </c>
      <c r="AD5710" t="s">
        <v>19223</v>
      </c>
      <c r="AE5710" t="s">
        <v>8365</v>
      </c>
      <c r="AF5710" t="s">
        <v>50</v>
      </c>
      <c r="AG5710"/>
      <c r="AH5710" t="s">
        <v>19224</v>
      </c>
      <c r="AI5710" t="s">
        <v>19430</v>
      </c>
      <c r="AJ5710"/>
      <c r="AK5710" t="s">
        <v>1573</v>
      </c>
      <c r="AL5710" t="s">
        <v>1573</v>
      </c>
      <c r="AM5710" t="s">
        <v>33</v>
      </c>
      <c r="AN5710" t="s">
        <v>33</v>
      </c>
      <c r="AO5710"/>
      <c r="AP5710" t="s">
        <v>19433</v>
      </c>
      <c r="AQ5710"/>
      <c r="AR5710" t="s">
        <v>35</v>
      </c>
      <c r="AS5710" t="s">
        <v>35</v>
      </c>
    </row>
    <row r="5711" spans="1:45">
      <c r="A5711" s="264" t="s">
        <v>19226</v>
      </c>
      <c r="B5711" s="217" t="s">
        <v>8365</v>
      </c>
      <c r="C5711" s="217" t="s">
        <v>50</v>
      </c>
      <c r="E5711" s="217" t="s">
        <v>19227</v>
      </c>
      <c r="F5711" s="217" t="s">
        <v>19434</v>
      </c>
      <c r="H5711" s="217" t="s">
        <v>1492</v>
      </c>
      <c r="I5711" s="217" t="s">
        <v>1492</v>
      </c>
      <c r="J5711" s="217" t="s">
        <v>33</v>
      </c>
      <c r="K5711" s="217" t="s">
        <v>33</v>
      </c>
      <c r="M5711" s="217">
        <f t="shared" si="115"/>
        <v>1632</v>
      </c>
      <c r="O5711" s="217" t="s">
        <v>35</v>
      </c>
      <c r="P5711" s="217" t="s">
        <v>35</v>
      </c>
      <c r="Q5711" s="217">
        <f>S7309-vykonyz.xlsx[[#This Row],[Kod]]</f>
        <v>-94171</v>
      </c>
      <c r="R5711" s="217">
        <f>S5632-vykonyz.xlsx[[#This Row],[Kod]]</f>
        <v>0</v>
      </c>
      <c r="S5711" s="217" t="s">
        <v>19435</v>
      </c>
      <c r="T5711" s="217" t="s">
        <v>19436</v>
      </c>
      <c r="U5711" s="217">
        <v>35</v>
      </c>
      <c r="V5711" s="261">
        <v>45292</v>
      </c>
      <c r="W5711" s="217" t="s">
        <v>19435</v>
      </c>
      <c r="X5711" s="217">
        <v>32</v>
      </c>
      <c r="Y5711" s="217">
        <v>3</v>
      </c>
      <c r="Z5711" s="261">
        <v>45291</v>
      </c>
      <c r="AC5711" s="217">
        <f>vykonyz.xlsx3[[#This Row],[Kod]]-vykonyz.xlsx[[#This Row],[Kod]]</f>
        <v>0</v>
      </c>
      <c r="AD5711" t="s">
        <v>19226</v>
      </c>
      <c r="AE5711" t="s">
        <v>8365</v>
      </c>
      <c r="AF5711" t="s">
        <v>50</v>
      </c>
      <c r="AG5711"/>
      <c r="AH5711" t="s">
        <v>19227</v>
      </c>
      <c r="AI5711" t="s">
        <v>19434</v>
      </c>
      <c r="AJ5711"/>
      <c r="AK5711" t="s">
        <v>1492</v>
      </c>
      <c r="AL5711" t="s">
        <v>1492</v>
      </c>
      <c r="AM5711" t="s">
        <v>33</v>
      </c>
      <c r="AN5711" t="s">
        <v>33</v>
      </c>
      <c r="AO5711"/>
      <c r="AP5711" t="s">
        <v>19437</v>
      </c>
      <c r="AQ5711"/>
      <c r="AR5711" t="s">
        <v>35</v>
      </c>
      <c r="AS5711" t="s">
        <v>35</v>
      </c>
    </row>
    <row r="5712" spans="1:45">
      <c r="A5712" s="264" t="s">
        <v>19229</v>
      </c>
      <c r="B5712" s="217" t="s">
        <v>8365</v>
      </c>
      <c r="C5712" s="217" t="s">
        <v>50</v>
      </c>
      <c r="E5712" s="217" t="s">
        <v>19230</v>
      </c>
      <c r="F5712" s="217" t="s">
        <v>19438</v>
      </c>
      <c r="H5712" s="217" t="s">
        <v>981</v>
      </c>
      <c r="I5712" s="217" t="s">
        <v>981</v>
      </c>
      <c r="J5712" s="217" t="s">
        <v>33</v>
      </c>
      <c r="K5712" s="217" t="s">
        <v>33</v>
      </c>
      <c r="M5712" s="217">
        <f t="shared" si="115"/>
        <v>847</v>
      </c>
      <c r="O5712" s="217" t="s">
        <v>35</v>
      </c>
      <c r="P5712" s="217" t="s">
        <v>35</v>
      </c>
      <c r="Q5712" s="217">
        <f>S7310-vykonyz.xlsx[[#This Row],[Kod]]</f>
        <v>-94173</v>
      </c>
      <c r="R5712" s="217">
        <f>S5633-vykonyz.xlsx[[#This Row],[Kod]]</f>
        <v>0</v>
      </c>
      <c r="S5712" s="217" t="s">
        <v>19439</v>
      </c>
      <c r="T5712" s="217" t="s">
        <v>19440</v>
      </c>
      <c r="U5712" s="217">
        <v>327</v>
      </c>
      <c r="V5712" s="261">
        <v>45292</v>
      </c>
      <c r="W5712" s="217" t="s">
        <v>19439</v>
      </c>
      <c r="X5712" s="217">
        <v>285</v>
      </c>
      <c r="Y5712" s="217">
        <v>42</v>
      </c>
      <c r="Z5712" s="261">
        <v>45291</v>
      </c>
      <c r="AC5712" s="217">
        <f>vykonyz.xlsx3[[#This Row],[Kod]]-vykonyz.xlsx[[#This Row],[Kod]]</f>
        <v>0</v>
      </c>
      <c r="AD5712" t="s">
        <v>19229</v>
      </c>
      <c r="AE5712" t="s">
        <v>8365</v>
      </c>
      <c r="AF5712" t="s">
        <v>50</v>
      </c>
      <c r="AG5712"/>
      <c r="AH5712" t="s">
        <v>19230</v>
      </c>
      <c r="AI5712" t="s">
        <v>19438</v>
      </c>
      <c r="AJ5712"/>
      <c r="AK5712" t="s">
        <v>981</v>
      </c>
      <c r="AL5712" t="s">
        <v>981</v>
      </c>
      <c r="AM5712" t="s">
        <v>33</v>
      </c>
      <c r="AN5712" t="s">
        <v>33</v>
      </c>
      <c r="AO5712"/>
      <c r="AP5712" t="s">
        <v>836</v>
      </c>
      <c r="AQ5712"/>
      <c r="AR5712" t="s">
        <v>35</v>
      </c>
      <c r="AS5712" t="s">
        <v>35</v>
      </c>
    </row>
    <row r="5713" spans="1:45">
      <c r="A5713" s="264" t="s">
        <v>19232</v>
      </c>
      <c r="B5713" s="217" t="s">
        <v>8365</v>
      </c>
      <c r="C5713" s="217" t="s">
        <v>50</v>
      </c>
      <c r="E5713" s="217" t="s">
        <v>19233</v>
      </c>
      <c r="F5713" s="217" t="s">
        <v>19441</v>
      </c>
      <c r="H5713" s="217" t="s">
        <v>1492</v>
      </c>
      <c r="I5713" s="217" t="s">
        <v>1492</v>
      </c>
      <c r="J5713" s="217" t="s">
        <v>33</v>
      </c>
      <c r="K5713" s="217" t="s">
        <v>33</v>
      </c>
      <c r="M5713" s="217">
        <f t="shared" si="115"/>
        <v>1560</v>
      </c>
      <c r="O5713" s="217" t="s">
        <v>35</v>
      </c>
      <c r="P5713" s="217" t="s">
        <v>35</v>
      </c>
      <c r="Q5713" s="217">
        <f>S7311-vykonyz.xlsx[[#This Row],[Kod]]</f>
        <v>-94175</v>
      </c>
      <c r="R5713" s="217">
        <f>S5634-vykonyz.xlsx[[#This Row],[Kod]]</f>
        <v>0</v>
      </c>
      <c r="S5713" s="217" t="s">
        <v>19442</v>
      </c>
      <c r="T5713" s="217" t="s">
        <v>19443</v>
      </c>
      <c r="U5713" s="217">
        <v>871</v>
      </c>
      <c r="V5713" s="261">
        <v>45292</v>
      </c>
      <c r="W5713" s="217" t="s">
        <v>19442</v>
      </c>
      <c r="X5713" s="217">
        <v>761</v>
      </c>
      <c r="Y5713" s="217">
        <v>110</v>
      </c>
      <c r="Z5713" s="261">
        <v>45291</v>
      </c>
      <c r="AC5713" s="217">
        <f>vykonyz.xlsx3[[#This Row],[Kod]]-vykonyz.xlsx[[#This Row],[Kod]]</f>
        <v>0</v>
      </c>
      <c r="AD5713" t="s">
        <v>19232</v>
      </c>
      <c r="AE5713" t="s">
        <v>8365</v>
      </c>
      <c r="AF5713" t="s">
        <v>50</v>
      </c>
      <c r="AG5713"/>
      <c r="AH5713" t="s">
        <v>19233</v>
      </c>
      <c r="AI5713" t="s">
        <v>19441</v>
      </c>
      <c r="AJ5713"/>
      <c r="AK5713" t="s">
        <v>1492</v>
      </c>
      <c r="AL5713" t="s">
        <v>1492</v>
      </c>
      <c r="AM5713" t="s">
        <v>33</v>
      </c>
      <c r="AN5713" t="s">
        <v>33</v>
      </c>
      <c r="AO5713"/>
      <c r="AP5713" t="s">
        <v>19444</v>
      </c>
      <c r="AQ5713"/>
      <c r="AR5713" t="s">
        <v>35</v>
      </c>
      <c r="AS5713" t="s">
        <v>35</v>
      </c>
    </row>
    <row r="5714" spans="1:45">
      <c r="A5714" s="264" t="s">
        <v>19237</v>
      </c>
      <c r="B5714" s="217" t="s">
        <v>8365</v>
      </c>
      <c r="C5714" s="217" t="s">
        <v>50</v>
      </c>
      <c r="E5714" s="217" t="s">
        <v>19238</v>
      </c>
      <c r="F5714" s="217" t="s">
        <v>19445</v>
      </c>
      <c r="H5714" s="217" t="s">
        <v>1008</v>
      </c>
      <c r="I5714" s="217" t="s">
        <v>1008</v>
      </c>
      <c r="J5714" s="217" t="s">
        <v>33</v>
      </c>
      <c r="K5714" s="217" t="s">
        <v>33</v>
      </c>
      <c r="M5714" s="217">
        <f t="shared" si="115"/>
        <v>364</v>
      </c>
      <c r="O5714" s="217" t="s">
        <v>35</v>
      </c>
      <c r="P5714" s="217" t="s">
        <v>35</v>
      </c>
      <c r="Q5714" s="217">
        <f>S7312-vykonyz.xlsx[[#This Row],[Kod]]</f>
        <v>-94181</v>
      </c>
      <c r="R5714" s="217">
        <f>S5635-vykonyz.xlsx[[#This Row],[Kod]]</f>
        <v>0</v>
      </c>
      <c r="S5714" s="217" t="s">
        <v>19446</v>
      </c>
      <c r="T5714" s="217" t="s">
        <v>19447</v>
      </c>
      <c r="U5714" s="217">
        <v>281</v>
      </c>
      <c r="V5714" s="261">
        <v>45292</v>
      </c>
      <c r="W5714" s="217" t="s">
        <v>19446</v>
      </c>
      <c r="X5714" s="217">
        <v>253</v>
      </c>
      <c r="Y5714" s="217">
        <v>28</v>
      </c>
      <c r="Z5714" s="261">
        <v>45291</v>
      </c>
      <c r="AC5714" s="217">
        <f>vykonyz.xlsx3[[#This Row],[Kod]]-vykonyz.xlsx[[#This Row],[Kod]]</f>
        <v>0</v>
      </c>
      <c r="AD5714" t="s">
        <v>19237</v>
      </c>
      <c r="AE5714" t="s">
        <v>8365</v>
      </c>
      <c r="AF5714" t="s">
        <v>50</v>
      </c>
      <c r="AG5714"/>
      <c r="AH5714" t="s">
        <v>19238</v>
      </c>
      <c r="AI5714" t="s">
        <v>19445</v>
      </c>
      <c r="AJ5714"/>
      <c r="AK5714" t="s">
        <v>1008</v>
      </c>
      <c r="AL5714" t="s">
        <v>1008</v>
      </c>
      <c r="AM5714" t="s">
        <v>33</v>
      </c>
      <c r="AN5714" t="s">
        <v>33</v>
      </c>
      <c r="AO5714"/>
      <c r="AP5714" t="s">
        <v>19448</v>
      </c>
      <c r="AQ5714"/>
      <c r="AR5714" t="s">
        <v>35</v>
      </c>
      <c r="AS5714" t="s">
        <v>35</v>
      </c>
    </row>
    <row r="5715" spans="1:45">
      <c r="A5715" s="264" t="s">
        <v>19241</v>
      </c>
      <c r="B5715" s="217" t="s">
        <v>8365</v>
      </c>
      <c r="E5715" s="217" t="s">
        <v>19242</v>
      </c>
      <c r="F5715" s="217" t="s">
        <v>19449</v>
      </c>
      <c r="H5715" s="217" t="s">
        <v>16018</v>
      </c>
      <c r="I5715" s="217" t="s">
        <v>994</v>
      </c>
      <c r="J5715" s="217" t="s">
        <v>33</v>
      </c>
      <c r="K5715" s="217" t="s">
        <v>33</v>
      </c>
      <c r="M5715" s="217">
        <f t="shared" si="115"/>
        <v>474</v>
      </c>
      <c r="O5715" s="217" t="s">
        <v>35</v>
      </c>
      <c r="P5715" s="217" t="s">
        <v>35</v>
      </c>
      <c r="Q5715" s="217">
        <f>S7313-vykonyz.xlsx[[#This Row],[Kod]]</f>
        <v>-94183</v>
      </c>
      <c r="R5715" s="217">
        <f>S5636-vykonyz.xlsx[[#This Row],[Kod]]</f>
        <v>0</v>
      </c>
      <c r="S5715" s="217" t="s">
        <v>19450</v>
      </c>
      <c r="T5715" s="217" t="s">
        <v>19451</v>
      </c>
      <c r="U5715" s="217">
        <v>281</v>
      </c>
      <c r="V5715" s="261">
        <v>45292</v>
      </c>
      <c r="W5715" s="217" t="s">
        <v>19450</v>
      </c>
      <c r="X5715" s="217">
        <v>253</v>
      </c>
      <c r="Y5715" s="217">
        <v>28</v>
      </c>
      <c r="Z5715" s="261">
        <v>45291</v>
      </c>
      <c r="AC5715" s="217">
        <f>vykonyz.xlsx3[[#This Row],[Kod]]-vykonyz.xlsx[[#This Row],[Kod]]</f>
        <v>0</v>
      </c>
      <c r="AD5715" t="s">
        <v>19241</v>
      </c>
      <c r="AE5715" t="s">
        <v>8365</v>
      </c>
      <c r="AF5715"/>
      <c r="AG5715"/>
      <c r="AH5715" t="s">
        <v>19242</v>
      </c>
      <c r="AI5715" t="s">
        <v>19449</v>
      </c>
      <c r="AJ5715"/>
      <c r="AK5715" t="s">
        <v>16018</v>
      </c>
      <c r="AL5715" t="s">
        <v>994</v>
      </c>
      <c r="AM5715" t="s">
        <v>33</v>
      </c>
      <c r="AN5715" t="s">
        <v>33</v>
      </c>
      <c r="AO5715"/>
      <c r="AP5715" t="s">
        <v>5692</v>
      </c>
      <c r="AQ5715"/>
      <c r="AR5715" t="s">
        <v>35</v>
      </c>
      <c r="AS5715" t="s">
        <v>35</v>
      </c>
    </row>
    <row r="5716" spans="1:45">
      <c r="A5716" s="264" t="s">
        <v>19244</v>
      </c>
      <c r="B5716" s="217" t="s">
        <v>8365</v>
      </c>
      <c r="E5716" s="217" t="s">
        <v>19245</v>
      </c>
      <c r="F5716" s="217" t="s">
        <v>19452</v>
      </c>
      <c r="H5716" s="217" t="s">
        <v>15985</v>
      </c>
      <c r="I5716" s="217" t="s">
        <v>989</v>
      </c>
      <c r="J5716" s="217" t="s">
        <v>33</v>
      </c>
      <c r="K5716" s="217" t="s">
        <v>33</v>
      </c>
      <c r="M5716" s="217">
        <f t="shared" si="115"/>
        <v>563</v>
      </c>
      <c r="O5716" s="217" t="s">
        <v>35</v>
      </c>
      <c r="P5716" s="217" t="s">
        <v>35</v>
      </c>
      <c r="Q5716" s="217">
        <f>S7314-vykonyz.xlsx[[#This Row],[Kod]]</f>
        <v>-94185</v>
      </c>
      <c r="R5716" s="217">
        <f>S5637-vykonyz.xlsx[[#This Row],[Kod]]</f>
        <v>0</v>
      </c>
      <c r="S5716" s="217" t="s">
        <v>19453</v>
      </c>
      <c r="T5716" s="217" t="s">
        <v>19454</v>
      </c>
      <c r="U5716" s="217">
        <v>1139</v>
      </c>
      <c r="V5716" s="261">
        <v>45292</v>
      </c>
      <c r="W5716" s="217" t="s">
        <v>19453</v>
      </c>
      <c r="X5716" s="217">
        <v>1111</v>
      </c>
      <c r="Y5716" s="217">
        <v>28</v>
      </c>
      <c r="Z5716" s="261">
        <v>45291</v>
      </c>
      <c r="AC5716" s="217">
        <f>vykonyz.xlsx3[[#This Row],[Kod]]-vykonyz.xlsx[[#This Row],[Kod]]</f>
        <v>0</v>
      </c>
      <c r="AD5716" t="s">
        <v>19244</v>
      </c>
      <c r="AE5716" t="s">
        <v>8365</v>
      </c>
      <c r="AF5716"/>
      <c r="AG5716"/>
      <c r="AH5716" t="s">
        <v>19245</v>
      </c>
      <c r="AI5716" t="s">
        <v>19452</v>
      </c>
      <c r="AJ5716"/>
      <c r="AK5716" t="s">
        <v>15985</v>
      </c>
      <c r="AL5716" t="s">
        <v>989</v>
      </c>
      <c r="AM5716" t="s">
        <v>33</v>
      </c>
      <c r="AN5716" t="s">
        <v>33</v>
      </c>
      <c r="AO5716"/>
      <c r="AP5716" t="s">
        <v>19455</v>
      </c>
      <c r="AQ5716"/>
      <c r="AR5716" t="s">
        <v>35</v>
      </c>
      <c r="AS5716" t="s">
        <v>35</v>
      </c>
    </row>
    <row r="5717" spans="1:45">
      <c r="A5717" s="264" t="s">
        <v>19247</v>
      </c>
      <c r="B5717" s="217" t="s">
        <v>8365</v>
      </c>
      <c r="E5717" s="217" t="s">
        <v>19248</v>
      </c>
      <c r="F5717" s="217" t="s">
        <v>19456</v>
      </c>
      <c r="H5717" s="217" t="s">
        <v>19457</v>
      </c>
      <c r="I5717" s="217" t="s">
        <v>989</v>
      </c>
      <c r="J5717" s="217" t="s">
        <v>33</v>
      </c>
      <c r="K5717" s="217" t="s">
        <v>33</v>
      </c>
      <c r="M5717" s="217">
        <f t="shared" si="115"/>
        <v>1204</v>
      </c>
      <c r="O5717" s="217" t="s">
        <v>35</v>
      </c>
      <c r="P5717" s="217" t="s">
        <v>35</v>
      </c>
      <c r="Q5717" s="217">
        <f>S7315-vykonyz.xlsx[[#This Row],[Kod]]</f>
        <v>-94187</v>
      </c>
      <c r="R5717" s="217">
        <f>S5638-vykonyz.xlsx[[#This Row],[Kod]]</f>
        <v>0</v>
      </c>
      <c r="S5717" s="217" t="s">
        <v>19458</v>
      </c>
      <c r="T5717" s="217" t="s">
        <v>19454</v>
      </c>
      <c r="U5717" s="217">
        <v>1139</v>
      </c>
      <c r="V5717" s="261">
        <v>45292</v>
      </c>
      <c r="W5717" s="217" t="s">
        <v>19458</v>
      </c>
      <c r="X5717" s="217">
        <v>1111</v>
      </c>
      <c r="Y5717" s="217">
        <v>28</v>
      </c>
      <c r="Z5717" s="261">
        <v>45291</v>
      </c>
      <c r="AC5717" s="217">
        <f>vykonyz.xlsx3[[#This Row],[Kod]]-vykonyz.xlsx[[#This Row],[Kod]]</f>
        <v>0</v>
      </c>
      <c r="AD5717" t="s">
        <v>19247</v>
      </c>
      <c r="AE5717" t="s">
        <v>8365</v>
      </c>
      <c r="AF5717"/>
      <c r="AG5717"/>
      <c r="AH5717" t="s">
        <v>19248</v>
      </c>
      <c r="AI5717" t="s">
        <v>19456</v>
      </c>
      <c r="AJ5717"/>
      <c r="AK5717" t="s">
        <v>19457</v>
      </c>
      <c r="AL5717" t="s">
        <v>989</v>
      </c>
      <c r="AM5717" t="s">
        <v>33</v>
      </c>
      <c r="AN5717" t="s">
        <v>33</v>
      </c>
      <c r="AO5717"/>
      <c r="AP5717" t="s">
        <v>14336</v>
      </c>
      <c r="AQ5717"/>
      <c r="AR5717" t="s">
        <v>35</v>
      </c>
      <c r="AS5717" t="s">
        <v>35</v>
      </c>
    </row>
    <row r="5718" spans="1:45">
      <c r="A5718" s="264" t="s">
        <v>19250</v>
      </c>
      <c r="B5718" s="217" t="s">
        <v>8365</v>
      </c>
      <c r="E5718" s="217" t="s">
        <v>19251</v>
      </c>
      <c r="F5718" s="217" t="s">
        <v>19459</v>
      </c>
      <c r="H5718" s="217" t="s">
        <v>19460</v>
      </c>
      <c r="I5718" s="217" t="s">
        <v>989</v>
      </c>
      <c r="J5718" s="217" t="s">
        <v>33</v>
      </c>
      <c r="K5718" s="217" t="s">
        <v>33</v>
      </c>
      <c r="M5718" s="217">
        <f t="shared" si="115"/>
        <v>727</v>
      </c>
      <c r="O5718" s="217" t="s">
        <v>35</v>
      </c>
      <c r="P5718" s="217" t="s">
        <v>35</v>
      </c>
      <c r="Q5718" s="217">
        <f>S7316-vykonyz.xlsx[[#This Row],[Kod]]</f>
        <v>-94189</v>
      </c>
      <c r="R5718" s="217">
        <f>S5639-vykonyz.xlsx[[#This Row],[Kod]]</f>
        <v>0</v>
      </c>
      <c r="S5718" s="217" t="s">
        <v>19461</v>
      </c>
      <c r="T5718" s="217" t="s">
        <v>19454</v>
      </c>
      <c r="U5718" s="217">
        <v>1139</v>
      </c>
      <c r="V5718" s="261">
        <v>45292</v>
      </c>
      <c r="W5718" s="217" t="s">
        <v>19461</v>
      </c>
      <c r="X5718" s="217">
        <v>1111</v>
      </c>
      <c r="Y5718" s="217">
        <v>28</v>
      </c>
      <c r="Z5718" s="261">
        <v>45291</v>
      </c>
      <c r="AC5718" s="217">
        <f>vykonyz.xlsx3[[#This Row],[Kod]]-vykonyz.xlsx[[#This Row],[Kod]]</f>
        <v>0</v>
      </c>
      <c r="AD5718" t="s">
        <v>19250</v>
      </c>
      <c r="AE5718" t="s">
        <v>8365</v>
      </c>
      <c r="AF5718"/>
      <c r="AG5718"/>
      <c r="AH5718" t="s">
        <v>19251</v>
      </c>
      <c r="AI5718" t="s">
        <v>19459</v>
      </c>
      <c r="AJ5718"/>
      <c r="AK5718" t="s">
        <v>19460</v>
      </c>
      <c r="AL5718" t="s">
        <v>989</v>
      </c>
      <c r="AM5718" t="s">
        <v>33</v>
      </c>
      <c r="AN5718" t="s">
        <v>33</v>
      </c>
      <c r="AO5718"/>
      <c r="AP5718" t="s">
        <v>14704</v>
      </c>
      <c r="AQ5718"/>
      <c r="AR5718" t="s">
        <v>35</v>
      </c>
      <c r="AS5718" t="s">
        <v>35</v>
      </c>
    </row>
    <row r="5719" spans="1:45">
      <c r="A5719" s="264" t="s">
        <v>19253</v>
      </c>
      <c r="B5719" s="217" t="s">
        <v>8365</v>
      </c>
      <c r="E5719" s="217" t="s">
        <v>19254</v>
      </c>
      <c r="F5719" s="217" t="s">
        <v>19462</v>
      </c>
      <c r="H5719" s="217" t="s">
        <v>1125</v>
      </c>
      <c r="I5719" s="217" t="s">
        <v>1125</v>
      </c>
      <c r="J5719" s="217" t="s">
        <v>33</v>
      </c>
      <c r="K5719" s="217" t="s">
        <v>33</v>
      </c>
      <c r="M5719" s="217">
        <f t="shared" si="115"/>
        <v>16</v>
      </c>
      <c r="O5719" s="217" t="s">
        <v>35</v>
      </c>
      <c r="P5719" s="217" t="s">
        <v>35</v>
      </c>
      <c r="Q5719" s="217">
        <f>S7317-vykonyz.xlsx[[#This Row],[Kod]]</f>
        <v>-94191</v>
      </c>
      <c r="R5719" s="217">
        <f>S5640-vykonyz.xlsx[[#This Row],[Kod]]</f>
        <v>0</v>
      </c>
      <c r="S5719" s="217" t="s">
        <v>19463</v>
      </c>
      <c r="T5719" s="217" t="s">
        <v>19464</v>
      </c>
      <c r="U5719" s="217">
        <v>65</v>
      </c>
      <c r="V5719" s="261">
        <v>45292</v>
      </c>
      <c r="W5719" s="217" t="s">
        <v>19463</v>
      </c>
      <c r="X5719" s="217">
        <v>60</v>
      </c>
      <c r="Y5719" s="217">
        <v>5</v>
      </c>
      <c r="Z5719" s="261">
        <v>45291</v>
      </c>
      <c r="AC5719" s="217">
        <f>vykonyz.xlsx3[[#This Row],[Kod]]-vykonyz.xlsx[[#This Row],[Kod]]</f>
        <v>0</v>
      </c>
      <c r="AD5719" t="s">
        <v>19253</v>
      </c>
      <c r="AE5719" t="s">
        <v>8365</v>
      </c>
      <c r="AF5719"/>
      <c r="AG5719"/>
      <c r="AH5719" t="s">
        <v>19254</v>
      </c>
      <c r="AI5719" t="s">
        <v>19462</v>
      </c>
      <c r="AJ5719"/>
      <c r="AK5719" t="s">
        <v>1125</v>
      </c>
      <c r="AL5719" t="s">
        <v>1125</v>
      </c>
      <c r="AM5719" t="s">
        <v>33</v>
      </c>
      <c r="AN5719" t="s">
        <v>33</v>
      </c>
      <c r="AO5719"/>
      <c r="AP5719" t="s">
        <v>2063</v>
      </c>
      <c r="AQ5719"/>
      <c r="AR5719" t="s">
        <v>35</v>
      </c>
      <c r="AS5719" t="s">
        <v>35</v>
      </c>
    </row>
    <row r="5720" spans="1:45">
      <c r="A5720" s="264" t="s">
        <v>19257</v>
      </c>
      <c r="B5720" s="217" t="s">
        <v>8365</v>
      </c>
      <c r="E5720" s="217" t="s">
        <v>19258</v>
      </c>
      <c r="F5720" s="217" t="s">
        <v>19465</v>
      </c>
      <c r="H5720" s="217" t="s">
        <v>19460</v>
      </c>
      <c r="I5720" s="217" t="s">
        <v>1130</v>
      </c>
      <c r="J5720" s="217" t="s">
        <v>33</v>
      </c>
      <c r="K5720" s="217" t="s">
        <v>33</v>
      </c>
      <c r="M5720" s="217">
        <f t="shared" si="115"/>
        <v>543</v>
      </c>
      <c r="O5720" s="217" t="s">
        <v>35</v>
      </c>
      <c r="P5720" s="217" t="s">
        <v>35</v>
      </c>
      <c r="Q5720" s="217">
        <f>S7318-vykonyz.xlsx[[#This Row],[Kod]]</f>
        <v>-94193</v>
      </c>
      <c r="R5720" s="217">
        <f>S5641-vykonyz.xlsx[[#This Row],[Kod]]</f>
        <v>0</v>
      </c>
      <c r="S5720" s="217" t="s">
        <v>19466</v>
      </c>
      <c r="T5720" s="217" t="s">
        <v>19467</v>
      </c>
      <c r="U5720" s="217">
        <v>286</v>
      </c>
      <c r="V5720" s="261">
        <v>45292</v>
      </c>
      <c r="W5720" s="217" t="s">
        <v>19466</v>
      </c>
      <c r="X5720" s="217">
        <v>278</v>
      </c>
      <c r="Y5720" s="217">
        <v>8</v>
      </c>
      <c r="Z5720" s="261">
        <v>45291</v>
      </c>
      <c r="AC5720" s="217">
        <f>vykonyz.xlsx3[[#This Row],[Kod]]-vykonyz.xlsx[[#This Row],[Kod]]</f>
        <v>0</v>
      </c>
      <c r="AD5720" t="s">
        <v>19257</v>
      </c>
      <c r="AE5720" t="s">
        <v>8365</v>
      </c>
      <c r="AF5720"/>
      <c r="AG5720"/>
      <c r="AH5720" t="s">
        <v>19258</v>
      </c>
      <c r="AI5720" t="s">
        <v>19465</v>
      </c>
      <c r="AJ5720"/>
      <c r="AK5720" t="s">
        <v>19460</v>
      </c>
      <c r="AL5720" t="s">
        <v>1130</v>
      </c>
      <c r="AM5720" t="s">
        <v>33</v>
      </c>
      <c r="AN5720" t="s">
        <v>33</v>
      </c>
      <c r="AO5720"/>
      <c r="AP5720" t="s">
        <v>19317</v>
      </c>
      <c r="AQ5720"/>
      <c r="AR5720" t="s">
        <v>35</v>
      </c>
      <c r="AS5720" t="s">
        <v>35</v>
      </c>
    </row>
    <row r="5721" spans="1:45">
      <c r="A5721" s="264" t="s">
        <v>19260</v>
      </c>
      <c r="B5721" s="217" t="s">
        <v>8365</v>
      </c>
      <c r="C5721" s="217" t="s">
        <v>50</v>
      </c>
      <c r="E5721" s="217" t="s">
        <v>19261</v>
      </c>
      <c r="F5721" s="217" t="s">
        <v>19468</v>
      </c>
      <c r="H5721" s="217" t="s">
        <v>1295</v>
      </c>
      <c r="I5721" s="217" t="s">
        <v>1130</v>
      </c>
      <c r="J5721" s="217" t="s">
        <v>33</v>
      </c>
      <c r="K5721" s="217" t="s">
        <v>33</v>
      </c>
      <c r="M5721" s="217">
        <f t="shared" si="115"/>
        <v>408</v>
      </c>
      <c r="O5721" s="217" t="s">
        <v>35</v>
      </c>
      <c r="P5721" s="217" t="s">
        <v>35</v>
      </c>
      <c r="Q5721" s="217">
        <f>S7319-vykonyz.xlsx[[#This Row],[Kod]]</f>
        <v>-94195</v>
      </c>
      <c r="R5721" s="217">
        <f>S5642-vykonyz.xlsx[[#This Row],[Kod]]</f>
        <v>0</v>
      </c>
      <c r="S5721" s="217" t="s">
        <v>19469</v>
      </c>
      <c r="T5721" s="217" t="s">
        <v>19470</v>
      </c>
      <c r="U5721" s="217">
        <v>107</v>
      </c>
      <c r="V5721" s="261">
        <v>45292</v>
      </c>
      <c r="W5721" s="217" t="s">
        <v>19469</v>
      </c>
      <c r="X5721" s="217">
        <v>100</v>
      </c>
      <c r="Y5721" s="217">
        <v>7</v>
      </c>
      <c r="Z5721" s="261">
        <v>45291</v>
      </c>
      <c r="AC5721" s="217">
        <f>vykonyz.xlsx3[[#This Row],[Kod]]-vykonyz.xlsx[[#This Row],[Kod]]</f>
        <v>0</v>
      </c>
      <c r="AD5721" t="s">
        <v>19260</v>
      </c>
      <c r="AE5721" t="s">
        <v>8365</v>
      </c>
      <c r="AF5721" t="s">
        <v>50</v>
      </c>
      <c r="AG5721"/>
      <c r="AH5721" t="s">
        <v>19261</v>
      </c>
      <c r="AI5721" t="s">
        <v>19468</v>
      </c>
      <c r="AJ5721"/>
      <c r="AK5721" t="s">
        <v>1295</v>
      </c>
      <c r="AL5721" t="s">
        <v>1130</v>
      </c>
      <c r="AM5721" t="s">
        <v>33</v>
      </c>
      <c r="AN5721" t="s">
        <v>33</v>
      </c>
      <c r="AO5721"/>
      <c r="AP5721" t="s">
        <v>4203</v>
      </c>
      <c r="AQ5721"/>
      <c r="AR5721" t="s">
        <v>35</v>
      </c>
      <c r="AS5721" t="s">
        <v>35</v>
      </c>
    </row>
    <row r="5722" spans="1:45">
      <c r="A5722" s="264" t="s">
        <v>19263</v>
      </c>
      <c r="B5722" s="217" t="s">
        <v>8365</v>
      </c>
      <c r="E5722" s="217" t="s">
        <v>19264</v>
      </c>
      <c r="F5722" s="217" t="s">
        <v>19471</v>
      </c>
      <c r="H5722" s="217" t="s">
        <v>1084</v>
      </c>
      <c r="I5722" s="217" t="s">
        <v>1130</v>
      </c>
      <c r="J5722" s="217" t="s">
        <v>33</v>
      </c>
      <c r="K5722" s="217" t="s">
        <v>33</v>
      </c>
      <c r="M5722" s="217">
        <f t="shared" si="115"/>
        <v>207</v>
      </c>
      <c r="O5722" s="217" t="s">
        <v>35</v>
      </c>
      <c r="P5722" s="217" t="s">
        <v>35</v>
      </c>
      <c r="Q5722" s="217">
        <f>S7320-vykonyz.xlsx[[#This Row],[Kod]]</f>
        <v>-94197</v>
      </c>
      <c r="R5722" s="217">
        <f>S5643-vykonyz.xlsx[[#This Row],[Kod]]</f>
        <v>0</v>
      </c>
      <c r="S5722" s="217" t="s">
        <v>19472</v>
      </c>
      <c r="T5722" s="217" t="s">
        <v>19473</v>
      </c>
      <c r="U5722" s="217">
        <v>129</v>
      </c>
      <c r="V5722" s="261">
        <v>45292</v>
      </c>
      <c r="W5722" s="217" t="s">
        <v>19472</v>
      </c>
      <c r="X5722" s="217">
        <v>126</v>
      </c>
      <c r="Y5722" s="217">
        <v>3</v>
      </c>
      <c r="Z5722" s="261">
        <v>45291</v>
      </c>
      <c r="AC5722" s="217">
        <f>vykonyz.xlsx3[[#This Row],[Kod]]-vykonyz.xlsx[[#This Row],[Kod]]</f>
        <v>0</v>
      </c>
      <c r="AD5722" t="s">
        <v>19263</v>
      </c>
      <c r="AE5722" t="s">
        <v>8365</v>
      </c>
      <c r="AF5722"/>
      <c r="AG5722"/>
      <c r="AH5722" t="s">
        <v>19264</v>
      </c>
      <c r="AI5722" t="s">
        <v>19471</v>
      </c>
      <c r="AJ5722"/>
      <c r="AK5722" t="s">
        <v>1084</v>
      </c>
      <c r="AL5722" t="s">
        <v>1130</v>
      </c>
      <c r="AM5722" t="s">
        <v>33</v>
      </c>
      <c r="AN5722" t="s">
        <v>33</v>
      </c>
      <c r="AO5722"/>
      <c r="AP5722" t="s">
        <v>947</v>
      </c>
      <c r="AQ5722"/>
      <c r="AR5722" t="s">
        <v>35</v>
      </c>
      <c r="AS5722" t="s">
        <v>35</v>
      </c>
    </row>
    <row r="5723" spans="1:45">
      <c r="A5723" s="264" t="s">
        <v>19266</v>
      </c>
      <c r="B5723" s="217" t="s">
        <v>8365</v>
      </c>
      <c r="C5723" s="217" t="s">
        <v>50</v>
      </c>
      <c r="E5723" s="217" t="s">
        <v>19474</v>
      </c>
      <c r="F5723" s="217" t="s">
        <v>19475</v>
      </c>
      <c r="H5723" s="217" t="s">
        <v>5838</v>
      </c>
      <c r="I5723" s="217" t="s">
        <v>5838</v>
      </c>
      <c r="J5723" s="217" t="s">
        <v>33</v>
      </c>
      <c r="K5723" s="217" t="s">
        <v>33</v>
      </c>
      <c r="M5723" s="217">
        <f t="shared" si="115"/>
        <v>7931</v>
      </c>
      <c r="O5723" s="217" t="s">
        <v>35</v>
      </c>
      <c r="P5723" s="217" t="s">
        <v>35</v>
      </c>
      <c r="Q5723" s="217">
        <f>S7321-vykonyz.xlsx[[#This Row],[Kod]]</f>
        <v>-94211</v>
      </c>
      <c r="R5723" s="217">
        <f>S5644-vykonyz.xlsx[[#This Row],[Kod]]</f>
        <v>0</v>
      </c>
      <c r="S5723" s="217" t="s">
        <v>19476</v>
      </c>
      <c r="T5723" s="217" t="s">
        <v>19477</v>
      </c>
      <c r="U5723" s="217">
        <v>10</v>
      </c>
      <c r="V5723" s="261">
        <v>45292</v>
      </c>
      <c r="W5723" s="217" t="s">
        <v>19476</v>
      </c>
      <c r="X5723" s="217">
        <v>9</v>
      </c>
      <c r="Y5723" s="217">
        <v>1</v>
      </c>
      <c r="Z5723" s="261">
        <v>45291</v>
      </c>
      <c r="AC5723" s="217">
        <f>vykonyz.xlsx3[[#This Row],[Kod]]-vykonyz.xlsx[[#This Row],[Kod]]</f>
        <v>0</v>
      </c>
      <c r="AD5723" t="s">
        <v>19266</v>
      </c>
      <c r="AE5723" t="s">
        <v>8365</v>
      </c>
      <c r="AF5723" t="s">
        <v>50</v>
      </c>
      <c r="AG5723"/>
      <c r="AH5723" t="s">
        <v>19474</v>
      </c>
      <c r="AI5723" t="s">
        <v>19475</v>
      </c>
      <c r="AJ5723"/>
      <c r="AK5723" t="s">
        <v>5838</v>
      </c>
      <c r="AL5723" t="s">
        <v>5838</v>
      </c>
      <c r="AM5723" t="s">
        <v>33</v>
      </c>
      <c r="AN5723" t="s">
        <v>33</v>
      </c>
      <c r="AO5723"/>
      <c r="AP5723" t="s">
        <v>19478</v>
      </c>
      <c r="AQ5723"/>
      <c r="AR5723" t="s">
        <v>35</v>
      </c>
      <c r="AS5723" t="s">
        <v>35</v>
      </c>
    </row>
    <row r="5724" spans="1:45">
      <c r="A5724" s="264" t="s">
        <v>19269</v>
      </c>
      <c r="B5724" s="217" t="s">
        <v>8365</v>
      </c>
      <c r="C5724" s="217" t="s">
        <v>50</v>
      </c>
      <c r="E5724" s="217" t="s">
        <v>19270</v>
      </c>
      <c r="F5724" s="217" t="s">
        <v>19479</v>
      </c>
      <c r="H5724" s="217" t="s">
        <v>85</v>
      </c>
      <c r="I5724" s="217" t="s">
        <v>85</v>
      </c>
      <c r="J5724" s="217" t="s">
        <v>33</v>
      </c>
      <c r="K5724" s="217" t="s">
        <v>33</v>
      </c>
      <c r="M5724" s="217">
        <f t="shared" si="115"/>
        <v>10031</v>
      </c>
      <c r="O5724" s="217" t="s">
        <v>35</v>
      </c>
      <c r="P5724" s="217" t="s">
        <v>35</v>
      </c>
      <c r="Q5724" s="217">
        <f>S7322-vykonyz.xlsx[[#This Row],[Kod]]</f>
        <v>-94213</v>
      </c>
      <c r="R5724" s="217">
        <f>S5645-vykonyz.xlsx[[#This Row],[Kod]]</f>
        <v>0</v>
      </c>
      <c r="S5724" s="217" t="s">
        <v>19480</v>
      </c>
      <c r="T5724" s="217" t="s">
        <v>19481</v>
      </c>
      <c r="U5724" s="217">
        <v>317</v>
      </c>
      <c r="V5724" s="261">
        <v>45292</v>
      </c>
      <c r="W5724" s="217" t="s">
        <v>19480</v>
      </c>
      <c r="X5724" s="217">
        <v>308</v>
      </c>
      <c r="Y5724" s="217">
        <v>9</v>
      </c>
      <c r="Z5724" s="261">
        <v>45291</v>
      </c>
      <c r="AC5724" s="217">
        <f>vykonyz.xlsx3[[#This Row],[Kod]]-vykonyz.xlsx[[#This Row],[Kod]]</f>
        <v>0</v>
      </c>
      <c r="AD5724" t="s">
        <v>19269</v>
      </c>
      <c r="AE5724" t="s">
        <v>8365</v>
      </c>
      <c r="AF5724" t="s">
        <v>50</v>
      </c>
      <c r="AG5724"/>
      <c r="AH5724" t="s">
        <v>19270</v>
      </c>
      <c r="AI5724" t="s">
        <v>19479</v>
      </c>
      <c r="AJ5724"/>
      <c r="AK5724" t="s">
        <v>85</v>
      </c>
      <c r="AL5724" t="s">
        <v>85</v>
      </c>
      <c r="AM5724" t="s">
        <v>33</v>
      </c>
      <c r="AN5724" t="s">
        <v>33</v>
      </c>
      <c r="AO5724"/>
      <c r="AP5724" t="s">
        <v>19482</v>
      </c>
      <c r="AQ5724"/>
      <c r="AR5724" t="s">
        <v>35</v>
      </c>
      <c r="AS5724" t="s">
        <v>35</v>
      </c>
    </row>
    <row r="5725" spans="1:45">
      <c r="A5725" s="264" t="s">
        <v>19273</v>
      </c>
      <c r="B5725" s="217" t="s">
        <v>8365</v>
      </c>
      <c r="E5725" s="217" t="s">
        <v>19274</v>
      </c>
      <c r="F5725" s="217" t="s">
        <v>19483</v>
      </c>
      <c r="H5725" s="217" t="s">
        <v>989</v>
      </c>
      <c r="I5725" s="217" t="s">
        <v>989</v>
      </c>
      <c r="J5725" s="217" t="s">
        <v>33</v>
      </c>
      <c r="K5725" s="217" t="s">
        <v>33</v>
      </c>
      <c r="M5725" s="217">
        <f t="shared" si="115"/>
        <v>279</v>
      </c>
      <c r="O5725" s="217" t="s">
        <v>35</v>
      </c>
      <c r="P5725" s="217" t="s">
        <v>35</v>
      </c>
      <c r="Q5725" s="217">
        <f>S7323-vykonyz.xlsx[[#This Row],[Kod]]</f>
        <v>-94215</v>
      </c>
      <c r="R5725" s="217">
        <f>S5646-vykonyz.xlsx[[#This Row],[Kod]]</f>
        <v>0</v>
      </c>
      <c r="S5725" s="217" t="s">
        <v>19484</v>
      </c>
      <c r="T5725" s="217" t="s">
        <v>19485</v>
      </c>
      <c r="U5725" s="217">
        <v>483</v>
      </c>
      <c r="V5725" s="261">
        <v>45292</v>
      </c>
      <c r="W5725" s="217" t="s">
        <v>19484</v>
      </c>
      <c r="X5725" s="217">
        <v>475</v>
      </c>
      <c r="Y5725" s="217">
        <v>8</v>
      </c>
      <c r="Z5725" s="261">
        <v>45291</v>
      </c>
      <c r="AC5725" s="217">
        <f>vykonyz.xlsx3[[#This Row],[Kod]]-vykonyz.xlsx[[#This Row],[Kod]]</f>
        <v>0</v>
      </c>
      <c r="AD5725" t="s">
        <v>19273</v>
      </c>
      <c r="AE5725" t="s">
        <v>8365</v>
      </c>
      <c r="AF5725"/>
      <c r="AG5725"/>
      <c r="AH5725" t="s">
        <v>19274</v>
      </c>
      <c r="AI5725" t="s">
        <v>19483</v>
      </c>
      <c r="AJ5725"/>
      <c r="AK5725" t="s">
        <v>989</v>
      </c>
      <c r="AL5725" t="s">
        <v>989</v>
      </c>
      <c r="AM5725" t="s">
        <v>33</v>
      </c>
      <c r="AN5725" t="s">
        <v>33</v>
      </c>
      <c r="AO5725"/>
      <c r="AP5725" t="s">
        <v>961</v>
      </c>
      <c r="AQ5725"/>
      <c r="AR5725" t="s">
        <v>35</v>
      </c>
      <c r="AS5725" t="s">
        <v>35</v>
      </c>
    </row>
    <row r="5726" spans="1:45">
      <c r="A5726" s="264" t="s">
        <v>19276</v>
      </c>
      <c r="B5726" s="217" t="s">
        <v>8365</v>
      </c>
      <c r="C5726" s="217" t="s">
        <v>50</v>
      </c>
      <c r="E5726" s="217" t="s">
        <v>19277</v>
      </c>
      <c r="F5726" s="217" t="s">
        <v>19486</v>
      </c>
      <c r="H5726" s="217" t="s">
        <v>1295</v>
      </c>
      <c r="I5726" s="217" t="s">
        <v>1295</v>
      </c>
      <c r="J5726" s="217" t="s">
        <v>33</v>
      </c>
      <c r="K5726" s="217" t="s">
        <v>33</v>
      </c>
      <c r="M5726" s="217">
        <f t="shared" si="115"/>
        <v>2526</v>
      </c>
      <c r="O5726" s="217" t="s">
        <v>35</v>
      </c>
      <c r="P5726" s="217" t="s">
        <v>35</v>
      </c>
      <c r="Q5726" s="217">
        <f>S7324-vykonyz.xlsx[[#This Row],[Kod]]</f>
        <v>-94221</v>
      </c>
      <c r="R5726" s="217">
        <f>S5647-vykonyz.xlsx[[#This Row],[Kod]]</f>
        <v>0</v>
      </c>
      <c r="S5726" s="217" t="s">
        <v>19487</v>
      </c>
      <c r="T5726" s="217" t="s">
        <v>19488</v>
      </c>
      <c r="U5726" s="217">
        <v>536</v>
      </c>
      <c r="V5726" s="261">
        <v>45292</v>
      </c>
      <c r="W5726" s="217" t="s">
        <v>19487</v>
      </c>
      <c r="X5726" s="217">
        <v>526</v>
      </c>
      <c r="Y5726" s="217">
        <v>10</v>
      </c>
      <c r="Z5726" s="261">
        <v>45291</v>
      </c>
      <c r="AC5726" s="217">
        <f>vykonyz.xlsx3[[#This Row],[Kod]]-vykonyz.xlsx[[#This Row],[Kod]]</f>
        <v>0</v>
      </c>
      <c r="AD5726" t="s">
        <v>19276</v>
      </c>
      <c r="AE5726" t="s">
        <v>8365</v>
      </c>
      <c r="AF5726" t="s">
        <v>50</v>
      </c>
      <c r="AG5726"/>
      <c r="AH5726" t="s">
        <v>19277</v>
      </c>
      <c r="AI5726" t="s">
        <v>19486</v>
      </c>
      <c r="AJ5726"/>
      <c r="AK5726" t="s">
        <v>1295</v>
      </c>
      <c r="AL5726" t="s">
        <v>1295</v>
      </c>
      <c r="AM5726" t="s">
        <v>33</v>
      </c>
      <c r="AN5726" t="s">
        <v>33</v>
      </c>
      <c r="AO5726"/>
      <c r="AP5726" t="s">
        <v>9534</v>
      </c>
      <c r="AQ5726"/>
      <c r="AR5726" t="s">
        <v>35</v>
      </c>
      <c r="AS5726" t="s">
        <v>35</v>
      </c>
    </row>
    <row r="5727" spans="1:45">
      <c r="A5727" s="264" t="s">
        <v>19279</v>
      </c>
      <c r="B5727" s="217" t="s">
        <v>8365</v>
      </c>
      <c r="C5727" s="217" t="s">
        <v>50</v>
      </c>
      <c r="E5727" s="217" t="s">
        <v>19280</v>
      </c>
      <c r="F5727" s="217" t="s">
        <v>19489</v>
      </c>
      <c r="H5727" s="217" t="s">
        <v>1295</v>
      </c>
      <c r="I5727" s="217" t="s">
        <v>1295</v>
      </c>
      <c r="J5727" s="217" t="s">
        <v>33</v>
      </c>
      <c r="K5727" s="217" t="s">
        <v>33</v>
      </c>
      <c r="M5727" s="217">
        <f t="shared" si="115"/>
        <v>2526</v>
      </c>
      <c r="O5727" s="217" t="s">
        <v>35</v>
      </c>
      <c r="P5727" s="217" t="s">
        <v>35</v>
      </c>
      <c r="Q5727" s="217">
        <f>S7325-vykonyz.xlsx[[#This Row],[Kod]]</f>
        <v>-94223</v>
      </c>
      <c r="R5727" s="217">
        <f>S5648-vykonyz.xlsx[[#This Row],[Kod]]</f>
        <v>0</v>
      </c>
      <c r="S5727" s="217" t="s">
        <v>19490</v>
      </c>
      <c r="T5727" s="217" t="s">
        <v>19491</v>
      </c>
      <c r="U5727" s="217">
        <v>943</v>
      </c>
      <c r="V5727" s="261">
        <v>45292</v>
      </c>
      <c r="W5727" s="217" t="s">
        <v>19490</v>
      </c>
      <c r="X5727" s="217">
        <v>932</v>
      </c>
      <c r="Y5727" s="217">
        <v>11</v>
      </c>
      <c r="Z5727" s="261">
        <v>45291</v>
      </c>
      <c r="AC5727" s="217">
        <f>vykonyz.xlsx3[[#This Row],[Kod]]-vykonyz.xlsx[[#This Row],[Kod]]</f>
        <v>0</v>
      </c>
      <c r="AD5727" t="s">
        <v>19279</v>
      </c>
      <c r="AE5727" t="s">
        <v>8365</v>
      </c>
      <c r="AF5727" t="s">
        <v>50</v>
      </c>
      <c r="AG5727"/>
      <c r="AH5727" t="s">
        <v>19280</v>
      </c>
      <c r="AI5727" t="s">
        <v>19489</v>
      </c>
      <c r="AJ5727"/>
      <c r="AK5727" t="s">
        <v>1295</v>
      </c>
      <c r="AL5727" t="s">
        <v>1295</v>
      </c>
      <c r="AM5727" t="s">
        <v>33</v>
      </c>
      <c r="AN5727" t="s">
        <v>33</v>
      </c>
      <c r="AO5727"/>
      <c r="AP5727" t="s">
        <v>9534</v>
      </c>
      <c r="AQ5727"/>
      <c r="AR5727" t="s">
        <v>35</v>
      </c>
      <c r="AS5727" t="s">
        <v>35</v>
      </c>
    </row>
    <row r="5728" spans="1:45">
      <c r="A5728" s="264" t="s">
        <v>19282</v>
      </c>
      <c r="B5728" s="217" t="s">
        <v>8365</v>
      </c>
      <c r="C5728" s="217" t="s">
        <v>50</v>
      </c>
      <c r="E5728" s="217" t="s">
        <v>19492</v>
      </c>
      <c r="F5728" s="217" t="s">
        <v>19493</v>
      </c>
      <c r="H5728" s="217" t="s">
        <v>1150</v>
      </c>
      <c r="I5728" s="217" t="s">
        <v>1150</v>
      </c>
      <c r="J5728" s="217" t="s">
        <v>33</v>
      </c>
      <c r="K5728" s="217" t="s">
        <v>33</v>
      </c>
      <c r="M5728" s="217">
        <f t="shared" si="115"/>
        <v>1292</v>
      </c>
      <c r="O5728" s="217" t="s">
        <v>35</v>
      </c>
      <c r="P5728" s="217" t="s">
        <v>35</v>
      </c>
      <c r="Q5728" s="217">
        <f>S7326-vykonyz.xlsx[[#This Row],[Kod]]</f>
        <v>-94225</v>
      </c>
      <c r="R5728" s="217">
        <f>S5649-vykonyz.xlsx[[#This Row],[Kod]]</f>
        <v>0</v>
      </c>
      <c r="S5728" s="217" t="s">
        <v>19494</v>
      </c>
      <c r="T5728" s="217" t="s">
        <v>19495</v>
      </c>
      <c r="U5728" s="217">
        <v>198</v>
      </c>
      <c r="V5728" s="261">
        <v>45292</v>
      </c>
      <c r="W5728" s="217" t="s">
        <v>19494</v>
      </c>
      <c r="X5728" s="217">
        <v>194</v>
      </c>
      <c r="Y5728" s="217">
        <v>4</v>
      </c>
      <c r="Z5728" s="261">
        <v>45291</v>
      </c>
      <c r="AC5728" s="217">
        <f>vykonyz.xlsx3[[#This Row],[Kod]]-vykonyz.xlsx[[#This Row],[Kod]]</f>
        <v>0</v>
      </c>
      <c r="AD5728" t="s">
        <v>19282</v>
      </c>
      <c r="AE5728" t="s">
        <v>8365</v>
      </c>
      <c r="AF5728" t="s">
        <v>50</v>
      </c>
      <c r="AG5728"/>
      <c r="AH5728" t="s">
        <v>19492</v>
      </c>
      <c r="AI5728" t="s">
        <v>19496</v>
      </c>
      <c r="AJ5728"/>
      <c r="AK5728" t="s">
        <v>1150</v>
      </c>
      <c r="AL5728" t="s">
        <v>1150</v>
      </c>
      <c r="AM5728" t="s">
        <v>33</v>
      </c>
      <c r="AN5728" t="s">
        <v>33</v>
      </c>
      <c r="AO5728"/>
      <c r="AP5728" t="s">
        <v>19497</v>
      </c>
      <c r="AQ5728"/>
      <c r="AR5728" t="s">
        <v>35</v>
      </c>
      <c r="AS5728" t="s">
        <v>35</v>
      </c>
    </row>
    <row r="5729" spans="1:45">
      <c r="A5729" s="264" t="s">
        <v>19285</v>
      </c>
      <c r="B5729" s="217" t="s">
        <v>8365</v>
      </c>
      <c r="C5729" s="217" t="s">
        <v>50</v>
      </c>
      <c r="E5729" s="217" t="s">
        <v>19498</v>
      </c>
      <c r="F5729" s="217" t="s">
        <v>19499</v>
      </c>
      <c r="H5729" s="217" t="s">
        <v>1295</v>
      </c>
      <c r="I5729" s="217" t="s">
        <v>1295</v>
      </c>
      <c r="J5729" s="217" t="s">
        <v>33</v>
      </c>
      <c r="K5729" s="217" t="s">
        <v>33</v>
      </c>
      <c r="M5729" s="217">
        <f t="shared" si="115"/>
        <v>692</v>
      </c>
      <c r="O5729" s="217" t="s">
        <v>35</v>
      </c>
      <c r="P5729" s="217" t="s">
        <v>35</v>
      </c>
      <c r="Q5729" s="217">
        <f>S7327-vykonyz.xlsx[[#This Row],[Kod]]</f>
        <v>-94227</v>
      </c>
      <c r="R5729" s="217">
        <f>S5650-vykonyz.xlsx[[#This Row],[Kod]]</f>
        <v>0</v>
      </c>
      <c r="S5729" s="217" t="s">
        <v>19500</v>
      </c>
      <c r="T5729" s="217" t="s">
        <v>19501</v>
      </c>
      <c r="U5729" s="217">
        <v>539</v>
      </c>
      <c r="V5729" s="261">
        <v>45292</v>
      </c>
      <c r="W5729" s="217" t="s">
        <v>19500</v>
      </c>
      <c r="X5729" s="217">
        <v>531</v>
      </c>
      <c r="Y5729" s="217">
        <v>8</v>
      </c>
      <c r="Z5729" s="261">
        <v>45291</v>
      </c>
      <c r="AC5729" s="217">
        <f>vykonyz.xlsx3[[#This Row],[Kod]]-vykonyz.xlsx[[#This Row],[Kod]]</f>
        <v>0</v>
      </c>
      <c r="AD5729" t="s">
        <v>19285</v>
      </c>
      <c r="AE5729" t="s">
        <v>8365</v>
      </c>
      <c r="AF5729" t="s">
        <v>50</v>
      </c>
      <c r="AG5729"/>
      <c r="AH5729" t="s">
        <v>19498</v>
      </c>
      <c r="AI5729" t="s">
        <v>19499</v>
      </c>
      <c r="AJ5729"/>
      <c r="AK5729" t="s">
        <v>1295</v>
      </c>
      <c r="AL5729" t="s">
        <v>1295</v>
      </c>
      <c r="AM5729" t="s">
        <v>33</v>
      </c>
      <c r="AN5729" t="s">
        <v>33</v>
      </c>
      <c r="AO5729"/>
      <c r="AP5729" t="s">
        <v>14889</v>
      </c>
      <c r="AQ5729"/>
      <c r="AR5729" t="s">
        <v>35</v>
      </c>
      <c r="AS5729" t="s">
        <v>35</v>
      </c>
    </row>
    <row r="5730" spans="1:45">
      <c r="A5730" s="264" t="s">
        <v>19288</v>
      </c>
      <c r="B5730" s="217" t="s">
        <v>8365</v>
      </c>
      <c r="C5730" s="217" t="s">
        <v>50</v>
      </c>
      <c r="E5730" s="217" t="s">
        <v>19502</v>
      </c>
      <c r="F5730" s="217" t="s">
        <v>19499</v>
      </c>
      <c r="H5730" s="217" t="s">
        <v>1295</v>
      </c>
      <c r="I5730" s="217" t="s">
        <v>1295</v>
      </c>
      <c r="J5730" s="217" t="s">
        <v>33</v>
      </c>
      <c r="K5730" s="217" t="s">
        <v>33</v>
      </c>
      <c r="M5730" s="217">
        <f t="shared" si="115"/>
        <v>692</v>
      </c>
      <c r="O5730" s="217" t="s">
        <v>35</v>
      </c>
      <c r="P5730" s="217" t="s">
        <v>35</v>
      </c>
      <c r="Q5730" s="217">
        <f>S7328-vykonyz.xlsx[[#This Row],[Kod]]</f>
        <v>-94229</v>
      </c>
      <c r="R5730" s="217">
        <f>S5651-vykonyz.xlsx[[#This Row],[Kod]]</f>
        <v>0</v>
      </c>
      <c r="S5730" s="217" t="s">
        <v>19503</v>
      </c>
      <c r="T5730" s="217" t="s">
        <v>19504</v>
      </c>
      <c r="U5730" s="217">
        <v>920</v>
      </c>
      <c r="V5730" s="261">
        <v>45292</v>
      </c>
      <c r="W5730" s="217" t="s">
        <v>19503</v>
      </c>
      <c r="X5730" s="217">
        <v>909</v>
      </c>
      <c r="Y5730" s="217">
        <v>11</v>
      </c>
      <c r="Z5730" s="261">
        <v>45291</v>
      </c>
      <c r="AC5730" s="217">
        <f>vykonyz.xlsx3[[#This Row],[Kod]]-vykonyz.xlsx[[#This Row],[Kod]]</f>
        <v>0</v>
      </c>
      <c r="AD5730" t="s">
        <v>19288</v>
      </c>
      <c r="AE5730" t="s">
        <v>8365</v>
      </c>
      <c r="AF5730" t="s">
        <v>50</v>
      </c>
      <c r="AG5730"/>
      <c r="AH5730" t="s">
        <v>19502</v>
      </c>
      <c r="AI5730" t="s">
        <v>19499</v>
      </c>
      <c r="AJ5730"/>
      <c r="AK5730" t="s">
        <v>1295</v>
      </c>
      <c r="AL5730" t="s">
        <v>1295</v>
      </c>
      <c r="AM5730" t="s">
        <v>33</v>
      </c>
      <c r="AN5730" t="s">
        <v>33</v>
      </c>
      <c r="AO5730"/>
      <c r="AP5730" t="s">
        <v>14889</v>
      </c>
      <c r="AQ5730"/>
      <c r="AR5730" t="s">
        <v>35</v>
      </c>
      <c r="AS5730" t="s">
        <v>35</v>
      </c>
    </row>
    <row r="5731" spans="1:45">
      <c r="A5731" s="264" t="s">
        <v>19290</v>
      </c>
      <c r="B5731" s="217" t="s">
        <v>8365</v>
      </c>
      <c r="C5731" s="217" t="s">
        <v>50</v>
      </c>
      <c r="E5731" s="217" t="s">
        <v>19291</v>
      </c>
      <c r="F5731" s="217" t="s">
        <v>19505</v>
      </c>
      <c r="H5731" s="217" t="s">
        <v>9028</v>
      </c>
      <c r="I5731" s="217" t="s">
        <v>9028</v>
      </c>
      <c r="J5731" s="217" t="s">
        <v>33</v>
      </c>
      <c r="K5731" s="217" t="s">
        <v>33</v>
      </c>
      <c r="M5731" s="217">
        <f t="shared" si="115"/>
        <v>43070</v>
      </c>
      <c r="O5731" s="217" t="s">
        <v>35</v>
      </c>
      <c r="P5731" s="217" t="s">
        <v>35</v>
      </c>
      <c r="Q5731" s="217">
        <f>S7329-vykonyz.xlsx[[#This Row],[Kod]]</f>
        <v>-94231</v>
      </c>
      <c r="R5731" s="217">
        <f>S5652-vykonyz.xlsx[[#This Row],[Kod]]</f>
        <v>0</v>
      </c>
      <c r="S5731" s="217" t="s">
        <v>19506</v>
      </c>
      <c r="T5731" s="217" t="s">
        <v>19507</v>
      </c>
      <c r="U5731" s="217">
        <v>473</v>
      </c>
      <c r="V5731" s="261">
        <v>45292</v>
      </c>
      <c r="W5731" s="217" t="s">
        <v>19506</v>
      </c>
      <c r="X5731" s="217">
        <v>465</v>
      </c>
      <c r="Y5731" s="217">
        <v>8</v>
      </c>
      <c r="Z5731" s="261">
        <v>45291</v>
      </c>
      <c r="AC5731" s="217">
        <f>vykonyz.xlsx3[[#This Row],[Kod]]-vykonyz.xlsx[[#This Row],[Kod]]</f>
        <v>0</v>
      </c>
      <c r="AD5731" t="s">
        <v>19290</v>
      </c>
      <c r="AE5731" t="s">
        <v>8365</v>
      </c>
      <c r="AF5731" t="s">
        <v>50</v>
      </c>
      <c r="AG5731"/>
      <c r="AH5731" t="s">
        <v>19291</v>
      </c>
      <c r="AI5731" t="s">
        <v>19505</v>
      </c>
      <c r="AJ5731"/>
      <c r="AK5731" t="s">
        <v>9028</v>
      </c>
      <c r="AL5731" t="s">
        <v>9028</v>
      </c>
      <c r="AM5731" t="s">
        <v>33</v>
      </c>
      <c r="AN5731" t="s">
        <v>33</v>
      </c>
      <c r="AO5731"/>
      <c r="AP5731" t="s">
        <v>19508</v>
      </c>
      <c r="AQ5731"/>
      <c r="AR5731" t="s">
        <v>35</v>
      </c>
      <c r="AS5731" t="s">
        <v>35</v>
      </c>
    </row>
    <row r="5732" spans="1:45">
      <c r="A5732" s="264" t="s">
        <v>19293</v>
      </c>
      <c r="B5732" s="217" t="s">
        <v>8365</v>
      </c>
      <c r="C5732" s="217" t="s">
        <v>50</v>
      </c>
      <c r="E5732" s="217" t="s">
        <v>19294</v>
      </c>
      <c r="F5732" s="217" t="s">
        <v>19509</v>
      </c>
      <c r="H5732" s="217" t="s">
        <v>9028</v>
      </c>
      <c r="I5732" s="217" t="s">
        <v>9028</v>
      </c>
      <c r="J5732" s="217" t="s">
        <v>33</v>
      </c>
      <c r="K5732" s="217" t="s">
        <v>33</v>
      </c>
      <c r="M5732" s="217">
        <f t="shared" si="115"/>
        <v>43070</v>
      </c>
      <c r="O5732" s="217" t="s">
        <v>35</v>
      </c>
      <c r="P5732" s="217" t="s">
        <v>35</v>
      </c>
      <c r="Q5732" s="217">
        <f>S7330-vykonyz.xlsx[[#This Row],[Kod]]</f>
        <v>-94233</v>
      </c>
      <c r="R5732" s="217">
        <f>S5653-vykonyz.xlsx[[#This Row],[Kod]]</f>
        <v>0</v>
      </c>
      <c r="S5732" s="217" t="s">
        <v>19510</v>
      </c>
      <c r="T5732" s="217" t="s">
        <v>19511</v>
      </c>
      <c r="U5732" s="217">
        <v>428</v>
      </c>
      <c r="V5732" s="261">
        <v>45292</v>
      </c>
      <c r="W5732" s="217" t="s">
        <v>19510</v>
      </c>
      <c r="X5732" s="217">
        <v>420</v>
      </c>
      <c r="Y5732" s="217">
        <v>8</v>
      </c>
      <c r="Z5732" s="261">
        <v>45291</v>
      </c>
      <c r="AC5732" s="217">
        <f>vykonyz.xlsx3[[#This Row],[Kod]]-vykonyz.xlsx[[#This Row],[Kod]]</f>
        <v>0</v>
      </c>
      <c r="AD5732" t="s">
        <v>19293</v>
      </c>
      <c r="AE5732" t="s">
        <v>8365</v>
      </c>
      <c r="AF5732" t="s">
        <v>50</v>
      </c>
      <c r="AG5732"/>
      <c r="AH5732" t="s">
        <v>19294</v>
      </c>
      <c r="AI5732" t="s">
        <v>19509</v>
      </c>
      <c r="AJ5732"/>
      <c r="AK5732" t="s">
        <v>9028</v>
      </c>
      <c r="AL5732" t="s">
        <v>9028</v>
      </c>
      <c r="AM5732" t="s">
        <v>33</v>
      </c>
      <c r="AN5732" t="s">
        <v>33</v>
      </c>
      <c r="AO5732"/>
      <c r="AP5732" t="s">
        <v>19508</v>
      </c>
      <c r="AQ5732"/>
      <c r="AR5732" t="s">
        <v>35</v>
      </c>
      <c r="AS5732" t="s">
        <v>35</v>
      </c>
    </row>
    <row r="5733" spans="1:45">
      <c r="A5733" s="264" t="s">
        <v>19296</v>
      </c>
      <c r="B5733" s="217" t="s">
        <v>8365</v>
      </c>
      <c r="C5733" s="217" t="s">
        <v>50</v>
      </c>
      <c r="E5733" s="217" t="s">
        <v>19512</v>
      </c>
      <c r="F5733" s="217" t="s">
        <v>19513</v>
      </c>
      <c r="H5733" s="217" t="s">
        <v>985</v>
      </c>
      <c r="I5733" s="217" t="s">
        <v>985</v>
      </c>
      <c r="J5733" s="217" t="s">
        <v>33</v>
      </c>
      <c r="K5733" s="217" t="s">
        <v>33</v>
      </c>
      <c r="M5733" s="217">
        <f t="shared" si="115"/>
        <v>757</v>
      </c>
      <c r="O5733" s="217" t="s">
        <v>35</v>
      </c>
      <c r="P5733" s="217" t="s">
        <v>35</v>
      </c>
      <c r="Q5733" s="217">
        <f>S7331-vykonyz.xlsx[[#This Row],[Kod]]</f>
        <v>-94235</v>
      </c>
      <c r="R5733" s="217">
        <f>S5654-vykonyz.xlsx[[#This Row],[Kod]]</f>
        <v>0</v>
      </c>
      <c r="S5733" s="217" t="s">
        <v>19514</v>
      </c>
      <c r="T5733" s="217" t="s">
        <v>19515</v>
      </c>
      <c r="U5733" s="217">
        <v>372</v>
      </c>
      <c r="V5733" s="261">
        <v>45292</v>
      </c>
      <c r="W5733" s="217" t="s">
        <v>19514</v>
      </c>
      <c r="X5733" s="217">
        <v>364</v>
      </c>
      <c r="Y5733" s="217">
        <v>8</v>
      </c>
      <c r="Z5733" s="261">
        <v>45291</v>
      </c>
      <c r="AC5733" s="217">
        <f>vykonyz.xlsx3[[#This Row],[Kod]]-vykonyz.xlsx[[#This Row],[Kod]]</f>
        <v>0</v>
      </c>
      <c r="AD5733" t="s">
        <v>19296</v>
      </c>
      <c r="AE5733" t="s">
        <v>8365</v>
      </c>
      <c r="AF5733" t="s">
        <v>50</v>
      </c>
      <c r="AG5733"/>
      <c r="AH5733" t="s">
        <v>19512</v>
      </c>
      <c r="AI5733" t="s">
        <v>19513</v>
      </c>
      <c r="AJ5733"/>
      <c r="AK5733" t="s">
        <v>985</v>
      </c>
      <c r="AL5733" t="s">
        <v>985</v>
      </c>
      <c r="AM5733" t="s">
        <v>33</v>
      </c>
      <c r="AN5733" t="s">
        <v>33</v>
      </c>
      <c r="AO5733"/>
      <c r="AP5733" t="s">
        <v>19516</v>
      </c>
      <c r="AQ5733"/>
      <c r="AR5733" t="s">
        <v>35</v>
      </c>
      <c r="AS5733" t="s">
        <v>35</v>
      </c>
    </row>
    <row r="5734" spans="1:45">
      <c r="A5734" s="264" t="s">
        <v>19300</v>
      </c>
      <c r="B5734" s="217" t="s">
        <v>8365</v>
      </c>
      <c r="C5734" s="217" t="s">
        <v>50</v>
      </c>
      <c r="E5734" s="217" t="s">
        <v>19301</v>
      </c>
      <c r="F5734" s="217" t="s">
        <v>19517</v>
      </c>
      <c r="H5734" s="217" t="s">
        <v>1150</v>
      </c>
      <c r="I5734" s="217" t="s">
        <v>1150</v>
      </c>
      <c r="J5734" s="217" t="s">
        <v>33</v>
      </c>
      <c r="K5734" s="217" t="s">
        <v>33</v>
      </c>
      <c r="M5734" s="217">
        <f t="shared" si="115"/>
        <v>4021</v>
      </c>
      <c r="O5734" s="217" t="s">
        <v>35</v>
      </c>
      <c r="P5734" s="217" t="s">
        <v>35</v>
      </c>
      <c r="Q5734" s="217">
        <f>S7332-vykonyz.xlsx[[#This Row],[Kod]]</f>
        <v>-94237</v>
      </c>
      <c r="R5734" s="217">
        <f>S5655-vykonyz.xlsx[[#This Row],[Kod]]</f>
        <v>0</v>
      </c>
      <c r="S5734" s="217" t="s">
        <v>19518</v>
      </c>
      <c r="T5734" s="217" t="s">
        <v>19519</v>
      </c>
      <c r="U5734" s="217">
        <v>42</v>
      </c>
      <c r="V5734" s="261">
        <v>45292</v>
      </c>
      <c r="W5734" s="217" t="s">
        <v>19518</v>
      </c>
      <c r="X5734" s="217">
        <v>37</v>
      </c>
      <c r="Y5734" s="217">
        <v>5</v>
      </c>
      <c r="Z5734" s="261">
        <v>45291</v>
      </c>
      <c r="AC5734" s="217">
        <f>vykonyz.xlsx3[[#This Row],[Kod]]-vykonyz.xlsx[[#This Row],[Kod]]</f>
        <v>0</v>
      </c>
      <c r="AD5734" t="s">
        <v>19300</v>
      </c>
      <c r="AE5734" t="s">
        <v>8365</v>
      </c>
      <c r="AF5734" t="s">
        <v>50</v>
      </c>
      <c r="AG5734"/>
      <c r="AH5734" t="s">
        <v>19301</v>
      </c>
      <c r="AI5734" t="s">
        <v>19517</v>
      </c>
      <c r="AJ5734"/>
      <c r="AK5734" t="s">
        <v>1150</v>
      </c>
      <c r="AL5734" t="s">
        <v>1150</v>
      </c>
      <c r="AM5734" t="s">
        <v>33</v>
      </c>
      <c r="AN5734" t="s">
        <v>33</v>
      </c>
      <c r="AO5734"/>
      <c r="AP5734" t="s">
        <v>19520</v>
      </c>
      <c r="AQ5734"/>
      <c r="AR5734" t="s">
        <v>35</v>
      </c>
      <c r="AS5734" t="s">
        <v>35</v>
      </c>
    </row>
    <row r="5735" spans="1:45">
      <c r="A5735" s="264" t="s">
        <v>19303</v>
      </c>
      <c r="B5735" s="217" t="s">
        <v>8365</v>
      </c>
      <c r="C5735" s="217" t="s">
        <v>50</v>
      </c>
      <c r="E5735" s="217" t="s">
        <v>19304</v>
      </c>
      <c r="F5735" s="217" t="s">
        <v>19521</v>
      </c>
      <c r="H5735" s="217" t="s">
        <v>1150</v>
      </c>
      <c r="I5735" s="217" t="s">
        <v>1150</v>
      </c>
      <c r="J5735" s="217" t="s">
        <v>33</v>
      </c>
      <c r="K5735" s="217" t="s">
        <v>33</v>
      </c>
      <c r="M5735" s="217">
        <f t="shared" si="115"/>
        <v>4021</v>
      </c>
      <c r="O5735" s="217" t="s">
        <v>35</v>
      </c>
      <c r="P5735" s="217" t="s">
        <v>35</v>
      </c>
      <c r="Q5735" s="217">
        <f>S7333-vykonyz.xlsx[[#This Row],[Kod]]</f>
        <v>-94239</v>
      </c>
      <c r="R5735" s="217">
        <f>S5656-vykonyz.xlsx[[#This Row],[Kod]]</f>
        <v>0</v>
      </c>
      <c r="S5735" s="217" t="s">
        <v>19522</v>
      </c>
      <c r="T5735" s="217" t="s">
        <v>19523</v>
      </c>
      <c r="U5735" s="217">
        <v>30</v>
      </c>
      <c r="V5735" s="261">
        <v>45292</v>
      </c>
      <c r="W5735" s="217" t="s">
        <v>19522</v>
      </c>
      <c r="X5735" s="217">
        <v>28</v>
      </c>
      <c r="Y5735" s="217">
        <v>2</v>
      </c>
      <c r="Z5735" s="261">
        <v>45291</v>
      </c>
      <c r="AC5735" s="217">
        <f>vykonyz.xlsx3[[#This Row],[Kod]]-vykonyz.xlsx[[#This Row],[Kod]]</f>
        <v>0</v>
      </c>
      <c r="AD5735" t="s">
        <v>19303</v>
      </c>
      <c r="AE5735" t="s">
        <v>8365</v>
      </c>
      <c r="AF5735" t="s">
        <v>50</v>
      </c>
      <c r="AG5735"/>
      <c r="AH5735" t="s">
        <v>19304</v>
      </c>
      <c r="AI5735" t="s">
        <v>19521</v>
      </c>
      <c r="AJ5735"/>
      <c r="AK5735" t="s">
        <v>1150</v>
      </c>
      <c r="AL5735" t="s">
        <v>1150</v>
      </c>
      <c r="AM5735" t="s">
        <v>33</v>
      </c>
      <c r="AN5735" t="s">
        <v>33</v>
      </c>
      <c r="AO5735"/>
      <c r="AP5735" t="s">
        <v>19520</v>
      </c>
      <c r="AQ5735"/>
      <c r="AR5735" t="s">
        <v>35</v>
      </c>
      <c r="AS5735" t="s">
        <v>35</v>
      </c>
    </row>
    <row r="5736" spans="1:45">
      <c r="A5736" s="264" t="s">
        <v>19306</v>
      </c>
      <c r="B5736" s="217" t="s">
        <v>8365</v>
      </c>
      <c r="C5736" s="217" t="s">
        <v>50</v>
      </c>
      <c r="E5736" s="217" t="s">
        <v>19524</v>
      </c>
      <c r="F5736" s="217" t="s">
        <v>19525</v>
      </c>
      <c r="H5736" s="217" t="s">
        <v>1130</v>
      </c>
      <c r="I5736" s="217" t="s">
        <v>1130</v>
      </c>
      <c r="J5736" s="217" t="s">
        <v>33</v>
      </c>
      <c r="K5736" s="217" t="s">
        <v>33</v>
      </c>
      <c r="M5736" s="217">
        <f t="shared" ref="M5736:M5749" si="116">U5657</f>
        <v>312</v>
      </c>
      <c r="O5736" s="217" t="s">
        <v>35</v>
      </c>
      <c r="P5736" s="217" t="s">
        <v>35</v>
      </c>
      <c r="Q5736" s="217">
        <f>S7334-vykonyz.xlsx[[#This Row],[Kod]]</f>
        <v>-94297</v>
      </c>
      <c r="R5736" s="217">
        <f>S5657-vykonyz.xlsx[[#This Row],[Kod]]</f>
        <v>0</v>
      </c>
      <c r="S5736" s="217" t="s">
        <v>19526</v>
      </c>
      <c r="T5736" s="217" t="s">
        <v>19527</v>
      </c>
      <c r="U5736" s="217">
        <v>50</v>
      </c>
      <c r="V5736" s="261">
        <v>45292</v>
      </c>
      <c r="W5736" s="217" t="s">
        <v>19526</v>
      </c>
      <c r="X5736" s="217">
        <v>47</v>
      </c>
      <c r="Y5736" s="217">
        <v>3</v>
      </c>
      <c r="Z5736" s="261">
        <v>45291</v>
      </c>
      <c r="AC5736" s="217">
        <f>vykonyz.xlsx3[[#This Row],[Kod]]-vykonyz.xlsx[[#This Row],[Kod]]</f>
        <v>0</v>
      </c>
      <c r="AD5736" t="s">
        <v>19306</v>
      </c>
      <c r="AE5736" t="s">
        <v>8365</v>
      </c>
      <c r="AF5736" t="s">
        <v>50</v>
      </c>
      <c r="AG5736"/>
      <c r="AH5736" t="s">
        <v>19524</v>
      </c>
      <c r="AI5736" t="s">
        <v>19525</v>
      </c>
      <c r="AJ5736"/>
      <c r="AK5736" t="s">
        <v>1130</v>
      </c>
      <c r="AL5736" t="s">
        <v>1130</v>
      </c>
      <c r="AM5736" t="s">
        <v>33</v>
      </c>
      <c r="AN5736" t="s">
        <v>33</v>
      </c>
      <c r="AO5736"/>
      <c r="AP5736" t="s">
        <v>7445</v>
      </c>
      <c r="AQ5736"/>
      <c r="AR5736" t="s">
        <v>35</v>
      </c>
      <c r="AS5736" t="s">
        <v>35</v>
      </c>
    </row>
    <row r="5737" spans="1:45">
      <c r="A5737" s="264" t="s">
        <v>19309</v>
      </c>
      <c r="B5737" s="217" t="s">
        <v>8365</v>
      </c>
      <c r="C5737" s="217" t="s">
        <v>50</v>
      </c>
      <c r="E5737" s="217" t="s">
        <v>19528</v>
      </c>
      <c r="F5737" s="217" t="s">
        <v>19525</v>
      </c>
      <c r="H5737" s="217" t="s">
        <v>1130</v>
      </c>
      <c r="I5737" s="217" t="s">
        <v>1130</v>
      </c>
      <c r="J5737" s="217" t="s">
        <v>33</v>
      </c>
      <c r="K5737" s="217" t="s">
        <v>33</v>
      </c>
      <c r="M5737" s="217">
        <f t="shared" si="116"/>
        <v>312</v>
      </c>
      <c r="O5737" s="217" t="s">
        <v>35</v>
      </c>
      <c r="P5737" s="217" t="s">
        <v>35</v>
      </c>
      <c r="Q5737" s="217">
        <f>S7335-vykonyz.xlsx[[#This Row],[Kod]]</f>
        <v>-94298</v>
      </c>
      <c r="R5737" s="217">
        <f>S5658-vykonyz.xlsx[[#This Row],[Kod]]</f>
        <v>0</v>
      </c>
      <c r="S5737" s="217" t="s">
        <v>19529</v>
      </c>
      <c r="T5737" s="217" t="s">
        <v>19530</v>
      </c>
      <c r="U5737" s="217">
        <v>69</v>
      </c>
      <c r="V5737" s="261">
        <v>45292</v>
      </c>
      <c r="W5737" s="217" t="s">
        <v>19529</v>
      </c>
      <c r="X5737" s="217">
        <v>67</v>
      </c>
      <c r="Y5737" s="217">
        <v>2</v>
      </c>
      <c r="Z5737" s="261">
        <v>45291</v>
      </c>
      <c r="AC5737" s="217">
        <f>vykonyz.xlsx3[[#This Row],[Kod]]-vykonyz.xlsx[[#This Row],[Kod]]</f>
        <v>0</v>
      </c>
      <c r="AD5737" t="s">
        <v>19309</v>
      </c>
      <c r="AE5737" t="s">
        <v>8365</v>
      </c>
      <c r="AF5737" t="s">
        <v>50</v>
      </c>
      <c r="AG5737"/>
      <c r="AH5737" t="s">
        <v>19528</v>
      </c>
      <c r="AI5737" t="s">
        <v>19525</v>
      </c>
      <c r="AJ5737"/>
      <c r="AK5737" t="s">
        <v>1130</v>
      </c>
      <c r="AL5737" t="s">
        <v>1130</v>
      </c>
      <c r="AM5737" t="s">
        <v>33</v>
      </c>
      <c r="AN5737" t="s">
        <v>33</v>
      </c>
      <c r="AO5737"/>
      <c r="AP5737" t="s">
        <v>7445</v>
      </c>
      <c r="AQ5737"/>
      <c r="AR5737" t="s">
        <v>35</v>
      </c>
      <c r="AS5737" t="s">
        <v>35</v>
      </c>
    </row>
    <row r="5738" spans="1:45">
      <c r="A5738" s="264" t="s">
        <v>19311</v>
      </c>
      <c r="B5738" s="217" t="s">
        <v>8365</v>
      </c>
      <c r="C5738" s="217" t="s">
        <v>50</v>
      </c>
      <c r="E5738" s="217" t="s">
        <v>19312</v>
      </c>
      <c r="F5738" s="217" t="s">
        <v>19531</v>
      </c>
      <c r="H5738" s="217" t="s">
        <v>19532</v>
      </c>
      <c r="I5738" s="217" t="s">
        <v>19532</v>
      </c>
      <c r="J5738" s="217" t="s">
        <v>33</v>
      </c>
      <c r="K5738" s="217" t="s">
        <v>33</v>
      </c>
      <c r="M5738" s="217">
        <f t="shared" si="116"/>
        <v>8229</v>
      </c>
      <c r="O5738" s="217" t="s">
        <v>35</v>
      </c>
      <c r="P5738" s="217" t="s">
        <v>35</v>
      </c>
      <c r="Q5738" s="217">
        <f>S7336-vykonyz.xlsx[[#This Row],[Kod]]</f>
        <v>-94331</v>
      </c>
      <c r="R5738" s="217">
        <f>S5659-vykonyz.xlsx[[#This Row],[Kod]]</f>
        <v>0</v>
      </c>
      <c r="S5738" s="217" t="s">
        <v>19533</v>
      </c>
      <c r="T5738" s="217" t="s">
        <v>19534</v>
      </c>
      <c r="U5738" s="217">
        <v>114</v>
      </c>
      <c r="V5738" s="261">
        <v>45292</v>
      </c>
      <c r="W5738" s="217" t="s">
        <v>19533</v>
      </c>
      <c r="X5738" s="217">
        <v>102</v>
      </c>
      <c r="Y5738" s="217">
        <v>12</v>
      </c>
      <c r="Z5738" s="261">
        <v>45291</v>
      </c>
      <c r="AC5738" s="217">
        <f>vykonyz.xlsx3[[#This Row],[Kod]]-vykonyz.xlsx[[#This Row],[Kod]]</f>
        <v>0</v>
      </c>
      <c r="AD5738" t="s">
        <v>19311</v>
      </c>
      <c r="AE5738" t="s">
        <v>8365</v>
      </c>
      <c r="AF5738" t="s">
        <v>50</v>
      </c>
      <c r="AG5738"/>
      <c r="AH5738" t="s">
        <v>19312</v>
      </c>
      <c r="AI5738" t="s">
        <v>19531</v>
      </c>
      <c r="AJ5738"/>
      <c r="AK5738" t="s">
        <v>19532</v>
      </c>
      <c r="AL5738" t="s">
        <v>19532</v>
      </c>
      <c r="AM5738" t="s">
        <v>33</v>
      </c>
      <c r="AN5738" t="s">
        <v>33</v>
      </c>
      <c r="AO5738"/>
      <c r="AP5738" t="s">
        <v>19535</v>
      </c>
      <c r="AQ5738"/>
      <c r="AR5738" t="s">
        <v>35</v>
      </c>
      <c r="AS5738" t="s">
        <v>35</v>
      </c>
    </row>
    <row r="5739" spans="1:45">
      <c r="A5739" s="264" t="s">
        <v>19314</v>
      </c>
      <c r="B5739" s="217" t="s">
        <v>8365</v>
      </c>
      <c r="C5739" s="217" t="s">
        <v>50</v>
      </c>
      <c r="E5739" s="217" t="s">
        <v>19315</v>
      </c>
      <c r="F5739" s="217" t="s">
        <v>19536</v>
      </c>
      <c r="H5739" s="217" t="s">
        <v>19532</v>
      </c>
      <c r="I5739" s="217" t="s">
        <v>19532</v>
      </c>
      <c r="J5739" s="217" t="s">
        <v>33</v>
      </c>
      <c r="K5739" s="217" t="s">
        <v>33</v>
      </c>
      <c r="M5739" s="217">
        <f t="shared" si="116"/>
        <v>8229</v>
      </c>
      <c r="O5739" s="217" t="s">
        <v>35</v>
      </c>
      <c r="P5739" s="217" t="s">
        <v>35</v>
      </c>
      <c r="Q5739" s="217">
        <f>S7337-vykonyz.xlsx[[#This Row],[Kod]]</f>
        <v>-94333</v>
      </c>
      <c r="R5739" s="217">
        <f>S5660-vykonyz.xlsx[[#This Row],[Kod]]</f>
        <v>0</v>
      </c>
      <c r="S5739" s="217" t="s">
        <v>19537</v>
      </c>
      <c r="T5739" s="217" t="s">
        <v>19538</v>
      </c>
      <c r="U5739" s="217">
        <v>1842</v>
      </c>
      <c r="V5739" s="261">
        <v>45292</v>
      </c>
      <c r="W5739" s="217" t="s">
        <v>19537</v>
      </c>
      <c r="X5739" s="217">
        <v>1649</v>
      </c>
      <c r="Y5739" s="217">
        <v>193</v>
      </c>
      <c r="Z5739" s="261">
        <v>45291</v>
      </c>
      <c r="AC5739" s="217">
        <f>vykonyz.xlsx3[[#This Row],[Kod]]-vykonyz.xlsx[[#This Row],[Kod]]</f>
        <v>0</v>
      </c>
      <c r="AD5739" t="s">
        <v>19314</v>
      </c>
      <c r="AE5739" t="s">
        <v>8365</v>
      </c>
      <c r="AF5739" t="s">
        <v>50</v>
      </c>
      <c r="AG5739"/>
      <c r="AH5739" t="s">
        <v>19315</v>
      </c>
      <c r="AI5739" t="s">
        <v>19536</v>
      </c>
      <c r="AJ5739"/>
      <c r="AK5739" t="s">
        <v>19532</v>
      </c>
      <c r="AL5739" t="s">
        <v>19532</v>
      </c>
      <c r="AM5739" t="s">
        <v>33</v>
      </c>
      <c r="AN5739" t="s">
        <v>33</v>
      </c>
      <c r="AO5739"/>
      <c r="AP5739" t="s">
        <v>19535</v>
      </c>
      <c r="AQ5739"/>
      <c r="AR5739" t="s">
        <v>35</v>
      </c>
      <c r="AS5739" t="s">
        <v>35</v>
      </c>
    </row>
    <row r="5740" spans="1:45">
      <c r="A5740" s="264" t="s">
        <v>19319</v>
      </c>
      <c r="B5740" s="217" t="s">
        <v>8365</v>
      </c>
      <c r="C5740" s="217" t="s">
        <v>50</v>
      </c>
      <c r="E5740" s="217" t="s">
        <v>19539</v>
      </c>
      <c r="F5740" s="217" t="s">
        <v>19540</v>
      </c>
      <c r="H5740" s="217" t="s">
        <v>10559</v>
      </c>
      <c r="I5740" s="217" t="s">
        <v>10559</v>
      </c>
      <c r="J5740" s="217" t="s">
        <v>33</v>
      </c>
      <c r="K5740" s="217" t="s">
        <v>33</v>
      </c>
      <c r="M5740" s="217">
        <f t="shared" si="116"/>
        <v>9159</v>
      </c>
      <c r="O5740" s="217" t="s">
        <v>35</v>
      </c>
      <c r="P5740" s="217" t="s">
        <v>35</v>
      </c>
      <c r="Q5740" s="217">
        <f>S7338-vykonyz.xlsx[[#This Row],[Kod]]</f>
        <v>-94335</v>
      </c>
      <c r="R5740" s="217">
        <f>S5661-vykonyz.xlsx[[#This Row],[Kod]]</f>
        <v>0</v>
      </c>
      <c r="S5740" s="217" t="s">
        <v>19541</v>
      </c>
      <c r="T5740" s="217" t="s">
        <v>19542</v>
      </c>
      <c r="U5740" s="217">
        <v>8271</v>
      </c>
      <c r="V5740" s="261">
        <v>45292</v>
      </c>
      <c r="W5740" s="217" t="s">
        <v>19541</v>
      </c>
      <c r="X5740" s="217">
        <v>8014</v>
      </c>
      <c r="Y5740" s="217">
        <v>257</v>
      </c>
      <c r="Z5740" s="261">
        <v>45291</v>
      </c>
      <c r="AC5740" s="217">
        <f>vykonyz.xlsx3[[#This Row],[Kod]]-vykonyz.xlsx[[#This Row],[Kod]]</f>
        <v>0</v>
      </c>
      <c r="AD5740" t="s">
        <v>19319</v>
      </c>
      <c r="AE5740" t="s">
        <v>8365</v>
      </c>
      <c r="AF5740" t="s">
        <v>50</v>
      </c>
      <c r="AG5740"/>
      <c r="AH5740" t="s">
        <v>19539</v>
      </c>
      <c r="AI5740" t="s">
        <v>19540</v>
      </c>
      <c r="AJ5740"/>
      <c r="AK5740" t="s">
        <v>10559</v>
      </c>
      <c r="AL5740" t="s">
        <v>10559</v>
      </c>
      <c r="AM5740" t="s">
        <v>33</v>
      </c>
      <c r="AN5740" t="s">
        <v>33</v>
      </c>
      <c r="AO5740"/>
      <c r="AP5740" t="s">
        <v>19543</v>
      </c>
      <c r="AQ5740"/>
      <c r="AR5740" t="s">
        <v>35</v>
      </c>
      <c r="AS5740" t="s">
        <v>35</v>
      </c>
    </row>
    <row r="5741" spans="1:45">
      <c r="A5741" s="264" t="s">
        <v>19323</v>
      </c>
      <c r="B5741" s="217" t="s">
        <v>8365</v>
      </c>
      <c r="C5741" s="217" t="s">
        <v>50</v>
      </c>
      <c r="E5741" s="217" t="s">
        <v>19544</v>
      </c>
      <c r="F5741" s="217" t="s">
        <v>19545</v>
      </c>
      <c r="H5741" s="217" t="s">
        <v>10559</v>
      </c>
      <c r="I5741" s="217" t="s">
        <v>10559</v>
      </c>
      <c r="J5741" s="217" t="s">
        <v>33</v>
      </c>
      <c r="K5741" s="217" t="s">
        <v>33</v>
      </c>
      <c r="M5741" s="217">
        <f t="shared" si="116"/>
        <v>9159</v>
      </c>
      <c r="O5741" s="217" t="s">
        <v>35</v>
      </c>
      <c r="P5741" s="217" t="s">
        <v>35</v>
      </c>
      <c r="Q5741" s="217">
        <f>S7339-vykonyz.xlsx[[#This Row],[Kod]]</f>
        <v>-94337</v>
      </c>
      <c r="R5741" s="217">
        <f>S5662-vykonyz.xlsx[[#This Row],[Kod]]</f>
        <v>0</v>
      </c>
      <c r="S5741" s="217" t="s">
        <v>19546</v>
      </c>
      <c r="T5741" s="217" t="s">
        <v>19547</v>
      </c>
      <c r="U5741" s="217">
        <v>8786</v>
      </c>
      <c r="V5741" s="261">
        <v>45292</v>
      </c>
      <c r="W5741" s="217" t="s">
        <v>19546</v>
      </c>
      <c r="X5741" s="217">
        <v>8528</v>
      </c>
      <c r="Y5741" s="217">
        <v>258</v>
      </c>
      <c r="Z5741" s="261">
        <v>45291</v>
      </c>
      <c r="AC5741" s="217">
        <f>vykonyz.xlsx3[[#This Row],[Kod]]-vykonyz.xlsx[[#This Row],[Kod]]</f>
        <v>0</v>
      </c>
      <c r="AD5741" t="s">
        <v>19323</v>
      </c>
      <c r="AE5741" t="s">
        <v>8365</v>
      </c>
      <c r="AF5741" t="s">
        <v>50</v>
      </c>
      <c r="AG5741"/>
      <c r="AH5741" t="s">
        <v>19544</v>
      </c>
      <c r="AI5741" t="s">
        <v>19545</v>
      </c>
      <c r="AJ5741"/>
      <c r="AK5741" t="s">
        <v>10559</v>
      </c>
      <c r="AL5741" t="s">
        <v>10559</v>
      </c>
      <c r="AM5741" t="s">
        <v>33</v>
      </c>
      <c r="AN5741" t="s">
        <v>33</v>
      </c>
      <c r="AO5741"/>
      <c r="AP5741" t="s">
        <v>19543</v>
      </c>
      <c r="AQ5741"/>
      <c r="AR5741" t="s">
        <v>35</v>
      </c>
      <c r="AS5741" t="s">
        <v>35</v>
      </c>
    </row>
    <row r="5742" spans="1:45">
      <c r="A5742" s="264" t="s">
        <v>19326</v>
      </c>
      <c r="B5742" s="217" t="s">
        <v>8365</v>
      </c>
      <c r="C5742" s="217" t="s">
        <v>50</v>
      </c>
      <c r="E5742" s="217" t="s">
        <v>19548</v>
      </c>
      <c r="F5742" s="217" t="s">
        <v>19549</v>
      </c>
      <c r="H5742" s="217" t="s">
        <v>1150</v>
      </c>
      <c r="I5742" s="217" t="s">
        <v>1150</v>
      </c>
      <c r="J5742" s="217" t="s">
        <v>33</v>
      </c>
      <c r="K5742" s="217" t="s">
        <v>33</v>
      </c>
      <c r="M5742" s="217">
        <f t="shared" si="116"/>
        <v>1814</v>
      </c>
      <c r="O5742" s="217" t="s">
        <v>35</v>
      </c>
      <c r="P5742" s="217" t="s">
        <v>35</v>
      </c>
      <c r="Q5742" s="217">
        <f>S7340-vykonyz.xlsx[[#This Row],[Kod]]</f>
        <v>-94339</v>
      </c>
      <c r="R5742" s="217">
        <f>S5663-vykonyz.xlsx[[#This Row],[Kod]]</f>
        <v>0</v>
      </c>
      <c r="S5742" s="217" t="s">
        <v>19550</v>
      </c>
      <c r="T5742" s="217" t="s">
        <v>19551</v>
      </c>
      <c r="U5742" s="217">
        <v>4196</v>
      </c>
      <c r="V5742" s="261">
        <v>45292</v>
      </c>
      <c r="W5742" s="217" t="s">
        <v>19550</v>
      </c>
      <c r="X5742" s="217">
        <v>3809</v>
      </c>
      <c r="Y5742" s="217">
        <v>387</v>
      </c>
      <c r="Z5742" s="261">
        <v>45291</v>
      </c>
      <c r="AC5742" s="217">
        <f>vykonyz.xlsx3[[#This Row],[Kod]]-vykonyz.xlsx[[#This Row],[Kod]]</f>
        <v>0</v>
      </c>
      <c r="AD5742" t="s">
        <v>19326</v>
      </c>
      <c r="AE5742" t="s">
        <v>8365</v>
      </c>
      <c r="AF5742" t="s">
        <v>50</v>
      </c>
      <c r="AG5742"/>
      <c r="AH5742" t="s">
        <v>19548</v>
      </c>
      <c r="AI5742" t="s">
        <v>19549</v>
      </c>
      <c r="AJ5742"/>
      <c r="AK5742" t="s">
        <v>1150</v>
      </c>
      <c r="AL5742" t="s">
        <v>1150</v>
      </c>
      <c r="AM5742" t="s">
        <v>33</v>
      </c>
      <c r="AN5742" t="s">
        <v>33</v>
      </c>
      <c r="AO5742"/>
      <c r="AP5742" t="s">
        <v>19552</v>
      </c>
      <c r="AQ5742"/>
      <c r="AR5742" t="s">
        <v>35</v>
      </c>
      <c r="AS5742" t="s">
        <v>35</v>
      </c>
    </row>
    <row r="5743" spans="1:45">
      <c r="A5743" s="264" t="s">
        <v>19329</v>
      </c>
      <c r="B5743" s="217" t="s">
        <v>8365</v>
      </c>
      <c r="C5743" s="217" t="s">
        <v>50</v>
      </c>
      <c r="E5743" s="217" t="s">
        <v>19330</v>
      </c>
      <c r="F5743" s="217" t="s">
        <v>19553</v>
      </c>
      <c r="H5743" s="217" t="s">
        <v>985</v>
      </c>
      <c r="I5743" s="217" t="s">
        <v>985</v>
      </c>
      <c r="J5743" s="217" t="s">
        <v>33</v>
      </c>
      <c r="K5743" s="217" t="s">
        <v>33</v>
      </c>
      <c r="M5743" s="217">
        <f t="shared" si="116"/>
        <v>1017</v>
      </c>
      <c r="O5743" s="217" t="s">
        <v>35</v>
      </c>
      <c r="P5743" s="217" t="s">
        <v>35</v>
      </c>
      <c r="Q5743" s="217">
        <f>S7341-vykonyz.xlsx[[#This Row],[Kod]]</f>
        <v>-94341</v>
      </c>
      <c r="R5743" s="217">
        <f>S5664-vykonyz.xlsx[[#This Row],[Kod]]</f>
        <v>0</v>
      </c>
      <c r="S5743" s="217" t="s">
        <v>19554</v>
      </c>
      <c r="T5743" s="217" t="s">
        <v>19555</v>
      </c>
      <c r="U5743" s="217">
        <v>6459</v>
      </c>
      <c r="V5743" s="261">
        <v>45292</v>
      </c>
      <c r="W5743" s="217" t="s">
        <v>19554</v>
      </c>
      <c r="X5743" s="217">
        <v>6137</v>
      </c>
      <c r="Y5743" s="217">
        <v>322</v>
      </c>
      <c r="Z5743" s="261">
        <v>45291</v>
      </c>
      <c r="AC5743" s="217">
        <f>vykonyz.xlsx3[[#This Row],[Kod]]-vykonyz.xlsx[[#This Row],[Kod]]</f>
        <v>0</v>
      </c>
      <c r="AD5743" t="s">
        <v>19329</v>
      </c>
      <c r="AE5743" t="s">
        <v>8365</v>
      </c>
      <c r="AF5743" t="s">
        <v>50</v>
      </c>
      <c r="AG5743"/>
      <c r="AH5743" t="s">
        <v>19330</v>
      </c>
      <c r="AI5743" t="s">
        <v>19553</v>
      </c>
      <c r="AJ5743"/>
      <c r="AK5743" t="s">
        <v>985</v>
      </c>
      <c r="AL5743" t="s">
        <v>985</v>
      </c>
      <c r="AM5743" t="s">
        <v>33</v>
      </c>
      <c r="AN5743" t="s">
        <v>33</v>
      </c>
      <c r="AO5743"/>
      <c r="AP5743" t="s">
        <v>10137</v>
      </c>
      <c r="AQ5743"/>
      <c r="AR5743" t="s">
        <v>35</v>
      </c>
      <c r="AS5743" t="s">
        <v>35</v>
      </c>
    </row>
    <row r="5744" spans="1:45">
      <c r="A5744" s="264" t="s">
        <v>19333</v>
      </c>
      <c r="B5744" s="217" t="s">
        <v>8365</v>
      </c>
      <c r="C5744" s="217" t="s">
        <v>50</v>
      </c>
      <c r="E5744" s="217" t="s">
        <v>19334</v>
      </c>
      <c r="F5744" s="217" t="s">
        <v>19553</v>
      </c>
      <c r="H5744" s="217" t="s">
        <v>985</v>
      </c>
      <c r="I5744" s="217" t="s">
        <v>985</v>
      </c>
      <c r="J5744" s="217" t="s">
        <v>33</v>
      </c>
      <c r="K5744" s="217" t="s">
        <v>33</v>
      </c>
      <c r="M5744" s="217">
        <f t="shared" si="116"/>
        <v>1017</v>
      </c>
      <c r="O5744" s="217" t="s">
        <v>35</v>
      </c>
      <c r="P5744" s="217" t="s">
        <v>35</v>
      </c>
      <c r="Q5744" s="217">
        <f>S7342-vykonyz.xlsx[[#This Row],[Kod]]</f>
        <v>-94343</v>
      </c>
      <c r="R5744" s="217">
        <f>S5665-vykonyz.xlsx[[#This Row],[Kod]]</f>
        <v>0</v>
      </c>
      <c r="S5744" s="217" t="s">
        <v>19556</v>
      </c>
      <c r="T5744" s="217" t="s">
        <v>19557</v>
      </c>
      <c r="U5744" s="217">
        <v>563</v>
      </c>
      <c r="V5744" s="261">
        <v>45292</v>
      </c>
      <c r="W5744" s="217" t="s">
        <v>19556</v>
      </c>
      <c r="X5744" s="217">
        <v>555</v>
      </c>
      <c r="Y5744" s="217">
        <v>8</v>
      </c>
      <c r="Z5744" s="261">
        <v>45291</v>
      </c>
      <c r="AC5744" s="217">
        <f>vykonyz.xlsx3[[#This Row],[Kod]]-vykonyz.xlsx[[#This Row],[Kod]]</f>
        <v>0</v>
      </c>
      <c r="AD5744" t="s">
        <v>19333</v>
      </c>
      <c r="AE5744" t="s">
        <v>8365</v>
      </c>
      <c r="AF5744" t="s">
        <v>50</v>
      </c>
      <c r="AG5744"/>
      <c r="AH5744" t="s">
        <v>19334</v>
      </c>
      <c r="AI5744" t="s">
        <v>19553</v>
      </c>
      <c r="AJ5744"/>
      <c r="AK5744" t="s">
        <v>985</v>
      </c>
      <c r="AL5744" t="s">
        <v>985</v>
      </c>
      <c r="AM5744" t="s">
        <v>33</v>
      </c>
      <c r="AN5744" t="s">
        <v>33</v>
      </c>
      <c r="AO5744"/>
      <c r="AP5744" t="s">
        <v>10137</v>
      </c>
      <c r="AQ5744"/>
      <c r="AR5744" t="s">
        <v>35</v>
      </c>
      <c r="AS5744" t="s">
        <v>35</v>
      </c>
    </row>
    <row r="5745" spans="1:45">
      <c r="A5745" s="264" t="s">
        <v>19337</v>
      </c>
      <c r="B5745" s="217" t="s">
        <v>8365</v>
      </c>
      <c r="C5745" s="217" t="s">
        <v>50</v>
      </c>
      <c r="E5745" s="217" t="s">
        <v>19338</v>
      </c>
      <c r="F5745" s="217" t="s">
        <v>19558</v>
      </c>
      <c r="H5745" s="217" t="s">
        <v>1573</v>
      </c>
      <c r="I5745" s="217" t="s">
        <v>1573</v>
      </c>
      <c r="J5745" s="217" t="s">
        <v>33</v>
      </c>
      <c r="K5745" s="217" t="s">
        <v>33</v>
      </c>
      <c r="M5745" s="217">
        <f t="shared" si="116"/>
        <v>4814</v>
      </c>
      <c r="O5745" s="217" t="s">
        <v>35</v>
      </c>
      <c r="P5745" s="217" t="s">
        <v>35</v>
      </c>
      <c r="Q5745" s="217">
        <f>S7343-vykonyz.xlsx[[#This Row],[Kod]]</f>
        <v>-94345</v>
      </c>
      <c r="R5745" s="217">
        <f>S5666-vykonyz.xlsx[[#This Row],[Kod]]</f>
        <v>0</v>
      </c>
      <c r="S5745" s="217" t="s">
        <v>19559</v>
      </c>
      <c r="T5745" s="217" t="s">
        <v>19560</v>
      </c>
      <c r="U5745" s="217">
        <v>561</v>
      </c>
      <c r="V5745" s="261">
        <v>45292</v>
      </c>
      <c r="W5745" s="217" t="s">
        <v>19559</v>
      </c>
      <c r="X5745" s="217">
        <v>553</v>
      </c>
      <c r="Y5745" s="217">
        <v>8</v>
      </c>
      <c r="Z5745" s="261">
        <v>45291</v>
      </c>
      <c r="AC5745" s="217">
        <f>vykonyz.xlsx3[[#This Row],[Kod]]-vykonyz.xlsx[[#This Row],[Kod]]</f>
        <v>0</v>
      </c>
      <c r="AD5745" t="s">
        <v>19337</v>
      </c>
      <c r="AE5745" t="s">
        <v>8365</v>
      </c>
      <c r="AF5745" t="s">
        <v>50</v>
      </c>
      <c r="AG5745"/>
      <c r="AH5745" t="s">
        <v>19338</v>
      </c>
      <c r="AI5745" t="s">
        <v>19558</v>
      </c>
      <c r="AJ5745"/>
      <c r="AK5745" t="s">
        <v>1573</v>
      </c>
      <c r="AL5745" t="s">
        <v>1573</v>
      </c>
      <c r="AM5745" t="s">
        <v>33</v>
      </c>
      <c r="AN5745" t="s">
        <v>33</v>
      </c>
      <c r="AO5745"/>
      <c r="AP5745" t="s">
        <v>19561</v>
      </c>
      <c r="AQ5745"/>
      <c r="AR5745" t="s">
        <v>35</v>
      </c>
      <c r="AS5745" t="s">
        <v>35</v>
      </c>
    </row>
    <row r="5746" spans="1:45">
      <c r="A5746" s="264" t="s">
        <v>19340</v>
      </c>
      <c r="B5746" s="217" t="s">
        <v>8365</v>
      </c>
      <c r="C5746" s="217" t="s">
        <v>50</v>
      </c>
      <c r="E5746" s="217" t="s">
        <v>19341</v>
      </c>
      <c r="F5746" s="217" t="s">
        <v>19562</v>
      </c>
      <c r="H5746" s="217" t="s">
        <v>1573</v>
      </c>
      <c r="I5746" s="217" t="s">
        <v>1573</v>
      </c>
      <c r="J5746" s="217" t="s">
        <v>33</v>
      </c>
      <c r="K5746" s="217" t="s">
        <v>33</v>
      </c>
      <c r="M5746" s="217">
        <f t="shared" si="116"/>
        <v>4814</v>
      </c>
      <c r="O5746" s="217" t="s">
        <v>35</v>
      </c>
      <c r="P5746" s="217" t="s">
        <v>35</v>
      </c>
      <c r="Q5746" s="217">
        <f>S7344-vykonyz.xlsx[[#This Row],[Kod]]</f>
        <v>-94347</v>
      </c>
      <c r="R5746" s="217">
        <f>S5667-vykonyz.xlsx[[#This Row],[Kod]]</f>
        <v>0</v>
      </c>
      <c r="S5746" s="217" t="s">
        <v>19563</v>
      </c>
      <c r="T5746" s="217" t="s">
        <v>19564</v>
      </c>
      <c r="U5746" s="217">
        <v>668</v>
      </c>
      <c r="V5746" s="261">
        <v>45292</v>
      </c>
      <c r="W5746" s="217" t="s">
        <v>19563</v>
      </c>
      <c r="X5746" s="217">
        <v>661</v>
      </c>
      <c r="Y5746" s="217">
        <v>7</v>
      </c>
      <c r="Z5746" s="261">
        <v>45291</v>
      </c>
      <c r="AC5746" s="217">
        <f>vykonyz.xlsx3[[#This Row],[Kod]]-vykonyz.xlsx[[#This Row],[Kod]]</f>
        <v>0</v>
      </c>
      <c r="AD5746" t="s">
        <v>19340</v>
      </c>
      <c r="AE5746" t="s">
        <v>8365</v>
      </c>
      <c r="AF5746" t="s">
        <v>50</v>
      </c>
      <c r="AG5746"/>
      <c r="AH5746" t="s">
        <v>19341</v>
      </c>
      <c r="AI5746" t="s">
        <v>19562</v>
      </c>
      <c r="AJ5746"/>
      <c r="AK5746" t="s">
        <v>1573</v>
      </c>
      <c r="AL5746" t="s">
        <v>1573</v>
      </c>
      <c r="AM5746" t="s">
        <v>33</v>
      </c>
      <c r="AN5746" t="s">
        <v>33</v>
      </c>
      <c r="AO5746"/>
      <c r="AP5746" t="s">
        <v>19561</v>
      </c>
      <c r="AQ5746"/>
      <c r="AR5746" t="s">
        <v>35</v>
      </c>
      <c r="AS5746" t="s">
        <v>35</v>
      </c>
    </row>
    <row r="5747" spans="1:45">
      <c r="A5747" s="264" t="s">
        <v>19343</v>
      </c>
      <c r="B5747" s="217" t="s">
        <v>8365</v>
      </c>
      <c r="C5747" s="217" t="s">
        <v>50</v>
      </c>
      <c r="E5747" s="217" t="s">
        <v>19344</v>
      </c>
      <c r="F5747" s="217" t="s">
        <v>19565</v>
      </c>
      <c r="H5747" s="217" t="s">
        <v>1150</v>
      </c>
      <c r="I5747" s="217" t="s">
        <v>1150</v>
      </c>
      <c r="J5747" s="217" t="s">
        <v>33</v>
      </c>
      <c r="K5747" s="217" t="s">
        <v>33</v>
      </c>
      <c r="M5747" s="217">
        <f t="shared" si="116"/>
        <v>1814</v>
      </c>
      <c r="O5747" s="217" t="s">
        <v>35</v>
      </c>
      <c r="P5747" s="217" t="s">
        <v>35</v>
      </c>
      <c r="Q5747" s="217">
        <f>S7345-vykonyz.xlsx[[#This Row],[Kod]]</f>
        <v>-94351</v>
      </c>
      <c r="R5747" s="217">
        <f>S5668-vykonyz.xlsx[[#This Row],[Kod]]</f>
        <v>0</v>
      </c>
      <c r="S5747" s="217" t="s">
        <v>19566</v>
      </c>
      <c r="T5747" s="217" t="s">
        <v>19567</v>
      </c>
      <c r="U5747" s="217">
        <v>608</v>
      </c>
      <c r="V5747" s="261">
        <v>45292</v>
      </c>
      <c r="W5747" s="217" t="s">
        <v>19566</v>
      </c>
      <c r="X5747" s="217">
        <v>601</v>
      </c>
      <c r="Y5747" s="217">
        <v>7</v>
      </c>
      <c r="Z5747" s="261">
        <v>45291</v>
      </c>
      <c r="AC5747" s="217">
        <f>vykonyz.xlsx3[[#This Row],[Kod]]-vykonyz.xlsx[[#This Row],[Kod]]</f>
        <v>0</v>
      </c>
      <c r="AD5747" t="s">
        <v>19343</v>
      </c>
      <c r="AE5747" t="s">
        <v>8365</v>
      </c>
      <c r="AF5747" t="s">
        <v>50</v>
      </c>
      <c r="AG5747"/>
      <c r="AH5747" t="s">
        <v>19344</v>
      </c>
      <c r="AI5747" t="s">
        <v>19565</v>
      </c>
      <c r="AJ5747"/>
      <c r="AK5747" t="s">
        <v>1150</v>
      </c>
      <c r="AL5747" t="s">
        <v>1150</v>
      </c>
      <c r="AM5747" t="s">
        <v>33</v>
      </c>
      <c r="AN5747" t="s">
        <v>33</v>
      </c>
      <c r="AO5747"/>
      <c r="AP5747" t="s">
        <v>19552</v>
      </c>
      <c r="AQ5747"/>
      <c r="AR5747" t="s">
        <v>35</v>
      </c>
      <c r="AS5747" t="s">
        <v>35</v>
      </c>
    </row>
    <row r="5748" spans="1:45">
      <c r="A5748" s="264" t="s">
        <v>19348</v>
      </c>
      <c r="B5748" s="217" t="s">
        <v>8365</v>
      </c>
      <c r="C5748" s="217" t="s">
        <v>50</v>
      </c>
      <c r="E5748" s="217" t="s">
        <v>19349</v>
      </c>
      <c r="F5748" s="217" t="s">
        <v>19568</v>
      </c>
      <c r="H5748" s="217" t="s">
        <v>1150</v>
      </c>
      <c r="I5748" s="217" t="s">
        <v>1150</v>
      </c>
      <c r="J5748" s="217" t="s">
        <v>33</v>
      </c>
      <c r="K5748" s="217" t="s">
        <v>33</v>
      </c>
      <c r="M5748" s="217">
        <f t="shared" si="116"/>
        <v>1814</v>
      </c>
      <c r="O5748" s="217" t="s">
        <v>35</v>
      </c>
      <c r="P5748" s="217" t="s">
        <v>35</v>
      </c>
      <c r="Q5748" s="217">
        <f>S7346-vykonyz.xlsx[[#This Row],[Kod]]</f>
        <v>-94353</v>
      </c>
      <c r="R5748" s="217">
        <f>S5669-vykonyz.xlsx[[#This Row],[Kod]]</f>
        <v>0</v>
      </c>
      <c r="S5748" s="217" t="s">
        <v>19569</v>
      </c>
      <c r="T5748" s="217" t="s">
        <v>19570</v>
      </c>
      <c r="U5748" s="217">
        <v>608</v>
      </c>
      <c r="V5748" s="261">
        <v>45292</v>
      </c>
      <c r="W5748" s="217" t="s">
        <v>19569</v>
      </c>
      <c r="X5748" s="217">
        <v>601</v>
      </c>
      <c r="Y5748" s="217">
        <v>7</v>
      </c>
      <c r="Z5748" s="261">
        <v>45291</v>
      </c>
      <c r="AC5748" s="217">
        <f>vykonyz.xlsx3[[#This Row],[Kod]]-vykonyz.xlsx[[#This Row],[Kod]]</f>
        <v>0</v>
      </c>
      <c r="AD5748" t="s">
        <v>19348</v>
      </c>
      <c r="AE5748" t="s">
        <v>8365</v>
      </c>
      <c r="AF5748" t="s">
        <v>50</v>
      </c>
      <c r="AG5748"/>
      <c r="AH5748" t="s">
        <v>19349</v>
      </c>
      <c r="AI5748" t="s">
        <v>19568</v>
      </c>
      <c r="AJ5748"/>
      <c r="AK5748" t="s">
        <v>1150</v>
      </c>
      <c r="AL5748" t="s">
        <v>1150</v>
      </c>
      <c r="AM5748" t="s">
        <v>33</v>
      </c>
      <c r="AN5748" t="s">
        <v>33</v>
      </c>
      <c r="AO5748"/>
      <c r="AP5748" t="s">
        <v>19552</v>
      </c>
      <c r="AQ5748"/>
      <c r="AR5748" t="s">
        <v>35</v>
      </c>
      <c r="AS5748" t="s">
        <v>35</v>
      </c>
    </row>
    <row r="5749" spans="1:45">
      <c r="A5749" s="264" t="s">
        <v>19352</v>
      </c>
      <c r="B5749" s="217" t="s">
        <v>8365</v>
      </c>
      <c r="C5749" s="217" t="s">
        <v>50</v>
      </c>
      <c r="E5749" s="217" t="s">
        <v>19571</v>
      </c>
      <c r="F5749" s="217" t="s">
        <v>19572</v>
      </c>
      <c r="H5749" s="217" t="s">
        <v>9291</v>
      </c>
      <c r="I5749" s="217" t="s">
        <v>9291</v>
      </c>
      <c r="J5749" s="217" t="s">
        <v>33</v>
      </c>
      <c r="K5749" s="217" t="s">
        <v>33</v>
      </c>
      <c r="M5749" s="217">
        <f t="shared" si="116"/>
        <v>37617</v>
      </c>
      <c r="O5749" s="217" t="s">
        <v>35</v>
      </c>
      <c r="P5749" s="217" t="s">
        <v>35</v>
      </c>
      <c r="Q5749" s="217">
        <f>S7347-vykonyz.xlsx[[#This Row],[Kod]]</f>
        <v>-94363</v>
      </c>
      <c r="R5749" s="217">
        <f>S5670-vykonyz.xlsx[[#This Row],[Kod]]</f>
        <v>0</v>
      </c>
      <c r="S5749" s="217" t="s">
        <v>19573</v>
      </c>
      <c r="T5749" s="217" t="s">
        <v>19574</v>
      </c>
      <c r="U5749" s="217">
        <v>582</v>
      </c>
      <c r="V5749" s="261">
        <v>45292</v>
      </c>
      <c r="W5749" s="217" t="s">
        <v>19573</v>
      </c>
      <c r="X5749" s="217">
        <v>574</v>
      </c>
      <c r="Y5749" s="217">
        <v>8</v>
      </c>
      <c r="Z5749" s="261">
        <v>45291</v>
      </c>
      <c r="AC5749" s="217">
        <f>vykonyz.xlsx3[[#This Row],[Kod]]-vykonyz.xlsx[[#This Row],[Kod]]</f>
        <v>0</v>
      </c>
      <c r="AD5749" t="s">
        <v>19352</v>
      </c>
      <c r="AE5749" t="s">
        <v>8365</v>
      </c>
      <c r="AF5749" t="s">
        <v>50</v>
      </c>
      <c r="AG5749"/>
      <c r="AH5749" t="s">
        <v>19571</v>
      </c>
      <c r="AI5749" t="s">
        <v>19572</v>
      </c>
      <c r="AJ5749"/>
      <c r="AK5749" t="s">
        <v>9291</v>
      </c>
      <c r="AL5749" t="s">
        <v>9291</v>
      </c>
      <c r="AM5749" t="s">
        <v>33</v>
      </c>
      <c r="AN5749" t="s">
        <v>33</v>
      </c>
      <c r="AO5749"/>
      <c r="AP5749" t="s">
        <v>19575</v>
      </c>
      <c r="AQ5749"/>
      <c r="AR5749" t="s">
        <v>35</v>
      </c>
      <c r="AS5749" t="s">
        <v>35</v>
      </c>
    </row>
    <row r="5750" spans="1:45">
      <c r="A5750" s="264" t="s">
        <v>19356</v>
      </c>
      <c r="B5750" s="217" t="s">
        <v>8365</v>
      </c>
      <c r="C5750" s="217" t="s">
        <v>50</v>
      </c>
      <c r="E5750" s="217" t="s">
        <v>19576</v>
      </c>
      <c r="F5750" s="217" t="s">
        <v>19577</v>
      </c>
      <c r="H5750" s="217" t="s">
        <v>9291</v>
      </c>
      <c r="I5750" s="217" t="s">
        <v>9291</v>
      </c>
      <c r="J5750" s="217" t="s">
        <v>33</v>
      </c>
      <c r="K5750" s="217" t="s">
        <v>33</v>
      </c>
      <c r="M5750" s="217">
        <f>U5671</f>
        <v>37617</v>
      </c>
      <c r="O5750" s="217" t="s">
        <v>35</v>
      </c>
      <c r="P5750" s="217" t="s">
        <v>35</v>
      </c>
      <c r="Q5750" s="217">
        <f>S7348-vykonyz.xlsx[[#This Row],[Kod]]</f>
        <v>-94365</v>
      </c>
      <c r="R5750" s="217">
        <f>S5671-vykonyz.xlsx[[#This Row],[Kod]]</f>
        <v>0</v>
      </c>
      <c r="S5750" s="217" t="s">
        <v>19578</v>
      </c>
      <c r="T5750" s="217" t="s">
        <v>19579</v>
      </c>
      <c r="U5750" s="217">
        <v>633</v>
      </c>
      <c r="V5750" s="261">
        <v>45292</v>
      </c>
      <c r="W5750" s="217" t="s">
        <v>19578</v>
      </c>
      <c r="X5750" s="217">
        <v>625</v>
      </c>
      <c r="Y5750" s="217">
        <v>8</v>
      </c>
      <c r="Z5750" s="261">
        <v>45291</v>
      </c>
      <c r="AC5750" s="217">
        <f>vykonyz.xlsx3[[#This Row],[Kod]]-vykonyz.xlsx[[#This Row],[Kod]]</f>
        <v>0</v>
      </c>
      <c r="AD5750" t="s">
        <v>19356</v>
      </c>
      <c r="AE5750" t="s">
        <v>8365</v>
      </c>
      <c r="AF5750" t="s">
        <v>50</v>
      </c>
      <c r="AG5750"/>
      <c r="AH5750" t="s">
        <v>19576</v>
      </c>
      <c r="AI5750" t="s">
        <v>19580</v>
      </c>
      <c r="AJ5750"/>
      <c r="AK5750" t="s">
        <v>9291</v>
      </c>
      <c r="AL5750" t="s">
        <v>9291</v>
      </c>
      <c r="AM5750" t="s">
        <v>33</v>
      </c>
      <c r="AN5750" t="s">
        <v>33</v>
      </c>
      <c r="AO5750"/>
      <c r="AP5750" t="s">
        <v>19575</v>
      </c>
      <c r="AQ5750"/>
      <c r="AR5750" t="s">
        <v>35</v>
      </c>
      <c r="AS5750" t="s">
        <v>35</v>
      </c>
    </row>
    <row r="5751" spans="1:45">
      <c r="A5751" s="264" t="s">
        <v>19581</v>
      </c>
      <c r="B5751" s="217" t="s">
        <v>8365</v>
      </c>
      <c r="C5751" s="217" t="s">
        <v>50</v>
      </c>
      <c r="E5751" s="217" t="s">
        <v>19582</v>
      </c>
      <c r="F5751" s="217" t="s">
        <v>19583</v>
      </c>
      <c r="H5751" s="217" t="s">
        <v>45</v>
      </c>
      <c r="I5751" s="217" t="s">
        <v>45</v>
      </c>
      <c r="J5751" s="217" t="s">
        <v>33</v>
      </c>
      <c r="K5751" s="217" t="s">
        <v>33</v>
      </c>
      <c r="M5751" s="217" t="s">
        <v>19584</v>
      </c>
      <c r="O5751" s="217" t="s">
        <v>35</v>
      </c>
      <c r="P5751" s="217" t="s">
        <v>35</v>
      </c>
      <c r="Q5751" s="217">
        <f>S7349-vykonyz.xlsx[[#This Row],[Kod]]</f>
        <v>-94940</v>
      </c>
      <c r="R5751" s="217">
        <f>S5672-vykonyz.xlsx[[#This Row],[Kod]]</f>
        <v>-94940</v>
      </c>
      <c r="S5751" s="217" t="s">
        <v>19585</v>
      </c>
      <c r="T5751" s="217" t="s">
        <v>19586</v>
      </c>
      <c r="U5751" s="217">
        <v>746</v>
      </c>
      <c r="V5751" s="261">
        <v>45292</v>
      </c>
      <c r="W5751" s="217" t="s">
        <v>19585</v>
      </c>
      <c r="X5751" s="217">
        <v>741</v>
      </c>
      <c r="Y5751" s="217">
        <v>5</v>
      </c>
      <c r="Z5751" s="261">
        <v>45291</v>
      </c>
      <c r="AC5751" s="217">
        <f>vykonyz.xlsx3[[#This Row],[Kod]]-vykonyz.xlsx[[#This Row],[Kod]]</f>
        <v>0</v>
      </c>
      <c r="AD5751" t="s">
        <v>19581</v>
      </c>
      <c r="AE5751" t="s">
        <v>8365</v>
      </c>
      <c r="AF5751" t="s">
        <v>50</v>
      </c>
      <c r="AG5751"/>
      <c r="AH5751" t="s">
        <v>19582</v>
      </c>
      <c r="AI5751" t="s">
        <v>19583</v>
      </c>
      <c r="AJ5751"/>
      <c r="AK5751" t="s">
        <v>45</v>
      </c>
      <c r="AL5751" t="s">
        <v>45</v>
      </c>
      <c r="AM5751" t="s">
        <v>33</v>
      </c>
      <c r="AN5751" t="s">
        <v>33</v>
      </c>
      <c r="AO5751"/>
      <c r="AP5751" t="s">
        <v>19584</v>
      </c>
      <c r="AQ5751"/>
      <c r="AR5751" t="s">
        <v>35</v>
      </c>
      <c r="AS5751" t="s">
        <v>35</v>
      </c>
    </row>
    <row r="5752" spans="1:45">
      <c r="A5752" s="264" t="s">
        <v>19587</v>
      </c>
      <c r="B5752" s="217" t="s">
        <v>8365</v>
      </c>
      <c r="E5752" s="217" t="s">
        <v>19588</v>
      </c>
      <c r="H5752" s="217" t="s">
        <v>45</v>
      </c>
      <c r="I5752" s="217" t="s">
        <v>45</v>
      </c>
      <c r="J5752" s="217" t="s">
        <v>33</v>
      </c>
      <c r="K5752" s="217" t="s">
        <v>8413</v>
      </c>
      <c r="M5752" s="217" t="s">
        <v>33</v>
      </c>
      <c r="O5752" s="217" t="s">
        <v>35</v>
      </c>
      <c r="P5752" s="217" t="s">
        <v>35</v>
      </c>
      <c r="Q5752" s="217">
        <f>S7350-vykonyz.xlsx[[#This Row],[Kod]]</f>
        <v>-94946</v>
      </c>
      <c r="R5752" s="217">
        <f>S5673-vykonyz.xlsx[[#This Row],[Kod]]</f>
        <v>-94946</v>
      </c>
      <c r="S5752" s="217" t="s">
        <v>19589</v>
      </c>
      <c r="T5752" s="217" t="s">
        <v>19590</v>
      </c>
      <c r="U5752" s="217">
        <v>880</v>
      </c>
      <c r="V5752" s="261">
        <v>45292</v>
      </c>
      <c r="W5752" s="217" t="s">
        <v>19589</v>
      </c>
      <c r="X5752" s="217">
        <v>875</v>
      </c>
      <c r="Y5752" s="217">
        <v>5</v>
      </c>
      <c r="Z5752" s="261">
        <v>45291</v>
      </c>
      <c r="AC5752" s="217">
        <f>vykonyz.xlsx3[[#This Row],[Kod]]-vykonyz.xlsx[[#This Row],[Kod]]</f>
        <v>0</v>
      </c>
      <c r="AD5752" t="s">
        <v>19587</v>
      </c>
      <c r="AE5752" t="s">
        <v>8365</v>
      </c>
      <c r="AF5752"/>
      <c r="AG5752"/>
      <c r="AH5752" t="s">
        <v>19588</v>
      </c>
      <c r="AI5752"/>
      <c r="AJ5752"/>
      <c r="AK5752" t="s">
        <v>45</v>
      </c>
      <c r="AL5752" t="s">
        <v>45</v>
      </c>
      <c r="AM5752" t="s">
        <v>33</v>
      </c>
      <c r="AN5752" t="s">
        <v>8413</v>
      </c>
      <c r="AO5752"/>
      <c r="AP5752" t="s">
        <v>33</v>
      </c>
      <c r="AQ5752"/>
      <c r="AR5752" t="s">
        <v>35</v>
      </c>
      <c r="AS5752" t="s">
        <v>35</v>
      </c>
    </row>
    <row r="5753" spans="1:45">
      <c r="A5753" s="264" t="s">
        <v>19591</v>
      </c>
      <c r="B5753" s="217" t="s">
        <v>8365</v>
      </c>
      <c r="E5753" s="217" t="s">
        <v>19592</v>
      </c>
      <c r="H5753" s="217" t="s">
        <v>45</v>
      </c>
      <c r="I5753" s="217" t="s">
        <v>45</v>
      </c>
      <c r="J5753" s="217" t="s">
        <v>33</v>
      </c>
      <c r="K5753" s="217" t="s">
        <v>8413</v>
      </c>
      <c r="M5753" s="217" t="s">
        <v>33</v>
      </c>
      <c r="O5753" s="217" t="s">
        <v>35</v>
      </c>
      <c r="P5753" s="217" t="s">
        <v>35</v>
      </c>
      <c r="Q5753" s="217">
        <f>S7351-vykonyz.xlsx[[#This Row],[Kod]]</f>
        <v>-94947</v>
      </c>
      <c r="R5753" s="217">
        <f>S5674-vykonyz.xlsx[[#This Row],[Kod]]</f>
        <v>-94947</v>
      </c>
      <c r="S5753" s="217" t="s">
        <v>19593</v>
      </c>
      <c r="T5753" s="217" t="s">
        <v>19594</v>
      </c>
      <c r="U5753" s="217">
        <v>360</v>
      </c>
      <c r="V5753" s="261">
        <v>45292</v>
      </c>
      <c r="W5753" s="217" t="s">
        <v>19593</v>
      </c>
      <c r="X5753" s="217">
        <v>353</v>
      </c>
      <c r="Y5753" s="217">
        <v>7</v>
      </c>
      <c r="Z5753" s="261">
        <v>45291</v>
      </c>
      <c r="AC5753" s="217">
        <f>vykonyz.xlsx3[[#This Row],[Kod]]-vykonyz.xlsx[[#This Row],[Kod]]</f>
        <v>0</v>
      </c>
      <c r="AD5753" t="s">
        <v>19591</v>
      </c>
      <c r="AE5753" t="s">
        <v>8365</v>
      </c>
      <c r="AF5753"/>
      <c r="AG5753"/>
      <c r="AH5753" t="s">
        <v>19592</v>
      </c>
      <c r="AI5753"/>
      <c r="AJ5753"/>
      <c r="AK5753" t="s">
        <v>45</v>
      </c>
      <c r="AL5753" t="s">
        <v>45</v>
      </c>
      <c r="AM5753" t="s">
        <v>33</v>
      </c>
      <c r="AN5753" t="s">
        <v>8413</v>
      </c>
      <c r="AO5753"/>
      <c r="AP5753" t="s">
        <v>33</v>
      </c>
      <c r="AQ5753"/>
      <c r="AR5753" t="s">
        <v>35</v>
      </c>
      <c r="AS5753" t="s">
        <v>35</v>
      </c>
    </row>
    <row r="5754" spans="1:45">
      <c r="A5754" s="264" t="s">
        <v>19595</v>
      </c>
      <c r="B5754" s="217" t="s">
        <v>8365</v>
      </c>
      <c r="E5754" s="217" t="s">
        <v>19596</v>
      </c>
      <c r="H5754" s="217" t="s">
        <v>45</v>
      </c>
      <c r="I5754" s="217" t="s">
        <v>45</v>
      </c>
      <c r="J5754" s="217" t="s">
        <v>33</v>
      </c>
      <c r="K5754" s="217" t="s">
        <v>33</v>
      </c>
      <c r="M5754" s="217" t="s">
        <v>33</v>
      </c>
      <c r="O5754" s="217" t="s">
        <v>35</v>
      </c>
      <c r="P5754" s="217" t="s">
        <v>35</v>
      </c>
      <c r="Q5754" s="217">
        <f>S7352-vykonyz.xlsx[[#This Row],[Kod]]</f>
        <v>-94948</v>
      </c>
      <c r="R5754" s="217">
        <f>S5675-vykonyz.xlsx[[#This Row],[Kod]]</f>
        <v>-94948</v>
      </c>
      <c r="S5754" s="217" t="s">
        <v>19597</v>
      </c>
      <c r="T5754" s="217" t="s">
        <v>19598</v>
      </c>
      <c r="U5754" s="217">
        <v>584</v>
      </c>
      <c r="V5754" s="261">
        <v>45292</v>
      </c>
      <c r="W5754" s="217" t="s">
        <v>19597</v>
      </c>
      <c r="X5754" s="217">
        <v>577</v>
      </c>
      <c r="Y5754" s="217">
        <v>7</v>
      </c>
      <c r="Z5754" s="261">
        <v>45291</v>
      </c>
      <c r="AC5754" s="217">
        <f>vykonyz.xlsx3[[#This Row],[Kod]]-vykonyz.xlsx[[#This Row],[Kod]]</f>
        <v>0</v>
      </c>
      <c r="AD5754" t="s">
        <v>19595</v>
      </c>
      <c r="AE5754" t="s">
        <v>8365</v>
      </c>
      <c r="AF5754"/>
      <c r="AG5754"/>
      <c r="AH5754" t="s">
        <v>19596</v>
      </c>
      <c r="AI5754"/>
      <c r="AJ5754"/>
      <c r="AK5754" t="s">
        <v>45</v>
      </c>
      <c r="AL5754" t="s">
        <v>45</v>
      </c>
      <c r="AM5754" t="s">
        <v>33</v>
      </c>
      <c r="AN5754" t="s">
        <v>33</v>
      </c>
      <c r="AO5754"/>
      <c r="AP5754" t="s">
        <v>33</v>
      </c>
      <c r="AQ5754"/>
      <c r="AR5754" t="s">
        <v>35</v>
      </c>
      <c r="AS5754" t="s">
        <v>35</v>
      </c>
    </row>
    <row r="5755" spans="1:45">
      <c r="A5755" s="264" t="s">
        <v>19599</v>
      </c>
      <c r="B5755" s="217" t="s">
        <v>8365</v>
      </c>
      <c r="E5755" s="217" t="s">
        <v>19600</v>
      </c>
      <c r="H5755" s="217" t="s">
        <v>45</v>
      </c>
      <c r="I5755" s="217" t="s">
        <v>45</v>
      </c>
      <c r="J5755" s="217" t="s">
        <v>33</v>
      </c>
      <c r="K5755" s="217" t="s">
        <v>19601</v>
      </c>
      <c r="M5755" s="217" t="s">
        <v>33</v>
      </c>
      <c r="O5755" s="217" t="s">
        <v>35</v>
      </c>
      <c r="P5755" s="217" t="s">
        <v>35</v>
      </c>
      <c r="Q5755" s="217">
        <f>S7353-vykonyz.xlsx[[#This Row],[Kod]]</f>
        <v>-94949</v>
      </c>
      <c r="R5755" s="217">
        <f>S5676-vykonyz.xlsx[[#This Row],[Kod]]</f>
        <v>-94949</v>
      </c>
      <c r="S5755" s="217" t="s">
        <v>19602</v>
      </c>
      <c r="T5755" s="217" t="s">
        <v>19603</v>
      </c>
      <c r="U5755" s="217">
        <v>342</v>
      </c>
      <c r="V5755" s="261">
        <v>45292</v>
      </c>
      <c r="W5755" s="217" t="s">
        <v>19602</v>
      </c>
      <c r="X5755" s="217">
        <v>336</v>
      </c>
      <c r="Y5755" s="217">
        <v>6</v>
      </c>
      <c r="Z5755" s="261">
        <v>45291</v>
      </c>
      <c r="AC5755" s="217">
        <f>vykonyz.xlsx3[[#This Row],[Kod]]-vykonyz.xlsx[[#This Row],[Kod]]</f>
        <v>0</v>
      </c>
      <c r="AD5755" t="s">
        <v>19599</v>
      </c>
      <c r="AE5755" t="s">
        <v>8365</v>
      </c>
      <c r="AF5755"/>
      <c r="AG5755"/>
      <c r="AH5755" t="s">
        <v>19600</v>
      </c>
      <c r="AI5755"/>
      <c r="AJ5755"/>
      <c r="AK5755" t="s">
        <v>45</v>
      </c>
      <c r="AL5755" t="s">
        <v>45</v>
      </c>
      <c r="AM5755" t="s">
        <v>33</v>
      </c>
      <c r="AN5755" t="s">
        <v>19601</v>
      </c>
      <c r="AO5755"/>
      <c r="AP5755" t="s">
        <v>33</v>
      </c>
      <c r="AQ5755"/>
      <c r="AR5755" t="s">
        <v>35</v>
      </c>
      <c r="AS5755" t="s">
        <v>35</v>
      </c>
    </row>
    <row r="5756" spans="1:45">
      <c r="A5756" s="264" t="s">
        <v>19604</v>
      </c>
      <c r="B5756" s="217" t="s">
        <v>8365</v>
      </c>
      <c r="E5756" s="217" t="s">
        <v>19605</v>
      </c>
      <c r="H5756" s="217" t="s">
        <v>45</v>
      </c>
      <c r="I5756" s="217" t="s">
        <v>45</v>
      </c>
      <c r="J5756" s="217" t="s">
        <v>33</v>
      </c>
      <c r="K5756" s="217" t="s">
        <v>19606</v>
      </c>
      <c r="M5756" s="217" t="s">
        <v>33</v>
      </c>
      <c r="O5756" s="217" t="s">
        <v>35</v>
      </c>
      <c r="P5756" s="217" t="s">
        <v>35</v>
      </c>
      <c r="Q5756" s="217">
        <f>S7354-vykonyz.xlsx[[#This Row],[Kod]]</f>
        <v>-94950</v>
      </c>
      <c r="R5756" s="217">
        <f>S5677-vykonyz.xlsx[[#This Row],[Kod]]</f>
        <v>-94950</v>
      </c>
      <c r="S5756" s="217" t="s">
        <v>19607</v>
      </c>
      <c r="T5756" s="217" t="s">
        <v>19608</v>
      </c>
      <c r="U5756" s="217">
        <v>513</v>
      </c>
      <c r="V5756" s="261">
        <v>45292</v>
      </c>
      <c r="W5756" s="217" t="s">
        <v>19607</v>
      </c>
      <c r="X5756" s="217">
        <v>509</v>
      </c>
      <c r="Y5756" s="217">
        <v>4</v>
      </c>
      <c r="Z5756" s="261">
        <v>45291</v>
      </c>
      <c r="AC5756" s="217">
        <f>vykonyz.xlsx3[[#This Row],[Kod]]-vykonyz.xlsx[[#This Row],[Kod]]</f>
        <v>0</v>
      </c>
      <c r="AD5756" t="s">
        <v>19604</v>
      </c>
      <c r="AE5756" t="s">
        <v>8365</v>
      </c>
      <c r="AF5756"/>
      <c r="AG5756"/>
      <c r="AH5756" t="s">
        <v>19605</v>
      </c>
      <c r="AI5756"/>
      <c r="AJ5756"/>
      <c r="AK5756" t="s">
        <v>45</v>
      </c>
      <c r="AL5756" t="s">
        <v>45</v>
      </c>
      <c r="AM5756" t="s">
        <v>33</v>
      </c>
      <c r="AN5756" t="s">
        <v>19606</v>
      </c>
      <c r="AO5756"/>
      <c r="AP5756" t="s">
        <v>33</v>
      </c>
      <c r="AQ5756"/>
      <c r="AR5756" t="s">
        <v>35</v>
      </c>
      <c r="AS5756" t="s">
        <v>35</v>
      </c>
    </row>
    <row r="5757" spans="1:45">
      <c r="A5757" s="264" t="s">
        <v>19609</v>
      </c>
      <c r="B5757" s="217" t="s">
        <v>8365</v>
      </c>
      <c r="E5757" s="217" t="s">
        <v>19610</v>
      </c>
      <c r="H5757" s="217" t="s">
        <v>45</v>
      </c>
      <c r="I5757" s="217" t="s">
        <v>45</v>
      </c>
      <c r="J5757" s="217" t="s">
        <v>33</v>
      </c>
      <c r="K5757" s="217" t="s">
        <v>19611</v>
      </c>
      <c r="M5757" s="217" t="s">
        <v>33</v>
      </c>
      <c r="O5757" s="217" t="s">
        <v>35</v>
      </c>
      <c r="P5757" s="217" t="s">
        <v>35</v>
      </c>
      <c r="Q5757" s="217">
        <f>S7355-vykonyz.xlsx[[#This Row],[Kod]]</f>
        <v>-94951</v>
      </c>
      <c r="R5757" s="217">
        <f>S5678-vykonyz.xlsx[[#This Row],[Kod]]</f>
        <v>-94951</v>
      </c>
      <c r="S5757" s="217" t="s">
        <v>19612</v>
      </c>
      <c r="T5757" s="217" t="s">
        <v>19613</v>
      </c>
      <c r="U5757" s="217">
        <v>810</v>
      </c>
      <c r="V5757" s="261">
        <v>45292</v>
      </c>
      <c r="W5757" s="217" t="s">
        <v>19612</v>
      </c>
      <c r="X5757" s="217">
        <v>800</v>
      </c>
      <c r="Y5757" s="217">
        <v>10</v>
      </c>
      <c r="Z5757" s="261">
        <v>45291</v>
      </c>
      <c r="AC5757" s="217">
        <f>vykonyz.xlsx3[[#This Row],[Kod]]-vykonyz.xlsx[[#This Row],[Kod]]</f>
        <v>0</v>
      </c>
      <c r="AD5757" t="s">
        <v>19609</v>
      </c>
      <c r="AE5757" t="s">
        <v>8365</v>
      </c>
      <c r="AF5757"/>
      <c r="AG5757"/>
      <c r="AH5757" t="s">
        <v>19610</v>
      </c>
      <c r="AI5757"/>
      <c r="AJ5757"/>
      <c r="AK5757" t="s">
        <v>45</v>
      </c>
      <c r="AL5757" t="s">
        <v>45</v>
      </c>
      <c r="AM5757" t="s">
        <v>33</v>
      </c>
      <c r="AN5757" t="s">
        <v>19611</v>
      </c>
      <c r="AO5757"/>
      <c r="AP5757" t="s">
        <v>33</v>
      </c>
      <c r="AQ5757"/>
      <c r="AR5757" t="s">
        <v>35</v>
      </c>
      <c r="AS5757" t="s">
        <v>35</v>
      </c>
    </row>
    <row r="5758" spans="1:45">
      <c r="A5758" s="264" t="s">
        <v>19614</v>
      </c>
      <c r="B5758" s="217" t="s">
        <v>8365</v>
      </c>
      <c r="E5758" s="217" t="s">
        <v>19615</v>
      </c>
      <c r="H5758" s="217" t="s">
        <v>45</v>
      </c>
      <c r="I5758" s="217" t="s">
        <v>45</v>
      </c>
      <c r="J5758" s="217" t="s">
        <v>33</v>
      </c>
      <c r="K5758" s="217" t="s">
        <v>19616</v>
      </c>
      <c r="M5758" s="217" t="s">
        <v>33</v>
      </c>
      <c r="O5758" s="217" t="s">
        <v>35</v>
      </c>
      <c r="P5758" s="217" t="s">
        <v>35</v>
      </c>
      <c r="Q5758" s="217">
        <f>S7356-vykonyz.xlsx[[#This Row],[Kod]]</f>
        <v>-94952</v>
      </c>
      <c r="R5758" s="217">
        <f>S5679-vykonyz.xlsx[[#This Row],[Kod]]</f>
        <v>-94952</v>
      </c>
      <c r="S5758" s="217" t="s">
        <v>19617</v>
      </c>
      <c r="T5758" s="217" t="s">
        <v>19618</v>
      </c>
      <c r="U5758" s="217">
        <v>345</v>
      </c>
      <c r="V5758" s="261">
        <v>45292</v>
      </c>
      <c r="W5758" s="217" t="s">
        <v>19617</v>
      </c>
      <c r="X5758" s="217">
        <v>337</v>
      </c>
      <c r="Y5758" s="217">
        <v>8</v>
      </c>
      <c r="Z5758" s="261">
        <v>45291</v>
      </c>
      <c r="AC5758" s="217">
        <f>vykonyz.xlsx3[[#This Row],[Kod]]-vykonyz.xlsx[[#This Row],[Kod]]</f>
        <v>0</v>
      </c>
      <c r="AD5758" t="s">
        <v>19614</v>
      </c>
      <c r="AE5758" t="s">
        <v>8365</v>
      </c>
      <c r="AF5758"/>
      <c r="AG5758"/>
      <c r="AH5758" t="s">
        <v>19615</v>
      </c>
      <c r="AI5758"/>
      <c r="AJ5758"/>
      <c r="AK5758" t="s">
        <v>45</v>
      </c>
      <c r="AL5758" t="s">
        <v>45</v>
      </c>
      <c r="AM5758" t="s">
        <v>33</v>
      </c>
      <c r="AN5758" t="s">
        <v>19616</v>
      </c>
      <c r="AO5758"/>
      <c r="AP5758" t="s">
        <v>33</v>
      </c>
      <c r="AQ5758"/>
      <c r="AR5758" t="s">
        <v>35</v>
      </c>
      <c r="AS5758" t="s">
        <v>35</v>
      </c>
    </row>
    <row r="5759" spans="1:45">
      <c r="A5759" s="264" t="s">
        <v>19619</v>
      </c>
      <c r="B5759" s="217" t="s">
        <v>8365</v>
      </c>
      <c r="E5759" s="217" t="s">
        <v>19620</v>
      </c>
      <c r="H5759" s="217" t="s">
        <v>45</v>
      </c>
      <c r="I5759" s="217" t="s">
        <v>45</v>
      </c>
      <c r="J5759" s="217" t="s">
        <v>33</v>
      </c>
      <c r="K5759" s="217" t="s">
        <v>19621</v>
      </c>
      <c r="M5759" s="217" t="s">
        <v>33</v>
      </c>
      <c r="O5759" s="217" t="s">
        <v>35</v>
      </c>
      <c r="P5759" s="217" t="s">
        <v>35</v>
      </c>
      <c r="Q5759" s="217">
        <f>S7357-vykonyz.xlsx[[#This Row],[Kod]]</f>
        <v>-94953</v>
      </c>
      <c r="R5759" s="217">
        <f>S5680-vykonyz.xlsx[[#This Row],[Kod]]</f>
        <v>-94953</v>
      </c>
      <c r="S5759" s="217" t="s">
        <v>19622</v>
      </c>
      <c r="T5759" s="217" t="s">
        <v>19623</v>
      </c>
      <c r="U5759" s="217">
        <v>467</v>
      </c>
      <c r="V5759" s="261">
        <v>45292</v>
      </c>
      <c r="W5759" s="217" t="s">
        <v>19622</v>
      </c>
      <c r="X5759" s="217">
        <v>460</v>
      </c>
      <c r="Y5759" s="217">
        <v>7</v>
      </c>
      <c r="Z5759" s="261">
        <v>45291</v>
      </c>
      <c r="AC5759" s="217">
        <f>vykonyz.xlsx3[[#This Row],[Kod]]-vykonyz.xlsx[[#This Row],[Kod]]</f>
        <v>0</v>
      </c>
      <c r="AD5759" t="s">
        <v>19619</v>
      </c>
      <c r="AE5759" t="s">
        <v>8365</v>
      </c>
      <c r="AF5759"/>
      <c r="AG5759"/>
      <c r="AH5759" t="s">
        <v>19620</v>
      </c>
      <c r="AI5759"/>
      <c r="AJ5759"/>
      <c r="AK5759" t="s">
        <v>45</v>
      </c>
      <c r="AL5759" t="s">
        <v>45</v>
      </c>
      <c r="AM5759" t="s">
        <v>33</v>
      </c>
      <c r="AN5759" t="s">
        <v>19621</v>
      </c>
      <c r="AO5759"/>
      <c r="AP5759" t="s">
        <v>33</v>
      </c>
      <c r="AQ5759"/>
      <c r="AR5759" t="s">
        <v>35</v>
      </c>
      <c r="AS5759" t="s">
        <v>35</v>
      </c>
    </row>
    <row r="5760" spans="1:45">
      <c r="A5760" s="264" t="s">
        <v>19624</v>
      </c>
      <c r="B5760" s="217" t="s">
        <v>8365</v>
      </c>
      <c r="E5760" s="217" t="s">
        <v>19625</v>
      </c>
      <c r="H5760" s="217" t="s">
        <v>45</v>
      </c>
      <c r="I5760" s="217" t="s">
        <v>45</v>
      </c>
      <c r="J5760" s="217" t="s">
        <v>33</v>
      </c>
      <c r="K5760" s="217" t="s">
        <v>19626</v>
      </c>
      <c r="M5760" s="217" t="s">
        <v>33</v>
      </c>
      <c r="O5760" s="217" t="s">
        <v>35</v>
      </c>
      <c r="P5760" s="217" t="s">
        <v>35</v>
      </c>
      <c r="Q5760" s="217">
        <f>S7358-vykonyz.xlsx[[#This Row],[Kod]]</f>
        <v>-94954</v>
      </c>
      <c r="R5760" s="217">
        <f>S5681-vykonyz.xlsx[[#This Row],[Kod]]</f>
        <v>-94954</v>
      </c>
      <c r="S5760" s="217" t="s">
        <v>19627</v>
      </c>
      <c r="T5760" s="217" t="s">
        <v>19628</v>
      </c>
      <c r="U5760" s="217">
        <v>172</v>
      </c>
      <c r="V5760" s="261">
        <v>45292</v>
      </c>
      <c r="W5760" s="217" t="s">
        <v>19627</v>
      </c>
      <c r="X5760" s="217">
        <v>163</v>
      </c>
      <c r="Y5760" s="217">
        <v>9</v>
      </c>
      <c r="Z5760" s="261">
        <v>45291</v>
      </c>
      <c r="AC5760" s="217">
        <f>vykonyz.xlsx3[[#This Row],[Kod]]-vykonyz.xlsx[[#This Row],[Kod]]</f>
        <v>0</v>
      </c>
      <c r="AD5760" t="s">
        <v>19624</v>
      </c>
      <c r="AE5760" t="s">
        <v>8365</v>
      </c>
      <c r="AF5760"/>
      <c r="AG5760"/>
      <c r="AH5760" t="s">
        <v>19625</v>
      </c>
      <c r="AI5760"/>
      <c r="AJ5760"/>
      <c r="AK5760" t="s">
        <v>45</v>
      </c>
      <c r="AL5760" t="s">
        <v>45</v>
      </c>
      <c r="AM5760" t="s">
        <v>33</v>
      </c>
      <c r="AN5760" t="s">
        <v>19626</v>
      </c>
      <c r="AO5760"/>
      <c r="AP5760" t="s">
        <v>33</v>
      </c>
      <c r="AQ5760"/>
      <c r="AR5760" t="s">
        <v>35</v>
      </c>
      <c r="AS5760" t="s">
        <v>35</v>
      </c>
    </row>
    <row r="5761" spans="1:45">
      <c r="A5761" s="264" t="s">
        <v>19629</v>
      </c>
      <c r="B5761" s="217" t="s">
        <v>8365</v>
      </c>
      <c r="E5761" s="217" t="s">
        <v>19630</v>
      </c>
      <c r="H5761" s="217" t="s">
        <v>45</v>
      </c>
      <c r="I5761" s="217" t="s">
        <v>45</v>
      </c>
      <c r="J5761" s="217" t="s">
        <v>33</v>
      </c>
      <c r="K5761" s="217" t="s">
        <v>19631</v>
      </c>
      <c r="M5761" s="217" t="s">
        <v>33</v>
      </c>
      <c r="O5761" s="217" t="s">
        <v>35</v>
      </c>
      <c r="P5761" s="217" t="s">
        <v>35</v>
      </c>
      <c r="Q5761" s="217">
        <f>S7359-vykonyz.xlsx[[#This Row],[Kod]]</f>
        <v>-94955</v>
      </c>
      <c r="R5761" s="217">
        <f>S5682-vykonyz.xlsx[[#This Row],[Kod]]</f>
        <v>-94955</v>
      </c>
      <c r="S5761" s="217" t="s">
        <v>19632</v>
      </c>
      <c r="T5761" s="217" t="s">
        <v>19633</v>
      </c>
      <c r="U5761" s="217">
        <v>252</v>
      </c>
      <c r="V5761" s="261">
        <v>45292</v>
      </c>
      <c r="W5761" s="217" t="s">
        <v>19632</v>
      </c>
      <c r="X5761" s="217">
        <v>243</v>
      </c>
      <c r="Y5761" s="217">
        <v>9</v>
      </c>
      <c r="Z5761" s="261">
        <v>45291</v>
      </c>
      <c r="AC5761" s="217">
        <f>vykonyz.xlsx3[[#This Row],[Kod]]-vykonyz.xlsx[[#This Row],[Kod]]</f>
        <v>0</v>
      </c>
      <c r="AD5761" t="s">
        <v>19629</v>
      </c>
      <c r="AE5761" t="s">
        <v>8365</v>
      </c>
      <c r="AF5761"/>
      <c r="AG5761"/>
      <c r="AH5761" t="s">
        <v>19630</v>
      </c>
      <c r="AI5761"/>
      <c r="AJ5761"/>
      <c r="AK5761" t="s">
        <v>45</v>
      </c>
      <c r="AL5761" t="s">
        <v>45</v>
      </c>
      <c r="AM5761" t="s">
        <v>33</v>
      </c>
      <c r="AN5761" t="s">
        <v>19631</v>
      </c>
      <c r="AO5761"/>
      <c r="AP5761" t="s">
        <v>33</v>
      </c>
      <c r="AQ5761"/>
      <c r="AR5761" t="s">
        <v>35</v>
      </c>
      <c r="AS5761" t="s">
        <v>35</v>
      </c>
    </row>
    <row r="5762" spans="1:45">
      <c r="A5762" s="264" t="s">
        <v>19634</v>
      </c>
      <c r="B5762" s="217" t="s">
        <v>8365</v>
      </c>
      <c r="E5762" s="217" t="s">
        <v>19635</v>
      </c>
      <c r="H5762" s="217" t="s">
        <v>45</v>
      </c>
      <c r="I5762" s="217" t="s">
        <v>45</v>
      </c>
      <c r="J5762" s="217" t="s">
        <v>33</v>
      </c>
      <c r="K5762" s="217" t="s">
        <v>19626</v>
      </c>
      <c r="M5762" s="217" t="s">
        <v>33</v>
      </c>
      <c r="O5762" s="217" t="s">
        <v>35</v>
      </c>
      <c r="P5762" s="217" t="s">
        <v>35</v>
      </c>
      <c r="Q5762" s="217">
        <f>S7360-vykonyz.xlsx[[#This Row],[Kod]]</f>
        <v>-94956</v>
      </c>
      <c r="R5762" s="217">
        <f>S5683-vykonyz.xlsx[[#This Row],[Kod]]</f>
        <v>-94956</v>
      </c>
      <c r="S5762" s="217" t="s">
        <v>19636</v>
      </c>
      <c r="T5762" s="217" t="s">
        <v>19637</v>
      </c>
      <c r="U5762" s="217">
        <v>546</v>
      </c>
      <c r="V5762" s="261">
        <v>45292</v>
      </c>
      <c r="W5762" s="217" t="s">
        <v>19636</v>
      </c>
      <c r="X5762" s="217">
        <v>540</v>
      </c>
      <c r="Y5762" s="217">
        <v>6</v>
      </c>
      <c r="Z5762" s="261">
        <v>45291</v>
      </c>
      <c r="AC5762" s="217">
        <f>vykonyz.xlsx3[[#This Row],[Kod]]-vykonyz.xlsx[[#This Row],[Kod]]</f>
        <v>0</v>
      </c>
      <c r="AD5762" t="s">
        <v>19634</v>
      </c>
      <c r="AE5762" t="s">
        <v>8365</v>
      </c>
      <c r="AF5762"/>
      <c r="AG5762"/>
      <c r="AH5762" t="s">
        <v>19635</v>
      </c>
      <c r="AI5762"/>
      <c r="AJ5762"/>
      <c r="AK5762" t="s">
        <v>45</v>
      </c>
      <c r="AL5762" t="s">
        <v>45</v>
      </c>
      <c r="AM5762" t="s">
        <v>33</v>
      </c>
      <c r="AN5762" t="s">
        <v>19626</v>
      </c>
      <c r="AO5762"/>
      <c r="AP5762" t="s">
        <v>33</v>
      </c>
      <c r="AQ5762"/>
      <c r="AR5762" t="s">
        <v>35</v>
      </c>
      <c r="AS5762" t="s">
        <v>35</v>
      </c>
    </row>
    <row r="5763" spans="1:45">
      <c r="A5763" s="264" t="s">
        <v>19638</v>
      </c>
      <c r="B5763" s="217" t="s">
        <v>8365</v>
      </c>
      <c r="E5763" s="217" t="s">
        <v>19639</v>
      </c>
      <c r="H5763" s="217" t="s">
        <v>45</v>
      </c>
      <c r="I5763" s="217" t="s">
        <v>45</v>
      </c>
      <c r="J5763" s="217" t="s">
        <v>33</v>
      </c>
      <c r="K5763" s="217" t="s">
        <v>19621</v>
      </c>
      <c r="M5763" s="217" t="s">
        <v>33</v>
      </c>
      <c r="O5763" s="217" t="s">
        <v>35</v>
      </c>
      <c r="P5763" s="217" t="s">
        <v>35</v>
      </c>
      <c r="Q5763" s="217">
        <f>S7361-vykonyz.xlsx[[#This Row],[Kod]]</f>
        <v>-94957</v>
      </c>
      <c r="R5763" s="217">
        <f>S5684-vykonyz.xlsx[[#This Row],[Kod]]</f>
        <v>-94957</v>
      </c>
      <c r="S5763" s="217" t="s">
        <v>19640</v>
      </c>
      <c r="T5763" s="217" t="s">
        <v>19641</v>
      </c>
      <c r="U5763" s="217">
        <v>184</v>
      </c>
      <c r="V5763" s="261">
        <v>45292</v>
      </c>
      <c r="W5763" s="217" t="s">
        <v>19640</v>
      </c>
      <c r="X5763" s="217">
        <v>177</v>
      </c>
      <c r="Y5763" s="217">
        <v>7</v>
      </c>
      <c r="Z5763" s="261">
        <v>45291</v>
      </c>
      <c r="AC5763" s="217">
        <f>vykonyz.xlsx3[[#This Row],[Kod]]-vykonyz.xlsx[[#This Row],[Kod]]</f>
        <v>0</v>
      </c>
      <c r="AD5763" t="s">
        <v>19638</v>
      </c>
      <c r="AE5763" t="s">
        <v>8365</v>
      </c>
      <c r="AF5763"/>
      <c r="AG5763"/>
      <c r="AH5763" t="s">
        <v>19639</v>
      </c>
      <c r="AI5763"/>
      <c r="AJ5763"/>
      <c r="AK5763" t="s">
        <v>45</v>
      </c>
      <c r="AL5763" t="s">
        <v>45</v>
      </c>
      <c r="AM5763" t="s">
        <v>33</v>
      </c>
      <c r="AN5763" t="s">
        <v>19621</v>
      </c>
      <c r="AO5763"/>
      <c r="AP5763" t="s">
        <v>33</v>
      </c>
      <c r="AQ5763"/>
      <c r="AR5763" t="s">
        <v>35</v>
      </c>
      <c r="AS5763" t="s">
        <v>35</v>
      </c>
    </row>
    <row r="5764" spans="1:45">
      <c r="A5764" s="264" t="s">
        <v>19642</v>
      </c>
      <c r="B5764" s="217" t="s">
        <v>8365</v>
      </c>
      <c r="E5764" s="217" t="s">
        <v>19643</v>
      </c>
      <c r="H5764" s="217" t="s">
        <v>45</v>
      </c>
      <c r="I5764" s="217" t="s">
        <v>45</v>
      </c>
      <c r="J5764" s="217" t="s">
        <v>33</v>
      </c>
      <c r="K5764" s="217" t="s">
        <v>19621</v>
      </c>
      <c r="M5764" s="217" t="s">
        <v>33</v>
      </c>
      <c r="O5764" s="217" t="s">
        <v>35</v>
      </c>
      <c r="P5764" s="217" t="s">
        <v>35</v>
      </c>
      <c r="Q5764" s="217">
        <f>S7362-vykonyz.xlsx[[#This Row],[Kod]]</f>
        <v>-94958</v>
      </c>
      <c r="R5764" s="217">
        <f>S5685-vykonyz.xlsx[[#This Row],[Kod]]</f>
        <v>-94958</v>
      </c>
      <c r="S5764" s="217" t="s">
        <v>19644</v>
      </c>
      <c r="T5764" s="217" t="s">
        <v>19645</v>
      </c>
      <c r="U5764" s="217">
        <v>765</v>
      </c>
      <c r="V5764" s="261">
        <v>45292</v>
      </c>
      <c r="W5764" s="217" t="s">
        <v>19644</v>
      </c>
      <c r="X5764" s="217">
        <v>754</v>
      </c>
      <c r="Y5764" s="217">
        <v>11</v>
      </c>
      <c r="Z5764" s="261">
        <v>45291</v>
      </c>
      <c r="AC5764" s="217">
        <f>vykonyz.xlsx3[[#This Row],[Kod]]-vykonyz.xlsx[[#This Row],[Kod]]</f>
        <v>0</v>
      </c>
      <c r="AD5764" t="s">
        <v>19642</v>
      </c>
      <c r="AE5764" t="s">
        <v>8365</v>
      </c>
      <c r="AF5764"/>
      <c r="AG5764"/>
      <c r="AH5764" t="s">
        <v>19643</v>
      </c>
      <c r="AI5764"/>
      <c r="AJ5764"/>
      <c r="AK5764" t="s">
        <v>45</v>
      </c>
      <c r="AL5764" t="s">
        <v>45</v>
      </c>
      <c r="AM5764" t="s">
        <v>33</v>
      </c>
      <c r="AN5764" t="s">
        <v>19621</v>
      </c>
      <c r="AO5764"/>
      <c r="AP5764" t="s">
        <v>33</v>
      </c>
      <c r="AQ5764"/>
      <c r="AR5764" t="s">
        <v>35</v>
      </c>
      <c r="AS5764" t="s">
        <v>35</v>
      </c>
    </row>
    <row r="5765" spans="1:45">
      <c r="A5765" s="264" t="s">
        <v>19646</v>
      </c>
      <c r="B5765" s="217" t="s">
        <v>8365</v>
      </c>
      <c r="E5765" s="217" t="s">
        <v>19647</v>
      </c>
      <c r="H5765" s="217" t="s">
        <v>45</v>
      </c>
      <c r="I5765" s="217" t="s">
        <v>45</v>
      </c>
      <c r="J5765" s="217" t="s">
        <v>33</v>
      </c>
      <c r="K5765" s="217" t="s">
        <v>19626</v>
      </c>
      <c r="M5765" s="217" t="s">
        <v>33</v>
      </c>
      <c r="O5765" s="217" t="s">
        <v>35</v>
      </c>
      <c r="P5765" s="217" t="s">
        <v>35</v>
      </c>
      <c r="Q5765" s="217">
        <f>S7363-vykonyz.xlsx[[#This Row],[Kod]]</f>
        <v>-94959</v>
      </c>
      <c r="R5765" s="217">
        <f>S5686-vykonyz.xlsx[[#This Row],[Kod]]</f>
        <v>-94959</v>
      </c>
      <c r="S5765" s="217" t="s">
        <v>19648</v>
      </c>
      <c r="T5765" s="217" t="s">
        <v>19649</v>
      </c>
      <c r="U5765" s="217">
        <v>604</v>
      </c>
      <c r="V5765" s="261">
        <v>45292</v>
      </c>
      <c r="W5765" s="217" t="s">
        <v>19648</v>
      </c>
      <c r="X5765" s="217">
        <v>593</v>
      </c>
      <c r="Y5765" s="217">
        <v>11</v>
      </c>
      <c r="Z5765" s="261">
        <v>45291</v>
      </c>
      <c r="AC5765" s="217">
        <f>vykonyz.xlsx3[[#This Row],[Kod]]-vykonyz.xlsx[[#This Row],[Kod]]</f>
        <v>0</v>
      </c>
      <c r="AD5765" t="s">
        <v>19646</v>
      </c>
      <c r="AE5765" t="s">
        <v>8365</v>
      </c>
      <c r="AF5765"/>
      <c r="AG5765"/>
      <c r="AH5765" t="s">
        <v>19647</v>
      </c>
      <c r="AI5765"/>
      <c r="AJ5765"/>
      <c r="AK5765" t="s">
        <v>45</v>
      </c>
      <c r="AL5765" t="s">
        <v>45</v>
      </c>
      <c r="AM5765" t="s">
        <v>33</v>
      </c>
      <c r="AN5765" t="s">
        <v>19626</v>
      </c>
      <c r="AO5765"/>
      <c r="AP5765" t="s">
        <v>33</v>
      </c>
      <c r="AQ5765"/>
      <c r="AR5765" t="s">
        <v>35</v>
      </c>
      <c r="AS5765" t="s">
        <v>35</v>
      </c>
    </row>
    <row r="5766" spans="1:45">
      <c r="A5766" s="264" t="s">
        <v>19650</v>
      </c>
      <c r="B5766" s="217" t="s">
        <v>8365</v>
      </c>
      <c r="E5766" s="217" t="s">
        <v>19651</v>
      </c>
      <c r="H5766" s="217" t="s">
        <v>45</v>
      </c>
      <c r="I5766" s="217" t="s">
        <v>45</v>
      </c>
      <c r="J5766" s="217" t="s">
        <v>33</v>
      </c>
      <c r="K5766" s="217" t="s">
        <v>19652</v>
      </c>
      <c r="M5766" s="217" t="s">
        <v>33</v>
      </c>
      <c r="O5766" s="217" t="s">
        <v>35</v>
      </c>
      <c r="P5766" s="217" t="s">
        <v>35</v>
      </c>
      <c r="Q5766" s="217">
        <f>S7364-vykonyz.xlsx[[#This Row],[Kod]]</f>
        <v>-94960</v>
      </c>
      <c r="R5766" s="217">
        <f>S5687-vykonyz.xlsx[[#This Row],[Kod]]</f>
        <v>-94960</v>
      </c>
      <c r="S5766" s="217" t="s">
        <v>19653</v>
      </c>
      <c r="T5766" s="217" t="s">
        <v>19654</v>
      </c>
      <c r="U5766" s="217">
        <v>604</v>
      </c>
      <c r="V5766" s="261">
        <v>45292</v>
      </c>
      <c r="W5766" s="217" t="s">
        <v>19653</v>
      </c>
      <c r="X5766" s="217">
        <v>593</v>
      </c>
      <c r="Y5766" s="217">
        <v>11</v>
      </c>
      <c r="Z5766" s="261">
        <v>45291</v>
      </c>
      <c r="AC5766" s="217">
        <f>vykonyz.xlsx3[[#This Row],[Kod]]-vykonyz.xlsx[[#This Row],[Kod]]</f>
        <v>0</v>
      </c>
      <c r="AD5766" t="s">
        <v>19650</v>
      </c>
      <c r="AE5766" t="s">
        <v>8365</v>
      </c>
      <c r="AF5766"/>
      <c r="AG5766"/>
      <c r="AH5766" t="s">
        <v>19651</v>
      </c>
      <c r="AI5766"/>
      <c r="AJ5766"/>
      <c r="AK5766" t="s">
        <v>45</v>
      </c>
      <c r="AL5766" t="s">
        <v>45</v>
      </c>
      <c r="AM5766" t="s">
        <v>33</v>
      </c>
      <c r="AN5766" t="s">
        <v>19652</v>
      </c>
      <c r="AO5766"/>
      <c r="AP5766" t="s">
        <v>33</v>
      </c>
      <c r="AQ5766"/>
      <c r="AR5766" t="s">
        <v>35</v>
      </c>
      <c r="AS5766" t="s">
        <v>35</v>
      </c>
    </row>
    <row r="5767" spans="1:45">
      <c r="A5767" s="264" t="s">
        <v>19655</v>
      </c>
      <c r="B5767" s="217" t="s">
        <v>8365</v>
      </c>
      <c r="E5767" s="217" t="s">
        <v>19656</v>
      </c>
      <c r="H5767" s="217" t="s">
        <v>45</v>
      </c>
      <c r="I5767" s="217" t="s">
        <v>45</v>
      </c>
      <c r="J5767" s="217" t="s">
        <v>33</v>
      </c>
      <c r="K5767" s="217" t="s">
        <v>19626</v>
      </c>
      <c r="M5767" s="217" t="s">
        <v>33</v>
      </c>
      <c r="O5767" s="217" t="s">
        <v>35</v>
      </c>
      <c r="P5767" s="217" t="s">
        <v>35</v>
      </c>
      <c r="Q5767" s="217">
        <f>S7365-vykonyz.xlsx[[#This Row],[Kod]]</f>
        <v>-94961</v>
      </c>
      <c r="R5767" s="217">
        <f>S5688-vykonyz.xlsx[[#This Row],[Kod]]</f>
        <v>-94961</v>
      </c>
      <c r="S5767" s="217" t="s">
        <v>19657</v>
      </c>
      <c r="T5767" s="217" t="s">
        <v>19658</v>
      </c>
      <c r="U5767" s="217">
        <v>337</v>
      </c>
      <c r="V5767" s="261">
        <v>45292</v>
      </c>
      <c r="W5767" s="217" t="s">
        <v>19657</v>
      </c>
      <c r="X5767" s="217">
        <v>329</v>
      </c>
      <c r="Y5767" s="217">
        <v>8</v>
      </c>
      <c r="Z5767" s="261">
        <v>45291</v>
      </c>
      <c r="AC5767" s="217">
        <f>vykonyz.xlsx3[[#This Row],[Kod]]-vykonyz.xlsx[[#This Row],[Kod]]</f>
        <v>0</v>
      </c>
      <c r="AD5767" t="s">
        <v>19655</v>
      </c>
      <c r="AE5767" t="s">
        <v>8365</v>
      </c>
      <c r="AF5767"/>
      <c r="AG5767"/>
      <c r="AH5767" t="s">
        <v>19656</v>
      </c>
      <c r="AI5767"/>
      <c r="AJ5767"/>
      <c r="AK5767" t="s">
        <v>45</v>
      </c>
      <c r="AL5767" t="s">
        <v>45</v>
      </c>
      <c r="AM5767" t="s">
        <v>33</v>
      </c>
      <c r="AN5767" t="s">
        <v>19626</v>
      </c>
      <c r="AO5767"/>
      <c r="AP5767" t="s">
        <v>33</v>
      </c>
      <c r="AQ5767"/>
      <c r="AR5767" t="s">
        <v>35</v>
      </c>
      <c r="AS5767" t="s">
        <v>35</v>
      </c>
    </row>
    <row r="5768" spans="1:45">
      <c r="A5768" s="264" t="s">
        <v>19659</v>
      </c>
      <c r="B5768" s="217" t="s">
        <v>8365</v>
      </c>
      <c r="E5768" s="217" t="s">
        <v>19660</v>
      </c>
      <c r="H5768" s="217" t="s">
        <v>45</v>
      </c>
      <c r="I5768" s="217" t="s">
        <v>45</v>
      </c>
      <c r="J5768" s="217" t="s">
        <v>33</v>
      </c>
      <c r="K5768" s="217" t="s">
        <v>19626</v>
      </c>
      <c r="M5768" s="217" t="s">
        <v>33</v>
      </c>
      <c r="O5768" s="217" t="s">
        <v>35</v>
      </c>
      <c r="P5768" s="217" t="s">
        <v>35</v>
      </c>
      <c r="Q5768" s="217">
        <f>S7366-vykonyz.xlsx[[#This Row],[Kod]]</f>
        <v>-94962</v>
      </c>
      <c r="R5768" s="217">
        <f>S5689-vykonyz.xlsx[[#This Row],[Kod]]</f>
        <v>-94962</v>
      </c>
      <c r="S5768" s="217" t="s">
        <v>19661</v>
      </c>
      <c r="T5768" s="217" t="s">
        <v>19662</v>
      </c>
      <c r="U5768" s="217">
        <v>120</v>
      </c>
      <c r="V5768" s="261">
        <v>45292</v>
      </c>
      <c r="W5768" s="217" t="s">
        <v>19661</v>
      </c>
      <c r="X5768" s="217">
        <v>110</v>
      </c>
      <c r="Y5768" s="217">
        <v>10</v>
      </c>
      <c r="Z5768" s="261">
        <v>45291</v>
      </c>
      <c r="AC5768" s="217">
        <f>vykonyz.xlsx3[[#This Row],[Kod]]-vykonyz.xlsx[[#This Row],[Kod]]</f>
        <v>0</v>
      </c>
      <c r="AD5768" t="s">
        <v>19659</v>
      </c>
      <c r="AE5768" t="s">
        <v>8365</v>
      </c>
      <c r="AF5768"/>
      <c r="AG5768"/>
      <c r="AH5768" t="s">
        <v>19660</v>
      </c>
      <c r="AI5768"/>
      <c r="AJ5768"/>
      <c r="AK5768" t="s">
        <v>45</v>
      </c>
      <c r="AL5768" t="s">
        <v>45</v>
      </c>
      <c r="AM5768" t="s">
        <v>33</v>
      </c>
      <c r="AN5768" t="s">
        <v>19626</v>
      </c>
      <c r="AO5768"/>
      <c r="AP5768" t="s">
        <v>33</v>
      </c>
      <c r="AQ5768"/>
      <c r="AR5768" t="s">
        <v>35</v>
      </c>
      <c r="AS5768" t="s">
        <v>35</v>
      </c>
    </row>
    <row r="5769" spans="1:45">
      <c r="A5769" s="264" t="s">
        <v>19663</v>
      </c>
      <c r="B5769" s="217" t="s">
        <v>8365</v>
      </c>
      <c r="E5769" s="217" t="s">
        <v>19664</v>
      </c>
      <c r="H5769" s="217" t="s">
        <v>45</v>
      </c>
      <c r="I5769" s="217" t="s">
        <v>45</v>
      </c>
      <c r="J5769" s="217" t="s">
        <v>33</v>
      </c>
      <c r="K5769" s="217" t="s">
        <v>19621</v>
      </c>
      <c r="M5769" s="217" t="s">
        <v>33</v>
      </c>
      <c r="O5769" s="217" t="s">
        <v>35</v>
      </c>
      <c r="P5769" s="217" t="s">
        <v>35</v>
      </c>
      <c r="Q5769" s="217">
        <f>S7367-vykonyz.xlsx[[#This Row],[Kod]]</f>
        <v>-94963</v>
      </c>
      <c r="R5769" s="217">
        <f>S5690-vykonyz.xlsx[[#This Row],[Kod]]</f>
        <v>-94963</v>
      </c>
      <c r="S5769" s="217" t="s">
        <v>19665</v>
      </c>
      <c r="T5769" s="217" t="s">
        <v>19666</v>
      </c>
      <c r="U5769" s="217">
        <v>34</v>
      </c>
      <c r="V5769" s="261">
        <v>45292</v>
      </c>
      <c r="W5769" s="217" t="s">
        <v>19665</v>
      </c>
      <c r="X5769" s="217">
        <v>30</v>
      </c>
      <c r="Y5769" s="217">
        <v>4</v>
      </c>
      <c r="Z5769" s="261">
        <v>45291</v>
      </c>
      <c r="AC5769" s="217">
        <f>vykonyz.xlsx3[[#This Row],[Kod]]-vykonyz.xlsx[[#This Row],[Kod]]</f>
        <v>0</v>
      </c>
      <c r="AD5769" t="s">
        <v>19663</v>
      </c>
      <c r="AE5769" t="s">
        <v>8365</v>
      </c>
      <c r="AF5769"/>
      <c r="AG5769"/>
      <c r="AH5769" t="s">
        <v>19664</v>
      </c>
      <c r="AI5769"/>
      <c r="AJ5769"/>
      <c r="AK5769" t="s">
        <v>45</v>
      </c>
      <c r="AL5769" t="s">
        <v>45</v>
      </c>
      <c r="AM5769" t="s">
        <v>33</v>
      </c>
      <c r="AN5769" t="s">
        <v>19621</v>
      </c>
      <c r="AO5769"/>
      <c r="AP5769" t="s">
        <v>33</v>
      </c>
      <c r="AQ5769"/>
      <c r="AR5769" t="s">
        <v>35</v>
      </c>
      <c r="AS5769" t="s">
        <v>35</v>
      </c>
    </row>
    <row r="5770" spans="1:45">
      <c r="A5770" s="264" t="s">
        <v>19667</v>
      </c>
      <c r="B5770" s="217" t="s">
        <v>8365</v>
      </c>
      <c r="E5770" s="217" t="s">
        <v>19668</v>
      </c>
      <c r="H5770" s="217" t="s">
        <v>45</v>
      </c>
      <c r="I5770" s="217" t="s">
        <v>45</v>
      </c>
      <c r="J5770" s="217" t="s">
        <v>33</v>
      </c>
      <c r="K5770" s="217" t="s">
        <v>19621</v>
      </c>
      <c r="M5770" s="217" t="s">
        <v>33</v>
      </c>
      <c r="O5770" s="217" t="s">
        <v>35</v>
      </c>
      <c r="P5770" s="217" t="s">
        <v>35</v>
      </c>
      <c r="Q5770" s="217">
        <f>S7368-vykonyz.xlsx[[#This Row],[Kod]]</f>
        <v>-94964</v>
      </c>
      <c r="R5770" s="217">
        <f>S5691-vykonyz.xlsx[[#This Row],[Kod]]</f>
        <v>-94964</v>
      </c>
      <c r="S5770" s="217" t="s">
        <v>19669</v>
      </c>
      <c r="T5770" s="217" t="s">
        <v>19670</v>
      </c>
      <c r="U5770" s="217">
        <v>698</v>
      </c>
      <c r="V5770" s="261">
        <v>45292</v>
      </c>
      <c r="W5770" s="217" t="s">
        <v>19669</v>
      </c>
      <c r="X5770" s="217">
        <v>689</v>
      </c>
      <c r="Y5770" s="217">
        <v>9</v>
      </c>
      <c r="Z5770" s="261">
        <v>45291</v>
      </c>
      <c r="AC5770" s="217">
        <f>vykonyz.xlsx3[[#This Row],[Kod]]-vykonyz.xlsx[[#This Row],[Kod]]</f>
        <v>0</v>
      </c>
      <c r="AD5770" t="s">
        <v>19667</v>
      </c>
      <c r="AE5770" t="s">
        <v>8365</v>
      </c>
      <c r="AF5770"/>
      <c r="AG5770"/>
      <c r="AH5770" t="s">
        <v>19668</v>
      </c>
      <c r="AI5770"/>
      <c r="AJ5770"/>
      <c r="AK5770" t="s">
        <v>45</v>
      </c>
      <c r="AL5770" t="s">
        <v>45</v>
      </c>
      <c r="AM5770" t="s">
        <v>33</v>
      </c>
      <c r="AN5770" t="s">
        <v>19621</v>
      </c>
      <c r="AO5770"/>
      <c r="AP5770" t="s">
        <v>33</v>
      </c>
      <c r="AQ5770"/>
      <c r="AR5770" t="s">
        <v>35</v>
      </c>
      <c r="AS5770" t="s">
        <v>35</v>
      </c>
    </row>
    <row r="5771" spans="1:45">
      <c r="A5771" s="264" t="s">
        <v>19671</v>
      </c>
      <c r="B5771" s="217" t="s">
        <v>8365</v>
      </c>
      <c r="E5771" s="217" t="s">
        <v>19672</v>
      </c>
      <c r="H5771" s="217" t="s">
        <v>45</v>
      </c>
      <c r="I5771" s="217" t="s">
        <v>45</v>
      </c>
      <c r="J5771" s="217" t="s">
        <v>33</v>
      </c>
      <c r="K5771" s="217" t="s">
        <v>19631</v>
      </c>
      <c r="M5771" s="217" t="s">
        <v>33</v>
      </c>
      <c r="O5771" s="217" t="s">
        <v>35</v>
      </c>
      <c r="P5771" s="217" t="s">
        <v>35</v>
      </c>
      <c r="Q5771" s="217">
        <f>S7369-vykonyz.xlsx[[#This Row],[Kod]]</f>
        <v>-94965</v>
      </c>
      <c r="R5771" s="217">
        <f>S5692-vykonyz.xlsx[[#This Row],[Kod]]</f>
        <v>-94965</v>
      </c>
      <c r="S5771" s="217" t="s">
        <v>19673</v>
      </c>
      <c r="T5771" s="217" t="s">
        <v>19674</v>
      </c>
      <c r="U5771" s="217">
        <v>113</v>
      </c>
      <c r="V5771" s="261">
        <v>45292</v>
      </c>
      <c r="W5771" s="217" t="s">
        <v>19673</v>
      </c>
      <c r="X5771" s="217">
        <v>110</v>
      </c>
      <c r="Y5771" s="217">
        <v>3</v>
      </c>
      <c r="Z5771" s="261">
        <v>45291</v>
      </c>
      <c r="AC5771" s="217">
        <f>vykonyz.xlsx3[[#This Row],[Kod]]-vykonyz.xlsx[[#This Row],[Kod]]</f>
        <v>0</v>
      </c>
      <c r="AD5771" t="s">
        <v>19671</v>
      </c>
      <c r="AE5771" t="s">
        <v>8365</v>
      </c>
      <c r="AF5771"/>
      <c r="AG5771"/>
      <c r="AH5771" t="s">
        <v>19672</v>
      </c>
      <c r="AI5771"/>
      <c r="AJ5771"/>
      <c r="AK5771" t="s">
        <v>45</v>
      </c>
      <c r="AL5771" t="s">
        <v>45</v>
      </c>
      <c r="AM5771" t="s">
        <v>33</v>
      </c>
      <c r="AN5771" t="s">
        <v>19631</v>
      </c>
      <c r="AO5771"/>
      <c r="AP5771" t="s">
        <v>33</v>
      </c>
      <c r="AQ5771"/>
      <c r="AR5771" t="s">
        <v>35</v>
      </c>
      <c r="AS5771" t="s">
        <v>35</v>
      </c>
    </row>
    <row r="5772" spans="1:45">
      <c r="A5772" s="264" t="s">
        <v>19675</v>
      </c>
      <c r="B5772" s="217" t="s">
        <v>8365</v>
      </c>
      <c r="E5772" s="217" t="s">
        <v>19676</v>
      </c>
      <c r="H5772" s="217" t="s">
        <v>45</v>
      </c>
      <c r="I5772" s="217" t="s">
        <v>45</v>
      </c>
      <c r="J5772" s="217" t="s">
        <v>33</v>
      </c>
      <c r="K5772" s="217" t="s">
        <v>19631</v>
      </c>
      <c r="M5772" s="217" t="s">
        <v>33</v>
      </c>
      <c r="O5772" s="217" t="s">
        <v>35</v>
      </c>
      <c r="P5772" s="217" t="s">
        <v>35</v>
      </c>
      <c r="Q5772" s="217">
        <f>S7370-vykonyz.xlsx[[#This Row],[Kod]]</f>
        <v>-94966</v>
      </c>
      <c r="R5772" s="217">
        <f>S5693-vykonyz.xlsx[[#This Row],[Kod]]</f>
        <v>-94966</v>
      </c>
      <c r="S5772" s="217" t="s">
        <v>19677</v>
      </c>
      <c r="T5772" s="217" t="s">
        <v>19678</v>
      </c>
      <c r="U5772" s="217">
        <v>31</v>
      </c>
      <c r="V5772" s="261">
        <v>45292</v>
      </c>
      <c r="W5772" s="217" t="s">
        <v>19677</v>
      </c>
      <c r="X5772" s="217">
        <v>28</v>
      </c>
      <c r="Y5772" s="217">
        <v>3</v>
      </c>
      <c r="Z5772" s="261">
        <v>45291</v>
      </c>
      <c r="AC5772" s="217">
        <f>vykonyz.xlsx3[[#This Row],[Kod]]-vykonyz.xlsx[[#This Row],[Kod]]</f>
        <v>0</v>
      </c>
      <c r="AD5772" t="s">
        <v>19675</v>
      </c>
      <c r="AE5772" t="s">
        <v>8365</v>
      </c>
      <c r="AF5772"/>
      <c r="AG5772"/>
      <c r="AH5772" t="s">
        <v>19676</v>
      </c>
      <c r="AI5772"/>
      <c r="AJ5772"/>
      <c r="AK5772" t="s">
        <v>45</v>
      </c>
      <c r="AL5772" t="s">
        <v>45</v>
      </c>
      <c r="AM5772" t="s">
        <v>33</v>
      </c>
      <c r="AN5772" t="s">
        <v>19631</v>
      </c>
      <c r="AO5772"/>
      <c r="AP5772" t="s">
        <v>33</v>
      </c>
      <c r="AQ5772"/>
      <c r="AR5772" t="s">
        <v>35</v>
      </c>
      <c r="AS5772" t="s">
        <v>35</v>
      </c>
    </row>
    <row r="5773" spans="1:45">
      <c r="A5773" s="264" t="s">
        <v>19679</v>
      </c>
      <c r="B5773" s="217" t="s">
        <v>8365</v>
      </c>
      <c r="E5773" s="217" t="s">
        <v>19680</v>
      </c>
      <c r="H5773" s="217" t="s">
        <v>45</v>
      </c>
      <c r="I5773" s="217" t="s">
        <v>45</v>
      </c>
      <c r="J5773" s="217" t="s">
        <v>33</v>
      </c>
      <c r="K5773" s="217" t="s">
        <v>19681</v>
      </c>
      <c r="M5773" s="217" t="s">
        <v>33</v>
      </c>
      <c r="O5773" s="217" t="s">
        <v>35</v>
      </c>
      <c r="P5773" s="217" t="s">
        <v>35</v>
      </c>
      <c r="Q5773" s="217">
        <f>S7371-vykonyz.xlsx[[#This Row],[Kod]]</f>
        <v>-94967</v>
      </c>
      <c r="R5773" s="217">
        <f>S5694-vykonyz.xlsx[[#This Row],[Kod]]</f>
        <v>-94967</v>
      </c>
      <c r="S5773" s="217" t="s">
        <v>19682</v>
      </c>
      <c r="T5773" s="217" t="s">
        <v>19683</v>
      </c>
      <c r="U5773" s="217">
        <v>31</v>
      </c>
      <c r="V5773" s="261">
        <v>45292</v>
      </c>
      <c r="W5773" s="217" t="s">
        <v>19682</v>
      </c>
      <c r="X5773" s="217">
        <v>28</v>
      </c>
      <c r="Y5773" s="217">
        <v>3</v>
      </c>
      <c r="Z5773" s="261">
        <v>45291</v>
      </c>
      <c r="AC5773" s="217">
        <f>vykonyz.xlsx3[[#This Row],[Kod]]-vykonyz.xlsx[[#This Row],[Kod]]</f>
        <v>0</v>
      </c>
      <c r="AD5773" t="s">
        <v>19679</v>
      </c>
      <c r="AE5773" t="s">
        <v>8365</v>
      </c>
      <c r="AF5773"/>
      <c r="AG5773"/>
      <c r="AH5773" t="s">
        <v>19680</v>
      </c>
      <c r="AI5773"/>
      <c r="AJ5773"/>
      <c r="AK5773" t="s">
        <v>45</v>
      </c>
      <c r="AL5773" t="s">
        <v>45</v>
      </c>
      <c r="AM5773" t="s">
        <v>33</v>
      </c>
      <c r="AN5773" t="s">
        <v>19681</v>
      </c>
      <c r="AO5773"/>
      <c r="AP5773" t="s">
        <v>33</v>
      </c>
      <c r="AQ5773"/>
      <c r="AR5773" t="s">
        <v>35</v>
      </c>
      <c r="AS5773" t="s">
        <v>35</v>
      </c>
    </row>
    <row r="5774" spans="1:45">
      <c r="A5774" s="264" t="s">
        <v>19684</v>
      </c>
      <c r="B5774" s="217" t="s">
        <v>8365</v>
      </c>
      <c r="E5774" s="217" t="s">
        <v>19685</v>
      </c>
      <c r="H5774" s="217" t="s">
        <v>45</v>
      </c>
      <c r="I5774" s="217" t="s">
        <v>45</v>
      </c>
      <c r="J5774" s="217" t="s">
        <v>33</v>
      </c>
      <c r="K5774" s="217" t="s">
        <v>19686</v>
      </c>
      <c r="M5774" s="217" t="s">
        <v>33</v>
      </c>
      <c r="O5774" s="217" t="s">
        <v>35</v>
      </c>
      <c r="P5774" s="217" t="s">
        <v>35</v>
      </c>
      <c r="Q5774" s="217">
        <f>S7372-vykonyz.xlsx[[#This Row],[Kod]]</f>
        <v>-94968</v>
      </c>
      <c r="R5774" s="217">
        <f>S5695-vykonyz.xlsx[[#This Row],[Kod]]</f>
        <v>-94968</v>
      </c>
      <c r="S5774" s="217" t="s">
        <v>19687</v>
      </c>
      <c r="T5774" s="217" t="s">
        <v>19688</v>
      </c>
      <c r="U5774" s="217">
        <v>223</v>
      </c>
      <c r="V5774" s="261">
        <v>45292</v>
      </c>
      <c r="W5774" s="217" t="s">
        <v>19687</v>
      </c>
      <c r="X5774" s="217">
        <v>220</v>
      </c>
      <c r="Y5774" s="217">
        <v>3</v>
      </c>
      <c r="Z5774" s="261">
        <v>45291</v>
      </c>
      <c r="AC5774" s="217">
        <f>vykonyz.xlsx3[[#This Row],[Kod]]-vykonyz.xlsx[[#This Row],[Kod]]</f>
        <v>0</v>
      </c>
      <c r="AD5774" t="s">
        <v>19684</v>
      </c>
      <c r="AE5774" t="s">
        <v>8365</v>
      </c>
      <c r="AF5774"/>
      <c r="AG5774"/>
      <c r="AH5774" t="s">
        <v>19685</v>
      </c>
      <c r="AI5774"/>
      <c r="AJ5774"/>
      <c r="AK5774" t="s">
        <v>45</v>
      </c>
      <c r="AL5774" t="s">
        <v>45</v>
      </c>
      <c r="AM5774" t="s">
        <v>33</v>
      </c>
      <c r="AN5774" t="s">
        <v>19686</v>
      </c>
      <c r="AO5774"/>
      <c r="AP5774" t="s">
        <v>33</v>
      </c>
      <c r="AQ5774"/>
      <c r="AR5774" t="s">
        <v>35</v>
      </c>
      <c r="AS5774" t="s">
        <v>35</v>
      </c>
    </row>
    <row r="5775" spans="1:45">
      <c r="A5775" s="264" t="s">
        <v>19689</v>
      </c>
      <c r="B5775" s="217" t="s">
        <v>8365</v>
      </c>
      <c r="E5775" s="217" t="s">
        <v>19690</v>
      </c>
      <c r="H5775" s="217" t="s">
        <v>45</v>
      </c>
      <c r="I5775" s="217" t="s">
        <v>45</v>
      </c>
      <c r="J5775" s="217" t="s">
        <v>33</v>
      </c>
      <c r="K5775" s="217" t="s">
        <v>19691</v>
      </c>
      <c r="M5775" s="217" t="s">
        <v>33</v>
      </c>
      <c r="O5775" s="217" t="s">
        <v>35</v>
      </c>
      <c r="P5775" s="217" t="s">
        <v>35</v>
      </c>
      <c r="Q5775" s="217">
        <f>S7373-vykonyz.xlsx[[#This Row],[Kod]]</f>
        <v>-94969</v>
      </c>
      <c r="R5775" s="217">
        <f>S5696-vykonyz.xlsx[[#This Row],[Kod]]</f>
        <v>-94969</v>
      </c>
      <c r="S5775" s="217" t="s">
        <v>19692</v>
      </c>
      <c r="T5775" s="217" t="s">
        <v>19693</v>
      </c>
      <c r="U5775" s="217">
        <v>275</v>
      </c>
      <c r="V5775" s="261">
        <v>45292</v>
      </c>
      <c r="W5775" s="217" t="s">
        <v>19692</v>
      </c>
      <c r="X5775" s="217">
        <v>258</v>
      </c>
      <c r="Y5775" s="217">
        <v>17</v>
      </c>
      <c r="Z5775" s="261">
        <v>45291</v>
      </c>
      <c r="AC5775" s="217">
        <f>vykonyz.xlsx3[[#This Row],[Kod]]-vykonyz.xlsx[[#This Row],[Kod]]</f>
        <v>0</v>
      </c>
      <c r="AD5775" t="s">
        <v>19689</v>
      </c>
      <c r="AE5775" t="s">
        <v>8365</v>
      </c>
      <c r="AF5775"/>
      <c r="AG5775"/>
      <c r="AH5775" t="s">
        <v>19690</v>
      </c>
      <c r="AI5775"/>
      <c r="AJ5775"/>
      <c r="AK5775" t="s">
        <v>45</v>
      </c>
      <c r="AL5775" t="s">
        <v>45</v>
      </c>
      <c r="AM5775" t="s">
        <v>33</v>
      </c>
      <c r="AN5775" t="s">
        <v>19691</v>
      </c>
      <c r="AO5775"/>
      <c r="AP5775" t="s">
        <v>33</v>
      </c>
      <c r="AQ5775"/>
      <c r="AR5775" t="s">
        <v>35</v>
      </c>
      <c r="AS5775" t="s">
        <v>35</v>
      </c>
    </row>
    <row r="5776" spans="1:45">
      <c r="A5776" s="264" t="s">
        <v>19694</v>
      </c>
      <c r="B5776" s="217" t="s">
        <v>8365</v>
      </c>
      <c r="E5776" s="217" t="s">
        <v>19695</v>
      </c>
      <c r="H5776" s="217" t="s">
        <v>45</v>
      </c>
      <c r="I5776" s="217" t="s">
        <v>45</v>
      </c>
      <c r="J5776" s="217" t="s">
        <v>33</v>
      </c>
      <c r="K5776" s="217" t="s">
        <v>19696</v>
      </c>
      <c r="M5776" s="217" t="s">
        <v>33</v>
      </c>
      <c r="O5776" s="217" t="s">
        <v>35</v>
      </c>
      <c r="P5776" s="217" t="s">
        <v>35</v>
      </c>
      <c r="Q5776" s="217">
        <f>S7374-vykonyz.xlsx[[#This Row],[Kod]]</f>
        <v>-94970</v>
      </c>
      <c r="R5776" s="217">
        <f>S5697-vykonyz.xlsx[[#This Row],[Kod]]</f>
        <v>-94970</v>
      </c>
      <c r="S5776" s="217" t="s">
        <v>19697</v>
      </c>
      <c r="T5776" s="217" t="s">
        <v>19698</v>
      </c>
      <c r="U5776" s="217">
        <v>61</v>
      </c>
      <c r="V5776" s="261">
        <v>45292</v>
      </c>
      <c r="W5776" s="217" t="s">
        <v>19697</v>
      </c>
      <c r="X5776" s="217">
        <v>57</v>
      </c>
      <c r="Y5776" s="217">
        <v>4</v>
      </c>
      <c r="Z5776" s="261">
        <v>45291</v>
      </c>
      <c r="AC5776" s="217">
        <f>vykonyz.xlsx3[[#This Row],[Kod]]-vykonyz.xlsx[[#This Row],[Kod]]</f>
        <v>0</v>
      </c>
      <c r="AD5776" t="s">
        <v>19694</v>
      </c>
      <c r="AE5776" t="s">
        <v>8365</v>
      </c>
      <c r="AF5776"/>
      <c r="AG5776"/>
      <c r="AH5776" t="s">
        <v>19695</v>
      </c>
      <c r="AI5776"/>
      <c r="AJ5776"/>
      <c r="AK5776" t="s">
        <v>45</v>
      </c>
      <c r="AL5776" t="s">
        <v>45</v>
      </c>
      <c r="AM5776" t="s">
        <v>33</v>
      </c>
      <c r="AN5776" t="s">
        <v>19696</v>
      </c>
      <c r="AO5776"/>
      <c r="AP5776" t="s">
        <v>33</v>
      </c>
      <c r="AQ5776"/>
      <c r="AR5776" t="s">
        <v>35</v>
      </c>
      <c r="AS5776" t="s">
        <v>35</v>
      </c>
    </row>
    <row r="5777" spans="1:45">
      <c r="A5777" s="264" t="s">
        <v>19699</v>
      </c>
      <c r="B5777" s="217" t="s">
        <v>8365</v>
      </c>
      <c r="E5777" s="217" t="s">
        <v>19700</v>
      </c>
      <c r="H5777" s="217" t="s">
        <v>45</v>
      </c>
      <c r="I5777" s="217" t="s">
        <v>45</v>
      </c>
      <c r="J5777" s="217" t="s">
        <v>33</v>
      </c>
      <c r="K5777" s="217" t="s">
        <v>19701</v>
      </c>
      <c r="M5777" s="217" t="s">
        <v>33</v>
      </c>
      <c r="O5777" s="217" t="s">
        <v>35</v>
      </c>
      <c r="P5777" s="217" t="s">
        <v>35</v>
      </c>
      <c r="Q5777" s="217">
        <f>S7375-vykonyz.xlsx[[#This Row],[Kod]]</f>
        <v>-94971</v>
      </c>
      <c r="R5777" s="217">
        <f>S5698-vykonyz.xlsx[[#This Row],[Kod]]</f>
        <v>-94971</v>
      </c>
      <c r="S5777" s="217" t="s">
        <v>19702</v>
      </c>
      <c r="T5777" s="217" t="s">
        <v>19703</v>
      </c>
      <c r="U5777" s="217">
        <v>357</v>
      </c>
      <c r="V5777" s="261">
        <v>45292</v>
      </c>
      <c r="W5777" s="217" t="s">
        <v>19702</v>
      </c>
      <c r="X5777" s="217">
        <v>351</v>
      </c>
      <c r="Y5777" s="217">
        <v>6</v>
      </c>
      <c r="Z5777" s="261">
        <v>45291</v>
      </c>
      <c r="AC5777" s="217">
        <f>vykonyz.xlsx3[[#This Row],[Kod]]-vykonyz.xlsx[[#This Row],[Kod]]</f>
        <v>0</v>
      </c>
      <c r="AD5777" t="s">
        <v>19699</v>
      </c>
      <c r="AE5777" t="s">
        <v>8365</v>
      </c>
      <c r="AF5777"/>
      <c r="AG5777"/>
      <c r="AH5777" t="s">
        <v>19700</v>
      </c>
      <c r="AI5777"/>
      <c r="AJ5777"/>
      <c r="AK5777" t="s">
        <v>45</v>
      </c>
      <c r="AL5777" t="s">
        <v>45</v>
      </c>
      <c r="AM5777" t="s">
        <v>33</v>
      </c>
      <c r="AN5777" t="s">
        <v>19701</v>
      </c>
      <c r="AO5777"/>
      <c r="AP5777" t="s">
        <v>33</v>
      </c>
      <c r="AQ5777"/>
      <c r="AR5777" t="s">
        <v>35</v>
      </c>
      <c r="AS5777" t="s">
        <v>35</v>
      </c>
    </row>
    <row r="5778" spans="1:45">
      <c r="A5778" s="264" t="s">
        <v>19704</v>
      </c>
      <c r="B5778" s="217" t="s">
        <v>8365</v>
      </c>
      <c r="E5778" s="217" t="s">
        <v>19705</v>
      </c>
      <c r="H5778" s="217" t="s">
        <v>45</v>
      </c>
      <c r="I5778" s="217" t="s">
        <v>45</v>
      </c>
      <c r="J5778" s="217" t="s">
        <v>33</v>
      </c>
      <c r="K5778" s="217" t="s">
        <v>19706</v>
      </c>
      <c r="M5778" s="217" t="s">
        <v>33</v>
      </c>
      <c r="O5778" s="217" t="s">
        <v>35</v>
      </c>
      <c r="P5778" s="217" t="s">
        <v>35</v>
      </c>
      <c r="Q5778" s="217">
        <f>S7376-vykonyz.xlsx[[#This Row],[Kod]]</f>
        <v>-94972</v>
      </c>
      <c r="R5778" s="217">
        <f>S5699-vykonyz.xlsx[[#This Row],[Kod]]</f>
        <v>-94972</v>
      </c>
      <c r="S5778" s="217" t="s">
        <v>19707</v>
      </c>
      <c r="T5778" s="217" t="s">
        <v>19708</v>
      </c>
      <c r="U5778" s="217">
        <v>200</v>
      </c>
      <c r="V5778" s="261">
        <v>45292</v>
      </c>
      <c r="W5778" s="217" t="s">
        <v>19707</v>
      </c>
      <c r="X5778" s="217">
        <v>184</v>
      </c>
      <c r="Y5778" s="217">
        <v>16</v>
      </c>
      <c r="Z5778" s="261">
        <v>45291</v>
      </c>
      <c r="AC5778" s="217">
        <f>vykonyz.xlsx3[[#This Row],[Kod]]-vykonyz.xlsx[[#This Row],[Kod]]</f>
        <v>0</v>
      </c>
      <c r="AD5778" t="s">
        <v>19704</v>
      </c>
      <c r="AE5778" t="s">
        <v>8365</v>
      </c>
      <c r="AF5778"/>
      <c r="AG5778"/>
      <c r="AH5778" t="s">
        <v>19705</v>
      </c>
      <c r="AI5778"/>
      <c r="AJ5778"/>
      <c r="AK5778" t="s">
        <v>45</v>
      </c>
      <c r="AL5778" t="s">
        <v>45</v>
      </c>
      <c r="AM5778" t="s">
        <v>33</v>
      </c>
      <c r="AN5778" t="s">
        <v>19706</v>
      </c>
      <c r="AO5778"/>
      <c r="AP5778" t="s">
        <v>33</v>
      </c>
      <c r="AQ5778"/>
      <c r="AR5778" t="s">
        <v>35</v>
      </c>
      <c r="AS5778" t="s">
        <v>35</v>
      </c>
    </row>
    <row r="5779" spans="1:45">
      <c r="A5779" s="264" t="s">
        <v>19709</v>
      </c>
      <c r="B5779" s="217" t="s">
        <v>8365</v>
      </c>
      <c r="E5779" s="217" t="s">
        <v>19710</v>
      </c>
      <c r="H5779" s="217" t="s">
        <v>45</v>
      </c>
      <c r="I5779" s="217" t="s">
        <v>45</v>
      </c>
      <c r="J5779" s="217" t="s">
        <v>33</v>
      </c>
      <c r="K5779" s="217" t="s">
        <v>19711</v>
      </c>
      <c r="M5779" s="217" t="s">
        <v>33</v>
      </c>
      <c r="O5779" s="217" t="s">
        <v>35</v>
      </c>
      <c r="P5779" s="217" t="s">
        <v>35</v>
      </c>
      <c r="Q5779" s="217">
        <f>S7377-vykonyz.xlsx[[#This Row],[Kod]]</f>
        <v>-94979</v>
      </c>
      <c r="R5779" s="217">
        <f>S5700-vykonyz.xlsx[[#This Row],[Kod]]</f>
        <v>-94979</v>
      </c>
      <c r="S5779" s="217" t="s">
        <v>19712</v>
      </c>
      <c r="T5779" s="217" t="s">
        <v>19713</v>
      </c>
      <c r="U5779" s="217">
        <v>65</v>
      </c>
      <c r="V5779" s="261">
        <v>45292</v>
      </c>
      <c r="W5779" s="217" t="s">
        <v>19712</v>
      </c>
      <c r="X5779" s="217">
        <v>62</v>
      </c>
      <c r="Y5779" s="217">
        <v>3</v>
      </c>
      <c r="Z5779" s="261">
        <v>45291</v>
      </c>
      <c r="AC5779" s="217">
        <f>vykonyz.xlsx3[[#This Row],[Kod]]-vykonyz.xlsx[[#This Row],[Kod]]</f>
        <v>0</v>
      </c>
      <c r="AD5779" t="s">
        <v>19709</v>
      </c>
      <c r="AE5779" t="s">
        <v>8365</v>
      </c>
      <c r="AF5779"/>
      <c r="AG5779"/>
      <c r="AH5779" t="s">
        <v>19710</v>
      </c>
      <c r="AI5779"/>
      <c r="AJ5779"/>
      <c r="AK5779" t="s">
        <v>45</v>
      </c>
      <c r="AL5779" t="s">
        <v>45</v>
      </c>
      <c r="AM5779" t="s">
        <v>33</v>
      </c>
      <c r="AN5779" t="s">
        <v>19711</v>
      </c>
      <c r="AO5779"/>
      <c r="AP5779" t="s">
        <v>33</v>
      </c>
      <c r="AQ5779"/>
      <c r="AR5779" t="s">
        <v>35</v>
      </c>
      <c r="AS5779" t="s">
        <v>35</v>
      </c>
    </row>
    <row r="5780" spans="1:45">
      <c r="A5780" s="264" t="s">
        <v>19714</v>
      </c>
      <c r="B5780" s="217" t="s">
        <v>8365</v>
      </c>
      <c r="E5780" s="217" t="s">
        <v>19715</v>
      </c>
      <c r="H5780" s="217" t="s">
        <v>45</v>
      </c>
      <c r="I5780" s="217" t="s">
        <v>45</v>
      </c>
      <c r="J5780" s="217" t="s">
        <v>33</v>
      </c>
      <c r="K5780" s="217" t="s">
        <v>5355</v>
      </c>
      <c r="M5780" s="217" t="s">
        <v>33</v>
      </c>
      <c r="O5780" s="217" t="s">
        <v>35</v>
      </c>
      <c r="P5780" s="217" t="s">
        <v>35</v>
      </c>
      <c r="Q5780" s="217">
        <f>S7378-vykonyz.xlsx[[#This Row],[Kod]]</f>
        <v>-94980</v>
      </c>
      <c r="R5780" s="217">
        <f>S5701-vykonyz.xlsx[[#This Row],[Kod]]</f>
        <v>-94980</v>
      </c>
      <c r="S5780" s="217" t="s">
        <v>19716</v>
      </c>
      <c r="T5780" s="217" t="s">
        <v>19717</v>
      </c>
      <c r="U5780" s="217">
        <v>77</v>
      </c>
      <c r="V5780" s="261">
        <v>45292</v>
      </c>
      <c r="W5780" s="217" t="s">
        <v>19716</v>
      </c>
      <c r="X5780" s="217">
        <v>71</v>
      </c>
      <c r="Y5780" s="217">
        <v>6</v>
      </c>
      <c r="Z5780" s="261">
        <v>45291</v>
      </c>
      <c r="AC5780" s="217">
        <f>vykonyz.xlsx3[[#This Row],[Kod]]-vykonyz.xlsx[[#This Row],[Kod]]</f>
        <v>0</v>
      </c>
      <c r="AD5780" t="s">
        <v>19714</v>
      </c>
      <c r="AE5780" t="s">
        <v>8365</v>
      </c>
      <c r="AF5780"/>
      <c r="AG5780"/>
      <c r="AH5780" t="s">
        <v>19715</v>
      </c>
      <c r="AI5780"/>
      <c r="AJ5780"/>
      <c r="AK5780" t="s">
        <v>45</v>
      </c>
      <c r="AL5780" t="s">
        <v>45</v>
      </c>
      <c r="AM5780" t="s">
        <v>33</v>
      </c>
      <c r="AN5780" t="s">
        <v>5355</v>
      </c>
      <c r="AO5780"/>
      <c r="AP5780" t="s">
        <v>33</v>
      </c>
      <c r="AQ5780"/>
      <c r="AR5780" t="s">
        <v>35</v>
      </c>
      <c r="AS5780" t="s">
        <v>35</v>
      </c>
    </row>
    <row r="5781" spans="1:45">
      <c r="A5781" s="264" t="s">
        <v>19718</v>
      </c>
      <c r="B5781" s="217" t="s">
        <v>8365</v>
      </c>
      <c r="E5781" s="217" t="s">
        <v>19719</v>
      </c>
      <c r="H5781" s="217" t="s">
        <v>45</v>
      </c>
      <c r="I5781" s="217" t="s">
        <v>45</v>
      </c>
      <c r="J5781" s="217" t="s">
        <v>33</v>
      </c>
      <c r="K5781" s="217" t="s">
        <v>19720</v>
      </c>
      <c r="M5781" s="217" t="s">
        <v>33</v>
      </c>
      <c r="O5781" s="217" t="s">
        <v>35</v>
      </c>
      <c r="P5781" s="217" t="s">
        <v>35</v>
      </c>
      <c r="Q5781" s="217">
        <f>S7379-vykonyz.xlsx[[#This Row],[Kod]]</f>
        <v>-94981</v>
      </c>
      <c r="R5781" s="217">
        <f>S5702-vykonyz.xlsx[[#This Row],[Kod]]</f>
        <v>-94981</v>
      </c>
      <c r="S5781" s="217" t="s">
        <v>19721</v>
      </c>
      <c r="T5781" s="217" t="s">
        <v>19722</v>
      </c>
      <c r="U5781" s="217">
        <v>60</v>
      </c>
      <c r="V5781" s="261">
        <v>45292</v>
      </c>
      <c r="W5781" s="217" t="s">
        <v>19721</v>
      </c>
      <c r="X5781" s="217">
        <v>53</v>
      </c>
      <c r="Y5781" s="217">
        <v>7</v>
      </c>
      <c r="Z5781" s="261">
        <v>45291</v>
      </c>
      <c r="AC5781" s="217">
        <f>vykonyz.xlsx3[[#This Row],[Kod]]-vykonyz.xlsx[[#This Row],[Kod]]</f>
        <v>0</v>
      </c>
      <c r="AD5781" t="s">
        <v>19718</v>
      </c>
      <c r="AE5781" t="s">
        <v>8365</v>
      </c>
      <c r="AF5781"/>
      <c r="AG5781"/>
      <c r="AH5781" t="s">
        <v>19719</v>
      </c>
      <c r="AI5781"/>
      <c r="AJ5781"/>
      <c r="AK5781" t="s">
        <v>45</v>
      </c>
      <c r="AL5781" t="s">
        <v>45</v>
      </c>
      <c r="AM5781" t="s">
        <v>33</v>
      </c>
      <c r="AN5781" t="s">
        <v>19720</v>
      </c>
      <c r="AO5781"/>
      <c r="AP5781" t="s">
        <v>33</v>
      </c>
      <c r="AQ5781"/>
      <c r="AR5781" t="s">
        <v>35</v>
      </c>
      <c r="AS5781" t="s">
        <v>35</v>
      </c>
    </row>
    <row r="5782" spans="1:45">
      <c r="A5782" s="264" t="s">
        <v>19723</v>
      </c>
      <c r="B5782" s="217" t="s">
        <v>8365</v>
      </c>
      <c r="E5782" s="217" t="s">
        <v>19724</v>
      </c>
      <c r="H5782" s="217" t="s">
        <v>45</v>
      </c>
      <c r="I5782" s="217" t="s">
        <v>45</v>
      </c>
      <c r="J5782" s="217" t="s">
        <v>33</v>
      </c>
      <c r="K5782" s="217" t="s">
        <v>19725</v>
      </c>
      <c r="M5782" s="217" t="s">
        <v>33</v>
      </c>
      <c r="O5782" s="217" t="s">
        <v>35</v>
      </c>
      <c r="P5782" s="217" t="s">
        <v>35</v>
      </c>
      <c r="Q5782" s="217">
        <f>S7380-vykonyz.xlsx[[#This Row],[Kod]]</f>
        <v>-94982</v>
      </c>
      <c r="R5782" s="217">
        <f>S5703-vykonyz.xlsx[[#This Row],[Kod]]</f>
        <v>-94982</v>
      </c>
      <c r="S5782" s="217" t="s">
        <v>19726</v>
      </c>
      <c r="T5782" s="217" t="s">
        <v>19727</v>
      </c>
      <c r="U5782" s="217">
        <v>88</v>
      </c>
      <c r="V5782" s="261">
        <v>45292</v>
      </c>
      <c r="W5782" s="217" t="s">
        <v>19726</v>
      </c>
      <c r="X5782" s="217">
        <v>83</v>
      </c>
      <c r="Y5782" s="217">
        <v>5</v>
      </c>
      <c r="Z5782" s="261">
        <v>45291</v>
      </c>
      <c r="AC5782" s="217">
        <f>vykonyz.xlsx3[[#This Row],[Kod]]-vykonyz.xlsx[[#This Row],[Kod]]</f>
        <v>0</v>
      </c>
      <c r="AD5782" t="s">
        <v>19723</v>
      </c>
      <c r="AE5782" t="s">
        <v>8365</v>
      </c>
      <c r="AF5782"/>
      <c r="AG5782"/>
      <c r="AH5782" t="s">
        <v>19724</v>
      </c>
      <c r="AI5782"/>
      <c r="AJ5782"/>
      <c r="AK5782" t="s">
        <v>45</v>
      </c>
      <c r="AL5782" t="s">
        <v>45</v>
      </c>
      <c r="AM5782" t="s">
        <v>33</v>
      </c>
      <c r="AN5782" t="s">
        <v>19725</v>
      </c>
      <c r="AO5782"/>
      <c r="AP5782" t="s">
        <v>33</v>
      </c>
      <c r="AQ5782"/>
      <c r="AR5782" t="s">
        <v>35</v>
      </c>
      <c r="AS5782" t="s">
        <v>35</v>
      </c>
    </row>
    <row r="5783" spans="1:45">
      <c r="A5783" s="264" t="s">
        <v>19728</v>
      </c>
      <c r="B5783" s="217" t="s">
        <v>8365</v>
      </c>
      <c r="E5783" s="217" t="s">
        <v>19729</v>
      </c>
      <c r="H5783" s="217" t="s">
        <v>45</v>
      </c>
      <c r="I5783" s="217" t="s">
        <v>45</v>
      </c>
      <c r="J5783" s="217" t="s">
        <v>33</v>
      </c>
      <c r="K5783" s="217" t="s">
        <v>19720</v>
      </c>
      <c r="M5783" s="217" t="s">
        <v>33</v>
      </c>
      <c r="O5783" s="217" t="s">
        <v>35</v>
      </c>
      <c r="P5783" s="217" t="s">
        <v>35</v>
      </c>
      <c r="Q5783" s="217">
        <f>S7381-vykonyz.xlsx[[#This Row],[Kod]]</f>
        <v>-94983</v>
      </c>
      <c r="R5783" s="217">
        <f>S5704-vykonyz.xlsx[[#This Row],[Kod]]</f>
        <v>-94983</v>
      </c>
      <c r="S5783" s="217" t="s">
        <v>19730</v>
      </c>
      <c r="T5783" s="217" t="s">
        <v>19731</v>
      </c>
      <c r="U5783" s="217">
        <v>261</v>
      </c>
      <c r="V5783" s="261">
        <v>45292</v>
      </c>
      <c r="W5783" s="217" t="s">
        <v>19730</v>
      </c>
      <c r="X5783" s="217">
        <v>258</v>
      </c>
      <c r="Y5783" s="217">
        <v>3</v>
      </c>
      <c r="Z5783" s="261">
        <v>45291</v>
      </c>
      <c r="AC5783" s="217">
        <f>vykonyz.xlsx3[[#This Row],[Kod]]-vykonyz.xlsx[[#This Row],[Kod]]</f>
        <v>0</v>
      </c>
      <c r="AD5783" t="s">
        <v>19728</v>
      </c>
      <c r="AE5783" t="s">
        <v>8365</v>
      </c>
      <c r="AF5783"/>
      <c r="AG5783"/>
      <c r="AH5783" t="s">
        <v>19729</v>
      </c>
      <c r="AI5783"/>
      <c r="AJ5783"/>
      <c r="AK5783" t="s">
        <v>45</v>
      </c>
      <c r="AL5783" t="s">
        <v>45</v>
      </c>
      <c r="AM5783" t="s">
        <v>33</v>
      </c>
      <c r="AN5783" t="s">
        <v>19720</v>
      </c>
      <c r="AO5783"/>
      <c r="AP5783" t="s">
        <v>33</v>
      </c>
      <c r="AQ5783"/>
      <c r="AR5783" t="s">
        <v>35</v>
      </c>
      <c r="AS5783" t="s">
        <v>35</v>
      </c>
    </row>
    <row r="5784" spans="1:45">
      <c r="A5784" s="264" t="s">
        <v>19732</v>
      </c>
      <c r="B5784" s="217" t="s">
        <v>8365</v>
      </c>
      <c r="E5784" s="217" t="s">
        <v>19733</v>
      </c>
      <c r="H5784" s="217" t="s">
        <v>45</v>
      </c>
      <c r="I5784" s="217" t="s">
        <v>45</v>
      </c>
      <c r="J5784" s="217" t="s">
        <v>33</v>
      </c>
      <c r="K5784" s="217" t="s">
        <v>19734</v>
      </c>
      <c r="M5784" s="217" t="s">
        <v>33</v>
      </c>
      <c r="O5784" s="217" t="s">
        <v>35</v>
      </c>
      <c r="P5784" s="217" t="s">
        <v>35</v>
      </c>
      <c r="Q5784" s="217">
        <f>S7382-vykonyz.xlsx[[#This Row],[Kod]]</f>
        <v>-94984</v>
      </c>
      <c r="R5784" s="217">
        <f>S5705-vykonyz.xlsx[[#This Row],[Kod]]</f>
        <v>-94984</v>
      </c>
      <c r="S5784" s="217" t="s">
        <v>19735</v>
      </c>
      <c r="T5784" s="217" t="s">
        <v>19736</v>
      </c>
      <c r="U5784" s="217">
        <v>7486</v>
      </c>
      <c r="V5784" s="261">
        <v>45292</v>
      </c>
      <c r="W5784" s="217" t="s">
        <v>19735</v>
      </c>
      <c r="X5784" s="217">
        <v>7439</v>
      </c>
      <c r="Y5784" s="217">
        <v>47</v>
      </c>
      <c r="Z5784" s="261">
        <v>45291</v>
      </c>
      <c r="AC5784" s="217">
        <f>vykonyz.xlsx3[[#This Row],[Kod]]-vykonyz.xlsx[[#This Row],[Kod]]</f>
        <v>0</v>
      </c>
      <c r="AD5784" t="s">
        <v>19732</v>
      </c>
      <c r="AE5784" t="s">
        <v>8365</v>
      </c>
      <c r="AF5784"/>
      <c r="AG5784"/>
      <c r="AH5784" t="s">
        <v>19733</v>
      </c>
      <c r="AI5784"/>
      <c r="AJ5784"/>
      <c r="AK5784" t="s">
        <v>45</v>
      </c>
      <c r="AL5784" t="s">
        <v>45</v>
      </c>
      <c r="AM5784" t="s">
        <v>33</v>
      </c>
      <c r="AN5784" t="s">
        <v>19734</v>
      </c>
      <c r="AO5784"/>
      <c r="AP5784" t="s">
        <v>33</v>
      </c>
      <c r="AQ5784"/>
      <c r="AR5784" t="s">
        <v>35</v>
      </c>
      <c r="AS5784" t="s">
        <v>35</v>
      </c>
    </row>
    <row r="5785" spans="1:45">
      <c r="A5785" s="264" t="s">
        <v>19737</v>
      </c>
      <c r="B5785" s="217" t="s">
        <v>8365</v>
      </c>
      <c r="C5785" s="217" t="s">
        <v>50</v>
      </c>
      <c r="E5785" s="217" t="s">
        <v>19738</v>
      </c>
      <c r="H5785" s="217" t="s">
        <v>45</v>
      </c>
      <c r="I5785" s="217" t="s">
        <v>45</v>
      </c>
      <c r="J5785" s="217" t="s">
        <v>33</v>
      </c>
      <c r="K5785" s="217" t="s">
        <v>33</v>
      </c>
      <c r="M5785" s="217" t="s">
        <v>33</v>
      </c>
      <c r="O5785" s="217" t="s">
        <v>35</v>
      </c>
      <c r="P5785" s="217" t="s">
        <v>35</v>
      </c>
      <c r="Q5785" s="217">
        <f>S5788-vykonyz.xlsx[[#This Row],[Kod]]</f>
        <v>1626</v>
      </c>
      <c r="R5785" s="217">
        <f>S5785-vykonyz.xlsx[[#This Row],[Kod]]</f>
        <v>1536</v>
      </c>
      <c r="S5785" s="217" t="s">
        <v>19739</v>
      </c>
      <c r="T5785" s="217" t="s">
        <v>19740</v>
      </c>
      <c r="U5785" s="217">
        <v>374</v>
      </c>
      <c r="V5785" s="261">
        <v>45292</v>
      </c>
      <c r="W5785" s="217" t="s">
        <v>19739</v>
      </c>
      <c r="X5785" s="217">
        <v>372</v>
      </c>
      <c r="Y5785" s="217">
        <v>2</v>
      </c>
      <c r="Z5785" s="261">
        <v>45291</v>
      </c>
      <c r="AC5785" s="217">
        <f>vykonyz.xlsx3[[#This Row],[Kod]]-vykonyz.xlsx[[#This Row],[Kod]]</f>
        <v>0</v>
      </c>
      <c r="AD5785" t="s">
        <v>19737</v>
      </c>
      <c r="AE5785" t="s">
        <v>8365</v>
      </c>
      <c r="AF5785" t="s">
        <v>50</v>
      </c>
      <c r="AG5785"/>
      <c r="AH5785" t="s">
        <v>19738</v>
      </c>
      <c r="AI5785"/>
      <c r="AJ5785"/>
      <c r="AK5785" t="s">
        <v>45</v>
      </c>
      <c r="AL5785" t="s">
        <v>45</v>
      </c>
      <c r="AM5785" t="s">
        <v>33</v>
      </c>
      <c r="AN5785" t="s">
        <v>33</v>
      </c>
      <c r="AO5785"/>
      <c r="AP5785" t="s">
        <v>33</v>
      </c>
      <c r="AQ5785"/>
      <c r="AR5785" t="s">
        <v>35</v>
      </c>
      <c r="AS5785" t="s">
        <v>35</v>
      </c>
    </row>
    <row r="5786" spans="1:45">
      <c r="A5786" s="264" t="s">
        <v>19741</v>
      </c>
      <c r="B5786" s="217" t="s">
        <v>8365</v>
      </c>
      <c r="E5786" s="217" t="s">
        <v>19742</v>
      </c>
      <c r="H5786" s="217" t="s">
        <v>45</v>
      </c>
      <c r="I5786" s="217" t="s">
        <v>45</v>
      </c>
      <c r="J5786" s="217" t="s">
        <v>33</v>
      </c>
      <c r="K5786" s="217" t="s">
        <v>19743</v>
      </c>
      <c r="M5786" s="217" t="s">
        <v>33</v>
      </c>
      <c r="O5786" s="217" t="s">
        <v>35</v>
      </c>
      <c r="P5786" s="217" t="s">
        <v>35</v>
      </c>
      <c r="Q5786" s="217">
        <f>S7383-vykonyz.xlsx[[#This Row],[Kod]]</f>
        <v>-94994</v>
      </c>
      <c r="R5786" s="217">
        <f>S5706-vykonyz.xlsx[[#This Row],[Kod]]</f>
        <v>-94994</v>
      </c>
      <c r="S5786" s="217" t="s">
        <v>19744</v>
      </c>
      <c r="T5786" s="217" t="s">
        <v>19745</v>
      </c>
      <c r="U5786" s="217">
        <v>59</v>
      </c>
      <c r="V5786" s="261">
        <v>45292</v>
      </c>
      <c r="W5786" s="217" t="s">
        <v>19744</v>
      </c>
      <c r="X5786" s="217">
        <v>53</v>
      </c>
      <c r="Y5786" s="217">
        <v>6</v>
      </c>
      <c r="Z5786" s="261">
        <v>45291</v>
      </c>
      <c r="AC5786" s="217">
        <f>vykonyz.xlsx3[[#This Row],[Kod]]-vykonyz.xlsx[[#This Row],[Kod]]</f>
        <v>0</v>
      </c>
      <c r="AD5786" t="s">
        <v>19741</v>
      </c>
      <c r="AE5786" t="s">
        <v>8365</v>
      </c>
      <c r="AF5786"/>
      <c r="AG5786"/>
      <c r="AH5786" t="s">
        <v>19742</v>
      </c>
      <c r="AI5786"/>
      <c r="AJ5786"/>
      <c r="AK5786" t="s">
        <v>45</v>
      </c>
      <c r="AL5786" t="s">
        <v>45</v>
      </c>
      <c r="AM5786" t="s">
        <v>33</v>
      </c>
      <c r="AN5786" t="s">
        <v>19743</v>
      </c>
      <c r="AO5786"/>
      <c r="AP5786" t="s">
        <v>33</v>
      </c>
      <c r="AQ5786"/>
      <c r="AR5786" t="s">
        <v>35</v>
      </c>
      <c r="AS5786" t="s">
        <v>35</v>
      </c>
    </row>
    <row r="5787" spans="1:45">
      <c r="A5787" s="264" t="s">
        <v>19746</v>
      </c>
      <c r="B5787" s="217" t="s">
        <v>8365</v>
      </c>
      <c r="E5787" s="217" t="s">
        <v>19747</v>
      </c>
      <c r="H5787" s="217" t="s">
        <v>45</v>
      </c>
      <c r="I5787" s="217" t="s">
        <v>45</v>
      </c>
      <c r="J5787" s="217" t="s">
        <v>33</v>
      </c>
      <c r="K5787" s="217" t="s">
        <v>19748</v>
      </c>
      <c r="M5787" s="217" t="s">
        <v>33</v>
      </c>
      <c r="O5787" s="217" t="s">
        <v>35</v>
      </c>
      <c r="P5787" s="217" t="s">
        <v>35</v>
      </c>
      <c r="Q5787" s="217">
        <f>S7384-vykonyz.xlsx[[#This Row],[Kod]]</f>
        <v>-94995</v>
      </c>
      <c r="R5787" s="217">
        <f>S5707-vykonyz.xlsx[[#This Row],[Kod]]</f>
        <v>-94995</v>
      </c>
      <c r="S5787" s="217" t="s">
        <v>19749</v>
      </c>
      <c r="T5787" s="217" t="s">
        <v>19750</v>
      </c>
      <c r="U5787" s="217">
        <v>92</v>
      </c>
      <c r="V5787" s="261">
        <v>45292</v>
      </c>
      <c r="W5787" s="217" t="s">
        <v>19749</v>
      </c>
      <c r="X5787" s="217">
        <v>87</v>
      </c>
      <c r="Y5787" s="217">
        <v>5</v>
      </c>
      <c r="Z5787" s="261">
        <v>45291</v>
      </c>
      <c r="AC5787" s="217">
        <f>vykonyz.xlsx3[[#This Row],[Kod]]-vykonyz.xlsx[[#This Row],[Kod]]</f>
        <v>0</v>
      </c>
      <c r="AD5787" t="s">
        <v>19746</v>
      </c>
      <c r="AE5787" t="s">
        <v>8365</v>
      </c>
      <c r="AF5787"/>
      <c r="AG5787"/>
      <c r="AH5787" t="s">
        <v>19747</v>
      </c>
      <c r="AI5787"/>
      <c r="AJ5787"/>
      <c r="AK5787" t="s">
        <v>45</v>
      </c>
      <c r="AL5787" t="s">
        <v>45</v>
      </c>
      <c r="AM5787" t="s">
        <v>33</v>
      </c>
      <c r="AN5787" t="s">
        <v>19748</v>
      </c>
      <c r="AO5787"/>
      <c r="AP5787" t="s">
        <v>33</v>
      </c>
      <c r="AQ5787"/>
      <c r="AR5787" t="s">
        <v>35</v>
      </c>
      <c r="AS5787" t="s">
        <v>35</v>
      </c>
    </row>
    <row r="5788" spans="1:45">
      <c r="A5788" s="264" t="s">
        <v>19751</v>
      </c>
      <c r="B5788" s="217" t="s">
        <v>8365</v>
      </c>
      <c r="E5788" s="217" t="s">
        <v>19752</v>
      </c>
      <c r="H5788" s="217" t="s">
        <v>45</v>
      </c>
      <c r="I5788" s="217" t="s">
        <v>45</v>
      </c>
      <c r="J5788" s="217" t="s">
        <v>33</v>
      </c>
      <c r="K5788" s="217" t="s">
        <v>33</v>
      </c>
      <c r="M5788" s="217" t="s">
        <v>33</v>
      </c>
      <c r="O5788" s="217" t="s">
        <v>35</v>
      </c>
      <c r="P5788" s="217" t="s">
        <v>35</v>
      </c>
      <c r="Q5788" s="217">
        <f>S7385-vykonyz.xlsx[[#This Row],[Kod]]</f>
        <v>-94996</v>
      </c>
      <c r="R5788" s="217">
        <f>S5708-vykonyz.xlsx[[#This Row],[Kod]]</f>
        <v>-94996</v>
      </c>
      <c r="S5788" s="217" t="s">
        <v>19753</v>
      </c>
      <c r="T5788" s="217" t="s">
        <v>19754</v>
      </c>
      <c r="U5788" s="217">
        <v>47</v>
      </c>
      <c r="V5788" s="261">
        <v>45292</v>
      </c>
      <c r="W5788" s="217" t="s">
        <v>19753</v>
      </c>
      <c r="X5788" s="217">
        <v>43</v>
      </c>
      <c r="Y5788" s="217">
        <v>4</v>
      </c>
      <c r="Z5788" s="261">
        <v>45291</v>
      </c>
      <c r="AC5788" s="217">
        <f>vykonyz.xlsx3[[#This Row],[Kod]]-vykonyz.xlsx[[#This Row],[Kod]]</f>
        <v>0</v>
      </c>
      <c r="AD5788" t="s">
        <v>19751</v>
      </c>
      <c r="AE5788" t="s">
        <v>8365</v>
      </c>
      <c r="AF5788"/>
      <c r="AG5788"/>
      <c r="AH5788" t="s">
        <v>19752</v>
      </c>
      <c r="AI5788"/>
      <c r="AJ5788"/>
      <c r="AK5788" t="s">
        <v>45</v>
      </c>
      <c r="AL5788" t="s">
        <v>45</v>
      </c>
      <c r="AM5788" t="s">
        <v>33</v>
      </c>
      <c r="AN5788" t="s">
        <v>33</v>
      </c>
      <c r="AO5788"/>
      <c r="AP5788" t="s">
        <v>33</v>
      </c>
      <c r="AQ5788"/>
      <c r="AR5788" t="s">
        <v>35</v>
      </c>
      <c r="AS5788" t="s">
        <v>35</v>
      </c>
    </row>
    <row r="5789" spans="1:45">
      <c r="A5789" s="264" t="s">
        <v>19428</v>
      </c>
      <c r="B5789" s="217" t="s">
        <v>19755</v>
      </c>
      <c r="C5789" s="217" t="s">
        <v>50</v>
      </c>
      <c r="E5789" s="217" t="s">
        <v>19756</v>
      </c>
      <c r="F5789" s="217" t="s">
        <v>19757</v>
      </c>
      <c r="H5789" s="217" t="s">
        <v>1008</v>
      </c>
      <c r="I5789" s="217" t="s">
        <v>1008</v>
      </c>
      <c r="J5789" s="217" t="s">
        <v>33</v>
      </c>
      <c r="K5789" s="217" t="s">
        <v>33</v>
      </c>
      <c r="M5789" s="217">
        <f t="shared" ref="M5789:M5852" si="117">U5709</f>
        <v>491</v>
      </c>
      <c r="O5789" s="217" t="s">
        <v>35</v>
      </c>
      <c r="P5789" s="217" t="s">
        <v>35</v>
      </c>
      <c r="Q5789" s="217">
        <f>S7386-vykonyz.xlsx[[#This Row],[Kod]]</f>
        <v>-95111</v>
      </c>
      <c r="R5789" s="217">
        <f>S5709-vykonyz.xlsx[[#This Row],[Kod]]</f>
        <v>0</v>
      </c>
      <c r="S5789" s="217" t="s">
        <v>19758</v>
      </c>
      <c r="T5789" s="217" t="s">
        <v>19759</v>
      </c>
      <c r="U5789" s="217">
        <v>46</v>
      </c>
      <c r="V5789" s="261">
        <v>45292</v>
      </c>
      <c r="W5789" s="217" t="s">
        <v>19758</v>
      </c>
      <c r="X5789" s="217">
        <v>41</v>
      </c>
      <c r="Y5789" s="217">
        <v>5</v>
      </c>
      <c r="Z5789" s="261">
        <v>45291</v>
      </c>
      <c r="AC5789" s="217">
        <f>vykonyz.xlsx3[[#This Row],[Kod]]-vykonyz.xlsx[[#This Row],[Kod]]</f>
        <v>0</v>
      </c>
      <c r="AD5789" t="s">
        <v>19428</v>
      </c>
      <c r="AE5789" t="s">
        <v>19755</v>
      </c>
      <c r="AF5789" t="s">
        <v>50</v>
      </c>
      <c r="AG5789"/>
      <c r="AH5789" t="s">
        <v>19756</v>
      </c>
      <c r="AI5789" t="s">
        <v>19757</v>
      </c>
      <c r="AJ5789"/>
      <c r="AK5789" t="s">
        <v>1008</v>
      </c>
      <c r="AL5789" t="s">
        <v>1008</v>
      </c>
      <c r="AM5789" t="s">
        <v>33</v>
      </c>
      <c r="AN5789" t="s">
        <v>33</v>
      </c>
      <c r="AO5789"/>
      <c r="AP5789" t="s">
        <v>1080</v>
      </c>
      <c r="AQ5789"/>
      <c r="AR5789" t="s">
        <v>35</v>
      </c>
      <c r="AS5789" t="s">
        <v>35</v>
      </c>
    </row>
    <row r="5790" spans="1:45">
      <c r="A5790" s="264" t="s">
        <v>19431</v>
      </c>
      <c r="B5790" s="217" t="s">
        <v>19755</v>
      </c>
      <c r="C5790" s="217" t="s">
        <v>50</v>
      </c>
      <c r="E5790" s="217" t="s">
        <v>19432</v>
      </c>
      <c r="F5790" s="217" t="s">
        <v>19760</v>
      </c>
      <c r="H5790" s="217" t="s">
        <v>994</v>
      </c>
      <c r="I5790" s="217" t="s">
        <v>994</v>
      </c>
      <c r="J5790" s="217" t="s">
        <v>33</v>
      </c>
      <c r="K5790" s="217" t="s">
        <v>33</v>
      </c>
      <c r="M5790" s="217">
        <f t="shared" si="117"/>
        <v>88</v>
      </c>
      <c r="O5790" s="217" t="s">
        <v>35</v>
      </c>
      <c r="P5790" s="217" t="s">
        <v>35</v>
      </c>
      <c r="Q5790" s="217">
        <f>S7387-vykonyz.xlsx[[#This Row],[Kod]]</f>
        <v>-95113</v>
      </c>
      <c r="R5790" s="217">
        <f>S5710-vykonyz.xlsx[[#This Row],[Kod]]</f>
        <v>0</v>
      </c>
      <c r="S5790" s="217" t="s">
        <v>19761</v>
      </c>
      <c r="T5790" s="217" t="s">
        <v>19762</v>
      </c>
      <c r="U5790" s="217">
        <v>58</v>
      </c>
      <c r="V5790" s="261">
        <v>45292</v>
      </c>
      <c r="W5790" s="217" t="s">
        <v>19761</v>
      </c>
      <c r="X5790" s="217">
        <v>57</v>
      </c>
      <c r="Y5790" s="217">
        <v>1</v>
      </c>
      <c r="Z5790" s="261">
        <v>45291</v>
      </c>
      <c r="AC5790" s="217">
        <f>vykonyz.xlsx3[[#This Row],[Kod]]-vykonyz.xlsx[[#This Row],[Kod]]</f>
        <v>0</v>
      </c>
      <c r="AD5790" t="s">
        <v>19431</v>
      </c>
      <c r="AE5790" t="s">
        <v>19755</v>
      </c>
      <c r="AF5790" t="s">
        <v>50</v>
      </c>
      <c r="AG5790"/>
      <c r="AH5790" t="s">
        <v>19432</v>
      </c>
      <c r="AI5790" t="s">
        <v>19763</v>
      </c>
      <c r="AJ5790"/>
      <c r="AK5790" t="s">
        <v>994</v>
      </c>
      <c r="AL5790" t="s">
        <v>994</v>
      </c>
      <c r="AM5790" t="s">
        <v>33</v>
      </c>
      <c r="AN5790" t="s">
        <v>33</v>
      </c>
      <c r="AO5790"/>
      <c r="AP5790" t="s">
        <v>4083</v>
      </c>
      <c r="AQ5790"/>
      <c r="AR5790" t="s">
        <v>35</v>
      </c>
      <c r="AS5790" t="s">
        <v>35</v>
      </c>
    </row>
    <row r="5791" spans="1:45">
      <c r="A5791" s="264" t="s">
        <v>19435</v>
      </c>
      <c r="B5791" s="217" t="s">
        <v>19755</v>
      </c>
      <c r="C5791" s="217" t="s">
        <v>50</v>
      </c>
      <c r="E5791" s="217" t="s">
        <v>19764</v>
      </c>
      <c r="F5791" s="217" t="s">
        <v>19765</v>
      </c>
      <c r="H5791" s="217" t="s">
        <v>6725</v>
      </c>
      <c r="I5791" s="217" t="s">
        <v>6725</v>
      </c>
      <c r="J5791" s="217" t="s">
        <v>33</v>
      </c>
      <c r="K5791" s="217" t="s">
        <v>33</v>
      </c>
      <c r="M5791" s="217">
        <f t="shared" si="117"/>
        <v>35</v>
      </c>
      <c r="O5791" s="217" t="s">
        <v>35</v>
      </c>
      <c r="P5791" s="217" t="s">
        <v>35</v>
      </c>
      <c r="Q5791" s="217">
        <f>S7388-vykonyz.xlsx[[#This Row],[Kod]]</f>
        <v>-95115</v>
      </c>
      <c r="R5791" s="217">
        <f>S5711-vykonyz.xlsx[[#This Row],[Kod]]</f>
        <v>0</v>
      </c>
      <c r="S5791" s="217" t="s">
        <v>19766</v>
      </c>
      <c r="T5791" s="217" t="s">
        <v>19767</v>
      </c>
      <c r="U5791" s="217">
        <v>80</v>
      </c>
      <c r="V5791" s="261">
        <v>45292</v>
      </c>
      <c r="W5791" s="217" t="s">
        <v>19766</v>
      </c>
      <c r="X5791" s="217">
        <v>79</v>
      </c>
      <c r="Y5791" s="217">
        <v>1</v>
      </c>
      <c r="Z5791" s="261">
        <v>45291</v>
      </c>
      <c r="AC5791" s="217">
        <f>vykonyz.xlsx3[[#This Row],[Kod]]-vykonyz.xlsx[[#This Row],[Kod]]</f>
        <v>0</v>
      </c>
      <c r="AD5791" t="s">
        <v>19435</v>
      </c>
      <c r="AE5791" t="s">
        <v>19755</v>
      </c>
      <c r="AF5791" t="s">
        <v>50</v>
      </c>
      <c r="AG5791"/>
      <c r="AH5791" t="s">
        <v>19764</v>
      </c>
      <c r="AI5791" t="s">
        <v>19768</v>
      </c>
      <c r="AJ5791"/>
      <c r="AK5791" t="s">
        <v>6725</v>
      </c>
      <c r="AL5791" t="s">
        <v>6725</v>
      </c>
      <c r="AM5791" t="s">
        <v>33</v>
      </c>
      <c r="AN5791" t="s">
        <v>33</v>
      </c>
      <c r="AO5791"/>
      <c r="AP5791" t="s">
        <v>19769</v>
      </c>
      <c r="AQ5791"/>
      <c r="AR5791" t="s">
        <v>35</v>
      </c>
      <c r="AS5791" t="s">
        <v>35</v>
      </c>
    </row>
    <row r="5792" spans="1:45">
      <c r="A5792" s="264" t="s">
        <v>19439</v>
      </c>
      <c r="B5792" s="217" t="s">
        <v>19755</v>
      </c>
      <c r="C5792" s="217" t="s">
        <v>50</v>
      </c>
      <c r="E5792" s="217" t="s">
        <v>19770</v>
      </c>
      <c r="F5792" s="217" t="s">
        <v>19771</v>
      </c>
      <c r="H5792" s="217" t="s">
        <v>1084</v>
      </c>
      <c r="I5792" s="217" t="s">
        <v>1084</v>
      </c>
      <c r="J5792" s="217" t="s">
        <v>33</v>
      </c>
      <c r="K5792" s="217" t="s">
        <v>33</v>
      </c>
      <c r="M5792" s="217">
        <f t="shared" si="117"/>
        <v>327</v>
      </c>
      <c r="O5792" s="217" t="s">
        <v>35</v>
      </c>
      <c r="P5792" s="217" t="s">
        <v>35</v>
      </c>
      <c r="Q5792" s="217">
        <f>S7389-vykonyz.xlsx[[#This Row],[Kod]]</f>
        <v>-95117</v>
      </c>
      <c r="R5792" s="217">
        <f>S5712-vykonyz.xlsx[[#This Row],[Kod]]</f>
        <v>0</v>
      </c>
      <c r="S5792" s="217" t="s">
        <v>19772</v>
      </c>
      <c r="T5792" s="217" t="s">
        <v>19773</v>
      </c>
      <c r="U5792" s="217">
        <v>88</v>
      </c>
      <c r="V5792" s="261">
        <v>45292</v>
      </c>
      <c r="W5792" s="217" t="s">
        <v>19772</v>
      </c>
      <c r="X5792" s="217">
        <v>86</v>
      </c>
      <c r="Y5792" s="217">
        <v>2</v>
      </c>
      <c r="Z5792" s="261">
        <v>45291</v>
      </c>
      <c r="AC5792" s="217">
        <f>vykonyz.xlsx3[[#This Row],[Kod]]-vykonyz.xlsx[[#This Row],[Kod]]</f>
        <v>0</v>
      </c>
      <c r="AD5792" t="s">
        <v>19439</v>
      </c>
      <c r="AE5792" t="s">
        <v>19755</v>
      </c>
      <c r="AF5792" t="s">
        <v>50</v>
      </c>
      <c r="AG5792"/>
      <c r="AH5792" t="s">
        <v>19770</v>
      </c>
      <c r="AI5792" t="s">
        <v>19771</v>
      </c>
      <c r="AJ5792"/>
      <c r="AK5792" t="s">
        <v>1084</v>
      </c>
      <c r="AL5792" t="s">
        <v>1084</v>
      </c>
      <c r="AM5792" t="s">
        <v>33</v>
      </c>
      <c r="AN5792" t="s">
        <v>33</v>
      </c>
      <c r="AO5792"/>
      <c r="AP5792" t="s">
        <v>1085</v>
      </c>
      <c r="AQ5792"/>
      <c r="AR5792" t="s">
        <v>35</v>
      </c>
      <c r="AS5792" t="s">
        <v>35</v>
      </c>
    </row>
    <row r="5793" spans="1:45">
      <c r="A5793" s="264" t="s">
        <v>19442</v>
      </c>
      <c r="B5793" s="217" t="s">
        <v>19755</v>
      </c>
      <c r="C5793" s="217" t="s">
        <v>50</v>
      </c>
      <c r="E5793" s="217" t="s">
        <v>19443</v>
      </c>
      <c r="F5793" s="217" t="s">
        <v>19774</v>
      </c>
      <c r="H5793" s="217" t="s">
        <v>15294</v>
      </c>
      <c r="I5793" s="217" t="s">
        <v>15294</v>
      </c>
      <c r="J5793" s="217" t="s">
        <v>33</v>
      </c>
      <c r="K5793" s="217" t="s">
        <v>33</v>
      </c>
      <c r="M5793" s="217">
        <f t="shared" si="117"/>
        <v>871</v>
      </c>
      <c r="O5793" s="217" t="s">
        <v>35</v>
      </c>
      <c r="P5793" s="217" t="s">
        <v>35</v>
      </c>
      <c r="Q5793" s="217">
        <f>S7390-vykonyz.xlsx[[#This Row],[Kod]]</f>
        <v>-95119</v>
      </c>
      <c r="R5793" s="217">
        <f>S5713-vykonyz.xlsx[[#This Row],[Kod]]</f>
        <v>0</v>
      </c>
      <c r="S5793" s="217" t="s">
        <v>19775</v>
      </c>
      <c r="T5793" s="217" t="s">
        <v>19776</v>
      </c>
      <c r="U5793" s="217">
        <v>252</v>
      </c>
      <c r="V5793" s="261">
        <v>45292</v>
      </c>
      <c r="W5793" s="217" t="s">
        <v>19775</v>
      </c>
      <c r="X5793" s="217">
        <v>247</v>
      </c>
      <c r="Y5793" s="217">
        <v>5</v>
      </c>
      <c r="Z5793" s="261">
        <v>45291</v>
      </c>
      <c r="AC5793" s="217">
        <f>vykonyz.xlsx3[[#This Row],[Kod]]-vykonyz.xlsx[[#This Row],[Kod]]</f>
        <v>0</v>
      </c>
      <c r="AD5793" t="s">
        <v>19442</v>
      </c>
      <c r="AE5793" t="s">
        <v>19755</v>
      </c>
      <c r="AF5793" t="s">
        <v>50</v>
      </c>
      <c r="AG5793"/>
      <c r="AH5793" t="s">
        <v>19443</v>
      </c>
      <c r="AI5793" t="s">
        <v>19774</v>
      </c>
      <c r="AJ5793"/>
      <c r="AK5793" t="s">
        <v>15294</v>
      </c>
      <c r="AL5793" t="s">
        <v>15294</v>
      </c>
      <c r="AM5793" t="s">
        <v>33</v>
      </c>
      <c r="AN5793" t="s">
        <v>33</v>
      </c>
      <c r="AO5793"/>
      <c r="AP5793" t="s">
        <v>1743</v>
      </c>
      <c r="AQ5793"/>
      <c r="AR5793" t="s">
        <v>35</v>
      </c>
      <c r="AS5793" t="s">
        <v>35</v>
      </c>
    </row>
    <row r="5794" spans="1:45">
      <c r="A5794" s="264" t="s">
        <v>19446</v>
      </c>
      <c r="B5794" s="217" t="s">
        <v>19755</v>
      </c>
      <c r="C5794" s="217" t="s">
        <v>28</v>
      </c>
      <c r="E5794" s="217" t="s">
        <v>19777</v>
      </c>
      <c r="F5794" s="217" t="s">
        <v>19778</v>
      </c>
      <c r="H5794" s="217" t="s">
        <v>989</v>
      </c>
      <c r="I5794" s="217" t="s">
        <v>1032</v>
      </c>
      <c r="J5794" s="217" t="s">
        <v>33</v>
      </c>
      <c r="K5794" s="217" t="s">
        <v>33</v>
      </c>
      <c r="M5794" s="217">
        <f t="shared" si="117"/>
        <v>281</v>
      </c>
      <c r="O5794" s="217" t="s">
        <v>35</v>
      </c>
      <c r="P5794" s="217" t="s">
        <v>35</v>
      </c>
      <c r="Q5794" s="217">
        <f>S7391-vykonyz.xlsx[[#This Row],[Kod]]</f>
        <v>-95198</v>
      </c>
      <c r="R5794" s="217">
        <f>S5714-vykonyz.xlsx[[#This Row],[Kod]]</f>
        <v>0</v>
      </c>
      <c r="S5794" s="217" t="s">
        <v>19779</v>
      </c>
      <c r="T5794" s="217" t="s">
        <v>19780</v>
      </c>
      <c r="U5794" s="217">
        <v>1656</v>
      </c>
      <c r="V5794" s="261">
        <v>45292</v>
      </c>
      <c r="W5794" s="217" t="s">
        <v>19779</v>
      </c>
      <c r="X5794" s="217">
        <v>1645</v>
      </c>
      <c r="Y5794" s="217">
        <v>11</v>
      </c>
      <c r="Z5794" s="261">
        <v>45291</v>
      </c>
      <c r="AC5794" s="217">
        <f>vykonyz.xlsx3[[#This Row],[Kod]]-vykonyz.xlsx[[#This Row],[Kod]]</f>
        <v>0</v>
      </c>
      <c r="AD5794" t="s">
        <v>19446</v>
      </c>
      <c r="AE5794" t="s">
        <v>19755</v>
      </c>
      <c r="AF5794" t="s">
        <v>50</v>
      </c>
      <c r="AG5794"/>
      <c r="AH5794" t="s">
        <v>19777</v>
      </c>
      <c r="AI5794" t="s">
        <v>19781</v>
      </c>
      <c r="AJ5794"/>
      <c r="AK5794" t="s">
        <v>989</v>
      </c>
      <c r="AL5794" t="s">
        <v>1032</v>
      </c>
      <c r="AM5794" t="s">
        <v>33</v>
      </c>
      <c r="AN5794" t="s">
        <v>33</v>
      </c>
      <c r="AO5794"/>
      <c r="AP5794" t="s">
        <v>19271</v>
      </c>
      <c r="AQ5794"/>
      <c r="AR5794" t="s">
        <v>35</v>
      </c>
      <c r="AS5794" t="s">
        <v>35</v>
      </c>
    </row>
    <row r="5795" spans="1:45">
      <c r="A5795" s="264" t="s">
        <v>19450</v>
      </c>
      <c r="B5795" s="217" t="s">
        <v>19755</v>
      </c>
      <c r="C5795" s="217" t="s">
        <v>28</v>
      </c>
      <c r="E5795" s="217" t="s">
        <v>19782</v>
      </c>
      <c r="F5795" s="217" t="s">
        <v>19778</v>
      </c>
      <c r="H5795" s="217" t="s">
        <v>989</v>
      </c>
      <c r="I5795" s="217" t="s">
        <v>1032</v>
      </c>
      <c r="J5795" s="217" t="s">
        <v>33</v>
      </c>
      <c r="K5795" s="217" t="s">
        <v>33</v>
      </c>
      <c r="M5795" s="217">
        <f t="shared" si="117"/>
        <v>281</v>
      </c>
      <c r="O5795" s="217" t="s">
        <v>35</v>
      </c>
      <c r="P5795" s="217" t="s">
        <v>35</v>
      </c>
      <c r="Q5795" s="217">
        <f>S7392-vykonyz.xlsx[[#This Row],[Kod]]</f>
        <v>-95199</v>
      </c>
      <c r="R5795" s="217">
        <f>S5715-vykonyz.xlsx[[#This Row],[Kod]]</f>
        <v>0</v>
      </c>
      <c r="S5795" s="217" t="s">
        <v>19783</v>
      </c>
      <c r="T5795" s="217" t="s">
        <v>19784</v>
      </c>
      <c r="U5795" s="217">
        <v>614</v>
      </c>
      <c r="V5795" s="261">
        <v>45292</v>
      </c>
      <c r="W5795" s="217" t="s">
        <v>19783</v>
      </c>
      <c r="X5795" s="217">
        <v>603</v>
      </c>
      <c r="Y5795" s="217">
        <v>11</v>
      </c>
      <c r="Z5795" s="261">
        <v>45291</v>
      </c>
      <c r="AC5795" s="217">
        <f>vykonyz.xlsx3[[#This Row],[Kod]]-vykonyz.xlsx[[#This Row],[Kod]]</f>
        <v>0</v>
      </c>
      <c r="AD5795" t="s">
        <v>19450</v>
      </c>
      <c r="AE5795" t="s">
        <v>19755</v>
      </c>
      <c r="AF5795" t="s">
        <v>50</v>
      </c>
      <c r="AG5795"/>
      <c r="AH5795" t="s">
        <v>19782</v>
      </c>
      <c r="AI5795" t="s">
        <v>19781</v>
      </c>
      <c r="AJ5795"/>
      <c r="AK5795" t="s">
        <v>989</v>
      </c>
      <c r="AL5795" t="s">
        <v>1032</v>
      </c>
      <c r="AM5795" t="s">
        <v>33</v>
      </c>
      <c r="AN5795" t="s">
        <v>33</v>
      </c>
      <c r="AO5795"/>
      <c r="AP5795" t="s">
        <v>19271</v>
      </c>
      <c r="AQ5795"/>
      <c r="AR5795" t="s">
        <v>35</v>
      </c>
      <c r="AS5795" t="s">
        <v>35</v>
      </c>
    </row>
    <row r="5796" spans="1:45">
      <c r="A5796" s="264" t="s">
        <v>19453</v>
      </c>
      <c r="B5796" s="217" t="s">
        <v>19755</v>
      </c>
      <c r="C5796" s="217" t="s">
        <v>50</v>
      </c>
      <c r="E5796" s="217" t="s">
        <v>19785</v>
      </c>
      <c r="F5796" s="217" t="s">
        <v>19786</v>
      </c>
      <c r="H5796" s="217" t="s">
        <v>1084</v>
      </c>
      <c r="I5796" s="217" t="s">
        <v>989</v>
      </c>
      <c r="J5796" s="217" t="s">
        <v>33</v>
      </c>
      <c r="K5796" s="217" t="s">
        <v>33</v>
      </c>
      <c r="M5796" s="217">
        <f t="shared" si="117"/>
        <v>1139</v>
      </c>
      <c r="O5796" s="217" t="s">
        <v>35</v>
      </c>
      <c r="P5796" s="217" t="s">
        <v>35</v>
      </c>
      <c r="Q5796" s="217">
        <f>S7393-vykonyz.xlsx[[#This Row],[Kod]]</f>
        <v>-95201</v>
      </c>
      <c r="R5796" s="217">
        <f>S5716-vykonyz.xlsx[[#This Row],[Kod]]</f>
        <v>0</v>
      </c>
      <c r="S5796" s="217" t="s">
        <v>19787</v>
      </c>
      <c r="T5796" s="217" t="s">
        <v>19788</v>
      </c>
      <c r="U5796" s="217">
        <v>31</v>
      </c>
      <c r="V5796" s="261">
        <v>45292</v>
      </c>
      <c r="W5796" s="217" t="s">
        <v>19787</v>
      </c>
      <c r="X5796" s="217">
        <v>28</v>
      </c>
      <c r="Y5796" s="217">
        <v>3</v>
      </c>
      <c r="Z5796" s="261">
        <v>45291</v>
      </c>
      <c r="AC5796" s="217">
        <f>vykonyz.xlsx3[[#This Row],[Kod]]-vykonyz.xlsx[[#This Row],[Kod]]</f>
        <v>0</v>
      </c>
      <c r="AD5796" t="s">
        <v>19453</v>
      </c>
      <c r="AE5796" t="s">
        <v>19755</v>
      </c>
      <c r="AF5796" t="s">
        <v>50</v>
      </c>
      <c r="AG5796"/>
      <c r="AH5796" t="s">
        <v>19785</v>
      </c>
      <c r="AI5796" t="s">
        <v>19786</v>
      </c>
      <c r="AJ5796"/>
      <c r="AK5796" t="s">
        <v>1084</v>
      </c>
      <c r="AL5796" t="s">
        <v>989</v>
      </c>
      <c r="AM5796" t="s">
        <v>33</v>
      </c>
      <c r="AN5796" t="s">
        <v>33</v>
      </c>
      <c r="AO5796"/>
      <c r="AP5796" t="s">
        <v>19789</v>
      </c>
      <c r="AQ5796"/>
      <c r="AR5796" t="s">
        <v>35</v>
      </c>
      <c r="AS5796" t="s">
        <v>35</v>
      </c>
    </row>
    <row r="5797" spans="1:45">
      <c r="A5797" s="264" t="s">
        <v>19458</v>
      </c>
      <c r="B5797" s="217" t="s">
        <v>19755</v>
      </c>
      <c r="C5797" s="217" t="s">
        <v>50</v>
      </c>
      <c r="E5797" s="217" t="s">
        <v>19790</v>
      </c>
      <c r="F5797" s="217" t="s">
        <v>19791</v>
      </c>
      <c r="H5797" s="217" t="s">
        <v>1084</v>
      </c>
      <c r="I5797" s="217" t="s">
        <v>989</v>
      </c>
      <c r="J5797" s="217" t="s">
        <v>33</v>
      </c>
      <c r="K5797" s="217" t="s">
        <v>33</v>
      </c>
      <c r="M5797" s="217">
        <f t="shared" si="117"/>
        <v>1139</v>
      </c>
      <c r="O5797" s="217" t="s">
        <v>35</v>
      </c>
      <c r="P5797" s="217" t="s">
        <v>35</v>
      </c>
      <c r="Q5797" s="217">
        <f>S7394-vykonyz.xlsx[[#This Row],[Kod]]</f>
        <v>-95202</v>
      </c>
      <c r="R5797" s="217">
        <f>S5717-vykonyz.xlsx[[#This Row],[Kod]]</f>
        <v>0</v>
      </c>
      <c r="S5797" s="217" t="s">
        <v>19792</v>
      </c>
      <c r="T5797" s="217" t="s">
        <v>19793</v>
      </c>
      <c r="U5797" s="217">
        <v>16</v>
      </c>
      <c r="V5797" s="261">
        <v>45292</v>
      </c>
      <c r="W5797" s="217" t="s">
        <v>19792</v>
      </c>
      <c r="X5797" s="217">
        <v>14</v>
      </c>
      <c r="Y5797" s="217">
        <v>2</v>
      </c>
      <c r="Z5797" s="261">
        <v>45291</v>
      </c>
      <c r="AC5797" s="217">
        <f>vykonyz.xlsx3[[#This Row],[Kod]]-vykonyz.xlsx[[#This Row],[Kod]]</f>
        <v>0</v>
      </c>
      <c r="AD5797" t="s">
        <v>19458</v>
      </c>
      <c r="AE5797" t="s">
        <v>19755</v>
      </c>
      <c r="AF5797" t="s">
        <v>50</v>
      </c>
      <c r="AG5797"/>
      <c r="AH5797" t="s">
        <v>19790</v>
      </c>
      <c r="AI5797" t="s">
        <v>19794</v>
      </c>
      <c r="AJ5797"/>
      <c r="AK5797" t="s">
        <v>1084</v>
      </c>
      <c r="AL5797" t="s">
        <v>989</v>
      </c>
      <c r="AM5797" t="s">
        <v>33</v>
      </c>
      <c r="AN5797" t="s">
        <v>33</v>
      </c>
      <c r="AO5797"/>
      <c r="AP5797" t="s">
        <v>19789</v>
      </c>
      <c r="AQ5797"/>
      <c r="AR5797" t="s">
        <v>35</v>
      </c>
      <c r="AS5797" t="s">
        <v>35</v>
      </c>
    </row>
    <row r="5798" spans="1:45">
      <c r="A5798" s="264" t="s">
        <v>19461</v>
      </c>
      <c r="B5798" s="217" t="s">
        <v>19755</v>
      </c>
      <c r="C5798" s="217" t="s">
        <v>50</v>
      </c>
      <c r="E5798" s="217" t="s">
        <v>19795</v>
      </c>
      <c r="F5798" s="217" t="s">
        <v>19791</v>
      </c>
      <c r="H5798" s="217" t="s">
        <v>1084</v>
      </c>
      <c r="I5798" s="217" t="s">
        <v>989</v>
      </c>
      <c r="J5798" s="217" t="s">
        <v>33</v>
      </c>
      <c r="K5798" s="217" t="s">
        <v>33</v>
      </c>
      <c r="M5798" s="217">
        <f t="shared" si="117"/>
        <v>1139</v>
      </c>
      <c r="O5798" s="217" t="s">
        <v>35</v>
      </c>
      <c r="P5798" s="217" t="s">
        <v>35</v>
      </c>
      <c r="Q5798" s="217">
        <f>S7395-vykonyz.xlsx[[#This Row],[Kod]]</f>
        <v>-95203</v>
      </c>
      <c r="R5798" s="217">
        <f>S5718-vykonyz.xlsx[[#This Row],[Kod]]</f>
        <v>0</v>
      </c>
      <c r="S5798" s="217" t="s">
        <v>19796</v>
      </c>
      <c r="T5798" s="217" t="s">
        <v>19797</v>
      </c>
      <c r="U5798" s="217">
        <v>714</v>
      </c>
      <c r="V5798" s="261">
        <v>45292</v>
      </c>
      <c r="W5798" s="217" t="s">
        <v>19796</v>
      </c>
      <c r="X5798" s="217">
        <v>626</v>
      </c>
      <c r="Y5798" s="217">
        <v>88</v>
      </c>
      <c r="Z5798" s="261">
        <v>45291</v>
      </c>
      <c r="AC5798" s="217">
        <f>vykonyz.xlsx3[[#This Row],[Kod]]-vykonyz.xlsx[[#This Row],[Kod]]</f>
        <v>0</v>
      </c>
      <c r="AD5798" t="s">
        <v>19461</v>
      </c>
      <c r="AE5798" t="s">
        <v>19755</v>
      </c>
      <c r="AF5798" t="s">
        <v>50</v>
      </c>
      <c r="AG5798"/>
      <c r="AH5798" t="s">
        <v>19795</v>
      </c>
      <c r="AI5798" t="s">
        <v>19794</v>
      </c>
      <c r="AJ5798"/>
      <c r="AK5798" t="s">
        <v>1084</v>
      </c>
      <c r="AL5798" t="s">
        <v>989</v>
      </c>
      <c r="AM5798" t="s">
        <v>33</v>
      </c>
      <c r="AN5798" t="s">
        <v>33</v>
      </c>
      <c r="AO5798"/>
      <c r="AP5798" t="s">
        <v>19789</v>
      </c>
      <c r="AQ5798"/>
      <c r="AR5798" t="s">
        <v>35</v>
      </c>
      <c r="AS5798" t="s">
        <v>35</v>
      </c>
    </row>
    <row r="5799" spans="1:45">
      <c r="A5799" s="264" t="s">
        <v>19463</v>
      </c>
      <c r="B5799" s="217" t="s">
        <v>19798</v>
      </c>
      <c r="C5799" s="217" t="s">
        <v>50</v>
      </c>
      <c r="E5799" s="217" t="s">
        <v>19464</v>
      </c>
      <c r="F5799" s="217" t="s">
        <v>19799</v>
      </c>
      <c r="H5799" s="217" t="s">
        <v>1130</v>
      </c>
      <c r="I5799" s="217" t="s">
        <v>1125</v>
      </c>
      <c r="J5799" s="217" t="s">
        <v>33</v>
      </c>
      <c r="K5799" s="217" t="s">
        <v>33</v>
      </c>
      <c r="M5799" s="217">
        <f t="shared" si="117"/>
        <v>65</v>
      </c>
      <c r="O5799" s="217" t="s">
        <v>35</v>
      </c>
      <c r="P5799" s="217" t="s">
        <v>35</v>
      </c>
      <c r="Q5799" s="217">
        <f>S7396-vykonyz.xlsx[[#This Row],[Kod]]</f>
        <v>-96111</v>
      </c>
      <c r="R5799" s="217">
        <f>S5719-vykonyz.xlsx[[#This Row],[Kod]]</f>
        <v>0</v>
      </c>
      <c r="S5799" s="217" t="s">
        <v>19800</v>
      </c>
      <c r="T5799" s="217" t="s">
        <v>19801</v>
      </c>
      <c r="U5799" s="217">
        <v>70</v>
      </c>
      <c r="V5799" s="261">
        <v>45292</v>
      </c>
      <c r="W5799" s="217" t="s">
        <v>19800</v>
      </c>
      <c r="X5799" s="217">
        <v>64</v>
      </c>
      <c r="Y5799" s="217">
        <v>6</v>
      </c>
      <c r="Z5799" s="261">
        <v>45291</v>
      </c>
      <c r="AC5799" s="217">
        <f>vykonyz.xlsx3[[#This Row],[Kod]]-vykonyz.xlsx[[#This Row],[Kod]]</f>
        <v>0</v>
      </c>
      <c r="AD5799" t="s">
        <v>19463</v>
      </c>
      <c r="AE5799" t="s">
        <v>19798</v>
      </c>
      <c r="AF5799" t="s">
        <v>50</v>
      </c>
      <c r="AG5799"/>
      <c r="AH5799" t="s">
        <v>19464</v>
      </c>
      <c r="AI5799" t="s">
        <v>19799</v>
      </c>
      <c r="AJ5799"/>
      <c r="AK5799" t="s">
        <v>1130</v>
      </c>
      <c r="AL5799" t="s">
        <v>1125</v>
      </c>
      <c r="AM5799" t="s">
        <v>33</v>
      </c>
      <c r="AN5799" t="s">
        <v>33</v>
      </c>
      <c r="AO5799"/>
      <c r="AP5799" t="s">
        <v>11296</v>
      </c>
      <c r="AQ5799"/>
      <c r="AR5799" t="s">
        <v>35</v>
      </c>
      <c r="AS5799" t="s">
        <v>35</v>
      </c>
    </row>
    <row r="5800" spans="1:45">
      <c r="A5800" s="264" t="s">
        <v>19466</v>
      </c>
      <c r="B5800" s="217" t="s">
        <v>19798</v>
      </c>
      <c r="C5800" s="217" t="s">
        <v>50</v>
      </c>
      <c r="E5800" s="217" t="s">
        <v>19467</v>
      </c>
      <c r="F5800" s="217" t="s">
        <v>19802</v>
      </c>
      <c r="H5800" s="217" t="s">
        <v>1130</v>
      </c>
      <c r="I5800" s="217" t="s">
        <v>1130</v>
      </c>
      <c r="J5800" s="217" t="s">
        <v>33</v>
      </c>
      <c r="K5800" s="217" t="s">
        <v>33</v>
      </c>
      <c r="M5800" s="217">
        <f t="shared" si="117"/>
        <v>286</v>
      </c>
      <c r="O5800" s="217" t="s">
        <v>35</v>
      </c>
      <c r="P5800" s="217" t="s">
        <v>35</v>
      </c>
      <c r="Q5800" s="217">
        <f>S7397-vykonyz.xlsx[[#This Row],[Kod]]</f>
        <v>-96113</v>
      </c>
      <c r="R5800" s="217">
        <f>S5720-vykonyz.xlsx[[#This Row],[Kod]]</f>
        <v>0</v>
      </c>
      <c r="S5800" s="217" t="s">
        <v>19803</v>
      </c>
      <c r="T5800" s="217" t="s">
        <v>19804</v>
      </c>
      <c r="U5800" s="217">
        <v>123</v>
      </c>
      <c r="V5800" s="261">
        <v>45292</v>
      </c>
      <c r="W5800" s="217" t="s">
        <v>19803</v>
      </c>
      <c r="X5800" s="217">
        <v>112</v>
      </c>
      <c r="Y5800" s="217">
        <v>11</v>
      </c>
      <c r="Z5800" s="261">
        <v>45291</v>
      </c>
      <c r="AC5800" s="217">
        <f>vykonyz.xlsx3[[#This Row],[Kod]]-vykonyz.xlsx[[#This Row],[Kod]]</f>
        <v>0</v>
      </c>
      <c r="AD5800" t="s">
        <v>19466</v>
      </c>
      <c r="AE5800" t="s">
        <v>19798</v>
      </c>
      <c r="AF5800" t="s">
        <v>50</v>
      </c>
      <c r="AG5800"/>
      <c r="AH5800" t="s">
        <v>19467</v>
      </c>
      <c r="AI5800" t="s">
        <v>19802</v>
      </c>
      <c r="AJ5800"/>
      <c r="AK5800" t="s">
        <v>1130</v>
      </c>
      <c r="AL5800" t="s">
        <v>1130</v>
      </c>
      <c r="AM5800" t="s">
        <v>33</v>
      </c>
      <c r="AN5800" t="s">
        <v>33</v>
      </c>
      <c r="AO5800"/>
      <c r="AP5800" t="s">
        <v>19805</v>
      </c>
      <c r="AQ5800"/>
      <c r="AR5800" t="s">
        <v>35</v>
      </c>
      <c r="AS5800" t="s">
        <v>35</v>
      </c>
    </row>
    <row r="5801" spans="1:45">
      <c r="A5801" s="264" t="s">
        <v>19469</v>
      </c>
      <c r="B5801" s="217" t="s">
        <v>19798</v>
      </c>
      <c r="C5801" s="217" t="s">
        <v>50</v>
      </c>
      <c r="E5801" s="217" t="s">
        <v>19470</v>
      </c>
      <c r="F5801" s="217" t="s">
        <v>19806</v>
      </c>
      <c r="H5801" s="217" t="s">
        <v>1130</v>
      </c>
      <c r="I5801" s="217" t="s">
        <v>6464</v>
      </c>
      <c r="J5801" s="217" t="s">
        <v>33</v>
      </c>
      <c r="K5801" s="217" t="s">
        <v>33</v>
      </c>
      <c r="M5801" s="217">
        <f t="shared" si="117"/>
        <v>107</v>
      </c>
      <c r="O5801" s="217" t="s">
        <v>35</v>
      </c>
      <c r="P5801" s="217" t="s">
        <v>35</v>
      </c>
      <c r="Q5801" s="217">
        <f>S7398-vykonyz.xlsx[[#This Row],[Kod]]</f>
        <v>-96115</v>
      </c>
      <c r="R5801" s="217">
        <f>S5721-vykonyz.xlsx[[#This Row],[Kod]]</f>
        <v>0</v>
      </c>
      <c r="S5801" s="217" t="s">
        <v>19807</v>
      </c>
      <c r="T5801" s="217" t="s">
        <v>19808</v>
      </c>
      <c r="U5801" s="217">
        <v>187</v>
      </c>
      <c r="V5801" s="261">
        <v>45292</v>
      </c>
      <c r="W5801" s="217" t="s">
        <v>19807</v>
      </c>
      <c r="X5801" s="217">
        <v>185</v>
      </c>
      <c r="Y5801" s="217">
        <v>2</v>
      </c>
      <c r="Z5801" s="261">
        <v>45291</v>
      </c>
      <c r="AC5801" s="217">
        <f>vykonyz.xlsx3[[#This Row],[Kod]]-vykonyz.xlsx[[#This Row],[Kod]]</f>
        <v>0</v>
      </c>
      <c r="AD5801" t="s">
        <v>19469</v>
      </c>
      <c r="AE5801" t="s">
        <v>19798</v>
      </c>
      <c r="AF5801" t="s">
        <v>50</v>
      </c>
      <c r="AG5801"/>
      <c r="AH5801" t="s">
        <v>19470</v>
      </c>
      <c r="AI5801" t="s">
        <v>19806</v>
      </c>
      <c r="AJ5801"/>
      <c r="AK5801" t="s">
        <v>1130</v>
      </c>
      <c r="AL5801" t="s">
        <v>6464</v>
      </c>
      <c r="AM5801" t="s">
        <v>33</v>
      </c>
      <c r="AN5801" t="s">
        <v>33</v>
      </c>
      <c r="AO5801"/>
      <c r="AP5801" t="s">
        <v>751</v>
      </c>
      <c r="AQ5801"/>
      <c r="AR5801" t="s">
        <v>35</v>
      </c>
      <c r="AS5801" t="s">
        <v>35</v>
      </c>
    </row>
    <row r="5802" spans="1:45">
      <c r="A5802" s="264" t="s">
        <v>19472</v>
      </c>
      <c r="B5802" s="217" t="s">
        <v>19798</v>
      </c>
      <c r="C5802" s="217" t="s">
        <v>50</v>
      </c>
      <c r="E5802" s="217" t="s">
        <v>19473</v>
      </c>
      <c r="F5802" s="217" t="s">
        <v>19809</v>
      </c>
      <c r="H5802" s="217" t="s">
        <v>6464</v>
      </c>
      <c r="I5802" s="217" t="s">
        <v>7244</v>
      </c>
      <c r="J5802" s="217" t="s">
        <v>33</v>
      </c>
      <c r="K5802" s="217" t="s">
        <v>33</v>
      </c>
      <c r="M5802" s="217">
        <f t="shared" si="117"/>
        <v>129</v>
      </c>
      <c r="O5802" s="217" t="s">
        <v>35</v>
      </c>
      <c r="P5802" s="217" t="s">
        <v>35</v>
      </c>
      <c r="Q5802" s="217">
        <f>S7399-vykonyz.xlsx[[#This Row],[Kod]]</f>
        <v>-96123</v>
      </c>
      <c r="R5802" s="217">
        <f>S5722-vykonyz.xlsx[[#This Row],[Kod]]</f>
        <v>0</v>
      </c>
      <c r="S5802" s="217" t="s">
        <v>19810</v>
      </c>
      <c r="T5802" s="217" t="s">
        <v>19811</v>
      </c>
      <c r="U5802" s="217">
        <v>452</v>
      </c>
      <c r="V5802" s="261">
        <v>45292</v>
      </c>
      <c r="W5802" s="217" t="s">
        <v>19810</v>
      </c>
      <c r="X5802" s="217">
        <v>436</v>
      </c>
      <c r="Y5802" s="217">
        <v>16</v>
      </c>
      <c r="Z5802" s="261">
        <v>45291</v>
      </c>
      <c r="AC5802" s="217">
        <f>vykonyz.xlsx3[[#This Row],[Kod]]-vykonyz.xlsx[[#This Row],[Kod]]</f>
        <v>0</v>
      </c>
      <c r="AD5802" t="s">
        <v>19472</v>
      </c>
      <c r="AE5802" t="s">
        <v>19798</v>
      </c>
      <c r="AF5802" t="s">
        <v>50</v>
      </c>
      <c r="AG5802"/>
      <c r="AH5802" t="s">
        <v>19473</v>
      </c>
      <c r="AI5802" t="s">
        <v>19809</v>
      </c>
      <c r="AJ5802"/>
      <c r="AK5802" t="s">
        <v>6464</v>
      </c>
      <c r="AL5802" t="s">
        <v>7244</v>
      </c>
      <c r="AM5802" t="s">
        <v>33</v>
      </c>
      <c r="AN5802" t="s">
        <v>33</v>
      </c>
      <c r="AO5802"/>
      <c r="AP5802" t="s">
        <v>15899</v>
      </c>
      <c r="AQ5802"/>
      <c r="AR5802" t="s">
        <v>35</v>
      </c>
      <c r="AS5802" t="s">
        <v>35</v>
      </c>
    </row>
    <row r="5803" spans="1:45">
      <c r="A5803" s="264" t="s">
        <v>19476</v>
      </c>
      <c r="B5803" s="217" t="s">
        <v>19798</v>
      </c>
      <c r="C5803" s="217" t="s">
        <v>50</v>
      </c>
      <c r="E5803" s="217" t="s">
        <v>19477</v>
      </c>
      <c r="F5803" s="217" t="s">
        <v>19812</v>
      </c>
      <c r="H5803" s="217" t="s">
        <v>7244</v>
      </c>
      <c r="I5803" s="217" t="s">
        <v>15084</v>
      </c>
      <c r="J5803" s="217" t="s">
        <v>33</v>
      </c>
      <c r="K5803" s="217" t="s">
        <v>33</v>
      </c>
      <c r="M5803" s="217">
        <f t="shared" si="117"/>
        <v>10</v>
      </c>
      <c r="O5803" s="217" t="s">
        <v>35</v>
      </c>
      <c r="P5803" s="217" t="s">
        <v>35</v>
      </c>
      <c r="Q5803" s="217">
        <f>S7400-vykonyz.xlsx[[#This Row],[Kod]]</f>
        <v>-96125</v>
      </c>
      <c r="R5803" s="217">
        <f>S5723-vykonyz.xlsx[[#This Row],[Kod]]</f>
        <v>0</v>
      </c>
      <c r="S5803" s="217" t="s">
        <v>19813</v>
      </c>
      <c r="T5803" s="217" t="s">
        <v>19814</v>
      </c>
      <c r="U5803" s="217">
        <v>598</v>
      </c>
      <c r="V5803" s="261">
        <v>45292</v>
      </c>
      <c r="W5803" s="217" t="s">
        <v>19813</v>
      </c>
      <c r="X5803" s="217">
        <v>565</v>
      </c>
      <c r="Y5803" s="217">
        <v>33</v>
      </c>
      <c r="Z5803" s="261">
        <v>45291</v>
      </c>
      <c r="AC5803" s="217">
        <f>vykonyz.xlsx3[[#This Row],[Kod]]-vykonyz.xlsx[[#This Row],[Kod]]</f>
        <v>0</v>
      </c>
      <c r="AD5803" t="s">
        <v>19476</v>
      </c>
      <c r="AE5803" t="s">
        <v>19798</v>
      </c>
      <c r="AF5803" t="s">
        <v>50</v>
      </c>
      <c r="AG5803"/>
      <c r="AH5803" t="s">
        <v>19477</v>
      </c>
      <c r="AI5803" t="s">
        <v>19812</v>
      </c>
      <c r="AJ5803"/>
      <c r="AK5803" t="s">
        <v>7244</v>
      </c>
      <c r="AL5803" t="s">
        <v>15084</v>
      </c>
      <c r="AM5803" t="s">
        <v>33</v>
      </c>
      <c r="AN5803" t="s">
        <v>33</v>
      </c>
      <c r="AO5803"/>
      <c r="AP5803" t="s">
        <v>4233</v>
      </c>
      <c r="AQ5803"/>
      <c r="AR5803" t="s">
        <v>35</v>
      </c>
      <c r="AS5803" t="s">
        <v>35</v>
      </c>
    </row>
    <row r="5804" spans="1:45">
      <c r="A5804" s="264" t="s">
        <v>19480</v>
      </c>
      <c r="B5804" s="217" t="s">
        <v>19798</v>
      </c>
      <c r="C5804" s="217" t="s">
        <v>50</v>
      </c>
      <c r="E5804" s="217" t="s">
        <v>19481</v>
      </c>
      <c r="F5804" s="217" t="s">
        <v>19815</v>
      </c>
      <c r="H5804" s="217" t="s">
        <v>1130</v>
      </c>
      <c r="I5804" s="217" t="s">
        <v>1130</v>
      </c>
      <c r="J5804" s="217" t="s">
        <v>33</v>
      </c>
      <c r="K5804" s="217" t="s">
        <v>33</v>
      </c>
      <c r="M5804" s="217">
        <f t="shared" si="117"/>
        <v>317</v>
      </c>
      <c r="O5804" s="217" t="s">
        <v>35</v>
      </c>
      <c r="P5804" s="217" t="s">
        <v>35</v>
      </c>
      <c r="Q5804" s="217">
        <f>S7401-vykonyz.xlsx[[#This Row],[Kod]]</f>
        <v>-96127</v>
      </c>
      <c r="R5804" s="217">
        <f>S5724-vykonyz.xlsx[[#This Row],[Kod]]</f>
        <v>0</v>
      </c>
      <c r="S5804" s="217" t="s">
        <v>19816</v>
      </c>
      <c r="T5804" s="217" t="s">
        <v>19817</v>
      </c>
      <c r="U5804" s="217">
        <v>239</v>
      </c>
      <c r="V5804" s="261">
        <v>45292</v>
      </c>
      <c r="W5804" s="217" t="s">
        <v>19816</v>
      </c>
      <c r="X5804" s="217">
        <v>223</v>
      </c>
      <c r="Y5804" s="217">
        <v>16</v>
      </c>
      <c r="Z5804" s="261">
        <v>45291</v>
      </c>
      <c r="AC5804" s="217">
        <f>vykonyz.xlsx3[[#This Row],[Kod]]-vykonyz.xlsx[[#This Row],[Kod]]</f>
        <v>0</v>
      </c>
      <c r="AD5804" t="s">
        <v>19480</v>
      </c>
      <c r="AE5804" t="s">
        <v>19798</v>
      </c>
      <c r="AF5804" t="s">
        <v>50</v>
      </c>
      <c r="AG5804"/>
      <c r="AH5804" t="s">
        <v>19481</v>
      </c>
      <c r="AI5804" t="s">
        <v>19815</v>
      </c>
      <c r="AJ5804"/>
      <c r="AK5804" t="s">
        <v>1130</v>
      </c>
      <c r="AL5804" t="s">
        <v>1130</v>
      </c>
      <c r="AM5804" t="s">
        <v>33</v>
      </c>
      <c r="AN5804" t="s">
        <v>33</v>
      </c>
      <c r="AO5804"/>
      <c r="AP5804" t="s">
        <v>9171</v>
      </c>
      <c r="AQ5804"/>
      <c r="AR5804" t="s">
        <v>35</v>
      </c>
      <c r="AS5804" t="s">
        <v>35</v>
      </c>
    </row>
    <row r="5805" spans="1:45">
      <c r="A5805" s="264" t="s">
        <v>19484</v>
      </c>
      <c r="B5805" s="217" t="s">
        <v>19798</v>
      </c>
      <c r="C5805" s="217" t="s">
        <v>50</v>
      </c>
      <c r="E5805" s="217" t="s">
        <v>19485</v>
      </c>
      <c r="F5805" s="217" t="s">
        <v>19818</v>
      </c>
      <c r="H5805" s="217" t="s">
        <v>1130</v>
      </c>
      <c r="I5805" s="217" t="s">
        <v>1130</v>
      </c>
      <c r="J5805" s="217" t="s">
        <v>33</v>
      </c>
      <c r="K5805" s="217" t="s">
        <v>33</v>
      </c>
      <c r="M5805" s="217">
        <f t="shared" si="117"/>
        <v>483</v>
      </c>
      <c r="O5805" s="217" t="s">
        <v>35</v>
      </c>
      <c r="P5805" s="217" t="s">
        <v>35</v>
      </c>
      <c r="Q5805" s="217">
        <f>S7402-vykonyz.xlsx[[#This Row],[Kod]]</f>
        <v>-96131</v>
      </c>
      <c r="R5805" s="217">
        <f>S5725-vykonyz.xlsx[[#This Row],[Kod]]</f>
        <v>0</v>
      </c>
      <c r="S5805" s="217" t="s">
        <v>19819</v>
      </c>
      <c r="T5805" s="217" t="s">
        <v>19820</v>
      </c>
      <c r="U5805" s="217">
        <v>203</v>
      </c>
      <c r="V5805" s="261">
        <v>45292</v>
      </c>
      <c r="W5805" s="217" t="s">
        <v>19819</v>
      </c>
      <c r="X5805" s="217">
        <v>192</v>
      </c>
      <c r="Y5805" s="217">
        <v>11</v>
      </c>
      <c r="Z5805" s="261">
        <v>45291</v>
      </c>
      <c r="AC5805" s="217">
        <f>vykonyz.xlsx3[[#This Row],[Kod]]-vykonyz.xlsx[[#This Row],[Kod]]</f>
        <v>0</v>
      </c>
      <c r="AD5805" t="s">
        <v>19484</v>
      </c>
      <c r="AE5805" t="s">
        <v>19798</v>
      </c>
      <c r="AF5805" t="s">
        <v>50</v>
      </c>
      <c r="AG5805"/>
      <c r="AH5805" t="s">
        <v>19485</v>
      </c>
      <c r="AI5805" t="s">
        <v>19818</v>
      </c>
      <c r="AJ5805"/>
      <c r="AK5805" t="s">
        <v>1130</v>
      </c>
      <c r="AL5805" t="s">
        <v>1130</v>
      </c>
      <c r="AM5805" t="s">
        <v>33</v>
      </c>
      <c r="AN5805" t="s">
        <v>33</v>
      </c>
      <c r="AO5805"/>
      <c r="AP5805" t="s">
        <v>16392</v>
      </c>
      <c r="AQ5805"/>
      <c r="AR5805" t="s">
        <v>35</v>
      </c>
      <c r="AS5805" t="s">
        <v>35</v>
      </c>
    </row>
    <row r="5806" spans="1:45">
      <c r="A5806" s="264" t="s">
        <v>19487</v>
      </c>
      <c r="B5806" s="217" t="s">
        <v>19798</v>
      </c>
      <c r="C5806" s="217" t="s">
        <v>50</v>
      </c>
      <c r="E5806" s="217" t="s">
        <v>19488</v>
      </c>
      <c r="F5806" s="217" t="s">
        <v>19821</v>
      </c>
      <c r="H5806" s="217" t="s">
        <v>994</v>
      </c>
      <c r="I5806" s="217" t="s">
        <v>1130</v>
      </c>
      <c r="J5806" s="217" t="s">
        <v>33</v>
      </c>
      <c r="K5806" s="217" t="s">
        <v>33</v>
      </c>
      <c r="M5806" s="217">
        <f t="shared" si="117"/>
        <v>536</v>
      </c>
      <c r="O5806" s="217" t="s">
        <v>35</v>
      </c>
      <c r="P5806" s="217" t="s">
        <v>35</v>
      </c>
      <c r="Q5806" s="217">
        <f>S7403-vykonyz.xlsx[[#This Row],[Kod]]</f>
        <v>-96139</v>
      </c>
      <c r="R5806" s="217">
        <f>S5726-vykonyz.xlsx[[#This Row],[Kod]]</f>
        <v>0</v>
      </c>
      <c r="S5806" s="217" t="s">
        <v>19822</v>
      </c>
      <c r="T5806" s="217" t="s">
        <v>19823</v>
      </c>
      <c r="U5806" s="217">
        <v>437</v>
      </c>
      <c r="V5806" s="261">
        <v>45292</v>
      </c>
      <c r="W5806" s="217" t="s">
        <v>19822</v>
      </c>
      <c r="X5806" s="217">
        <v>421</v>
      </c>
      <c r="Y5806" s="217">
        <v>16</v>
      </c>
      <c r="Z5806" s="261">
        <v>45291</v>
      </c>
      <c r="AC5806" s="217">
        <f>vykonyz.xlsx3[[#This Row],[Kod]]-vykonyz.xlsx[[#This Row],[Kod]]</f>
        <v>0</v>
      </c>
      <c r="AD5806" t="s">
        <v>19487</v>
      </c>
      <c r="AE5806" t="s">
        <v>19798</v>
      </c>
      <c r="AF5806" t="s">
        <v>50</v>
      </c>
      <c r="AG5806"/>
      <c r="AH5806" t="s">
        <v>19488</v>
      </c>
      <c r="AI5806" t="s">
        <v>19821</v>
      </c>
      <c r="AJ5806"/>
      <c r="AK5806" t="s">
        <v>994</v>
      </c>
      <c r="AL5806" t="s">
        <v>1130</v>
      </c>
      <c r="AM5806" t="s">
        <v>33</v>
      </c>
      <c r="AN5806" t="s">
        <v>33</v>
      </c>
      <c r="AO5806"/>
      <c r="AP5806" t="s">
        <v>9849</v>
      </c>
      <c r="AQ5806"/>
      <c r="AR5806" t="s">
        <v>35</v>
      </c>
      <c r="AS5806" t="s">
        <v>35</v>
      </c>
    </row>
    <row r="5807" spans="1:45">
      <c r="A5807" s="264" t="s">
        <v>19490</v>
      </c>
      <c r="B5807" s="217" t="s">
        <v>19798</v>
      </c>
      <c r="C5807" s="217" t="s">
        <v>50</v>
      </c>
      <c r="E5807" s="217" t="s">
        <v>19491</v>
      </c>
      <c r="F5807" s="217" t="s">
        <v>19824</v>
      </c>
      <c r="H5807" s="217" t="s">
        <v>994</v>
      </c>
      <c r="I5807" s="217" t="s">
        <v>1130</v>
      </c>
      <c r="J5807" s="217" t="s">
        <v>33</v>
      </c>
      <c r="K5807" s="217" t="s">
        <v>33</v>
      </c>
      <c r="M5807" s="217">
        <f t="shared" si="117"/>
        <v>943</v>
      </c>
      <c r="O5807" s="217" t="s">
        <v>35</v>
      </c>
      <c r="P5807" s="217" t="s">
        <v>35</v>
      </c>
      <c r="Q5807" s="217">
        <f>S7404-vykonyz.xlsx[[#This Row],[Kod]]</f>
        <v>-96143</v>
      </c>
      <c r="R5807" s="217">
        <f>S5727-vykonyz.xlsx[[#This Row],[Kod]]</f>
        <v>0</v>
      </c>
      <c r="S5807" s="217" t="s">
        <v>19825</v>
      </c>
      <c r="T5807" s="217" t="s">
        <v>19826</v>
      </c>
      <c r="U5807" s="217">
        <v>459</v>
      </c>
      <c r="V5807" s="261">
        <v>45292</v>
      </c>
      <c r="W5807" s="217" t="s">
        <v>19825</v>
      </c>
      <c r="X5807" s="217">
        <v>445</v>
      </c>
      <c r="Y5807" s="217">
        <v>14</v>
      </c>
      <c r="Z5807" s="261">
        <v>45291</v>
      </c>
      <c r="AC5807" s="217">
        <f>vykonyz.xlsx3[[#This Row],[Kod]]-vykonyz.xlsx[[#This Row],[Kod]]</f>
        <v>0</v>
      </c>
      <c r="AD5807" t="s">
        <v>19490</v>
      </c>
      <c r="AE5807" t="s">
        <v>19798</v>
      </c>
      <c r="AF5807" t="s">
        <v>50</v>
      </c>
      <c r="AG5807"/>
      <c r="AH5807" t="s">
        <v>19491</v>
      </c>
      <c r="AI5807" t="s">
        <v>19824</v>
      </c>
      <c r="AJ5807"/>
      <c r="AK5807" t="s">
        <v>994</v>
      </c>
      <c r="AL5807" t="s">
        <v>1130</v>
      </c>
      <c r="AM5807" t="s">
        <v>33</v>
      </c>
      <c r="AN5807" t="s">
        <v>33</v>
      </c>
      <c r="AO5807"/>
      <c r="AP5807" t="s">
        <v>15793</v>
      </c>
      <c r="AQ5807"/>
      <c r="AR5807" t="s">
        <v>35</v>
      </c>
      <c r="AS5807" t="s">
        <v>35</v>
      </c>
    </row>
    <row r="5808" spans="1:45">
      <c r="A5808" s="264" t="s">
        <v>19494</v>
      </c>
      <c r="B5808" s="217" t="s">
        <v>19798</v>
      </c>
      <c r="C5808" s="217" t="s">
        <v>50</v>
      </c>
      <c r="E5808" s="217" t="s">
        <v>19495</v>
      </c>
      <c r="F5808" s="217" t="s">
        <v>19827</v>
      </c>
      <c r="H5808" s="217" t="s">
        <v>6464</v>
      </c>
      <c r="I5808" s="217" t="s">
        <v>7244</v>
      </c>
      <c r="J5808" s="217" t="s">
        <v>33</v>
      </c>
      <c r="K5808" s="217" t="s">
        <v>33</v>
      </c>
      <c r="M5808" s="217">
        <f t="shared" si="117"/>
        <v>198</v>
      </c>
      <c r="O5808" s="217" t="s">
        <v>35</v>
      </c>
      <c r="P5808" s="217" t="s">
        <v>35</v>
      </c>
      <c r="Q5808" s="217">
        <f>S7405-vykonyz.xlsx[[#This Row],[Kod]]</f>
        <v>-96145</v>
      </c>
      <c r="R5808" s="217">
        <f>S5728-vykonyz.xlsx[[#This Row],[Kod]]</f>
        <v>0</v>
      </c>
      <c r="S5808" s="217" t="s">
        <v>19828</v>
      </c>
      <c r="T5808" s="217" t="s">
        <v>19829</v>
      </c>
      <c r="U5808" s="217">
        <v>449</v>
      </c>
      <c r="V5808" s="261">
        <v>45292</v>
      </c>
      <c r="W5808" s="217" t="s">
        <v>19828</v>
      </c>
      <c r="X5808" s="217">
        <v>436</v>
      </c>
      <c r="Y5808" s="217">
        <v>13</v>
      </c>
      <c r="Z5808" s="261">
        <v>45291</v>
      </c>
      <c r="AC5808" s="217">
        <f>vykonyz.xlsx3[[#This Row],[Kod]]-vykonyz.xlsx[[#This Row],[Kod]]</f>
        <v>0</v>
      </c>
      <c r="AD5808" t="s">
        <v>19494</v>
      </c>
      <c r="AE5808" t="s">
        <v>19798</v>
      </c>
      <c r="AF5808" t="s">
        <v>50</v>
      </c>
      <c r="AG5808"/>
      <c r="AH5808" t="s">
        <v>19495</v>
      </c>
      <c r="AI5808" t="s">
        <v>19827</v>
      </c>
      <c r="AJ5808"/>
      <c r="AK5808" t="s">
        <v>6464</v>
      </c>
      <c r="AL5808" t="s">
        <v>7244</v>
      </c>
      <c r="AM5808" t="s">
        <v>33</v>
      </c>
      <c r="AN5808" t="s">
        <v>33</v>
      </c>
      <c r="AO5808"/>
      <c r="AP5808" t="s">
        <v>1486</v>
      </c>
      <c r="AQ5808"/>
      <c r="AR5808" t="s">
        <v>35</v>
      </c>
      <c r="AS5808" t="s">
        <v>35</v>
      </c>
    </row>
    <row r="5809" spans="1:45">
      <c r="A5809" s="264" t="s">
        <v>19500</v>
      </c>
      <c r="B5809" s="217" t="s">
        <v>19798</v>
      </c>
      <c r="C5809" s="217" t="s">
        <v>50</v>
      </c>
      <c r="E5809" s="217" t="s">
        <v>19501</v>
      </c>
      <c r="F5809" s="217" t="s">
        <v>19830</v>
      </c>
      <c r="H5809" s="217" t="s">
        <v>1130</v>
      </c>
      <c r="I5809" s="217" t="s">
        <v>1130</v>
      </c>
      <c r="J5809" s="217" t="s">
        <v>33</v>
      </c>
      <c r="K5809" s="217" t="s">
        <v>33</v>
      </c>
      <c r="M5809" s="217">
        <f t="shared" si="117"/>
        <v>539</v>
      </c>
      <c r="O5809" s="217" t="s">
        <v>35</v>
      </c>
      <c r="P5809" s="217" t="s">
        <v>35</v>
      </c>
      <c r="Q5809" s="217">
        <f>S7406-vykonyz.xlsx[[#This Row],[Kod]]</f>
        <v>-96147</v>
      </c>
      <c r="R5809" s="217">
        <f>S5729-vykonyz.xlsx[[#This Row],[Kod]]</f>
        <v>0</v>
      </c>
      <c r="S5809" s="217" t="s">
        <v>19831</v>
      </c>
      <c r="T5809" s="217" t="s">
        <v>19832</v>
      </c>
      <c r="U5809" s="217">
        <v>439</v>
      </c>
      <c r="V5809" s="261">
        <v>45292</v>
      </c>
      <c r="W5809" s="217" t="s">
        <v>19831</v>
      </c>
      <c r="X5809" s="217">
        <v>426</v>
      </c>
      <c r="Y5809" s="217">
        <v>13</v>
      </c>
      <c r="Z5809" s="261">
        <v>45291</v>
      </c>
      <c r="AC5809" s="217">
        <f>vykonyz.xlsx3[[#This Row],[Kod]]-vykonyz.xlsx[[#This Row],[Kod]]</f>
        <v>0</v>
      </c>
      <c r="AD5809" t="s">
        <v>19500</v>
      </c>
      <c r="AE5809" t="s">
        <v>19798</v>
      </c>
      <c r="AF5809" t="s">
        <v>50</v>
      </c>
      <c r="AG5809"/>
      <c r="AH5809" t="s">
        <v>19501</v>
      </c>
      <c r="AI5809" t="s">
        <v>19830</v>
      </c>
      <c r="AJ5809"/>
      <c r="AK5809" t="s">
        <v>1130</v>
      </c>
      <c r="AL5809" t="s">
        <v>1130</v>
      </c>
      <c r="AM5809" t="s">
        <v>33</v>
      </c>
      <c r="AN5809" t="s">
        <v>33</v>
      </c>
      <c r="AO5809"/>
      <c r="AP5809" t="s">
        <v>17880</v>
      </c>
      <c r="AQ5809"/>
      <c r="AR5809" t="s">
        <v>35</v>
      </c>
      <c r="AS5809" t="s">
        <v>35</v>
      </c>
    </row>
    <row r="5810" spans="1:45">
      <c r="A5810" s="264" t="s">
        <v>19503</v>
      </c>
      <c r="B5810" s="217" t="s">
        <v>19798</v>
      </c>
      <c r="C5810" s="217" t="s">
        <v>50</v>
      </c>
      <c r="E5810" s="217" t="s">
        <v>19833</v>
      </c>
      <c r="F5810" s="217" t="s">
        <v>19834</v>
      </c>
      <c r="H5810" s="217" t="s">
        <v>994</v>
      </c>
      <c r="I5810" s="217" t="s">
        <v>1130</v>
      </c>
      <c r="J5810" s="217" t="s">
        <v>33</v>
      </c>
      <c r="K5810" s="217" t="s">
        <v>33</v>
      </c>
      <c r="M5810" s="217">
        <f t="shared" si="117"/>
        <v>920</v>
      </c>
      <c r="O5810" s="217" t="s">
        <v>35</v>
      </c>
      <c r="P5810" s="217" t="s">
        <v>35</v>
      </c>
      <c r="Q5810" s="217">
        <f>S7407-vykonyz.xlsx[[#This Row],[Kod]]</f>
        <v>-96149</v>
      </c>
      <c r="R5810" s="217">
        <f>S5730-vykonyz.xlsx[[#This Row],[Kod]]</f>
        <v>0</v>
      </c>
      <c r="S5810" s="217" t="s">
        <v>19835</v>
      </c>
      <c r="T5810" s="217" t="s">
        <v>19836</v>
      </c>
      <c r="U5810" s="217">
        <v>204</v>
      </c>
      <c r="V5810" s="261">
        <v>45292</v>
      </c>
      <c r="W5810" s="217" t="s">
        <v>19835</v>
      </c>
      <c r="X5810" s="217">
        <v>188</v>
      </c>
      <c r="Y5810" s="217">
        <v>16</v>
      </c>
      <c r="Z5810" s="261">
        <v>45291</v>
      </c>
      <c r="AC5810" s="217">
        <f>vykonyz.xlsx3[[#This Row],[Kod]]-vykonyz.xlsx[[#This Row],[Kod]]</f>
        <v>0</v>
      </c>
      <c r="AD5810" t="s">
        <v>19503</v>
      </c>
      <c r="AE5810" t="s">
        <v>19798</v>
      </c>
      <c r="AF5810" t="s">
        <v>50</v>
      </c>
      <c r="AG5810"/>
      <c r="AH5810" t="s">
        <v>19504</v>
      </c>
      <c r="AI5810" t="s">
        <v>19834</v>
      </c>
      <c r="AJ5810"/>
      <c r="AK5810" t="s">
        <v>994</v>
      </c>
      <c r="AL5810" t="s">
        <v>1130</v>
      </c>
      <c r="AM5810" t="s">
        <v>33</v>
      </c>
      <c r="AN5810" t="s">
        <v>33</v>
      </c>
      <c r="AO5810"/>
      <c r="AP5810" t="s">
        <v>19837</v>
      </c>
      <c r="AQ5810"/>
      <c r="AR5810" t="s">
        <v>35</v>
      </c>
      <c r="AS5810" t="s">
        <v>35</v>
      </c>
    </row>
    <row r="5811" spans="1:45">
      <c r="A5811" s="264" t="s">
        <v>19506</v>
      </c>
      <c r="B5811" s="217" t="s">
        <v>19798</v>
      </c>
      <c r="C5811" s="217" t="s">
        <v>50</v>
      </c>
      <c r="E5811" s="217" t="s">
        <v>19507</v>
      </c>
      <c r="F5811" s="217" t="s">
        <v>19838</v>
      </c>
      <c r="H5811" s="217" t="s">
        <v>1130</v>
      </c>
      <c r="I5811" s="217" t="s">
        <v>1130</v>
      </c>
      <c r="J5811" s="217" t="s">
        <v>33</v>
      </c>
      <c r="K5811" s="217" t="s">
        <v>33</v>
      </c>
      <c r="M5811" s="217">
        <f t="shared" si="117"/>
        <v>473</v>
      </c>
      <c r="O5811" s="217" t="s">
        <v>35</v>
      </c>
      <c r="P5811" s="217" t="s">
        <v>35</v>
      </c>
      <c r="Q5811" s="217">
        <f>S7408-vykonyz.xlsx[[#This Row],[Kod]]</f>
        <v>-96153</v>
      </c>
      <c r="R5811" s="217">
        <f>S5731-vykonyz.xlsx[[#This Row],[Kod]]</f>
        <v>0</v>
      </c>
      <c r="S5811" s="217" t="s">
        <v>19839</v>
      </c>
      <c r="T5811" s="217" t="s">
        <v>19840</v>
      </c>
      <c r="U5811" s="217">
        <v>26</v>
      </c>
      <c r="V5811" s="261">
        <v>45292</v>
      </c>
      <c r="W5811" s="217" t="s">
        <v>19839</v>
      </c>
      <c r="X5811" s="217">
        <v>25</v>
      </c>
      <c r="Y5811" s="217">
        <v>1</v>
      </c>
      <c r="Z5811" s="261">
        <v>45291</v>
      </c>
      <c r="AC5811" s="217">
        <f>vykonyz.xlsx3[[#This Row],[Kod]]-vykonyz.xlsx[[#This Row],[Kod]]</f>
        <v>0</v>
      </c>
      <c r="AD5811" t="s">
        <v>19506</v>
      </c>
      <c r="AE5811" t="s">
        <v>19798</v>
      </c>
      <c r="AF5811" t="s">
        <v>50</v>
      </c>
      <c r="AG5811"/>
      <c r="AH5811" t="s">
        <v>19507</v>
      </c>
      <c r="AI5811" t="s">
        <v>19838</v>
      </c>
      <c r="AJ5811"/>
      <c r="AK5811" t="s">
        <v>1130</v>
      </c>
      <c r="AL5811" t="s">
        <v>1130</v>
      </c>
      <c r="AM5811" t="s">
        <v>33</v>
      </c>
      <c r="AN5811" t="s">
        <v>33</v>
      </c>
      <c r="AO5811"/>
      <c r="AP5811" t="s">
        <v>11269</v>
      </c>
      <c r="AQ5811"/>
      <c r="AR5811" t="s">
        <v>35</v>
      </c>
      <c r="AS5811" t="s">
        <v>35</v>
      </c>
    </row>
    <row r="5812" spans="1:45">
      <c r="A5812" s="264" t="s">
        <v>19510</v>
      </c>
      <c r="B5812" s="217" t="s">
        <v>19798</v>
      </c>
      <c r="C5812" s="217" t="s">
        <v>50</v>
      </c>
      <c r="E5812" s="217" t="s">
        <v>19841</v>
      </c>
      <c r="F5812" s="217" t="s">
        <v>19842</v>
      </c>
      <c r="H5812" s="217" t="s">
        <v>1130</v>
      </c>
      <c r="I5812" s="217" t="s">
        <v>1130</v>
      </c>
      <c r="J5812" s="217" t="s">
        <v>33</v>
      </c>
      <c r="K5812" s="217" t="s">
        <v>33</v>
      </c>
      <c r="M5812" s="217">
        <f t="shared" si="117"/>
        <v>428</v>
      </c>
      <c r="O5812" s="217" t="s">
        <v>35</v>
      </c>
      <c r="P5812" s="217" t="s">
        <v>35</v>
      </c>
      <c r="Q5812" s="217">
        <f>S7409-vykonyz.xlsx[[#This Row],[Kod]]</f>
        <v>-96155</v>
      </c>
      <c r="R5812" s="217">
        <f>S5732-vykonyz.xlsx[[#This Row],[Kod]]</f>
        <v>0</v>
      </c>
      <c r="S5812" s="217" t="s">
        <v>19843</v>
      </c>
      <c r="T5812" s="217" t="s">
        <v>19844</v>
      </c>
      <c r="U5812" s="217">
        <v>654</v>
      </c>
      <c r="V5812" s="261">
        <v>45292</v>
      </c>
      <c r="W5812" s="217" t="s">
        <v>19843</v>
      </c>
      <c r="X5812" s="217">
        <v>643</v>
      </c>
      <c r="Y5812" s="217">
        <v>11</v>
      </c>
      <c r="Z5812" s="261">
        <v>45291</v>
      </c>
      <c r="AC5812" s="217">
        <f>vykonyz.xlsx3[[#This Row],[Kod]]-vykonyz.xlsx[[#This Row],[Kod]]</f>
        <v>0</v>
      </c>
      <c r="AD5812" t="s">
        <v>19510</v>
      </c>
      <c r="AE5812" t="s">
        <v>19798</v>
      </c>
      <c r="AF5812" t="s">
        <v>50</v>
      </c>
      <c r="AG5812"/>
      <c r="AH5812" t="s">
        <v>19511</v>
      </c>
      <c r="AI5812" t="s">
        <v>19842</v>
      </c>
      <c r="AJ5812"/>
      <c r="AK5812" t="s">
        <v>1130</v>
      </c>
      <c r="AL5812" t="s">
        <v>1130</v>
      </c>
      <c r="AM5812" t="s">
        <v>33</v>
      </c>
      <c r="AN5812" t="s">
        <v>33</v>
      </c>
      <c r="AO5812"/>
      <c r="AP5812" t="s">
        <v>631</v>
      </c>
      <c r="AQ5812"/>
      <c r="AR5812" t="s">
        <v>35</v>
      </c>
      <c r="AS5812" t="s">
        <v>35</v>
      </c>
    </row>
    <row r="5813" spans="1:45">
      <c r="A5813" s="264" t="s">
        <v>19514</v>
      </c>
      <c r="B5813" s="217" t="s">
        <v>19798</v>
      </c>
      <c r="C5813" s="217" t="s">
        <v>50</v>
      </c>
      <c r="E5813" s="217" t="s">
        <v>19515</v>
      </c>
      <c r="F5813" s="217" t="s">
        <v>19845</v>
      </c>
      <c r="H5813" s="217" t="s">
        <v>1130</v>
      </c>
      <c r="I5813" s="217" t="s">
        <v>1130</v>
      </c>
      <c r="J5813" s="217" t="s">
        <v>33</v>
      </c>
      <c r="K5813" s="217" t="s">
        <v>33</v>
      </c>
      <c r="M5813" s="217">
        <f t="shared" si="117"/>
        <v>372</v>
      </c>
      <c r="O5813" s="217" t="s">
        <v>35</v>
      </c>
      <c r="P5813" s="217" t="s">
        <v>35</v>
      </c>
      <c r="Q5813" s="217">
        <f>S7410-vykonyz.xlsx[[#This Row],[Kod]]</f>
        <v>-96157</v>
      </c>
      <c r="R5813" s="217">
        <f>S5733-vykonyz.xlsx[[#This Row],[Kod]]</f>
        <v>0</v>
      </c>
      <c r="S5813" s="217" t="s">
        <v>19846</v>
      </c>
      <c r="T5813" s="217" t="s">
        <v>19847</v>
      </c>
      <c r="U5813" s="217">
        <v>768</v>
      </c>
      <c r="V5813" s="261">
        <v>45292</v>
      </c>
      <c r="W5813" s="217" t="s">
        <v>19846</v>
      </c>
      <c r="X5813" s="217">
        <v>761</v>
      </c>
      <c r="Y5813" s="217">
        <v>7</v>
      </c>
      <c r="Z5813" s="261">
        <v>45291</v>
      </c>
      <c r="AC5813" s="217">
        <f>vykonyz.xlsx3[[#This Row],[Kod]]-vykonyz.xlsx[[#This Row],[Kod]]</f>
        <v>0</v>
      </c>
      <c r="AD5813" t="s">
        <v>19514</v>
      </c>
      <c r="AE5813" t="s">
        <v>19798</v>
      </c>
      <c r="AF5813" t="s">
        <v>50</v>
      </c>
      <c r="AG5813"/>
      <c r="AH5813" t="s">
        <v>19515</v>
      </c>
      <c r="AI5813" t="s">
        <v>19848</v>
      </c>
      <c r="AJ5813"/>
      <c r="AK5813" t="s">
        <v>1130</v>
      </c>
      <c r="AL5813" t="s">
        <v>1130</v>
      </c>
      <c r="AM5813" t="s">
        <v>33</v>
      </c>
      <c r="AN5813" t="s">
        <v>33</v>
      </c>
      <c r="AO5813"/>
      <c r="AP5813" t="s">
        <v>5901</v>
      </c>
      <c r="AQ5813"/>
      <c r="AR5813" t="s">
        <v>35</v>
      </c>
      <c r="AS5813" t="s">
        <v>35</v>
      </c>
    </row>
    <row r="5814" spans="1:45">
      <c r="A5814" s="264" t="s">
        <v>19518</v>
      </c>
      <c r="B5814" s="217" t="s">
        <v>19798</v>
      </c>
      <c r="C5814" s="217" t="s">
        <v>50</v>
      </c>
      <c r="E5814" s="217" t="s">
        <v>19519</v>
      </c>
      <c r="F5814" s="217" t="s">
        <v>19849</v>
      </c>
      <c r="H5814" s="217" t="s">
        <v>1130</v>
      </c>
      <c r="I5814" s="217" t="s">
        <v>1125</v>
      </c>
      <c r="J5814" s="217" t="s">
        <v>33</v>
      </c>
      <c r="K5814" s="217" t="s">
        <v>33</v>
      </c>
      <c r="M5814" s="217">
        <f t="shared" si="117"/>
        <v>42</v>
      </c>
      <c r="O5814" s="217" t="s">
        <v>35</v>
      </c>
      <c r="P5814" s="217" t="s">
        <v>35</v>
      </c>
      <c r="Q5814" s="217">
        <f>S7411-vykonyz.xlsx[[#This Row],[Kod]]</f>
        <v>-96161</v>
      </c>
      <c r="R5814" s="217">
        <f>S5734-vykonyz.xlsx[[#This Row],[Kod]]</f>
        <v>0</v>
      </c>
      <c r="S5814" s="217" t="s">
        <v>19850</v>
      </c>
      <c r="T5814" s="217" t="s">
        <v>19851</v>
      </c>
      <c r="U5814" s="217">
        <v>3437</v>
      </c>
      <c r="V5814" s="261">
        <v>45292</v>
      </c>
      <c r="W5814" s="217" t="s">
        <v>19850</v>
      </c>
      <c r="X5814" s="217">
        <v>3396</v>
      </c>
      <c r="Y5814" s="217">
        <v>41</v>
      </c>
      <c r="Z5814" s="261">
        <v>45291</v>
      </c>
      <c r="AC5814" s="217">
        <f>vykonyz.xlsx3[[#This Row],[Kod]]-vykonyz.xlsx[[#This Row],[Kod]]</f>
        <v>0</v>
      </c>
      <c r="AD5814" t="s">
        <v>19518</v>
      </c>
      <c r="AE5814" t="s">
        <v>19798</v>
      </c>
      <c r="AF5814" t="s">
        <v>50</v>
      </c>
      <c r="AG5814"/>
      <c r="AH5814" t="s">
        <v>19519</v>
      </c>
      <c r="AI5814" t="s">
        <v>19849</v>
      </c>
      <c r="AJ5814"/>
      <c r="AK5814" t="s">
        <v>1130</v>
      </c>
      <c r="AL5814" t="s">
        <v>1125</v>
      </c>
      <c r="AM5814" t="s">
        <v>33</v>
      </c>
      <c r="AN5814" t="s">
        <v>33</v>
      </c>
      <c r="AO5814"/>
      <c r="AP5814" t="s">
        <v>4110</v>
      </c>
      <c r="AQ5814"/>
      <c r="AR5814" t="s">
        <v>35</v>
      </c>
      <c r="AS5814" t="s">
        <v>35</v>
      </c>
    </row>
    <row r="5815" spans="1:45">
      <c r="A5815" s="264" t="s">
        <v>19522</v>
      </c>
      <c r="B5815" s="217" t="s">
        <v>19798</v>
      </c>
      <c r="C5815" s="217" t="s">
        <v>50</v>
      </c>
      <c r="E5815" s="217" t="s">
        <v>19523</v>
      </c>
      <c r="F5815" s="217" t="s">
        <v>19852</v>
      </c>
      <c r="H5815" s="217" t="s">
        <v>6725</v>
      </c>
      <c r="I5815" s="217" t="s">
        <v>15084</v>
      </c>
      <c r="J5815" s="217" t="s">
        <v>33</v>
      </c>
      <c r="K5815" s="217" t="s">
        <v>33</v>
      </c>
      <c r="M5815" s="217">
        <f t="shared" si="117"/>
        <v>30</v>
      </c>
      <c r="O5815" s="217" t="s">
        <v>35</v>
      </c>
      <c r="P5815" s="217" t="s">
        <v>35</v>
      </c>
      <c r="Q5815" s="217">
        <f>S7412-vykonyz.xlsx[[#This Row],[Kod]]</f>
        <v>-96163</v>
      </c>
      <c r="R5815" s="217">
        <f>S5735-vykonyz.xlsx[[#This Row],[Kod]]</f>
        <v>0</v>
      </c>
      <c r="S5815" s="217" t="s">
        <v>19853</v>
      </c>
      <c r="T5815" s="217" t="s">
        <v>19854</v>
      </c>
      <c r="U5815" s="217">
        <v>217</v>
      </c>
      <c r="V5815" s="261">
        <v>45292</v>
      </c>
      <c r="W5815" s="217" t="s">
        <v>19853</v>
      </c>
      <c r="X5815" s="217">
        <v>214</v>
      </c>
      <c r="Y5815" s="217">
        <v>3</v>
      </c>
      <c r="Z5815" s="261">
        <v>45291</v>
      </c>
      <c r="AC5815" s="217">
        <f>vykonyz.xlsx3[[#This Row],[Kod]]-vykonyz.xlsx[[#This Row],[Kod]]</f>
        <v>0</v>
      </c>
      <c r="AD5815" t="s">
        <v>19522</v>
      </c>
      <c r="AE5815" t="s">
        <v>19798</v>
      </c>
      <c r="AF5815" t="s">
        <v>50</v>
      </c>
      <c r="AG5815"/>
      <c r="AH5815" t="s">
        <v>19523</v>
      </c>
      <c r="AI5815" t="s">
        <v>19852</v>
      </c>
      <c r="AJ5815"/>
      <c r="AK5815" t="s">
        <v>6725</v>
      </c>
      <c r="AL5815" t="s">
        <v>15084</v>
      </c>
      <c r="AM5815" t="s">
        <v>33</v>
      </c>
      <c r="AN5815" t="s">
        <v>33</v>
      </c>
      <c r="AO5815"/>
      <c r="AP5815" t="s">
        <v>4304</v>
      </c>
      <c r="AQ5815"/>
      <c r="AR5815" t="s">
        <v>35</v>
      </c>
      <c r="AS5815" t="s">
        <v>35</v>
      </c>
    </row>
    <row r="5816" spans="1:45">
      <c r="A5816" s="264" t="s">
        <v>19526</v>
      </c>
      <c r="B5816" s="217" t="s">
        <v>19798</v>
      </c>
      <c r="C5816" s="217" t="s">
        <v>50</v>
      </c>
      <c r="E5816" s="217" t="s">
        <v>19527</v>
      </c>
      <c r="F5816" s="217" t="s">
        <v>19855</v>
      </c>
      <c r="H5816" s="217" t="s">
        <v>6725</v>
      </c>
      <c r="I5816" s="217" t="s">
        <v>15084</v>
      </c>
      <c r="J5816" s="217" t="s">
        <v>33</v>
      </c>
      <c r="K5816" s="217" t="s">
        <v>33</v>
      </c>
      <c r="M5816" s="217">
        <f t="shared" si="117"/>
        <v>50</v>
      </c>
      <c r="O5816" s="217" t="s">
        <v>35</v>
      </c>
      <c r="P5816" s="217" t="s">
        <v>35</v>
      </c>
      <c r="Q5816" s="217">
        <f>S7413-vykonyz.xlsx[[#This Row],[Kod]]</f>
        <v>-96165</v>
      </c>
      <c r="R5816" s="217">
        <f>S5736-vykonyz.xlsx[[#This Row],[Kod]]</f>
        <v>0</v>
      </c>
      <c r="S5816" s="217" t="s">
        <v>19856</v>
      </c>
      <c r="T5816" s="217" t="s">
        <v>19857</v>
      </c>
      <c r="U5816" s="217">
        <v>476</v>
      </c>
      <c r="V5816" s="261">
        <v>45292</v>
      </c>
      <c r="W5816" s="217" t="s">
        <v>19856</v>
      </c>
      <c r="X5816" s="217">
        <v>460</v>
      </c>
      <c r="Y5816" s="217">
        <v>16</v>
      </c>
      <c r="Z5816" s="261">
        <v>45291</v>
      </c>
      <c r="AC5816" s="217">
        <f>vykonyz.xlsx3[[#This Row],[Kod]]-vykonyz.xlsx[[#This Row],[Kod]]</f>
        <v>0</v>
      </c>
      <c r="AD5816" t="s">
        <v>19526</v>
      </c>
      <c r="AE5816" t="s">
        <v>19798</v>
      </c>
      <c r="AF5816" t="s">
        <v>50</v>
      </c>
      <c r="AG5816"/>
      <c r="AH5816" t="s">
        <v>19527</v>
      </c>
      <c r="AI5816" t="s">
        <v>19855</v>
      </c>
      <c r="AJ5816"/>
      <c r="AK5816" t="s">
        <v>6725</v>
      </c>
      <c r="AL5816" t="s">
        <v>15084</v>
      </c>
      <c r="AM5816" t="s">
        <v>33</v>
      </c>
      <c r="AN5816" t="s">
        <v>33</v>
      </c>
      <c r="AO5816"/>
      <c r="AP5816" t="s">
        <v>1230</v>
      </c>
      <c r="AQ5816"/>
      <c r="AR5816" t="s">
        <v>35</v>
      </c>
      <c r="AS5816" t="s">
        <v>35</v>
      </c>
    </row>
    <row r="5817" spans="1:45">
      <c r="A5817" s="264" t="s">
        <v>19529</v>
      </c>
      <c r="B5817" s="217" t="s">
        <v>19798</v>
      </c>
      <c r="C5817" s="217" t="s">
        <v>50</v>
      </c>
      <c r="E5817" s="217" t="s">
        <v>19530</v>
      </c>
      <c r="F5817" s="217" t="s">
        <v>19858</v>
      </c>
      <c r="H5817" s="217" t="s">
        <v>6725</v>
      </c>
      <c r="I5817" s="217" t="s">
        <v>15084</v>
      </c>
      <c r="J5817" s="217" t="s">
        <v>33</v>
      </c>
      <c r="K5817" s="217" t="s">
        <v>33</v>
      </c>
      <c r="M5817" s="217">
        <f t="shared" si="117"/>
        <v>69</v>
      </c>
      <c r="O5817" s="217" t="s">
        <v>35</v>
      </c>
      <c r="P5817" s="217" t="s">
        <v>35</v>
      </c>
      <c r="Q5817" s="217">
        <f>S7414-vykonyz.xlsx[[#This Row],[Kod]]</f>
        <v>-96167</v>
      </c>
      <c r="R5817" s="217">
        <f>S5737-vykonyz.xlsx[[#This Row],[Kod]]</f>
        <v>0</v>
      </c>
      <c r="S5817" s="217" t="s">
        <v>19859</v>
      </c>
      <c r="T5817" s="217" t="s">
        <v>19860</v>
      </c>
      <c r="U5817" s="217">
        <v>488</v>
      </c>
      <c r="V5817" s="261">
        <v>45292</v>
      </c>
      <c r="W5817" s="217" t="s">
        <v>19859</v>
      </c>
      <c r="X5817" s="217">
        <v>460</v>
      </c>
      <c r="Y5817" s="217">
        <v>28</v>
      </c>
      <c r="Z5817" s="261">
        <v>45291</v>
      </c>
      <c r="AC5817" s="217">
        <f>vykonyz.xlsx3[[#This Row],[Kod]]-vykonyz.xlsx[[#This Row],[Kod]]</f>
        <v>0</v>
      </c>
      <c r="AD5817" t="s">
        <v>19529</v>
      </c>
      <c r="AE5817" t="s">
        <v>19798</v>
      </c>
      <c r="AF5817" t="s">
        <v>50</v>
      </c>
      <c r="AG5817"/>
      <c r="AH5817" t="s">
        <v>19530</v>
      </c>
      <c r="AI5817" t="s">
        <v>19858</v>
      </c>
      <c r="AJ5817"/>
      <c r="AK5817" t="s">
        <v>6725</v>
      </c>
      <c r="AL5817" t="s">
        <v>15084</v>
      </c>
      <c r="AM5817" t="s">
        <v>33</v>
      </c>
      <c r="AN5817" t="s">
        <v>33</v>
      </c>
      <c r="AO5817"/>
      <c r="AP5817" t="s">
        <v>851</v>
      </c>
      <c r="AQ5817"/>
      <c r="AR5817" t="s">
        <v>35</v>
      </c>
      <c r="AS5817" t="s">
        <v>35</v>
      </c>
    </row>
    <row r="5818" spans="1:45">
      <c r="A5818" s="264" t="s">
        <v>19533</v>
      </c>
      <c r="B5818" s="217" t="s">
        <v>19798</v>
      </c>
      <c r="C5818" s="217" t="s">
        <v>50</v>
      </c>
      <c r="E5818" s="217" t="s">
        <v>19534</v>
      </c>
      <c r="F5818" s="217" t="s">
        <v>19861</v>
      </c>
      <c r="H5818" s="217" t="s">
        <v>1084</v>
      </c>
      <c r="I5818" s="217" t="s">
        <v>7244</v>
      </c>
      <c r="J5818" s="217" t="s">
        <v>33</v>
      </c>
      <c r="K5818" s="217" t="s">
        <v>33</v>
      </c>
      <c r="M5818" s="217">
        <f t="shared" si="117"/>
        <v>114</v>
      </c>
      <c r="O5818" s="217" t="s">
        <v>35</v>
      </c>
      <c r="P5818" s="217" t="s">
        <v>35</v>
      </c>
      <c r="Q5818" s="217">
        <f>S7415-vykonyz.xlsx[[#This Row],[Kod]]</f>
        <v>-96169</v>
      </c>
      <c r="R5818" s="217">
        <f>S5738-vykonyz.xlsx[[#This Row],[Kod]]</f>
        <v>0</v>
      </c>
      <c r="S5818" s="217" t="s">
        <v>19862</v>
      </c>
      <c r="T5818" s="217" t="s">
        <v>19863</v>
      </c>
      <c r="U5818" s="217">
        <v>70</v>
      </c>
      <c r="V5818" s="261">
        <v>45292</v>
      </c>
      <c r="W5818" s="217" t="s">
        <v>19862</v>
      </c>
      <c r="X5818" s="217">
        <v>68</v>
      </c>
      <c r="Y5818" s="217">
        <v>2</v>
      </c>
      <c r="Z5818" s="261">
        <v>45291</v>
      </c>
      <c r="AC5818" s="217">
        <f>vykonyz.xlsx3[[#This Row],[Kod]]-vykonyz.xlsx[[#This Row],[Kod]]</f>
        <v>0</v>
      </c>
      <c r="AD5818" t="s">
        <v>19533</v>
      </c>
      <c r="AE5818" t="s">
        <v>19798</v>
      </c>
      <c r="AF5818" t="s">
        <v>50</v>
      </c>
      <c r="AG5818"/>
      <c r="AH5818" t="s">
        <v>19534</v>
      </c>
      <c r="AI5818" t="s">
        <v>19861</v>
      </c>
      <c r="AJ5818"/>
      <c r="AK5818" t="s">
        <v>1084</v>
      </c>
      <c r="AL5818" t="s">
        <v>7244</v>
      </c>
      <c r="AM5818" t="s">
        <v>33</v>
      </c>
      <c r="AN5818" t="s">
        <v>33</v>
      </c>
      <c r="AO5818"/>
      <c r="AP5818" t="s">
        <v>694</v>
      </c>
      <c r="AQ5818"/>
      <c r="AR5818" t="s">
        <v>35</v>
      </c>
      <c r="AS5818" t="s">
        <v>35</v>
      </c>
    </row>
    <row r="5819" spans="1:45">
      <c r="A5819" s="264" t="s">
        <v>19537</v>
      </c>
      <c r="B5819" s="217" t="s">
        <v>19798</v>
      </c>
      <c r="C5819" s="217" t="s">
        <v>50</v>
      </c>
      <c r="E5819" s="217" t="s">
        <v>19538</v>
      </c>
      <c r="F5819" s="217" t="s">
        <v>19864</v>
      </c>
      <c r="H5819" s="217" t="s">
        <v>1573</v>
      </c>
      <c r="I5819" s="217" t="s">
        <v>1573</v>
      </c>
      <c r="J5819" s="217" t="s">
        <v>33</v>
      </c>
      <c r="K5819" s="217" t="s">
        <v>33</v>
      </c>
      <c r="M5819" s="217">
        <f t="shared" si="117"/>
        <v>1842</v>
      </c>
      <c r="O5819" s="217" t="s">
        <v>35</v>
      </c>
      <c r="P5819" s="217" t="s">
        <v>35</v>
      </c>
      <c r="Q5819" s="217">
        <f>S7416-vykonyz.xlsx[[#This Row],[Kod]]</f>
        <v>-96175</v>
      </c>
      <c r="R5819" s="217">
        <f>S5739-vykonyz.xlsx[[#This Row],[Kod]]</f>
        <v>0</v>
      </c>
      <c r="S5819" s="217" t="s">
        <v>19865</v>
      </c>
      <c r="T5819" s="217" t="s">
        <v>19866</v>
      </c>
      <c r="U5819" s="217">
        <v>59</v>
      </c>
      <c r="V5819" s="261">
        <v>45292</v>
      </c>
      <c r="W5819" s="217" t="s">
        <v>19865</v>
      </c>
      <c r="X5819" s="217">
        <v>55</v>
      </c>
      <c r="Y5819" s="217">
        <v>4</v>
      </c>
      <c r="Z5819" s="261">
        <v>45291</v>
      </c>
      <c r="AC5819" s="217">
        <f>vykonyz.xlsx3[[#This Row],[Kod]]-vykonyz.xlsx[[#This Row],[Kod]]</f>
        <v>0</v>
      </c>
      <c r="AD5819" t="s">
        <v>19537</v>
      </c>
      <c r="AE5819" t="s">
        <v>19798</v>
      </c>
      <c r="AF5819" t="s">
        <v>50</v>
      </c>
      <c r="AG5819"/>
      <c r="AH5819" t="s">
        <v>19538</v>
      </c>
      <c r="AI5819" t="s">
        <v>19864</v>
      </c>
      <c r="AJ5819"/>
      <c r="AK5819" t="s">
        <v>1573</v>
      </c>
      <c r="AL5819" t="s">
        <v>1573</v>
      </c>
      <c r="AM5819" t="s">
        <v>33</v>
      </c>
      <c r="AN5819" t="s">
        <v>33</v>
      </c>
      <c r="AO5819"/>
      <c r="AP5819" t="s">
        <v>19867</v>
      </c>
      <c r="AQ5819"/>
      <c r="AR5819" t="s">
        <v>35</v>
      </c>
      <c r="AS5819" t="s">
        <v>35</v>
      </c>
    </row>
    <row r="5820" spans="1:45">
      <c r="A5820" s="264" t="s">
        <v>19541</v>
      </c>
      <c r="B5820" s="217" t="s">
        <v>19798</v>
      </c>
      <c r="C5820" s="217" t="s">
        <v>50</v>
      </c>
      <c r="E5820" s="217" t="s">
        <v>19542</v>
      </c>
      <c r="F5820" s="217" t="s">
        <v>19868</v>
      </c>
      <c r="H5820" s="217" t="s">
        <v>1492</v>
      </c>
      <c r="I5820" s="217" t="s">
        <v>1492</v>
      </c>
      <c r="J5820" s="217" t="s">
        <v>33</v>
      </c>
      <c r="K5820" s="217" t="s">
        <v>33</v>
      </c>
      <c r="M5820" s="217">
        <f t="shared" si="117"/>
        <v>8271</v>
      </c>
      <c r="O5820" s="217" t="s">
        <v>35</v>
      </c>
      <c r="P5820" s="217" t="s">
        <v>35</v>
      </c>
      <c r="Q5820" s="217">
        <f>S7417-vykonyz.xlsx[[#This Row],[Kod]]</f>
        <v>-96177</v>
      </c>
      <c r="R5820" s="217">
        <f>S5740-vykonyz.xlsx[[#This Row],[Kod]]</f>
        <v>0</v>
      </c>
      <c r="S5820" s="217" t="s">
        <v>19869</v>
      </c>
      <c r="T5820" s="217" t="s">
        <v>19870</v>
      </c>
      <c r="U5820" s="217">
        <v>43</v>
      </c>
      <c r="V5820" s="261">
        <v>45292</v>
      </c>
      <c r="W5820" s="217" t="s">
        <v>19869</v>
      </c>
      <c r="X5820" s="217">
        <v>40</v>
      </c>
      <c r="Y5820" s="217">
        <v>3</v>
      </c>
      <c r="Z5820" s="261">
        <v>45291</v>
      </c>
      <c r="AC5820" s="217">
        <f>vykonyz.xlsx3[[#This Row],[Kod]]-vykonyz.xlsx[[#This Row],[Kod]]</f>
        <v>0</v>
      </c>
      <c r="AD5820" t="s">
        <v>19541</v>
      </c>
      <c r="AE5820" t="s">
        <v>19798</v>
      </c>
      <c r="AF5820" t="s">
        <v>50</v>
      </c>
      <c r="AG5820"/>
      <c r="AH5820" t="s">
        <v>19542</v>
      </c>
      <c r="AI5820" t="s">
        <v>19868</v>
      </c>
      <c r="AJ5820"/>
      <c r="AK5820" t="s">
        <v>1492</v>
      </c>
      <c r="AL5820" t="s">
        <v>1492</v>
      </c>
      <c r="AM5820" t="s">
        <v>33</v>
      </c>
      <c r="AN5820" t="s">
        <v>33</v>
      </c>
      <c r="AO5820"/>
      <c r="AP5820" t="s">
        <v>19871</v>
      </c>
      <c r="AQ5820"/>
      <c r="AR5820" t="s">
        <v>35</v>
      </c>
      <c r="AS5820" t="s">
        <v>35</v>
      </c>
    </row>
    <row r="5821" spans="1:45">
      <c r="A5821" s="264" t="s">
        <v>19546</v>
      </c>
      <c r="B5821" s="217" t="s">
        <v>19798</v>
      </c>
      <c r="C5821" s="217" t="s">
        <v>50</v>
      </c>
      <c r="E5821" s="217" t="s">
        <v>19547</v>
      </c>
      <c r="F5821" s="217" t="s">
        <v>19872</v>
      </c>
      <c r="H5821" s="217" t="s">
        <v>1492</v>
      </c>
      <c r="I5821" s="217" t="s">
        <v>1492</v>
      </c>
      <c r="J5821" s="217" t="s">
        <v>33</v>
      </c>
      <c r="K5821" s="217" t="s">
        <v>33</v>
      </c>
      <c r="M5821" s="217">
        <f t="shared" si="117"/>
        <v>8786</v>
      </c>
      <c r="O5821" s="217" t="s">
        <v>35</v>
      </c>
      <c r="P5821" s="217" t="s">
        <v>35</v>
      </c>
      <c r="Q5821" s="217">
        <f>S7418-vykonyz.xlsx[[#This Row],[Kod]]</f>
        <v>-96179</v>
      </c>
      <c r="R5821" s="217">
        <f>S5741-vykonyz.xlsx[[#This Row],[Kod]]</f>
        <v>0</v>
      </c>
      <c r="S5821" s="217" t="s">
        <v>19873</v>
      </c>
      <c r="T5821" s="217" t="s">
        <v>19874</v>
      </c>
      <c r="U5821" s="217">
        <v>54</v>
      </c>
      <c r="V5821" s="261">
        <v>45292</v>
      </c>
      <c r="W5821" s="217" t="s">
        <v>19873</v>
      </c>
      <c r="X5821" s="217">
        <v>52</v>
      </c>
      <c r="Y5821" s="217">
        <v>2</v>
      </c>
      <c r="Z5821" s="261">
        <v>45291</v>
      </c>
      <c r="AC5821" s="217">
        <f>vykonyz.xlsx3[[#This Row],[Kod]]-vykonyz.xlsx[[#This Row],[Kod]]</f>
        <v>0</v>
      </c>
      <c r="AD5821" t="s">
        <v>19546</v>
      </c>
      <c r="AE5821" t="s">
        <v>19798</v>
      </c>
      <c r="AF5821" t="s">
        <v>50</v>
      </c>
      <c r="AG5821"/>
      <c r="AH5821" t="s">
        <v>19547</v>
      </c>
      <c r="AI5821" t="s">
        <v>19872</v>
      </c>
      <c r="AJ5821"/>
      <c r="AK5821" t="s">
        <v>1492</v>
      </c>
      <c r="AL5821" t="s">
        <v>1492</v>
      </c>
      <c r="AM5821" t="s">
        <v>33</v>
      </c>
      <c r="AN5821" t="s">
        <v>33</v>
      </c>
      <c r="AO5821"/>
      <c r="AP5821" t="s">
        <v>19875</v>
      </c>
      <c r="AQ5821"/>
      <c r="AR5821" t="s">
        <v>35</v>
      </c>
      <c r="AS5821" t="s">
        <v>35</v>
      </c>
    </row>
    <row r="5822" spans="1:45">
      <c r="A5822" s="264" t="s">
        <v>19550</v>
      </c>
      <c r="B5822" s="217" t="s">
        <v>19798</v>
      </c>
      <c r="C5822" s="217" t="s">
        <v>50</v>
      </c>
      <c r="E5822" s="217" t="s">
        <v>19551</v>
      </c>
      <c r="H5822" s="217" t="s">
        <v>39</v>
      </c>
      <c r="I5822" s="217" t="s">
        <v>39</v>
      </c>
      <c r="J5822" s="217" t="s">
        <v>33</v>
      </c>
      <c r="K5822" s="217" t="s">
        <v>33</v>
      </c>
      <c r="M5822" s="217">
        <f t="shared" si="117"/>
        <v>4196</v>
      </c>
      <c r="O5822" s="217" t="s">
        <v>35</v>
      </c>
      <c r="P5822" s="217" t="s">
        <v>35</v>
      </c>
      <c r="Q5822" s="217">
        <f>S7419-vykonyz.xlsx[[#This Row],[Kod]]</f>
        <v>-96181</v>
      </c>
      <c r="R5822" s="217">
        <f>S5742-vykonyz.xlsx[[#This Row],[Kod]]</f>
        <v>0</v>
      </c>
      <c r="S5822" s="217" t="s">
        <v>19876</v>
      </c>
      <c r="T5822" s="217" t="s">
        <v>19877</v>
      </c>
      <c r="U5822" s="217">
        <v>36</v>
      </c>
      <c r="V5822" s="261">
        <v>45292</v>
      </c>
      <c r="W5822" s="217" t="s">
        <v>19876</v>
      </c>
      <c r="X5822" s="217">
        <v>33</v>
      </c>
      <c r="Y5822" s="217">
        <v>3</v>
      </c>
      <c r="Z5822" s="261">
        <v>45291</v>
      </c>
      <c r="AC5822" s="217">
        <f>vykonyz.xlsx3[[#This Row],[Kod]]-vykonyz.xlsx[[#This Row],[Kod]]</f>
        <v>0</v>
      </c>
      <c r="AD5822" t="s">
        <v>19550</v>
      </c>
      <c r="AE5822" t="s">
        <v>19798</v>
      </c>
      <c r="AF5822" t="s">
        <v>50</v>
      </c>
      <c r="AG5822"/>
      <c r="AH5822" t="s">
        <v>19551</v>
      </c>
      <c r="AI5822"/>
      <c r="AJ5822"/>
      <c r="AK5822" t="s">
        <v>39</v>
      </c>
      <c r="AL5822" t="s">
        <v>39</v>
      </c>
      <c r="AM5822" t="s">
        <v>33</v>
      </c>
      <c r="AN5822" t="s">
        <v>33</v>
      </c>
      <c r="AO5822"/>
      <c r="AP5822" t="s">
        <v>16320</v>
      </c>
      <c r="AQ5822"/>
      <c r="AR5822" t="s">
        <v>35</v>
      </c>
      <c r="AS5822" t="s">
        <v>35</v>
      </c>
    </row>
    <row r="5823" spans="1:45">
      <c r="A5823" s="264" t="s">
        <v>19554</v>
      </c>
      <c r="B5823" s="217" t="s">
        <v>19798</v>
      </c>
      <c r="C5823" s="217" t="s">
        <v>50</v>
      </c>
      <c r="E5823" s="217" t="s">
        <v>19878</v>
      </c>
      <c r="F5823" s="217" t="s">
        <v>19879</v>
      </c>
      <c r="H5823" s="217" t="s">
        <v>77</v>
      </c>
      <c r="I5823" s="217" t="s">
        <v>77</v>
      </c>
      <c r="J5823" s="217" t="s">
        <v>33</v>
      </c>
      <c r="K5823" s="217" t="s">
        <v>33</v>
      </c>
      <c r="M5823" s="217">
        <f t="shared" si="117"/>
        <v>6459</v>
      </c>
      <c r="O5823" s="217" t="s">
        <v>35</v>
      </c>
      <c r="P5823" s="217" t="s">
        <v>35</v>
      </c>
      <c r="Q5823" s="217">
        <f>S7420-vykonyz.xlsx[[#This Row],[Kod]]</f>
        <v>-96183</v>
      </c>
      <c r="R5823" s="217">
        <f>S5743-vykonyz.xlsx[[#This Row],[Kod]]</f>
        <v>0</v>
      </c>
      <c r="S5823" s="217" t="s">
        <v>19880</v>
      </c>
      <c r="T5823" s="217" t="s">
        <v>19881</v>
      </c>
      <c r="U5823" s="217">
        <v>77</v>
      </c>
      <c r="V5823" s="261">
        <v>45292</v>
      </c>
      <c r="W5823" s="217" t="s">
        <v>19880</v>
      </c>
      <c r="X5823" s="217">
        <v>69</v>
      </c>
      <c r="Y5823" s="217">
        <v>8</v>
      </c>
      <c r="Z5823" s="261">
        <v>45291</v>
      </c>
      <c r="AC5823" s="217">
        <f>vykonyz.xlsx3[[#This Row],[Kod]]-vykonyz.xlsx[[#This Row],[Kod]]</f>
        <v>0</v>
      </c>
      <c r="AD5823" t="s">
        <v>19554</v>
      </c>
      <c r="AE5823" t="s">
        <v>19798</v>
      </c>
      <c r="AF5823" t="s">
        <v>50</v>
      </c>
      <c r="AG5823"/>
      <c r="AH5823" t="s">
        <v>19878</v>
      </c>
      <c r="AI5823" t="s">
        <v>19879</v>
      </c>
      <c r="AJ5823"/>
      <c r="AK5823" t="s">
        <v>77</v>
      </c>
      <c r="AL5823" t="s">
        <v>77</v>
      </c>
      <c r="AM5823" t="s">
        <v>33</v>
      </c>
      <c r="AN5823" t="s">
        <v>33</v>
      </c>
      <c r="AO5823"/>
      <c r="AP5823" t="s">
        <v>19882</v>
      </c>
      <c r="AQ5823"/>
      <c r="AR5823" t="s">
        <v>35</v>
      </c>
      <c r="AS5823" t="s">
        <v>35</v>
      </c>
    </row>
    <row r="5824" spans="1:45">
      <c r="A5824" s="264" t="s">
        <v>19556</v>
      </c>
      <c r="B5824" s="217" t="s">
        <v>19798</v>
      </c>
      <c r="C5824" s="217" t="s">
        <v>50</v>
      </c>
      <c r="E5824" s="217" t="s">
        <v>19557</v>
      </c>
      <c r="F5824" s="217" t="s">
        <v>19883</v>
      </c>
      <c r="H5824" s="217" t="s">
        <v>994</v>
      </c>
      <c r="I5824" s="217" t="s">
        <v>1125</v>
      </c>
      <c r="J5824" s="217" t="s">
        <v>33</v>
      </c>
      <c r="K5824" s="217" t="s">
        <v>33</v>
      </c>
      <c r="M5824" s="217">
        <f t="shared" si="117"/>
        <v>563</v>
      </c>
      <c r="O5824" s="217" t="s">
        <v>35</v>
      </c>
      <c r="P5824" s="217" t="s">
        <v>35</v>
      </c>
      <c r="Q5824" s="217">
        <f>S7421-vykonyz.xlsx[[#This Row],[Kod]]</f>
        <v>-96185</v>
      </c>
      <c r="R5824" s="217">
        <f>S5744-vykonyz.xlsx[[#This Row],[Kod]]</f>
        <v>0</v>
      </c>
      <c r="S5824" s="217" t="s">
        <v>19884</v>
      </c>
      <c r="T5824" s="217" t="s">
        <v>19885</v>
      </c>
      <c r="U5824" s="217">
        <v>664</v>
      </c>
      <c r="V5824" s="261">
        <v>45292</v>
      </c>
      <c r="W5824" s="217" t="s">
        <v>19884</v>
      </c>
      <c r="X5824" s="217">
        <v>653</v>
      </c>
      <c r="Y5824" s="217">
        <v>11</v>
      </c>
      <c r="Z5824" s="261">
        <v>45291</v>
      </c>
      <c r="AC5824" s="217">
        <f>vykonyz.xlsx3[[#This Row],[Kod]]-vykonyz.xlsx[[#This Row],[Kod]]</f>
        <v>0</v>
      </c>
      <c r="AD5824" t="s">
        <v>19556</v>
      </c>
      <c r="AE5824" t="s">
        <v>19798</v>
      </c>
      <c r="AF5824" t="s">
        <v>50</v>
      </c>
      <c r="AG5824"/>
      <c r="AH5824" t="s">
        <v>19557</v>
      </c>
      <c r="AI5824" t="s">
        <v>19883</v>
      </c>
      <c r="AJ5824"/>
      <c r="AK5824" t="s">
        <v>994</v>
      </c>
      <c r="AL5824" t="s">
        <v>1125</v>
      </c>
      <c r="AM5824" t="s">
        <v>33</v>
      </c>
      <c r="AN5824" t="s">
        <v>33</v>
      </c>
      <c r="AO5824"/>
      <c r="AP5824" t="s">
        <v>19455</v>
      </c>
      <c r="AQ5824"/>
      <c r="AR5824" t="s">
        <v>35</v>
      </c>
      <c r="AS5824" t="s">
        <v>35</v>
      </c>
    </row>
    <row r="5825" spans="1:45">
      <c r="A5825" s="264" t="s">
        <v>19559</v>
      </c>
      <c r="B5825" s="217" t="s">
        <v>19798</v>
      </c>
      <c r="E5825" s="217" t="s">
        <v>19560</v>
      </c>
      <c r="F5825" s="217" t="s">
        <v>19886</v>
      </c>
      <c r="H5825" s="217" t="s">
        <v>994</v>
      </c>
      <c r="I5825" s="217" t="s">
        <v>1125</v>
      </c>
      <c r="J5825" s="217" t="s">
        <v>33</v>
      </c>
      <c r="K5825" s="217" t="s">
        <v>33</v>
      </c>
      <c r="M5825" s="217">
        <f t="shared" si="117"/>
        <v>561</v>
      </c>
      <c r="O5825" s="217" t="s">
        <v>35</v>
      </c>
      <c r="P5825" s="217" t="s">
        <v>35</v>
      </c>
      <c r="Q5825" s="217">
        <f>S7422-vykonyz.xlsx[[#This Row],[Kod]]</f>
        <v>-96187</v>
      </c>
      <c r="R5825" s="217">
        <f>S5745-vykonyz.xlsx[[#This Row],[Kod]]</f>
        <v>0</v>
      </c>
      <c r="S5825" s="217" t="s">
        <v>19887</v>
      </c>
      <c r="T5825" s="217" t="s">
        <v>19888</v>
      </c>
      <c r="U5825" s="217">
        <v>181</v>
      </c>
      <c r="V5825" s="261">
        <v>45292</v>
      </c>
      <c r="W5825" s="217" t="s">
        <v>19887</v>
      </c>
      <c r="X5825" s="217">
        <v>174</v>
      </c>
      <c r="Y5825" s="217">
        <v>7</v>
      </c>
      <c r="Z5825" s="261">
        <v>45291</v>
      </c>
      <c r="AC5825" s="217">
        <f>vykonyz.xlsx3[[#This Row],[Kod]]-vykonyz.xlsx[[#This Row],[Kod]]</f>
        <v>0</v>
      </c>
      <c r="AD5825" t="s">
        <v>19559</v>
      </c>
      <c r="AE5825" t="s">
        <v>19798</v>
      </c>
      <c r="AF5825"/>
      <c r="AG5825"/>
      <c r="AH5825" t="s">
        <v>19560</v>
      </c>
      <c r="AI5825" t="s">
        <v>19886</v>
      </c>
      <c r="AJ5825"/>
      <c r="AK5825" t="s">
        <v>994</v>
      </c>
      <c r="AL5825" t="s">
        <v>1125</v>
      </c>
      <c r="AM5825" t="s">
        <v>33</v>
      </c>
      <c r="AN5825" t="s">
        <v>33</v>
      </c>
      <c r="AO5825"/>
      <c r="AP5825" t="s">
        <v>11373</v>
      </c>
      <c r="AQ5825"/>
      <c r="AR5825" t="s">
        <v>35</v>
      </c>
      <c r="AS5825" t="s">
        <v>35</v>
      </c>
    </row>
    <row r="5826" spans="1:45">
      <c r="A5826" s="264" t="s">
        <v>19563</v>
      </c>
      <c r="B5826" s="217" t="s">
        <v>19798</v>
      </c>
      <c r="C5826" s="217" t="s">
        <v>50</v>
      </c>
      <c r="E5826" s="217" t="s">
        <v>19564</v>
      </c>
      <c r="F5826" s="217" t="s">
        <v>19889</v>
      </c>
      <c r="H5826" s="217" t="s">
        <v>994</v>
      </c>
      <c r="I5826" s="217" t="s">
        <v>1125</v>
      </c>
      <c r="J5826" s="217" t="s">
        <v>33</v>
      </c>
      <c r="K5826" s="217" t="s">
        <v>33</v>
      </c>
      <c r="M5826" s="217">
        <f t="shared" si="117"/>
        <v>668</v>
      </c>
      <c r="O5826" s="217" t="s">
        <v>35</v>
      </c>
      <c r="P5826" s="217" t="s">
        <v>35</v>
      </c>
      <c r="Q5826" s="217">
        <f>S7423-vykonyz.xlsx[[#This Row],[Kod]]</f>
        <v>-96189</v>
      </c>
      <c r="R5826" s="217">
        <f>S5746-vykonyz.xlsx[[#This Row],[Kod]]</f>
        <v>0</v>
      </c>
      <c r="S5826" s="217" t="s">
        <v>19890</v>
      </c>
      <c r="T5826" s="217" t="s">
        <v>19891</v>
      </c>
      <c r="U5826" s="217">
        <v>240</v>
      </c>
      <c r="V5826" s="261">
        <v>45292</v>
      </c>
      <c r="W5826" s="217" t="s">
        <v>19890</v>
      </c>
      <c r="X5826" s="217">
        <v>232</v>
      </c>
      <c r="Y5826" s="217">
        <v>8</v>
      </c>
      <c r="Z5826" s="261">
        <v>45291</v>
      </c>
      <c r="AC5826" s="217">
        <f>vykonyz.xlsx3[[#This Row],[Kod]]-vykonyz.xlsx[[#This Row],[Kod]]</f>
        <v>0</v>
      </c>
      <c r="AD5826" t="s">
        <v>19563</v>
      </c>
      <c r="AE5826" t="s">
        <v>19798</v>
      </c>
      <c r="AF5826" t="s">
        <v>50</v>
      </c>
      <c r="AG5826"/>
      <c r="AH5826" t="s">
        <v>19564</v>
      </c>
      <c r="AI5826" t="s">
        <v>19889</v>
      </c>
      <c r="AJ5826"/>
      <c r="AK5826" t="s">
        <v>994</v>
      </c>
      <c r="AL5826" t="s">
        <v>1125</v>
      </c>
      <c r="AM5826" t="s">
        <v>33</v>
      </c>
      <c r="AN5826" t="s">
        <v>33</v>
      </c>
      <c r="AO5826"/>
      <c r="AP5826" t="s">
        <v>6640</v>
      </c>
      <c r="AQ5826"/>
      <c r="AR5826" t="s">
        <v>35</v>
      </c>
      <c r="AS5826" t="s">
        <v>35</v>
      </c>
    </row>
    <row r="5827" spans="1:45">
      <c r="A5827" s="264" t="s">
        <v>19566</v>
      </c>
      <c r="B5827" s="217" t="s">
        <v>19798</v>
      </c>
      <c r="C5827" s="217" t="s">
        <v>50</v>
      </c>
      <c r="E5827" s="217" t="s">
        <v>19567</v>
      </c>
      <c r="F5827" s="217" t="s">
        <v>19892</v>
      </c>
      <c r="H5827" s="217" t="s">
        <v>994</v>
      </c>
      <c r="I5827" s="217" t="s">
        <v>1125</v>
      </c>
      <c r="J5827" s="217" t="s">
        <v>33</v>
      </c>
      <c r="K5827" s="217" t="s">
        <v>33</v>
      </c>
      <c r="M5827" s="217">
        <f t="shared" si="117"/>
        <v>608</v>
      </c>
      <c r="O5827" s="217" t="s">
        <v>35</v>
      </c>
      <c r="P5827" s="217" t="s">
        <v>35</v>
      </c>
      <c r="Q5827" s="217">
        <f>S7424-vykonyz.xlsx[[#This Row],[Kod]]</f>
        <v>-96191</v>
      </c>
      <c r="R5827" s="217">
        <f>S5747-vykonyz.xlsx[[#This Row],[Kod]]</f>
        <v>0</v>
      </c>
      <c r="S5827" s="217" t="s">
        <v>19893</v>
      </c>
      <c r="T5827" s="217" t="s">
        <v>19894</v>
      </c>
      <c r="U5827" s="217">
        <v>216</v>
      </c>
      <c r="V5827" s="261">
        <v>45292</v>
      </c>
      <c r="W5827" s="217" t="s">
        <v>19893</v>
      </c>
      <c r="X5827" s="217">
        <v>210</v>
      </c>
      <c r="Y5827" s="217">
        <v>6</v>
      </c>
      <c r="Z5827" s="261">
        <v>45291</v>
      </c>
      <c r="AC5827" s="217">
        <f>vykonyz.xlsx3[[#This Row],[Kod]]-vykonyz.xlsx[[#This Row],[Kod]]</f>
        <v>0</v>
      </c>
      <c r="AD5827" t="s">
        <v>19566</v>
      </c>
      <c r="AE5827" t="s">
        <v>19798</v>
      </c>
      <c r="AF5827" t="s">
        <v>50</v>
      </c>
      <c r="AG5827"/>
      <c r="AH5827" t="s">
        <v>19567</v>
      </c>
      <c r="AI5827" t="s">
        <v>19892</v>
      </c>
      <c r="AJ5827"/>
      <c r="AK5827" t="s">
        <v>994</v>
      </c>
      <c r="AL5827" t="s">
        <v>1125</v>
      </c>
      <c r="AM5827" t="s">
        <v>33</v>
      </c>
      <c r="AN5827" t="s">
        <v>33</v>
      </c>
      <c r="AO5827"/>
      <c r="AP5827" t="s">
        <v>16480</v>
      </c>
      <c r="AQ5827"/>
      <c r="AR5827" t="s">
        <v>35</v>
      </c>
      <c r="AS5827" t="s">
        <v>35</v>
      </c>
    </row>
    <row r="5828" spans="1:45">
      <c r="A5828" s="264" t="s">
        <v>19569</v>
      </c>
      <c r="B5828" s="217" t="s">
        <v>19798</v>
      </c>
      <c r="C5828" s="217" t="s">
        <v>50</v>
      </c>
      <c r="E5828" s="217" t="s">
        <v>19570</v>
      </c>
      <c r="F5828" s="217" t="s">
        <v>19895</v>
      </c>
      <c r="H5828" s="217" t="s">
        <v>994</v>
      </c>
      <c r="I5828" s="217" t="s">
        <v>1125</v>
      </c>
      <c r="J5828" s="217" t="s">
        <v>33</v>
      </c>
      <c r="K5828" s="217" t="s">
        <v>33</v>
      </c>
      <c r="M5828" s="217">
        <f t="shared" si="117"/>
        <v>608</v>
      </c>
      <c r="O5828" s="217" t="s">
        <v>35</v>
      </c>
      <c r="P5828" s="217" t="s">
        <v>35</v>
      </c>
      <c r="Q5828" s="217">
        <f>S7425-vykonyz.xlsx[[#This Row],[Kod]]</f>
        <v>-96193</v>
      </c>
      <c r="R5828" s="217">
        <f>S5748-vykonyz.xlsx[[#This Row],[Kod]]</f>
        <v>0</v>
      </c>
      <c r="S5828" s="217" t="s">
        <v>19896</v>
      </c>
      <c r="T5828" s="217" t="s">
        <v>19897</v>
      </c>
      <c r="U5828" s="217">
        <v>239</v>
      </c>
      <c r="V5828" s="261">
        <v>45292</v>
      </c>
      <c r="W5828" s="217" t="s">
        <v>19896</v>
      </c>
      <c r="X5828" s="217">
        <v>236</v>
      </c>
      <c r="Y5828" s="217">
        <v>3</v>
      </c>
      <c r="Z5828" s="261">
        <v>45291</v>
      </c>
      <c r="AC5828" s="217">
        <f>vykonyz.xlsx3[[#This Row],[Kod]]-vykonyz.xlsx[[#This Row],[Kod]]</f>
        <v>0</v>
      </c>
      <c r="AD5828" t="s">
        <v>19569</v>
      </c>
      <c r="AE5828" t="s">
        <v>19798</v>
      </c>
      <c r="AF5828" t="s">
        <v>50</v>
      </c>
      <c r="AG5828"/>
      <c r="AH5828" t="s">
        <v>19570</v>
      </c>
      <c r="AI5828" t="s">
        <v>19895</v>
      </c>
      <c r="AJ5828"/>
      <c r="AK5828" t="s">
        <v>994</v>
      </c>
      <c r="AL5828" t="s">
        <v>1125</v>
      </c>
      <c r="AM5828" t="s">
        <v>33</v>
      </c>
      <c r="AN5828" t="s">
        <v>33</v>
      </c>
      <c r="AO5828"/>
      <c r="AP5828" t="s">
        <v>16480</v>
      </c>
      <c r="AQ5828"/>
      <c r="AR5828" t="s">
        <v>35</v>
      </c>
      <c r="AS5828" t="s">
        <v>35</v>
      </c>
    </row>
    <row r="5829" spans="1:45">
      <c r="A5829" s="264" t="s">
        <v>19573</v>
      </c>
      <c r="B5829" s="217" t="s">
        <v>19798</v>
      </c>
      <c r="C5829" s="217" t="s">
        <v>50</v>
      </c>
      <c r="E5829" s="217" t="s">
        <v>19574</v>
      </c>
      <c r="F5829" s="217" t="s">
        <v>19898</v>
      </c>
      <c r="H5829" s="217" t="s">
        <v>994</v>
      </c>
      <c r="I5829" s="217" t="s">
        <v>1125</v>
      </c>
      <c r="J5829" s="217" t="s">
        <v>33</v>
      </c>
      <c r="K5829" s="217" t="s">
        <v>33</v>
      </c>
      <c r="M5829" s="217">
        <f t="shared" si="117"/>
        <v>582</v>
      </c>
      <c r="O5829" s="217" t="s">
        <v>35</v>
      </c>
      <c r="P5829" s="217" t="s">
        <v>35</v>
      </c>
      <c r="Q5829" s="217">
        <f>S7426-vykonyz.xlsx[[#This Row],[Kod]]</f>
        <v>-96195</v>
      </c>
      <c r="R5829" s="217">
        <f>S5749-vykonyz.xlsx[[#This Row],[Kod]]</f>
        <v>0</v>
      </c>
      <c r="S5829" s="217" t="s">
        <v>19899</v>
      </c>
      <c r="T5829" s="217" t="s">
        <v>19900</v>
      </c>
      <c r="U5829" s="217">
        <v>328</v>
      </c>
      <c r="V5829" s="261">
        <v>45292</v>
      </c>
      <c r="W5829" s="217" t="s">
        <v>19899</v>
      </c>
      <c r="X5829" s="217">
        <v>314</v>
      </c>
      <c r="Y5829" s="217">
        <v>14</v>
      </c>
      <c r="Z5829" s="261">
        <v>45291</v>
      </c>
      <c r="AC5829" s="217">
        <f>vykonyz.xlsx3[[#This Row],[Kod]]-vykonyz.xlsx[[#This Row],[Kod]]</f>
        <v>0</v>
      </c>
      <c r="AD5829" t="s">
        <v>19573</v>
      </c>
      <c r="AE5829" t="s">
        <v>19798</v>
      </c>
      <c r="AF5829" t="s">
        <v>50</v>
      </c>
      <c r="AG5829"/>
      <c r="AH5829" t="s">
        <v>19574</v>
      </c>
      <c r="AI5829" t="s">
        <v>19898</v>
      </c>
      <c r="AJ5829"/>
      <c r="AK5829" t="s">
        <v>994</v>
      </c>
      <c r="AL5829" t="s">
        <v>1125</v>
      </c>
      <c r="AM5829" t="s">
        <v>33</v>
      </c>
      <c r="AN5829" t="s">
        <v>33</v>
      </c>
      <c r="AO5829"/>
      <c r="AP5829" t="s">
        <v>13095</v>
      </c>
      <c r="AQ5829"/>
      <c r="AR5829" t="s">
        <v>35</v>
      </c>
      <c r="AS5829" t="s">
        <v>35</v>
      </c>
    </row>
    <row r="5830" spans="1:45">
      <c r="A5830" s="264" t="s">
        <v>19578</v>
      </c>
      <c r="B5830" s="217" t="s">
        <v>19798</v>
      </c>
      <c r="C5830" s="217" t="s">
        <v>50</v>
      </c>
      <c r="E5830" s="217" t="s">
        <v>19579</v>
      </c>
      <c r="F5830" s="217" t="s">
        <v>19901</v>
      </c>
      <c r="H5830" s="217" t="s">
        <v>994</v>
      </c>
      <c r="I5830" s="217" t="s">
        <v>1125</v>
      </c>
      <c r="J5830" s="217" t="s">
        <v>33</v>
      </c>
      <c r="K5830" s="217" t="s">
        <v>33</v>
      </c>
      <c r="M5830" s="217">
        <f t="shared" si="117"/>
        <v>633</v>
      </c>
      <c r="O5830" s="217" t="s">
        <v>35</v>
      </c>
      <c r="P5830" s="217" t="s">
        <v>35</v>
      </c>
      <c r="Q5830" s="217">
        <f>S7427-vykonyz.xlsx[[#This Row],[Kod]]</f>
        <v>-96197</v>
      </c>
      <c r="R5830" s="217">
        <f>S5750-vykonyz.xlsx[[#This Row],[Kod]]</f>
        <v>0</v>
      </c>
      <c r="S5830" s="217" t="s">
        <v>19902</v>
      </c>
      <c r="T5830" s="217" t="s">
        <v>19903</v>
      </c>
      <c r="U5830" s="217">
        <v>227</v>
      </c>
      <c r="V5830" s="261">
        <v>45292</v>
      </c>
      <c r="W5830" s="217" t="s">
        <v>19902</v>
      </c>
      <c r="X5830" s="217">
        <v>221</v>
      </c>
      <c r="Y5830" s="217">
        <v>6</v>
      </c>
      <c r="Z5830" s="261">
        <v>45291</v>
      </c>
      <c r="AC5830" s="217">
        <f>vykonyz.xlsx3[[#This Row],[Kod]]-vykonyz.xlsx[[#This Row],[Kod]]</f>
        <v>0</v>
      </c>
      <c r="AD5830" t="s">
        <v>19578</v>
      </c>
      <c r="AE5830" t="s">
        <v>19798</v>
      </c>
      <c r="AF5830" t="s">
        <v>50</v>
      </c>
      <c r="AG5830"/>
      <c r="AH5830" t="s">
        <v>19579</v>
      </c>
      <c r="AI5830" t="s">
        <v>19901</v>
      </c>
      <c r="AJ5830"/>
      <c r="AK5830" t="s">
        <v>994</v>
      </c>
      <c r="AL5830" t="s">
        <v>1125</v>
      </c>
      <c r="AM5830" t="s">
        <v>33</v>
      </c>
      <c r="AN5830" t="s">
        <v>33</v>
      </c>
      <c r="AO5830"/>
      <c r="AP5830" t="s">
        <v>5508</v>
      </c>
      <c r="AQ5830"/>
      <c r="AR5830" t="s">
        <v>35</v>
      </c>
      <c r="AS5830" t="s">
        <v>35</v>
      </c>
    </row>
    <row r="5831" spans="1:45">
      <c r="A5831" s="264" t="s">
        <v>19585</v>
      </c>
      <c r="B5831" s="217" t="s">
        <v>19798</v>
      </c>
      <c r="C5831" s="217" t="s">
        <v>50</v>
      </c>
      <c r="E5831" s="217" t="s">
        <v>19586</v>
      </c>
      <c r="F5831" s="217" t="s">
        <v>19904</v>
      </c>
      <c r="H5831" s="217" t="s">
        <v>1130</v>
      </c>
      <c r="I5831" s="217" t="s">
        <v>1125</v>
      </c>
      <c r="J5831" s="217" t="s">
        <v>33</v>
      </c>
      <c r="K5831" s="217" t="s">
        <v>33</v>
      </c>
      <c r="M5831" s="217">
        <f t="shared" si="117"/>
        <v>746</v>
      </c>
      <c r="O5831" s="217" t="s">
        <v>35</v>
      </c>
      <c r="P5831" s="217" t="s">
        <v>35</v>
      </c>
      <c r="Q5831" s="217">
        <f>S7428-vykonyz.xlsx[[#This Row],[Kod]]</f>
        <v>-96199</v>
      </c>
      <c r="R5831" s="217">
        <f>S5751-vykonyz.xlsx[[#This Row],[Kod]]</f>
        <v>0</v>
      </c>
      <c r="S5831" s="217" t="s">
        <v>19905</v>
      </c>
      <c r="T5831" s="217" t="s">
        <v>19906</v>
      </c>
      <c r="U5831" s="217">
        <v>813</v>
      </c>
      <c r="V5831" s="261">
        <v>45292</v>
      </c>
      <c r="W5831" s="217" t="s">
        <v>19905</v>
      </c>
      <c r="X5831" s="217">
        <v>802</v>
      </c>
      <c r="Y5831" s="217">
        <v>11</v>
      </c>
      <c r="Z5831" s="261">
        <v>45291</v>
      </c>
      <c r="AC5831" s="217">
        <f>vykonyz.xlsx3[[#This Row],[Kod]]-vykonyz.xlsx[[#This Row],[Kod]]</f>
        <v>0</v>
      </c>
      <c r="AD5831" t="s">
        <v>19585</v>
      </c>
      <c r="AE5831" t="s">
        <v>19798</v>
      </c>
      <c r="AF5831" t="s">
        <v>50</v>
      </c>
      <c r="AG5831"/>
      <c r="AH5831" t="s">
        <v>19586</v>
      </c>
      <c r="AI5831" t="s">
        <v>19904</v>
      </c>
      <c r="AJ5831"/>
      <c r="AK5831" t="s">
        <v>1130</v>
      </c>
      <c r="AL5831" t="s">
        <v>1125</v>
      </c>
      <c r="AM5831" t="s">
        <v>33</v>
      </c>
      <c r="AN5831" t="s">
        <v>33</v>
      </c>
      <c r="AO5831"/>
      <c r="AP5831" t="s">
        <v>19907</v>
      </c>
      <c r="AQ5831"/>
      <c r="AR5831" t="s">
        <v>35</v>
      </c>
      <c r="AS5831" t="s">
        <v>35</v>
      </c>
    </row>
    <row r="5832" spans="1:45">
      <c r="A5832" s="264" t="s">
        <v>19589</v>
      </c>
      <c r="B5832" s="217" t="s">
        <v>19798</v>
      </c>
      <c r="C5832" s="217" t="s">
        <v>50</v>
      </c>
      <c r="E5832" s="217" t="s">
        <v>19590</v>
      </c>
      <c r="F5832" s="217" t="s">
        <v>19908</v>
      </c>
      <c r="H5832" s="217" t="s">
        <v>1130</v>
      </c>
      <c r="I5832" s="217" t="s">
        <v>1125</v>
      </c>
      <c r="J5832" s="217" t="s">
        <v>33</v>
      </c>
      <c r="K5832" s="217" t="s">
        <v>33</v>
      </c>
      <c r="M5832" s="217">
        <f t="shared" si="117"/>
        <v>880</v>
      </c>
      <c r="O5832" s="217" t="s">
        <v>35</v>
      </c>
      <c r="P5832" s="217" t="s">
        <v>35</v>
      </c>
      <c r="Q5832" s="217">
        <f>S7429-vykonyz.xlsx[[#This Row],[Kod]]</f>
        <v>-96211</v>
      </c>
      <c r="R5832" s="217">
        <f>S5752-vykonyz.xlsx[[#This Row],[Kod]]</f>
        <v>0</v>
      </c>
      <c r="S5832" s="217" t="s">
        <v>19909</v>
      </c>
      <c r="T5832" s="217" t="s">
        <v>19910</v>
      </c>
      <c r="U5832" s="217">
        <v>132</v>
      </c>
      <c r="V5832" s="261">
        <v>45292</v>
      </c>
      <c r="W5832" s="217" t="s">
        <v>19909</v>
      </c>
      <c r="X5832" s="217">
        <v>123</v>
      </c>
      <c r="Y5832" s="217">
        <v>9</v>
      </c>
      <c r="Z5832" s="261">
        <v>45291</v>
      </c>
      <c r="AC5832" s="217">
        <f>vykonyz.xlsx3[[#This Row],[Kod]]-vykonyz.xlsx[[#This Row],[Kod]]</f>
        <v>0</v>
      </c>
      <c r="AD5832" t="s">
        <v>19589</v>
      </c>
      <c r="AE5832" t="s">
        <v>19798</v>
      </c>
      <c r="AF5832" t="s">
        <v>50</v>
      </c>
      <c r="AG5832"/>
      <c r="AH5832" t="s">
        <v>19590</v>
      </c>
      <c r="AI5832" t="s">
        <v>19908</v>
      </c>
      <c r="AJ5832"/>
      <c r="AK5832" t="s">
        <v>1130</v>
      </c>
      <c r="AL5832" t="s">
        <v>1125</v>
      </c>
      <c r="AM5832" t="s">
        <v>33</v>
      </c>
      <c r="AN5832" t="s">
        <v>33</v>
      </c>
      <c r="AO5832"/>
      <c r="AP5832" t="s">
        <v>8472</v>
      </c>
      <c r="AQ5832"/>
      <c r="AR5832" t="s">
        <v>35</v>
      </c>
      <c r="AS5832" t="s">
        <v>35</v>
      </c>
    </row>
    <row r="5833" spans="1:45">
      <c r="A5833" s="264" t="s">
        <v>19593</v>
      </c>
      <c r="B5833" s="217" t="s">
        <v>19798</v>
      </c>
      <c r="C5833" s="217" t="s">
        <v>50</v>
      </c>
      <c r="E5833" s="217" t="s">
        <v>19594</v>
      </c>
      <c r="F5833" s="217" t="s">
        <v>19911</v>
      </c>
      <c r="H5833" s="217" t="s">
        <v>1350</v>
      </c>
      <c r="I5833" s="217" t="s">
        <v>1125</v>
      </c>
      <c r="J5833" s="217" t="s">
        <v>33</v>
      </c>
      <c r="K5833" s="217" t="s">
        <v>33</v>
      </c>
      <c r="M5833" s="217">
        <f t="shared" si="117"/>
        <v>360</v>
      </c>
      <c r="O5833" s="217" t="s">
        <v>35</v>
      </c>
      <c r="P5833" s="217" t="s">
        <v>35</v>
      </c>
      <c r="Q5833" s="217">
        <f>S7430-vykonyz.xlsx[[#This Row],[Kod]]</f>
        <v>-96215</v>
      </c>
      <c r="R5833" s="217">
        <f>S5753-vykonyz.xlsx[[#This Row],[Kod]]</f>
        <v>0</v>
      </c>
      <c r="S5833" s="217" t="s">
        <v>19912</v>
      </c>
      <c r="T5833" s="217" t="s">
        <v>19913</v>
      </c>
      <c r="U5833" s="217">
        <v>403</v>
      </c>
      <c r="V5833" s="261">
        <v>45292</v>
      </c>
      <c r="W5833" s="217" t="s">
        <v>19912</v>
      </c>
      <c r="X5833" s="217">
        <v>396</v>
      </c>
      <c r="Y5833" s="217">
        <v>7</v>
      </c>
      <c r="Z5833" s="261">
        <v>45291</v>
      </c>
      <c r="AC5833" s="217">
        <f>vykonyz.xlsx3[[#This Row],[Kod]]-vykonyz.xlsx[[#This Row],[Kod]]</f>
        <v>0</v>
      </c>
      <c r="AD5833" t="s">
        <v>19593</v>
      </c>
      <c r="AE5833" t="s">
        <v>19798</v>
      </c>
      <c r="AF5833" t="s">
        <v>50</v>
      </c>
      <c r="AG5833"/>
      <c r="AH5833" t="s">
        <v>19594</v>
      </c>
      <c r="AI5833" t="s">
        <v>19911</v>
      </c>
      <c r="AJ5833"/>
      <c r="AK5833" t="s">
        <v>1350</v>
      </c>
      <c r="AL5833" t="s">
        <v>1125</v>
      </c>
      <c r="AM5833" t="s">
        <v>33</v>
      </c>
      <c r="AN5833" t="s">
        <v>33</v>
      </c>
      <c r="AO5833"/>
      <c r="AP5833" t="s">
        <v>7722</v>
      </c>
      <c r="AQ5833"/>
      <c r="AR5833" t="s">
        <v>35</v>
      </c>
      <c r="AS5833" t="s">
        <v>35</v>
      </c>
    </row>
    <row r="5834" spans="1:45">
      <c r="A5834" s="264" t="s">
        <v>19597</v>
      </c>
      <c r="B5834" s="217" t="s">
        <v>19798</v>
      </c>
      <c r="C5834" s="217" t="s">
        <v>50</v>
      </c>
      <c r="E5834" s="217" t="s">
        <v>19914</v>
      </c>
      <c r="F5834" s="217" t="s">
        <v>19915</v>
      </c>
      <c r="H5834" s="217" t="s">
        <v>1130</v>
      </c>
      <c r="I5834" s="217" t="s">
        <v>1130</v>
      </c>
      <c r="J5834" s="217" t="s">
        <v>33</v>
      </c>
      <c r="K5834" s="217" t="s">
        <v>33</v>
      </c>
      <c r="M5834" s="217">
        <f t="shared" si="117"/>
        <v>584</v>
      </c>
      <c r="O5834" s="217" t="s">
        <v>35</v>
      </c>
      <c r="P5834" s="217" t="s">
        <v>35</v>
      </c>
      <c r="Q5834" s="217">
        <f>S7431-vykonyz.xlsx[[#This Row],[Kod]]</f>
        <v>-96231</v>
      </c>
      <c r="R5834" s="217">
        <f>S5754-vykonyz.xlsx[[#This Row],[Kod]]</f>
        <v>0</v>
      </c>
      <c r="S5834" s="217" t="s">
        <v>19916</v>
      </c>
      <c r="T5834" s="217" t="s">
        <v>19917</v>
      </c>
      <c r="U5834" s="217">
        <v>268</v>
      </c>
      <c r="V5834" s="261">
        <v>45292</v>
      </c>
      <c r="W5834" s="217" t="s">
        <v>19916</v>
      </c>
      <c r="X5834" s="217">
        <v>257</v>
      </c>
      <c r="Y5834" s="217">
        <v>11</v>
      </c>
      <c r="Z5834" s="261">
        <v>45291</v>
      </c>
      <c r="AC5834" s="217">
        <f>vykonyz.xlsx3[[#This Row],[Kod]]-vykonyz.xlsx[[#This Row],[Kod]]</f>
        <v>0</v>
      </c>
      <c r="AD5834" t="s">
        <v>19597</v>
      </c>
      <c r="AE5834" t="s">
        <v>19798</v>
      </c>
      <c r="AF5834" t="s">
        <v>50</v>
      </c>
      <c r="AG5834"/>
      <c r="AH5834" t="s">
        <v>19598</v>
      </c>
      <c r="AI5834" t="s">
        <v>19915</v>
      </c>
      <c r="AJ5834"/>
      <c r="AK5834" t="s">
        <v>1130</v>
      </c>
      <c r="AL5834" t="s">
        <v>1130</v>
      </c>
      <c r="AM5834" t="s">
        <v>33</v>
      </c>
      <c r="AN5834" t="s">
        <v>33</v>
      </c>
      <c r="AO5834"/>
      <c r="AP5834" t="s">
        <v>6798</v>
      </c>
      <c r="AQ5834"/>
      <c r="AR5834" t="s">
        <v>35</v>
      </c>
      <c r="AS5834" t="s">
        <v>35</v>
      </c>
    </row>
    <row r="5835" spans="1:45">
      <c r="A5835" s="264" t="s">
        <v>19602</v>
      </c>
      <c r="B5835" s="217" t="s">
        <v>19798</v>
      </c>
      <c r="C5835" s="217" t="s">
        <v>50</v>
      </c>
      <c r="E5835" s="217" t="s">
        <v>19603</v>
      </c>
      <c r="F5835" s="217" t="s">
        <v>19918</v>
      </c>
      <c r="H5835" s="217" t="s">
        <v>1130</v>
      </c>
      <c r="I5835" s="217" t="s">
        <v>1130</v>
      </c>
      <c r="J5835" s="217" t="s">
        <v>33</v>
      </c>
      <c r="K5835" s="217" t="s">
        <v>33</v>
      </c>
      <c r="M5835" s="217">
        <f t="shared" si="117"/>
        <v>342</v>
      </c>
      <c r="O5835" s="217" t="s">
        <v>35</v>
      </c>
      <c r="P5835" s="217" t="s">
        <v>35</v>
      </c>
      <c r="Q5835" s="217">
        <f>S7432-vykonyz.xlsx[[#This Row],[Kod]]</f>
        <v>-96233</v>
      </c>
      <c r="R5835" s="217">
        <f>S5755-vykonyz.xlsx[[#This Row],[Kod]]</f>
        <v>0</v>
      </c>
      <c r="S5835" s="217" t="s">
        <v>19919</v>
      </c>
      <c r="T5835" s="217" t="s">
        <v>19920</v>
      </c>
      <c r="U5835" s="217">
        <v>3042</v>
      </c>
      <c r="V5835" s="261">
        <v>45292</v>
      </c>
      <c r="W5835" s="217" t="s">
        <v>19919</v>
      </c>
      <c r="X5835" s="217">
        <v>3026</v>
      </c>
      <c r="Y5835" s="217">
        <v>16</v>
      </c>
      <c r="Z5835" s="261">
        <v>45291</v>
      </c>
      <c r="AC5835" s="217">
        <f>vykonyz.xlsx3[[#This Row],[Kod]]-vykonyz.xlsx[[#This Row],[Kod]]</f>
        <v>0</v>
      </c>
      <c r="AD5835" t="s">
        <v>19602</v>
      </c>
      <c r="AE5835" t="s">
        <v>19798</v>
      </c>
      <c r="AF5835" t="s">
        <v>50</v>
      </c>
      <c r="AG5835"/>
      <c r="AH5835" t="s">
        <v>19603</v>
      </c>
      <c r="AI5835" t="s">
        <v>19918</v>
      </c>
      <c r="AJ5835"/>
      <c r="AK5835" t="s">
        <v>1130</v>
      </c>
      <c r="AL5835" t="s">
        <v>1130</v>
      </c>
      <c r="AM5835" t="s">
        <v>33</v>
      </c>
      <c r="AN5835" t="s">
        <v>33</v>
      </c>
      <c r="AO5835"/>
      <c r="AP5835" t="s">
        <v>1323</v>
      </c>
      <c r="AQ5835"/>
      <c r="AR5835" t="s">
        <v>35</v>
      </c>
      <c r="AS5835" t="s">
        <v>35</v>
      </c>
    </row>
    <row r="5836" spans="1:45">
      <c r="A5836" s="264" t="s">
        <v>19607</v>
      </c>
      <c r="B5836" s="217" t="s">
        <v>19798</v>
      </c>
      <c r="C5836" s="217" t="s">
        <v>50</v>
      </c>
      <c r="E5836" s="217" t="s">
        <v>19608</v>
      </c>
      <c r="F5836" s="217" t="s">
        <v>19921</v>
      </c>
      <c r="H5836" s="217" t="s">
        <v>1125</v>
      </c>
      <c r="I5836" s="217" t="s">
        <v>1125</v>
      </c>
      <c r="J5836" s="217" t="s">
        <v>33</v>
      </c>
      <c r="K5836" s="217" t="s">
        <v>33</v>
      </c>
      <c r="M5836" s="217">
        <f t="shared" si="117"/>
        <v>513</v>
      </c>
      <c r="O5836" s="217" t="s">
        <v>35</v>
      </c>
      <c r="P5836" s="217" t="s">
        <v>35</v>
      </c>
      <c r="Q5836" s="217">
        <f>S7433-vykonyz.xlsx[[#This Row],[Kod]]</f>
        <v>-96235</v>
      </c>
      <c r="R5836" s="217">
        <f>S5756-vykonyz.xlsx[[#This Row],[Kod]]</f>
        <v>0</v>
      </c>
      <c r="S5836" s="217" t="s">
        <v>19922</v>
      </c>
      <c r="T5836" s="217" t="s">
        <v>19923</v>
      </c>
      <c r="U5836" s="217">
        <v>3268</v>
      </c>
      <c r="V5836" s="261">
        <v>45292</v>
      </c>
      <c r="W5836" s="217" t="s">
        <v>19922</v>
      </c>
      <c r="X5836" s="217">
        <v>3251</v>
      </c>
      <c r="Y5836" s="217">
        <v>17</v>
      </c>
      <c r="Z5836" s="261">
        <v>45291</v>
      </c>
      <c r="AC5836" s="217">
        <f>vykonyz.xlsx3[[#This Row],[Kod]]-vykonyz.xlsx[[#This Row],[Kod]]</f>
        <v>0</v>
      </c>
      <c r="AD5836" t="s">
        <v>19607</v>
      </c>
      <c r="AE5836" t="s">
        <v>19798</v>
      </c>
      <c r="AF5836" t="s">
        <v>50</v>
      </c>
      <c r="AG5836"/>
      <c r="AH5836" t="s">
        <v>19608</v>
      </c>
      <c r="AI5836" t="s">
        <v>19921</v>
      </c>
      <c r="AJ5836"/>
      <c r="AK5836" t="s">
        <v>1125</v>
      </c>
      <c r="AL5836" t="s">
        <v>1125</v>
      </c>
      <c r="AM5836" t="s">
        <v>33</v>
      </c>
      <c r="AN5836" t="s">
        <v>33</v>
      </c>
      <c r="AO5836"/>
      <c r="AP5836" t="s">
        <v>9524</v>
      </c>
      <c r="AQ5836"/>
      <c r="AR5836" t="s">
        <v>35</v>
      </c>
      <c r="AS5836" t="s">
        <v>35</v>
      </c>
    </row>
    <row r="5837" spans="1:45">
      <c r="A5837" s="264" t="s">
        <v>19612</v>
      </c>
      <c r="B5837" s="217" t="s">
        <v>19798</v>
      </c>
      <c r="C5837" s="217" t="s">
        <v>50</v>
      </c>
      <c r="E5837" s="217" t="s">
        <v>19613</v>
      </c>
      <c r="F5837" s="217" t="s">
        <v>19924</v>
      </c>
      <c r="H5837" s="217" t="s">
        <v>1350</v>
      </c>
      <c r="I5837" s="217" t="s">
        <v>1130</v>
      </c>
      <c r="J5837" s="217" t="s">
        <v>33</v>
      </c>
      <c r="K5837" s="217" t="s">
        <v>33</v>
      </c>
      <c r="M5837" s="217">
        <f t="shared" si="117"/>
        <v>810</v>
      </c>
      <c r="O5837" s="217" t="s">
        <v>35</v>
      </c>
      <c r="P5837" s="217" t="s">
        <v>35</v>
      </c>
      <c r="Q5837" s="217">
        <f>S7434-vykonyz.xlsx[[#This Row],[Kod]]</f>
        <v>-96237</v>
      </c>
      <c r="R5837" s="217">
        <f>S5757-vykonyz.xlsx[[#This Row],[Kod]]</f>
        <v>0</v>
      </c>
      <c r="S5837" s="217" t="s">
        <v>19925</v>
      </c>
      <c r="T5837" s="217" t="s">
        <v>19926</v>
      </c>
      <c r="U5837" s="217">
        <v>4576</v>
      </c>
      <c r="V5837" s="261">
        <v>45292</v>
      </c>
      <c r="W5837" s="217" t="s">
        <v>19925</v>
      </c>
      <c r="X5837" s="217">
        <v>4555</v>
      </c>
      <c r="Y5837" s="217">
        <v>21</v>
      </c>
      <c r="Z5837" s="261">
        <v>45291</v>
      </c>
      <c r="AC5837" s="217">
        <f>vykonyz.xlsx3[[#This Row],[Kod]]-vykonyz.xlsx[[#This Row],[Kod]]</f>
        <v>0</v>
      </c>
      <c r="AD5837" t="s">
        <v>19612</v>
      </c>
      <c r="AE5837" t="s">
        <v>19798</v>
      </c>
      <c r="AF5837" t="s">
        <v>50</v>
      </c>
      <c r="AG5837"/>
      <c r="AH5837" t="s">
        <v>19613</v>
      </c>
      <c r="AI5837" t="s">
        <v>19924</v>
      </c>
      <c r="AJ5837"/>
      <c r="AK5837" t="s">
        <v>1350</v>
      </c>
      <c r="AL5837" t="s">
        <v>1130</v>
      </c>
      <c r="AM5837" t="s">
        <v>33</v>
      </c>
      <c r="AN5837" t="s">
        <v>33</v>
      </c>
      <c r="AO5837"/>
      <c r="AP5837" t="s">
        <v>14110</v>
      </c>
      <c r="AQ5837"/>
      <c r="AR5837" t="s">
        <v>35</v>
      </c>
      <c r="AS5837" t="s">
        <v>35</v>
      </c>
    </row>
    <row r="5838" spans="1:45">
      <c r="A5838" s="264" t="s">
        <v>19617</v>
      </c>
      <c r="B5838" s="217" t="s">
        <v>19798</v>
      </c>
      <c r="C5838" s="217" t="s">
        <v>50</v>
      </c>
      <c r="E5838" s="217" t="s">
        <v>19618</v>
      </c>
      <c r="F5838" s="217" t="s">
        <v>19927</v>
      </c>
      <c r="H5838" s="217" t="s">
        <v>1350</v>
      </c>
      <c r="I5838" s="217" t="s">
        <v>6725</v>
      </c>
      <c r="J5838" s="217" t="s">
        <v>33</v>
      </c>
      <c r="K5838" s="217" t="s">
        <v>33</v>
      </c>
      <c r="M5838" s="217">
        <f t="shared" si="117"/>
        <v>345</v>
      </c>
      <c r="O5838" s="217" t="s">
        <v>35</v>
      </c>
      <c r="P5838" s="217" t="s">
        <v>35</v>
      </c>
      <c r="Q5838" s="217">
        <f>S7435-vykonyz.xlsx[[#This Row],[Kod]]</f>
        <v>-96239</v>
      </c>
      <c r="R5838" s="217">
        <f>S5758-vykonyz.xlsx[[#This Row],[Kod]]</f>
        <v>0</v>
      </c>
      <c r="S5838" s="217" t="s">
        <v>19928</v>
      </c>
      <c r="T5838" s="217" t="s">
        <v>19929</v>
      </c>
      <c r="U5838" s="217">
        <v>491</v>
      </c>
      <c r="V5838" s="261">
        <v>45292</v>
      </c>
      <c r="W5838" s="217" t="s">
        <v>19928</v>
      </c>
      <c r="X5838" s="217">
        <v>480</v>
      </c>
      <c r="Y5838" s="217">
        <v>11</v>
      </c>
      <c r="Z5838" s="261">
        <v>45291</v>
      </c>
      <c r="AC5838" s="217">
        <f>vykonyz.xlsx3[[#This Row],[Kod]]-vykonyz.xlsx[[#This Row],[Kod]]</f>
        <v>0</v>
      </c>
      <c r="AD5838" t="s">
        <v>19617</v>
      </c>
      <c r="AE5838" t="s">
        <v>19798</v>
      </c>
      <c r="AF5838" t="s">
        <v>50</v>
      </c>
      <c r="AG5838"/>
      <c r="AH5838" t="s">
        <v>19618</v>
      </c>
      <c r="AI5838" t="s">
        <v>19927</v>
      </c>
      <c r="AJ5838"/>
      <c r="AK5838" t="s">
        <v>1350</v>
      </c>
      <c r="AL5838" t="s">
        <v>6725</v>
      </c>
      <c r="AM5838" t="s">
        <v>33</v>
      </c>
      <c r="AN5838" t="s">
        <v>33</v>
      </c>
      <c r="AO5838"/>
      <c r="AP5838" t="s">
        <v>1171</v>
      </c>
      <c r="AQ5838"/>
      <c r="AR5838" t="s">
        <v>35</v>
      </c>
      <c r="AS5838" t="s">
        <v>35</v>
      </c>
    </row>
    <row r="5839" spans="1:45">
      <c r="A5839" s="264" t="s">
        <v>19622</v>
      </c>
      <c r="B5839" s="217" t="s">
        <v>19798</v>
      </c>
      <c r="C5839" s="217" t="s">
        <v>50</v>
      </c>
      <c r="E5839" s="217" t="s">
        <v>19623</v>
      </c>
      <c r="F5839" s="217" t="s">
        <v>19930</v>
      </c>
      <c r="H5839" s="217" t="s">
        <v>1130</v>
      </c>
      <c r="I5839" s="217" t="s">
        <v>1130</v>
      </c>
      <c r="J5839" s="217" t="s">
        <v>33</v>
      </c>
      <c r="K5839" s="217" t="s">
        <v>33</v>
      </c>
      <c r="M5839" s="217">
        <f t="shared" si="117"/>
        <v>467</v>
      </c>
      <c r="O5839" s="217" t="s">
        <v>35</v>
      </c>
      <c r="P5839" s="217" t="s">
        <v>35</v>
      </c>
      <c r="Q5839" s="217">
        <f>S7436-vykonyz.xlsx[[#This Row],[Kod]]</f>
        <v>-96241</v>
      </c>
      <c r="R5839" s="217">
        <f>S5759-vykonyz.xlsx[[#This Row],[Kod]]</f>
        <v>0</v>
      </c>
      <c r="S5839" s="217" t="s">
        <v>19931</v>
      </c>
      <c r="T5839" s="217" t="s">
        <v>19932</v>
      </c>
      <c r="U5839" s="217">
        <v>604</v>
      </c>
      <c r="V5839" s="261">
        <v>45292</v>
      </c>
      <c r="W5839" s="217" t="s">
        <v>19931</v>
      </c>
      <c r="X5839" s="217">
        <v>593</v>
      </c>
      <c r="Y5839" s="217">
        <v>11</v>
      </c>
      <c r="Z5839" s="261">
        <v>45291</v>
      </c>
      <c r="AC5839" s="217">
        <f>vykonyz.xlsx3[[#This Row],[Kod]]-vykonyz.xlsx[[#This Row],[Kod]]</f>
        <v>0</v>
      </c>
      <c r="AD5839" t="s">
        <v>19622</v>
      </c>
      <c r="AE5839" t="s">
        <v>19798</v>
      </c>
      <c r="AF5839" t="s">
        <v>50</v>
      </c>
      <c r="AG5839"/>
      <c r="AH5839" t="s">
        <v>19623</v>
      </c>
      <c r="AI5839" t="s">
        <v>19930</v>
      </c>
      <c r="AJ5839"/>
      <c r="AK5839" t="s">
        <v>1130</v>
      </c>
      <c r="AL5839" t="s">
        <v>1130</v>
      </c>
      <c r="AM5839" t="s">
        <v>33</v>
      </c>
      <c r="AN5839" t="s">
        <v>33</v>
      </c>
      <c r="AO5839"/>
      <c r="AP5839" t="s">
        <v>8966</v>
      </c>
      <c r="AQ5839"/>
      <c r="AR5839" t="s">
        <v>35</v>
      </c>
      <c r="AS5839" t="s">
        <v>35</v>
      </c>
    </row>
    <row r="5840" spans="1:45">
      <c r="A5840" s="264" t="s">
        <v>19627</v>
      </c>
      <c r="B5840" s="217" t="s">
        <v>19798</v>
      </c>
      <c r="C5840" s="217" t="s">
        <v>50</v>
      </c>
      <c r="E5840" s="217" t="s">
        <v>19628</v>
      </c>
      <c r="F5840" s="217" t="s">
        <v>19933</v>
      </c>
      <c r="H5840" s="217" t="s">
        <v>1130</v>
      </c>
      <c r="I5840" s="217" t="s">
        <v>1130</v>
      </c>
      <c r="J5840" s="217" t="s">
        <v>33</v>
      </c>
      <c r="K5840" s="217" t="s">
        <v>33</v>
      </c>
      <c r="M5840" s="217">
        <f t="shared" si="117"/>
        <v>172</v>
      </c>
      <c r="O5840" s="217" t="s">
        <v>35</v>
      </c>
      <c r="P5840" s="217" t="s">
        <v>35</v>
      </c>
      <c r="Q5840" s="217">
        <f>S7437-vykonyz.xlsx[[#This Row],[Kod]]</f>
        <v>-96247</v>
      </c>
      <c r="R5840" s="217">
        <f>S5760-vykonyz.xlsx[[#This Row],[Kod]]</f>
        <v>0</v>
      </c>
      <c r="S5840" s="217" t="s">
        <v>19934</v>
      </c>
      <c r="T5840" s="217" t="s">
        <v>19935</v>
      </c>
      <c r="U5840" s="217">
        <v>315</v>
      </c>
      <c r="V5840" s="261">
        <v>45292</v>
      </c>
      <c r="W5840" s="217" t="s">
        <v>19934</v>
      </c>
      <c r="X5840" s="217">
        <v>312</v>
      </c>
      <c r="Y5840" s="217">
        <v>3</v>
      </c>
      <c r="Z5840" s="261">
        <v>45291</v>
      </c>
      <c r="AC5840" s="217">
        <f>vykonyz.xlsx3[[#This Row],[Kod]]-vykonyz.xlsx[[#This Row],[Kod]]</f>
        <v>0</v>
      </c>
      <c r="AD5840" t="s">
        <v>19627</v>
      </c>
      <c r="AE5840" t="s">
        <v>19798</v>
      </c>
      <c r="AF5840" t="s">
        <v>50</v>
      </c>
      <c r="AG5840"/>
      <c r="AH5840" t="s">
        <v>19628</v>
      </c>
      <c r="AI5840" t="s">
        <v>19933</v>
      </c>
      <c r="AJ5840"/>
      <c r="AK5840" t="s">
        <v>1130</v>
      </c>
      <c r="AL5840" t="s">
        <v>1130</v>
      </c>
      <c r="AM5840" t="s">
        <v>33</v>
      </c>
      <c r="AN5840" t="s">
        <v>33</v>
      </c>
      <c r="AO5840"/>
      <c r="AP5840" t="s">
        <v>8119</v>
      </c>
      <c r="AQ5840"/>
      <c r="AR5840" t="s">
        <v>35</v>
      </c>
      <c r="AS5840" t="s">
        <v>35</v>
      </c>
    </row>
    <row r="5841" spans="1:45">
      <c r="A5841" s="264" t="s">
        <v>19632</v>
      </c>
      <c r="B5841" s="217" t="s">
        <v>19798</v>
      </c>
      <c r="C5841" s="217" t="s">
        <v>50</v>
      </c>
      <c r="E5841" s="217" t="s">
        <v>19633</v>
      </c>
      <c r="F5841" s="217" t="s">
        <v>19936</v>
      </c>
      <c r="H5841" s="217" t="s">
        <v>1130</v>
      </c>
      <c r="I5841" s="217" t="s">
        <v>1130</v>
      </c>
      <c r="J5841" s="217" t="s">
        <v>33</v>
      </c>
      <c r="K5841" s="217" t="s">
        <v>33</v>
      </c>
      <c r="M5841" s="217">
        <f t="shared" si="117"/>
        <v>252</v>
      </c>
      <c r="O5841" s="217" t="s">
        <v>35</v>
      </c>
      <c r="P5841" s="217" t="s">
        <v>35</v>
      </c>
      <c r="Q5841" s="217">
        <f>S7438-vykonyz.xlsx[[#This Row],[Kod]]</f>
        <v>-96249</v>
      </c>
      <c r="R5841" s="217">
        <f>S5761-vykonyz.xlsx[[#This Row],[Kod]]</f>
        <v>0</v>
      </c>
      <c r="S5841" s="217" t="s">
        <v>19937</v>
      </c>
      <c r="T5841" s="217" t="s">
        <v>19938</v>
      </c>
      <c r="U5841" s="217">
        <v>101</v>
      </c>
      <c r="V5841" s="261">
        <v>45292</v>
      </c>
      <c r="W5841" s="217" t="s">
        <v>19937</v>
      </c>
      <c r="X5841" s="217">
        <v>97</v>
      </c>
      <c r="Y5841" s="217">
        <v>4</v>
      </c>
      <c r="Z5841" s="261">
        <v>45291</v>
      </c>
      <c r="AC5841" s="217">
        <f>vykonyz.xlsx3[[#This Row],[Kod]]-vykonyz.xlsx[[#This Row],[Kod]]</f>
        <v>0</v>
      </c>
      <c r="AD5841" t="s">
        <v>19632</v>
      </c>
      <c r="AE5841" t="s">
        <v>19798</v>
      </c>
      <c r="AF5841" t="s">
        <v>50</v>
      </c>
      <c r="AG5841"/>
      <c r="AH5841" t="s">
        <v>19633</v>
      </c>
      <c r="AI5841" t="s">
        <v>19936</v>
      </c>
      <c r="AJ5841"/>
      <c r="AK5841" t="s">
        <v>1130</v>
      </c>
      <c r="AL5841" t="s">
        <v>1130</v>
      </c>
      <c r="AM5841" t="s">
        <v>33</v>
      </c>
      <c r="AN5841" t="s">
        <v>33</v>
      </c>
      <c r="AO5841"/>
      <c r="AP5841" t="s">
        <v>7188</v>
      </c>
      <c r="AQ5841"/>
      <c r="AR5841" t="s">
        <v>35</v>
      </c>
      <c r="AS5841" t="s">
        <v>35</v>
      </c>
    </row>
    <row r="5842" spans="1:45">
      <c r="A5842" s="264" t="s">
        <v>19636</v>
      </c>
      <c r="B5842" s="217" t="s">
        <v>19798</v>
      </c>
      <c r="C5842" s="217" t="s">
        <v>50</v>
      </c>
      <c r="E5842" s="217" t="s">
        <v>19939</v>
      </c>
      <c r="F5842" s="217" t="s">
        <v>19940</v>
      </c>
      <c r="H5842" s="217" t="s">
        <v>994</v>
      </c>
      <c r="I5842" s="217" t="s">
        <v>7244</v>
      </c>
      <c r="J5842" s="217" t="s">
        <v>33</v>
      </c>
      <c r="K5842" s="217" t="s">
        <v>33</v>
      </c>
      <c r="M5842" s="217">
        <f t="shared" si="117"/>
        <v>546</v>
      </c>
      <c r="O5842" s="217" t="s">
        <v>35</v>
      </c>
      <c r="P5842" s="217" t="s">
        <v>35</v>
      </c>
      <c r="Q5842" s="217">
        <f>S7439-vykonyz.xlsx[[#This Row],[Kod]]</f>
        <v>-96257</v>
      </c>
      <c r="R5842" s="217">
        <f>S5762-vykonyz.xlsx[[#This Row],[Kod]]</f>
        <v>0</v>
      </c>
      <c r="S5842" s="217" t="s">
        <v>19941</v>
      </c>
      <c r="T5842" s="217" t="s">
        <v>19942</v>
      </c>
      <c r="U5842" s="217">
        <v>85</v>
      </c>
      <c r="V5842" s="261">
        <v>45292</v>
      </c>
      <c r="W5842" s="217" t="s">
        <v>19941</v>
      </c>
      <c r="X5842" s="217">
        <v>77</v>
      </c>
      <c r="Y5842" s="217">
        <v>8</v>
      </c>
      <c r="Z5842" s="261">
        <v>45291</v>
      </c>
      <c r="AC5842" s="217">
        <f>vykonyz.xlsx3[[#This Row],[Kod]]-vykonyz.xlsx[[#This Row],[Kod]]</f>
        <v>0</v>
      </c>
      <c r="AD5842" t="s">
        <v>19636</v>
      </c>
      <c r="AE5842" t="s">
        <v>19798</v>
      </c>
      <c r="AF5842" t="s">
        <v>50</v>
      </c>
      <c r="AG5842"/>
      <c r="AH5842" t="s">
        <v>19637</v>
      </c>
      <c r="AI5842" t="s">
        <v>19940</v>
      </c>
      <c r="AJ5842"/>
      <c r="AK5842" t="s">
        <v>994</v>
      </c>
      <c r="AL5842" t="s">
        <v>7244</v>
      </c>
      <c r="AM5842" t="s">
        <v>33</v>
      </c>
      <c r="AN5842" t="s">
        <v>33</v>
      </c>
      <c r="AO5842"/>
      <c r="AP5842" t="s">
        <v>832</v>
      </c>
      <c r="AQ5842"/>
      <c r="AR5842" t="s">
        <v>35</v>
      </c>
      <c r="AS5842" t="s">
        <v>35</v>
      </c>
    </row>
    <row r="5843" spans="1:45">
      <c r="A5843" s="264" t="s">
        <v>19640</v>
      </c>
      <c r="B5843" s="217" t="s">
        <v>19798</v>
      </c>
      <c r="C5843" s="217" t="s">
        <v>50</v>
      </c>
      <c r="E5843" s="217" t="s">
        <v>19641</v>
      </c>
      <c r="F5843" s="217" t="s">
        <v>19943</v>
      </c>
      <c r="H5843" s="217" t="s">
        <v>994</v>
      </c>
      <c r="I5843" s="217" t="s">
        <v>1125</v>
      </c>
      <c r="J5843" s="217" t="s">
        <v>33</v>
      </c>
      <c r="K5843" s="217" t="s">
        <v>33</v>
      </c>
      <c r="M5843" s="217">
        <f t="shared" si="117"/>
        <v>184</v>
      </c>
      <c r="O5843" s="217" t="s">
        <v>35</v>
      </c>
      <c r="P5843" s="217" t="s">
        <v>35</v>
      </c>
      <c r="Q5843" s="217">
        <f>S7440-vykonyz.xlsx[[#This Row],[Kod]]</f>
        <v>-96259</v>
      </c>
      <c r="R5843" s="217">
        <f>S5763-vykonyz.xlsx[[#This Row],[Kod]]</f>
        <v>0</v>
      </c>
      <c r="S5843" s="217" t="s">
        <v>19944</v>
      </c>
      <c r="T5843" s="217" t="s">
        <v>19945</v>
      </c>
      <c r="U5843" s="217">
        <v>21</v>
      </c>
      <c r="V5843" s="261">
        <v>45292</v>
      </c>
      <c r="W5843" s="217" t="s">
        <v>19944</v>
      </c>
      <c r="X5843" s="217">
        <v>19</v>
      </c>
      <c r="Y5843" s="217">
        <v>2</v>
      </c>
      <c r="Z5843" s="261">
        <v>45291</v>
      </c>
      <c r="AC5843" s="217">
        <f>vykonyz.xlsx3[[#This Row],[Kod]]-vykonyz.xlsx[[#This Row],[Kod]]</f>
        <v>0</v>
      </c>
      <c r="AD5843" t="s">
        <v>19640</v>
      </c>
      <c r="AE5843" t="s">
        <v>19798</v>
      </c>
      <c r="AF5843" t="s">
        <v>50</v>
      </c>
      <c r="AG5843"/>
      <c r="AH5843" t="s">
        <v>19641</v>
      </c>
      <c r="AI5843" t="s">
        <v>19943</v>
      </c>
      <c r="AJ5843"/>
      <c r="AK5843" t="s">
        <v>994</v>
      </c>
      <c r="AL5843" t="s">
        <v>1125</v>
      </c>
      <c r="AM5843" t="s">
        <v>33</v>
      </c>
      <c r="AN5843" t="s">
        <v>33</v>
      </c>
      <c r="AO5843"/>
      <c r="AP5843" t="s">
        <v>13122</v>
      </c>
      <c r="AQ5843"/>
      <c r="AR5843" t="s">
        <v>35</v>
      </c>
      <c r="AS5843" t="s">
        <v>35</v>
      </c>
    </row>
    <row r="5844" spans="1:45">
      <c r="A5844" s="264" t="s">
        <v>19644</v>
      </c>
      <c r="B5844" s="217" t="s">
        <v>19798</v>
      </c>
      <c r="C5844" s="217" t="s">
        <v>50</v>
      </c>
      <c r="E5844" s="217" t="s">
        <v>19645</v>
      </c>
      <c r="F5844" s="217" t="s">
        <v>19946</v>
      </c>
      <c r="H5844" s="217" t="s">
        <v>994</v>
      </c>
      <c r="I5844" s="217" t="s">
        <v>1130</v>
      </c>
      <c r="J5844" s="217" t="s">
        <v>33</v>
      </c>
      <c r="K5844" s="217" t="s">
        <v>33</v>
      </c>
      <c r="M5844" s="217">
        <f t="shared" si="117"/>
        <v>765</v>
      </c>
      <c r="O5844" s="217" t="s">
        <v>35</v>
      </c>
      <c r="P5844" s="217" t="s">
        <v>35</v>
      </c>
      <c r="Q5844" s="217">
        <f>S7441-vykonyz.xlsx[[#This Row],[Kod]]</f>
        <v>-96265</v>
      </c>
      <c r="R5844" s="217">
        <f>S5764-vykonyz.xlsx[[#This Row],[Kod]]</f>
        <v>0</v>
      </c>
      <c r="S5844" s="217" t="s">
        <v>19947</v>
      </c>
      <c r="T5844" s="217" t="s">
        <v>19948</v>
      </c>
      <c r="U5844" s="217">
        <v>168</v>
      </c>
      <c r="V5844" s="261">
        <v>45292</v>
      </c>
      <c r="W5844" s="217" t="s">
        <v>19947</v>
      </c>
      <c r="X5844" s="217">
        <v>156</v>
      </c>
      <c r="Y5844" s="217">
        <v>12</v>
      </c>
      <c r="Z5844" s="261">
        <v>45291</v>
      </c>
      <c r="AC5844" s="217">
        <f>vykonyz.xlsx3[[#This Row],[Kod]]-vykonyz.xlsx[[#This Row],[Kod]]</f>
        <v>0</v>
      </c>
      <c r="AD5844" t="s">
        <v>19644</v>
      </c>
      <c r="AE5844" t="s">
        <v>19798</v>
      </c>
      <c r="AF5844" t="s">
        <v>50</v>
      </c>
      <c r="AG5844"/>
      <c r="AH5844" t="s">
        <v>19645</v>
      </c>
      <c r="AI5844" t="s">
        <v>19946</v>
      </c>
      <c r="AJ5844"/>
      <c r="AK5844" t="s">
        <v>994</v>
      </c>
      <c r="AL5844" t="s">
        <v>1130</v>
      </c>
      <c r="AM5844" t="s">
        <v>33</v>
      </c>
      <c r="AN5844" t="s">
        <v>33</v>
      </c>
      <c r="AO5844"/>
      <c r="AP5844" t="s">
        <v>19949</v>
      </c>
      <c r="AQ5844"/>
      <c r="AR5844" t="s">
        <v>35</v>
      </c>
      <c r="AS5844" t="s">
        <v>35</v>
      </c>
    </row>
    <row r="5845" spans="1:45">
      <c r="A5845" s="264" t="s">
        <v>19648</v>
      </c>
      <c r="B5845" s="217" t="s">
        <v>19798</v>
      </c>
      <c r="C5845" s="217" t="s">
        <v>50</v>
      </c>
      <c r="E5845" s="217" t="s">
        <v>19649</v>
      </c>
      <c r="F5845" s="217" t="s">
        <v>19950</v>
      </c>
      <c r="H5845" s="217" t="s">
        <v>994</v>
      </c>
      <c r="I5845" s="217" t="s">
        <v>1130</v>
      </c>
      <c r="J5845" s="217" t="s">
        <v>33</v>
      </c>
      <c r="K5845" s="217" t="s">
        <v>33</v>
      </c>
      <c r="M5845" s="217">
        <f t="shared" si="117"/>
        <v>604</v>
      </c>
      <c r="O5845" s="217" t="s">
        <v>35</v>
      </c>
      <c r="P5845" s="217" t="s">
        <v>35</v>
      </c>
      <c r="Q5845" s="217">
        <f>S7442-vykonyz.xlsx[[#This Row],[Kod]]</f>
        <v>-96267</v>
      </c>
      <c r="R5845" s="217">
        <f>S5765-vykonyz.xlsx[[#This Row],[Kod]]</f>
        <v>0</v>
      </c>
      <c r="S5845" s="217" t="s">
        <v>19951</v>
      </c>
      <c r="T5845" s="217" t="s">
        <v>19952</v>
      </c>
      <c r="U5845" s="217">
        <v>113</v>
      </c>
      <c r="V5845" s="261">
        <v>45292</v>
      </c>
      <c r="W5845" s="217" t="s">
        <v>19951</v>
      </c>
      <c r="X5845" s="217">
        <v>103</v>
      </c>
      <c r="Y5845" s="217">
        <v>10</v>
      </c>
      <c r="Z5845" s="261">
        <v>45291</v>
      </c>
      <c r="AC5845" s="217">
        <f>vykonyz.xlsx3[[#This Row],[Kod]]-vykonyz.xlsx[[#This Row],[Kod]]</f>
        <v>0</v>
      </c>
      <c r="AD5845" t="s">
        <v>19648</v>
      </c>
      <c r="AE5845" t="s">
        <v>19798</v>
      </c>
      <c r="AF5845" t="s">
        <v>50</v>
      </c>
      <c r="AG5845"/>
      <c r="AH5845" t="s">
        <v>19649</v>
      </c>
      <c r="AI5845" t="s">
        <v>19953</v>
      </c>
      <c r="AJ5845"/>
      <c r="AK5845" t="s">
        <v>994</v>
      </c>
      <c r="AL5845" t="s">
        <v>1130</v>
      </c>
      <c r="AM5845" t="s">
        <v>33</v>
      </c>
      <c r="AN5845" t="s">
        <v>33</v>
      </c>
      <c r="AO5845"/>
      <c r="AP5845" t="s">
        <v>4726</v>
      </c>
      <c r="AQ5845"/>
      <c r="AR5845" t="s">
        <v>35</v>
      </c>
      <c r="AS5845" t="s">
        <v>35</v>
      </c>
    </row>
    <row r="5846" spans="1:45">
      <c r="A5846" s="264" t="s">
        <v>19653</v>
      </c>
      <c r="B5846" s="217" t="s">
        <v>19798</v>
      </c>
      <c r="C5846" s="217" t="s">
        <v>50</v>
      </c>
      <c r="E5846" s="217" t="s">
        <v>19654</v>
      </c>
      <c r="F5846" s="217" t="s">
        <v>19954</v>
      </c>
      <c r="H5846" s="217" t="s">
        <v>994</v>
      </c>
      <c r="I5846" s="217" t="s">
        <v>1130</v>
      </c>
      <c r="J5846" s="217" t="s">
        <v>33</v>
      </c>
      <c r="K5846" s="217" t="s">
        <v>33</v>
      </c>
      <c r="M5846" s="217">
        <f t="shared" si="117"/>
        <v>604</v>
      </c>
      <c r="O5846" s="217" t="s">
        <v>35</v>
      </c>
      <c r="P5846" s="217" t="s">
        <v>35</v>
      </c>
      <c r="Q5846" s="217">
        <f>S7443-vykonyz.xlsx[[#This Row],[Kod]]</f>
        <v>-96269</v>
      </c>
      <c r="R5846" s="217">
        <f>S5766-vykonyz.xlsx[[#This Row],[Kod]]</f>
        <v>0</v>
      </c>
      <c r="S5846" s="217" t="s">
        <v>19955</v>
      </c>
      <c r="T5846" s="217" t="s">
        <v>19956</v>
      </c>
      <c r="U5846" s="217">
        <v>470</v>
      </c>
      <c r="V5846" s="261">
        <v>45292</v>
      </c>
      <c r="W5846" s="217" t="s">
        <v>19955</v>
      </c>
      <c r="X5846" s="217">
        <v>451</v>
      </c>
      <c r="Y5846" s="217">
        <v>19</v>
      </c>
      <c r="Z5846" s="261">
        <v>45291</v>
      </c>
      <c r="AC5846" s="217">
        <f>vykonyz.xlsx3[[#This Row],[Kod]]-vykonyz.xlsx[[#This Row],[Kod]]</f>
        <v>0</v>
      </c>
      <c r="AD5846" t="s">
        <v>19653</v>
      </c>
      <c r="AE5846" t="s">
        <v>19798</v>
      </c>
      <c r="AF5846" t="s">
        <v>50</v>
      </c>
      <c r="AG5846"/>
      <c r="AH5846" t="s">
        <v>19654</v>
      </c>
      <c r="AI5846" t="s">
        <v>19954</v>
      </c>
      <c r="AJ5846"/>
      <c r="AK5846" t="s">
        <v>994</v>
      </c>
      <c r="AL5846" t="s">
        <v>1130</v>
      </c>
      <c r="AM5846" t="s">
        <v>33</v>
      </c>
      <c r="AN5846" t="s">
        <v>33</v>
      </c>
      <c r="AO5846"/>
      <c r="AP5846" t="s">
        <v>4726</v>
      </c>
      <c r="AQ5846"/>
      <c r="AR5846" t="s">
        <v>35</v>
      </c>
      <c r="AS5846" t="s">
        <v>35</v>
      </c>
    </row>
    <row r="5847" spans="1:45">
      <c r="A5847" s="264" t="s">
        <v>19657</v>
      </c>
      <c r="B5847" s="217" t="s">
        <v>19798</v>
      </c>
      <c r="C5847" s="217" t="s">
        <v>50</v>
      </c>
      <c r="E5847" s="217" t="s">
        <v>19658</v>
      </c>
      <c r="F5847" s="217" t="s">
        <v>19957</v>
      </c>
      <c r="H5847" s="217" t="s">
        <v>994</v>
      </c>
      <c r="I5847" s="217" t="s">
        <v>6725</v>
      </c>
      <c r="J5847" s="217" t="s">
        <v>33</v>
      </c>
      <c r="K5847" s="217" t="s">
        <v>33</v>
      </c>
      <c r="M5847" s="217">
        <f t="shared" si="117"/>
        <v>337</v>
      </c>
      <c r="O5847" s="217" t="s">
        <v>35</v>
      </c>
      <c r="P5847" s="217" t="s">
        <v>35</v>
      </c>
      <c r="Q5847" s="217">
        <f>S7444-vykonyz.xlsx[[#This Row],[Kod]]</f>
        <v>-96273</v>
      </c>
      <c r="R5847" s="217">
        <f>S5767-vykonyz.xlsx[[#This Row],[Kod]]</f>
        <v>0</v>
      </c>
      <c r="S5847" s="217" t="s">
        <v>19958</v>
      </c>
      <c r="T5847" s="217" t="s">
        <v>19959</v>
      </c>
      <c r="U5847" s="217">
        <v>84</v>
      </c>
      <c r="V5847" s="261">
        <v>45292</v>
      </c>
      <c r="W5847" s="217" t="s">
        <v>19958</v>
      </c>
      <c r="X5847" s="217">
        <v>75</v>
      </c>
      <c r="Y5847" s="217">
        <v>9</v>
      </c>
      <c r="Z5847" s="261">
        <v>45291</v>
      </c>
      <c r="AC5847" s="217">
        <f>vykonyz.xlsx3[[#This Row],[Kod]]-vykonyz.xlsx[[#This Row],[Kod]]</f>
        <v>0</v>
      </c>
      <c r="AD5847" t="s">
        <v>19657</v>
      </c>
      <c r="AE5847" t="s">
        <v>19798</v>
      </c>
      <c r="AF5847" t="s">
        <v>50</v>
      </c>
      <c r="AG5847"/>
      <c r="AH5847" t="s">
        <v>19658</v>
      </c>
      <c r="AI5847" t="s">
        <v>19957</v>
      </c>
      <c r="AJ5847"/>
      <c r="AK5847" t="s">
        <v>994</v>
      </c>
      <c r="AL5847" t="s">
        <v>6725</v>
      </c>
      <c r="AM5847" t="s">
        <v>33</v>
      </c>
      <c r="AN5847" t="s">
        <v>33</v>
      </c>
      <c r="AO5847"/>
      <c r="AP5847" t="s">
        <v>8159</v>
      </c>
      <c r="AQ5847"/>
      <c r="AR5847" t="s">
        <v>35</v>
      </c>
      <c r="AS5847" t="s">
        <v>35</v>
      </c>
    </row>
    <row r="5848" spans="1:45">
      <c r="A5848" s="264" t="s">
        <v>19661</v>
      </c>
      <c r="B5848" s="217" t="s">
        <v>19798</v>
      </c>
      <c r="C5848" s="217" t="s">
        <v>50</v>
      </c>
      <c r="E5848" s="217" t="s">
        <v>19662</v>
      </c>
      <c r="F5848" s="217" t="s">
        <v>19960</v>
      </c>
      <c r="H5848" s="217" t="s">
        <v>989</v>
      </c>
      <c r="I5848" s="217" t="s">
        <v>1125</v>
      </c>
      <c r="J5848" s="217" t="s">
        <v>33</v>
      </c>
      <c r="K5848" s="217" t="s">
        <v>33</v>
      </c>
      <c r="M5848" s="217">
        <f t="shared" si="117"/>
        <v>120</v>
      </c>
      <c r="O5848" s="217" t="s">
        <v>35</v>
      </c>
      <c r="P5848" s="217" t="s">
        <v>35</v>
      </c>
      <c r="Q5848" s="217">
        <f>S7445-vykonyz.xlsx[[#This Row],[Kod]]</f>
        <v>-96313</v>
      </c>
      <c r="R5848" s="217">
        <f>S5768-vykonyz.xlsx[[#This Row],[Kod]]</f>
        <v>0</v>
      </c>
      <c r="S5848" s="217" t="s">
        <v>19961</v>
      </c>
      <c r="T5848" s="217" t="s">
        <v>19962</v>
      </c>
      <c r="U5848" s="217">
        <v>273</v>
      </c>
      <c r="V5848" s="261">
        <v>45292</v>
      </c>
      <c r="W5848" s="217" t="s">
        <v>19961</v>
      </c>
      <c r="X5848" s="217">
        <v>243</v>
      </c>
      <c r="Y5848" s="217">
        <v>30</v>
      </c>
      <c r="Z5848" s="261">
        <v>45291</v>
      </c>
      <c r="AC5848" s="217">
        <f>vykonyz.xlsx3[[#This Row],[Kod]]-vykonyz.xlsx[[#This Row],[Kod]]</f>
        <v>0</v>
      </c>
      <c r="AD5848" t="s">
        <v>19661</v>
      </c>
      <c r="AE5848" t="s">
        <v>19798</v>
      </c>
      <c r="AF5848" t="s">
        <v>50</v>
      </c>
      <c r="AG5848"/>
      <c r="AH5848" t="s">
        <v>19662</v>
      </c>
      <c r="AI5848" t="s">
        <v>19960</v>
      </c>
      <c r="AJ5848"/>
      <c r="AK5848" t="s">
        <v>989</v>
      </c>
      <c r="AL5848" t="s">
        <v>1125</v>
      </c>
      <c r="AM5848" t="s">
        <v>33</v>
      </c>
      <c r="AN5848" t="s">
        <v>33</v>
      </c>
      <c r="AO5848"/>
      <c r="AP5848" t="s">
        <v>137</v>
      </c>
      <c r="AQ5848"/>
      <c r="AR5848" t="s">
        <v>35</v>
      </c>
      <c r="AS5848" t="s">
        <v>35</v>
      </c>
    </row>
    <row r="5849" spans="1:45">
      <c r="A5849" s="264" t="s">
        <v>19665</v>
      </c>
      <c r="B5849" s="217" t="s">
        <v>19798</v>
      </c>
      <c r="E5849" s="217" t="s">
        <v>19666</v>
      </c>
      <c r="F5849" s="217" t="s">
        <v>19963</v>
      </c>
      <c r="H5849" s="217" t="s">
        <v>6725</v>
      </c>
      <c r="I5849" s="217" t="s">
        <v>6725</v>
      </c>
      <c r="J5849" s="217" t="s">
        <v>33</v>
      </c>
      <c r="K5849" s="217" t="s">
        <v>33</v>
      </c>
      <c r="M5849" s="217">
        <f t="shared" si="117"/>
        <v>34</v>
      </c>
      <c r="O5849" s="217" t="s">
        <v>35</v>
      </c>
      <c r="P5849" s="217" t="s">
        <v>35</v>
      </c>
      <c r="Q5849" s="217">
        <f>S7446-vykonyz.xlsx[[#This Row],[Kod]]</f>
        <v>-96315</v>
      </c>
      <c r="R5849" s="217">
        <f>S5769-vykonyz.xlsx[[#This Row],[Kod]]</f>
        <v>0</v>
      </c>
      <c r="S5849" s="217" t="s">
        <v>19964</v>
      </c>
      <c r="T5849" s="217" t="s">
        <v>19965</v>
      </c>
      <c r="U5849" s="217">
        <v>254</v>
      </c>
      <c r="V5849" s="261">
        <v>45292</v>
      </c>
      <c r="W5849" s="217" t="s">
        <v>19964</v>
      </c>
      <c r="X5849" s="217">
        <v>221</v>
      </c>
      <c r="Y5849" s="217">
        <v>33</v>
      </c>
      <c r="Z5849" s="261">
        <v>45291</v>
      </c>
      <c r="AC5849" s="217">
        <f>vykonyz.xlsx3[[#This Row],[Kod]]-vykonyz.xlsx[[#This Row],[Kod]]</f>
        <v>0</v>
      </c>
      <c r="AD5849" t="s">
        <v>19665</v>
      </c>
      <c r="AE5849" t="s">
        <v>19798</v>
      </c>
      <c r="AF5849"/>
      <c r="AG5849"/>
      <c r="AH5849" t="s">
        <v>19666</v>
      </c>
      <c r="AI5849" t="s">
        <v>19963</v>
      </c>
      <c r="AJ5849"/>
      <c r="AK5849" t="s">
        <v>6725</v>
      </c>
      <c r="AL5849" t="s">
        <v>6725</v>
      </c>
      <c r="AM5849" t="s">
        <v>33</v>
      </c>
      <c r="AN5849" t="s">
        <v>33</v>
      </c>
      <c r="AO5849"/>
      <c r="AP5849" t="s">
        <v>7254</v>
      </c>
      <c r="AQ5849"/>
      <c r="AR5849" t="s">
        <v>35</v>
      </c>
      <c r="AS5849" t="s">
        <v>35</v>
      </c>
    </row>
    <row r="5850" spans="1:45">
      <c r="A5850" s="264" t="s">
        <v>19669</v>
      </c>
      <c r="B5850" s="217" t="s">
        <v>19798</v>
      </c>
      <c r="C5850" s="217" t="s">
        <v>50</v>
      </c>
      <c r="E5850" s="217" t="s">
        <v>19670</v>
      </c>
      <c r="F5850" s="217" t="s">
        <v>19966</v>
      </c>
      <c r="H5850" s="217" t="s">
        <v>1130</v>
      </c>
      <c r="I5850" s="217" t="s">
        <v>1130</v>
      </c>
      <c r="J5850" s="217" t="s">
        <v>33</v>
      </c>
      <c r="K5850" s="217" t="s">
        <v>33</v>
      </c>
      <c r="M5850" s="217">
        <f t="shared" si="117"/>
        <v>698</v>
      </c>
      <c r="O5850" s="217" t="s">
        <v>35</v>
      </c>
      <c r="P5850" s="217" t="s">
        <v>35</v>
      </c>
      <c r="Q5850" s="217">
        <f>S7447-vykonyz.xlsx[[#This Row],[Kod]]</f>
        <v>-96317</v>
      </c>
      <c r="R5850" s="217">
        <f>S5770-vykonyz.xlsx[[#This Row],[Kod]]</f>
        <v>0</v>
      </c>
      <c r="S5850" s="217" t="s">
        <v>19967</v>
      </c>
      <c r="T5850" s="217" t="s">
        <v>19968</v>
      </c>
      <c r="U5850" s="217">
        <v>168</v>
      </c>
      <c r="V5850" s="261">
        <v>45292</v>
      </c>
      <c r="W5850" s="217" t="s">
        <v>19967</v>
      </c>
      <c r="X5850" s="217">
        <v>146</v>
      </c>
      <c r="Y5850" s="217">
        <v>22</v>
      </c>
      <c r="Z5850" s="261">
        <v>45291</v>
      </c>
      <c r="AC5850" s="217">
        <f>vykonyz.xlsx3[[#This Row],[Kod]]-vykonyz.xlsx[[#This Row],[Kod]]</f>
        <v>0</v>
      </c>
      <c r="AD5850" t="s">
        <v>19669</v>
      </c>
      <c r="AE5850" t="s">
        <v>19798</v>
      </c>
      <c r="AF5850" t="s">
        <v>50</v>
      </c>
      <c r="AG5850"/>
      <c r="AH5850" t="s">
        <v>19670</v>
      </c>
      <c r="AI5850" t="s">
        <v>19966</v>
      </c>
      <c r="AJ5850"/>
      <c r="AK5850" t="s">
        <v>1130</v>
      </c>
      <c r="AL5850" t="s">
        <v>1130</v>
      </c>
      <c r="AM5850" t="s">
        <v>33</v>
      </c>
      <c r="AN5850" t="s">
        <v>33</v>
      </c>
      <c r="AO5850"/>
      <c r="AP5850" t="s">
        <v>9093</v>
      </c>
      <c r="AQ5850"/>
      <c r="AR5850" t="s">
        <v>35</v>
      </c>
      <c r="AS5850" t="s">
        <v>35</v>
      </c>
    </row>
    <row r="5851" spans="1:45">
      <c r="A5851" s="264" t="s">
        <v>19673</v>
      </c>
      <c r="B5851" s="217" t="s">
        <v>19798</v>
      </c>
      <c r="C5851" s="217" t="s">
        <v>50</v>
      </c>
      <c r="E5851" s="217" t="s">
        <v>19674</v>
      </c>
      <c r="F5851" s="217" t="s">
        <v>19969</v>
      </c>
      <c r="H5851" s="217" t="s">
        <v>1125</v>
      </c>
      <c r="I5851" s="217" t="s">
        <v>1125</v>
      </c>
      <c r="J5851" s="217" t="s">
        <v>33</v>
      </c>
      <c r="K5851" s="217" t="s">
        <v>33</v>
      </c>
      <c r="M5851" s="217">
        <f t="shared" si="117"/>
        <v>113</v>
      </c>
      <c r="O5851" s="217" t="s">
        <v>35</v>
      </c>
      <c r="P5851" s="217" t="s">
        <v>35</v>
      </c>
      <c r="Q5851" s="217">
        <f>S7448-vykonyz.xlsx[[#This Row],[Kod]]</f>
        <v>-96319</v>
      </c>
      <c r="R5851" s="217">
        <f>S5771-vykonyz.xlsx[[#This Row],[Kod]]</f>
        <v>0</v>
      </c>
      <c r="S5851" s="217" t="s">
        <v>19970</v>
      </c>
      <c r="T5851" s="217" t="s">
        <v>19971</v>
      </c>
      <c r="U5851" s="217">
        <v>246</v>
      </c>
      <c r="V5851" s="261">
        <v>45292</v>
      </c>
      <c r="W5851" s="217" t="s">
        <v>19970</v>
      </c>
      <c r="X5851" s="217">
        <v>213</v>
      </c>
      <c r="Y5851" s="217">
        <v>33</v>
      </c>
      <c r="Z5851" s="261">
        <v>45291</v>
      </c>
      <c r="AC5851" s="217">
        <f>vykonyz.xlsx3[[#This Row],[Kod]]-vykonyz.xlsx[[#This Row],[Kod]]</f>
        <v>0</v>
      </c>
      <c r="AD5851" t="s">
        <v>19673</v>
      </c>
      <c r="AE5851" t="s">
        <v>19798</v>
      </c>
      <c r="AF5851" t="s">
        <v>50</v>
      </c>
      <c r="AG5851"/>
      <c r="AH5851" t="s">
        <v>19674</v>
      </c>
      <c r="AI5851" t="s">
        <v>19969</v>
      </c>
      <c r="AJ5851"/>
      <c r="AK5851" t="s">
        <v>1125</v>
      </c>
      <c r="AL5851" t="s">
        <v>1125</v>
      </c>
      <c r="AM5851" t="s">
        <v>33</v>
      </c>
      <c r="AN5851" t="s">
        <v>33</v>
      </c>
      <c r="AO5851"/>
      <c r="AP5851" t="s">
        <v>4187</v>
      </c>
      <c r="AQ5851"/>
      <c r="AR5851" t="s">
        <v>35</v>
      </c>
      <c r="AS5851" t="s">
        <v>35</v>
      </c>
    </row>
    <row r="5852" spans="1:45">
      <c r="A5852" s="264" t="s">
        <v>19677</v>
      </c>
      <c r="B5852" s="217" t="s">
        <v>19798</v>
      </c>
      <c r="C5852" s="217" t="s">
        <v>50</v>
      </c>
      <c r="E5852" s="217" t="s">
        <v>19678</v>
      </c>
      <c r="F5852" s="217" t="s">
        <v>19972</v>
      </c>
      <c r="H5852" s="217" t="s">
        <v>1130</v>
      </c>
      <c r="I5852" s="217" t="s">
        <v>15084</v>
      </c>
      <c r="J5852" s="217" t="s">
        <v>33</v>
      </c>
      <c r="K5852" s="217" t="s">
        <v>33</v>
      </c>
      <c r="M5852" s="217">
        <f t="shared" si="117"/>
        <v>31</v>
      </c>
      <c r="O5852" s="217" t="s">
        <v>35</v>
      </c>
      <c r="P5852" s="217" t="s">
        <v>35</v>
      </c>
      <c r="Q5852" s="217">
        <f>S7449-vykonyz.xlsx[[#This Row],[Kod]]</f>
        <v>-96321</v>
      </c>
      <c r="R5852" s="217">
        <f>S5772-vykonyz.xlsx[[#This Row],[Kod]]</f>
        <v>0</v>
      </c>
      <c r="S5852" s="217" t="s">
        <v>19973</v>
      </c>
      <c r="T5852" s="217" t="s">
        <v>19974</v>
      </c>
      <c r="U5852" s="217">
        <v>491</v>
      </c>
      <c r="V5852" s="261">
        <v>45292</v>
      </c>
      <c r="W5852" s="217" t="s">
        <v>19973</v>
      </c>
      <c r="X5852" s="217">
        <v>427</v>
      </c>
      <c r="Y5852" s="217">
        <v>64</v>
      </c>
      <c r="Z5852" s="261">
        <v>45291</v>
      </c>
      <c r="AC5852" s="217">
        <f>vykonyz.xlsx3[[#This Row],[Kod]]-vykonyz.xlsx[[#This Row],[Kod]]</f>
        <v>0</v>
      </c>
      <c r="AD5852" t="s">
        <v>19677</v>
      </c>
      <c r="AE5852" t="s">
        <v>19798</v>
      </c>
      <c r="AF5852" t="s">
        <v>50</v>
      </c>
      <c r="AG5852"/>
      <c r="AH5852" t="s">
        <v>19678</v>
      </c>
      <c r="AI5852" t="s">
        <v>19972</v>
      </c>
      <c r="AJ5852"/>
      <c r="AK5852" t="s">
        <v>1130</v>
      </c>
      <c r="AL5852" t="s">
        <v>15084</v>
      </c>
      <c r="AM5852" t="s">
        <v>33</v>
      </c>
      <c r="AN5852" t="s">
        <v>33</v>
      </c>
      <c r="AO5852"/>
      <c r="AP5852" t="s">
        <v>15087</v>
      </c>
      <c r="AQ5852"/>
      <c r="AR5852" t="s">
        <v>35</v>
      </c>
      <c r="AS5852" t="s">
        <v>35</v>
      </c>
    </row>
    <row r="5853" spans="1:45">
      <c r="A5853" s="264" t="s">
        <v>19682</v>
      </c>
      <c r="B5853" s="217" t="s">
        <v>19798</v>
      </c>
      <c r="C5853" s="217" t="s">
        <v>50</v>
      </c>
      <c r="E5853" s="217" t="s">
        <v>19683</v>
      </c>
      <c r="F5853" s="217" t="s">
        <v>19975</v>
      </c>
      <c r="H5853" s="217" t="s">
        <v>1130</v>
      </c>
      <c r="I5853" s="217" t="s">
        <v>15084</v>
      </c>
      <c r="J5853" s="217" t="s">
        <v>33</v>
      </c>
      <c r="K5853" s="217" t="s">
        <v>33</v>
      </c>
      <c r="M5853" s="217">
        <f t="shared" ref="M5853:M5916" si="118">U5773</f>
        <v>31</v>
      </c>
      <c r="O5853" s="217" t="s">
        <v>35</v>
      </c>
      <c r="P5853" s="217" t="s">
        <v>35</v>
      </c>
      <c r="Q5853" s="217">
        <f>S7450-vykonyz.xlsx[[#This Row],[Kod]]</f>
        <v>-96323</v>
      </c>
      <c r="R5853" s="217">
        <f>S5773-vykonyz.xlsx[[#This Row],[Kod]]</f>
        <v>0</v>
      </c>
      <c r="S5853" s="217" t="s">
        <v>19976</v>
      </c>
      <c r="T5853" s="217" t="s">
        <v>19977</v>
      </c>
      <c r="U5853" s="217">
        <v>697</v>
      </c>
      <c r="V5853" s="261">
        <v>45292</v>
      </c>
      <c r="W5853" s="217" t="s">
        <v>19976</v>
      </c>
      <c r="X5853" s="217">
        <v>689</v>
      </c>
      <c r="Y5853" s="217">
        <v>8</v>
      </c>
      <c r="Z5853" s="261">
        <v>45291</v>
      </c>
      <c r="AC5853" s="217">
        <f>vykonyz.xlsx3[[#This Row],[Kod]]-vykonyz.xlsx[[#This Row],[Kod]]</f>
        <v>0</v>
      </c>
      <c r="AD5853" t="s">
        <v>19682</v>
      </c>
      <c r="AE5853" t="s">
        <v>19798</v>
      </c>
      <c r="AF5853" t="s">
        <v>50</v>
      </c>
      <c r="AG5853"/>
      <c r="AH5853" t="s">
        <v>19683</v>
      </c>
      <c r="AI5853" t="s">
        <v>19975</v>
      </c>
      <c r="AJ5853"/>
      <c r="AK5853" t="s">
        <v>1130</v>
      </c>
      <c r="AL5853" t="s">
        <v>15084</v>
      </c>
      <c r="AM5853" t="s">
        <v>33</v>
      </c>
      <c r="AN5853" t="s">
        <v>33</v>
      </c>
      <c r="AO5853"/>
      <c r="AP5853" t="s">
        <v>15087</v>
      </c>
      <c r="AQ5853"/>
      <c r="AR5853" t="s">
        <v>35</v>
      </c>
      <c r="AS5853" t="s">
        <v>35</v>
      </c>
    </row>
    <row r="5854" spans="1:45">
      <c r="A5854" s="264" t="s">
        <v>19687</v>
      </c>
      <c r="B5854" s="217" t="s">
        <v>19798</v>
      </c>
      <c r="E5854" s="217" t="s">
        <v>19688</v>
      </c>
      <c r="F5854" s="217" t="s">
        <v>19978</v>
      </c>
      <c r="H5854" s="217" t="s">
        <v>1125</v>
      </c>
      <c r="I5854" s="217" t="s">
        <v>1125</v>
      </c>
      <c r="J5854" s="217" t="s">
        <v>33</v>
      </c>
      <c r="K5854" s="217" t="s">
        <v>33</v>
      </c>
      <c r="M5854" s="217">
        <f t="shared" si="118"/>
        <v>223</v>
      </c>
      <c r="O5854" s="217" t="s">
        <v>35</v>
      </c>
      <c r="P5854" s="217" t="s">
        <v>35</v>
      </c>
      <c r="Q5854" s="217">
        <f>S7451-vykonyz.xlsx[[#This Row],[Kod]]</f>
        <v>-96325</v>
      </c>
      <c r="R5854" s="217">
        <f>S5774-vykonyz.xlsx[[#This Row],[Kod]]</f>
        <v>0</v>
      </c>
      <c r="S5854" s="217" t="s">
        <v>19979</v>
      </c>
      <c r="T5854" s="217" t="s">
        <v>19980</v>
      </c>
      <c r="U5854" s="217">
        <v>335</v>
      </c>
      <c r="V5854" s="261">
        <v>45292</v>
      </c>
      <c r="W5854" s="217" t="s">
        <v>19979</v>
      </c>
      <c r="X5854" s="217">
        <v>330</v>
      </c>
      <c r="Y5854" s="217">
        <v>5</v>
      </c>
      <c r="Z5854" s="261">
        <v>45291</v>
      </c>
      <c r="AC5854" s="217">
        <f>vykonyz.xlsx3[[#This Row],[Kod]]-vykonyz.xlsx[[#This Row],[Kod]]</f>
        <v>0</v>
      </c>
      <c r="AD5854" t="s">
        <v>19687</v>
      </c>
      <c r="AE5854" t="s">
        <v>19798</v>
      </c>
      <c r="AF5854"/>
      <c r="AG5854"/>
      <c r="AH5854" t="s">
        <v>19688</v>
      </c>
      <c r="AI5854" t="s">
        <v>19978</v>
      </c>
      <c r="AJ5854"/>
      <c r="AK5854" t="s">
        <v>1125</v>
      </c>
      <c r="AL5854" t="s">
        <v>1125</v>
      </c>
      <c r="AM5854" t="s">
        <v>33</v>
      </c>
      <c r="AN5854" t="s">
        <v>33</v>
      </c>
      <c r="AO5854"/>
      <c r="AP5854" t="s">
        <v>6503</v>
      </c>
      <c r="AQ5854"/>
      <c r="AR5854" t="s">
        <v>35</v>
      </c>
      <c r="AS5854" t="s">
        <v>35</v>
      </c>
    </row>
    <row r="5855" spans="1:45">
      <c r="A5855" s="264" t="s">
        <v>19692</v>
      </c>
      <c r="B5855" s="217" t="s">
        <v>19798</v>
      </c>
      <c r="C5855" s="217" t="s">
        <v>50</v>
      </c>
      <c r="E5855" s="217" t="s">
        <v>19693</v>
      </c>
      <c r="F5855" s="217" t="s">
        <v>19981</v>
      </c>
      <c r="H5855" s="217" t="s">
        <v>994</v>
      </c>
      <c r="I5855" s="217" t="s">
        <v>994</v>
      </c>
      <c r="J5855" s="217" t="s">
        <v>33</v>
      </c>
      <c r="K5855" s="217" t="s">
        <v>33</v>
      </c>
      <c r="M5855" s="217">
        <f t="shared" si="118"/>
        <v>275</v>
      </c>
      <c r="O5855" s="217" t="s">
        <v>35</v>
      </c>
      <c r="P5855" s="217" t="s">
        <v>35</v>
      </c>
      <c r="Q5855" s="217">
        <f>S7452-vykonyz.xlsx[[#This Row],[Kod]]</f>
        <v>-96413</v>
      </c>
      <c r="R5855" s="217">
        <f>S5775-vykonyz.xlsx[[#This Row],[Kod]]</f>
        <v>0</v>
      </c>
      <c r="S5855" s="217" t="s">
        <v>19982</v>
      </c>
      <c r="T5855" s="217" t="s">
        <v>19983</v>
      </c>
      <c r="U5855" s="217">
        <v>285</v>
      </c>
      <c r="V5855" s="261">
        <v>45292</v>
      </c>
      <c r="W5855" s="217" t="s">
        <v>19982</v>
      </c>
      <c r="X5855" s="217">
        <v>280</v>
      </c>
      <c r="Y5855" s="217">
        <v>5</v>
      </c>
      <c r="Z5855" s="261">
        <v>45291</v>
      </c>
      <c r="AC5855" s="217">
        <f>vykonyz.xlsx3[[#This Row],[Kod]]-vykonyz.xlsx[[#This Row],[Kod]]</f>
        <v>0</v>
      </c>
      <c r="AD5855" t="s">
        <v>19692</v>
      </c>
      <c r="AE5855" t="s">
        <v>19798</v>
      </c>
      <c r="AF5855" t="s">
        <v>50</v>
      </c>
      <c r="AG5855"/>
      <c r="AH5855" t="s">
        <v>19693</v>
      </c>
      <c r="AI5855" t="s">
        <v>19981</v>
      </c>
      <c r="AJ5855"/>
      <c r="AK5855" t="s">
        <v>994</v>
      </c>
      <c r="AL5855" t="s">
        <v>994</v>
      </c>
      <c r="AM5855" t="s">
        <v>33</v>
      </c>
      <c r="AN5855" t="s">
        <v>33</v>
      </c>
      <c r="AO5855"/>
      <c r="AP5855" t="s">
        <v>670</v>
      </c>
      <c r="AQ5855"/>
      <c r="AR5855" t="s">
        <v>35</v>
      </c>
      <c r="AS5855" t="s">
        <v>35</v>
      </c>
    </row>
    <row r="5856" spans="1:45">
      <c r="A5856" s="264" t="s">
        <v>19697</v>
      </c>
      <c r="B5856" s="217" t="s">
        <v>19798</v>
      </c>
      <c r="C5856" s="217" t="s">
        <v>50</v>
      </c>
      <c r="E5856" s="217" t="s">
        <v>19698</v>
      </c>
      <c r="F5856" s="217" t="s">
        <v>19984</v>
      </c>
      <c r="H5856" s="217" t="s">
        <v>1130</v>
      </c>
      <c r="I5856" s="217" t="s">
        <v>7244</v>
      </c>
      <c r="J5856" s="217" t="s">
        <v>33</v>
      </c>
      <c r="K5856" s="217" t="s">
        <v>33</v>
      </c>
      <c r="M5856" s="217">
        <f t="shared" si="118"/>
        <v>61</v>
      </c>
      <c r="O5856" s="217" t="s">
        <v>35</v>
      </c>
      <c r="P5856" s="217" t="s">
        <v>35</v>
      </c>
      <c r="Q5856" s="217">
        <f>S7453-vykonyz.xlsx[[#This Row],[Kod]]</f>
        <v>-96415</v>
      </c>
      <c r="R5856" s="217">
        <f>S5776-vykonyz.xlsx[[#This Row],[Kod]]</f>
        <v>0</v>
      </c>
      <c r="S5856" s="217" t="s">
        <v>19985</v>
      </c>
      <c r="T5856" s="217" t="s">
        <v>19986</v>
      </c>
      <c r="U5856" s="217">
        <v>335</v>
      </c>
      <c r="V5856" s="261">
        <v>45292</v>
      </c>
      <c r="W5856" s="217" t="s">
        <v>19985</v>
      </c>
      <c r="X5856" s="217">
        <v>330</v>
      </c>
      <c r="Y5856" s="217">
        <v>5</v>
      </c>
      <c r="Z5856" s="261">
        <v>45291</v>
      </c>
      <c r="AC5856" s="217">
        <f>vykonyz.xlsx3[[#This Row],[Kod]]-vykonyz.xlsx[[#This Row],[Kod]]</f>
        <v>0</v>
      </c>
      <c r="AD5856" t="s">
        <v>19697</v>
      </c>
      <c r="AE5856" t="s">
        <v>19798</v>
      </c>
      <c r="AF5856" t="s">
        <v>50</v>
      </c>
      <c r="AG5856"/>
      <c r="AH5856" t="s">
        <v>19698</v>
      </c>
      <c r="AI5856" t="s">
        <v>19984</v>
      </c>
      <c r="AJ5856"/>
      <c r="AK5856" t="s">
        <v>1130</v>
      </c>
      <c r="AL5856" t="s">
        <v>7244</v>
      </c>
      <c r="AM5856" t="s">
        <v>33</v>
      </c>
      <c r="AN5856" t="s">
        <v>33</v>
      </c>
      <c r="AO5856"/>
      <c r="AP5856" t="s">
        <v>1935</v>
      </c>
      <c r="AQ5856"/>
      <c r="AR5856" t="s">
        <v>35</v>
      </c>
      <c r="AS5856" t="s">
        <v>35</v>
      </c>
    </row>
    <row r="5857" spans="1:45">
      <c r="A5857" s="264" t="s">
        <v>19702</v>
      </c>
      <c r="B5857" s="217" t="s">
        <v>19798</v>
      </c>
      <c r="C5857" s="217" t="s">
        <v>50</v>
      </c>
      <c r="E5857" s="217" t="s">
        <v>19703</v>
      </c>
      <c r="F5857" s="217" t="s">
        <v>19987</v>
      </c>
      <c r="H5857" s="217" t="s">
        <v>1350</v>
      </c>
      <c r="I5857" s="217" t="s">
        <v>7244</v>
      </c>
      <c r="J5857" s="217" t="s">
        <v>33</v>
      </c>
      <c r="K5857" s="217" t="s">
        <v>33</v>
      </c>
      <c r="M5857" s="217">
        <f t="shared" si="118"/>
        <v>357</v>
      </c>
      <c r="O5857" s="217" t="s">
        <v>35</v>
      </c>
      <c r="P5857" s="217" t="s">
        <v>35</v>
      </c>
      <c r="Q5857" s="217">
        <f>S7454-vykonyz.xlsx[[#This Row],[Kod]]</f>
        <v>-96419</v>
      </c>
      <c r="R5857" s="217">
        <f>S5777-vykonyz.xlsx[[#This Row],[Kod]]</f>
        <v>0</v>
      </c>
      <c r="S5857" s="217" t="s">
        <v>19988</v>
      </c>
      <c r="T5857" s="217" t="s">
        <v>19989</v>
      </c>
      <c r="U5857" s="217">
        <v>335</v>
      </c>
      <c r="V5857" s="261">
        <v>45292</v>
      </c>
      <c r="W5857" s="217" t="s">
        <v>19988</v>
      </c>
      <c r="X5857" s="217">
        <v>330</v>
      </c>
      <c r="Y5857" s="217">
        <v>5</v>
      </c>
      <c r="Z5857" s="261">
        <v>45291</v>
      </c>
      <c r="AC5857" s="217">
        <f>vykonyz.xlsx3[[#This Row],[Kod]]-vykonyz.xlsx[[#This Row],[Kod]]</f>
        <v>0</v>
      </c>
      <c r="AD5857" t="s">
        <v>19702</v>
      </c>
      <c r="AE5857" t="s">
        <v>19798</v>
      </c>
      <c r="AF5857" t="s">
        <v>50</v>
      </c>
      <c r="AG5857"/>
      <c r="AH5857" t="s">
        <v>19703</v>
      </c>
      <c r="AI5857" t="s">
        <v>19987</v>
      </c>
      <c r="AJ5857"/>
      <c r="AK5857" t="s">
        <v>1350</v>
      </c>
      <c r="AL5857" t="s">
        <v>7244</v>
      </c>
      <c r="AM5857" t="s">
        <v>33</v>
      </c>
      <c r="AN5857" t="s">
        <v>33</v>
      </c>
      <c r="AO5857"/>
      <c r="AP5857" t="s">
        <v>6033</v>
      </c>
      <c r="AQ5857"/>
      <c r="AR5857" t="s">
        <v>35</v>
      </c>
      <c r="AS5857" t="s">
        <v>35</v>
      </c>
    </row>
    <row r="5858" spans="1:45">
      <c r="A5858" s="264" t="s">
        <v>19707</v>
      </c>
      <c r="B5858" s="217" t="s">
        <v>19798</v>
      </c>
      <c r="C5858" s="217" t="s">
        <v>50</v>
      </c>
      <c r="E5858" s="217" t="s">
        <v>19708</v>
      </c>
      <c r="F5858" s="217" t="s">
        <v>19990</v>
      </c>
      <c r="H5858" s="217" t="s">
        <v>1084</v>
      </c>
      <c r="I5858" s="217" t="s">
        <v>1130</v>
      </c>
      <c r="J5858" s="217" t="s">
        <v>33</v>
      </c>
      <c r="K5858" s="217" t="s">
        <v>33</v>
      </c>
      <c r="M5858" s="217">
        <f t="shared" si="118"/>
        <v>200</v>
      </c>
      <c r="O5858" s="217" t="s">
        <v>35</v>
      </c>
      <c r="P5858" s="217" t="s">
        <v>35</v>
      </c>
      <c r="Q5858" s="217">
        <f>S7455-vykonyz.xlsx[[#This Row],[Kod]]</f>
        <v>-96421</v>
      </c>
      <c r="R5858" s="217">
        <f>S5778-vykonyz.xlsx[[#This Row],[Kod]]</f>
        <v>0</v>
      </c>
      <c r="S5858" s="217" t="s">
        <v>19991</v>
      </c>
      <c r="T5858" s="217" t="s">
        <v>19992</v>
      </c>
      <c r="U5858" s="217">
        <v>212</v>
      </c>
      <c r="V5858" s="261">
        <v>45292</v>
      </c>
      <c r="W5858" s="217" t="s">
        <v>19991</v>
      </c>
      <c r="X5858" s="217">
        <v>207</v>
      </c>
      <c r="Y5858" s="217">
        <v>5</v>
      </c>
      <c r="Z5858" s="261">
        <v>45291</v>
      </c>
      <c r="AC5858" s="217">
        <f>vykonyz.xlsx3[[#This Row],[Kod]]-vykonyz.xlsx[[#This Row],[Kod]]</f>
        <v>0</v>
      </c>
      <c r="AD5858" t="s">
        <v>19707</v>
      </c>
      <c r="AE5858" t="s">
        <v>19798</v>
      </c>
      <c r="AF5858" t="s">
        <v>50</v>
      </c>
      <c r="AG5858"/>
      <c r="AH5858" t="s">
        <v>19708</v>
      </c>
      <c r="AI5858" t="s">
        <v>19990</v>
      </c>
      <c r="AJ5858"/>
      <c r="AK5858" t="s">
        <v>1084</v>
      </c>
      <c r="AL5858" t="s">
        <v>1130</v>
      </c>
      <c r="AM5858" t="s">
        <v>33</v>
      </c>
      <c r="AN5858" t="s">
        <v>33</v>
      </c>
      <c r="AO5858"/>
      <c r="AP5858" t="s">
        <v>1058</v>
      </c>
      <c r="AQ5858"/>
      <c r="AR5858" t="s">
        <v>35</v>
      </c>
      <c r="AS5858" t="s">
        <v>35</v>
      </c>
    </row>
    <row r="5859" spans="1:45">
      <c r="A5859" s="264" t="s">
        <v>19712</v>
      </c>
      <c r="B5859" s="217" t="s">
        <v>19798</v>
      </c>
      <c r="C5859" s="217" t="s">
        <v>50</v>
      </c>
      <c r="E5859" s="217" t="s">
        <v>19713</v>
      </c>
      <c r="F5859" s="217" t="s">
        <v>19993</v>
      </c>
      <c r="H5859" s="217" t="s">
        <v>1130</v>
      </c>
      <c r="I5859" s="217" t="s">
        <v>7244</v>
      </c>
      <c r="J5859" s="217" t="s">
        <v>33</v>
      </c>
      <c r="K5859" s="217" t="s">
        <v>33</v>
      </c>
      <c r="M5859" s="217">
        <f t="shared" si="118"/>
        <v>65</v>
      </c>
      <c r="O5859" s="217" t="s">
        <v>35</v>
      </c>
      <c r="P5859" s="217" t="s">
        <v>35</v>
      </c>
      <c r="Q5859" s="217">
        <f>S7456-vykonyz.xlsx[[#This Row],[Kod]]</f>
        <v>-96423</v>
      </c>
      <c r="R5859" s="217">
        <f>S5779-vykonyz.xlsx[[#This Row],[Kod]]</f>
        <v>0</v>
      </c>
      <c r="S5859" s="217" t="s">
        <v>19994</v>
      </c>
      <c r="T5859" s="217" t="s">
        <v>19995</v>
      </c>
      <c r="U5859" s="217">
        <v>335</v>
      </c>
      <c r="V5859" s="261">
        <v>45292</v>
      </c>
      <c r="W5859" s="217" t="s">
        <v>19994</v>
      </c>
      <c r="X5859" s="217">
        <v>330</v>
      </c>
      <c r="Y5859" s="217">
        <v>5</v>
      </c>
      <c r="Z5859" s="261">
        <v>45291</v>
      </c>
      <c r="AC5859" s="217">
        <f>vykonyz.xlsx3[[#This Row],[Kod]]-vykonyz.xlsx[[#This Row],[Kod]]</f>
        <v>0</v>
      </c>
      <c r="AD5859" t="s">
        <v>19712</v>
      </c>
      <c r="AE5859" t="s">
        <v>19798</v>
      </c>
      <c r="AF5859" t="s">
        <v>50</v>
      </c>
      <c r="AG5859"/>
      <c r="AH5859" t="s">
        <v>19713</v>
      </c>
      <c r="AI5859" t="s">
        <v>19993</v>
      </c>
      <c r="AJ5859"/>
      <c r="AK5859" t="s">
        <v>1130</v>
      </c>
      <c r="AL5859" t="s">
        <v>7244</v>
      </c>
      <c r="AM5859" t="s">
        <v>33</v>
      </c>
      <c r="AN5859" t="s">
        <v>33</v>
      </c>
      <c r="AO5859"/>
      <c r="AP5859" t="s">
        <v>11296</v>
      </c>
      <c r="AQ5859"/>
      <c r="AR5859" t="s">
        <v>35</v>
      </c>
      <c r="AS5859" t="s">
        <v>35</v>
      </c>
    </row>
    <row r="5860" spans="1:45">
      <c r="A5860" s="264" t="s">
        <v>19716</v>
      </c>
      <c r="B5860" s="217" t="s">
        <v>19798</v>
      </c>
      <c r="C5860" s="217" t="s">
        <v>50</v>
      </c>
      <c r="E5860" s="217" t="s">
        <v>19717</v>
      </c>
      <c r="F5860" s="217" t="s">
        <v>19996</v>
      </c>
      <c r="H5860" s="217" t="s">
        <v>994</v>
      </c>
      <c r="I5860" s="217" t="s">
        <v>7244</v>
      </c>
      <c r="J5860" s="217" t="s">
        <v>33</v>
      </c>
      <c r="K5860" s="217" t="s">
        <v>33</v>
      </c>
      <c r="M5860" s="217">
        <f t="shared" si="118"/>
        <v>77</v>
      </c>
      <c r="O5860" s="217" t="s">
        <v>35</v>
      </c>
      <c r="P5860" s="217" t="s">
        <v>35</v>
      </c>
      <c r="Q5860" s="217">
        <f>S7457-vykonyz.xlsx[[#This Row],[Kod]]</f>
        <v>-96425</v>
      </c>
      <c r="R5860" s="217">
        <f>S5780-vykonyz.xlsx[[#This Row],[Kod]]</f>
        <v>0</v>
      </c>
      <c r="S5860" s="217" t="s">
        <v>19997</v>
      </c>
      <c r="T5860" s="217" t="s">
        <v>19998</v>
      </c>
      <c r="U5860" s="217">
        <v>335</v>
      </c>
      <c r="V5860" s="261">
        <v>45292</v>
      </c>
      <c r="W5860" s="217" t="s">
        <v>19997</v>
      </c>
      <c r="X5860" s="217">
        <v>330</v>
      </c>
      <c r="Y5860" s="217">
        <v>5</v>
      </c>
      <c r="Z5860" s="261">
        <v>45291</v>
      </c>
      <c r="AC5860" s="217">
        <f>vykonyz.xlsx3[[#This Row],[Kod]]-vykonyz.xlsx[[#This Row],[Kod]]</f>
        <v>0</v>
      </c>
      <c r="AD5860" t="s">
        <v>19716</v>
      </c>
      <c r="AE5860" t="s">
        <v>19798</v>
      </c>
      <c r="AF5860" t="s">
        <v>50</v>
      </c>
      <c r="AG5860"/>
      <c r="AH5860" t="s">
        <v>19717</v>
      </c>
      <c r="AI5860" t="s">
        <v>19996</v>
      </c>
      <c r="AJ5860"/>
      <c r="AK5860" t="s">
        <v>994</v>
      </c>
      <c r="AL5860" t="s">
        <v>7244</v>
      </c>
      <c r="AM5860" t="s">
        <v>33</v>
      </c>
      <c r="AN5860" t="s">
        <v>33</v>
      </c>
      <c r="AO5860"/>
      <c r="AP5860" t="s">
        <v>1976</v>
      </c>
      <c r="AQ5860"/>
      <c r="AR5860" t="s">
        <v>35</v>
      </c>
      <c r="AS5860" t="s">
        <v>35</v>
      </c>
    </row>
    <row r="5861" spans="1:45">
      <c r="A5861" s="264" t="s">
        <v>19721</v>
      </c>
      <c r="B5861" s="217" t="s">
        <v>19798</v>
      </c>
      <c r="C5861" s="217" t="s">
        <v>50</v>
      </c>
      <c r="E5861" s="217" t="s">
        <v>19722</v>
      </c>
      <c r="F5861" s="217" t="s">
        <v>19999</v>
      </c>
      <c r="H5861" s="217" t="s">
        <v>994</v>
      </c>
      <c r="I5861" s="217" t="s">
        <v>7244</v>
      </c>
      <c r="J5861" s="217" t="s">
        <v>33</v>
      </c>
      <c r="K5861" s="217" t="s">
        <v>33</v>
      </c>
      <c r="M5861" s="217">
        <f t="shared" si="118"/>
        <v>60</v>
      </c>
      <c r="O5861" s="217" t="s">
        <v>35</v>
      </c>
      <c r="P5861" s="217" t="s">
        <v>35</v>
      </c>
      <c r="Q5861" s="217">
        <f>S7458-vykonyz.xlsx[[#This Row],[Kod]]</f>
        <v>-96427</v>
      </c>
      <c r="R5861" s="217">
        <f>S5781-vykonyz.xlsx[[#This Row],[Kod]]</f>
        <v>0</v>
      </c>
      <c r="S5861" s="217" t="s">
        <v>20000</v>
      </c>
      <c r="T5861" s="217" t="s">
        <v>20001</v>
      </c>
      <c r="U5861" s="217">
        <v>414</v>
      </c>
      <c r="V5861" s="261">
        <v>45292</v>
      </c>
      <c r="W5861" s="217" t="s">
        <v>20000</v>
      </c>
      <c r="X5861" s="217">
        <v>409</v>
      </c>
      <c r="Y5861" s="217">
        <v>5</v>
      </c>
      <c r="Z5861" s="261">
        <v>45291</v>
      </c>
      <c r="AC5861" s="217">
        <f>vykonyz.xlsx3[[#This Row],[Kod]]-vykonyz.xlsx[[#This Row],[Kod]]</f>
        <v>0</v>
      </c>
      <c r="AD5861" t="s">
        <v>19721</v>
      </c>
      <c r="AE5861" t="s">
        <v>19798</v>
      </c>
      <c r="AF5861" t="s">
        <v>50</v>
      </c>
      <c r="AG5861"/>
      <c r="AH5861" t="s">
        <v>19722</v>
      </c>
      <c r="AI5861" t="s">
        <v>19999</v>
      </c>
      <c r="AJ5861"/>
      <c r="AK5861" t="s">
        <v>994</v>
      </c>
      <c r="AL5861" t="s">
        <v>7244</v>
      </c>
      <c r="AM5861" t="s">
        <v>33</v>
      </c>
      <c r="AN5861" t="s">
        <v>33</v>
      </c>
      <c r="AO5861"/>
      <c r="AP5861" t="s">
        <v>1045</v>
      </c>
      <c r="AQ5861"/>
      <c r="AR5861" t="s">
        <v>35</v>
      </c>
      <c r="AS5861" t="s">
        <v>35</v>
      </c>
    </row>
    <row r="5862" spans="1:45">
      <c r="A5862" s="264" t="s">
        <v>19726</v>
      </c>
      <c r="B5862" s="217" t="s">
        <v>19798</v>
      </c>
      <c r="C5862" s="217" t="s">
        <v>50</v>
      </c>
      <c r="E5862" s="217" t="s">
        <v>19727</v>
      </c>
      <c r="F5862" s="217" t="s">
        <v>20002</v>
      </c>
      <c r="H5862" s="217" t="s">
        <v>994</v>
      </c>
      <c r="I5862" s="217" t="s">
        <v>15084</v>
      </c>
      <c r="J5862" s="217" t="s">
        <v>33</v>
      </c>
      <c r="K5862" s="217" t="s">
        <v>33</v>
      </c>
      <c r="M5862" s="217">
        <f t="shared" si="118"/>
        <v>88</v>
      </c>
      <c r="O5862" s="217" t="s">
        <v>35</v>
      </c>
      <c r="P5862" s="217" t="s">
        <v>35</v>
      </c>
      <c r="Q5862" s="217">
        <f>S7459-vykonyz.xlsx[[#This Row],[Kod]]</f>
        <v>-96511</v>
      </c>
      <c r="R5862" s="217">
        <f>S5782-vykonyz.xlsx[[#This Row],[Kod]]</f>
        <v>0</v>
      </c>
      <c r="S5862" s="217" t="s">
        <v>20003</v>
      </c>
      <c r="T5862" s="217" t="s">
        <v>20004</v>
      </c>
      <c r="U5862" s="217">
        <v>468</v>
      </c>
      <c r="V5862" s="261">
        <v>45292</v>
      </c>
      <c r="W5862" s="217" t="s">
        <v>20003</v>
      </c>
      <c r="X5862" s="217">
        <v>460</v>
      </c>
      <c r="Y5862" s="217">
        <v>8</v>
      </c>
      <c r="Z5862" s="261">
        <v>45291</v>
      </c>
      <c r="AC5862" s="217">
        <f>vykonyz.xlsx3[[#This Row],[Kod]]-vykonyz.xlsx[[#This Row],[Kod]]</f>
        <v>0</v>
      </c>
      <c r="AD5862" t="s">
        <v>19726</v>
      </c>
      <c r="AE5862" t="s">
        <v>19798</v>
      </c>
      <c r="AF5862" t="s">
        <v>50</v>
      </c>
      <c r="AG5862"/>
      <c r="AH5862" t="s">
        <v>19727</v>
      </c>
      <c r="AI5862" t="s">
        <v>20002</v>
      </c>
      <c r="AJ5862"/>
      <c r="AK5862" t="s">
        <v>994</v>
      </c>
      <c r="AL5862" t="s">
        <v>15084</v>
      </c>
      <c r="AM5862" t="s">
        <v>33</v>
      </c>
      <c r="AN5862" t="s">
        <v>33</v>
      </c>
      <c r="AO5862"/>
      <c r="AP5862" t="s">
        <v>4083</v>
      </c>
      <c r="AQ5862"/>
      <c r="AR5862" t="s">
        <v>35</v>
      </c>
      <c r="AS5862" t="s">
        <v>35</v>
      </c>
    </row>
    <row r="5863" spans="1:45">
      <c r="A5863" s="264" t="s">
        <v>19730</v>
      </c>
      <c r="B5863" s="217" t="s">
        <v>19798</v>
      </c>
      <c r="C5863" s="217" t="s">
        <v>50</v>
      </c>
      <c r="E5863" s="217" t="s">
        <v>19731</v>
      </c>
      <c r="F5863" s="217" t="s">
        <v>20005</v>
      </c>
      <c r="H5863" s="217" t="s">
        <v>1125</v>
      </c>
      <c r="I5863" s="217" t="s">
        <v>1125</v>
      </c>
      <c r="J5863" s="217" t="s">
        <v>33</v>
      </c>
      <c r="K5863" s="217" t="s">
        <v>33</v>
      </c>
      <c r="M5863" s="217">
        <f t="shared" si="118"/>
        <v>261</v>
      </c>
      <c r="O5863" s="217" t="s">
        <v>35</v>
      </c>
      <c r="P5863" s="217" t="s">
        <v>35</v>
      </c>
      <c r="Q5863" s="217">
        <f>S7460-vykonyz.xlsx[[#This Row],[Kod]]</f>
        <v>-96515</v>
      </c>
      <c r="R5863" s="217">
        <f>S5783-vykonyz.xlsx[[#This Row],[Kod]]</f>
        <v>0</v>
      </c>
      <c r="S5863" s="217" t="s">
        <v>20006</v>
      </c>
      <c r="T5863" s="217" t="s">
        <v>20007</v>
      </c>
      <c r="U5863" s="217">
        <v>400</v>
      </c>
      <c r="V5863" s="261">
        <v>45292</v>
      </c>
      <c r="W5863" s="217" t="s">
        <v>20006</v>
      </c>
      <c r="X5863" s="217">
        <v>391</v>
      </c>
      <c r="Y5863" s="217">
        <v>9</v>
      </c>
      <c r="Z5863" s="261">
        <v>45291</v>
      </c>
      <c r="AC5863" s="217">
        <f>vykonyz.xlsx3[[#This Row],[Kod]]-vykonyz.xlsx[[#This Row],[Kod]]</f>
        <v>0</v>
      </c>
      <c r="AD5863" t="s">
        <v>19730</v>
      </c>
      <c r="AE5863" t="s">
        <v>19798</v>
      </c>
      <c r="AF5863" t="s">
        <v>50</v>
      </c>
      <c r="AG5863"/>
      <c r="AH5863" t="s">
        <v>19731</v>
      </c>
      <c r="AI5863" t="s">
        <v>20005</v>
      </c>
      <c r="AJ5863"/>
      <c r="AK5863" t="s">
        <v>1125</v>
      </c>
      <c r="AL5863" t="s">
        <v>1125</v>
      </c>
      <c r="AM5863" t="s">
        <v>33</v>
      </c>
      <c r="AN5863" t="s">
        <v>33</v>
      </c>
      <c r="AO5863"/>
      <c r="AP5863" t="s">
        <v>7812</v>
      </c>
      <c r="AQ5863"/>
      <c r="AR5863" t="s">
        <v>35</v>
      </c>
      <c r="AS5863" t="s">
        <v>35</v>
      </c>
    </row>
    <row r="5864" spans="1:45">
      <c r="A5864" s="264" t="s">
        <v>19735</v>
      </c>
      <c r="B5864" s="217" t="s">
        <v>19798</v>
      </c>
      <c r="C5864" s="217" t="s">
        <v>50</v>
      </c>
      <c r="E5864" s="217" t="s">
        <v>19736</v>
      </c>
      <c r="F5864" s="217" t="s">
        <v>20008</v>
      </c>
      <c r="H5864" s="217" t="s">
        <v>1290</v>
      </c>
      <c r="I5864" s="217" t="s">
        <v>1084</v>
      </c>
      <c r="J5864" s="217" t="s">
        <v>33</v>
      </c>
      <c r="K5864" s="217" t="s">
        <v>33</v>
      </c>
      <c r="M5864" s="217">
        <f t="shared" si="118"/>
        <v>7486</v>
      </c>
      <c r="O5864" s="217" t="s">
        <v>35</v>
      </c>
      <c r="P5864" s="217" t="s">
        <v>35</v>
      </c>
      <c r="Q5864" s="217">
        <f>S7461-vykonyz.xlsx[[#This Row],[Kod]]</f>
        <v>-96519</v>
      </c>
      <c r="R5864" s="217">
        <f>S5784-vykonyz.xlsx[[#This Row],[Kod]]</f>
        <v>0</v>
      </c>
      <c r="S5864" s="217" t="s">
        <v>20009</v>
      </c>
      <c r="T5864" s="217" t="s">
        <v>20010</v>
      </c>
      <c r="U5864" s="217">
        <v>468</v>
      </c>
      <c r="V5864" s="261">
        <v>45292</v>
      </c>
      <c r="W5864" s="217" t="s">
        <v>20009</v>
      </c>
      <c r="X5864" s="217">
        <v>460</v>
      </c>
      <c r="Y5864" s="217">
        <v>8</v>
      </c>
      <c r="Z5864" s="261">
        <v>45291</v>
      </c>
      <c r="AC5864" s="217">
        <f>vykonyz.xlsx3[[#This Row],[Kod]]-vykonyz.xlsx[[#This Row],[Kod]]</f>
        <v>0</v>
      </c>
      <c r="AD5864" t="s">
        <v>19735</v>
      </c>
      <c r="AE5864" t="s">
        <v>19798</v>
      </c>
      <c r="AF5864" t="s">
        <v>50</v>
      </c>
      <c r="AG5864"/>
      <c r="AH5864" t="s">
        <v>19736</v>
      </c>
      <c r="AI5864" t="s">
        <v>20008</v>
      </c>
      <c r="AJ5864"/>
      <c r="AK5864" t="s">
        <v>1290</v>
      </c>
      <c r="AL5864" t="s">
        <v>1084</v>
      </c>
      <c r="AM5864" t="s">
        <v>33</v>
      </c>
      <c r="AN5864" t="s">
        <v>33</v>
      </c>
      <c r="AO5864"/>
      <c r="AP5864" t="s">
        <v>4882</v>
      </c>
      <c r="AQ5864"/>
      <c r="AR5864" t="s">
        <v>35</v>
      </c>
      <c r="AS5864" t="s">
        <v>35</v>
      </c>
    </row>
    <row r="5865" spans="1:45">
      <c r="A5865" s="264" t="s">
        <v>19739</v>
      </c>
      <c r="B5865" s="217" t="s">
        <v>19798</v>
      </c>
      <c r="C5865" s="217" t="s">
        <v>50</v>
      </c>
      <c r="E5865" s="217" t="s">
        <v>19740</v>
      </c>
      <c r="F5865" s="217" t="s">
        <v>20011</v>
      </c>
      <c r="H5865" s="217" t="s">
        <v>7244</v>
      </c>
      <c r="I5865" s="217" t="s">
        <v>7244</v>
      </c>
      <c r="J5865" s="217" t="s">
        <v>33</v>
      </c>
      <c r="K5865" s="217" t="s">
        <v>33</v>
      </c>
      <c r="M5865" s="217">
        <f t="shared" si="118"/>
        <v>374</v>
      </c>
      <c r="O5865" s="217" t="s">
        <v>35</v>
      </c>
      <c r="P5865" s="217" t="s">
        <v>35</v>
      </c>
      <c r="Q5865" s="217">
        <f>S7462-vykonyz.xlsx[[#This Row],[Kod]]</f>
        <v>-96521</v>
      </c>
      <c r="R5865" s="217">
        <f>S5785-vykonyz.xlsx[[#This Row],[Kod]]</f>
        <v>0</v>
      </c>
      <c r="S5865" s="217" t="s">
        <v>20012</v>
      </c>
      <c r="T5865" s="217" t="s">
        <v>20013</v>
      </c>
      <c r="U5865" s="217">
        <v>468</v>
      </c>
      <c r="V5865" s="261">
        <v>45292</v>
      </c>
      <c r="W5865" s="217" t="s">
        <v>20012</v>
      </c>
      <c r="X5865" s="217">
        <v>460</v>
      </c>
      <c r="Y5865" s="217">
        <v>8</v>
      </c>
      <c r="Z5865" s="261">
        <v>45291</v>
      </c>
      <c r="AC5865" s="217">
        <f>vykonyz.xlsx3[[#This Row],[Kod]]-vykonyz.xlsx[[#This Row],[Kod]]</f>
        <v>0</v>
      </c>
      <c r="AD5865" t="s">
        <v>19739</v>
      </c>
      <c r="AE5865" t="s">
        <v>19798</v>
      </c>
      <c r="AF5865" t="s">
        <v>50</v>
      </c>
      <c r="AG5865"/>
      <c r="AH5865" t="s">
        <v>19740</v>
      </c>
      <c r="AI5865" t="s">
        <v>20011</v>
      </c>
      <c r="AJ5865"/>
      <c r="AK5865" t="s">
        <v>7244</v>
      </c>
      <c r="AL5865" t="s">
        <v>7244</v>
      </c>
      <c r="AM5865" t="s">
        <v>33</v>
      </c>
      <c r="AN5865" t="s">
        <v>33</v>
      </c>
      <c r="AO5865"/>
      <c r="AP5865" t="s">
        <v>967</v>
      </c>
      <c r="AQ5865"/>
      <c r="AR5865" t="s">
        <v>35</v>
      </c>
      <c r="AS5865" t="s">
        <v>35</v>
      </c>
    </row>
    <row r="5866" spans="1:45">
      <c r="A5866" s="264" t="s">
        <v>19744</v>
      </c>
      <c r="B5866" s="217" t="s">
        <v>19798</v>
      </c>
      <c r="C5866" s="217" t="s">
        <v>50</v>
      </c>
      <c r="E5866" s="217" t="s">
        <v>19745</v>
      </c>
      <c r="F5866" s="217" t="s">
        <v>20014</v>
      </c>
      <c r="H5866" s="217" t="s">
        <v>994</v>
      </c>
      <c r="I5866" s="217" t="s">
        <v>15084</v>
      </c>
      <c r="J5866" s="217" t="s">
        <v>33</v>
      </c>
      <c r="K5866" s="217" t="s">
        <v>33</v>
      </c>
      <c r="M5866" s="217">
        <f t="shared" si="118"/>
        <v>59</v>
      </c>
      <c r="O5866" s="217" t="s">
        <v>35</v>
      </c>
      <c r="P5866" s="217" t="s">
        <v>35</v>
      </c>
      <c r="Q5866" s="217">
        <f>S7463-vykonyz.xlsx[[#This Row],[Kod]]</f>
        <v>-96523</v>
      </c>
      <c r="R5866" s="217">
        <f>S5786-vykonyz.xlsx[[#This Row],[Kod]]</f>
        <v>0</v>
      </c>
      <c r="S5866" s="217" t="s">
        <v>20015</v>
      </c>
      <c r="T5866" s="217" t="s">
        <v>20016</v>
      </c>
      <c r="U5866" s="217">
        <v>298</v>
      </c>
      <c r="V5866" s="261">
        <v>45292</v>
      </c>
      <c r="W5866" s="217" t="s">
        <v>20015</v>
      </c>
      <c r="X5866" s="217">
        <v>289</v>
      </c>
      <c r="Y5866" s="217">
        <v>9</v>
      </c>
      <c r="Z5866" s="261">
        <v>45291</v>
      </c>
      <c r="AC5866" s="217">
        <f>vykonyz.xlsx3[[#This Row],[Kod]]-vykonyz.xlsx[[#This Row],[Kod]]</f>
        <v>0</v>
      </c>
      <c r="AD5866" t="s">
        <v>19744</v>
      </c>
      <c r="AE5866" t="s">
        <v>19798</v>
      </c>
      <c r="AF5866" t="s">
        <v>50</v>
      </c>
      <c r="AG5866"/>
      <c r="AH5866" t="s">
        <v>19745</v>
      </c>
      <c r="AI5866" t="s">
        <v>20014</v>
      </c>
      <c r="AJ5866"/>
      <c r="AK5866" t="s">
        <v>994</v>
      </c>
      <c r="AL5866" t="s">
        <v>15084</v>
      </c>
      <c r="AM5866" t="s">
        <v>33</v>
      </c>
      <c r="AN5866" t="s">
        <v>33</v>
      </c>
      <c r="AO5866"/>
      <c r="AP5866" t="s">
        <v>13523</v>
      </c>
      <c r="AQ5866"/>
      <c r="AR5866" t="s">
        <v>35</v>
      </c>
      <c r="AS5866" t="s">
        <v>35</v>
      </c>
    </row>
    <row r="5867" spans="1:45">
      <c r="A5867" s="264" t="s">
        <v>19749</v>
      </c>
      <c r="B5867" s="217" t="s">
        <v>19798</v>
      </c>
      <c r="C5867" s="217" t="s">
        <v>50</v>
      </c>
      <c r="E5867" s="217" t="s">
        <v>19750</v>
      </c>
      <c r="F5867" s="217" t="s">
        <v>20017</v>
      </c>
      <c r="H5867" s="217" t="s">
        <v>1130</v>
      </c>
      <c r="I5867" s="217" t="s">
        <v>1125</v>
      </c>
      <c r="J5867" s="217" t="s">
        <v>33</v>
      </c>
      <c r="K5867" s="217" t="s">
        <v>33</v>
      </c>
      <c r="M5867" s="217">
        <f t="shared" si="118"/>
        <v>92</v>
      </c>
      <c r="O5867" s="217" t="s">
        <v>35</v>
      </c>
      <c r="P5867" s="217" t="s">
        <v>35</v>
      </c>
      <c r="Q5867" s="217">
        <f>S7464-vykonyz.xlsx[[#This Row],[Kod]]</f>
        <v>-96525</v>
      </c>
      <c r="R5867" s="217">
        <f>S5787-vykonyz.xlsx[[#This Row],[Kod]]</f>
        <v>0</v>
      </c>
      <c r="S5867" s="217" t="s">
        <v>20018</v>
      </c>
      <c r="T5867" s="217" t="s">
        <v>20019</v>
      </c>
      <c r="U5867" s="217">
        <v>468</v>
      </c>
      <c r="V5867" s="261">
        <v>45292</v>
      </c>
      <c r="W5867" s="217" t="s">
        <v>20018</v>
      </c>
      <c r="X5867" s="217">
        <v>460</v>
      </c>
      <c r="Y5867" s="217">
        <v>8</v>
      </c>
      <c r="Z5867" s="261">
        <v>45291</v>
      </c>
      <c r="AC5867" s="217">
        <f>vykonyz.xlsx3[[#This Row],[Kod]]-vykonyz.xlsx[[#This Row],[Kod]]</f>
        <v>0</v>
      </c>
      <c r="AD5867" t="s">
        <v>19749</v>
      </c>
      <c r="AE5867" t="s">
        <v>19798</v>
      </c>
      <c r="AF5867" t="s">
        <v>50</v>
      </c>
      <c r="AG5867"/>
      <c r="AH5867" t="s">
        <v>19750</v>
      </c>
      <c r="AI5867" t="s">
        <v>20017</v>
      </c>
      <c r="AJ5867"/>
      <c r="AK5867" t="s">
        <v>1130</v>
      </c>
      <c r="AL5867" t="s">
        <v>1125</v>
      </c>
      <c r="AM5867" t="s">
        <v>33</v>
      </c>
      <c r="AN5867" t="s">
        <v>33</v>
      </c>
      <c r="AO5867"/>
      <c r="AP5867" t="s">
        <v>11604</v>
      </c>
      <c r="AQ5867"/>
      <c r="AR5867" t="s">
        <v>35</v>
      </c>
      <c r="AS5867" t="s">
        <v>35</v>
      </c>
    </row>
    <row r="5868" spans="1:45">
      <c r="A5868" s="264" t="s">
        <v>19753</v>
      </c>
      <c r="B5868" s="217" t="s">
        <v>19798</v>
      </c>
      <c r="C5868" s="217" t="s">
        <v>50</v>
      </c>
      <c r="E5868" s="217" t="s">
        <v>19754</v>
      </c>
      <c r="F5868" s="217" t="s">
        <v>20020</v>
      </c>
      <c r="H5868" s="217" t="s">
        <v>1130</v>
      </c>
      <c r="I5868" s="217" t="s">
        <v>7244</v>
      </c>
      <c r="J5868" s="217" t="s">
        <v>33</v>
      </c>
      <c r="K5868" s="217" t="s">
        <v>33</v>
      </c>
      <c r="M5868" s="217">
        <f t="shared" si="118"/>
        <v>47</v>
      </c>
      <c r="O5868" s="217" t="s">
        <v>35</v>
      </c>
      <c r="P5868" s="217" t="s">
        <v>35</v>
      </c>
      <c r="Q5868" s="217">
        <f>S7465-vykonyz.xlsx[[#This Row],[Kod]]</f>
        <v>-96611</v>
      </c>
      <c r="R5868" s="217">
        <f>S5788-vykonyz.xlsx[[#This Row],[Kod]]</f>
        <v>0</v>
      </c>
      <c r="S5868" s="217" t="s">
        <v>20021</v>
      </c>
      <c r="T5868" s="217" t="s">
        <v>20022</v>
      </c>
      <c r="U5868" s="217">
        <v>437</v>
      </c>
      <c r="V5868" s="261">
        <v>45292</v>
      </c>
      <c r="W5868" s="217" t="s">
        <v>20021</v>
      </c>
      <c r="X5868" s="217">
        <v>420</v>
      </c>
      <c r="Y5868" s="217">
        <v>17</v>
      </c>
      <c r="Z5868" s="261">
        <v>45291</v>
      </c>
      <c r="AC5868" s="217">
        <f>vykonyz.xlsx3[[#This Row],[Kod]]-vykonyz.xlsx[[#This Row],[Kod]]</f>
        <v>0</v>
      </c>
      <c r="AD5868" t="s">
        <v>19753</v>
      </c>
      <c r="AE5868" t="s">
        <v>19798</v>
      </c>
      <c r="AF5868" t="s">
        <v>50</v>
      </c>
      <c r="AG5868"/>
      <c r="AH5868" t="s">
        <v>19754</v>
      </c>
      <c r="AI5868" t="s">
        <v>20020</v>
      </c>
      <c r="AJ5868"/>
      <c r="AK5868" t="s">
        <v>1130</v>
      </c>
      <c r="AL5868" t="s">
        <v>7244</v>
      </c>
      <c r="AM5868" t="s">
        <v>33</v>
      </c>
      <c r="AN5868" t="s">
        <v>33</v>
      </c>
      <c r="AO5868"/>
      <c r="AP5868" t="s">
        <v>1912</v>
      </c>
      <c r="AQ5868"/>
      <c r="AR5868" t="s">
        <v>35</v>
      </c>
      <c r="AS5868" t="s">
        <v>35</v>
      </c>
    </row>
    <row r="5869" spans="1:45">
      <c r="A5869" s="264" t="s">
        <v>19758</v>
      </c>
      <c r="B5869" s="217" t="s">
        <v>19798</v>
      </c>
      <c r="C5869" s="217" t="s">
        <v>50</v>
      </c>
      <c r="E5869" s="217" t="s">
        <v>19759</v>
      </c>
      <c r="F5869" s="217" t="s">
        <v>20023</v>
      </c>
      <c r="H5869" s="217" t="s">
        <v>136</v>
      </c>
      <c r="I5869" s="217" t="s">
        <v>7244</v>
      </c>
      <c r="J5869" s="217" t="s">
        <v>33</v>
      </c>
      <c r="K5869" s="217" t="s">
        <v>33</v>
      </c>
      <c r="M5869" s="217">
        <f t="shared" si="118"/>
        <v>46</v>
      </c>
      <c r="O5869" s="217" t="s">
        <v>35</v>
      </c>
      <c r="P5869" s="217" t="s">
        <v>35</v>
      </c>
      <c r="Q5869" s="217">
        <f>S7466-vykonyz.xlsx[[#This Row],[Kod]]</f>
        <v>-96613</v>
      </c>
      <c r="R5869" s="217">
        <f>S5789-vykonyz.xlsx[[#This Row],[Kod]]</f>
        <v>0</v>
      </c>
      <c r="S5869" s="217" t="s">
        <v>20024</v>
      </c>
      <c r="T5869" s="217" t="s">
        <v>20025</v>
      </c>
      <c r="U5869" s="217">
        <v>32</v>
      </c>
      <c r="V5869" s="261">
        <v>45292</v>
      </c>
      <c r="W5869" s="217" t="s">
        <v>20024</v>
      </c>
      <c r="X5869" s="217">
        <v>29</v>
      </c>
      <c r="Y5869" s="217">
        <v>3</v>
      </c>
      <c r="Z5869" s="261">
        <v>45291</v>
      </c>
      <c r="AC5869" s="217">
        <f>vykonyz.xlsx3[[#This Row],[Kod]]-vykonyz.xlsx[[#This Row],[Kod]]</f>
        <v>0</v>
      </c>
      <c r="AD5869" t="s">
        <v>19758</v>
      </c>
      <c r="AE5869" t="s">
        <v>19798</v>
      </c>
      <c r="AF5869" t="s">
        <v>50</v>
      </c>
      <c r="AG5869"/>
      <c r="AH5869" t="s">
        <v>19759</v>
      </c>
      <c r="AI5869" t="s">
        <v>20023</v>
      </c>
      <c r="AJ5869"/>
      <c r="AK5869" t="s">
        <v>136</v>
      </c>
      <c r="AL5869" t="s">
        <v>7244</v>
      </c>
      <c r="AM5869" t="s">
        <v>33</v>
      </c>
      <c r="AN5869" t="s">
        <v>33</v>
      </c>
      <c r="AO5869"/>
      <c r="AP5869" t="s">
        <v>1894</v>
      </c>
      <c r="AQ5869"/>
      <c r="AR5869" t="s">
        <v>35</v>
      </c>
      <c r="AS5869" t="s">
        <v>35</v>
      </c>
    </row>
    <row r="5870" spans="1:45">
      <c r="A5870" s="264" t="s">
        <v>19761</v>
      </c>
      <c r="B5870" s="217" t="s">
        <v>19798</v>
      </c>
      <c r="C5870" s="217" t="s">
        <v>50</v>
      </c>
      <c r="E5870" s="217" t="s">
        <v>19762</v>
      </c>
      <c r="F5870" s="217" t="s">
        <v>20026</v>
      </c>
      <c r="H5870" s="217" t="s">
        <v>7244</v>
      </c>
      <c r="I5870" s="217" t="s">
        <v>7244</v>
      </c>
      <c r="J5870" s="217" t="s">
        <v>33</v>
      </c>
      <c r="K5870" s="217" t="s">
        <v>33</v>
      </c>
      <c r="M5870" s="217">
        <f t="shared" si="118"/>
        <v>58</v>
      </c>
      <c r="O5870" s="217" t="s">
        <v>35</v>
      </c>
      <c r="P5870" s="217" t="s">
        <v>35</v>
      </c>
      <c r="Q5870" s="217">
        <f>S7467-vykonyz.xlsx[[#This Row],[Kod]]</f>
        <v>-96617</v>
      </c>
      <c r="R5870" s="217">
        <f>S5790-vykonyz.xlsx[[#This Row],[Kod]]</f>
        <v>0</v>
      </c>
      <c r="S5870" s="217" t="s">
        <v>20027</v>
      </c>
      <c r="T5870" s="217" t="s">
        <v>20028</v>
      </c>
      <c r="U5870" s="217">
        <v>468</v>
      </c>
      <c r="V5870" s="261">
        <v>45292</v>
      </c>
      <c r="W5870" s="217" t="s">
        <v>20027</v>
      </c>
      <c r="X5870" s="217">
        <v>460</v>
      </c>
      <c r="Y5870" s="217">
        <v>8</v>
      </c>
      <c r="Z5870" s="261">
        <v>45291</v>
      </c>
      <c r="AC5870" s="217">
        <f>vykonyz.xlsx3[[#This Row],[Kod]]-vykonyz.xlsx[[#This Row],[Kod]]</f>
        <v>0</v>
      </c>
      <c r="AD5870" t="s">
        <v>19761</v>
      </c>
      <c r="AE5870" t="s">
        <v>19798</v>
      </c>
      <c r="AF5870" t="s">
        <v>50</v>
      </c>
      <c r="AG5870"/>
      <c r="AH5870" t="s">
        <v>19762</v>
      </c>
      <c r="AI5870" t="s">
        <v>20026</v>
      </c>
      <c r="AJ5870"/>
      <c r="AK5870" t="s">
        <v>7244</v>
      </c>
      <c r="AL5870" t="s">
        <v>7244</v>
      </c>
      <c r="AM5870" t="s">
        <v>33</v>
      </c>
      <c r="AN5870" t="s">
        <v>33</v>
      </c>
      <c r="AO5870"/>
      <c r="AP5870" t="s">
        <v>20029</v>
      </c>
      <c r="AQ5870"/>
      <c r="AR5870" t="s">
        <v>35</v>
      </c>
      <c r="AS5870" t="s">
        <v>35</v>
      </c>
    </row>
    <row r="5871" spans="1:45">
      <c r="A5871" s="264" t="s">
        <v>19766</v>
      </c>
      <c r="B5871" s="217" t="s">
        <v>19798</v>
      </c>
      <c r="C5871" s="217" t="s">
        <v>50</v>
      </c>
      <c r="E5871" s="217" t="s">
        <v>19767</v>
      </c>
      <c r="F5871" s="217" t="s">
        <v>20030</v>
      </c>
      <c r="H5871" s="217" t="s">
        <v>7244</v>
      </c>
      <c r="I5871" s="217" t="s">
        <v>15084</v>
      </c>
      <c r="J5871" s="217" t="s">
        <v>33</v>
      </c>
      <c r="K5871" s="217" t="s">
        <v>33</v>
      </c>
      <c r="M5871" s="217">
        <f t="shared" si="118"/>
        <v>80</v>
      </c>
      <c r="O5871" s="217" t="s">
        <v>35</v>
      </c>
      <c r="P5871" s="217" t="s">
        <v>35</v>
      </c>
      <c r="Q5871" s="217">
        <f>S7468-vykonyz.xlsx[[#This Row],[Kod]]</f>
        <v>-96621</v>
      </c>
      <c r="R5871" s="217">
        <f>S5791-vykonyz.xlsx[[#This Row],[Kod]]</f>
        <v>0</v>
      </c>
      <c r="S5871" s="217" t="s">
        <v>20031</v>
      </c>
      <c r="T5871" s="217" t="s">
        <v>20032</v>
      </c>
      <c r="U5871" s="217">
        <v>570</v>
      </c>
      <c r="V5871" s="261">
        <v>45292</v>
      </c>
      <c r="W5871" s="217" t="s">
        <v>20031</v>
      </c>
      <c r="X5871" s="217">
        <v>562</v>
      </c>
      <c r="Y5871" s="217">
        <v>8</v>
      </c>
      <c r="Z5871" s="261">
        <v>45291</v>
      </c>
      <c r="AC5871" s="217">
        <f>vykonyz.xlsx3[[#This Row],[Kod]]-vykonyz.xlsx[[#This Row],[Kod]]</f>
        <v>0</v>
      </c>
      <c r="AD5871" t="s">
        <v>19766</v>
      </c>
      <c r="AE5871" t="s">
        <v>19798</v>
      </c>
      <c r="AF5871" t="s">
        <v>50</v>
      </c>
      <c r="AG5871"/>
      <c r="AH5871" t="s">
        <v>19767</v>
      </c>
      <c r="AI5871" t="s">
        <v>20030</v>
      </c>
      <c r="AJ5871"/>
      <c r="AK5871" t="s">
        <v>7244</v>
      </c>
      <c r="AL5871" t="s">
        <v>15084</v>
      </c>
      <c r="AM5871" t="s">
        <v>33</v>
      </c>
      <c r="AN5871" t="s">
        <v>33</v>
      </c>
      <c r="AO5871"/>
      <c r="AP5871" t="s">
        <v>1998</v>
      </c>
      <c r="AQ5871"/>
      <c r="AR5871" t="s">
        <v>35</v>
      </c>
      <c r="AS5871" t="s">
        <v>35</v>
      </c>
    </row>
    <row r="5872" spans="1:45">
      <c r="A5872" s="264" t="s">
        <v>19772</v>
      </c>
      <c r="B5872" s="217" t="s">
        <v>19798</v>
      </c>
      <c r="C5872" s="217" t="s">
        <v>28</v>
      </c>
      <c r="E5872" s="217" t="s">
        <v>19773</v>
      </c>
      <c r="F5872" s="217" t="s">
        <v>20033</v>
      </c>
      <c r="H5872" s="217" t="s">
        <v>7244</v>
      </c>
      <c r="I5872" s="217" t="s">
        <v>7244</v>
      </c>
      <c r="J5872" s="217" t="s">
        <v>33</v>
      </c>
      <c r="K5872" s="217" t="s">
        <v>33</v>
      </c>
      <c r="M5872" s="217">
        <f t="shared" si="118"/>
        <v>88</v>
      </c>
      <c r="O5872" s="217" t="s">
        <v>35</v>
      </c>
      <c r="P5872" s="217" t="s">
        <v>35</v>
      </c>
      <c r="Q5872" s="217">
        <f>S7469-vykonyz.xlsx[[#This Row],[Kod]]</f>
        <v>-96623</v>
      </c>
      <c r="R5872" s="217">
        <f>S5792-vykonyz.xlsx[[#This Row],[Kod]]</f>
        <v>0</v>
      </c>
      <c r="S5872" s="217" t="s">
        <v>20034</v>
      </c>
      <c r="T5872" s="217" t="s">
        <v>20035</v>
      </c>
      <c r="U5872" s="217">
        <v>87</v>
      </c>
      <c r="V5872" s="261">
        <v>45292</v>
      </c>
      <c r="W5872" s="217" t="s">
        <v>20034</v>
      </c>
      <c r="X5872" s="217">
        <v>79</v>
      </c>
      <c r="Y5872" s="217">
        <v>8</v>
      </c>
      <c r="Z5872" s="261">
        <v>45291</v>
      </c>
      <c r="AC5872" s="217">
        <f>vykonyz.xlsx3[[#This Row],[Kod]]-vykonyz.xlsx[[#This Row],[Kod]]</f>
        <v>0</v>
      </c>
      <c r="AD5872" t="s">
        <v>19772</v>
      </c>
      <c r="AE5872" t="s">
        <v>19798</v>
      </c>
      <c r="AF5872" t="s">
        <v>28</v>
      </c>
      <c r="AG5872"/>
      <c r="AH5872" t="s">
        <v>19773</v>
      </c>
      <c r="AI5872" t="s">
        <v>20033</v>
      </c>
      <c r="AJ5872"/>
      <c r="AK5872" t="s">
        <v>7244</v>
      </c>
      <c r="AL5872" t="s">
        <v>7244</v>
      </c>
      <c r="AM5872" t="s">
        <v>33</v>
      </c>
      <c r="AN5872" t="s">
        <v>33</v>
      </c>
      <c r="AO5872"/>
      <c r="AP5872" t="s">
        <v>4083</v>
      </c>
      <c r="AQ5872"/>
      <c r="AR5872" t="s">
        <v>35</v>
      </c>
      <c r="AS5872" t="s">
        <v>35</v>
      </c>
    </row>
    <row r="5873" spans="1:45">
      <c r="A5873" s="264" t="s">
        <v>19775</v>
      </c>
      <c r="B5873" s="217" t="s">
        <v>19798</v>
      </c>
      <c r="C5873" s="217" t="s">
        <v>50</v>
      </c>
      <c r="E5873" s="217" t="s">
        <v>19776</v>
      </c>
      <c r="F5873" s="217" t="s">
        <v>20036</v>
      </c>
      <c r="H5873" s="217" t="s">
        <v>1130</v>
      </c>
      <c r="I5873" s="217" t="s">
        <v>1125</v>
      </c>
      <c r="J5873" s="217" t="s">
        <v>33</v>
      </c>
      <c r="K5873" s="217" t="s">
        <v>33</v>
      </c>
      <c r="M5873" s="217">
        <f t="shared" si="118"/>
        <v>252</v>
      </c>
      <c r="O5873" s="217" t="s">
        <v>35</v>
      </c>
      <c r="P5873" s="217" t="s">
        <v>35</v>
      </c>
      <c r="Q5873" s="217">
        <f>S7470-vykonyz.xlsx[[#This Row],[Kod]]</f>
        <v>-96625</v>
      </c>
      <c r="R5873" s="217">
        <f>S5793-vykonyz.xlsx[[#This Row],[Kod]]</f>
        <v>0</v>
      </c>
      <c r="AC5873" s="217">
        <f>vykonyz.xlsx3[[#This Row],[Kod]]-vykonyz.xlsx[[#This Row],[Kod]]</f>
        <v>0</v>
      </c>
      <c r="AD5873" t="s">
        <v>19775</v>
      </c>
      <c r="AE5873" t="s">
        <v>19798</v>
      </c>
      <c r="AF5873" t="s">
        <v>50</v>
      </c>
      <c r="AG5873"/>
      <c r="AH5873" t="s">
        <v>19776</v>
      </c>
      <c r="AI5873" t="s">
        <v>20036</v>
      </c>
      <c r="AJ5873"/>
      <c r="AK5873" t="s">
        <v>1130</v>
      </c>
      <c r="AL5873" t="s">
        <v>1125</v>
      </c>
      <c r="AM5873" t="s">
        <v>33</v>
      </c>
      <c r="AN5873" t="s">
        <v>33</v>
      </c>
      <c r="AO5873"/>
      <c r="AP5873" t="s">
        <v>7188</v>
      </c>
      <c r="AQ5873"/>
      <c r="AR5873" t="s">
        <v>35</v>
      </c>
      <c r="AS5873" t="s">
        <v>35</v>
      </c>
    </row>
    <row r="5874" spans="1:45">
      <c r="A5874" s="264" t="s">
        <v>19779</v>
      </c>
      <c r="B5874" s="217" t="s">
        <v>19798</v>
      </c>
      <c r="C5874" s="217" t="s">
        <v>50</v>
      </c>
      <c r="E5874" s="217" t="s">
        <v>19780</v>
      </c>
      <c r="F5874" s="217" t="s">
        <v>20037</v>
      </c>
      <c r="H5874" s="217" t="s">
        <v>994</v>
      </c>
      <c r="I5874" s="217" t="s">
        <v>1130</v>
      </c>
      <c r="J5874" s="217" t="s">
        <v>33</v>
      </c>
      <c r="K5874" s="217" t="s">
        <v>33</v>
      </c>
      <c r="M5874" s="217">
        <f t="shared" si="118"/>
        <v>1656</v>
      </c>
      <c r="O5874" s="217" t="s">
        <v>35</v>
      </c>
      <c r="P5874" s="217" t="s">
        <v>35</v>
      </c>
      <c r="Q5874" s="217">
        <f>S7471-vykonyz.xlsx[[#This Row],[Kod]]</f>
        <v>-96627</v>
      </c>
      <c r="R5874" s="217">
        <f>S5794-vykonyz.xlsx[[#This Row],[Kod]]</f>
        <v>0</v>
      </c>
      <c r="AC5874" s="217">
        <f>vykonyz.xlsx3[[#This Row],[Kod]]-vykonyz.xlsx[[#This Row],[Kod]]</f>
        <v>0</v>
      </c>
      <c r="AD5874" t="s">
        <v>19779</v>
      </c>
      <c r="AE5874" t="s">
        <v>19798</v>
      </c>
      <c r="AF5874" t="s">
        <v>50</v>
      </c>
      <c r="AG5874"/>
      <c r="AH5874" t="s">
        <v>19780</v>
      </c>
      <c r="AI5874" t="s">
        <v>20037</v>
      </c>
      <c r="AJ5874"/>
      <c r="AK5874" t="s">
        <v>994</v>
      </c>
      <c r="AL5874" t="s">
        <v>1130</v>
      </c>
      <c r="AM5874" t="s">
        <v>33</v>
      </c>
      <c r="AN5874" t="s">
        <v>33</v>
      </c>
      <c r="AO5874"/>
      <c r="AP5874" t="s">
        <v>20038</v>
      </c>
      <c r="AQ5874"/>
      <c r="AR5874" t="s">
        <v>35</v>
      </c>
      <c r="AS5874" t="s">
        <v>35</v>
      </c>
    </row>
    <row r="5875" spans="1:45">
      <c r="A5875" s="264" t="s">
        <v>19783</v>
      </c>
      <c r="B5875" s="217" t="s">
        <v>19798</v>
      </c>
      <c r="C5875" s="217" t="s">
        <v>50</v>
      </c>
      <c r="E5875" s="217" t="s">
        <v>19784</v>
      </c>
      <c r="F5875" s="217" t="s">
        <v>20039</v>
      </c>
      <c r="H5875" s="217" t="s">
        <v>994</v>
      </c>
      <c r="I5875" s="217" t="s">
        <v>1130</v>
      </c>
      <c r="J5875" s="217" t="s">
        <v>33</v>
      </c>
      <c r="K5875" s="217" t="s">
        <v>33</v>
      </c>
      <c r="M5875" s="217">
        <f t="shared" si="118"/>
        <v>614</v>
      </c>
      <c r="O5875" s="217" t="s">
        <v>35</v>
      </c>
      <c r="P5875" s="217" t="s">
        <v>35</v>
      </c>
      <c r="Q5875" s="217">
        <f>S7472-vykonyz.xlsx[[#This Row],[Kod]]</f>
        <v>-96629</v>
      </c>
      <c r="R5875" s="217">
        <f>S5795-vykonyz.xlsx[[#This Row],[Kod]]</f>
        <v>0</v>
      </c>
      <c r="AC5875" s="217">
        <f>vykonyz.xlsx3[[#This Row],[Kod]]-vykonyz.xlsx[[#This Row],[Kod]]</f>
        <v>0</v>
      </c>
      <c r="AD5875" t="s">
        <v>19783</v>
      </c>
      <c r="AE5875" t="s">
        <v>19798</v>
      </c>
      <c r="AF5875" t="s">
        <v>50</v>
      </c>
      <c r="AG5875"/>
      <c r="AH5875" t="s">
        <v>19784</v>
      </c>
      <c r="AI5875" t="s">
        <v>20039</v>
      </c>
      <c r="AJ5875"/>
      <c r="AK5875" t="s">
        <v>994</v>
      </c>
      <c r="AL5875" t="s">
        <v>1130</v>
      </c>
      <c r="AM5875" t="s">
        <v>33</v>
      </c>
      <c r="AN5875" t="s">
        <v>33</v>
      </c>
      <c r="AO5875"/>
      <c r="AP5875" t="s">
        <v>11538</v>
      </c>
      <c r="AQ5875"/>
      <c r="AR5875" t="s">
        <v>35</v>
      </c>
      <c r="AS5875" t="s">
        <v>35</v>
      </c>
    </row>
    <row r="5876" spans="1:45">
      <c r="A5876" s="264" t="s">
        <v>19787</v>
      </c>
      <c r="B5876" s="217" t="s">
        <v>19798</v>
      </c>
      <c r="C5876" s="217" t="s">
        <v>50</v>
      </c>
      <c r="E5876" s="217" t="s">
        <v>19788</v>
      </c>
      <c r="F5876" s="217" t="s">
        <v>20040</v>
      </c>
      <c r="H5876" s="217" t="s">
        <v>6464</v>
      </c>
      <c r="I5876" s="217" t="s">
        <v>6464</v>
      </c>
      <c r="J5876" s="217" t="s">
        <v>33</v>
      </c>
      <c r="K5876" s="217" t="s">
        <v>33</v>
      </c>
      <c r="M5876" s="217">
        <f t="shared" si="118"/>
        <v>31</v>
      </c>
      <c r="O5876" s="217" t="s">
        <v>35</v>
      </c>
      <c r="P5876" s="217" t="s">
        <v>35</v>
      </c>
      <c r="Q5876" s="217">
        <f>S7473-vykonyz.xlsx[[#This Row],[Kod]]</f>
        <v>-96711</v>
      </c>
      <c r="R5876" s="217">
        <f>S5796-vykonyz.xlsx[[#This Row],[Kod]]</f>
        <v>0</v>
      </c>
      <c r="AC5876" s="217">
        <f>vykonyz.xlsx3[[#This Row],[Kod]]-vykonyz.xlsx[[#This Row],[Kod]]</f>
        <v>0</v>
      </c>
      <c r="AD5876" t="s">
        <v>19787</v>
      </c>
      <c r="AE5876" t="s">
        <v>19798</v>
      </c>
      <c r="AF5876" t="s">
        <v>50</v>
      </c>
      <c r="AG5876"/>
      <c r="AH5876" t="s">
        <v>19788</v>
      </c>
      <c r="AI5876" t="s">
        <v>20040</v>
      </c>
      <c r="AJ5876"/>
      <c r="AK5876" t="s">
        <v>6464</v>
      </c>
      <c r="AL5876" t="s">
        <v>6464</v>
      </c>
      <c r="AM5876" t="s">
        <v>33</v>
      </c>
      <c r="AN5876" t="s">
        <v>33</v>
      </c>
      <c r="AO5876"/>
      <c r="AP5876" t="s">
        <v>15087</v>
      </c>
      <c r="AQ5876"/>
      <c r="AR5876" t="s">
        <v>35</v>
      </c>
      <c r="AS5876" t="s">
        <v>35</v>
      </c>
    </row>
    <row r="5877" spans="1:45">
      <c r="A5877" s="264" t="s">
        <v>19792</v>
      </c>
      <c r="B5877" s="217" t="s">
        <v>19798</v>
      </c>
      <c r="C5877" s="217" t="s">
        <v>28</v>
      </c>
      <c r="E5877" s="217" t="s">
        <v>19793</v>
      </c>
      <c r="F5877" s="217" t="s">
        <v>20041</v>
      </c>
      <c r="H5877" s="217" t="s">
        <v>1125</v>
      </c>
      <c r="I5877" s="217" t="s">
        <v>1125</v>
      </c>
      <c r="J5877" s="217" t="s">
        <v>33</v>
      </c>
      <c r="K5877" s="217" t="s">
        <v>33</v>
      </c>
      <c r="M5877" s="217">
        <f t="shared" si="118"/>
        <v>16</v>
      </c>
      <c r="O5877" s="217" t="s">
        <v>35</v>
      </c>
      <c r="P5877" s="217" t="s">
        <v>35</v>
      </c>
      <c r="Q5877" s="217">
        <f>S7474-vykonyz.xlsx[[#This Row],[Kod]]</f>
        <v>-96713</v>
      </c>
      <c r="R5877" s="217">
        <f>S5797-vykonyz.xlsx[[#This Row],[Kod]]</f>
        <v>0</v>
      </c>
      <c r="AC5877" s="217">
        <f>vykonyz.xlsx3[[#This Row],[Kod]]-vykonyz.xlsx[[#This Row],[Kod]]</f>
        <v>0</v>
      </c>
      <c r="AD5877" t="s">
        <v>19792</v>
      </c>
      <c r="AE5877" t="s">
        <v>19798</v>
      </c>
      <c r="AF5877" t="s">
        <v>28</v>
      </c>
      <c r="AG5877"/>
      <c r="AH5877" t="s">
        <v>19793</v>
      </c>
      <c r="AI5877" t="s">
        <v>20041</v>
      </c>
      <c r="AJ5877"/>
      <c r="AK5877" t="s">
        <v>1125</v>
      </c>
      <c r="AL5877" t="s">
        <v>1125</v>
      </c>
      <c r="AM5877" t="s">
        <v>33</v>
      </c>
      <c r="AN5877" t="s">
        <v>33</v>
      </c>
      <c r="AO5877"/>
      <c r="AP5877" t="s">
        <v>2063</v>
      </c>
      <c r="AQ5877"/>
      <c r="AR5877" t="s">
        <v>35</v>
      </c>
      <c r="AS5877" t="s">
        <v>35</v>
      </c>
    </row>
    <row r="5878" spans="1:45">
      <c r="A5878" s="264" t="s">
        <v>19796</v>
      </c>
      <c r="B5878" s="217" t="s">
        <v>19798</v>
      </c>
      <c r="C5878" s="217" t="s">
        <v>50</v>
      </c>
      <c r="E5878" s="217" t="s">
        <v>20042</v>
      </c>
      <c r="F5878" s="217" t="s">
        <v>20043</v>
      </c>
      <c r="H5878" s="217" t="s">
        <v>1290</v>
      </c>
      <c r="I5878" s="217" t="s">
        <v>985</v>
      </c>
      <c r="J5878" s="217" t="s">
        <v>33</v>
      </c>
      <c r="K5878" s="217" t="s">
        <v>33</v>
      </c>
      <c r="M5878" s="217">
        <f t="shared" si="118"/>
        <v>714</v>
      </c>
      <c r="O5878" s="217" t="s">
        <v>35</v>
      </c>
      <c r="P5878" s="217" t="s">
        <v>35</v>
      </c>
      <c r="Q5878" s="217">
        <f>S7475-vykonyz.xlsx[[#This Row],[Kod]]</f>
        <v>-96715</v>
      </c>
      <c r="R5878" s="217">
        <f>S5798-vykonyz.xlsx[[#This Row],[Kod]]</f>
        <v>0</v>
      </c>
      <c r="AC5878" s="217">
        <f>vykonyz.xlsx3[[#This Row],[Kod]]-vykonyz.xlsx[[#This Row],[Kod]]</f>
        <v>0</v>
      </c>
      <c r="AD5878" t="s">
        <v>19796</v>
      </c>
      <c r="AE5878" t="s">
        <v>19798</v>
      </c>
      <c r="AF5878" t="s">
        <v>50</v>
      </c>
      <c r="AG5878"/>
      <c r="AH5878" t="s">
        <v>20042</v>
      </c>
      <c r="AI5878" t="s">
        <v>20044</v>
      </c>
      <c r="AJ5878"/>
      <c r="AK5878" t="s">
        <v>1290</v>
      </c>
      <c r="AL5878" t="s">
        <v>985</v>
      </c>
      <c r="AM5878" t="s">
        <v>33</v>
      </c>
      <c r="AN5878" t="s">
        <v>33</v>
      </c>
      <c r="AO5878"/>
      <c r="AP5878" t="s">
        <v>13572</v>
      </c>
      <c r="AQ5878"/>
      <c r="AR5878" t="s">
        <v>35</v>
      </c>
      <c r="AS5878" t="s">
        <v>35</v>
      </c>
    </row>
    <row r="5879" spans="1:45">
      <c r="A5879" s="264" t="s">
        <v>19800</v>
      </c>
      <c r="B5879" s="217" t="s">
        <v>19798</v>
      </c>
      <c r="C5879" s="217" t="s">
        <v>50</v>
      </c>
      <c r="E5879" s="217" t="s">
        <v>19801</v>
      </c>
      <c r="F5879" s="217" t="s">
        <v>20045</v>
      </c>
      <c r="H5879" s="217" t="s">
        <v>994</v>
      </c>
      <c r="I5879" s="217" t="s">
        <v>15084</v>
      </c>
      <c r="J5879" s="217" t="s">
        <v>33</v>
      </c>
      <c r="K5879" s="217" t="s">
        <v>33</v>
      </c>
      <c r="M5879" s="217">
        <f t="shared" si="118"/>
        <v>70</v>
      </c>
      <c r="O5879" s="217" t="s">
        <v>35</v>
      </c>
      <c r="P5879" s="217" t="s">
        <v>35</v>
      </c>
      <c r="Q5879" s="217">
        <f>S7476-vykonyz.xlsx[[#This Row],[Kod]]</f>
        <v>-96717</v>
      </c>
      <c r="R5879" s="217">
        <f>S5799-vykonyz.xlsx[[#This Row],[Kod]]</f>
        <v>0</v>
      </c>
      <c r="AC5879" s="217">
        <f>vykonyz.xlsx3[[#This Row],[Kod]]-vykonyz.xlsx[[#This Row],[Kod]]</f>
        <v>0</v>
      </c>
      <c r="AD5879" t="s">
        <v>19800</v>
      </c>
      <c r="AE5879" t="s">
        <v>19798</v>
      </c>
      <c r="AF5879" t="s">
        <v>50</v>
      </c>
      <c r="AG5879"/>
      <c r="AH5879" t="s">
        <v>19801</v>
      </c>
      <c r="AI5879" t="s">
        <v>20045</v>
      </c>
      <c r="AJ5879"/>
      <c r="AK5879" t="s">
        <v>994</v>
      </c>
      <c r="AL5879" t="s">
        <v>15084</v>
      </c>
      <c r="AM5879" t="s">
        <v>33</v>
      </c>
      <c r="AN5879" t="s">
        <v>33</v>
      </c>
      <c r="AO5879"/>
      <c r="AP5879" t="s">
        <v>15316</v>
      </c>
      <c r="AQ5879"/>
      <c r="AR5879" t="s">
        <v>35</v>
      </c>
      <c r="AS5879" t="s">
        <v>35</v>
      </c>
    </row>
    <row r="5880" spans="1:45">
      <c r="A5880" s="264" t="s">
        <v>19803</v>
      </c>
      <c r="B5880" s="217" t="s">
        <v>19798</v>
      </c>
      <c r="C5880" s="217" t="s">
        <v>50</v>
      </c>
      <c r="E5880" s="217" t="s">
        <v>19804</v>
      </c>
      <c r="F5880" s="217" t="s">
        <v>20046</v>
      </c>
      <c r="H5880" s="217" t="s">
        <v>989</v>
      </c>
      <c r="I5880" s="217" t="s">
        <v>6725</v>
      </c>
      <c r="J5880" s="217" t="s">
        <v>33</v>
      </c>
      <c r="K5880" s="217" t="s">
        <v>33</v>
      </c>
      <c r="M5880" s="217">
        <f t="shared" si="118"/>
        <v>123</v>
      </c>
      <c r="O5880" s="217" t="s">
        <v>35</v>
      </c>
      <c r="P5880" s="217" t="s">
        <v>35</v>
      </c>
      <c r="Q5880" s="217">
        <f>S7477-vykonyz.xlsx[[#This Row],[Kod]]</f>
        <v>-96811</v>
      </c>
      <c r="R5880" s="217">
        <f>S5800-vykonyz.xlsx[[#This Row],[Kod]]</f>
        <v>0</v>
      </c>
      <c r="AC5880" s="217">
        <f>vykonyz.xlsx3[[#This Row],[Kod]]-vykonyz.xlsx[[#This Row],[Kod]]</f>
        <v>0</v>
      </c>
      <c r="AD5880" t="s">
        <v>19803</v>
      </c>
      <c r="AE5880" t="s">
        <v>19798</v>
      </c>
      <c r="AF5880" t="s">
        <v>50</v>
      </c>
      <c r="AG5880"/>
      <c r="AH5880" t="s">
        <v>19804</v>
      </c>
      <c r="AI5880" t="s">
        <v>20046</v>
      </c>
      <c r="AJ5880"/>
      <c r="AK5880" t="s">
        <v>989</v>
      </c>
      <c r="AL5880" t="s">
        <v>6725</v>
      </c>
      <c r="AM5880" t="s">
        <v>33</v>
      </c>
      <c r="AN5880" t="s">
        <v>33</v>
      </c>
      <c r="AO5880"/>
      <c r="AP5880" t="s">
        <v>13586</v>
      </c>
      <c r="AQ5880"/>
      <c r="AR5880" t="s">
        <v>35</v>
      </c>
      <c r="AS5880" t="s">
        <v>35</v>
      </c>
    </row>
    <row r="5881" spans="1:45">
      <c r="A5881" s="264" t="s">
        <v>19807</v>
      </c>
      <c r="B5881" s="217" t="s">
        <v>19798</v>
      </c>
      <c r="E5881" s="217" t="s">
        <v>19808</v>
      </c>
      <c r="F5881" s="217" t="s">
        <v>20047</v>
      </c>
      <c r="H5881" s="217" t="s">
        <v>1125</v>
      </c>
      <c r="I5881" s="217" t="s">
        <v>1125</v>
      </c>
      <c r="J5881" s="217" t="s">
        <v>33</v>
      </c>
      <c r="K5881" s="217" t="s">
        <v>33</v>
      </c>
      <c r="M5881" s="217">
        <f t="shared" si="118"/>
        <v>187</v>
      </c>
      <c r="O5881" s="217" t="s">
        <v>35</v>
      </c>
      <c r="P5881" s="217" t="s">
        <v>35</v>
      </c>
      <c r="Q5881" s="217">
        <f>S7478-vykonyz.xlsx[[#This Row],[Kod]]</f>
        <v>-96813</v>
      </c>
      <c r="R5881" s="217">
        <f>S5801-vykonyz.xlsx[[#This Row],[Kod]]</f>
        <v>0</v>
      </c>
      <c r="AC5881" s="217">
        <f>vykonyz.xlsx3[[#This Row],[Kod]]-vykonyz.xlsx[[#This Row],[Kod]]</f>
        <v>0</v>
      </c>
      <c r="AD5881" t="s">
        <v>19807</v>
      </c>
      <c r="AE5881" t="s">
        <v>19798</v>
      </c>
      <c r="AF5881"/>
      <c r="AG5881"/>
      <c r="AH5881" t="s">
        <v>19808</v>
      </c>
      <c r="AI5881" t="s">
        <v>20047</v>
      </c>
      <c r="AJ5881"/>
      <c r="AK5881" t="s">
        <v>1125</v>
      </c>
      <c r="AL5881" t="s">
        <v>1125</v>
      </c>
      <c r="AM5881" t="s">
        <v>33</v>
      </c>
      <c r="AN5881" t="s">
        <v>33</v>
      </c>
      <c r="AO5881"/>
      <c r="AP5881" t="s">
        <v>13527</v>
      </c>
      <c r="AQ5881"/>
      <c r="AR5881" t="s">
        <v>35</v>
      </c>
      <c r="AS5881" t="s">
        <v>35</v>
      </c>
    </row>
    <row r="5882" spans="1:45">
      <c r="A5882" s="264" t="s">
        <v>19810</v>
      </c>
      <c r="B5882" s="217" t="s">
        <v>19798</v>
      </c>
      <c r="C5882" s="217" t="s">
        <v>50</v>
      </c>
      <c r="E5882" s="217" t="s">
        <v>19811</v>
      </c>
      <c r="F5882" s="217" t="s">
        <v>20048</v>
      </c>
      <c r="H5882" s="217" t="s">
        <v>989</v>
      </c>
      <c r="I5882" s="217" t="s">
        <v>1130</v>
      </c>
      <c r="J5882" s="217" t="s">
        <v>33</v>
      </c>
      <c r="K5882" s="217" t="s">
        <v>33</v>
      </c>
      <c r="M5882" s="217">
        <f t="shared" si="118"/>
        <v>452</v>
      </c>
      <c r="O5882" s="217" t="s">
        <v>35</v>
      </c>
      <c r="P5882" s="217" t="s">
        <v>35</v>
      </c>
      <c r="Q5882" s="217">
        <f>S7479-vykonyz.xlsx[[#This Row],[Kod]]</f>
        <v>-96815</v>
      </c>
      <c r="R5882" s="217">
        <f>S5802-vykonyz.xlsx[[#This Row],[Kod]]</f>
        <v>0</v>
      </c>
      <c r="AC5882" s="217">
        <f>vykonyz.xlsx3[[#This Row],[Kod]]-vykonyz.xlsx[[#This Row],[Kod]]</f>
        <v>0</v>
      </c>
      <c r="AD5882" t="s">
        <v>19810</v>
      </c>
      <c r="AE5882" t="s">
        <v>19798</v>
      </c>
      <c r="AF5882" t="s">
        <v>50</v>
      </c>
      <c r="AG5882"/>
      <c r="AH5882" t="s">
        <v>19811</v>
      </c>
      <c r="AI5882" t="s">
        <v>20048</v>
      </c>
      <c r="AJ5882"/>
      <c r="AK5882" t="s">
        <v>989</v>
      </c>
      <c r="AL5882" t="s">
        <v>1130</v>
      </c>
      <c r="AM5882" t="s">
        <v>33</v>
      </c>
      <c r="AN5882" t="s">
        <v>33</v>
      </c>
      <c r="AO5882"/>
      <c r="AP5882" t="s">
        <v>20049</v>
      </c>
      <c r="AQ5882"/>
      <c r="AR5882" t="s">
        <v>35</v>
      </c>
      <c r="AS5882" t="s">
        <v>35</v>
      </c>
    </row>
    <row r="5883" spans="1:45">
      <c r="A5883" s="264" t="s">
        <v>19813</v>
      </c>
      <c r="B5883" s="217" t="s">
        <v>19798</v>
      </c>
      <c r="C5883" s="217" t="s">
        <v>50</v>
      </c>
      <c r="E5883" s="217" t="s">
        <v>20050</v>
      </c>
      <c r="F5883" s="217" t="s">
        <v>20048</v>
      </c>
      <c r="H5883" s="217" t="s">
        <v>989</v>
      </c>
      <c r="I5883" s="217" t="s">
        <v>989</v>
      </c>
      <c r="J5883" s="217" t="s">
        <v>33</v>
      </c>
      <c r="K5883" s="217" t="s">
        <v>33</v>
      </c>
      <c r="M5883" s="217">
        <f t="shared" si="118"/>
        <v>598</v>
      </c>
      <c r="O5883" s="217" t="s">
        <v>35</v>
      </c>
      <c r="P5883" s="217" t="s">
        <v>35</v>
      </c>
      <c r="Q5883" s="217">
        <f>S7480-vykonyz.xlsx[[#This Row],[Kod]]</f>
        <v>-96817</v>
      </c>
      <c r="R5883" s="217">
        <f>S5803-vykonyz.xlsx[[#This Row],[Kod]]</f>
        <v>0</v>
      </c>
      <c r="AC5883" s="217">
        <f>vykonyz.xlsx3[[#This Row],[Kod]]-vykonyz.xlsx[[#This Row],[Kod]]</f>
        <v>0</v>
      </c>
      <c r="AD5883" t="s">
        <v>19813</v>
      </c>
      <c r="AE5883" t="s">
        <v>19798</v>
      </c>
      <c r="AF5883" t="s">
        <v>50</v>
      </c>
      <c r="AG5883"/>
      <c r="AH5883" t="s">
        <v>20050</v>
      </c>
      <c r="AI5883" t="s">
        <v>20048</v>
      </c>
      <c r="AJ5883"/>
      <c r="AK5883" t="s">
        <v>989</v>
      </c>
      <c r="AL5883" t="s">
        <v>989</v>
      </c>
      <c r="AM5883" t="s">
        <v>33</v>
      </c>
      <c r="AN5883" t="s">
        <v>33</v>
      </c>
      <c r="AO5883"/>
      <c r="AP5883" t="s">
        <v>1984</v>
      </c>
      <c r="AQ5883"/>
      <c r="AR5883" t="s">
        <v>35</v>
      </c>
      <c r="AS5883" t="s">
        <v>35</v>
      </c>
    </row>
    <row r="5884" spans="1:45">
      <c r="A5884" s="264" t="s">
        <v>19816</v>
      </c>
      <c r="B5884" s="217" t="s">
        <v>19798</v>
      </c>
      <c r="C5884" s="217" t="s">
        <v>50</v>
      </c>
      <c r="E5884" s="217" t="s">
        <v>20051</v>
      </c>
      <c r="F5884" s="217" t="s">
        <v>20048</v>
      </c>
      <c r="H5884" s="217" t="s">
        <v>989</v>
      </c>
      <c r="I5884" s="217" t="s">
        <v>1130</v>
      </c>
      <c r="J5884" s="217" t="s">
        <v>33</v>
      </c>
      <c r="K5884" s="217" t="s">
        <v>33</v>
      </c>
      <c r="M5884" s="217">
        <f t="shared" si="118"/>
        <v>239</v>
      </c>
      <c r="O5884" s="217" t="s">
        <v>35</v>
      </c>
      <c r="P5884" s="217" t="s">
        <v>35</v>
      </c>
      <c r="Q5884" s="217">
        <f>S7481-vykonyz.xlsx[[#This Row],[Kod]]</f>
        <v>-96819</v>
      </c>
      <c r="R5884" s="217">
        <f>S5804-vykonyz.xlsx[[#This Row],[Kod]]</f>
        <v>0</v>
      </c>
      <c r="AC5884" s="217">
        <f>vykonyz.xlsx3[[#This Row],[Kod]]-vykonyz.xlsx[[#This Row],[Kod]]</f>
        <v>0</v>
      </c>
      <c r="AD5884" t="s">
        <v>19816</v>
      </c>
      <c r="AE5884" t="s">
        <v>19798</v>
      </c>
      <c r="AF5884" t="s">
        <v>50</v>
      </c>
      <c r="AG5884"/>
      <c r="AH5884" t="s">
        <v>20051</v>
      </c>
      <c r="AI5884" t="s">
        <v>20048</v>
      </c>
      <c r="AJ5884"/>
      <c r="AK5884" t="s">
        <v>989</v>
      </c>
      <c r="AL5884" t="s">
        <v>1130</v>
      </c>
      <c r="AM5884" t="s">
        <v>33</v>
      </c>
      <c r="AN5884" t="s">
        <v>33</v>
      </c>
      <c r="AO5884"/>
      <c r="AP5884" t="s">
        <v>20052</v>
      </c>
      <c r="AQ5884"/>
      <c r="AR5884" t="s">
        <v>35</v>
      </c>
      <c r="AS5884" t="s">
        <v>35</v>
      </c>
    </row>
    <row r="5885" spans="1:45">
      <c r="A5885" s="264" t="s">
        <v>19819</v>
      </c>
      <c r="B5885" s="217" t="s">
        <v>19798</v>
      </c>
      <c r="C5885" s="217" t="s">
        <v>50</v>
      </c>
      <c r="E5885" s="217" t="s">
        <v>19820</v>
      </c>
      <c r="F5885" s="217" t="s">
        <v>20053</v>
      </c>
      <c r="H5885" s="217" t="s">
        <v>994</v>
      </c>
      <c r="I5885" s="217" t="s">
        <v>1130</v>
      </c>
      <c r="J5885" s="217" t="s">
        <v>33</v>
      </c>
      <c r="K5885" s="217" t="s">
        <v>33</v>
      </c>
      <c r="M5885" s="217">
        <f t="shared" si="118"/>
        <v>203</v>
      </c>
      <c r="O5885" s="217" t="s">
        <v>35</v>
      </c>
      <c r="P5885" s="217" t="s">
        <v>35</v>
      </c>
      <c r="Q5885" s="217">
        <f>S7482-vykonyz.xlsx[[#This Row],[Kod]]</f>
        <v>-96821</v>
      </c>
      <c r="R5885" s="217">
        <f>S5805-vykonyz.xlsx[[#This Row],[Kod]]</f>
        <v>0</v>
      </c>
      <c r="AC5885" s="217">
        <f>vykonyz.xlsx3[[#This Row],[Kod]]-vykonyz.xlsx[[#This Row],[Kod]]</f>
        <v>0</v>
      </c>
      <c r="AD5885" t="s">
        <v>19819</v>
      </c>
      <c r="AE5885" t="s">
        <v>19798</v>
      </c>
      <c r="AF5885" t="s">
        <v>50</v>
      </c>
      <c r="AG5885"/>
      <c r="AH5885" t="s">
        <v>19820</v>
      </c>
      <c r="AI5885" t="s">
        <v>20053</v>
      </c>
      <c r="AJ5885"/>
      <c r="AK5885" t="s">
        <v>994</v>
      </c>
      <c r="AL5885" t="s">
        <v>1130</v>
      </c>
      <c r="AM5885" t="s">
        <v>33</v>
      </c>
      <c r="AN5885" t="s">
        <v>33</v>
      </c>
      <c r="AO5885"/>
      <c r="AP5885" t="s">
        <v>6869</v>
      </c>
      <c r="AQ5885"/>
      <c r="AR5885" t="s">
        <v>35</v>
      </c>
      <c r="AS5885" t="s">
        <v>35</v>
      </c>
    </row>
    <row r="5886" spans="1:45">
      <c r="A5886" s="264" t="s">
        <v>19822</v>
      </c>
      <c r="B5886" s="217" t="s">
        <v>19798</v>
      </c>
      <c r="C5886" s="217" t="s">
        <v>50</v>
      </c>
      <c r="E5886" s="217" t="s">
        <v>20054</v>
      </c>
      <c r="F5886" s="217" t="s">
        <v>20048</v>
      </c>
      <c r="H5886" s="217" t="s">
        <v>989</v>
      </c>
      <c r="I5886" s="217" t="s">
        <v>1130</v>
      </c>
      <c r="J5886" s="217" t="s">
        <v>33</v>
      </c>
      <c r="K5886" s="217" t="s">
        <v>33</v>
      </c>
      <c r="M5886" s="217">
        <f t="shared" si="118"/>
        <v>437</v>
      </c>
      <c r="O5886" s="217" t="s">
        <v>35</v>
      </c>
      <c r="P5886" s="217" t="s">
        <v>35</v>
      </c>
      <c r="Q5886" s="217">
        <f>S7483-vykonyz.xlsx[[#This Row],[Kod]]</f>
        <v>-96825</v>
      </c>
      <c r="R5886" s="217">
        <f>S5806-vykonyz.xlsx[[#This Row],[Kod]]</f>
        <v>0</v>
      </c>
      <c r="AC5886" s="217">
        <f>vykonyz.xlsx3[[#This Row],[Kod]]-vykonyz.xlsx[[#This Row],[Kod]]</f>
        <v>0</v>
      </c>
      <c r="AD5886" t="s">
        <v>19822</v>
      </c>
      <c r="AE5886" t="s">
        <v>19798</v>
      </c>
      <c r="AF5886" t="s">
        <v>50</v>
      </c>
      <c r="AG5886"/>
      <c r="AH5886" t="s">
        <v>20054</v>
      </c>
      <c r="AI5886" t="s">
        <v>20048</v>
      </c>
      <c r="AJ5886"/>
      <c r="AK5886" t="s">
        <v>989</v>
      </c>
      <c r="AL5886" t="s">
        <v>1130</v>
      </c>
      <c r="AM5886" t="s">
        <v>33</v>
      </c>
      <c r="AN5886" t="s">
        <v>33</v>
      </c>
      <c r="AO5886"/>
      <c r="AP5886" t="s">
        <v>14779</v>
      </c>
      <c r="AQ5886"/>
      <c r="AR5886" t="s">
        <v>35</v>
      </c>
      <c r="AS5886" t="s">
        <v>35</v>
      </c>
    </row>
    <row r="5887" spans="1:45">
      <c r="A5887" s="264" t="s">
        <v>19825</v>
      </c>
      <c r="B5887" s="217" t="s">
        <v>19798</v>
      </c>
      <c r="C5887" s="217" t="s">
        <v>50</v>
      </c>
      <c r="E5887" s="217" t="s">
        <v>19826</v>
      </c>
      <c r="F5887" s="217" t="s">
        <v>20048</v>
      </c>
      <c r="H5887" s="217" t="s">
        <v>994</v>
      </c>
      <c r="I5887" s="217" t="s">
        <v>1130</v>
      </c>
      <c r="J5887" s="217" t="s">
        <v>33</v>
      </c>
      <c r="K5887" s="217" t="s">
        <v>33</v>
      </c>
      <c r="M5887" s="217">
        <f t="shared" si="118"/>
        <v>459</v>
      </c>
      <c r="O5887" s="217" t="s">
        <v>35</v>
      </c>
      <c r="P5887" s="217" t="s">
        <v>35</v>
      </c>
      <c r="Q5887" s="217">
        <f>S7484-vykonyz.xlsx[[#This Row],[Kod]]</f>
        <v>-96827</v>
      </c>
      <c r="R5887" s="217">
        <f>S5807-vykonyz.xlsx[[#This Row],[Kod]]</f>
        <v>0</v>
      </c>
      <c r="AC5887" s="217">
        <f>vykonyz.xlsx3[[#This Row],[Kod]]-vykonyz.xlsx[[#This Row],[Kod]]</f>
        <v>0</v>
      </c>
      <c r="AD5887" t="s">
        <v>19825</v>
      </c>
      <c r="AE5887" t="s">
        <v>19798</v>
      </c>
      <c r="AF5887" t="s">
        <v>50</v>
      </c>
      <c r="AG5887"/>
      <c r="AH5887" t="s">
        <v>19826</v>
      </c>
      <c r="AI5887" t="s">
        <v>20048</v>
      </c>
      <c r="AJ5887"/>
      <c r="AK5887" t="s">
        <v>994</v>
      </c>
      <c r="AL5887" t="s">
        <v>1130</v>
      </c>
      <c r="AM5887" t="s">
        <v>33</v>
      </c>
      <c r="AN5887" t="s">
        <v>33</v>
      </c>
      <c r="AO5887"/>
      <c r="AP5887" t="s">
        <v>6708</v>
      </c>
      <c r="AQ5887"/>
      <c r="AR5887" t="s">
        <v>35</v>
      </c>
      <c r="AS5887" t="s">
        <v>35</v>
      </c>
    </row>
    <row r="5888" spans="1:45">
      <c r="A5888" s="264" t="s">
        <v>19828</v>
      </c>
      <c r="B5888" s="217" t="s">
        <v>19798</v>
      </c>
      <c r="C5888" s="217" t="s">
        <v>50</v>
      </c>
      <c r="E5888" s="217" t="s">
        <v>19829</v>
      </c>
      <c r="F5888" s="217" t="s">
        <v>20048</v>
      </c>
      <c r="H5888" s="217" t="s">
        <v>994</v>
      </c>
      <c r="I5888" s="217" t="s">
        <v>1130</v>
      </c>
      <c r="J5888" s="217" t="s">
        <v>33</v>
      </c>
      <c r="K5888" s="217" t="s">
        <v>33</v>
      </c>
      <c r="M5888" s="217">
        <f t="shared" si="118"/>
        <v>449</v>
      </c>
      <c r="O5888" s="217" t="s">
        <v>35</v>
      </c>
      <c r="P5888" s="217" t="s">
        <v>35</v>
      </c>
      <c r="Q5888" s="217">
        <f>S7485-vykonyz.xlsx[[#This Row],[Kod]]</f>
        <v>-96829</v>
      </c>
      <c r="R5888" s="217">
        <f>S5808-vykonyz.xlsx[[#This Row],[Kod]]</f>
        <v>0</v>
      </c>
      <c r="AC5888" s="217">
        <f>vykonyz.xlsx3[[#This Row],[Kod]]-vykonyz.xlsx[[#This Row],[Kod]]</f>
        <v>0</v>
      </c>
      <c r="AD5888" t="s">
        <v>19828</v>
      </c>
      <c r="AE5888" t="s">
        <v>19798</v>
      </c>
      <c r="AF5888" t="s">
        <v>50</v>
      </c>
      <c r="AG5888"/>
      <c r="AH5888" t="s">
        <v>19829</v>
      </c>
      <c r="AI5888" t="s">
        <v>20048</v>
      </c>
      <c r="AJ5888"/>
      <c r="AK5888" t="s">
        <v>994</v>
      </c>
      <c r="AL5888" t="s">
        <v>1130</v>
      </c>
      <c r="AM5888" t="s">
        <v>33</v>
      </c>
      <c r="AN5888" t="s">
        <v>33</v>
      </c>
      <c r="AO5888"/>
      <c r="AP5888" t="s">
        <v>10321</v>
      </c>
      <c r="AQ5888"/>
      <c r="AR5888" t="s">
        <v>35</v>
      </c>
      <c r="AS5888" t="s">
        <v>35</v>
      </c>
    </row>
    <row r="5889" spans="1:45">
      <c r="A5889" s="264" t="s">
        <v>19831</v>
      </c>
      <c r="B5889" s="217" t="s">
        <v>19798</v>
      </c>
      <c r="C5889" s="217" t="s">
        <v>50</v>
      </c>
      <c r="E5889" s="217" t="s">
        <v>19832</v>
      </c>
      <c r="F5889" s="217" t="s">
        <v>20048</v>
      </c>
      <c r="H5889" s="217" t="s">
        <v>994</v>
      </c>
      <c r="I5889" s="217" t="s">
        <v>1130</v>
      </c>
      <c r="J5889" s="217" t="s">
        <v>33</v>
      </c>
      <c r="K5889" s="217" t="s">
        <v>33</v>
      </c>
      <c r="M5889" s="217">
        <f t="shared" si="118"/>
        <v>439</v>
      </c>
      <c r="O5889" s="217" t="s">
        <v>35</v>
      </c>
      <c r="P5889" s="217" t="s">
        <v>35</v>
      </c>
      <c r="Q5889" s="217">
        <f>S7486-vykonyz.xlsx[[#This Row],[Kod]]</f>
        <v>-96831</v>
      </c>
      <c r="R5889" s="217">
        <f>S5809-vykonyz.xlsx[[#This Row],[Kod]]</f>
        <v>0</v>
      </c>
      <c r="AC5889" s="217">
        <f>vykonyz.xlsx3[[#This Row],[Kod]]-vykonyz.xlsx[[#This Row],[Kod]]</f>
        <v>0</v>
      </c>
      <c r="AD5889" t="s">
        <v>19831</v>
      </c>
      <c r="AE5889" t="s">
        <v>19798</v>
      </c>
      <c r="AF5889" t="s">
        <v>50</v>
      </c>
      <c r="AG5889"/>
      <c r="AH5889" t="s">
        <v>19832</v>
      </c>
      <c r="AI5889" t="s">
        <v>20048</v>
      </c>
      <c r="AJ5889"/>
      <c r="AK5889" t="s">
        <v>994</v>
      </c>
      <c r="AL5889" t="s">
        <v>1130</v>
      </c>
      <c r="AM5889" t="s">
        <v>33</v>
      </c>
      <c r="AN5889" t="s">
        <v>33</v>
      </c>
      <c r="AO5889"/>
      <c r="AP5889" t="s">
        <v>971</v>
      </c>
      <c r="AQ5889"/>
      <c r="AR5889" t="s">
        <v>35</v>
      </c>
      <c r="AS5889" t="s">
        <v>35</v>
      </c>
    </row>
    <row r="5890" spans="1:45">
      <c r="A5890" s="264" t="s">
        <v>19835</v>
      </c>
      <c r="B5890" s="217" t="s">
        <v>19798</v>
      </c>
      <c r="C5890" s="217" t="s">
        <v>50</v>
      </c>
      <c r="E5890" s="217" t="s">
        <v>19836</v>
      </c>
      <c r="F5890" s="217" t="s">
        <v>20055</v>
      </c>
      <c r="H5890" s="217" t="s">
        <v>989</v>
      </c>
      <c r="I5890" s="217" t="s">
        <v>1130</v>
      </c>
      <c r="J5890" s="217" t="s">
        <v>33</v>
      </c>
      <c r="K5890" s="217" t="s">
        <v>33</v>
      </c>
      <c r="M5890" s="217">
        <f t="shared" si="118"/>
        <v>204</v>
      </c>
      <c r="O5890" s="217" t="s">
        <v>35</v>
      </c>
      <c r="P5890" s="217" t="s">
        <v>35</v>
      </c>
      <c r="Q5890" s="217">
        <f>S7487-vykonyz.xlsx[[#This Row],[Kod]]</f>
        <v>-96833</v>
      </c>
      <c r="R5890" s="217">
        <f>S5810-vykonyz.xlsx[[#This Row],[Kod]]</f>
        <v>0</v>
      </c>
      <c r="AC5890" s="217">
        <f>vykonyz.xlsx3[[#This Row],[Kod]]-vykonyz.xlsx[[#This Row],[Kod]]</f>
        <v>0</v>
      </c>
      <c r="AD5890" t="s">
        <v>19835</v>
      </c>
      <c r="AE5890" t="s">
        <v>19798</v>
      </c>
      <c r="AF5890" t="s">
        <v>50</v>
      </c>
      <c r="AG5890"/>
      <c r="AH5890" t="s">
        <v>19836</v>
      </c>
      <c r="AI5890" t="s">
        <v>20055</v>
      </c>
      <c r="AJ5890"/>
      <c r="AK5890" t="s">
        <v>989</v>
      </c>
      <c r="AL5890" t="s">
        <v>1130</v>
      </c>
      <c r="AM5890" t="s">
        <v>33</v>
      </c>
      <c r="AN5890" t="s">
        <v>33</v>
      </c>
      <c r="AO5890"/>
      <c r="AP5890" t="s">
        <v>6885</v>
      </c>
      <c r="AQ5890"/>
      <c r="AR5890" t="s">
        <v>35</v>
      </c>
      <c r="AS5890" t="s">
        <v>35</v>
      </c>
    </row>
    <row r="5891" spans="1:45">
      <c r="A5891" s="264" t="s">
        <v>19839</v>
      </c>
      <c r="B5891" s="217" t="s">
        <v>19798</v>
      </c>
      <c r="C5891" s="217" t="s">
        <v>50</v>
      </c>
      <c r="E5891" s="217" t="s">
        <v>19840</v>
      </c>
      <c r="F5891" s="217" t="s">
        <v>20056</v>
      </c>
      <c r="H5891" s="217" t="s">
        <v>1125</v>
      </c>
      <c r="I5891" s="217" t="s">
        <v>7244</v>
      </c>
      <c r="J5891" s="217" t="s">
        <v>33</v>
      </c>
      <c r="K5891" s="217" t="s">
        <v>33</v>
      </c>
      <c r="M5891" s="217">
        <f t="shared" si="118"/>
        <v>26</v>
      </c>
      <c r="O5891" s="217" t="s">
        <v>35</v>
      </c>
      <c r="P5891" s="217" t="s">
        <v>35</v>
      </c>
      <c r="Q5891" s="217">
        <f>S7488-vykonyz.xlsx[[#This Row],[Kod]]</f>
        <v>-96835</v>
      </c>
      <c r="R5891" s="217">
        <f>S5811-vykonyz.xlsx[[#This Row],[Kod]]</f>
        <v>0</v>
      </c>
      <c r="AC5891" s="217">
        <f>vykonyz.xlsx3[[#This Row],[Kod]]-vykonyz.xlsx[[#This Row],[Kod]]</f>
        <v>0</v>
      </c>
      <c r="AD5891" t="s">
        <v>19839</v>
      </c>
      <c r="AE5891" t="s">
        <v>19798</v>
      </c>
      <c r="AF5891" t="s">
        <v>50</v>
      </c>
      <c r="AG5891"/>
      <c r="AH5891" t="s">
        <v>19840</v>
      </c>
      <c r="AI5891" t="s">
        <v>20056</v>
      </c>
      <c r="AJ5891"/>
      <c r="AK5891" t="s">
        <v>1125</v>
      </c>
      <c r="AL5891" t="s">
        <v>7244</v>
      </c>
      <c r="AM5891" t="s">
        <v>33</v>
      </c>
      <c r="AN5891" t="s">
        <v>33</v>
      </c>
      <c r="AO5891"/>
      <c r="AP5891" t="s">
        <v>15095</v>
      </c>
      <c r="AQ5891"/>
      <c r="AR5891" t="s">
        <v>35</v>
      </c>
      <c r="AS5891" t="s">
        <v>35</v>
      </c>
    </row>
    <row r="5892" spans="1:45">
      <c r="A5892" s="264" t="s">
        <v>19843</v>
      </c>
      <c r="B5892" s="217" t="s">
        <v>19798</v>
      </c>
      <c r="C5892" s="217" t="s">
        <v>50</v>
      </c>
      <c r="E5892" s="217" t="s">
        <v>19844</v>
      </c>
      <c r="F5892" s="217" t="s">
        <v>20057</v>
      </c>
      <c r="H5892" s="217" t="s">
        <v>994</v>
      </c>
      <c r="I5892" s="217" t="s">
        <v>1130</v>
      </c>
      <c r="J5892" s="217" t="s">
        <v>33</v>
      </c>
      <c r="K5892" s="217" t="s">
        <v>33</v>
      </c>
      <c r="M5892" s="217">
        <f t="shared" si="118"/>
        <v>654</v>
      </c>
      <c r="O5892" s="217" t="s">
        <v>35</v>
      </c>
      <c r="P5892" s="217" t="s">
        <v>35</v>
      </c>
      <c r="Q5892" s="217">
        <f>S7489-vykonyz.xlsx[[#This Row],[Kod]]</f>
        <v>-96837</v>
      </c>
      <c r="R5892" s="217">
        <f>S5812-vykonyz.xlsx[[#This Row],[Kod]]</f>
        <v>0</v>
      </c>
      <c r="AC5892" s="217">
        <f>vykonyz.xlsx3[[#This Row],[Kod]]-vykonyz.xlsx[[#This Row],[Kod]]</f>
        <v>0</v>
      </c>
      <c r="AD5892" t="s">
        <v>19843</v>
      </c>
      <c r="AE5892" t="s">
        <v>19798</v>
      </c>
      <c r="AF5892" t="s">
        <v>50</v>
      </c>
      <c r="AG5892"/>
      <c r="AH5892" t="s">
        <v>19844</v>
      </c>
      <c r="AI5892" t="s">
        <v>20057</v>
      </c>
      <c r="AJ5892"/>
      <c r="AK5892" t="s">
        <v>994</v>
      </c>
      <c r="AL5892" t="s">
        <v>1130</v>
      </c>
      <c r="AM5892" t="s">
        <v>33</v>
      </c>
      <c r="AN5892" t="s">
        <v>33</v>
      </c>
      <c r="AO5892"/>
      <c r="AP5892" t="s">
        <v>20058</v>
      </c>
      <c r="AQ5892"/>
      <c r="AR5892" t="s">
        <v>35</v>
      </c>
      <c r="AS5892" t="s">
        <v>35</v>
      </c>
    </row>
    <row r="5893" spans="1:45">
      <c r="A5893" s="264" t="s">
        <v>19846</v>
      </c>
      <c r="B5893" s="217" t="s">
        <v>19798</v>
      </c>
      <c r="C5893" s="217" t="s">
        <v>50</v>
      </c>
      <c r="E5893" s="217" t="s">
        <v>19847</v>
      </c>
      <c r="F5893" s="217" t="s">
        <v>20059</v>
      </c>
      <c r="H5893" s="217" t="s">
        <v>994</v>
      </c>
      <c r="I5893" s="217" t="s">
        <v>1125</v>
      </c>
      <c r="J5893" s="217" t="s">
        <v>33</v>
      </c>
      <c r="K5893" s="217" t="s">
        <v>33</v>
      </c>
      <c r="M5893" s="217">
        <f t="shared" si="118"/>
        <v>768</v>
      </c>
      <c r="O5893" s="217" t="s">
        <v>35</v>
      </c>
      <c r="P5893" s="217" t="s">
        <v>35</v>
      </c>
      <c r="Q5893" s="217">
        <f>S7490-vykonyz.xlsx[[#This Row],[Kod]]</f>
        <v>-96839</v>
      </c>
      <c r="R5893" s="217">
        <f>S5813-vykonyz.xlsx[[#This Row],[Kod]]</f>
        <v>0</v>
      </c>
      <c r="AC5893" s="217">
        <f>vykonyz.xlsx3[[#This Row],[Kod]]-vykonyz.xlsx[[#This Row],[Kod]]</f>
        <v>0</v>
      </c>
      <c r="AD5893" t="s">
        <v>19846</v>
      </c>
      <c r="AE5893" t="s">
        <v>19798</v>
      </c>
      <c r="AF5893" t="s">
        <v>50</v>
      </c>
      <c r="AG5893"/>
      <c r="AH5893" t="s">
        <v>19847</v>
      </c>
      <c r="AI5893" t="s">
        <v>20059</v>
      </c>
      <c r="AJ5893"/>
      <c r="AK5893" t="s">
        <v>994</v>
      </c>
      <c r="AL5893" t="s">
        <v>1125</v>
      </c>
      <c r="AM5893" t="s">
        <v>33</v>
      </c>
      <c r="AN5893" t="s">
        <v>33</v>
      </c>
      <c r="AO5893"/>
      <c r="AP5893" t="s">
        <v>13133</v>
      </c>
      <c r="AQ5893"/>
      <c r="AR5893" t="s">
        <v>35</v>
      </c>
      <c r="AS5893" t="s">
        <v>35</v>
      </c>
    </row>
    <row r="5894" spans="1:45">
      <c r="A5894" s="264" t="s">
        <v>19850</v>
      </c>
      <c r="B5894" s="217" t="s">
        <v>19798</v>
      </c>
      <c r="C5894" s="217" t="s">
        <v>50</v>
      </c>
      <c r="E5894" s="217" t="s">
        <v>19851</v>
      </c>
      <c r="F5894" s="217" t="s">
        <v>20060</v>
      </c>
      <c r="H5894" s="217" t="s">
        <v>1290</v>
      </c>
      <c r="I5894" s="217" t="s">
        <v>989</v>
      </c>
      <c r="J5894" s="217" t="s">
        <v>33</v>
      </c>
      <c r="K5894" s="217" t="s">
        <v>33</v>
      </c>
      <c r="M5894" s="217">
        <f t="shared" si="118"/>
        <v>3437</v>
      </c>
      <c r="O5894" s="217" t="s">
        <v>35</v>
      </c>
      <c r="P5894" s="217" t="s">
        <v>35</v>
      </c>
      <c r="Q5894" s="217">
        <f>S7491-vykonyz.xlsx[[#This Row],[Kod]]</f>
        <v>-96843</v>
      </c>
      <c r="R5894" s="217">
        <f>S5814-vykonyz.xlsx[[#This Row],[Kod]]</f>
        <v>0</v>
      </c>
      <c r="AC5894" s="217">
        <f>vykonyz.xlsx3[[#This Row],[Kod]]-vykonyz.xlsx[[#This Row],[Kod]]</f>
        <v>0</v>
      </c>
      <c r="AD5894" t="s">
        <v>19850</v>
      </c>
      <c r="AE5894" t="s">
        <v>19798</v>
      </c>
      <c r="AF5894" t="s">
        <v>50</v>
      </c>
      <c r="AG5894"/>
      <c r="AH5894" t="s">
        <v>19851</v>
      </c>
      <c r="AI5894" t="s">
        <v>20061</v>
      </c>
      <c r="AJ5894"/>
      <c r="AK5894" t="s">
        <v>1290</v>
      </c>
      <c r="AL5894" t="s">
        <v>989</v>
      </c>
      <c r="AM5894" t="s">
        <v>33</v>
      </c>
      <c r="AN5894" t="s">
        <v>33</v>
      </c>
      <c r="AO5894"/>
      <c r="AP5894" t="s">
        <v>20062</v>
      </c>
      <c r="AQ5894"/>
      <c r="AR5894" t="s">
        <v>35</v>
      </c>
      <c r="AS5894" t="s">
        <v>35</v>
      </c>
    </row>
    <row r="5895" spans="1:45">
      <c r="A5895" s="264" t="s">
        <v>19853</v>
      </c>
      <c r="B5895" s="217" t="s">
        <v>19798</v>
      </c>
      <c r="C5895" s="217" t="s">
        <v>50</v>
      </c>
      <c r="E5895" s="217" t="s">
        <v>19854</v>
      </c>
      <c r="F5895" s="217" t="s">
        <v>20063</v>
      </c>
      <c r="H5895" s="217" t="s">
        <v>1125</v>
      </c>
      <c r="I5895" s="217" t="s">
        <v>1125</v>
      </c>
      <c r="J5895" s="217" t="s">
        <v>33</v>
      </c>
      <c r="K5895" s="217" t="s">
        <v>33</v>
      </c>
      <c r="M5895" s="217">
        <f t="shared" si="118"/>
        <v>217</v>
      </c>
      <c r="O5895" s="217" t="s">
        <v>35</v>
      </c>
      <c r="P5895" s="217" t="s">
        <v>35</v>
      </c>
      <c r="Q5895" s="217">
        <f>S7492-vykonyz.xlsx[[#This Row],[Kod]]</f>
        <v>-96847</v>
      </c>
      <c r="R5895" s="217">
        <f>S5815-vykonyz.xlsx[[#This Row],[Kod]]</f>
        <v>0</v>
      </c>
      <c r="AC5895" s="217">
        <f>vykonyz.xlsx3[[#This Row],[Kod]]-vykonyz.xlsx[[#This Row],[Kod]]</f>
        <v>0</v>
      </c>
      <c r="AD5895" t="s">
        <v>19853</v>
      </c>
      <c r="AE5895" t="s">
        <v>19798</v>
      </c>
      <c r="AF5895" t="s">
        <v>50</v>
      </c>
      <c r="AG5895"/>
      <c r="AH5895" t="s">
        <v>19854</v>
      </c>
      <c r="AI5895" t="s">
        <v>20063</v>
      </c>
      <c r="AJ5895"/>
      <c r="AK5895" t="s">
        <v>1125</v>
      </c>
      <c r="AL5895" t="s">
        <v>1125</v>
      </c>
      <c r="AM5895" t="s">
        <v>33</v>
      </c>
      <c r="AN5895" t="s">
        <v>33</v>
      </c>
      <c r="AO5895"/>
      <c r="AP5895" t="s">
        <v>8132</v>
      </c>
      <c r="AQ5895"/>
      <c r="AR5895" t="s">
        <v>35</v>
      </c>
      <c r="AS5895" t="s">
        <v>35</v>
      </c>
    </row>
    <row r="5896" spans="1:45">
      <c r="A5896" s="264" t="s">
        <v>19856</v>
      </c>
      <c r="B5896" s="217" t="s">
        <v>19798</v>
      </c>
      <c r="C5896" s="217" t="s">
        <v>50</v>
      </c>
      <c r="E5896" s="217" t="s">
        <v>19857</v>
      </c>
      <c r="F5896" s="217" t="s">
        <v>20064</v>
      </c>
      <c r="H5896" s="217" t="s">
        <v>1084</v>
      </c>
      <c r="I5896" s="217" t="s">
        <v>1130</v>
      </c>
      <c r="J5896" s="217" t="s">
        <v>33</v>
      </c>
      <c r="K5896" s="217" t="s">
        <v>33</v>
      </c>
      <c r="M5896" s="217">
        <f t="shared" si="118"/>
        <v>476</v>
      </c>
      <c r="O5896" s="217" t="s">
        <v>35</v>
      </c>
      <c r="P5896" s="217" t="s">
        <v>35</v>
      </c>
      <c r="Q5896" s="217">
        <f>S7493-vykonyz.xlsx[[#This Row],[Kod]]</f>
        <v>-96853</v>
      </c>
      <c r="R5896" s="217">
        <f>S5816-vykonyz.xlsx[[#This Row],[Kod]]</f>
        <v>0</v>
      </c>
      <c r="AC5896" s="217">
        <f>vykonyz.xlsx3[[#This Row],[Kod]]-vykonyz.xlsx[[#This Row],[Kod]]</f>
        <v>0</v>
      </c>
      <c r="AD5896" t="s">
        <v>19856</v>
      </c>
      <c r="AE5896" t="s">
        <v>19798</v>
      </c>
      <c r="AF5896" t="s">
        <v>50</v>
      </c>
      <c r="AG5896"/>
      <c r="AH5896" t="s">
        <v>19857</v>
      </c>
      <c r="AI5896" t="s">
        <v>20064</v>
      </c>
      <c r="AJ5896"/>
      <c r="AK5896" t="s">
        <v>1084</v>
      </c>
      <c r="AL5896" t="s">
        <v>1130</v>
      </c>
      <c r="AM5896" t="s">
        <v>33</v>
      </c>
      <c r="AN5896" t="s">
        <v>33</v>
      </c>
      <c r="AO5896"/>
      <c r="AP5896" t="s">
        <v>1888</v>
      </c>
      <c r="AQ5896"/>
      <c r="AR5896" t="s">
        <v>35</v>
      </c>
      <c r="AS5896" t="s">
        <v>35</v>
      </c>
    </row>
    <row r="5897" spans="1:45">
      <c r="A5897" s="264" t="s">
        <v>19859</v>
      </c>
      <c r="B5897" s="217" t="s">
        <v>19798</v>
      </c>
      <c r="C5897" s="217" t="s">
        <v>50</v>
      </c>
      <c r="E5897" s="217" t="s">
        <v>19860</v>
      </c>
      <c r="F5897" s="217" t="s">
        <v>20065</v>
      </c>
      <c r="H5897" s="217" t="s">
        <v>1084</v>
      </c>
      <c r="I5897" s="217" t="s">
        <v>989</v>
      </c>
      <c r="J5897" s="217" t="s">
        <v>33</v>
      </c>
      <c r="K5897" s="217" t="s">
        <v>33</v>
      </c>
      <c r="M5897" s="217">
        <f t="shared" si="118"/>
        <v>488</v>
      </c>
      <c r="O5897" s="217" t="s">
        <v>35</v>
      </c>
      <c r="P5897" s="217" t="s">
        <v>35</v>
      </c>
      <c r="Q5897" s="217">
        <f>S7494-vykonyz.xlsx[[#This Row],[Kod]]</f>
        <v>-96855</v>
      </c>
      <c r="R5897" s="217">
        <f>S5817-vykonyz.xlsx[[#This Row],[Kod]]</f>
        <v>0</v>
      </c>
      <c r="AC5897" s="217">
        <f>vykonyz.xlsx3[[#This Row],[Kod]]-vykonyz.xlsx[[#This Row],[Kod]]</f>
        <v>0</v>
      </c>
      <c r="AD5897" t="s">
        <v>19859</v>
      </c>
      <c r="AE5897" t="s">
        <v>19798</v>
      </c>
      <c r="AF5897" t="s">
        <v>50</v>
      </c>
      <c r="AG5897"/>
      <c r="AH5897" t="s">
        <v>19860</v>
      </c>
      <c r="AI5897" t="s">
        <v>20065</v>
      </c>
      <c r="AJ5897"/>
      <c r="AK5897" t="s">
        <v>1084</v>
      </c>
      <c r="AL5897" t="s">
        <v>989</v>
      </c>
      <c r="AM5897" t="s">
        <v>33</v>
      </c>
      <c r="AN5897" t="s">
        <v>33</v>
      </c>
      <c r="AO5897"/>
      <c r="AP5897" t="s">
        <v>20066</v>
      </c>
      <c r="AQ5897"/>
      <c r="AR5897" t="s">
        <v>35</v>
      </c>
      <c r="AS5897" t="s">
        <v>35</v>
      </c>
    </row>
    <row r="5898" spans="1:45">
      <c r="A5898" s="264" t="s">
        <v>19862</v>
      </c>
      <c r="B5898" s="217" t="s">
        <v>19798</v>
      </c>
      <c r="C5898" s="217" t="s">
        <v>50</v>
      </c>
      <c r="E5898" s="217" t="s">
        <v>19863</v>
      </c>
      <c r="F5898" s="217" t="s">
        <v>20067</v>
      </c>
      <c r="H5898" s="217" t="s">
        <v>1125</v>
      </c>
      <c r="I5898" s="217" t="s">
        <v>15084</v>
      </c>
      <c r="J5898" s="217" t="s">
        <v>33</v>
      </c>
      <c r="K5898" s="217" t="s">
        <v>33</v>
      </c>
      <c r="M5898" s="217">
        <f t="shared" si="118"/>
        <v>70</v>
      </c>
      <c r="O5898" s="217" t="s">
        <v>35</v>
      </c>
      <c r="P5898" s="217" t="s">
        <v>35</v>
      </c>
      <c r="Q5898" s="217">
        <f>S7495-vykonyz.xlsx[[#This Row],[Kod]]</f>
        <v>-96857</v>
      </c>
      <c r="R5898" s="217">
        <f>S5818-vykonyz.xlsx[[#This Row],[Kod]]</f>
        <v>0</v>
      </c>
      <c r="AC5898" s="217">
        <f>vykonyz.xlsx3[[#This Row],[Kod]]-vykonyz.xlsx[[#This Row],[Kod]]</f>
        <v>0</v>
      </c>
      <c r="AD5898" t="s">
        <v>19862</v>
      </c>
      <c r="AE5898" t="s">
        <v>19798</v>
      </c>
      <c r="AF5898" t="s">
        <v>50</v>
      </c>
      <c r="AG5898"/>
      <c r="AH5898" t="s">
        <v>19863</v>
      </c>
      <c r="AI5898" t="s">
        <v>20067</v>
      </c>
      <c r="AJ5898"/>
      <c r="AK5898" t="s">
        <v>1125</v>
      </c>
      <c r="AL5898" t="s">
        <v>15084</v>
      </c>
      <c r="AM5898" t="s">
        <v>33</v>
      </c>
      <c r="AN5898" t="s">
        <v>33</v>
      </c>
      <c r="AO5898"/>
      <c r="AP5898" t="s">
        <v>15316</v>
      </c>
      <c r="AQ5898"/>
      <c r="AR5898" t="s">
        <v>35</v>
      </c>
      <c r="AS5898" t="s">
        <v>35</v>
      </c>
    </row>
    <row r="5899" spans="1:45">
      <c r="A5899" s="264" t="s">
        <v>19865</v>
      </c>
      <c r="B5899" s="217" t="s">
        <v>19798</v>
      </c>
      <c r="C5899" s="217" t="s">
        <v>50</v>
      </c>
      <c r="E5899" s="217" t="s">
        <v>19866</v>
      </c>
      <c r="F5899" s="217" t="s">
        <v>20068</v>
      </c>
      <c r="H5899" s="217" t="s">
        <v>1130</v>
      </c>
      <c r="I5899" s="217" t="s">
        <v>7244</v>
      </c>
      <c r="J5899" s="217" t="s">
        <v>33</v>
      </c>
      <c r="K5899" s="217" t="s">
        <v>33</v>
      </c>
      <c r="M5899" s="217">
        <f t="shared" si="118"/>
        <v>59</v>
      </c>
      <c r="O5899" s="217" t="s">
        <v>35</v>
      </c>
      <c r="P5899" s="217" t="s">
        <v>35</v>
      </c>
      <c r="Q5899" s="217">
        <f>S7496-vykonyz.xlsx[[#This Row],[Kod]]</f>
        <v>-96859</v>
      </c>
      <c r="R5899" s="217">
        <f>S5819-vykonyz.xlsx[[#This Row],[Kod]]</f>
        <v>0</v>
      </c>
      <c r="AC5899" s="217">
        <f>vykonyz.xlsx3[[#This Row],[Kod]]-vykonyz.xlsx[[#This Row],[Kod]]</f>
        <v>0</v>
      </c>
      <c r="AD5899" t="s">
        <v>19865</v>
      </c>
      <c r="AE5899" t="s">
        <v>19798</v>
      </c>
      <c r="AF5899" t="s">
        <v>50</v>
      </c>
      <c r="AG5899"/>
      <c r="AH5899" t="s">
        <v>19866</v>
      </c>
      <c r="AI5899" t="s">
        <v>20069</v>
      </c>
      <c r="AJ5899"/>
      <c r="AK5899" t="s">
        <v>1130</v>
      </c>
      <c r="AL5899" t="s">
        <v>7244</v>
      </c>
      <c r="AM5899" t="s">
        <v>33</v>
      </c>
      <c r="AN5899" t="s">
        <v>33</v>
      </c>
      <c r="AO5899"/>
      <c r="AP5899" t="s">
        <v>13523</v>
      </c>
      <c r="AQ5899"/>
      <c r="AR5899" t="s">
        <v>35</v>
      </c>
      <c r="AS5899" t="s">
        <v>35</v>
      </c>
    </row>
    <row r="5900" spans="1:45">
      <c r="A5900" s="264" t="s">
        <v>19869</v>
      </c>
      <c r="B5900" s="217" t="s">
        <v>19798</v>
      </c>
      <c r="C5900" s="217" t="s">
        <v>50</v>
      </c>
      <c r="E5900" s="217" t="s">
        <v>19870</v>
      </c>
      <c r="F5900" s="217" t="s">
        <v>20070</v>
      </c>
      <c r="H5900" s="217" t="s">
        <v>1130</v>
      </c>
      <c r="I5900" s="217" t="s">
        <v>15084</v>
      </c>
      <c r="J5900" s="217" t="s">
        <v>33</v>
      </c>
      <c r="K5900" s="217" t="s">
        <v>33</v>
      </c>
      <c r="M5900" s="217">
        <f t="shared" si="118"/>
        <v>43</v>
      </c>
      <c r="O5900" s="217" t="s">
        <v>35</v>
      </c>
      <c r="P5900" s="217" t="s">
        <v>35</v>
      </c>
      <c r="Q5900" s="217">
        <f>S7497-vykonyz.xlsx[[#This Row],[Kod]]</f>
        <v>-96861</v>
      </c>
      <c r="R5900" s="217">
        <f>S5820-vykonyz.xlsx[[#This Row],[Kod]]</f>
        <v>0</v>
      </c>
      <c r="AC5900" s="217">
        <f>vykonyz.xlsx3[[#This Row],[Kod]]-vykonyz.xlsx[[#This Row],[Kod]]</f>
        <v>0</v>
      </c>
      <c r="AD5900" t="s">
        <v>19869</v>
      </c>
      <c r="AE5900" t="s">
        <v>19798</v>
      </c>
      <c r="AF5900" t="s">
        <v>50</v>
      </c>
      <c r="AG5900"/>
      <c r="AH5900" t="s">
        <v>19870</v>
      </c>
      <c r="AI5900" t="s">
        <v>20070</v>
      </c>
      <c r="AJ5900"/>
      <c r="AK5900" t="s">
        <v>1130</v>
      </c>
      <c r="AL5900" t="s">
        <v>15084</v>
      </c>
      <c r="AM5900" t="s">
        <v>33</v>
      </c>
      <c r="AN5900" t="s">
        <v>33</v>
      </c>
      <c r="AO5900"/>
      <c r="AP5900" t="s">
        <v>2040</v>
      </c>
      <c r="AQ5900"/>
      <c r="AR5900" t="s">
        <v>35</v>
      </c>
      <c r="AS5900" t="s">
        <v>35</v>
      </c>
    </row>
    <row r="5901" spans="1:45">
      <c r="A5901" s="264" t="s">
        <v>19873</v>
      </c>
      <c r="B5901" s="217" t="s">
        <v>19798</v>
      </c>
      <c r="C5901" s="217" t="s">
        <v>50</v>
      </c>
      <c r="E5901" s="217" t="s">
        <v>19874</v>
      </c>
      <c r="F5901" s="217" t="s">
        <v>20071</v>
      </c>
      <c r="H5901" s="217" t="s">
        <v>1125</v>
      </c>
      <c r="I5901" s="217" t="s">
        <v>15084</v>
      </c>
      <c r="J5901" s="217" t="s">
        <v>33</v>
      </c>
      <c r="K5901" s="217" t="s">
        <v>33</v>
      </c>
      <c r="M5901" s="217">
        <f t="shared" si="118"/>
        <v>54</v>
      </c>
      <c r="O5901" s="217" t="s">
        <v>35</v>
      </c>
      <c r="P5901" s="217" t="s">
        <v>35</v>
      </c>
      <c r="Q5901" s="217">
        <f>S7498-vykonyz.xlsx[[#This Row],[Kod]]</f>
        <v>-96863</v>
      </c>
      <c r="R5901" s="217">
        <f>S5821-vykonyz.xlsx[[#This Row],[Kod]]</f>
        <v>0</v>
      </c>
      <c r="AC5901" s="217">
        <f>vykonyz.xlsx3[[#This Row],[Kod]]-vykonyz.xlsx[[#This Row],[Kod]]</f>
        <v>0</v>
      </c>
      <c r="AD5901" t="s">
        <v>19873</v>
      </c>
      <c r="AE5901" t="s">
        <v>19798</v>
      </c>
      <c r="AF5901" t="s">
        <v>50</v>
      </c>
      <c r="AG5901"/>
      <c r="AH5901" t="s">
        <v>19874</v>
      </c>
      <c r="AI5901" t="s">
        <v>20071</v>
      </c>
      <c r="AJ5901"/>
      <c r="AK5901" t="s">
        <v>1125</v>
      </c>
      <c r="AL5901" t="s">
        <v>15084</v>
      </c>
      <c r="AM5901" t="s">
        <v>33</v>
      </c>
      <c r="AN5901" t="s">
        <v>33</v>
      </c>
      <c r="AO5901"/>
      <c r="AP5901" t="s">
        <v>1902</v>
      </c>
      <c r="AQ5901"/>
      <c r="AR5901" t="s">
        <v>35</v>
      </c>
      <c r="AS5901" t="s">
        <v>35</v>
      </c>
    </row>
    <row r="5902" spans="1:45">
      <c r="A5902" s="264" t="s">
        <v>19876</v>
      </c>
      <c r="B5902" s="217" t="s">
        <v>19798</v>
      </c>
      <c r="C5902" s="217" t="s">
        <v>50</v>
      </c>
      <c r="E5902" s="217" t="s">
        <v>19877</v>
      </c>
      <c r="F5902" s="217" t="s">
        <v>20072</v>
      </c>
      <c r="H5902" s="217" t="s">
        <v>1125</v>
      </c>
      <c r="I5902" s="217" t="s">
        <v>1130</v>
      </c>
      <c r="J5902" s="217" t="s">
        <v>33</v>
      </c>
      <c r="K5902" s="217" t="s">
        <v>33</v>
      </c>
      <c r="M5902" s="217">
        <f t="shared" si="118"/>
        <v>36</v>
      </c>
      <c r="O5902" s="217" t="s">
        <v>35</v>
      </c>
      <c r="P5902" s="217" t="s">
        <v>35</v>
      </c>
      <c r="Q5902" s="217">
        <f>S7499-vykonyz.xlsx[[#This Row],[Kod]]</f>
        <v>-96865</v>
      </c>
      <c r="R5902" s="217">
        <f>S5822-vykonyz.xlsx[[#This Row],[Kod]]</f>
        <v>0</v>
      </c>
      <c r="AC5902" s="217">
        <f>vykonyz.xlsx3[[#This Row],[Kod]]-vykonyz.xlsx[[#This Row],[Kod]]</f>
        <v>0</v>
      </c>
      <c r="AD5902" t="s">
        <v>19876</v>
      </c>
      <c r="AE5902" t="s">
        <v>19798</v>
      </c>
      <c r="AF5902" t="s">
        <v>50</v>
      </c>
      <c r="AG5902"/>
      <c r="AH5902" t="s">
        <v>19877</v>
      </c>
      <c r="AI5902" t="s">
        <v>20072</v>
      </c>
      <c r="AJ5902"/>
      <c r="AK5902" t="s">
        <v>1125</v>
      </c>
      <c r="AL5902" t="s">
        <v>1130</v>
      </c>
      <c r="AM5902" t="s">
        <v>33</v>
      </c>
      <c r="AN5902" t="s">
        <v>33</v>
      </c>
      <c r="AO5902"/>
      <c r="AP5902" t="s">
        <v>13693</v>
      </c>
      <c r="AQ5902"/>
      <c r="AR5902" t="s">
        <v>35</v>
      </c>
      <c r="AS5902" t="s">
        <v>35</v>
      </c>
    </row>
    <row r="5903" spans="1:45">
      <c r="A5903" s="264" t="s">
        <v>19880</v>
      </c>
      <c r="B5903" s="217" t="s">
        <v>19798</v>
      </c>
      <c r="C5903" s="217" t="s">
        <v>50</v>
      </c>
      <c r="E5903" s="217" t="s">
        <v>19881</v>
      </c>
      <c r="F5903" s="217" t="s">
        <v>20073</v>
      </c>
      <c r="H5903" s="217" t="s">
        <v>989</v>
      </c>
      <c r="I5903" s="217" t="s">
        <v>15084</v>
      </c>
      <c r="J5903" s="217" t="s">
        <v>33</v>
      </c>
      <c r="K5903" s="217" t="s">
        <v>33</v>
      </c>
      <c r="M5903" s="217">
        <f t="shared" si="118"/>
        <v>77</v>
      </c>
      <c r="O5903" s="217" t="s">
        <v>35</v>
      </c>
      <c r="P5903" s="217" t="s">
        <v>35</v>
      </c>
      <c r="Q5903" s="217">
        <f>S7500-vykonyz.xlsx[[#This Row],[Kod]]</f>
        <v>-96869</v>
      </c>
      <c r="R5903" s="217">
        <f>S5823-vykonyz.xlsx[[#This Row],[Kod]]</f>
        <v>0</v>
      </c>
      <c r="AC5903" s="217">
        <f>vykonyz.xlsx3[[#This Row],[Kod]]-vykonyz.xlsx[[#This Row],[Kod]]</f>
        <v>0</v>
      </c>
      <c r="AD5903" t="s">
        <v>19880</v>
      </c>
      <c r="AE5903" t="s">
        <v>19798</v>
      </c>
      <c r="AF5903" t="s">
        <v>50</v>
      </c>
      <c r="AG5903"/>
      <c r="AH5903" t="s">
        <v>19881</v>
      </c>
      <c r="AI5903" t="s">
        <v>20073</v>
      </c>
      <c r="AJ5903"/>
      <c r="AK5903" t="s">
        <v>989</v>
      </c>
      <c r="AL5903" t="s">
        <v>15084</v>
      </c>
      <c r="AM5903" t="s">
        <v>33</v>
      </c>
      <c r="AN5903" t="s">
        <v>33</v>
      </c>
      <c r="AO5903"/>
      <c r="AP5903" t="s">
        <v>1976</v>
      </c>
      <c r="AQ5903"/>
      <c r="AR5903" t="s">
        <v>35</v>
      </c>
      <c r="AS5903" t="s">
        <v>35</v>
      </c>
    </row>
    <row r="5904" spans="1:45">
      <c r="A5904" s="264" t="s">
        <v>19884</v>
      </c>
      <c r="B5904" s="217" t="s">
        <v>19798</v>
      </c>
      <c r="C5904" s="217" t="s">
        <v>50</v>
      </c>
      <c r="E5904" s="217" t="s">
        <v>19885</v>
      </c>
      <c r="F5904" s="217" t="s">
        <v>20074</v>
      </c>
      <c r="H5904" s="217" t="s">
        <v>994</v>
      </c>
      <c r="I5904" s="217" t="s">
        <v>1130</v>
      </c>
      <c r="J5904" s="217" t="s">
        <v>33</v>
      </c>
      <c r="K5904" s="217" t="s">
        <v>33</v>
      </c>
      <c r="M5904" s="217">
        <f t="shared" si="118"/>
        <v>664</v>
      </c>
      <c r="O5904" s="217" t="s">
        <v>35</v>
      </c>
      <c r="P5904" s="217" t="s">
        <v>35</v>
      </c>
      <c r="Q5904" s="217">
        <f>S7501-vykonyz.xlsx[[#This Row],[Kod]]</f>
        <v>-96871</v>
      </c>
      <c r="R5904" s="217">
        <f>S5824-vykonyz.xlsx[[#This Row],[Kod]]</f>
        <v>0</v>
      </c>
      <c r="AC5904" s="217">
        <f>vykonyz.xlsx3[[#This Row],[Kod]]-vykonyz.xlsx[[#This Row],[Kod]]</f>
        <v>0</v>
      </c>
      <c r="AD5904" t="s">
        <v>19884</v>
      </c>
      <c r="AE5904" t="s">
        <v>19798</v>
      </c>
      <c r="AF5904" t="s">
        <v>50</v>
      </c>
      <c r="AG5904"/>
      <c r="AH5904" t="s">
        <v>19885</v>
      </c>
      <c r="AI5904" t="s">
        <v>20074</v>
      </c>
      <c r="AJ5904"/>
      <c r="AK5904" t="s">
        <v>994</v>
      </c>
      <c r="AL5904" t="s">
        <v>1130</v>
      </c>
      <c r="AM5904" t="s">
        <v>33</v>
      </c>
      <c r="AN5904" t="s">
        <v>33</v>
      </c>
      <c r="AO5904"/>
      <c r="AP5904" t="s">
        <v>9668</v>
      </c>
      <c r="AQ5904"/>
      <c r="AR5904" t="s">
        <v>35</v>
      </c>
      <c r="AS5904" t="s">
        <v>35</v>
      </c>
    </row>
    <row r="5905" spans="1:45">
      <c r="A5905" s="264" t="s">
        <v>19887</v>
      </c>
      <c r="B5905" s="217" t="s">
        <v>19798</v>
      </c>
      <c r="C5905" s="217" t="s">
        <v>50</v>
      </c>
      <c r="E5905" s="217" t="s">
        <v>19888</v>
      </c>
      <c r="F5905" s="217" t="s">
        <v>20075</v>
      </c>
      <c r="H5905" s="217" t="s">
        <v>1350</v>
      </c>
      <c r="I5905" s="217" t="s">
        <v>1125</v>
      </c>
      <c r="J5905" s="217" t="s">
        <v>33</v>
      </c>
      <c r="K5905" s="217" t="s">
        <v>33</v>
      </c>
      <c r="M5905" s="217">
        <f t="shared" si="118"/>
        <v>181</v>
      </c>
      <c r="O5905" s="217" t="s">
        <v>35</v>
      </c>
      <c r="P5905" s="217" t="s">
        <v>35</v>
      </c>
      <c r="Q5905" s="217">
        <f>S7502-vykonyz.xlsx[[#This Row],[Kod]]</f>
        <v>-96873</v>
      </c>
      <c r="R5905" s="217">
        <f>S5825-vykonyz.xlsx[[#This Row],[Kod]]</f>
        <v>0</v>
      </c>
      <c r="AC5905" s="217">
        <f>vykonyz.xlsx3[[#This Row],[Kod]]-vykonyz.xlsx[[#This Row],[Kod]]</f>
        <v>0</v>
      </c>
      <c r="AD5905" t="s">
        <v>19887</v>
      </c>
      <c r="AE5905" t="s">
        <v>19798</v>
      </c>
      <c r="AF5905" t="s">
        <v>50</v>
      </c>
      <c r="AG5905"/>
      <c r="AH5905" t="s">
        <v>19888</v>
      </c>
      <c r="AI5905" t="s">
        <v>20075</v>
      </c>
      <c r="AJ5905"/>
      <c r="AK5905" t="s">
        <v>1350</v>
      </c>
      <c r="AL5905" t="s">
        <v>1125</v>
      </c>
      <c r="AM5905" t="s">
        <v>33</v>
      </c>
      <c r="AN5905" t="s">
        <v>33</v>
      </c>
      <c r="AO5905"/>
      <c r="AP5905" t="s">
        <v>7869</v>
      </c>
      <c r="AQ5905"/>
      <c r="AR5905" t="s">
        <v>35</v>
      </c>
      <c r="AS5905" t="s">
        <v>35</v>
      </c>
    </row>
    <row r="5906" spans="1:45">
      <c r="A5906" s="264" t="s">
        <v>19890</v>
      </c>
      <c r="B5906" s="217" t="s">
        <v>19798</v>
      </c>
      <c r="C5906" s="217" t="s">
        <v>50</v>
      </c>
      <c r="E5906" s="217" t="s">
        <v>19891</v>
      </c>
      <c r="F5906" s="217" t="s">
        <v>20076</v>
      </c>
      <c r="H5906" s="217" t="s">
        <v>1350</v>
      </c>
      <c r="I5906" s="217" t="s">
        <v>6725</v>
      </c>
      <c r="J5906" s="217" t="s">
        <v>33</v>
      </c>
      <c r="K5906" s="217" t="s">
        <v>33</v>
      </c>
      <c r="M5906" s="217">
        <f t="shared" si="118"/>
        <v>240</v>
      </c>
      <c r="O5906" s="217" t="s">
        <v>35</v>
      </c>
      <c r="P5906" s="217" t="s">
        <v>35</v>
      </c>
      <c r="Q5906" s="217">
        <f>S7503-vykonyz.xlsx[[#This Row],[Kod]]</f>
        <v>-96875</v>
      </c>
      <c r="R5906" s="217">
        <f>S5826-vykonyz.xlsx[[#This Row],[Kod]]</f>
        <v>0</v>
      </c>
      <c r="AC5906" s="217">
        <f>vykonyz.xlsx3[[#This Row],[Kod]]-vykonyz.xlsx[[#This Row],[Kod]]</f>
        <v>0</v>
      </c>
      <c r="AD5906" t="s">
        <v>19890</v>
      </c>
      <c r="AE5906" t="s">
        <v>19798</v>
      </c>
      <c r="AF5906" t="s">
        <v>50</v>
      </c>
      <c r="AG5906"/>
      <c r="AH5906" t="s">
        <v>19891</v>
      </c>
      <c r="AI5906" t="s">
        <v>20076</v>
      </c>
      <c r="AJ5906"/>
      <c r="AK5906" t="s">
        <v>1350</v>
      </c>
      <c r="AL5906" t="s">
        <v>6725</v>
      </c>
      <c r="AM5906" t="s">
        <v>33</v>
      </c>
      <c r="AN5906" t="s">
        <v>33</v>
      </c>
      <c r="AO5906"/>
      <c r="AP5906" t="s">
        <v>13639</v>
      </c>
      <c r="AQ5906"/>
      <c r="AR5906" t="s">
        <v>35</v>
      </c>
      <c r="AS5906" t="s">
        <v>35</v>
      </c>
    </row>
    <row r="5907" spans="1:45">
      <c r="A5907" s="264" t="s">
        <v>19893</v>
      </c>
      <c r="B5907" s="217" t="s">
        <v>19798</v>
      </c>
      <c r="C5907" s="217" t="s">
        <v>50</v>
      </c>
      <c r="E5907" s="217" t="s">
        <v>19894</v>
      </c>
      <c r="F5907" s="217" t="s">
        <v>20077</v>
      </c>
      <c r="H5907" s="217" t="s">
        <v>1350</v>
      </c>
      <c r="I5907" s="217" t="s">
        <v>1125</v>
      </c>
      <c r="J5907" s="217" t="s">
        <v>33</v>
      </c>
      <c r="K5907" s="217" t="s">
        <v>33</v>
      </c>
      <c r="M5907" s="217">
        <f t="shared" si="118"/>
        <v>216</v>
      </c>
      <c r="O5907" s="217" t="s">
        <v>35</v>
      </c>
      <c r="P5907" s="217" t="s">
        <v>35</v>
      </c>
      <c r="Q5907" s="217">
        <f>S7504-vykonyz.xlsx[[#This Row],[Kod]]</f>
        <v>-96877</v>
      </c>
      <c r="R5907" s="217">
        <f>S5827-vykonyz.xlsx[[#This Row],[Kod]]</f>
        <v>0</v>
      </c>
      <c r="AC5907" s="217">
        <f>vykonyz.xlsx3[[#This Row],[Kod]]-vykonyz.xlsx[[#This Row],[Kod]]</f>
        <v>0</v>
      </c>
      <c r="AD5907" t="s">
        <v>19893</v>
      </c>
      <c r="AE5907" t="s">
        <v>19798</v>
      </c>
      <c r="AF5907" t="s">
        <v>50</v>
      </c>
      <c r="AG5907"/>
      <c r="AH5907" t="s">
        <v>19894</v>
      </c>
      <c r="AI5907" t="s">
        <v>20077</v>
      </c>
      <c r="AJ5907"/>
      <c r="AK5907" t="s">
        <v>1350</v>
      </c>
      <c r="AL5907" t="s">
        <v>1125</v>
      </c>
      <c r="AM5907" t="s">
        <v>33</v>
      </c>
      <c r="AN5907" t="s">
        <v>33</v>
      </c>
      <c r="AO5907"/>
      <c r="AP5907" t="s">
        <v>5446</v>
      </c>
      <c r="AQ5907"/>
      <c r="AR5907" t="s">
        <v>35</v>
      </c>
      <c r="AS5907" t="s">
        <v>35</v>
      </c>
    </row>
    <row r="5908" spans="1:45">
      <c r="A5908" s="264" t="s">
        <v>19896</v>
      </c>
      <c r="B5908" s="217" t="s">
        <v>19798</v>
      </c>
      <c r="C5908" s="217" t="s">
        <v>50</v>
      </c>
      <c r="E5908" s="217" t="s">
        <v>19897</v>
      </c>
      <c r="F5908" s="217" t="s">
        <v>20078</v>
      </c>
      <c r="H5908" s="217" t="s">
        <v>6464</v>
      </c>
      <c r="I5908" s="217" t="s">
        <v>7244</v>
      </c>
      <c r="J5908" s="217" t="s">
        <v>33</v>
      </c>
      <c r="K5908" s="217" t="s">
        <v>33</v>
      </c>
      <c r="M5908" s="217">
        <f t="shared" si="118"/>
        <v>239</v>
      </c>
      <c r="O5908" s="217" t="s">
        <v>35</v>
      </c>
      <c r="P5908" s="217" t="s">
        <v>35</v>
      </c>
      <c r="Q5908" s="217">
        <f>S7505-vykonyz.xlsx[[#This Row],[Kod]]</f>
        <v>-96879</v>
      </c>
      <c r="R5908" s="217">
        <f>S5828-vykonyz.xlsx[[#This Row],[Kod]]</f>
        <v>0</v>
      </c>
      <c r="AC5908" s="217">
        <f>vykonyz.xlsx3[[#This Row],[Kod]]-vykonyz.xlsx[[#This Row],[Kod]]</f>
        <v>0</v>
      </c>
      <c r="AD5908" t="s">
        <v>19896</v>
      </c>
      <c r="AE5908" t="s">
        <v>19798</v>
      </c>
      <c r="AF5908" t="s">
        <v>50</v>
      </c>
      <c r="AG5908"/>
      <c r="AH5908" t="s">
        <v>19897</v>
      </c>
      <c r="AI5908" t="s">
        <v>20078</v>
      </c>
      <c r="AJ5908"/>
      <c r="AK5908" t="s">
        <v>6464</v>
      </c>
      <c r="AL5908" t="s">
        <v>7244</v>
      </c>
      <c r="AM5908" t="s">
        <v>33</v>
      </c>
      <c r="AN5908" t="s">
        <v>33</v>
      </c>
      <c r="AO5908"/>
      <c r="AP5908" t="s">
        <v>20052</v>
      </c>
      <c r="AQ5908"/>
      <c r="AR5908" t="s">
        <v>35</v>
      </c>
      <c r="AS5908" t="s">
        <v>35</v>
      </c>
    </row>
    <row r="5909" spans="1:45">
      <c r="A5909" s="264" t="s">
        <v>19899</v>
      </c>
      <c r="B5909" s="217" t="s">
        <v>19798</v>
      </c>
      <c r="C5909" s="217" t="s">
        <v>50</v>
      </c>
      <c r="E5909" s="217" t="s">
        <v>19900</v>
      </c>
      <c r="F5909" s="217" t="s">
        <v>20079</v>
      </c>
      <c r="H5909" s="217" t="s">
        <v>989</v>
      </c>
      <c r="I5909" s="217" t="s">
        <v>1130</v>
      </c>
      <c r="J5909" s="217" t="s">
        <v>33</v>
      </c>
      <c r="K5909" s="217" t="s">
        <v>33</v>
      </c>
      <c r="M5909" s="217">
        <f t="shared" si="118"/>
        <v>328</v>
      </c>
      <c r="O5909" s="217" t="s">
        <v>35</v>
      </c>
      <c r="P5909" s="217" t="s">
        <v>35</v>
      </c>
      <c r="Q5909" s="217">
        <f>S7506-vykonyz.xlsx[[#This Row],[Kod]]</f>
        <v>-96881</v>
      </c>
      <c r="R5909" s="217">
        <f>S5829-vykonyz.xlsx[[#This Row],[Kod]]</f>
        <v>0</v>
      </c>
      <c r="AC5909" s="217">
        <f>vykonyz.xlsx3[[#This Row],[Kod]]-vykonyz.xlsx[[#This Row],[Kod]]</f>
        <v>0</v>
      </c>
      <c r="AD5909" t="s">
        <v>19899</v>
      </c>
      <c r="AE5909" t="s">
        <v>19798</v>
      </c>
      <c r="AF5909" t="s">
        <v>50</v>
      </c>
      <c r="AG5909"/>
      <c r="AH5909" t="s">
        <v>19900</v>
      </c>
      <c r="AI5909" t="s">
        <v>20079</v>
      </c>
      <c r="AJ5909"/>
      <c r="AK5909" t="s">
        <v>989</v>
      </c>
      <c r="AL5909" t="s">
        <v>1130</v>
      </c>
      <c r="AM5909" t="s">
        <v>33</v>
      </c>
      <c r="AN5909" t="s">
        <v>33</v>
      </c>
      <c r="AO5909"/>
      <c r="AP5909" t="s">
        <v>685</v>
      </c>
      <c r="AQ5909"/>
      <c r="AR5909" t="s">
        <v>35</v>
      </c>
      <c r="AS5909" t="s">
        <v>35</v>
      </c>
    </row>
    <row r="5910" spans="1:45">
      <c r="A5910" s="264" t="s">
        <v>19902</v>
      </c>
      <c r="B5910" s="217" t="s">
        <v>19798</v>
      </c>
      <c r="C5910" s="217" t="s">
        <v>50</v>
      </c>
      <c r="E5910" s="217" t="s">
        <v>19903</v>
      </c>
      <c r="F5910" s="217" t="s">
        <v>20080</v>
      </c>
      <c r="H5910" s="217" t="s">
        <v>1130</v>
      </c>
      <c r="I5910" s="217" t="s">
        <v>6725</v>
      </c>
      <c r="J5910" s="217" t="s">
        <v>33</v>
      </c>
      <c r="K5910" s="217" t="s">
        <v>33</v>
      </c>
      <c r="M5910" s="217">
        <f t="shared" si="118"/>
        <v>227</v>
      </c>
      <c r="O5910" s="217" t="s">
        <v>35</v>
      </c>
      <c r="P5910" s="217" t="s">
        <v>35</v>
      </c>
      <c r="Q5910" s="217">
        <f>S7507-vykonyz.xlsx[[#This Row],[Kod]]</f>
        <v>-96883</v>
      </c>
      <c r="R5910" s="217">
        <f>S5830-vykonyz.xlsx[[#This Row],[Kod]]</f>
        <v>0</v>
      </c>
      <c r="AC5910" s="217">
        <f>vykonyz.xlsx3[[#This Row],[Kod]]-vykonyz.xlsx[[#This Row],[Kod]]</f>
        <v>0</v>
      </c>
      <c r="AD5910" t="s">
        <v>19902</v>
      </c>
      <c r="AE5910" t="s">
        <v>19798</v>
      </c>
      <c r="AF5910" t="s">
        <v>50</v>
      </c>
      <c r="AG5910"/>
      <c r="AH5910" t="s">
        <v>19903</v>
      </c>
      <c r="AI5910" t="s">
        <v>20080</v>
      </c>
      <c r="AJ5910"/>
      <c r="AK5910" t="s">
        <v>1130</v>
      </c>
      <c r="AL5910" t="s">
        <v>6725</v>
      </c>
      <c r="AM5910" t="s">
        <v>33</v>
      </c>
      <c r="AN5910" t="s">
        <v>33</v>
      </c>
      <c r="AO5910"/>
      <c r="AP5910" t="s">
        <v>4183</v>
      </c>
      <c r="AQ5910"/>
      <c r="AR5910" t="s">
        <v>35</v>
      </c>
      <c r="AS5910" t="s">
        <v>35</v>
      </c>
    </row>
    <row r="5911" spans="1:45">
      <c r="A5911" s="264" t="s">
        <v>19905</v>
      </c>
      <c r="B5911" s="217" t="s">
        <v>19798</v>
      </c>
      <c r="C5911" s="217" t="s">
        <v>50</v>
      </c>
      <c r="E5911" s="217" t="s">
        <v>19906</v>
      </c>
      <c r="F5911" s="217" t="s">
        <v>20081</v>
      </c>
      <c r="H5911" s="217" t="s">
        <v>994</v>
      </c>
      <c r="I5911" s="217" t="s">
        <v>1130</v>
      </c>
      <c r="J5911" s="217" t="s">
        <v>33</v>
      </c>
      <c r="K5911" s="217" t="s">
        <v>33</v>
      </c>
      <c r="M5911" s="217">
        <f t="shared" si="118"/>
        <v>813</v>
      </c>
      <c r="O5911" s="217" t="s">
        <v>35</v>
      </c>
      <c r="P5911" s="217" t="s">
        <v>35</v>
      </c>
      <c r="Q5911" s="217">
        <f>S7508-vykonyz.xlsx[[#This Row],[Kod]]</f>
        <v>-96885</v>
      </c>
      <c r="R5911" s="217">
        <f>S5831-vykonyz.xlsx[[#This Row],[Kod]]</f>
        <v>0</v>
      </c>
      <c r="AC5911" s="217">
        <f>vykonyz.xlsx3[[#This Row],[Kod]]-vykonyz.xlsx[[#This Row],[Kod]]</f>
        <v>0</v>
      </c>
      <c r="AD5911" t="s">
        <v>19905</v>
      </c>
      <c r="AE5911" t="s">
        <v>19798</v>
      </c>
      <c r="AF5911" t="s">
        <v>50</v>
      </c>
      <c r="AG5911"/>
      <c r="AH5911" t="s">
        <v>19906</v>
      </c>
      <c r="AI5911" t="s">
        <v>20081</v>
      </c>
      <c r="AJ5911"/>
      <c r="AK5911" t="s">
        <v>994</v>
      </c>
      <c r="AL5911" t="s">
        <v>1130</v>
      </c>
      <c r="AM5911" t="s">
        <v>33</v>
      </c>
      <c r="AN5911" t="s">
        <v>33</v>
      </c>
      <c r="AO5911"/>
      <c r="AP5911" t="s">
        <v>16281</v>
      </c>
      <c r="AQ5911"/>
      <c r="AR5911" t="s">
        <v>35</v>
      </c>
      <c r="AS5911" t="s">
        <v>35</v>
      </c>
    </row>
    <row r="5912" spans="1:45">
      <c r="A5912" s="264" t="s">
        <v>19909</v>
      </c>
      <c r="B5912" s="217" t="s">
        <v>19798</v>
      </c>
      <c r="C5912" s="217" t="s">
        <v>50</v>
      </c>
      <c r="E5912" s="217" t="s">
        <v>19910</v>
      </c>
      <c r="F5912" s="217" t="s">
        <v>20082</v>
      </c>
      <c r="H5912" s="217" t="s">
        <v>1130</v>
      </c>
      <c r="I5912" s="217" t="s">
        <v>1130</v>
      </c>
      <c r="J5912" s="217" t="s">
        <v>33</v>
      </c>
      <c r="K5912" s="217" t="s">
        <v>33</v>
      </c>
      <c r="M5912" s="217">
        <f t="shared" si="118"/>
        <v>132</v>
      </c>
      <c r="O5912" s="217" t="s">
        <v>35</v>
      </c>
      <c r="P5912" s="217" t="s">
        <v>35</v>
      </c>
      <c r="Q5912" s="217">
        <f>S7509-vykonyz.xlsx[[#This Row],[Kod]]</f>
        <v>-96887</v>
      </c>
      <c r="R5912" s="217">
        <f>S5832-vykonyz.xlsx[[#This Row],[Kod]]</f>
        <v>0</v>
      </c>
      <c r="AC5912" s="217">
        <f>vykonyz.xlsx3[[#This Row],[Kod]]-vykonyz.xlsx[[#This Row],[Kod]]</f>
        <v>0</v>
      </c>
      <c r="AD5912" t="s">
        <v>19909</v>
      </c>
      <c r="AE5912" t="s">
        <v>19798</v>
      </c>
      <c r="AF5912" t="s">
        <v>50</v>
      </c>
      <c r="AG5912"/>
      <c r="AH5912" t="s">
        <v>19910</v>
      </c>
      <c r="AI5912" t="s">
        <v>20082</v>
      </c>
      <c r="AJ5912"/>
      <c r="AK5912" t="s">
        <v>1130</v>
      </c>
      <c r="AL5912" t="s">
        <v>1130</v>
      </c>
      <c r="AM5912" t="s">
        <v>33</v>
      </c>
      <c r="AN5912" t="s">
        <v>33</v>
      </c>
      <c r="AO5912"/>
      <c r="AP5912" t="s">
        <v>1211</v>
      </c>
      <c r="AQ5912"/>
      <c r="AR5912" t="s">
        <v>35</v>
      </c>
      <c r="AS5912" t="s">
        <v>35</v>
      </c>
    </row>
    <row r="5913" spans="1:45">
      <c r="A5913" s="264" t="s">
        <v>19912</v>
      </c>
      <c r="B5913" s="217" t="s">
        <v>19798</v>
      </c>
      <c r="C5913" s="217" t="s">
        <v>50</v>
      </c>
      <c r="E5913" s="217" t="s">
        <v>19913</v>
      </c>
      <c r="F5913" s="217" t="s">
        <v>20083</v>
      </c>
      <c r="H5913" s="217" t="s">
        <v>994</v>
      </c>
      <c r="I5913" s="217" t="s">
        <v>1125</v>
      </c>
      <c r="J5913" s="217" t="s">
        <v>33</v>
      </c>
      <c r="K5913" s="217" t="s">
        <v>33</v>
      </c>
      <c r="M5913" s="217">
        <f t="shared" si="118"/>
        <v>403</v>
      </c>
      <c r="O5913" s="217" t="s">
        <v>35</v>
      </c>
      <c r="P5913" s="217" t="s">
        <v>35</v>
      </c>
      <c r="Q5913" s="217">
        <f>S7510-vykonyz.xlsx[[#This Row],[Kod]]</f>
        <v>-96889</v>
      </c>
      <c r="R5913" s="217">
        <f>S5833-vykonyz.xlsx[[#This Row],[Kod]]</f>
        <v>0</v>
      </c>
      <c r="AC5913" s="217">
        <f>vykonyz.xlsx3[[#This Row],[Kod]]-vykonyz.xlsx[[#This Row],[Kod]]</f>
        <v>0</v>
      </c>
      <c r="AD5913" t="s">
        <v>19912</v>
      </c>
      <c r="AE5913" t="s">
        <v>19798</v>
      </c>
      <c r="AF5913" t="s">
        <v>50</v>
      </c>
      <c r="AG5913"/>
      <c r="AH5913" t="s">
        <v>19913</v>
      </c>
      <c r="AI5913" t="s">
        <v>20083</v>
      </c>
      <c r="AJ5913"/>
      <c r="AK5913" t="s">
        <v>994</v>
      </c>
      <c r="AL5913" t="s">
        <v>1125</v>
      </c>
      <c r="AM5913" t="s">
        <v>33</v>
      </c>
      <c r="AN5913" t="s">
        <v>33</v>
      </c>
      <c r="AO5913"/>
      <c r="AP5913" t="s">
        <v>7857</v>
      </c>
      <c r="AQ5913"/>
      <c r="AR5913" t="s">
        <v>35</v>
      </c>
      <c r="AS5913" t="s">
        <v>35</v>
      </c>
    </row>
    <row r="5914" spans="1:45">
      <c r="A5914" s="264" t="s">
        <v>19916</v>
      </c>
      <c r="B5914" s="217" t="s">
        <v>19798</v>
      </c>
      <c r="C5914" s="217" t="s">
        <v>50</v>
      </c>
      <c r="E5914" s="217" t="s">
        <v>19917</v>
      </c>
      <c r="F5914" s="217" t="s">
        <v>20084</v>
      </c>
      <c r="H5914" s="217" t="s">
        <v>994</v>
      </c>
      <c r="I5914" s="217" t="s">
        <v>1130</v>
      </c>
      <c r="J5914" s="217" t="s">
        <v>33</v>
      </c>
      <c r="K5914" s="217" t="s">
        <v>33</v>
      </c>
      <c r="M5914" s="217">
        <f t="shared" si="118"/>
        <v>268</v>
      </c>
      <c r="O5914" s="217" t="s">
        <v>35</v>
      </c>
      <c r="P5914" s="217" t="s">
        <v>35</v>
      </c>
      <c r="Q5914" s="217">
        <f>S7511-vykonyz.xlsx[[#This Row],[Kod]]</f>
        <v>-96891</v>
      </c>
      <c r="R5914" s="217">
        <f>S5834-vykonyz.xlsx[[#This Row],[Kod]]</f>
        <v>0</v>
      </c>
      <c r="AC5914" s="217">
        <f>vykonyz.xlsx3[[#This Row],[Kod]]-vykonyz.xlsx[[#This Row],[Kod]]</f>
        <v>0</v>
      </c>
      <c r="AD5914" t="s">
        <v>19916</v>
      </c>
      <c r="AE5914" t="s">
        <v>19798</v>
      </c>
      <c r="AF5914" t="s">
        <v>50</v>
      </c>
      <c r="AG5914"/>
      <c r="AH5914" t="s">
        <v>19917</v>
      </c>
      <c r="AI5914" t="s">
        <v>20084</v>
      </c>
      <c r="AJ5914"/>
      <c r="AK5914" t="s">
        <v>994</v>
      </c>
      <c r="AL5914" t="s">
        <v>1130</v>
      </c>
      <c r="AM5914" t="s">
        <v>33</v>
      </c>
      <c r="AN5914" t="s">
        <v>33</v>
      </c>
      <c r="AO5914"/>
      <c r="AP5914" t="s">
        <v>948</v>
      </c>
      <c r="AQ5914"/>
      <c r="AR5914" t="s">
        <v>35</v>
      </c>
      <c r="AS5914" t="s">
        <v>35</v>
      </c>
    </row>
    <row r="5915" spans="1:45">
      <c r="A5915" s="264" t="s">
        <v>19919</v>
      </c>
      <c r="B5915" s="217" t="s">
        <v>19798</v>
      </c>
      <c r="C5915" s="217" t="s">
        <v>50</v>
      </c>
      <c r="E5915" s="217" t="s">
        <v>19920</v>
      </c>
      <c r="F5915" s="217" t="s">
        <v>20085</v>
      </c>
      <c r="H5915" s="217" t="s">
        <v>1084</v>
      </c>
      <c r="I5915" s="217" t="s">
        <v>1130</v>
      </c>
      <c r="J5915" s="217" t="s">
        <v>33</v>
      </c>
      <c r="K5915" s="217" t="s">
        <v>33</v>
      </c>
      <c r="M5915" s="217">
        <f t="shared" si="118"/>
        <v>3042</v>
      </c>
      <c r="O5915" s="217" t="s">
        <v>35</v>
      </c>
      <c r="P5915" s="217" t="s">
        <v>35</v>
      </c>
      <c r="Q5915" s="217">
        <f>S7512-vykonyz.xlsx[[#This Row],[Kod]]</f>
        <v>-96892</v>
      </c>
      <c r="R5915" s="217">
        <f>S5835-vykonyz.xlsx[[#This Row],[Kod]]</f>
        <v>0</v>
      </c>
      <c r="AC5915" s="217">
        <f>vykonyz.xlsx3[[#This Row],[Kod]]-vykonyz.xlsx[[#This Row],[Kod]]</f>
        <v>0</v>
      </c>
      <c r="AD5915" t="s">
        <v>19919</v>
      </c>
      <c r="AE5915" t="s">
        <v>19798</v>
      </c>
      <c r="AF5915" t="s">
        <v>50</v>
      </c>
      <c r="AG5915"/>
      <c r="AH5915" t="s">
        <v>19920</v>
      </c>
      <c r="AI5915" t="s">
        <v>20085</v>
      </c>
      <c r="AJ5915"/>
      <c r="AK5915" t="s">
        <v>1084</v>
      </c>
      <c r="AL5915" t="s">
        <v>1130</v>
      </c>
      <c r="AM5915" t="s">
        <v>33</v>
      </c>
      <c r="AN5915" t="s">
        <v>33</v>
      </c>
      <c r="AO5915"/>
      <c r="AP5915" t="s">
        <v>20086</v>
      </c>
      <c r="AQ5915"/>
      <c r="AR5915" t="s">
        <v>35</v>
      </c>
      <c r="AS5915" t="s">
        <v>35</v>
      </c>
    </row>
    <row r="5916" spans="1:45">
      <c r="A5916" s="264" t="s">
        <v>19922</v>
      </c>
      <c r="B5916" s="217" t="s">
        <v>19798</v>
      </c>
      <c r="C5916" s="217" t="s">
        <v>50</v>
      </c>
      <c r="E5916" s="217" t="s">
        <v>19923</v>
      </c>
      <c r="F5916" s="217" t="s">
        <v>20087</v>
      </c>
      <c r="H5916" s="217" t="s">
        <v>1084</v>
      </c>
      <c r="I5916" s="217" t="s">
        <v>1130</v>
      </c>
      <c r="J5916" s="217" t="s">
        <v>33</v>
      </c>
      <c r="K5916" s="217" t="s">
        <v>33</v>
      </c>
      <c r="M5916" s="217">
        <f t="shared" si="118"/>
        <v>3268</v>
      </c>
      <c r="O5916" s="217" t="s">
        <v>35</v>
      </c>
      <c r="P5916" s="217" t="s">
        <v>35</v>
      </c>
      <c r="Q5916" s="217">
        <f>S7513-vykonyz.xlsx[[#This Row],[Kod]]</f>
        <v>-96893</v>
      </c>
      <c r="R5916" s="217">
        <f>S5836-vykonyz.xlsx[[#This Row],[Kod]]</f>
        <v>0</v>
      </c>
      <c r="AC5916" s="217">
        <f>vykonyz.xlsx3[[#This Row],[Kod]]-vykonyz.xlsx[[#This Row],[Kod]]</f>
        <v>0</v>
      </c>
      <c r="AD5916" t="s">
        <v>19922</v>
      </c>
      <c r="AE5916" t="s">
        <v>19798</v>
      </c>
      <c r="AF5916" t="s">
        <v>50</v>
      </c>
      <c r="AG5916"/>
      <c r="AH5916" t="s">
        <v>19923</v>
      </c>
      <c r="AI5916" t="s">
        <v>20087</v>
      </c>
      <c r="AJ5916"/>
      <c r="AK5916" t="s">
        <v>1084</v>
      </c>
      <c r="AL5916" t="s">
        <v>1130</v>
      </c>
      <c r="AM5916" t="s">
        <v>33</v>
      </c>
      <c r="AN5916" t="s">
        <v>33</v>
      </c>
      <c r="AO5916"/>
      <c r="AP5916" t="s">
        <v>20088</v>
      </c>
      <c r="AQ5916"/>
      <c r="AR5916" t="s">
        <v>35</v>
      </c>
      <c r="AS5916" t="s">
        <v>35</v>
      </c>
    </row>
    <row r="5917" spans="1:45">
      <c r="A5917" s="264" t="s">
        <v>19925</v>
      </c>
      <c r="B5917" s="217" t="s">
        <v>19798</v>
      </c>
      <c r="C5917" s="217" t="s">
        <v>50</v>
      </c>
      <c r="E5917" s="217" t="s">
        <v>19926</v>
      </c>
      <c r="F5917" s="217" t="s">
        <v>20089</v>
      </c>
      <c r="H5917" s="217" t="s">
        <v>1008</v>
      </c>
      <c r="I5917" s="217" t="s">
        <v>1130</v>
      </c>
      <c r="J5917" s="217" t="s">
        <v>33</v>
      </c>
      <c r="K5917" s="217" t="s">
        <v>33</v>
      </c>
      <c r="M5917" s="217">
        <f t="shared" ref="M5917:M5922" si="119">U5837</f>
        <v>4576</v>
      </c>
      <c r="O5917" s="217" t="s">
        <v>35</v>
      </c>
      <c r="P5917" s="217" t="s">
        <v>35</v>
      </c>
      <c r="Q5917" s="217">
        <f>S7514-vykonyz.xlsx[[#This Row],[Kod]]</f>
        <v>-96894</v>
      </c>
      <c r="R5917" s="217">
        <f>S5837-vykonyz.xlsx[[#This Row],[Kod]]</f>
        <v>0</v>
      </c>
      <c r="AC5917" s="217">
        <f>vykonyz.xlsx3[[#This Row],[Kod]]-vykonyz.xlsx[[#This Row],[Kod]]</f>
        <v>0</v>
      </c>
      <c r="AD5917" t="s">
        <v>19925</v>
      </c>
      <c r="AE5917" t="s">
        <v>19798</v>
      </c>
      <c r="AF5917" t="s">
        <v>50</v>
      </c>
      <c r="AG5917"/>
      <c r="AH5917" t="s">
        <v>19926</v>
      </c>
      <c r="AI5917" t="s">
        <v>20089</v>
      </c>
      <c r="AJ5917"/>
      <c r="AK5917" t="s">
        <v>1008</v>
      </c>
      <c r="AL5917" t="s">
        <v>1130</v>
      </c>
      <c r="AM5917" t="s">
        <v>33</v>
      </c>
      <c r="AN5917" t="s">
        <v>33</v>
      </c>
      <c r="AO5917"/>
      <c r="AP5917" t="s">
        <v>20090</v>
      </c>
      <c r="AQ5917"/>
      <c r="AR5917" t="s">
        <v>35</v>
      </c>
      <c r="AS5917" t="s">
        <v>35</v>
      </c>
    </row>
    <row r="5918" spans="1:45">
      <c r="A5918" s="264" t="s">
        <v>19928</v>
      </c>
      <c r="B5918" s="217" t="s">
        <v>19798</v>
      </c>
      <c r="C5918" s="217" t="s">
        <v>50</v>
      </c>
      <c r="E5918" s="217" t="s">
        <v>19929</v>
      </c>
      <c r="F5918" s="217" t="s">
        <v>20091</v>
      </c>
      <c r="H5918" s="217" t="s">
        <v>994</v>
      </c>
      <c r="I5918" s="217" t="s">
        <v>1130</v>
      </c>
      <c r="J5918" s="217" t="s">
        <v>33</v>
      </c>
      <c r="K5918" s="217" t="s">
        <v>33</v>
      </c>
      <c r="M5918" s="217">
        <f t="shared" si="119"/>
        <v>491</v>
      </c>
      <c r="O5918" s="217" t="s">
        <v>35</v>
      </c>
      <c r="P5918" s="217" t="s">
        <v>35</v>
      </c>
      <c r="Q5918" s="217">
        <f>S7515-vykonyz.xlsx[[#This Row],[Kod]]</f>
        <v>-96895</v>
      </c>
      <c r="R5918" s="217">
        <f>S5838-vykonyz.xlsx[[#This Row],[Kod]]</f>
        <v>0</v>
      </c>
      <c r="AC5918" s="217">
        <f>vykonyz.xlsx3[[#This Row],[Kod]]-vykonyz.xlsx[[#This Row],[Kod]]</f>
        <v>0</v>
      </c>
      <c r="AD5918" t="s">
        <v>19928</v>
      </c>
      <c r="AE5918" t="s">
        <v>19798</v>
      </c>
      <c r="AF5918" t="s">
        <v>50</v>
      </c>
      <c r="AG5918"/>
      <c r="AH5918" t="s">
        <v>19929</v>
      </c>
      <c r="AI5918" t="s">
        <v>20091</v>
      </c>
      <c r="AJ5918"/>
      <c r="AK5918" t="s">
        <v>994</v>
      </c>
      <c r="AL5918" t="s">
        <v>1130</v>
      </c>
      <c r="AM5918" t="s">
        <v>33</v>
      </c>
      <c r="AN5918" t="s">
        <v>33</v>
      </c>
      <c r="AO5918"/>
      <c r="AP5918" t="s">
        <v>1080</v>
      </c>
      <c r="AQ5918"/>
      <c r="AR5918" t="s">
        <v>35</v>
      </c>
      <c r="AS5918" t="s">
        <v>35</v>
      </c>
    </row>
    <row r="5919" spans="1:45">
      <c r="A5919" s="264" t="s">
        <v>19931</v>
      </c>
      <c r="B5919" s="217" t="s">
        <v>19798</v>
      </c>
      <c r="C5919" s="217" t="s">
        <v>50</v>
      </c>
      <c r="E5919" s="217" t="s">
        <v>19932</v>
      </c>
      <c r="F5919" s="217" t="s">
        <v>20092</v>
      </c>
      <c r="H5919" s="217" t="s">
        <v>994</v>
      </c>
      <c r="I5919" s="217" t="s">
        <v>1130</v>
      </c>
      <c r="J5919" s="217" t="s">
        <v>33</v>
      </c>
      <c r="K5919" s="217" t="s">
        <v>33</v>
      </c>
      <c r="M5919" s="217">
        <f t="shared" si="119"/>
        <v>604</v>
      </c>
      <c r="O5919" s="217" t="s">
        <v>35</v>
      </c>
      <c r="P5919" s="217" t="s">
        <v>35</v>
      </c>
      <c r="Q5919" s="217">
        <f>S7516-vykonyz.xlsx[[#This Row],[Kod]]</f>
        <v>-96896</v>
      </c>
      <c r="R5919" s="217">
        <f>S5839-vykonyz.xlsx[[#This Row],[Kod]]</f>
        <v>0</v>
      </c>
      <c r="AC5919" s="217">
        <f>vykonyz.xlsx3[[#This Row],[Kod]]-vykonyz.xlsx[[#This Row],[Kod]]</f>
        <v>0</v>
      </c>
      <c r="AD5919" t="s">
        <v>19931</v>
      </c>
      <c r="AE5919" t="s">
        <v>19798</v>
      </c>
      <c r="AF5919" t="s">
        <v>50</v>
      </c>
      <c r="AG5919"/>
      <c r="AH5919" t="s">
        <v>19932</v>
      </c>
      <c r="AI5919" t="s">
        <v>20092</v>
      </c>
      <c r="AJ5919"/>
      <c r="AK5919" t="s">
        <v>994</v>
      </c>
      <c r="AL5919" t="s">
        <v>1130</v>
      </c>
      <c r="AM5919" t="s">
        <v>33</v>
      </c>
      <c r="AN5919" t="s">
        <v>33</v>
      </c>
      <c r="AO5919"/>
      <c r="AP5919" t="s">
        <v>4726</v>
      </c>
      <c r="AQ5919"/>
      <c r="AR5919" t="s">
        <v>35</v>
      </c>
      <c r="AS5919" t="s">
        <v>35</v>
      </c>
    </row>
    <row r="5920" spans="1:45">
      <c r="A5920" s="264" t="s">
        <v>19934</v>
      </c>
      <c r="B5920" s="217" t="s">
        <v>19798</v>
      </c>
      <c r="C5920" s="217" t="s">
        <v>50</v>
      </c>
      <c r="E5920" s="217" t="s">
        <v>19935</v>
      </c>
      <c r="F5920" s="217" t="s">
        <v>20093</v>
      </c>
      <c r="H5920" s="217" t="s">
        <v>1125</v>
      </c>
      <c r="I5920" s="217" t="s">
        <v>1125</v>
      </c>
      <c r="J5920" s="217" t="s">
        <v>33</v>
      </c>
      <c r="K5920" s="217" t="s">
        <v>33</v>
      </c>
      <c r="M5920" s="217">
        <f t="shared" si="119"/>
        <v>315</v>
      </c>
      <c r="O5920" s="217" t="s">
        <v>35</v>
      </c>
      <c r="P5920" s="217" t="s">
        <v>35</v>
      </c>
      <c r="Q5920" s="217">
        <f>S7517-vykonyz.xlsx[[#This Row],[Kod]]</f>
        <v>-96897</v>
      </c>
      <c r="R5920" s="217">
        <f>S5840-vykonyz.xlsx[[#This Row],[Kod]]</f>
        <v>0</v>
      </c>
      <c r="AC5920" s="217">
        <f>vykonyz.xlsx3[[#This Row],[Kod]]-vykonyz.xlsx[[#This Row],[Kod]]</f>
        <v>0</v>
      </c>
      <c r="AD5920" t="s">
        <v>19934</v>
      </c>
      <c r="AE5920" t="s">
        <v>19798</v>
      </c>
      <c r="AF5920" t="s">
        <v>50</v>
      </c>
      <c r="AG5920"/>
      <c r="AH5920" t="s">
        <v>19935</v>
      </c>
      <c r="AI5920" t="s">
        <v>20093</v>
      </c>
      <c r="AJ5920"/>
      <c r="AK5920" t="s">
        <v>1125</v>
      </c>
      <c r="AL5920" t="s">
        <v>1125</v>
      </c>
      <c r="AM5920" t="s">
        <v>33</v>
      </c>
      <c r="AN5920" t="s">
        <v>33</v>
      </c>
      <c r="AO5920"/>
      <c r="AP5920" t="s">
        <v>674</v>
      </c>
      <c r="AQ5920"/>
      <c r="AR5920" t="s">
        <v>35</v>
      </c>
      <c r="AS5920" t="s">
        <v>35</v>
      </c>
    </row>
    <row r="5921" spans="1:45">
      <c r="A5921" s="264" t="s">
        <v>19937</v>
      </c>
      <c r="B5921" s="217" t="s">
        <v>19798</v>
      </c>
      <c r="C5921" s="217" t="s">
        <v>50</v>
      </c>
      <c r="E5921" s="217" t="s">
        <v>19938</v>
      </c>
      <c r="F5921" s="217" t="s">
        <v>20094</v>
      </c>
      <c r="H5921" s="217" t="s">
        <v>4093</v>
      </c>
      <c r="I5921" s="217" t="s">
        <v>15084</v>
      </c>
      <c r="J5921" s="217" t="s">
        <v>33</v>
      </c>
      <c r="K5921" s="217" t="s">
        <v>33</v>
      </c>
      <c r="M5921" s="217">
        <f t="shared" si="119"/>
        <v>101</v>
      </c>
      <c r="O5921" s="217" t="s">
        <v>35</v>
      </c>
      <c r="P5921" s="217" t="s">
        <v>35</v>
      </c>
      <c r="Q5921" s="217">
        <f>S7518-vykonyz.xlsx[[#This Row],[Kod]]</f>
        <v>-96898</v>
      </c>
      <c r="R5921" s="217">
        <f>S5841-vykonyz.xlsx[[#This Row],[Kod]]</f>
        <v>0</v>
      </c>
      <c r="AC5921" s="217">
        <f>vykonyz.xlsx3[[#This Row],[Kod]]-vykonyz.xlsx[[#This Row],[Kod]]</f>
        <v>0</v>
      </c>
      <c r="AD5921" t="s">
        <v>19937</v>
      </c>
      <c r="AE5921" t="s">
        <v>19798</v>
      </c>
      <c r="AF5921" t="s">
        <v>50</v>
      </c>
      <c r="AG5921"/>
      <c r="AH5921" t="s">
        <v>19938</v>
      </c>
      <c r="AI5921" t="s">
        <v>20094</v>
      </c>
      <c r="AJ5921"/>
      <c r="AK5921" t="s">
        <v>4093</v>
      </c>
      <c r="AL5921" t="s">
        <v>15084</v>
      </c>
      <c r="AM5921" t="s">
        <v>33</v>
      </c>
      <c r="AN5921" t="s">
        <v>33</v>
      </c>
      <c r="AO5921"/>
      <c r="AP5921" t="s">
        <v>680</v>
      </c>
      <c r="AQ5921"/>
      <c r="AR5921" t="s">
        <v>35</v>
      </c>
      <c r="AS5921" t="s">
        <v>35</v>
      </c>
    </row>
    <row r="5922" spans="1:45">
      <c r="A5922" s="264" t="s">
        <v>19941</v>
      </c>
      <c r="B5922" s="217" t="s">
        <v>19798</v>
      </c>
      <c r="C5922" s="217" t="s">
        <v>50</v>
      </c>
      <c r="E5922" s="217" t="s">
        <v>20095</v>
      </c>
      <c r="F5922" s="217" t="s">
        <v>20096</v>
      </c>
      <c r="H5922" s="217" t="s">
        <v>994</v>
      </c>
      <c r="I5922" s="217" t="s">
        <v>1130</v>
      </c>
      <c r="J5922" s="217" t="s">
        <v>33</v>
      </c>
      <c r="K5922" s="217" t="s">
        <v>33</v>
      </c>
      <c r="M5922" s="217">
        <f t="shared" si="119"/>
        <v>85</v>
      </c>
      <c r="O5922" s="217" t="s">
        <v>35</v>
      </c>
      <c r="P5922" s="217" t="s">
        <v>35</v>
      </c>
      <c r="Q5922" s="217">
        <f>S7519-vykonyz.xlsx[[#This Row],[Kod]]</f>
        <v>-96899</v>
      </c>
      <c r="R5922" s="217">
        <f>S5842-vykonyz.xlsx[[#This Row],[Kod]]</f>
        <v>0</v>
      </c>
      <c r="AC5922" s="217">
        <f>vykonyz.xlsx3[[#This Row],[Kod]]-vykonyz.xlsx[[#This Row],[Kod]]</f>
        <v>0</v>
      </c>
      <c r="AD5922" t="s">
        <v>19941</v>
      </c>
      <c r="AE5922" t="s">
        <v>19798</v>
      </c>
      <c r="AF5922" t="s">
        <v>50</v>
      </c>
      <c r="AG5922"/>
      <c r="AH5922" t="s">
        <v>20095</v>
      </c>
      <c r="AI5922" t="s">
        <v>20096</v>
      </c>
      <c r="AJ5922"/>
      <c r="AK5922" t="s">
        <v>994</v>
      </c>
      <c r="AL5922" t="s">
        <v>1130</v>
      </c>
      <c r="AM5922" t="s">
        <v>33</v>
      </c>
      <c r="AN5922" t="s">
        <v>33</v>
      </c>
      <c r="AO5922"/>
      <c r="AP5922" t="s">
        <v>664</v>
      </c>
      <c r="AQ5922"/>
      <c r="AR5922" t="s">
        <v>35</v>
      </c>
      <c r="AS5922" t="s">
        <v>35</v>
      </c>
    </row>
    <row r="5923" spans="1:45">
      <c r="A5923" s="264" t="s">
        <v>20097</v>
      </c>
      <c r="B5923" s="217" t="s">
        <v>19798</v>
      </c>
      <c r="C5923" s="217" t="s">
        <v>50</v>
      </c>
      <c r="E5923" s="217" t="s">
        <v>20098</v>
      </c>
      <c r="F5923" s="217" t="s">
        <v>20099</v>
      </c>
      <c r="H5923" s="217" t="s">
        <v>1008</v>
      </c>
      <c r="I5923" s="217" t="s">
        <v>1008</v>
      </c>
      <c r="J5923" s="217" t="s">
        <v>33</v>
      </c>
      <c r="K5923" s="217" t="s">
        <v>33</v>
      </c>
      <c r="M5923" s="217" t="s">
        <v>20100</v>
      </c>
      <c r="O5923" s="217" t="s">
        <v>35</v>
      </c>
      <c r="P5923" s="217" t="s">
        <v>35</v>
      </c>
      <c r="Q5923" s="217">
        <f>S5926-vykonyz.xlsx[[#This Row],[Kod]]</f>
        <v>-96900</v>
      </c>
      <c r="R5923" s="217">
        <f>S5923-vykonyz.xlsx[[#This Row],[Kod]]</f>
        <v>-96900</v>
      </c>
      <c r="AC5923" s="217">
        <f>vykonyz.xlsx3[[#This Row],[Kod]]-vykonyz.xlsx[[#This Row],[Kod]]</f>
        <v>0</v>
      </c>
      <c r="AD5923" t="s">
        <v>20097</v>
      </c>
      <c r="AE5923" t="s">
        <v>19798</v>
      </c>
      <c r="AF5923" t="s">
        <v>50</v>
      </c>
      <c r="AG5923"/>
      <c r="AH5923" t="s">
        <v>20098</v>
      </c>
      <c r="AI5923" t="s">
        <v>20099</v>
      </c>
      <c r="AJ5923"/>
      <c r="AK5923" t="s">
        <v>1008</v>
      </c>
      <c r="AL5923" t="s">
        <v>1008</v>
      </c>
      <c r="AM5923" t="s">
        <v>33</v>
      </c>
      <c r="AN5923" t="s">
        <v>33</v>
      </c>
      <c r="AO5923"/>
      <c r="AP5923" t="s">
        <v>20100</v>
      </c>
      <c r="AQ5923"/>
      <c r="AR5923" t="s">
        <v>35</v>
      </c>
      <c r="AS5923" t="s">
        <v>35</v>
      </c>
    </row>
    <row r="5924" spans="1:45">
      <c r="A5924" s="264" t="s">
        <v>20101</v>
      </c>
      <c r="B5924" s="217" t="s">
        <v>19798</v>
      </c>
      <c r="C5924" s="217" t="s">
        <v>50</v>
      </c>
      <c r="E5924" s="217" t="s">
        <v>20102</v>
      </c>
      <c r="F5924" s="217" t="s">
        <v>20103</v>
      </c>
      <c r="H5924" s="217" t="s">
        <v>1008</v>
      </c>
      <c r="I5924" s="217" t="s">
        <v>1008</v>
      </c>
      <c r="J5924" s="217" t="s">
        <v>33</v>
      </c>
      <c r="K5924" s="217" t="s">
        <v>33</v>
      </c>
      <c r="M5924" s="217" t="s">
        <v>10786</v>
      </c>
      <c r="O5924" s="217" t="s">
        <v>35</v>
      </c>
      <c r="P5924" s="217" t="s">
        <v>35</v>
      </c>
      <c r="Q5924" s="217">
        <f>S5926-vykonyz.xlsx[[#This Row],[Kod]]</f>
        <v>-96901</v>
      </c>
      <c r="R5924" s="217">
        <f>S5923-vykonyz.xlsx[[#This Row],[Kod]]</f>
        <v>-96901</v>
      </c>
      <c r="AC5924" s="217">
        <f>vykonyz.xlsx3[[#This Row],[Kod]]-vykonyz.xlsx[[#This Row],[Kod]]</f>
        <v>0</v>
      </c>
      <c r="AD5924" t="s">
        <v>20101</v>
      </c>
      <c r="AE5924" t="s">
        <v>19798</v>
      </c>
      <c r="AF5924" t="s">
        <v>50</v>
      </c>
      <c r="AG5924"/>
      <c r="AH5924" t="s">
        <v>20102</v>
      </c>
      <c r="AI5924" t="s">
        <v>20103</v>
      </c>
      <c r="AJ5924"/>
      <c r="AK5924" t="s">
        <v>1008</v>
      </c>
      <c r="AL5924" t="s">
        <v>1008</v>
      </c>
      <c r="AM5924" t="s">
        <v>33</v>
      </c>
      <c r="AN5924" t="s">
        <v>33</v>
      </c>
      <c r="AO5924"/>
      <c r="AP5924" t="s">
        <v>10786</v>
      </c>
      <c r="AQ5924"/>
      <c r="AR5924" t="s">
        <v>35</v>
      </c>
      <c r="AS5924" t="s">
        <v>35</v>
      </c>
    </row>
    <row r="5925" spans="1:45">
      <c r="A5925" s="264" t="s">
        <v>19944</v>
      </c>
      <c r="B5925" s="217" t="s">
        <v>913</v>
      </c>
      <c r="E5925" s="217" t="s">
        <v>19945</v>
      </c>
      <c r="F5925" s="217" t="s">
        <v>20104</v>
      </c>
      <c r="H5925" s="217" t="s">
        <v>1125</v>
      </c>
      <c r="I5925" s="217" t="s">
        <v>1125</v>
      </c>
      <c r="J5925" s="217" t="s">
        <v>33</v>
      </c>
      <c r="K5925" s="217" t="s">
        <v>33</v>
      </c>
      <c r="M5925" s="217">
        <f t="shared" ref="M5925:M5954" si="120">U5843</f>
        <v>21</v>
      </c>
      <c r="O5925" s="217" t="s">
        <v>35</v>
      </c>
      <c r="P5925" s="217" t="s">
        <v>35</v>
      </c>
      <c r="Q5925" s="217">
        <f>S7520-vykonyz.xlsx[[#This Row],[Kod]]</f>
        <v>-97111</v>
      </c>
      <c r="R5925" s="217">
        <f>S5843-vykonyz.xlsx[[#This Row],[Kod]]</f>
        <v>0</v>
      </c>
      <c r="AC5925" s="217">
        <f>vykonyz.xlsx3[[#This Row],[Kod]]-vykonyz.xlsx[[#This Row],[Kod]]</f>
        <v>0</v>
      </c>
      <c r="AD5925" t="s">
        <v>19944</v>
      </c>
      <c r="AE5925" t="s">
        <v>913</v>
      </c>
      <c r="AF5925"/>
      <c r="AG5925"/>
      <c r="AH5925" t="s">
        <v>19945</v>
      </c>
      <c r="AI5925" t="s">
        <v>20104</v>
      </c>
      <c r="AJ5925"/>
      <c r="AK5925" t="s">
        <v>1125</v>
      </c>
      <c r="AL5925" t="s">
        <v>1125</v>
      </c>
      <c r="AM5925" t="s">
        <v>33</v>
      </c>
      <c r="AN5925" t="s">
        <v>33</v>
      </c>
      <c r="AO5925"/>
      <c r="AP5925" t="s">
        <v>2068</v>
      </c>
      <c r="AQ5925"/>
      <c r="AR5925" t="s">
        <v>35</v>
      </c>
      <c r="AS5925" t="s">
        <v>35</v>
      </c>
    </row>
    <row r="5926" spans="1:45">
      <c r="A5926" s="264" t="s">
        <v>19947</v>
      </c>
      <c r="B5926" s="217" t="s">
        <v>10328</v>
      </c>
      <c r="C5926" s="217" t="s">
        <v>50</v>
      </c>
      <c r="E5926" s="217" t="s">
        <v>19948</v>
      </c>
      <c r="F5926" s="217" t="s">
        <v>20105</v>
      </c>
      <c r="H5926" s="217" t="s">
        <v>6558</v>
      </c>
      <c r="I5926" s="217" t="s">
        <v>1130</v>
      </c>
      <c r="J5926" s="217" t="s">
        <v>33</v>
      </c>
      <c r="K5926" s="217" t="s">
        <v>33</v>
      </c>
      <c r="M5926" s="217">
        <f t="shared" si="120"/>
        <v>168</v>
      </c>
      <c r="O5926" s="217" t="s">
        <v>35</v>
      </c>
      <c r="P5926" s="217" t="s">
        <v>35</v>
      </c>
      <c r="Q5926" s="217">
        <f>S7521-vykonyz.xlsx[[#This Row],[Kod]]</f>
        <v>-98111</v>
      </c>
      <c r="R5926" s="217">
        <f>S5844-vykonyz.xlsx[[#This Row],[Kod]]</f>
        <v>0</v>
      </c>
      <c r="AC5926" s="217">
        <f>vykonyz.xlsx3[[#This Row],[Kod]]-vykonyz.xlsx[[#This Row],[Kod]]</f>
        <v>0</v>
      </c>
      <c r="AD5926" t="s">
        <v>19947</v>
      </c>
      <c r="AE5926" t="s">
        <v>10328</v>
      </c>
      <c r="AF5926" t="s">
        <v>50</v>
      </c>
      <c r="AG5926"/>
      <c r="AH5926" t="s">
        <v>19948</v>
      </c>
      <c r="AI5926" t="s">
        <v>20105</v>
      </c>
      <c r="AJ5926"/>
      <c r="AK5926" t="s">
        <v>6558</v>
      </c>
      <c r="AL5926" t="s">
        <v>1130</v>
      </c>
      <c r="AM5926" t="s">
        <v>33</v>
      </c>
      <c r="AN5926" t="s">
        <v>33</v>
      </c>
      <c r="AO5926"/>
      <c r="AP5926" t="s">
        <v>860</v>
      </c>
      <c r="AQ5926"/>
      <c r="AR5926" t="s">
        <v>35</v>
      </c>
      <c r="AS5926" t="s">
        <v>35</v>
      </c>
    </row>
    <row r="5927" spans="1:45">
      <c r="A5927" s="264" t="s">
        <v>19951</v>
      </c>
      <c r="B5927" s="217" t="s">
        <v>10328</v>
      </c>
      <c r="C5927" s="217" t="s">
        <v>50</v>
      </c>
      <c r="E5927" s="217" t="s">
        <v>19952</v>
      </c>
      <c r="H5927" s="217" t="s">
        <v>15989</v>
      </c>
      <c r="I5927" s="217" t="s">
        <v>6725</v>
      </c>
      <c r="J5927" s="217" t="s">
        <v>33</v>
      </c>
      <c r="K5927" s="217" t="s">
        <v>33</v>
      </c>
      <c r="M5927" s="217">
        <f t="shared" si="120"/>
        <v>113</v>
      </c>
      <c r="O5927" s="217" t="s">
        <v>35</v>
      </c>
      <c r="P5927" s="217" t="s">
        <v>35</v>
      </c>
      <c r="Q5927" s="217">
        <f>S7522-vykonyz.xlsx[[#This Row],[Kod]]</f>
        <v>-98113</v>
      </c>
      <c r="R5927" s="217">
        <f>S5845-vykonyz.xlsx[[#This Row],[Kod]]</f>
        <v>0</v>
      </c>
      <c r="AC5927" s="217">
        <f>vykonyz.xlsx3[[#This Row],[Kod]]-vykonyz.xlsx[[#This Row],[Kod]]</f>
        <v>0</v>
      </c>
      <c r="AD5927" t="s">
        <v>19951</v>
      </c>
      <c r="AE5927" t="s">
        <v>10328</v>
      </c>
      <c r="AF5927" t="s">
        <v>50</v>
      </c>
      <c r="AG5927"/>
      <c r="AH5927" t="s">
        <v>19952</v>
      </c>
      <c r="AI5927"/>
      <c r="AJ5927"/>
      <c r="AK5927" t="s">
        <v>15989</v>
      </c>
      <c r="AL5927" t="s">
        <v>6725</v>
      </c>
      <c r="AM5927" t="s">
        <v>33</v>
      </c>
      <c r="AN5927" t="s">
        <v>33</v>
      </c>
      <c r="AO5927"/>
      <c r="AP5927" t="s">
        <v>4187</v>
      </c>
      <c r="AQ5927"/>
      <c r="AR5927" t="s">
        <v>35</v>
      </c>
      <c r="AS5927" t="s">
        <v>35</v>
      </c>
    </row>
    <row r="5928" spans="1:45">
      <c r="A5928" s="264" t="s">
        <v>19955</v>
      </c>
      <c r="B5928" s="217" t="s">
        <v>10328</v>
      </c>
      <c r="C5928" s="217" t="s">
        <v>50</v>
      </c>
      <c r="E5928" s="217" t="s">
        <v>19956</v>
      </c>
      <c r="F5928" s="217" t="s">
        <v>20106</v>
      </c>
      <c r="H5928" s="217" t="s">
        <v>40</v>
      </c>
      <c r="I5928" s="217" t="s">
        <v>136</v>
      </c>
      <c r="J5928" s="217" t="s">
        <v>33</v>
      </c>
      <c r="K5928" s="217" t="s">
        <v>33</v>
      </c>
      <c r="M5928" s="217">
        <f t="shared" si="120"/>
        <v>470</v>
      </c>
      <c r="O5928" s="217" t="s">
        <v>35</v>
      </c>
      <c r="P5928" s="217" t="s">
        <v>35</v>
      </c>
      <c r="Q5928" s="217">
        <f>S7523-vykonyz.xlsx[[#This Row],[Kod]]</f>
        <v>-98115</v>
      </c>
      <c r="R5928" s="217">
        <f>S5846-vykonyz.xlsx[[#This Row],[Kod]]</f>
        <v>0</v>
      </c>
      <c r="AC5928" s="217">
        <f>vykonyz.xlsx3[[#This Row],[Kod]]-vykonyz.xlsx[[#This Row],[Kod]]</f>
        <v>0</v>
      </c>
      <c r="AD5928" t="s">
        <v>19955</v>
      </c>
      <c r="AE5928" t="s">
        <v>10328</v>
      </c>
      <c r="AF5928" t="s">
        <v>50</v>
      </c>
      <c r="AG5928"/>
      <c r="AH5928" t="s">
        <v>19956</v>
      </c>
      <c r="AI5928" t="s">
        <v>20106</v>
      </c>
      <c r="AJ5928"/>
      <c r="AK5928" t="s">
        <v>40</v>
      </c>
      <c r="AL5928" t="s">
        <v>136</v>
      </c>
      <c r="AM5928" t="s">
        <v>33</v>
      </c>
      <c r="AN5928" t="s">
        <v>33</v>
      </c>
      <c r="AO5928"/>
      <c r="AP5928" t="s">
        <v>20107</v>
      </c>
      <c r="AQ5928"/>
      <c r="AR5928" t="s">
        <v>35</v>
      </c>
      <c r="AS5928" t="s">
        <v>35</v>
      </c>
    </row>
    <row r="5929" spans="1:45">
      <c r="A5929" s="264" t="s">
        <v>19958</v>
      </c>
      <c r="B5929" s="217" t="s">
        <v>10328</v>
      </c>
      <c r="C5929" s="217" t="s">
        <v>50</v>
      </c>
      <c r="E5929" s="217" t="s">
        <v>19959</v>
      </c>
      <c r="F5929" s="217" t="s">
        <v>20108</v>
      </c>
      <c r="H5929" s="217" t="s">
        <v>1350</v>
      </c>
      <c r="I5929" s="217" t="s">
        <v>6464</v>
      </c>
      <c r="J5929" s="217" t="s">
        <v>33</v>
      </c>
      <c r="K5929" s="217" t="s">
        <v>33</v>
      </c>
      <c r="M5929" s="217">
        <f t="shared" si="120"/>
        <v>84</v>
      </c>
      <c r="O5929" s="217" t="s">
        <v>35</v>
      </c>
      <c r="P5929" s="217" t="s">
        <v>35</v>
      </c>
      <c r="Q5929" s="217">
        <f>S7524-vykonyz.xlsx[[#This Row],[Kod]]</f>
        <v>-98117</v>
      </c>
      <c r="R5929" s="217">
        <f>S5847-vykonyz.xlsx[[#This Row],[Kod]]</f>
        <v>0</v>
      </c>
      <c r="AC5929" s="217">
        <f>vykonyz.xlsx3[[#This Row],[Kod]]-vykonyz.xlsx[[#This Row],[Kod]]</f>
        <v>0</v>
      </c>
      <c r="AD5929" t="s">
        <v>19958</v>
      </c>
      <c r="AE5929" t="s">
        <v>10328</v>
      </c>
      <c r="AF5929" t="s">
        <v>50</v>
      </c>
      <c r="AG5929"/>
      <c r="AH5929" t="s">
        <v>19959</v>
      </c>
      <c r="AI5929" t="s">
        <v>20108</v>
      </c>
      <c r="AJ5929"/>
      <c r="AK5929" t="s">
        <v>1350</v>
      </c>
      <c r="AL5929" t="s">
        <v>6464</v>
      </c>
      <c r="AM5929" t="s">
        <v>33</v>
      </c>
      <c r="AN5929" t="s">
        <v>33</v>
      </c>
      <c r="AO5929"/>
      <c r="AP5929" t="s">
        <v>6636</v>
      </c>
      <c r="AQ5929"/>
      <c r="AR5929" t="s">
        <v>35</v>
      </c>
      <c r="AS5929" t="s">
        <v>35</v>
      </c>
    </row>
    <row r="5930" spans="1:45">
      <c r="A5930" s="264" t="s">
        <v>19961</v>
      </c>
      <c r="B5930" s="217" t="s">
        <v>10328</v>
      </c>
      <c r="C5930" s="217" t="s">
        <v>50</v>
      </c>
      <c r="E5930" s="217" t="s">
        <v>19962</v>
      </c>
      <c r="F5930" s="217" t="s">
        <v>20109</v>
      </c>
      <c r="H5930" s="217" t="s">
        <v>40</v>
      </c>
      <c r="I5930" s="217" t="s">
        <v>989</v>
      </c>
      <c r="J5930" s="217" t="s">
        <v>33</v>
      </c>
      <c r="K5930" s="217" t="s">
        <v>33</v>
      </c>
      <c r="M5930" s="217">
        <f t="shared" si="120"/>
        <v>273</v>
      </c>
      <c r="O5930" s="217" t="s">
        <v>35</v>
      </c>
      <c r="P5930" s="217" t="s">
        <v>35</v>
      </c>
      <c r="Q5930" s="217">
        <f>S7525-vykonyz.xlsx[[#This Row],[Kod]]</f>
        <v>-98119</v>
      </c>
      <c r="R5930" s="217">
        <f>S5848-vykonyz.xlsx[[#This Row],[Kod]]</f>
        <v>0</v>
      </c>
      <c r="AC5930" s="217">
        <f>vykonyz.xlsx3[[#This Row],[Kod]]-vykonyz.xlsx[[#This Row],[Kod]]</f>
        <v>0</v>
      </c>
      <c r="AD5930" t="s">
        <v>19961</v>
      </c>
      <c r="AE5930" t="s">
        <v>10328</v>
      </c>
      <c r="AF5930" t="s">
        <v>50</v>
      </c>
      <c r="AG5930"/>
      <c r="AH5930" t="s">
        <v>19962</v>
      </c>
      <c r="AI5930" t="s">
        <v>20109</v>
      </c>
      <c r="AJ5930"/>
      <c r="AK5930" t="s">
        <v>40</v>
      </c>
      <c r="AL5930" t="s">
        <v>989</v>
      </c>
      <c r="AM5930" t="s">
        <v>33</v>
      </c>
      <c r="AN5930" t="s">
        <v>33</v>
      </c>
      <c r="AO5930"/>
      <c r="AP5930" t="s">
        <v>19321</v>
      </c>
      <c r="AQ5930"/>
      <c r="AR5930" t="s">
        <v>35</v>
      </c>
      <c r="AS5930" t="s">
        <v>35</v>
      </c>
    </row>
    <row r="5931" spans="1:45">
      <c r="A5931" s="264" t="s">
        <v>19964</v>
      </c>
      <c r="B5931" s="217" t="s">
        <v>1136</v>
      </c>
      <c r="E5931" s="217" t="s">
        <v>19965</v>
      </c>
      <c r="F5931" s="217" t="s">
        <v>20110</v>
      </c>
      <c r="H5931" s="217" t="s">
        <v>989</v>
      </c>
      <c r="I5931" s="217" t="s">
        <v>989</v>
      </c>
      <c r="J5931" s="217" t="s">
        <v>33</v>
      </c>
      <c r="K5931" s="217" t="s">
        <v>33</v>
      </c>
      <c r="M5931" s="217">
        <f t="shared" si="120"/>
        <v>254</v>
      </c>
      <c r="O5931" s="217" t="s">
        <v>35</v>
      </c>
      <c r="P5931" s="217" t="s">
        <v>35</v>
      </c>
      <c r="Q5931" s="217">
        <f>S7526-vykonyz.xlsx[[#This Row],[Kod]]</f>
        <v>-99012</v>
      </c>
      <c r="R5931" s="217">
        <f>S5849-vykonyz.xlsx[[#This Row],[Kod]]</f>
        <v>0</v>
      </c>
      <c r="AC5931" s="217">
        <f>vykonyz.xlsx3[[#This Row],[Kod]]-vykonyz.xlsx[[#This Row],[Kod]]</f>
        <v>0</v>
      </c>
      <c r="AD5931" t="s">
        <v>19964</v>
      </c>
      <c r="AE5931" t="s">
        <v>1136</v>
      </c>
      <c r="AF5931"/>
      <c r="AG5931"/>
      <c r="AH5931" t="s">
        <v>19965</v>
      </c>
      <c r="AI5931" t="s">
        <v>20110</v>
      </c>
      <c r="AJ5931"/>
      <c r="AK5931" t="s">
        <v>989</v>
      </c>
      <c r="AL5931" t="s">
        <v>989</v>
      </c>
      <c r="AM5931" t="s">
        <v>33</v>
      </c>
      <c r="AN5931" t="s">
        <v>33</v>
      </c>
      <c r="AO5931"/>
      <c r="AP5931" t="s">
        <v>993</v>
      </c>
      <c r="AQ5931"/>
      <c r="AR5931" t="s">
        <v>35</v>
      </c>
      <c r="AS5931" t="s">
        <v>35</v>
      </c>
    </row>
    <row r="5932" spans="1:45">
      <c r="A5932" s="264" t="s">
        <v>19967</v>
      </c>
      <c r="B5932" s="217" t="s">
        <v>1136</v>
      </c>
      <c r="E5932" s="217" t="s">
        <v>19968</v>
      </c>
      <c r="F5932" s="217" t="s">
        <v>20111</v>
      </c>
      <c r="H5932" s="217" t="s">
        <v>994</v>
      </c>
      <c r="I5932" s="217" t="s">
        <v>994</v>
      </c>
      <c r="J5932" s="217" t="s">
        <v>33</v>
      </c>
      <c r="K5932" s="217" t="s">
        <v>33</v>
      </c>
      <c r="M5932" s="217">
        <f t="shared" si="120"/>
        <v>168</v>
      </c>
      <c r="O5932" s="217" t="s">
        <v>35</v>
      </c>
      <c r="P5932" s="217" t="s">
        <v>35</v>
      </c>
      <c r="Q5932" s="217">
        <f>S7527-vykonyz.xlsx[[#This Row],[Kod]]</f>
        <v>-99013</v>
      </c>
      <c r="R5932" s="217">
        <f>S5850-vykonyz.xlsx[[#This Row],[Kod]]</f>
        <v>0</v>
      </c>
      <c r="AC5932" s="217">
        <f>vykonyz.xlsx3[[#This Row],[Kod]]-vykonyz.xlsx[[#This Row],[Kod]]</f>
        <v>0</v>
      </c>
      <c r="AD5932" t="s">
        <v>19967</v>
      </c>
      <c r="AE5932" t="s">
        <v>1136</v>
      </c>
      <c r="AF5932"/>
      <c r="AG5932"/>
      <c r="AH5932" t="s">
        <v>19968</v>
      </c>
      <c r="AI5932" t="s">
        <v>20111</v>
      </c>
      <c r="AJ5932"/>
      <c r="AK5932" t="s">
        <v>994</v>
      </c>
      <c r="AL5932" t="s">
        <v>994</v>
      </c>
      <c r="AM5932" t="s">
        <v>33</v>
      </c>
      <c r="AN5932" t="s">
        <v>33</v>
      </c>
      <c r="AO5932"/>
      <c r="AP5932" t="s">
        <v>860</v>
      </c>
      <c r="AQ5932"/>
      <c r="AR5932" t="s">
        <v>35</v>
      </c>
      <c r="AS5932" t="s">
        <v>35</v>
      </c>
    </row>
    <row r="5933" spans="1:45">
      <c r="A5933" s="264" t="s">
        <v>19970</v>
      </c>
      <c r="B5933" s="217" t="s">
        <v>8335</v>
      </c>
      <c r="C5933" s="217" t="s">
        <v>50</v>
      </c>
      <c r="E5933" s="217" t="s">
        <v>19971</v>
      </c>
      <c r="F5933" s="217" t="s">
        <v>20112</v>
      </c>
      <c r="H5933" s="217" t="s">
        <v>989</v>
      </c>
      <c r="I5933" s="217" t="s">
        <v>989</v>
      </c>
      <c r="J5933" s="217" t="s">
        <v>33</v>
      </c>
      <c r="K5933" s="217" t="s">
        <v>33</v>
      </c>
      <c r="M5933" s="217">
        <f t="shared" si="120"/>
        <v>246</v>
      </c>
      <c r="O5933" s="217" t="s">
        <v>35</v>
      </c>
      <c r="P5933" s="217" t="s">
        <v>35</v>
      </c>
      <c r="Q5933" s="217">
        <f>S7528-vykonyz.xlsx[[#This Row],[Kod]]</f>
        <v>-99111</v>
      </c>
      <c r="R5933" s="217">
        <f>S5851-vykonyz.xlsx[[#This Row],[Kod]]</f>
        <v>0</v>
      </c>
      <c r="S5933" s="217" t="s">
        <v>20113</v>
      </c>
      <c r="T5933" s="217" t="s">
        <v>20114</v>
      </c>
      <c r="U5933" s="217">
        <v>256</v>
      </c>
      <c r="V5933" s="261">
        <v>45292</v>
      </c>
      <c r="W5933" s="217" t="s">
        <v>20113</v>
      </c>
      <c r="X5933" s="217">
        <v>223</v>
      </c>
      <c r="Y5933" s="217">
        <v>33</v>
      </c>
      <c r="Z5933" s="261">
        <v>45291</v>
      </c>
      <c r="AC5933" s="217">
        <f>vykonyz.xlsx3[[#This Row],[Kod]]-vykonyz.xlsx[[#This Row],[Kod]]</f>
        <v>0</v>
      </c>
      <c r="AD5933" t="s">
        <v>19970</v>
      </c>
      <c r="AE5933" t="s">
        <v>8335</v>
      </c>
      <c r="AF5933" t="s">
        <v>50</v>
      </c>
      <c r="AG5933"/>
      <c r="AH5933" t="s">
        <v>19971</v>
      </c>
      <c r="AI5933" t="s">
        <v>20112</v>
      </c>
      <c r="AJ5933"/>
      <c r="AK5933" t="s">
        <v>989</v>
      </c>
      <c r="AL5933" t="s">
        <v>989</v>
      </c>
      <c r="AM5933" t="s">
        <v>33</v>
      </c>
      <c r="AN5933" t="s">
        <v>33</v>
      </c>
      <c r="AO5933"/>
      <c r="AP5933" t="s">
        <v>1003</v>
      </c>
      <c r="AQ5933"/>
      <c r="AR5933" t="s">
        <v>35</v>
      </c>
      <c r="AS5933" t="s">
        <v>35</v>
      </c>
    </row>
    <row r="5934" spans="1:45">
      <c r="A5934" s="264" t="s">
        <v>19973</v>
      </c>
      <c r="B5934" s="217" t="s">
        <v>8335</v>
      </c>
      <c r="C5934" s="217" t="s">
        <v>50</v>
      </c>
      <c r="E5934" s="217" t="s">
        <v>19974</v>
      </c>
      <c r="F5934" s="217" t="s">
        <v>20115</v>
      </c>
      <c r="H5934" s="217" t="s">
        <v>1008</v>
      </c>
      <c r="I5934" s="217" t="s">
        <v>1008</v>
      </c>
      <c r="J5934" s="217" t="s">
        <v>33</v>
      </c>
      <c r="K5934" s="217" t="s">
        <v>33</v>
      </c>
      <c r="M5934" s="217">
        <f t="shared" si="120"/>
        <v>491</v>
      </c>
      <c r="O5934" s="217" t="s">
        <v>35</v>
      </c>
      <c r="P5934" s="217" t="s">
        <v>35</v>
      </c>
      <c r="Q5934" s="217">
        <f>S7529-vykonyz.xlsx[[#This Row],[Kod]]</f>
        <v>-99113</v>
      </c>
      <c r="R5934" s="217">
        <f>S5852-vykonyz.xlsx[[#This Row],[Kod]]</f>
        <v>0</v>
      </c>
      <c r="S5934" s="217" t="s">
        <v>20116</v>
      </c>
      <c r="T5934" s="217" t="s">
        <v>20117</v>
      </c>
      <c r="U5934" s="217">
        <v>256</v>
      </c>
      <c r="V5934" s="261">
        <v>45292</v>
      </c>
      <c r="W5934" s="217" t="s">
        <v>20116</v>
      </c>
      <c r="X5934" s="217">
        <v>223</v>
      </c>
      <c r="Y5934" s="217">
        <v>33</v>
      </c>
      <c r="Z5934" s="261">
        <v>45291</v>
      </c>
      <c r="AC5934" s="217">
        <f>vykonyz.xlsx3[[#This Row],[Kod]]-vykonyz.xlsx[[#This Row],[Kod]]</f>
        <v>0</v>
      </c>
      <c r="AD5934" t="s">
        <v>19973</v>
      </c>
      <c r="AE5934" t="s">
        <v>8335</v>
      </c>
      <c r="AF5934" t="s">
        <v>50</v>
      </c>
      <c r="AG5934"/>
      <c r="AH5934" t="s">
        <v>19974</v>
      </c>
      <c r="AI5934" t="s">
        <v>20115</v>
      </c>
      <c r="AJ5934"/>
      <c r="AK5934" t="s">
        <v>1008</v>
      </c>
      <c r="AL5934" t="s">
        <v>1008</v>
      </c>
      <c r="AM5934" t="s">
        <v>33</v>
      </c>
      <c r="AN5934" t="s">
        <v>33</v>
      </c>
      <c r="AO5934"/>
      <c r="AP5934" t="s">
        <v>1080</v>
      </c>
      <c r="AQ5934"/>
      <c r="AR5934" t="s">
        <v>35</v>
      </c>
      <c r="AS5934" t="s">
        <v>35</v>
      </c>
    </row>
    <row r="5935" spans="1:45">
      <c r="A5935" s="264" t="s">
        <v>19976</v>
      </c>
      <c r="B5935" s="217" t="s">
        <v>8335</v>
      </c>
      <c r="C5935" s="217" t="s">
        <v>50</v>
      </c>
      <c r="E5935" s="217" t="s">
        <v>19977</v>
      </c>
      <c r="F5935" s="217" t="s">
        <v>20118</v>
      </c>
      <c r="H5935" s="217" t="s">
        <v>1130</v>
      </c>
      <c r="I5935" s="217" t="s">
        <v>1130</v>
      </c>
      <c r="J5935" s="217" t="s">
        <v>33</v>
      </c>
      <c r="K5935" s="217" t="s">
        <v>33</v>
      </c>
      <c r="M5935" s="217">
        <f t="shared" si="120"/>
        <v>697</v>
      </c>
      <c r="O5935" s="217" t="s">
        <v>35</v>
      </c>
      <c r="P5935" s="217" t="s">
        <v>35</v>
      </c>
      <c r="Q5935" s="217">
        <f>S7530-vykonyz.xlsx[[#This Row],[Kod]]</f>
        <v>-99115</v>
      </c>
      <c r="R5935" s="217">
        <f>S5853-vykonyz.xlsx[[#This Row],[Kod]]</f>
        <v>0</v>
      </c>
      <c r="S5935" s="217" t="s">
        <v>20119</v>
      </c>
      <c r="T5935" s="217" t="s">
        <v>20120</v>
      </c>
      <c r="U5935" s="217">
        <v>256</v>
      </c>
      <c r="V5935" s="261">
        <v>45292</v>
      </c>
      <c r="W5935" s="217" t="s">
        <v>20119</v>
      </c>
      <c r="X5935" s="217">
        <v>223</v>
      </c>
      <c r="Y5935" s="217">
        <v>33</v>
      </c>
      <c r="Z5935" s="261">
        <v>45291</v>
      </c>
      <c r="AC5935" s="217">
        <f>vykonyz.xlsx3[[#This Row],[Kod]]-vykonyz.xlsx[[#This Row],[Kod]]</f>
        <v>0</v>
      </c>
      <c r="AD5935" t="s">
        <v>19976</v>
      </c>
      <c r="AE5935" t="s">
        <v>8335</v>
      </c>
      <c r="AF5935" t="s">
        <v>50</v>
      </c>
      <c r="AG5935"/>
      <c r="AH5935" t="s">
        <v>19977</v>
      </c>
      <c r="AI5935" t="s">
        <v>20118</v>
      </c>
      <c r="AJ5935"/>
      <c r="AK5935" t="s">
        <v>1130</v>
      </c>
      <c r="AL5935" t="s">
        <v>1130</v>
      </c>
      <c r="AM5935" t="s">
        <v>33</v>
      </c>
      <c r="AN5935" t="s">
        <v>33</v>
      </c>
      <c r="AO5935"/>
      <c r="AP5935" t="s">
        <v>150</v>
      </c>
      <c r="AQ5935"/>
      <c r="AR5935" t="s">
        <v>35</v>
      </c>
      <c r="AS5935" t="s">
        <v>35</v>
      </c>
    </row>
    <row r="5936" spans="1:45">
      <c r="A5936" s="264" t="s">
        <v>19979</v>
      </c>
      <c r="B5936" s="217" t="s">
        <v>8335</v>
      </c>
      <c r="C5936" s="217" t="s">
        <v>50</v>
      </c>
      <c r="E5936" s="217" t="s">
        <v>19980</v>
      </c>
      <c r="F5936" s="217" t="s">
        <v>20121</v>
      </c>
      <c r="H5936" s="217" t="s">
        <v>6725</v>
      </c>
      <c r="I5936" s="217" t="s">
        <v>6725</v>
      </c>
      <c r="J5936" s="217" t="s">
        <v>33</v>
      </c>
      <c r="K5936" s="217" t="s">
        <v>33</v>
      </c>
      <c r="M5936" s="217">
        <f t="shared" si="120"/>
        <v>335</v>
      </c>
      <c r="O5936" s="217" t="s">
        <v>35</v>
      </c>
      <c r="P5936" s="217" t="s">
        <v>35</v>
      </c>
      <c r="Q5936" s="217">
        <f>S7531-vykonyz.xlsx[[#This Row],[Kod]]</f>
        <v>-99117</v>
      </c>
      <c r="R5936" s="217">
        <f>S5854-vykonyz.xlsx[[#This Row],[Kod]]</f>
        <v>0</v>
      </c>
      <c r="S5936" s="217" t="s">
        <v>20122</v>
      </c>
      <c r="T5936" s="217" t="s">
        <v>20123</v>
      </c>
      <c r="U5936" s="217">
        <v>256</v>
      </c>
      <c r="V5936" s="261">
        <v>45292</v>
      </c>
      <c r="W5936" s="217" t="s">
        <v>20122</v>
      </c>
      <c r="X5936" s="217">
        <v>223</v>
      </c>
      <c r="Y5936" s="217">
        <v>33</v>
      </c>
      <c r="Z5936" s="261">
        <v>45291</v>
      </c>
      <c r="AC5936" s="217">
        <f>vykonyz.xlsx3[[#This Row],[Kod]]-vykonyz.xlsx[[#This Row],[Kod]]</f>
        <v>0</v>
      </c>
      <c r="AD5936" t="s">
        <v>19979</v>
      </c>
      <c r="AE5936" t="s">
        <v>8335</v>
      </c>
      <c r="AF5936" t="s">
        <v>50</v>
      </c>
      <c r="AG5936"/>
      <c r="AH5936" t="s">
        <v>19980</v>
      </c>
      <c r="AI5936" t="s">
        <v>20121</v>
      </c>
      <c r="AJ5936"/>
      <c r="AK5936" t="s">
        <v>6725</v>
      </c>
      <c r="AL5936" t="s">
        <v>6725</v>
      </c>
      <c r="AM5936" t="s">
        <v>33</v>
      </c>
      <c r="AN5936" t="s">
        <v>33</v>
      </c>
      <c r="AO5936"/>
      <c r="AP5936" t="s">
        <v>7075</v>
      </c>
      <c r="AQ5936"/>
      <c r="AR5936" t="s">
        <v>35</v>
      </c>
      <c r="AS5936" t="s">
        <v>35</v>
      </c>
    </row>
    <row r="5937" spans="1:45">
      <c r="A5937" s="264" t="s">
        <v>19982</v>
      </c>
      <c r="B5937" s="217" t="s">
        <v>8335</v>
      </c>
      <c r="C5937" s="217" t="s">
        <v>50</v>
      </c>
      <c r="E5937" s="217" t="s">
        <v>19983</v>
      </c>
      <c r="F5937" s="217" t="s">
        <v>20124</v>
      </c>
      <c r="H5937" s="217" t="s">
        <v>6725</v>
      </c>
      <c r="I5937" s="217" t="s">
        <v>6725</v>
      </c>
      <c r="J5937" s="217" t="s">
        <v>33</v>
      </c>
      <c r="K5937" s="217" t="s">
        <v>33</v>
      </c>
      <c r="M5937" s="217">
        <f t="shared" si="120"/>
        <v>285</v>
      </c>
      <c r="O5937" s="217" t="s">
        <v>35</v>
      </c>
      <c r="P5937" s="217" t="s">
        <v>35</v>
      </c>
      <c r="Q5937" s="217">
        <f>S7532-vykonyz.xlsx[[#This Row],[Kod]]</f>
        <v>-99119</v>
      </c>
      <c r="R5937" s="217">
        <f>S5855-vykonyz.xlsx[[#This Row],[Kod]]</f>
        <v>0</v>
      </c>
      <c r="S5937" s="217" t="s">
        <v>20125</v>
      </c>
      <c r="T5937" s="217" t="s">
        <v>20126</v>
      </c>
      <c r="U5937" s="217">
        <v>256</v>
      </c>
      <c r="V5937" s="261">
        <v>45292</v>
      </c>
      <c r="W5937" s="217" t="s">
        <v>20125</v>
      </c>
      <c r="X5937" s="217">
        <v>223</v>
      </c>
      <c r="Y5937" s="217">
        <v>33</v>
      </c>
      <c r="Z5937" s="261">
        <v>45291</v>
      </c>
      <c r="AC5937" s="217">
        <f>vykonyz.xlsx3[[#This Row],[Kod]]-vykonyz.xlsx[[#This Row],[Kod]]</f>
        <v>0</v>
      </c>
      <c r="AD5937" t="s">
        <v>19982</v>
      </c>
      <c r="AE5937" t="s">
        <v>8335</v>
      </c>
      <c r="AF5937" t="s">
        <v>50</v>
      </c>
      <c r="AG5937"/>
      <c r="AH5937" t="s">
        <v>19983</v>
      </c>
      <c r="AI5937" t="s">
        <v>20124</v>
      </c>
      <c r="AJ5937"/>
      <c r="AK5937" t="s">
        <v>6725</v>
      </c>
      <c r="AL5937" t="s">
        <v>6725</v>
      </c>
      <c r="AM5937" t="s">
        <v>33</v>
      </c>
      <c r="AN5937" t="s">
        <v>33</v>
      </c>
      <c r="AO5937"/>
      <c r="AP5937" t="s">
        <v>2002</v>
      </c>
      <c r="AQ5937"/>
      <c r="AR5937" t="s">
        <v>35</v>
      </c>
      <c r="AS5937" t="s">
        <v>35</v>
      </c>
    </row>
    <row r="5938" spans="1:45">
      <c r="A5938" s="264" t="s">
        <v>19985</v>
      </c>
      <c r="B5938" s="217" t="s">
        <v>8335</v>
      </c>
      <c r="C5938" s="217" t="s">
        <v>50</v>
      </c>
      <c r="E5938" s="217" t="s">
        <v>19986</v>
      </c>
      <c r="F5938" s="217" t="s">
        <v>20127</v>
      </c>
      <c r="H5938" s="217" t="s">
        <v>6725</v>
      </c>
      <c r="I5938" s="217" t="s">
        <v>6725</v>
      </c>
      <c r="J5938" s="217" t="s">
        <v>33</v>
      </c>
      <c r="K5938" s="217" t="s">
        <v>33</v>
      </c>
      <c r="M5938" s="217">
        <f t="shared" si="120"/>
        <v>335</v>
      </c>
      <c r="O5938" s="217" t="s">
        <v>35</v>
      </c>
      <c r="P5938" s="217" t="s">
        <v>35</v>
      </c>
      <c r="Q5938" s="217">
        <f>S7533-vykonyz.xlsx[[#This Row],[Kod]]</f>
        <v>-99121</v>
      </c>
      <c r="R5938" s="217">
        <f>S5856-vykonyz.xlsx[[#This Row],[Kod]]</f>
        <v>0</v>
      </c>
      <c r="S5938" s="217" t="s">
        <v>20128</v>
      </c>
      <c r="T5938" s="217" t="s">
        <v>20129</v>
      </c>
      <c r="U5938" s="217">
        <v>256</v>
      </c>
      <c r="V5938" s="261">
        <v>45292</v>
      </c>
      <c r="W5938" s="217" t="s">
        <v>20128</v>
      </c>
      <c r="X5938" s="217">
        <v>223</v>
      </c>
      <c r="Y5938" s="217">
        <v>33</v>
      </c>
      <c r="Z5938" s="261">
        <v>45291</v>
      </c>
      <c r="AC5938" s="217">
        <f>vykonyz.xlsx3[[#This Row],[Kod]]-vykonyz.xlsx[[#This Row],[Kod]]</f>
        <v>0</v>
      </c>
      <c r="AD5938" t="s">
        <v>19985</v>
      </c>
      <c r="AE5938" t="s">
        <v>8335</v>
      </c>
      <c r="AF5938" t="s">
        <v>50</v>
      </c>
      <c r="AG5938"/>
      <c r="AH5938" t="s">
        <v>19986</v>
      </c>
      <c r="AI5938" t="s">
        <v>20127</v>
      </c>
      <c r="AJ5938"/>
      <c r="AK5938" t="s">
        <v>6725</v>
      </c>
      <c r="AL5938" t="s">
        <v>6725</v>
      </c>
      <c r="AM5938" t="s">
        <v>33</v>
      </c>
      <c r="AN5938" t="s">
        <v>33</v>
      </c>
      <c r="AO5938"/>
      <c r="AP5938" t="s">
        <v>7075</v>
      </c>
      <c r="AQ5938"/>
      <c r="AR5938" t="s">
        <v>35</v>
      </c>
      <c r="AS5938" t="s">
        <v>35</v>
      </c>
    </row>
    <row r="5939" spans="1:45">
      <c r="A5939" s="264" t="s">
        <v>19988</v>
      </c>
      <c r="B5939" s="217" t="s">
        <v>8335</v>
      </c>
      <c r="C5939" s="217" t="s">
        <v>50</v>
      </c>
      <c r="E5939" s="217" t="s">
        <v>19989</v>
      </c>
      <c r="F5939" s="217" t="s">
        <v>20130</v>
      </c>
      <c r="H5939" s="217" t="s">
        <v>6725</v>
      </c>
      <c r="I5939" s="217" t="s">
        <v>6725</v>
      </c>
      <c r="J5939" s="217" t="s">
        <v>33</v>
      </c>
      <c r="K5939" s="217" t="s">
        <v>33</v>
      </c>
      <c r="M5939" s="217">
        <f t="shared" si="120"/>
        <v>335</v>
      </c>
      <c r="O5939" s="217" t="s">
        <v>35</v>
      </c>
      <c r="P5939" s="217" t="s">
        <v>35</v>
      </c>
      <c r="Q5939" s="217">
        <f>S7534-vykonyz.xlsx[[#This Row],[Kod]]</f>
        <v>-99123</v>
      </c>
      <c r="R5939" s="217">
        <f>S5857-vykonyz.xlsx[[#This Row],[Kod]]</f>
        <v>0</v>
      </c>
      <c r="S5939" s="217" t="s">
        <v>20131</v>
      </c>
      <c r="T5939" s="217" t="s">
        <v>20132</v>
      </c>
      <c r="U5939" s="217">
        <v>256</v>
      </c>
      <c r="V5939" s="261">
        <v>45292</v>
      </c>
      <c r="W5939" s="217" t="s">
        <v>20131</v>
      </c>
      <c r="X5939" s="217">
        <v>223</v>
      </c>
      <c r="Y5939" s="217">
        <v>33</v>
      </c>
      <c r="Z5939" s="261">
        <v>45291</v>
      </c>
      <c r="AC5939" s="217">
        <f>vykonyz.xlsx3[[#This Row],[Kod]]-vykonyz.xlsx[[#This Row],[Kod]]</f>
        <v>0</v>
      </c>
      <c r="AD5939" t="s">
        <v>19988</v>
      </c>
      <c r="AE5939" t="s">
        <v>8335</v>
      </c>
      <c r="AF5939" t="s">
        <v>50</v>
      </c>
      <c r="AG5939"/>
      <c r="AH5939" t="s">
        <v>19989</v>
      </c>
      <c r="AI5939" t="s">
        <v>20130</v>
      </c>
      <c r="AJ5939"/>
      <c r="AK5939" t="s">
        <v>6725</v>
      </c>
      <c r="AL5939" t="s">
        <v>6725</v>
      </c>
      <c r="AM5939" t="s">
        <v>33</v>
      </c>
      <c r="AN5939" t="s">
        <v>33</v>
      </c>
      <c r="AO5939"/>
      <c r="AP5939" t="s">
        <v>7075</v>
      </c>
      <c r="AQ5939"/>
      <c r="AR5939" t="s">
        <v>35</v>
      </c>
      <c r="AS5939" t="s">
        <v>35</v>
      </c>
    </row>
    <row r="5940" spans="1:45">
      <c r="A5940" s="264" t="s">
        <v>19991</v>
      </c>
      <c r="B5940" s="217" t="s">
        <v>8335</v>
      </c>
      <c r="C5940" s="217" t="s">
        <v>50</v>
      </c>
      <c r="E5940" s="217" t="s">
        <v>19992</v>
      </c>
      <c r="F5940" s="217" t="s">
        <v>20133</v>
      </c>
      <c r="H5940" s="217" t="s">
        <v>6725</v>
      </c>
      <c r="I5940" s="217" t="s">
        <v>6725</v>
      </c>
      <c r="J5940" s="217" t="s">
        <v>33</v>
      </c>
      <c r="K5940" s="217" t="s">
        <v>33</v>
      </c>
      <c r="M5940" s="217">
        <f t="shared" si="120"/>
        <v>212</v>
      </c>
      <c r="O5940" s="217" t="s">
        <v>35</v>
      </c>
      <c r="P5940" s="217" t="s">
        <v>35</v>
      </c>
      <c r="Q5940" s="217">
        <f>S7535-vykonyz.xlsx[[#This Row],[Kod]]</f>
        <v>-99125</v>
      </c>
      <c r="R5940" s="217">
        <f>S5858-vykonyz.xlsx[[#This Row],[Kod]]</f>
        <v>0</v>
      </c>
      <c r="AC5940" s="217">
        <f>vykonyz.xlsx3[[#This Row],[Kod]]-vykonyz.xlsx[[#This Row],[Kod]]</f>
        <v>0</v>
      </c>
      <c r="AD5940" t="s">
        <v>19991</v>
      </c>
      <c r="AE5940" t="s">
        <v>8335</v>
      </c>
      <c r="AF5940" t="s">
        <v>50</v>
      </c>
      <c r="AG5940"/>
      <c r="AH5940" t="s">
        <v>19992</v>
      </c>
      <c r="AI5940" t="s">
        <v>20133</v>
      </c>
      <c r="AJ5940"/>
      <c r="AK5940" t="s">
        <v>6725</v>
      </c>
      <c r="AL5940" t="s">
        <v>6725</v>
      </c>
      <c r="AM5940" t="s">
        <v>33</v>
      </c>
      <c r="AN5940" t="s">
        <v>33</v>
      </c>
      <c r="AO5940"/>
      <c r="AP5940" t="s">
        <v>842</v>
      </c>
      <c r="AQ5940"/>
      <c r="AR5940" t="s">
        <v>35</v>
      </c>
      <c r="AS5940" t="s">
        <v>35</v>
      </c>
    </row>
    <row r="5941" spans="1:45">
      <c r="A5941" s="264" t="s">
        <v>19994</v>
      </c>
      <c r="B5941" s="217" t="s">
        <v>8335</v>
      </c>
      <c r="C5941" s="217" t="s">
        <v>50</v>
      </c>
      <c r="E5941" s="217" t="s">
        <v>19995</v>
      </c>
      <c r="F5941" s="217" t="s">
        <v>20134</v>
      </c>
      <c r="H5941" s="217" t="s">
        <v>6725</v>
      </c>
      <c r="I5941" s="217" t="s">
        <v>6725</v>
      </c>
      <c r="J5941" s="217" t="s">
        <v>33</v>
      </c>
      <c r="K5941" s="217" t="s">
        <v>33</v>
      </c>
      <c r="M5941" s="217">
        <f t="shared" si="120"/>
        <v>335</v>
      </c>
      <c r="O5941" s="217" t="s">
        <v>35</v>
      </c>
      <c r="P5941" s="217" t="s">
        <v>35</v>
      </c>
      <c r="Q5941" s="217">
        <f>S7536-vykonyz.xlsx[[#This Row],[Kod]]</f>
        <v>-99127</v>
      </c>
      <c r="R5941" s="217">
        <f>S5859-vykonyz.xlsx[[#This Row],[Kod]]</f>
        <v>0</v>
      </c>
      <c r="AC5941" s="217">
        <f>vykonyz.xlsx3[[#This Row],[Kod]]-vykonyz.xlsx[[#This Row],[Kod]]</f>
        <v>0</v>
      </c>
      <c r="AD5941" t="s">
        <v>19994</v>
      </c>
      <c r="AE5941" t="s">
        <v>8335</v>
      </c>
      <c r="AF5941" t="s">
        <v>50</v>
      </c>
      <c r="AG5941"/>
      <c r="AH5941" t="s">
        <v>19995</v>
      </c>
      <c r="AI5941" t="s">
        <v>20134</v>
      </c>
      <c r="AJ5941"/>
      <c r="AK5941" t="s">
        <v>6725</v>
      </c>
      <c r="AL5941" t="s">
        <v>6725</v>
      </c>
      <c r="AM5941" t="s">
        <v>33</v>
      </c>
      <c r="AN5941" t="s">
        <v>33</v>
      </c>
      <c r="AO5941"/>
      <c r="AP5941" t="s">
        <v>7075</v>
      </c>
      <c r="AQ5941"/>
      <c r="AR5941" t="s">
        <v>35</v>
      </c>
      <c r="AS5941" t="s">
        <v>35</v>
      </c>
    </row>
    <row r="5942" spans="1:45">
      <c r="A5942" s="264" t="s">
        <v>19997</v>
      </c>
      <c r="B5942" s="217" t="s">
        <v>8335</v>
      </c>
      <c r="C5942" s="217" t="s">
        <v>50</v>
      </c>
      <c r="E5942" s="217" t="s">
        <v>19998</v>
      </c>
      <c r="F5942" s="217" t="s">
        <v>20135</v>
      </c>
      <c r="H5942" s="217" t="s">
        <v>6725</v>
      </c>
      <c r="I5942" s="217" t="s">
        <v>6725</v>
      </c>
      <c r="J5942" s="217" t="s">
        <v>33</v>
      </c>
      <c r="K5942" s="217" t="s">
        <v>33</v>
      </c>
      <c r="M5942" s="217">
        <f t="shared" si="120"/>
        <v>335</v>
      </c>
      <c r="O5942" s="217" t="s">
        <v>35</v>
      </c>
      <c r="P5942" s="217" t="s">
        <v>35</v>
      </c>
      <c r="Q5942" s="217">
        <f>S7537-vykonyz.xlsx[[#This Row],[Kod]]</f>
        <v>-99129</v>
      </c>
      <c r="R5942" s="217">
        <f>S5860-vykonyz.xlsx[[#This Row],[Kod]]</f>
        <v>0</v>
      </c>
      <c r="AC5942" s="217">
        <f>vykonyz.xlsx3[[#This Row],[Kod]]-vykonyz.xlsx[[#This Row],[Kod]]</f>
        <v>0</v>
      </c>
      <c r="AD5942" t="s">
        <v>19997</v>
      </c>
      <c r="AE5942" t="s">
        <v>8335</v>
      </c>
      <c r="AF5942" t="s">
        <v>50</v>
      </c>
      <c r="AG5942"/>
      <c r="AH5942" t="s">
        <v>19998</v>
      </c>
      <c r="AI5942" t="s">
        <v>20135</v>
      </c>
      <c r="AJ5942"/>
      <c r="AK5942" t="s">
        <v>6725</v>
      </c>
      <c r="AL5942" t="s">
        <v>6725</v>
      </c>
      <c r="AM5942" t="s">
        <v>33</v>
      </c>
      <c r="AN5942" t="s">
        <v>33</v>
      </c>
      <c r="AO5942"/>
      <c r="AP5942" t="s">
        <v>7075</v>
      </c>
      <c r="AQ5942"/>
      <c r="AR5942" t="s">
        <v>35</v>
      </c>
      <c r="AS5942" t="s">
        <v>35</v>
      </c>
    </row>
    <row r="5943" spans="1:45">
      <c r="A5943" s="264" t="s">
        <v>20000</v>
      </c>
      <c r="B5943" s="217" t="s">
        <v>8335</v>
      </c>
      <c r="C5943" s="217" t="s">
        <v>50</v>
      </c>
      <c r="E5943" s="217" t="s">
        <v>20001</v>
      </c>
      <c r="F5943" s="217" t="s">
        <v>20136</v>
      </c>
      <c r="H5943" s="217" t="s">
        <v>6725</v>
      </c>
      <c r="I5943" s="217" t="s">
        <v>6725</v>
      </c>
      <c r="J5943" s="217" t="s">
        <v>33</v>
      </c>
      <c r="K5943" s="217" t="s">
        <v>33</v>
      </c>
      <c r="M5943" s="217">
        <f t="shared" si="120"/>
        <v>414</v>
      </c>
      <c r="O5943" s="217" t="s">
        <v>35</v>
      </c>
      <c r="P5943" s="217" t="s">
        <v>35</v>
      </c>
      <c r="Q5943" s="217">
        <f>S7538-vykonyz.xlsx[[#This Row],[Kod]]</f>
        <v>-99131</v>
      </c>
      <c r="R5943" s="217">
        <f>S5861-vykonyz.xlsx[[#This Row],[Kod]]</f>
        <v>0</v>
      </c>
      <c r="AC5943" s="217">
        <f>vykonyz.xlsx3[[#This Row],[Kod]]-vykonyz.xlsx[[#This Row],[Kod]]</f>
        <v>0</v>
      </c>
      <c r="AD5943" t="s">
        <v>20000</v>
      </c>
      <c r="AE5943" t="s">
        <v>8335</v>
      </c>
      <c r="AF5943" t="s">
        <v>50</v>
      </c>
      <c r="AG5943"/>
      <c r="AH5943" t="s">
        <v>20001</v>
      </c>
      <c r="AI5943" t="s">
        <v>20136</v>
      </c>
      <c r="AJ5943"/>
      <c r="AK5943" t="s">
        <v>6725</v>
      </c>
      <c r="AL5943" t="s">
        <v>6725</v>
      </c>
      <c r="AM5943" t="s">
        <v>33</v>
      </c>
      <c r="AN5943" t="s">
        <v>33</v>
      </c>
      <c r="AO5943"/>
      <c r="AP5943" t="s">
        <v>8502</v>
      </c>
      <c r="AQ5943"/>
      <c r="AR5943" t="s">
        <v>35</v>
      </c>
      <c r="AS5943" t="s">
        <v>35</v>
      </c>
    </row>
    <row r="5944" spans="1:45">
      <c r="A5944" s="264" t="s">
        <v>20003</v>
      </c>
      <c r="B5944" s="217" t="s">
        <v>8335</v>
      </c>
      <c r="C5944" s="217" t="s">
        <v>50</v>
      </c>
      <c r="E5944" s="217" t="s">
        <v>20004</v>
      </c>
      <c r="F5944" s="217" t="s">
        <v>20121</v>
      </c>
      <c r="H5944" s="217" t="s">
        <v>1130</v>
      </c>
      <c r="I5944" s="217" t="s">
        <v>1130</v>
      </c>
      <c r="J5944" s="217" t="s">
        <v>33</v>
      </c>
      <c r="K5944" s="217" t="s">
        <v>33</v>
      </c>
      <c r="M5944" s="217">
        <f t="shared" si="120"/>
        <v>468</v>
      </c>
      <c r="O5944" s="217" t="s">
        <v>35</v>
      </c>
      <c r="P5944" s="217" t="s">
        <v>35</v>
      </c>
      <c r="Q5944" s="217">
        <f>S7539-vykonyz.xlsx[[#This Row],[Kod]]</f>
        <v>-99135</v>
      </c>
      <c r="R5944" s="217">
        <f>S5862-vykonyz.xlsx[[#This Row],[Kod]]</f>
        <v>0</v>
      </c>
      <c r="AC5944" s="217">
        <f>vykonyz.xlsx3[[#This Row],[Kod]]-vykonyz.xlsx[[#This Row],[Kod]]</f>
        <v>0</v>
      </c>
      <c r="AD5944" t="s">
        <v>20003</v>
      </c>
      <c r="AE5944" t="s">
        <v>8335</v>
      </c>
      <c r="AF5944" t="s">
        <v>50</v>
      </c>
      <c r="AG5944"/>
      <c r="AH5944" t="s">
        <v>20004</v>
      </c>
      <c r="AI5944" t="s">
        <v>20121</v>
      </c>
      <c r="AJ5944"/>
      <c r="AK5944" t="s">
        <v>1130</v>
      </c>
      <c r="AL5944" t="s">
        <v>1130</v>
      </c>
      <c r="AM5944" t="s">
        <v>33</v>
      </c>
      <c r="AN5944" t="s">
        <v>33</v>
      </c>
      <c r="AO5944"/>
      <c r="AP5944" t="s">
        <v>7236</v>
      </c>
      <c r="AQ5944"/>
      <c r="AR5944" t="s">
        <v>35</v>
      </c>
      <c r="AS5944" t="s">
        <v>35</v>
      </c>
    </row>
    <row r="5945" spans="1:45">
      <c r="A5945" s="264" t="s">
        <v>20006</v>
      </c>
      <c r="B5945" s="217" t="s">
        <v>8335</v>
      </c>
      <c r="C5945" s="217" t="s">
        <v>50</v>
      </c>
      <c r="E5945" s="217" t="s">
        <v>20007</v>
      </c>
      <c r="F5945" s="217" t="s">
        <v>20124</v>
      </c>
      <c r="H5945" s="217" t="s">
        <v>1130</v>
      </c>
      <c r="I5945" s="217" t="s">
        <v>1130</v>
      </c>
      <c r="J5945" s="217" t="s">
        <v>33</v>
      </c>
      <c r="K5945" s="217" t="s">
        <v>33</v>
      </c>
      <c r="M5945" s="217">
        <f t="shared" si="120"/>
        <v>400</v>
      </c>
      <c r="O5945" s="217" t="s">
        <v>35</v>
      </c>
      <c r="P5945" s="217" t="s">
        <v>35</v>
      </c>
      <c r="Q5945" s="217">
        <f>S7540-vykonyz.xlsx[[#This Row],[Kod]]</f>
        <v>-99137</v>
      </c>
      <c r="R5945" s="217">
        <f>S5863-vykonyz.xlsx[[#This Row],[Kod]]</f>
        <v>0</v>
      </c>
      <c r="AC5945" s="217">
        <f>vykonyz.xlsx3[[#This Row],[Kod]]-vykonyz.xlsx[[#This Row],[Kod]]</f>
        <v>0</v>
      </c>
      <c r="AD5945" t="s">
        <v>20006</v>
      </c>
      <c r="AE5945" t="s">
        <v>8335</v>
      </c>
      <c r="AF5945" t="s">
        <v>50</v>
      </c>
      <c r="AG5945"/>
      <c r="AH5945" t="s">
        <v>20007</v>
      </c>
      <c r="AI5945" t="s">
        <v>20124</v>
      </c>
      <c r="AJ5945"/>
      <c r="AK5945" t="s">
        <v>1130</v>
      </c>
      <c r="AL5945" t="s">
        <v>1130</v>
      </c>
      <c r="AM5945" t="s">
        <v>33</v>
      </c>
      <c r="AN5945" t="s">
        <v>33</v>
      </c>
      <c r="AO5945"/>
      <c r="AP5945" t="s">
        <v>1101</v>
      </c>
      <c r="AQ5945"/>
      <c r="AR5945" t="s">
        <v>35</v>
      </c>
      <c r="AS5945" t="s">
        <v>35</v>
      </c>
    </row>
    <row r="5946" spans="1:45">
      <c r="A5946" s="264" t="s">
        <v>20009</v>
      </c>
      <c r="B5946" s="217" t="s">
        <v>8335</v>
      </c>
      <c r="C5946" s="217" t="s">
        <v>50</v>
      </c>
      <c r="E5946" s="217" t="s">
        <v>20010</v>
      </c>
      <c r="F5946" s="217" t="s">
        <v>20137</v>
      </c>
      <c r="H5946" s="217" t="s">
        <v>1130</v>
      </c>
      <c r="I5946" s="217" t="s">
        <v>1130</v>
      </c>
      <c r="J5946" s="217" t="s">
        <v>33</v>
      </c>
      <c r="K5946" s="217" t="s">
        <v>33</v>
      </c>
      <c r="M5946" s="217">
        <f t="shared" si="120"/>
        <v>468</v>
      </c>
      <c r="O5946" s="217" t="s">
        <v>35</v>
      </c>
      <c r="P5946" s="217" t="s">
        <v>35</v>
      </c>
      <c r="Q5946" s="217">
        <f>S7541-vykonyz.xlsx[[#This Row],[Kod]]</f>
        <v>-99139</v>
      </c>
      <c r="R5946" s="217">
        <f>S5864-vykonyz.xlsx[[#This Row],[Kod]]</f>
        <v>0</v>
      </c>
      <c r="AC5946" s="217">
        <f>vykonyz.xlsx3[[#This Row],[Kod]]-vykonyz.xlsx[[#This Row],[Kod]]</f>
        <v>0</v>
      </c>
      <c r="AD5946" t="s">
        <v>20009</v>
      </c>
      <c r="AE5946" t="s">
        <v>8335</v>
      </c>
      <c r="AF5946" t="s">
        <v>50</v>
      </c>
      <c r="AG5946"/>
      <c r="AH5946" t="s">
        <v>20010</v>
      </c>
      <c r="AI5946" t="s">
        <v>20137</v>
      </c>
      <c r="AJ5946"/>
      <c r="AK5946" t="s">
        <v>1130</v>
      </c>
      <c r="AL5946" t="s">
        <v>1130</v>
      </c>
      <c r="AM5946" t="s">
        <v>33</v>
      </c>
      <c r="AN5946" t="s">
        <v>33</v>
      </c>
      <c r="AO5946"/>
      <c r="AP5946" t="s">
        <v>7236</v>
      </c>
      <c r="AQ5946"/>
      <c r="AR5946" t="s">
        <v>35</v>
      </c>
      <c r="AS5946" t="s">
        <v>35</v>
      </c>
    </row>
    <row r="5947" spans="1:45">
      <c r="A5947" s="264" t="s">
        <v>20012</v>
      </c>
      <c r="B5947" s="217" t="s">
        <v>8335</v>
      </c>
      <c r="C5947" s="217" t="s">
        <v>50</v>
      </c>
      <c r="E5947" s="217" t="s">
        <v>20013</v>
      </c>
      <c r="F5947" s="217" t="s">
        <v>20138</v>
      </c>
      <c r="H5947" s="217" t="s">
        <v>1130</v>
      </c>
      <c r="I5947" s="217" t="s">
        <v>1130</v>
      </c>
      <c r="J5947" s="217" t="s">
        <v>33</v>
      </c>
      <c r="K5947" s="217" t="s">
        <v>33</v>
      </c>
      <c r="M5947" s="217">
        <f t="shared" si="120"/>
        <v>468</v>
      </c>
      <c r="O5947" s="217" t="s">
        <v>35</v>
      </c>
      <c r="P5947" s="217" t="s">
        <v>35</v>
      </c>
      <c r="Q5947" s="217">
        <f>S7542-vykonyz.xlsx[[#This Row],[Kod]]</f>
        <v>-99141</v>
      </c>
      <c r="R5947" s="217">
        <f>S5865-vykonyz.xlsx[[#This Row],[Kod]]</f>
        <v>0</v>
      </c>
      <c r="AC5947" s="217">
        <f>vykonyz.xlsx3[[#This Row],[Kod]]-vykonyz.xlsx[[#This Row],[Kod]]</f>
        <v>0</v>
      </c>
      <c r="AD5947" t="s">
        <v>20012</v>
      </c>
      <c r="AE5947" t="s">
        <v>8335</v>
      </c>
      <c r="AF5947" t="s">
        <v>50</v>
      </c>
      <c r="AG5947"/>
      <c r="AH5947" t="s">
        <v>20013</v>
      </c>
      <c r="AI5947" t="s">
        <v>20139</v>
      </c>
      <c r="AJ5947"/>
      <c r="AK5947" t="s">
        <v>1130</v>
      </c>
      <c r="AL5947" t="s">
        <v>1130</v>
      </c>
      <c r="AM5947" t="s">
        <v>33</v>
      </c>
      <c r="AN5947" t="s">
        <v>33</v>
      </c>
      <c r="AO5947"/>
      <c r="AP5947" t="s">
        <v>7236</v>
      </c>
      <c r="AQ5947"/>
      <c r="AR5947" t="s">
        <v>35</v>
      </c>
      <c r="AS5947" t="s">
        <v>35</v>
      </c>
    </row>
    <row r="5948" spans="1:45">
      <c r="A5948" s="264" t="s">
        <v>20015</v>
      </c>
      <c r="B5948" s="217" t="s">
        <v>8335</v>
      </c>
      <c r="C5948" s="217" t="s">
        <v>50</v>
      </c>
      <c r="E5948" s="217" t="s">
        <v>20016</v>
      </c>
      <c r="F5948" s="217" t="s">
        <v>20140</v>
      </c>
      <c r="H5948" s="217" t="s">
        <v>1130</v>
      </c>
      <c r="I5948" s="217" t="s">
        <v>1130</v>
      </c>
      <c r="J5948" s="217" t="s">
        <v>33</v>
      </c>
      <c r="K5948" s="217" t="s">
        <v>33</v>
      </c>
      <c r="M5948" s="217">
        <f t="shared" si="120"/>
        <v>298</v>
      </c>
      <c r="O5948" s="217" t="s">
        <v>35</v>
      </c>
      <c r="P5948" s="217" t="s">
        <v>35</v>
      </c>
      <c r="Q5948" s="217">
        <f>S7543-vykonyz.xlsx[[#This Row],[Kod]]</f>
        <v>-99143</v>
      </c>
      <c r="R5948" s="217">
        <f>S5866-vykonyz.xlsx[[#This Row],[Kod]]</f>
        <v>0</v>
      </c>
      <c r="AC5948" s="217">
        <f>vykonyz.xlsx3[[#This Row],[Kod]]-vykonyz.xlsx[[#This Row],[Kod]]</f>
        <v>0</v>
      </c>
      <c r="AD5948" t="s">
        <v>20015</v>
      </c>
      <c r="AE5948" t="s">
        <v>8335</v>
      </c>
      <c r="AF5948" t="s">
        <v>50</v>
      </c>
      <c r="AG5948"/>
      <c r="AH5948" t="s">
        <v>20016</v>
      </c>
      <c r="AI5948" t="s">
        <v>20140</v>
      </c>
      <c r="AJ5948"/>
      <c r="AK5948" t="s">
        <v>1130</v>
      </c>
      <c r="AL5948" t="s">
        <v>1130</v>
      </c>
      <c r="AM5948" t="s">
        <v>33</v>
      </c>
      <c r="AN5948" t="s">
        <v>33</v>
      </c>
      <c r="AO5948"/>
      <c r="AP5948" t="s">
        <v>1827</v>
      </c>
      <c r="AQ5948"/>
      <c r="AR5948" t="s">
        <v>35</v>
      </c>
      <c r="AS5948" t="s">
        <v>35</v>
      </c>
    </row>
    <row r="5949" spans="1:45">
      <c r="A5949" s="264" t="s">
        <v>20018</v>
      </c>
      <c r="B5949" s="217" t="s">
        <v>8335</v>
      </c>
      <c r="C5949" s="217" t="s">
        <v>50</v>
      </c>
      <c r="E5949" s="217" t="s">
        <v>20019</v>
      </c>
      <c r="F5949" s="217" t="s">
        <v>20141</v>
      </c>
      <c r="H5949" s="217" t="s">
        <v>1130</v>
      </c>
      <c r="I5949" s="217" t="s">
        <v>1130</v>
      </c>
      <c r="J5949" s="217" t="s">
        <v>33</v>
      </c>
      <c r="K5949" s="217" t="s">
        <v>33</v>
      </c>
      <c r="M5949" s="217">
        <f t="shared" si="120"/>
        <v>468</v>
      </c>
      <c r="O5949" s="217" t="s">
        <v>35</v>
      </c>
      <c r="P5949" s="217" t="s">
        <v>35</v>
      </c>
      <c r="Q5949" s="217">
        <f>S7544-vykonyz.xlsx[[#This Row],[Kod]]</f>
        <v>-99145</v>
      </c>
      <c r="R5949" s="217">
        <f>S5867-vykonyz.xlsx[[#This Row],[Kod]]</f>
        <v>0</v>
      </c>
      <c r="AC5949" s="217">
        <f>vykonyz.xlsx3[[#This Row],[Kod]]-vykonyz.xlsx[[#This Row],[Kod]]</f>
        <v>0</v>
      </c>
      <c r="AD5949" t="s">
        <v>20018</v>
      </c>
      <c r="AE5949" t="s">
        <v>8335</v>
      </c>
      <c r="AF5949" t="s">
        <v>50</v>
      </c>
      <c r="AG5949"/>
      <c r="AH5949" t="s">
        <v>20019</v>
      </c>
      <c r="AI5949" t="s">
        <v>20141</v>
      </c>
      <c r="AJ5949"/>
      <c r="AK5949" t="s">
        <v>1130</v>
      </c>
      <c r="AL5949" t="s">
        <v>1130</v>
      </c>
      <c r="AM5949" t="s">
        <v>33</v>
      </c>
      <c r="AN5949" t="s">
        <v>33</v>
      </c>
      <c r="AO5949"/>
      <c r="AP5949" t="s">
        <v>7236</v>
      </c>
      <c r="AQ5949"/>
      <c r="AR5949" t="s">
        <v>35</v>
      </c>
      <c r="AS5949" t="s">
        <v>35</v>
      </c>
    </row>
    <row r="5950" spans="1:45">
      <c r="A5950" s="264" t="s">
        <v>20021</v>
      </c>
      <c r="B5950" s="217" t="s">
        <v>8335</v>
      </c>
      <c r="C5950" s="217" t="s">
        <v>50</v>
      </c>
      <c r="E5950" s="217" t="s">
        <v>20022</v>
      </c>
      <c r="F5950" s="217" t="s">
        <v>20142</v>
      </c>
      <c r="H5950" s="217" t="s">
        <v>994</v>
      </c>
      <c r="I5950" s="217" t="s">
        <v>994</v>
      </c>
      <c r="J5950" s="217" t="s">
        <v>33</v>
      </c>
      <c r="K5950" s="217" t="s">
        <v>33</v>
      </c>
      <c r="M5950" s="217">
        <f t="shared" si="120"/>
        <v>437</v>
      </c>
      <c r="O5950" s="217" t="s">
        <v>35</v>
      </c>
      <c r="P5950" s="217" t="s">
        <v>35</v>
      </c>
      <c r="Q5950" s="217">
        <f>S7545-vykonyz.xlsx[[#This Row],[Kod]]</f>
        <v>-99147</v>
      </c>
      <c r="R5950" s="217">
        <f>S5868-vykonyz.xlsx[[#This Row],[Kod]]</f>
        <v>0</v>
      </c>
      <c r="S5950" s="217" t="s">
        <v>20143</v>
      </c>
      <c r="T5950" s="217" t="s">
        <v>20144</v>
      </c>
      <c r="U5950" s="217">
        <v>566</v>
      </c>
      <c r="V5950" s="261">
        <v>45292</v>
      </c>
      <c r="W5950" s="217" t="s">
        <v>20143</v>
      </c>
      <c r="X5950" s="217">
        <v>542</v>
      </c>
      <c r="Y5950" s="217">
        <v>24</v>
      </c>
      <c r="Z5950" s="261">
        <v>45291</v>
      </c>
      <c r="AC5950" s="217">
        <f>vykonyz.xlsx3[[#This Row],[Kod]]-vykonyz.xlsx[[#This Row],[Kod]]</f>
        <v>0</v>
      </c>
      <c r="AD5950" t="s">
        <v>20021</v>
      </c>
      <c r="AE5950" t="s">
        <v>8335</v>
      </c>
      <c r="AF5950" t="s">
        <v>50</v>
      </c>
      <c r="AG5950"/>
      <c r="AH5950" t="s">
        <v>20022</v>
      </c>
      <c r="AI5950" t="s">
        <v>20142</v>
      </c>
      <c r="AJ5950"/>
      <c r="AK5950" t="s">
        <v>994</v>
      </c>
      <c r="AL5950" t="s">
        <v>994</v>
      </c>
      <c r="AM5950" t="s">
        <v>33</v>
      </c>
      <c r="AN5950" t="s">
        <v>33</v>
      </c>
      <c r="AO5950"/>
      <c r="AP5950" t="s">
        <v>14779</v>
      </c>
      <c r="AQ5950"/>
      <c r="AR5950" t="s">
        <v>35</v>
      </c>
      <c r="AS5950" t="s">
        <v>35</v>
      </c>
    </row>
    <row r="5951" spans="1:45">
      <c r="A5951" s="264" t="s">
        <v>20024</v>
      </c>
      <c r="B5951" s="217" t="s">
        <v>8335</v>
      </c>
      <c r="C5951" s="217" t="s">
        <v>50</v>
      </c>
      <c r="E5951" s="217" t="s">
        <v>20025</v>
      </c>
      <c r="F5951" s="217" t="s">
        <v>20145</v>
      </c>
      <c r="H5951" s="217" t="s">
        <v>1125</v>
      </c>
      <c r="I5951" s="217" t="s">
        <v>1125</v>
      </c>
      <c r="J5951" s="217" t="s">
        <v>33</v>
      </c>
      <c r="K5951" s="217" t="s">
        <v>33</v>
      </c>
      <c r="M5951" s="217">
        <f t="shared" si="120"/>
        <v>32</v>
      </c>
      <c r="O5951" s="217" t="s">
        <v>35</v>
      </c>
      <c r="P5951" s="217" t="s">
        <v>35</v>
      </c>
      <c r="Q5951" s="217">
        <f>S7546-vykonyz.xlsx[[#This Row],[Kod]]</f>
        <v>-99149</v>
      </c>
      <c r="R5951" s="217">
        <f>S5869-vykonyz.xlsx[[#This Row],[Kod]]</f>
        <v>0</v>
      </c>
      <c r="AC5951" s="217">
        <f>vykonyz.xlsx3[[#This Row],[Kod]]-vykonyz.xlsx[[#This Row],[Kod]]</f>
        <v>0</v>
      </c>
      <c r="AD5951" t="s">
        <v>20024</v>
      </c>
      <c r="AE5951" t="s">
        <v>8335</v>
      </c>
      <c r="AF5951" t="s">
        <v>50</v>
      </c>
      <c r="AG5951"/>
      <c r="AH5951" t="s">
        <v>20025</v>
      </c>
      <c r="AI5951" t="s">
        <v>20145</v>
      </c>
      <c r="AJ5951"/>
      <c r="AK5951" t="s">
        <v>1125</v>
      </c>
      <c r="AL5951" t="s">
        <v>1125</v>
      </c>
      <c r="AM5951" t="s">
        <v>33</v>
      </c>
      <c r="AN5951" t="s">
        <v>33</v>
      </c>
      <c r="AO5951"/>
      <c r="AP5951" t="s">
        <v>15131</v>
      </c>
      <c r="AQ5951"/>
      <c r="AR5951" t="s">
        <v>35</v>
      </c>
      <c r="AS5951" t="s">
        <v>35</v>
      </c>
    </row>
    <row r="5952" spans="1:45">
      <c r="A5952" s="264" t="s">
        <v>20027</v>
      </c>
      <c r="B5952" s="217" t="s">
        <v>8335</v>
      </c>
      <c r="C5952" s="217" t="s">
        <v>50</v>
      </c>
      <c r="E5952" s="217" t="s">
        <v>20028</v>
      </c>
      <c r="F5952" s="217" t="s">
        <v>20146</v>
      </c>
      <c r="H5952" s="217" t="s">
        <v>1130</v>
      </c>
      <c r="I5952" s="217" t="s">
        <v>1130</v>
      </c>
      <c r="J5952" s="217" t="s">
        <v>33</v>
      </c>
      <c r="K5952" s="217" t="s">
        <v>33</v>
      </c>
      <c r="M5952" s="217">
        <f t="shared" si="120"/>
        <v>468</v>
      </c>
      <c r="O5952" s="217" t="s">
        <v>35</v>
      </c>
      <c r="P5952" s="217" t="s">
        <v>35</v>
      </c>
      <c r="Q5952" s="217">
        <f>S7547-vykonyz.xlsx[[#This Row],[Kod]]</f>
        <v>-99151</v>
      </c>
      <c r="R5952" s="217">
        <f>S5870-vykonyz.xlsx[[#This Row],[Kod]]</f>
        <v>0</v>
      </c>
      <c r="AC5952" s="217">
        <f>vykonyz.xlsx3[[#This Row],[Kod]]-vykonyz.xlsx[[#This Row],[Kod]]</f>
        <v>0</v>
      </c>
      <c r="AD5952" t="s">
        <v>20027</v>
      </c>
      <c r="AE5952" t="s">
        <v>8335</v>
      </c>
      <c r="AF5952" t="s">
        <v>50</v>
      </c>
      <c r="AG5952"/>
      <c r="AH5952" t="s">
        <v>20028</v>
      </c>
      <c r="AI5952" t="s">
        <v>20146</v>
      </c>
      <c r="AJ5952"/>
      <c r="AK5952" t="s">
        <v>1130</v>
      </c>
      <c r="AL5952" t="s">
        <v>1130</v>
      </c>
      <c r="AM5952" t="s">
        <v>33</v>
      </c>
      <c r="AN5952" t="s">
        <v>33</v>
      </c>
      <c r="AO5952"/>
      <c r="AP5952" t="s">
        <v>7236</v>
      </c>
      <c r="AQ5952"/>
      <c r="AR5952" t="s">
        <v>35</v>
      </c>
      <c r="AS5952" t="s">
        <v>35</v>
      </c>
    </row>
    <row r="5953" spans="1:45">
      <c r="A5953" s="264" t="s">
        <v>20031</v>
      </c>
      <c r="B5953" s="217" t="s">
        <v>8335</v>
      </c>
      <c r="C5953" s="217" t="s">
        <v>50</v>
      </c>
      <c r="E5953" s="217" t="s">
        <v>20032</v>
      </c>
      <c r="F5953" s="217" t="s">
        <v>20147</v>
      </c>
      <c r="H5953" s="217" t="s">
        <v>1130</v>
      </c>
      <c r="I5953" s="217" t="s">
        <v>1130</v>
      </c>
      <c r="J5953" s="217" t="s">
        <v>33</v>
      </c>
      <c r="K5953" s="217" t="s">
        <v>33</v>
      </c>
      <c r="M5953" s="217">
        <f t="shared" si="120"/>
        <v>570</v>
      </c>
      <c r="O5953" s="217" t="s">
        <v>35</v>
      </c>
      <c r="P5953" s="217" t="s">
        <v>35</v>
      </c>
      <c r="Q5953" s="217">
        <f>S7548-vykonyz.xlsx[[#This Row],[Kod]]</f>
        <v>-99153</v>
      </c>
      <c r="R5953" s="217">
        <f>S5871-vykonyz.xlsx[[#This Row],[Kod]]</f>
        <v>0</v>
      </c>
      <c r="AC5953" s="217">
        <f>vykonyz.xlsx3[[#This Row],[Kod]]-vykonyz.xlsx[[#This Row],[Kod]]</f>
        <v>0</v>
      </c>
      <c r="AD5953" t="s">
        <v>20031</v>
      </c>
      <c r="AE5953" t="s">
        <v>8335</v>
      </c>
      <c r="AF5953" t="s">
        <v>50</v>
      </c>
      <c r="AG5953"/>
      <c r="AH5953" t="s">
        <v>20032</v>
      </c>
      <c r="AI5953" t="s">
        <v>20147</v>
      </c>
      <c r="AJ5953"/>
      <c r="AK5953" t="s">
        <v>1130</v>
      </c>
      <c r="AL5953" t="s">
        <v>1130</v>
      </c>
      <c r="AM5953" t="s">
        <v>33</v>
      </c>
      <c r="AN5953" t="s">
        <v>33</v>
      </c>
      <c r="AO5953"/>
      <c r="AP5953" t="s">
        <v>5995</v>
      </c>
      <c r="AQ5953"/>
      <c r="AR5953" t="s">
        <v>35</v>
      </c>
      <c r="AS5953" t="s">
        <v>35</v>
      </c>
    </row>
    <row r="5954" spans="1:45">
      <c r="A5954" s="264" t="s">
        <v>20034</v>
      </c>
      <c r="B5954" s="217" t="s">
        <v>8335</v>
      </c>
      <c r="C5954" s="217" t="s">
        <v>50</v>
      </c>
      <c r="E5954" s="217" t="s">
        <v>20035</v>
      </c>
      <c r="F5954" s="217" t="s">
        <v>20148</v>
      </c>
      <c r="H5954" s="217" t="s">
        <v>1130</v>
      </c>
      <c r="I5954" s="217" t="s">
        <v>1130</v>
      </c>
      <c r="J5954" s="217" t="s">
        <v>33</v>
      </c>
      <c r="K5954" s="217" t="s">
        <v>33</v>
      </c>
      <c r="M5954" s="217">
        <f t="shared" si="120"/>
        <v>87</v>
      </c>
      <c r="O5954" s="217" t="s">
        <v>35</v>
      </c>
      <c r="P5954" s="217" t="s">
        <v>35</v>
      </c>
      <c r="Q5954" s="217">
        <f>S7549-vykonyz.xlsx[[#This Row],[Kod]]</f>
        <v>-99155</v>
      </c>
      <c r="R5954" s="217">
        <f>S5872-vykonyz.xlsx[[#This Row],[Kod]]</f>
        <v>0</v>
      </c>
      <c r="AC5954" s="217">
        <f>vykonyz.xlsx3[[#This Row],[Kod]]-vykonyz.xlsx[[#This Row],[Kod]]</f>
        <v>0</v>
      </c>
      <c r="AD5954" t="s">
        <v>20034</v>
      </c>
      <c r="AE5954" t="s">
        <v>8335</v>
      </c>
      <c r="AF5954" t="s">
        <v>50</v>
      </c>
      <c r="AG5954"/>
      <c r="AH5954" t="s">
        <v>20035</v>
      </c>
      <c r="AI5954" t="s">
        <v>20148</v>
      </c>
      <c r="AJ5954"/>
      <c r="AK5954" t="s">
        <v>1130</v>
      </c>
      <c r="AL5954" t="s">
        <v>1130</v>
      </c>
      <c r="AM5954" t="s">
        <v>33</v>
      </c>
      <c r="AN5954" t="s">
        <v>33</v>
      </c>
      <c r="AO5954"/>
      <c r="AP5954" t="s">
        <v>41</v>
      </c>
      <c r="AQ5954"/>
      <c r="AR5954" t="s">
        <v>35</v>
      </c>
      <c r="AS5954" t="s">
        <v>35</v>
      </c>
    </row>
    <row r="5955" spans="1:45">
      <c r="A5955" s="264" t="s">
        <v>20149</v>
      </c>
      <c r="B5955" s="217" t="s">
        <v>20150</v>
      </c>
      <c r="C5955" s="217" t="s">
        <v>28</v>
      </c>
      <c r="E5955" s="217" t="s">
        <v>20151</v>
      </c>
      <c r="H5955" s="217" t="s">
        <v>45</v>
      </c>
      <c r="I5955" s="217" t="s">
        <v>45</v>
      </c>
      <c r="J5955" s="217" t="s">
        <v>33</v>
      </c>
      <c r="K5955" s="217" t="s">
        <v>33</v>
      </c>
      <c r="M5955" s="217" t="s">
        <v>33</v>
      </c>
      <c r="O5955" s="217" t="s">
        <v>35</v>
      </c>
      <c r="P5955" s="217" t="s">
        <v>35</v>
      </c>
      <c r="Q5955" s="217">
        <f>S7552-vykonyz.xlsx[[#This Row],[Kod]]</f>
        <v>-99300</v>
      </c>
      <c r="R5955" s="217">
        <f>S5875-vykonyz.xlsx[[#This Row],[Kod]]</f>
        <v>-99300</v>
      </c>
      <c r="AC5955" s="217">
        <f>vykonyz.xlsx3[[#This Row],[Kod]]-vykonyz.xlsx[[#This Row],[Kod]]</f>
        <v>0</v>
      </c>
      <c r="AD5955" t="s">
        <v>20149</v>
      </c>
      <c r="AE5955" t="s">
        <v>20150</v>
      </c>
      <c r="AF5955" t="s">
        <v>28</v>
      </c>
      <c r="AG5955"/>
      <c r="AH5955" t="s">
        <v>20151</v>
      </c>
      <c r="AI5955"/>
      <c r="AJ5955"/>
      <c r="AK5955" t="s">
        <v>45</v>
      </c>
      <c r="AL5955" t="s">
        <v>45</v>
      </c>
      <c r="AM5955" t="s">
        <v>33</v>
      </c>
      <c r="AN5955" t="s">
        <v>33</v>
      </c>
      <c r="AO5955"/>
      <c r="AP5955" t="s">
        <v>33</v>
      </c>
      <c r="AQ5955"/>
      <c r="AR5955" t="s">
        <v>35</v>
      </c>
      <c r="AS5955" t="s">
        <v>35</v>
      </c>
    </row>
    <row r="5956" spans="1:45">
      <c r="A5956" s="264" t="s">
        <v>20152</v>
      </c>
      <c r="B5956" s="217" t="s">
        <v>20150</v>
      </c>
      <c r="C5956" s="217" t="s">
        <v>28</v>
      </c>
      <c r="E5956" s="217" t="s">
        <v>20153</v>
      </c>
      <c r="H5956" s="217" t="s">
        <v>45</v>
      </c>
      <c r="I5956" s="217" t="s">
        <v>45</v>
      </c>
      <c r="J5956" s="217" t="s">
        <v>33</v>
      </c>
      <c r="K5956" s="217" t="s">
        <v>33</v>
      </c>
      <c r="M5956" s="217" t="s">
        <v>33</v>
      </c>
      <c r="O5956" s="217" t="s">
        <v>35</v>
      </c>
      <c r="P5956" s="217" t="s">
        <v>35</v>
      </c>
      <c r="Q5956" s="217">
        <f>S7553-vykonyz.xlsx[[#This Row],[Kod]]</f>
        <v>-99301</v>
      </c>
      <c r="R5956" s="217">
        <f>S5876-vykonyz.xlsx[[#This Row],[Kod]]</f>
        <v>-99301</v>
      </c>
      <c r="AC5956" s="217">
        <f>vykonyz.xlsx3[[#This Row],[Kod]]-vykonyz.xlsx[[#This Row],[Kod]]</f>
        <v>0</v>
      </c>
      <c r="AD5956" t="s">
        <v>20152</v>
      </c>
      <c r="AE5956" t="s">
        <v>20150</v>
      </c>
      <c r="AF5956" t="s">
        <v>28</v>
      </c>
      <c r="AG5956"/>
      <c r="AH5956" t="s">
        <v>20153</v>
      </c>
      <c r="AI5956"/>
      <c r="AJ5956"/>
      <c r="AK5956" t="s">
        <v>45</v>
      </c>
      <c r="AL5956" t="s">
        <v>45</v>
      </c>
      <c r="AM5956" t="s">
        <v>33</v>
      </c>
      <c r="AN5956" t="s">
        <v>33</v>
      </c>
      <c r="AO5956"/>
      <c r="AP5956" t="s">
        <v>33</v>
      </c>
      <c r="AQ5956"/>
      <c r="AR5956" t="s">
        <v>35</v>
      </c>
      <c r="AS5956" t="s">
        <v>35</v>
      </c>
    </row>
    <row r="5957" spans="1:45">
      <c r="A5957" s="264" t="s">
        <v>20154</v>
      </c>
      <c r="B5957" s="217" t="s">
        <v>20150</v>
      </c>
      <c r="C5957" s="217" t="s">
        <v>28</v>
      </c>
      <c r="E5957" s="217" t="s">
        <v>20155</v>
      </c>
      <c r="H5957" s="217" t="s">
        <v>45</v>
      </c>
      <c r="I5957" s="217" t="s">
        <v>45</v>
      </c>
      <c r="J5957" s="217" t="s">
        <v>33</v>
      </c>
      <c r="K5957" s="217" t="s">
        <v>33</v>
      </c>
      <c r="M5957" s="217" t="s">
        <v>33</v>
      </c>
      <c r="O5957" s="217" t="s">
        <v>35</v>
      </c>
      <c r="P5957" s="217" t="s">
        <v>35</v>
      </c>
      <c r="Q5957" s="217">
        <f>S7554-vykonyz.xlsx[[#This Row],[Kod]]</f>
        <v>-99302</v>
      </c>
      <c r="R5957" s="217">
        <f>S5877-vykonyz.xlsx[[#This Row],[Kod]]</f>
        <v>-99302</v>
      </c>
      <c r="AC5957" s="217">
        <f>vykonyz.xlsx3[[#This Row],[Kod]]-vykonyz.xlsx[[#This Row],[Kod]]</f>
        <v>0</v>
      </c>
      <c r="AD5957" t="s">
        <v>20154</v>
      </c>
      <c r="AE5957" t="s">
        <v>20150</v>
      </c>
      <c r="AF5957" t="s">
        <v>28</v>
      </c>
      <c r="AG5957"/>
      <c r="AH5957" t="s">
        <v>20155</v>
      </c>
      <c r="AI5957"/>
      <c r="AJ5957"/>
      <c r="AK5957" t="s">
        <v>45</v>
      </c>
      <c r="AL5957" t="s">
        <v>45</v>
      </c>
      <c r="AM5957" t="s">
        <v>33</v>
      </c>
      <c r="AN5957" t="s">
        <v>33</v>
      </c>
      <c r="AO5957"/>
      <c r="AP5957" t="s">
        <v>33</v>
      </c>
      <c r="AQ5957"/>
      <c r="AR5957" t="s">
        <v>35</v>
      </c>
      <c r="AS5957" t="s">
        <v>35</v>
      </c>
    </row>
    <row r="5958" spans="1:45">
      <c r="A5958" s="264" t="s">
        <v>20156</v>
      </c>
      <c r="B5958" s="217" t="s">
        <v>20150</v>
      </c>
      <c r="C5958" s="217" t="s">
        <v>28</v>
      </c>
      <c r="E5958" s="217" t="s">
        <v>20157</v>
      </c>
      <c r="F5958" s="217" t="s">
        <v>20158</v>
      </c>
      <c r="H5958" s="217" t="s">
        <v>45</v>
      </c>
      <c r="I5958" s="217" t="s">
        <v>45</v>
      </c>
      <c r="J5958" s="217" t="s">
        <v>33</v>
      </c>
      <c r="K5958" s="217" t="s">
        <v>33</v>
      </c>
      <c r="M5958" s="217" t="s">
        <v>33</v>
      </c>
      <c r="O5958" s="217" t="s">
        <v>35</v>
      </c>
      <c r="P5958" s="217" t="s">
        <v>35</v>
      </c>
      <c r="Q5958" s="217">
        <f>S7555-vykonyz.xlsx[[#This Row],[Kod]]</f>
        <v>-99303</v>
      </c>
      <c r="R5958" s="217">
        <f>S5878-vykonyz.xlsx[[#This Row],[Kod]]</f>
        <v>-99303</v>
      </c>
      <c r="AC5958" s="217">
        <f>vykonyz.xlsx3[[#This Row],[Kod]]-vykonyz.xlsx[[#This Row],[Kod]]</f>
        <v>0</v>
      </c>
      <c r="AD5958" t="s">
        <v>20156</v>
      </c>
      <c r="AE5958" t="s">
        <v>20150</v>
      </c>
      <c r="AF5958" t="s">
        <v>28</v>
      </c>
      <c r="AG5958"/>
      <c r="AH5958" t="s">
        <v>20157</v>
      </c>
      <c r="AI5958" t="s">
        <v>20158</v>
      </c>
      <c r="AJ5958"/>
      <c r="AK5958" t="s">
        <v>45</v>
      </c>
      <c r="AL5958" t="s">
        <v>45</v>
      </c>
      <c r="AM5958" t="s">
        <v>33</v>
      </c>
      <c r="AN5958" t="s">
        <v>33</v>
      </c>
      <c r="AO5958"/>
      <c r="AP5958" t="s">
        <v>33</v>
      </c>
      <c r="AQ5958"/>
      <c r="AR5958" t="s">
        <v>35</v>
      </c>
      <c r="AS5958" t="s">
        <v>35</v>
      </c>
    </row>
    <row r="5959" spans="1:45">
      <c r="A5959" s="264" t="s">
        <v>20159</v>
      </c>
      <c r="B5959" s="217" t="s">
        <v>20150</v>
      </c>
      <c r="C5959" s="217" t="s">
        <v>28</v>
      </c>
      <c r="E5959" s="217" t="s">
        <v>20160</v>
      </c>
      <c r="F5959" s="217" t="s">
        <v>20161</v>
      </c>
      <c r="H5959" s="217" t="s">
        <v>45</v>
      </c>
      <c r="I5959" s="217" t="s">
        <v>45</v>
      </c>
      <c r="J5959" s="217" t="s">
        <v>33</v>
      </c>
      <c r="K5959" s="217" t="s">
        <v>33</v>
      </c>
      <c r="M5959" s="217" t="s">
        <v>33</v>
      </c>
      <c r="O5959" s="217" t="s">
        <v>35</v>
      </c>
      <c r="P5959" s="217" t="s">
        <v>35</v>
      </c>
      <c r="Q5959" s="217">
        <f>S7556-vykonyz.xlsx[[#This Row],[Kod]]</f>
        <v>-99304</v>
      </c>
      <c r="R5959" s="217">
        <f>S5879-vykonyz.xlsx[[#This Row],[Kod]]</f>
        <v>-99304</v>
      </c>
      <c r="AC5959" s="217">
        <f>vykonyz.xlsx3[[#This Row],[Kod]]-vykonyz.xlsx[[#This Row],[Kod]]</f>
        <v>0</v>
      </c>
      <c r="AD5959" t="s">
        <v>20159</v>
      </c>
      <c r="AE5959" t="s">
        <v>20150</v>
      </c>
      <c r="AF5959" t="s">
        <v>28</v>
      </c>
      <c r="AG5959"/>
      <c r="AH5959" t="s">
        <v>20160</v>
      </c>
      <c r="AI5959" t="s">
        <v>20161</v>
      </c>
      <c r="AJ5959"/>
      <c r="AK5959" t="s">
        <v>45</v>
      </c>
      <c r="AL5959" t="s">
        <v>45</v>
      </c>
      <c r="AM5959" t="s">
        <v>33</v>
      </c>
      <c r="AN5959" t="s">
        <v>33</v>
      </c>
      <c r="AO5959"/>
      <c r="AP5959" t="s">
        <v>33</v>
      </c>
      <c r="AQ5959"/>
      <c r="AR5959" t="s">
        <v>35</v>
      </c>
      <c r="AS5959" t="s">
        <v>35</v>
      </c>
    </row>
    <row r="5960" spans="1:45">
      <c r="A5960" s="264" t="s">
        <v>20162</v>
      </c>
      <c r="B5960" s="217" t="s">
        <v>20150</v>
      </c>
      <c r="C5960" s="217" t="s">
        <v>28</v>
      </c>
      <c r="E5960" s="217" t="s">
        <v>20163</v>
      </c>
      <c r="F5960" s="217" t="s">
        <v>20158</v>
      </c>
      <c r="H5960" s="217" t="s">
        <v>45</v>
      </c>
      <c r="I5960" s="217" t="s">
        <v>45</v>
      </c>
      <c r="J5960" s="217" t="s">
        <v>33</v>
      </c>
      <c r="K5960" s="217" t="s">
        <v>33</v>
      </c>
      <c r="M5960" s="217" t="s">
        <v>33</v>
      </c>
      <c r="O5960" s="217" t="s">
        <v>35</v>
      </c>
      <c r="P5960" s="217" t="s">
        <v>35</v>
      </c>
      <c r="Q5960" s="217">
        <f>S7557-vykonyz.xlsx[[#This Row],[Kod]]</f>
        <v>-99305</v>
      </c>
      <c r="R5960" s="217">
        <f>S5880-vykonyz.xlsx[[#This Row],[Kod]]</f>
        <v>-99305</v>
      </c>
      <c r="AC5960" s="217">
        <f>vykonyz.xlsx3[[#This Row],[Kod]]-vykonyz.xlsx[[#This Row],[Kod]]</f>
        <v>0</v>
      </c>
      <c r="AD5960" t="s">
        <v>20162</v>
      </c>
      <c r="AE5960" t="s">
        <v>20150</v>
      </c>
      <c r="AF5960" t="s">
        <v>28</v>
      </c>
      <c r="AG5960"/>
      <c r="AH5960" t="s">
        <v>20163</v>
      </c>
      <c r="AI5960" t="s">
        <v>20158</v>
      </c>
      <c r="AJ5960"/>
      <c r="AK5960" t="s">
        <v>45</v>
      </c>
      <c r="AL5960" t="s">
        <v>45</v>
      </c>
      <c r="AM5960" t="s">
        <v>33</v>
      </c>
      <c r="AN5960" t="s">
        <v>33</v>
      </c>
      <c r="AO5960"/>
      <c r="AP5960" t="s">
        <v>33</v>
      </c>
      <c r="AQ5960"/>
      <c r="AR5960" t="s">
        <v>35</v>
      </c>
      <c r="AS5960" t="s">
        <v>35</v>
      </c>
    </row>
    <row r="5961" spans="1:45">
      <c r="A5961" s="264" t="s">
        <v>20164</v>
      </c>
      <c r="B5961" s="217" t="s">
        <v>20150</v>
      </c>
      <c r="C5961" s="217" t="s">
        <v>28</v>
      </c>
      <c r="E5961" s="217" t="s">
        <v>20165</v>
      </c>
      <c r="F5961" s="217" t="s">
        <v>20161</v>
      </c>
      <c r="H5961" s="217" t="s">
        <v>45</v>
      </c>
      <c r="I5961" s="217" t="s">
        <v>45</v>
      </c>
      <c r="J5961" s="217" t="s">
        <v>33</v>
      </c>
      <c r="K5961" s="217" t="s">
        <v>33</v>
      </c>
      <c r="M5961" s="217" t="s">
        <v>33</v>
      </c>
      <c r="O5961" s="217" t="s">
        <v>35</v>
      </c>
      <c r="P5961" s="217" t="s">
        <v>35</v>
      </c>
      <c r="Q5961" s="217">
        <f>S7558-vykonyz.xlsx[[#This Row],[Kod]]</f>
        <v>-99306</v>
      </c>
      <c r="R5961" s="217">
        <f>S5881-vykonyz.xlsx[[#This Row],[Kod]]</f>
        <v>-99306</v>
      </c>
      <c r="AC5961" s="217">
        <f>vykonyz.xlsx3[[#This Row],[Kod]]-vykonyz.xlsx[[#This Row],[Kod]]</f>
        <v>0</v>
      </c>
      <c r="AD5961" t="s">
        <v>20164</v>
      </c>
      <c r="AE5961" t="s">
        <v>20150</v>
      </c>
      <c r="AF5961" t="s">
        <v>28</v>
      </c>
      <c r="AG5961"/>
      <c r="AH5961" t="s">
        <v>20165</v>
      </c>
      <c r="AI5961" t="s">
        <v>20161</v>
      </c>
      <c r="AJ5961"/>
      <c r="AK5961" t="s">
        <v>45</v>
      </c>
      <c r="AL5961" t="s">
        <v>45</v>
      </c>
      <c r="AM5961" t="s">
        <v>33</v>
      </c>
      <c r="AN5961" t="s">
        <v>33</v>
      </c>
      <c r="AO5961"/>
      <c r="AP5961" t="s">
        <v>33</v>
      </c>
      <c r="AQ5961"/>
      <c r="AR5961" t="s">
        <v>35</v>
      </c>
      <c r="AS5961" t="s">
        <v>35</v>
      </c>
    </row>
    <row r="5962" spans="1:45">
      <c r="A5962" s="264" t="s">
        <v>20166</v>
      </c>
      <c r="B5962" s="217" t="s">
        <v>1136</v>
      </c>
      <c r="E5962" s="217" t="s">
        <v>20167</v>
      </c>
      <c r="F5962" s="217" t="s">
        <v>20168</v>
      </c>
      <c r="H5962" s="217" t="s">
        <v>45</v>
      </c>
      <c r="I5962" s="217" t="s">
        <v>45</v>
      </c>
      <c r="J5962" s="217" t="s">
        <v>33</v>
      </c>
      <c r="K5962" s="217" t="s">
        <v>33</v>
      </c>
      <c r="M5962" s="217" t="s">
        <v>33</v>
      </c>
      <c r="O5962" s="217" t="s">
        <v>35</v>
      </c>
      <c r="P5962" s="217" t="s">
        <v>35</v>
      </c>
      <c r="Q5962" s="217">
        <f>S7569-vykonyz.xlsx[[#This Row],[Kod]]</f>
        <v>-99782</v>
      </c>
      <c r="R5962" s="217">
        <f>S5892-vykonyz.xlsx[[#This Row],[Kod]]</f>
        <v>-99782</v>
      </c>
      <c r="AC5962" s="217">
        <f>vykonyz.xlsx3[[#This Row],[Kod]]-vykonyz.xlsx[[#This Row],[Kod]]</f>
        <v>0</v>
      </c>
      <c r="AD5962" t="s">
        <v>20166</v>
      </c>
      <c r="AE5962" t="s">
        <v>1136</v>
      </c>
      <c r="AF5962"/>
      <c r="AG5962"/>
      <c r="AH5962" t="s">
        <v>20167</v>
      </c>
      <c r="AI5962" t="s">
        <v>20168</v>
      </c>
      <c r="AJ5962"/>
      <c r="AK5962" t="s">
        <v>45</v>
      </c>
      <c r="AL5962" t="s">
        <v>45</v>
      </c>
      <c r="AM5962" t="s">
        <v>33</v>
      </c>
      <c r="AN5962" t="s">
        <v>33</v>
      </c>
      <c r="AO5962"/>
      <c r="AP5962" t="s">
        <v>33</v>
      </c>
      <c r="AQ5962"/>
      <c r="AR5962" t="s">
        <v>35</v>
      </c>
      <c r="AS5962" t="s">
        <v>35</v>
      </c>
    </row>
    <row r="5963" spans="1:45">
      <c r="A5963" s="264" t="s">
        <v>20169</v>
      </c>
      <c r="B5963" s="217" t="s">
        <v>980</v>
      </c>
      <c r="E5963" s="217" t="s">
        <v>20170</v>
      </c>
      <c r="F5963" s="217" t="s">
        <v>20171</v>
      </c>
      <c r="H5963" s="217" t="s">
        <v>45</v>
      </c>
      <c r="I5963" s="217" t="s">
        <v>45</v>
      </c>
      <c r="J5963" s="217" t="s">
        <v>33</v>
      </c>
      <c r="K5963" s="217" t="s">
        <v>33</v>
      </c>
      <c r="M5963" s="217" t="s">
        <v>33</v>
      </c>
      <c r="O5963" s="217" t="s">
        <v>35</v>
      </c>
      <c r="P5963" s="217" t="s">
        <v>35</v>
      </c>
      <c r="Q5963" s="217">
        <f>S7570-vykonyz.xlsx[[#This Row],[Kod]]</f>
        <v>-99784</v>
      </c>
      <c r="R5963" s="217">
        <f>S5893-vykonyz.xlsx[[#This Row],[Kod]]</f>
        <v>-99784</v>
      </c>
      <c r="AC5963" s="217">
        <f>vykonyz.xlsx3[[#This Row],[Kod]]-vykonyz.xlsx[[#This Row],[Kod]]</f>
        <v>0</v>
      </c>
      <c r="AD5963" t="s">
        <v>20169</v>
      </c>
      <c r="AE5963" t="s">
        <v>980</v>
      </c>
      <c r="AF5963"/>
      <c r="AG5963"/>
      <c r="AH5963" t="s">
        <v>20170</v>
      </c>
      <c r="AI5963" t="s">
        <v>20171</v>
      </c>
      <c r="AJ5963"/>
      <c r="AK5963" t="s">
        <v>45</v>
      </c>
      <c r="AL5963" t="s">
        <v>45</v>
      </c>
      <c r="AM5963" t="s">
        <v>33</v>
      </c>
      <c r="AN5963" t="s">
        <v>33</v>
      </c>
      <c r="AO5963"/>
      <c r="AP5963" t="s">
        <v>33</v>
      </c>
      <c r="AQ5963"/>
      <c r="AR5963" t="s">
        <v>35</v>
      </c>
      <c r="AS5963" t="s">
        <v>35</v>
      </c>
    </row>
    <row r="5964" spans="1:45">
      <c r="A5964" s="264" t="s">
        <v>20172</v>
      </c>
      <c r="B5964" s="217" t="s">
        <v>980</v>
      </c>
      <c r="E5964" s="217" t="s">
        <v>20173</v>
      </c>
      <c r="F5964" s="217" t="s">
        <v>20174</v>
      </c>
      <c r="H5964" s="217" t="s">
        <v>45</v>
      </c>
      <c r="I5964" s="217" t="s">
        <v>45</v>
      </c>
      <c r="J5964" s="217" t="s">
        <v>33</v>
      </c>
      <c r="K5964" s="217" t="s">
        <v>33</v>
      </c>
      <c r="M5964" s="217" t="s">
        <v>33</v>
      </c>
      <c r="O5964" s="217" t="s">
        <v>35</v>
      </c>
      <c r="P5964" s="217" t="s">
        <v>35</v>
      </c>
      <c r="Q5964" s="217">
        <f>S7571-vykonyz.xlsx[[#This Row],[Kod]]</f>
        <v>-99785</v>
      </c>
      <c r="R5964" s="217">
        <f>S5894-vykonyz.xlsx[[#This Row],[Kod]]</f>
        <v>-99785</v>
      </c>
      <c r="AC5964" s="217">
        <f>vykonyz.xlsx3[[#This Row],[Kod]]-vykonyz.xlsx[[#This Row],[Kod]]</f>
        <v>0</v>
      </c>
      <c r="AD5964" t="s">
        <v>20172</v>
      </c>
      <c r="AE5964" t="s">
        <v>980</v>
      </c>
      <c r="AF5964"/>
      <c r="AG5964"/>
      <c r="AH5964" t="s">
        <v>20173</v>
      </c>
      <c r="AI5964" t="s">
        <v>20174</v>
      </c>
      <c r="AJ5964"/>
      <c r="AK5964" t="s">
        <v>45</v>
      </c>
      <c r="AL5964" t="s">
        <v>45</v>
      </c>
      <c r="AM5964" t="s">
        <v>33</v>
      </c>
      <c r="AN5964" t="s">
        <v>33</v>
      </c>
      <c r="AO5964"/>
      <c r="AP5964" t="s">
        <v>33</v>
      </c>
      <c r="AQ5964"/>
      <c r="AR5964" t="s">
        <v>35</v>
      </c>
      <c r="AS5964" t="s">
        <v>35</v>
      </c>
    </row>
    <row r="5965" spans="1:45">
      <c r="A5965" s="264" t="s">
        <v>20175</v>
      </c>
      <c r="B5965" s="217" t="s">
        <v>1136</v>
      </c>
      <c r="E5965" s="217" t="s">
        <v>20176</v>
      </c>
      <c r="F5965" s="217" t="s">
        <v>20177</v>
      </c>
      <c r="H5965" s="217" t="s">
        <v>45</v>
      </c>
      <c r="I5965" s="217" t="s">
        <v>45</v>
      </c>
      <c r="J5965" s="217" t="s">
        <v>33</v>
      </c>
      <c r="K5965" s="217" t="s">
        <v>33</v>
      </c>
      <c r="M5965" s="217" t="s">
        <v>33</v>
      </c>
      <c r="O5965" s="217" t="s">
        <v>35</v>
      </c>
      <c r="P5965" s="217" t="s">
        <v>35</v>
      </c>
      <c r="Q5965" s="217">
        <f>S7572-vykonyz.xlsx[[#This Row],[Kod]]</f>
        <v>-99788</v>
      </c>
      <c r="R5965" s="217">
        <f>S5895-vykonyz.xlsx[[#This Row],[Kod]]</f>
        <v>-99788</v>
      </c>
      <c r="AC5965" s="217">
        <f>vykonyz.xlsx3[[#This Row],[Kod]]-vykonyz.xlsx[[#This Row],[Kod]]</f>
        <v>0</v>
      </c>
      <c r="AD5965" t="s">
        <v>20175</v>
      </c>
      <c r="AE5965" t="s">
        <v>1136</v>
      </c>
      <c r="AF5965"/>
      <c r="AG5965"/>
      <c r="AH5965" t="s">
        <v>20176</v>
      </c>
      <c r="AI5965" t="s">
        <v>20177</v>
      </c>
      <c r="AJ5965"/>
      <c r="AK5965" t="s">
        <v>45</v>
      </c>
      <c r="AL5965" t="s">
        <v>45</v>
      </c>
      <c r="AM5965" t="s">
        <v>33</v>
      </c>
      <c r="AN5965" t="s">
        <v>33</v>
      </c>
      <c r="AO5965"/>
      <c r="AP5965" t="s">
        <v>33</v>
      </c>
      <c r="AQ5965"/>
      <c r="AR5965" t="s">
        <v>35</v>
      </c>
      <c r="AS5965" t="s">
        <v>35</v>
      </c>
    </row>
    <row r="5966" spans="1:45">
      <c r="A5966" s="264" t="s">
        <v>20178</v>
      </c>
      <c r="B5966" s="217" t="s">
        <v>1136</v>
      </c>
      <c r="E5966" s="217" t="s">
        <v>20179</v>
      </c>
      <c r="F5966" s="217" t="s">
        <v>20180</v>
      </c>
      <c r="H5966" s="217" t="s">
        <v>45</v>
      </c>
      <c r="I5966" s="217" t="s">
        <v>45</v>
      </c>
      <c r="J5966" s="217" t="s">
        <v>33</v>
      </c>
      <c r="K5966" s="217" t="s">
        <v>33</v>
      </c>
      <c r="M5966" s="217" t="s">
        <v>33</v>
      </c>
      <c r="O5966" s="217" t="s">
        <v>35</v>
      </c>
      <c r="P5966" s="217" t="s">
        <v>35</v>
      </c>
      <c r="Q5966" s="217">
        <f>S7573-vykonyz.xlsx[[#This Row],[Kod]]</f>
        <v>-99789</v>
      </c>
      <c r="R5966" s="217">
        <f>S5896-vykonyz.xlsx[[#This Row],[Kod]]</f>
        <v>-99789</v>
      </c>
      <c r="AC5966" s="217">
        <f>vykonyz.xlsx3[[#This Row],[Kod]]-vykonyz.xlsx[[#This Row],[Kod]]</f>
        <v>0</v>
      </c>
      <c r="AD5966" t="s">
        <v>20178</v>
      </c>
      <c r="AE5966" t="s">
        <v>1136</v>
      </c>
      <c r="AF5966"/>
      <c r="AG5966"/>
      <c r="AH5966" t="s">
        <v>20179</v>
      </c>
      <c r="AI5966" t="s">
        <v>20180</v>
      </c>
      <c r="AJ5966"/>
      <c r="AK5966" t="s">
        <v>45</v>
      </c>
      <c r="AL5966" t="s">
        <v>45</v>
      </c>
      <c r="AM5966" t="s">
        <v>33</v>
      </c>
      <c r="AN5966" t="s">
        <v>33</v>
      </c>
      <c r="AO5966"/>
      <c r="AP5966" t="s">
        <v>33</v>
      </c>
      <c r="AQ5966"/>
      <c r="AR5966" t="s">
        <v>35</v>
      </c>
      <c r="AS5966" t="s">
        <v>35</v>
      </c>
    </row>
    <row r="5967" spans="1:45">
      <c r="A5967" s="264" t="s">
        <v>20181</v>
      </c>
      <c r="B5967" s="217" t="s">
        <v>13088</v>
      </c>
      <c r="C5967" s="217" t="s">
        <v>50</v>
      </c>
      <c r="E5967" s="217" t="s">
        <v>20182</v>
      </c>
      <c r="F5967" s="217" t="s">
        <v>16722</v>
      </c>
      <c r="H5967" s="217" t="s">
        <v>45</v>
      </c>
      <c r="I5967" s="217" t="s">
        <v>45</v>
      </c>
      <c r="J5967" s="217" t="s">
        <v>33</v>
      </c>
      <c r="K5967" s="217" t="s">
        <v>33</v>
      </c>
      <c r="M5967" s="217" t="s">
        <v>20183</v>
      </c>
      <c r="O5967" s="217" t="s">
        <v>35</v>
      </c>
      <c r="P5967" s="217" t="s">
        <v>35</v>
      </c>
      <c r="Q5967" s="217">
        <f>S7574-vykonyz.xlsx[[#This Row],[Kod]]</f>
        <v>-99790</v>
      </c>
      <c r="R5967" s="217">
        <f>S5897-vykonyz.xlsx[[#This Row],[Kod]]</f>
        <v>-99790</v>
      </c>
      <c r="AC5967" s="217">
        <f>vykonyz.xlsx3[[#This Row],[Kod]]-vykonyz.xlsx[[#This Row],[Kod]]</f>
        <v>0</v>
      </c>
      <c r="AD5967" t="s">
        <v>20181</v>
      </c>
      <c r="AE5967" t="s">
        <v>13088</v>
      </c>
      <c r="AF5967" t="s">
        <v>50</v>
      </c>
      <c r="AG5967"/>
      <c r="AH5967" t="s">
        <v>20182</v>
      </c>
      <c r="AI5967" t="s">
        <v>16722</v>
      </c>
      <c r="AJ5967"/>
      <c r="AK5967" t="s">
        <v>45</v>
      </c>
      <c r="AL5967" t="s">
        <v>45</v>
      </c>
      <c r="AM5967" t="s">
        <v>33</v>
      </c>
      <c r="AN5967" t="s">
        <v>33</v>
      </c>
      <c r="AO5967"/>
      <c r="AP5967" t="s">
        <v>20183</v>
      </c>
      <c r="AQ5967"/>
      <c r="AR5967" t="s">
        <v>35</v>
      </c>
      <c r="AS5967" t="s">
        <v>35</v>
      </c>
    </row>
    <row r="5968" spans="1:45">
      <c r="A5968" s="264" t="s">
        <v>20184</v>
      </c>
      <c r="B5968" s="217" t="s">
        <v>13088</v>
      </c>
      <c r="C5968" s="217" t="s">
        <v>50</v>
      </c>
      <c r="E5968" s="217" t="s">
        <v>20185</v>
      </c>
      <c r="F5968" s="217" t="s">
        <v>16722</v>
      </c>
      <c r="H5968" s="217" t="s">
        <v>45</v>
      </c>
      <c r="I5968" s="217" t="s">
        <v>45</v>
      </c>
      <c r="J5968" s="217" t="s">
        <v>33</v>
      </c>
      <c r="K5968" s="217" t="s">
        <v>33</v>
      </c>
      <c r="M5968" s="217" t="s">
        <v>20186</v>
      </c>
      <c r="O5968" s="217" t="s">
        <v>35</v>
      </c>
      <c r="P5968" s="217" t="s">
        <v>35</v>
      </c>
      <c r="Q5968" s="217">
        <f>S7575-vykonyz.xlsx[[#This Row],[Kod]]</f>
        <v>-99791</v>
      </c>
      <c r="R5968" s="217">
        <f>S5898-vykonyz.xlsx[[#This Row],[Kod]]</f>
        <v>-99791</v>
      </c>
      <c r="AC5968" s="217">
        <f>vykonyz.xlsx3[[#This Row],[Kod]]-vykonyz.xlsx[[#This Row],[Kod]]</f>
        <v>0</v>
      </c>
      <c r="AD5968" t="s">
        <v>20184</v>
      </c>
      <c r="AE5968" t="s">
        <v>13088</v>
      </c>
      <c r="AF5968" t="s">
        <v>50</v>
      </c>
      <c r="AG5968"/>
      <c r="AH5968" t="s">
        <v>20185</v>
      </c>
      <c r="AI5968" t="s">
        <v>16722</v>
      </c>
      <c r="AJ5968"/>
      <c r="AK5968" t="s">
        <v>45</v>
      </c>
      <c r="AL5968" t="s">
        <v>45</v>
      </c>
      <c r="AM5968" t="s">
        <v>33</v>
      </c>
      <c r="AN5968" t="s">
        <v>33</v>
      </c>
      <c r="AO5968"/>
      <c r="AP5968" t="s">
        <v>20186</v>
      </c>
      <c r="AQ5968"/>
      <c r="AR5968" t="s">
        <v>35</v>
      </c>
      <c r="AS5968" t="s">
        <v>35</v>
      </c>
    </row>
    <row r="5969" spans="1:45">
      <c r="A5969" s="264" t="s">
        <v>20187</v>
      </c>
      <c r="B5969" s="217" t="s">
        <v>13088</v>
      </c>
      <c r="C5969" s="217" t="s">
        <v>50</v>
      </c>
      <c r="E5969" s="217" t="s">
        <v>20188</v>
      </c>
      <c r="F5969" s="217" t="s">
        <v>16722</v>
      </c>
      <c r="H5969" s="217" t="s">
        <v>45</v>
      </c>
      <c r="I5969" s="217" t="s">
        <v>45</v>
      </c>
      <c r="J5969" s="217" t="s">
        <v>33</v>
      </c>
      <c r="K5969" s="217" t="s">
        <v>33</v>
      </c>
      <c r="M5969" s="217" t="s">
        <v>1755</v>
      </c>
      <c r="O5969" s="217" t="s">
        <v>35</v>
      </c>
      <c r="P5969" s="217" t="s">
        <v>35</v>
      </c>
      <c r="Q5969" s="217">
        <f>S7576-vykonyz.xlsx[[#This Row],[Kod]]</f>
        <v>-99792</v>
      </c>
      <c r="R5969" s="217">
        <f>S5899-vykonyz.xlsx[[#This Row],[Kod]]</f>
        <v>-99792</v>
      </c>
      <c r="AC5969" s="217">
        <f>vykonyz.xlsx3[[#This Row],[Kod]]-vykonyz.xlsx[[#This Row],[Kod]]</f>
        <v>0</v>
      </c>
      <c r="AD5969" t="s">
        <v>20187</v>
      </c>
      <c r="AE5969" t="s">
        <v>13088</v>
      </c>
      <c r="AF5969" t="s">
        <v>50</v>
      </c>
      <c r="AG5969"/>
      <c r="AH5969" t="s">
        <v>20188</v>
      </c>
      <c r="AI5969" t="s">
        <v>16722</v>
      </c>
      <c r="AJ5969"/>
      <c r="AK5969" t="s">
        <v>45</v>
      </c>
      <c r="AL5969" t="s">
        <v>45</v>
      </c>
      <c r="AM5969" t="s">
        <v>33</v>
      </c>
      <c r="AN5969" t="s">
        <v>33</v>
      </c>
      <c r="AO5969"/>
      <c r="AP5969" t="s">
        <v>1755</v>
      </c>
      <c r="AQ5969"/>
      <c r="AR5969" t="s">
        <v>35</v>
      </c>
      <c r="AS5969" t="s">
        <v>35</v>
      </c>
    </row>
    <row r="5970" spans="1:45">
      <c r="A5970" s="264" t="s">
        <v>20189</v>
      </c>
      <c r="B5970" s="217" t="s">
        <v>13088</v>
      </c>
      <c r="C5970" s="217" t="s">
        <v>50</v>
      </c>
      <c r="E5970" s="217" t="s">
        <v>20190</v>
      </c>
      <c r="F5970" s="217" t="s">
        <v>16722</v>
      </c>
      <c r="H5970" s="217" t="s">
        <v>45</v>
      </c>
      <c r="I5970" s="217" t="s">
        <v>45</v>
      </c>
      <c r="J5970" s="217" t="s">
        <v>33</v>
      </c>
      <c r="K5970" s="217" t="s">
        <v>33</v>
      </c>
      <c r="M5970" s="217" t="s">
        <v>20186</v>
      </c>
      <c r="O5970" s="217" t="s">
        <v>35</v>
      </c>
      <c r="P5970" s="217" t="s">
        <v>35</v>
      </c>
      <c r="Q5970" s="217">
        <f>S7577-vykonyz.xlsx[[#This Row],[Kod]]</f>
        <v>-99793</v>
      </c>
      <c r="R5970" s="217">
        <f>S5900-vykonyz.xlsx[[#This Row],[Kod]]</f>
        <v>-99793</v>
      </c>
      <c r="AC5970" s="217">
        <f>vykonyz.xlsx3[[#This Row],[Kod]]-vykonyz.xlsx[[#This Row],[Kod]]</f>
        <v>0</v>
      </c>
      <c r="AD5970" t="s">
        <v>20189</v>
      </c>
      <c r="AE5970" t="s">
        <v>13088</v>
      </c>
      <c r="AF5970" t="s">
        <v>50</v>
      </c>
      <c r="AG5970"/>
      <c r="AH5970" t="s">
        <v>20190</v>
      </c>
      <c r="AI5970" t="s">
        <v>16722</v>
      </c>
      <c r="AJ5970"/>
      <c r="AK5970" t="s">
        <v>45</v>
      </c>
      <c r="AL5970" t="s">
        <v>45</v>
      </c>
      <c r="AM5970" t="s">
        <v>33</v>
      </c>
      <c r="AN5970" t="s">
        <v>33</v>
      </c>
      <c r="AO5970"/>
      <c r="AP5970" t="s">
        <v>20186</v>
      </c>
      <c r="AQ5970"/>
      <c r="AR5970" t="s">
        <v>35</v>
      </c>
      <c r="AS5970" t="s">
        <v>35</v>
      </c>
    </row>
    <row r="5971" spans="1:45">
      <c r="A5971" s="264" t="s">
        <v>20191</v>
      </c>
      <c r="B5971" s="217" t="s">
        <v>13088</v>
      </c>
      <c r="C5971" s="217" t="s">
        <v>50</v>
      </c>
      <c r="E5971" s="217" t="s">
        <v>20192</v>
      </c>
      <c r="F5971" s="217" t="s">
        <v>16722</v>
      </c>
      <c r="H5971" s="217" t="s">
        <v>45</v>
      </c>
      <c r="I5971" s="217" t="s">
        <v>45</v>
      </c>
      <c r="J5971" s="217" t="s">
        <v>33</v>
      </c>
      <c r="K5971" s="217" t="s">
        <v>33</v>
      </c>
      <c r="M5971" s="217" t="s">
        <v>20193</v>
      </c>
      <c r="O5971" s="217" t="s">
        <v>35</v>
      </c>
      <c r="P5971" s="217" t="s">
        <v>35</v>
      </c>
      <c r="Q5971" s="217">
        <f>S7578-vykonyz.xlsx[[#This Row],[Kod]]</f>
        <v>-99794</v>
      </c>
      <c r="R5971" s="217">
        <f>S5901-vykonyz.xlsx[[#This Row],[Kod]]</f>
        <v>-99794</v>
      </c>
      <c r="AC5971" s="217">
        <f>vykonyz.xlsx3[[#This Row],[Kod]]-vykonyz.xlsx[[#This Row],[Kod]]</f>
        <v>0</v>
      </c>
      <c r="AD5971" t="s">
        <v>20191</v>
      </c>
      <c r="AE5971" t="s">
        <v>13088</v>
      </c>
      <c r="AF5971" t="s">
        <v>50</v>
      </c>
      <c r="AG5971"/>
      <c r="AH5971" t="s">
        <v>20192</v>
      </c>
      <c r="AI5971" t="s">
        <v>16722</v>
      </c>
      <c r="AJ5971"/>
      <c r="AK5971" t="s">
        <v>45</v>
      </c>
      <c r="AL5971" t="s">
        <v>45</v>
      </c>
      <c r="AM5971" t="s">
        <v>33</v>
      </c>
      <c r="AN5971" t="s">
        <v>33</v>
      </c>
      <c r="AO5971"/>
      <c r="AP5971" t="s">
        <v>20193</v>
      </c>
      <c r="AQ5971"/>
      <c r="AR5971" t="s">
        <v>35</v>
      </c>
      <c r="AS5971" t="s">
        <v>35</v>
      </c>
    </row>
    <row r="5972" spans="1:45">
      <c r="A5972" s="264" t="s">
        <v>20194</v>
      </c>
      <c r="B5972" s="217" t="s">
        <v>13088</v>
      </c>
      <c r="C5972" s="217" t="s">
        <v>50</v>
      </c>
      <c r="E5972" s="217" t="s">
        <v>20195</v>
      </c>
      <c r="F5972" s="217" t="s">
        <v>16722</v>
      </c>
      <c r="H5972" s="217" t="s">
        <v>45</v>
      </c>
      <c r="I5972" s="217" t="s">
        <v>45</v>
      </c>
      <c r="J5972" s="217" t="s">
        <v>33</v>
      </c>
      <c r="K5972" s="217" t="s">
        <v>33</v>
      </c>
      <c r="M5972" s="217" t="s">
        <v>20193</v>
      </c>
      <c r="O5972" s="217" t="s">
        <v>35</v>
      </c>
      <c r="P5972" s="217" t="s">
        <v>35</v>
      </c>
      <c r="Q5972" s="217">
        <f>S7579-vykonyz.xlsx[[#This Row],[Kod]]</f>
        <v>-99795</v>
      </c>
      <c r="R5972" s="217">
        <f>S5902-vykonyz.xlsx[[#This Row],[Kod]]</f>
        <v>-99795</v>
      </c>
      <c r="AC5972" s="217">
        <f>vykonyz.xlsx3[[#This Row],[Kod]]-vykonyz.xlsx[[#This Row],[Kod]]</f>
        <v>0</v>
      </c>
      <c r="AD5972" t="s">
        <v>20194</v>
      </c>
      <c r="AE5972" t="s">
        <v>13088</v>
      </c>
      <c r="AF5972" t="s">
        <v>50</v>
      </c>
      <c r="AG5972"/>
      <c r="AH5972" t="s">
        <v>20195</v>
      </c>
      <c r="AI5972" t="s">
        <v>16722</v>
      </c>
      <c r="AJ5972"/>
      <c r="AK5972" t="s">
        <v>45</v>
      </c>
      <c r="AL5972" t="s">
        <v>45</v>
      </c>
      <c r="AM5972" t="s">
        <v>33</v>
      </c>
      <c r="AN5972" t="s">
        <v>33</v>
      </c>
      <c r="AO5972"/>
      <c r="AP5972" t="s">
        <v>20193</v>
      </c>
      <c r="AQ5972"/>
      <c r="AR5972" t="s">
        <v>35</v>
      </c>
      <c r="AS5972" t="s">
        <v>35</v>
      </c>
    </row>
    <row r="5973" spans="1:45">
      <c r="A5973" s="264" t="s">
        <v>20196</v>
      </c>
      <c r="B5973" s="217" t="s">
        <v>13088</v>
      </c>
      <c r="C5973" s="217" t="s">
        <v>50</v>
      </c>
      <c r="E5973" s="217" t="s">
        <v>20197</v>
      </c>
      <c r="F5973" s="217" t="s">
        <v>16722</v>
      </c>
      <c r="H5973" s="217" t="s">
        <v>45</v>
      </c>
      <c r="I5973" s="217" t="s">
        <v>45</v>
      </c>
      <c r="J5973" s="217" t="s">
        <v>33</v>
      </c>
      <c r="K5973" s="217" t="s">
        <v>33</v>
      </c>
      <c r="M5973" s="217" t="s">
        <v>20193</v>
      </c>
      <c r="O5973" s="217" t="s">
        <v>35</v>
      </c>
      <c r="P5973" s="217" t="s">
        <v>35</v>
      </c>
      <c r="Q5973" s="217">
        <f>S7580-vykonyz.xlsx[[#This Row],[Kod]]</f>
        <v>-99796</v>
      </c>
      <c r="R5973" s="217">
        <f>S5903-vykonyz.xlsx[[#This Row],[Kod]]</f>
        <v>-99796</v>
      </c>
      <c r="AC5973" s="217">
        <f>vykonyz.xlsx3[[#This Row],[Kod]]-vykonyz.xlsx[[#This Row],[Kod]]</f>
        <v>0</v>
      </c>
      <c r="AD5973" t="s">
        <v>20196</v>
      </c>
      <c r="AE5973" t="s">
        <v>13088</v>
      </c>
      <c r="AF5973" t="s">
        <v>50</v>
      </c>
      <c r="AG5973"/>
      <c r="AH5973" t="s">
        <v>20197</v>
      </c>
      <c r="AI5973" t="s">
        <v>16722</v>
      </c>
      <c r="AJ5973"/>
      <c r="AK5973" t="s">
        <v>45</v>
      </c>
      <c r="AL5973" t="s">
        <v>45</v>
      </c>
      <c r="AM5973" t="s">
        <v>33</v>
      </c>
      <c r="AN5973" t="s">
        <v>33</v>
      </c>
      <c r="AO5973"/>
      <c r="AP5973" t="s">
        <v>20193</v>
      </c>
      <c r="AQ5973"/>
      <c r="AR5973" t="s">
        <v>35</v>
      </c>
      <c r="AS5973" t="s">
        <v>35</v>
      </c>
    </row>
    <row r="5974" spans="1:45">
      <c r="A5974" s="264" t="s">
        <v>20198</v>
      </c>
      <c r="B5974" s="217" t="s">
        <v>13088</v>
      </c>
      <c r="C5974" s="217" t="s">
        <v>50</v>
      </c>
      <c r="E5974" s="217" t="s">
        <v>20199</v>
      </c>
      <c r="F5974" s="217" t="s">
        <v>16722</v>
      </c>
      <c r="H5974" s="217" t="s">
        <v>45</v>
      </c>
      <c r="I5974" s="217" t="s">
        <v>45</v>
      </c>
      <c r="J5974" s="217" t="s">
        <v>33</v>
      </c>
      <c r="K5974" s="217" t="s">
        <v>33</v>
      </c>
      <c r="M5974" s="217" t="s">
        <v>20193</v>
      </c>
      <c r="O5974" s="217" t="s">
        <v>35</v>
      </c>
      <c r="P5974" s="217" t="s">
        <v>35</v>
      </c>
      <c r="Q5974" s="217">
        <f>S7581-vykonyz.xlsx[[#This Row],[Kod]]</f>
        <v>-99797</v>
      </c>
      <c r="R5974" s="217">
        <f>S5904-vykonyz.xlsx[[#This Row],[Kod]]</f>
        <v>-99797</v>
      </c>
      <c r="AC5974" s="217">
        <f>vykonyz.xlsx3[[#This Row],[Kod]]-vykonyz.xlsx[[#This Row],[Kod]]</f>
        <v>0</v>
      </c>
      <c r="AD5974" t="s">
        <v>20198</v>
      </c>
      <c r="AE5974" t="s">
        <v>13088</v>
      </c>
      <c r="AF5974" t="s">
        <v>50</v>
      </c>
      <c r="AG5974"/>
      <c r="AH5974" t="s">
        <v>20199</v>
      </c>
      <c r="AI5974" t="s">
        <v>16722</v>
      </c>
      <c r="AJ5974"/>
      <c r="AK5974" t="s">
        <v>45</v>
      </c>
      <c r="AL5974" t="s">
        <v>45</v>
      </c>
      <c r="AM5974" t="s">
        <v>33</v>
      </c>
      <c r="AN5974" t="s">
        <v>33</v>
      </c>
      <c r="AO5974"/>
      <c r="AP5974" t="s">
        <v>20193</v>
      </c>
      <c r="AQ5974"/>
      <c r="AR5974" t="s">
        <v>35</v>
      </c>
      <c r="AS5974" t="s">
        <v>35</v>
      </c>
    </row>
    <row r="5975" spans="1:45">
      <c r="A5975" s="264" t="s">
        <v>20200</v>
      </c>
      <c r="B5975" s="217" t="s">
        <v>13088</v>
      </c>
      <c r="C5975" s="217" t="s">
        <v>50</v>
      </c>
      <c r="E5975" s="217" t="s">
        <v>20201</v>
      </c>
      <c r="F5975" s="217" t="s">
        <v>16722</v>
      </c>
      <c r="H5975" s="217" t="s">
        <v>45</v>
      </c>
      <c r="I5975" s="217" t="s">
        <v>45</v>
      </c>
      <c r="J5975" s="217" t="s">
        <v>33</v>
      </c>
      <c r="K5975" s="217" t="s">
        <v>33</v>
      </c>
      <c r="M5975" s="217" t="s">
        <v>20202</v>
      </c>
      <c r="O5975" s="217" t="s">
        <v>35</v>
      </c>
      <c r="P5975" s="217" t="s">
        <v>35</v>
      </c>
      <c r="Q5975" s="217">
        <f>S7582-vykonyz.xlsx[[#This Row],[Kod]]</f>
        <v>-99798</v>
      </c>
      <c r="R5975" s="217">
        <f>S5905-vykonyz.xlsx[[#This Row],[Kod]]</f>
        <v>-99798</v>
      </c>
      <c r="AC5975" s="217">
        <f>vykonyz.xlsx3[[#This Row],[Kod]]-vykonyz.xlsx[[#This Row],[Kod]]</f>
        <v>0</v>
      </c>
      <c r="AD5975" t="s">
        <v>20200</v>
      </c>
      <c r="AE5975" t="s">
        <v>13088</v>
      </c>
      <c r="AF5975" t="s">
        <v>50</v>
      </c>
      <c r="AG5975"/>
      <c r="AH5975" t="s">
        <v>20201</v>
      </c>
      <c r="AI5975" t="s">
        <v>16722</v>
      </c>
      <c r="AJ5975"/>
      <c r="AK5975" t="s">
        <v>45</v>
      </c>
      <c r="AL5975" t="s">
        <v>45</v>
      </c>
      <c r="AM5975" t="s">
        <v>33</v>
      </c>
      <c r="AN5975" t="s">
        <v>33</v>
      </c>
      <c r="AO5975"/>
      <c r="AP5975" t="s">
        <v>20202</v>
      </c>
      <c r="AQ5975"/>
      <c r="AR5975" t="s">
        <v>35</v>
      </c>
      <c r="AS5975" t="s">
        <v>35</v>
      </c>
    </row>
    <row r="5976" spans="1:45">
      <c r="A5976" s="264" t="s">
        <v>20203</v>
      </c>
      <c r="B5976" s="217" t="s">
        <v>13088</v>
      </c>
      <c r="C5976" s="217" t="s">
        <v>50</v>
      </c>
      <c r="E5976" s="217" t="s">
        <v>20204</v>
      </c>
      <c r="F5976" s="217" t="s">
        <v>16722</v>
      </c>
      <c r="H5976" s="217" t="s">
        <v>45</v>
      </c>
      <c r="I5976" s="217" t="s">
        <v>45</v>
      </c>
      <c r="J5976" s="217" t="s">
        <v>33</v>
      </c>
      <c r="K5976" s="217" t="s">
        <v>33</v>
      </c>
      <c r="M5976" s="217" t="s">
        <v>1755</v>
      </c>
      <c r="O5976" s="217" t="s">
        <v>35</v>
      </c>
      <c r="P5976" s="217" t="s">
        <v>35</v>
      </c>
      <c r="Q5976" s="217">
        <f>S7583-vykonyz.xlsx[[#This Row],[Kod]]</f>
        <v>-99799</v>
      </c>
      <c r="R5976" s="217">
        <f>S5906-vykonyz.xlsx[[#This Row],[Kod]]</f>
        <v>-99799</v>
      </c>
      <c r="AC5976" s="217">
        <f>vykonyz.xlsx3[[#This Row],[Kod]]-vykonyz.xlsx[[#This Row],[Kod]]</f>
        <v>0</v>
      </c>
      <c r="AD5976" t="s">
        <v>20203</v>
      </c>
      <c r="AE5976" t="s">
        <v>13088</v>
      </c>
      <c r="AF5976" t="s">
        <v>50</v>
      </c>
      <c r="AG5976"/>
      <c r="AH5976" t="s">
        <v>20204</v>
      </c>
      <c r="AI5976" t="s">
        <v>16722</v>
      </c>
      <c r="AJ5976"/>
      <c r="AK5976" t="s">
        <v>45</v>
      </c>
      <c r="AL5976" t="s">
        <v>45</v>
      </c>
      <c r="AM5976" t="s">
        <v>33</v>
      </c>
      <c r="AN5976" t="s">
        <v>33</v>
      </c>
      <c r="AO5976"/>
      <c r="AP5976" t="s">
        <v>1755</v>
      </c>
      <c r="AQ5976"/>
      <c r="AR5976" t="s">
        <v>35</v>
      </c>
      <c r="AS5976" t="s">
        <v>35</v>
      </c>
    </row>
    <row r="5977" spans="1:45">
      <c r="A5977" s="264" t="s">
        <v>20205</v>
      </c>
      <c r="B5977" s="217" t="s">
        <v>13088</v>
      </c>
      <c r="C5977" s="217" t="s">
        <v>50</v>
      </c>
      <c r="E5977" s="217" t="s">
        <v>20206</v>
      </c>
      <c r="F5977" s="217" t="s">
        <v>16722</v>
      </c>
      <c r="H5977" s="217" t="s">
        <v>45</v>
      </c>
      <c r="I5977" s="217" t="s">
        <v>45</v>
      </c>
      <c r="J5977" s="217" t="s">
        <v>33</v>
      </c>
      <c r="K5977" s="217" t="s">
        <v>33</v>
      </c>
      <c r="M5977" s="217" t="s">
        <v>20186</v>
      </c>
      <c r="O5977" s="217" t="s">
        <v>35</v>
      </c>
      <c r="P5977" s="217" t="s">
        <v>35</v>
      </c>
      <c r="Q5977" s="217">
        <f>S7584-vykonyz.xlsx[[#This Row],[Kod]]</f>
        <v>-99800</v>
      </c>
      <c r="R5977" s="217">
        <f>S5907-vykonyz.xlsx[[#This Row],[Kod]]</f>
        <v>-99800</v>
      </c>
      <c r="AC5977" s="217">
        <f>vykonyz.xlsx3[[#This Row],[Kod]]-vykonyz.xlsx[[#This Row],[Kod]]</f>
        <v>0</v>
      </c>
      <c r="AD5977" t="s">
        <v>20205</v>
      </c>
      <c r="AE5977" t="s">
        <v>13088</v>
      </c>
      <c r="AF5977" t="s">
        <v>50</v>
      </c>
      <c r="AG5977"/>
      <c r="AH5977" t="s">
        <v>20206</v>
      </c>
      <c r="AI5977" t="s">
        <v>16722</v>
      </c>
      <c r="AJ5977"/>
      <c r="AK5977" t="s">
        <v>45</v>
      </c>
      <c r="AL5977" t="s">
        <v>45</v>
      </c>
      <c r="AM5977" t="s">
        <v>33</v>
      </c>
      <c r="AN5977" t="s">
        <v>33</v>
      </c>
      <c r="AO5977"/>
      <c r="AP5977" t="s">
        <v>20186</v>
      </c>
      <c r="AQ5977"/>
      <c r="AR5977" t="s">
        <v>35</v>
      </c>
      <c r="AS5977" t="s">
        <v>35</v>
      </c>
    </row>
    <row r="5978" spans="1:45">
      <c r="A5978" s="264" t="s">
        <v>20207</v>
      </c>
      <c r="B5978" s="217" t="s">
        <v>12551</v>
      </c>
      <c r="C5978" s="217" t="s">
        <v>28</v>
      </c>
      <c r="E5978" s="217" t="s">
        <v>20208</v>
      </c>
      <c r="F5978" s="217" t="s">
        <v>20209</v>
      </c>
      <c r="H5978" s="217" t="s">
        <v>45</v>
      </c>
      <c r="I5978" s="217" t="s">
        <v>45</v>
      </c>
      <c r="J5978" s="217" t="s">
        <v>33</v>
      </c>
      <c r="K5978" s="217" t="s">
        <v>33</v>
      </c>
      <c r="M5978" s="217" t="s">
        <v>33</v>
      </c>
      <c r="O5978" s="217" t="s">
        <v>35</v>
      </c>
      <c r="P5978" s="217" t="s">
        <v>35</v>
      </c>
      <c r="Q5978" s="217">
        <f>S7585-vykonyz.xlsx[[#This Row],[Kod]]</f>
        <v>-99801</v>
      </c>
      <c r="R5978" s="217">
        <f>S5908-vykonyz.xlsx[[#This Row],[Kod]]</f>
        <v>-99801</v>
      </c>
      <c r="AC5978" s="217">
        <f>vykonyz.xlsx3[[#This Row],[Kod]]-vykonyz.xlsx[[#This Row],[Kod]]</f>
        <v>0</v>
      </c>
      <c r="AD5978" t="s">
        <v>20207</v>
      </c>
      <c r="AE5978" t="s">
        <v>12551</v>
      </c>
      <c r="AF5978" t="s">
        <v>28</v>
      </c>
      <c r="AG5978"/>
      <c r="AH5978" t="s">
        <v>20208</v>
      </c>
      <c r="AI5978" t="s">
        <v>20209</v>
      </c>
      <c r="AJ5978"/>
      <c r="AK5978" t="s">
        <v>45</v>
      </c>
      <c r="AL5978" t="s">
        <v>45</v>
      </c>
      <c r="AM5978" t="s">
        <v>33</v>
      </c>
      <c r="AN5978" t="s">
        <v>33</v>
      </c>
      <c r="AO5978"/>
      <c r="AP5978" t="s">
        <v>33</v>
      </c>
      <c r="AQ5978"/>
      <c r="AR5978" t="s">
        <v>35</v>
      </c>
      <c r="AS5978" t="s">
        <v>35</v>
      </c>
    </row>
    <row r="5979" spans="1:45">
      <c r="A5979" s="264" t="s">
        <v>20210</v>
      </c>
      <c r="B5979" s="217" t="s">
        <v>12551</v>
      </c>
      <c r="C5979" s="217" t="s">
        <v>28</v>
      </c>
      <c r="E5979" s="217" t="s">
        <v>20211</v>
      </c>
      <c r="F5979" s="217" t="s">
        <v>20212</v>
      </c>
      <c r="H5979" s="217" t="s">
        <v>45</v>
      </c>
      <c r="I5979" s="217" t="s">
        <v>45</v>
      </c>
      <c r="J5979" s="217" t="s">
        <v>33</v>
      </c>
      <c r="K5979" s="217" t="s">
        <v>33</v>
      </c>
      <c r="M5979" s="217" t="s">
        <v>33</v>
      </c>
      <c r="O5979" s="217" t="s">
        <v>35</v>
      </c>
      <c r="P5979" s="217" t="s">
        <v>35</v>
      </c>
      <c r="Q5979" s="217">
        <f>S7586-vykonyz.xlsx[[#This Row],[Kod]]</f>
        <v>-99803</v>
      </c>
      <c r="R5979" s="217">
        <f>S5909-vykonyz.xlsx[[#This Row],[Kod]]</f>
        <v>-99803</v>
      </c>
      <c r="AC5979" s="217">
        <f>vykonyz.xlsx3[[#This Row],[Kod]]-vykonyz.xlsx[[#This Row],[Kod]]</f>
        <v>0</v>
      </c>
      <c r="AD5979" t="s">
        <v>20210</v>
      </c>
      <c r="AE5979" t="s">
        <v>12551</v>
      </c>
      <c r="AF5979" t="s">
        <v>28</v>
      </c>
      <c r="AG5979"/>
      <c r="AH5979" t="s">
        <v>20211</v>
      </c>
      <c r="AI5979" t="s">
        <v>20212</v>
      </c>
      <c r="AJ5979"/>
      <c r="AK5979" t="s">
        <v>45</v>
      </c>
      <c r="AL5979" t="s">
        <v>45</v>
      </c>
      <c r="AM5979" t="s">
        <v>33</v>
      </c>
      <c r="AN5979" t="s">
        <v>33</v>
      </c>
      <c r="AO5979"/>
      <c r="AP5979" t="s">
        <v>33</v>
      </c>
      <c r="AQ5979"/>
      <c r="AR5979" t="s">
        <v>35</v>
      </c>
      <c r="AS5979" t="s">
        <v>35</v>
      </c>
    </row>
    <row r="5980" spans="1:45">
      <c r="A5980" s="264" t="s">
        <v>20213</v>
      </c>
      <c r="B5980" s="217" t="s">
        <v>13088</v>
      </c>
      <c r="C5980" s="217" t="s">
        <v>50</v>
      </c>
      <c r="E5980" s="217" t="s">
        <v>20214</v>
      </c>
      <c r="H5980" s="217" t="s">
        <v>45</v>
      </c>
      <c r="I5980" s="217" t="s">
        <v>45</v>
      </c>
      <c r="J5980" s="217" t="s">
        <v>33</v>
      </c>
      <c r="K5980" s="217" t="s">
        <v>33</v>
      </c>
      <c r="M5980" s="217" t="s">
        <v>20215</v>
      </c>
      <c r="O5980" s="217" t="s">
        <v>35</v>
      </c>
      <c r="P5980" s="217" t="s">
        <v>35</v>
      </c>
      <c r="Q5980" s="217">
        <f>S5983-vykonyz.xlsx[[#This Row],[Kod]]</f>
        <v>-99804</v>
      </c>
      <c r="R5980" s="217">
        <f>S5980-vykonyz.xlsx[[#This Row],[Kod]]</f>
        <v>-99804</v>
      </c>
      <c r="AC5980" s="217">
        <f>vykonyz.xlsx3[[#This Row],[Kod]]-vykonyz.xlsx[[#This Row],[Kod]]</f>
        <v>0</v>
      </c>
      <c r="AD5980" t="s">
        <v>20213</v>
      </c>
      <c r="AE5980" t="s">
        <v>13088</v>
      </c>
      <c r="AF5980" t="s">
        <v>50</v>
      </c>
      <c r="AG5980"/>
      <c r="AH5980" t="s">
        <v>20214</v>
      </c>
      <c r="AI5980"/>
      <c r="AJ5980"/>
      <c r="AK5980" t="s">
        <v>45</v>
      </c>
      <c r="AL5980" t="s">
        <v>45</v>
      </c>
      <c r="AM5980" t="s">
        <v>33</v>
      </c>
      <c r="AN5980" t="s">
        <v>33</v>
      </c>
      <c r="AO5980"/>
      <c r="AP5980" t="s">
        <v>20215</v>
      </c>
      <c r="AQ5980"/>
      <c r="AR5980" t="s">
        <v>35</v>
      </c>
      <c r="AS5980" t="s">
        <v>35</v>
      </c>
    </row>
    <row r="5981" spans="1:45">
      <c r="A5981" s="264" t="s">
        <v>20216</v>
      </c>
      <c r="B5981" s="217" t="s">
        <v>13088</v>
      </c>
      <c r="C5981" s="217" t="s">
        <v>50</v>
      </c>
      <c r="E5981" s="217" t="s">
        <v>20217</v>
      </c>
      <c r="H5981" s="217" t="s">
        <v>45</v>
      </c>
      <c r="I5981" s="217" t="s">
        <v>45</v>
      </c>
      <c r="J5981" s="217" t="s">
        <v>33</v>
      </c>
      <c r="K5981" s="217" t="s">
        <v>33</v>
      </c>
      <c r="M5981" s="217" t="s">
        <v>16684</v>
      </c>
      <c r="O5981" s="217" t="s">
        <v>35</v>
      </c>
      <c r="P5981" s="217" t="s">
        <v>35</v>
      </c>
      <c r="Q5981" s="217">
        <f>S5983-vykonyz.xlsx[[#This Row],[Kod]]</f>
        <v>-99805</v>
      </c>
      <c r="R5981" s="217">
        <f>S5980-vykonyz.xlsx[[#This Row],[Kod]]</f>
        <v>-99805</v>
      </c>
      <c r="AC5981" s="217">
        <f>vykonyz.xlsx3[[#This Row],[Kod]]-vykonyz.xlsx[[#This Row],[Kod]]</f>
        <v>0</v>
      </c>
      <c r="AD5981" t="s">
        <v>20216</v>
      </c>
      <c r="AE5981" t="s">
        <v>13088</v>
      </c>
      <c r="AF5981" t="s">
        <v>50</v>
      </c>
      <c r="AG5981"/>
      <c r="AH5981" t="s">
        <v>20217</v>
      </c>
      <c r="AI5981"/>
      <c r="AJ5981"/>
      <c r="AK5981" t="s">
        <v>45</v>
      </c>
      <c r="AL5981" t="s">
        <v>45</v>
      </c>
      <c r="AM5981" t="s">
        <v>33</v>
      </c>
      <c r="AN5981" t="s">
        <v>33</v>
      </c>
      <c r="AO5981"/>
      <c r="AP5981" t="s">
        <v>16684</v>
      </c>
      <c r="AQ5981"/>
      <c r="AR5981" t="s">
        <v>35</v>
      </c>
      <c r="AS5981" t="s">
        <v>35</v>
      </c>
    </row>
    <row r="5982" spans="1:45">
      <c r="A5982" s="264" t="s">
        <v>20218</v>
      </c>
      <c r="B5982" s="217" t="s">
        <v>1136</v>
      </c>
      <c r="E5982" s="217" t="s">
        <v>20219</v>
      </c>
      <c r="H5982" s="217" t="s">
        <v>45</v>
      </c>
      <c r="I5982" s="217" t="s">
        <v>45</v>
      </c>
      <c r="J5982" s="217" t="s">
        <v>33</v>
      </c>
      <c r="K5982" s="217" t="s">
        <v>33</v>
      </c>
      <c r="M5982" s="217" t="s">
        <v>33</v>
      </c>
      <c r="O5982" s="217" t="s">
        <v>35</v>
      </c>
      <c r="P5982" s="217" t="s">
        <v>35</v>
      </c>
      <c r="Q5982" s="217">
        <f>S5983-vykonyz.xlsx[[#This Row],[Kod]]</f>
        <v>-99832</v>
      </c>
      <c r="R5982" s="217">
        <f>S5980-vykonyz.xlsx[[#This Row],[Kod]]</f>
        <v>-99832</v>
      </c>
      <c r="AC5982" s="217">
        <f>vykonyz.xlsx3[[#This Row],[Kod]]-vykonyz.xlsx[[#This Row],[Kod]]</f>
        <v>0</v>
      </c>
      <c r="AD5982" t="s">
        <v>20218</v>
      </c>
      <c r="AE5982" t="s">
        <v>1136</v>
      </c>
      <c r="AF5982"/>
      <c r="AG5982"/>
      <c r="AH5982" t="s">
        <v>20219</v>
      </c>
      <c r="AI5982"/>
      <c r="AJ5982"/>
      <c r="AK5982" t="s">
        <v>45</v>
      </c>
      <c r="AL5982" t="s">
        <v>45</v>
      </c>
      <c r="AM5982" t="s">
        <v>33</v>
      </c>
      <c r="AN5982" t="s">
        <v>33</v>
      </c>
      <c r="AO5982"/>
      <c r="AP5982" t="s">
        <v>33</v>
      </c>
      <c r="AQ5982"/>
      <c r="AR5982" t="s">
        <v>35</v>
      </c>
      <c r="AS5982" t="s">
        <v>35</v>
      </c>
    </row>
    <row r="5983" spans="1:45">
      <c r="A5983" s="264" t="s">
        <v>20220</v>
      </c>
      <c r="B5983" s="217" t="s">
        <v>1136</v>
      </c>
      <c r="E5983" s="217" t="s">
        <v>20221</v>
      </c>
      <c r="H5983" s="217" t="s">
        <v>45</v>
      </c>
      <c r="I5983" s="217" t="s">
        <v>45</v>
      </c>
      <c r="J5983" s="217" t="s">
        <v>33</v>
      </c>
      <c r="K5983" s="217" t="s">
        <v>33</v>
      </c>
      <c r="M5983" s="217" t="s">
        <v>33</v>
      </c>
      <c r="O5983" s="217" t="s">
        <v>35</v>
      </c>
      <c r="P5983" s="217" t="s">
        <v>35</v>
      </c>
      <c r="Q5983" s="217">
        <f>S5983-vykonyz.xlsx[[#This Row],[Kod]]</f>
        <v>-99833</v>
      </c>
      <c r="R5983" s="217">
        <f>S5980-vykonyz.xlsx[[#This Row],[Kod]]</f>
        <v>-99833</v>
      </c>
      <c r="AC5983" s="217">
        <f>vykonyz.xlsx3[[#This Row],[Kod]]-vykonyz.xlsx[[#This Row],[Kod]]</f>
        <v>0</v>
      </c>
      <c r="AD5983" t="s">
        <v>20220</v>
      </c>
      <c r="AE5983" t="s">
        <v>1136</v>
      </c>
      <c r="AF5983"/>
      <c r="AG5983"/>
      <c r="AH5983" t="s">
        <v>20221</v>
      </c>
      <c r="AI5983"/>
      <c r="AJ5983"/>
      <c r="AK5983" t="s">
        <v>45</v>
      </c>
      <c r="AL5983" t="s">
        <v>45</v>
      </c>
      <c r="AM5983" t="s">
        <v>33</v>
      </c>
      <c r="AN5983" t="s">
        <v>33</v>
      </c>
      <c r="AO5983"/>
      <c r="AP5983" t="s">
        <v>33</v>
      </c>
      <c r="AQ5983"/>
      <c r="AR5983" t="s">
        <v>35</v>
      </c>
      <c r="AS5983" t="s">
        <v>35</v>
      </c>
    </row>
    <row r="5984" spans="1:45">
      <c r="A5984" s="264" t="s">
        <v>20222</v>
      </c>
      <c r="B5984" s="217" t="s">
        <v>1136</v>
      </c>
      <c r="E5984" s="217" t="s">
        <v>20223</v>
      </c>
      <c r="H5984" s="217" t="s">
        <v>45</v>
      </c>
      <c r="I5984" s="217" t="s">
        <v>45</v>
      </c>
      <c r="J5984" s="217" t="s">
        <v>33</v>
      </c>
      <c r="K5984" s="217" t="s">
        <v>33</v>
      </c>
      <c r="M5984" s="217" t="s">
        <v>33</v>
      </c>
      <c r="O5984" s="217" t="s">
        <v>35</v>
      </c>
      <c r="P5984" s="217" t="s">
        <v>35</v>
      </c>
      <c r="Q5984" s="217">
        <f>S5983-vykonyz.xlsx[[#This Row],[Kod]]</f>
        <v>-99834</v>
      </c>
      <c r="R5984" s="217">
        <f>S5980-vykonyz.xlsx[[#This Row],[Kod]]</f>
        <v>-99834</v>
      </c>
      <c r="AC5984" s="217">
        <f>vykonyz.xlsx3[[#This Row],[Kod]]-vykonyz.xlsx[[#This Row],[Kod]]</f>
        <v>0</v>
      </c>
      <c r="AD5984" t="s">
        <v>20222</v>
      </c>
      <c r="AE5984" t="s">
        <v>1136</v>
      </c>
      <c r="AF5984"/>
      <c r="AG5984"/>
      <c r="AH5984" t="s">
        <v>20223</v>
      </c>
      <c r="AI5984"/>
      <c r="AJ5984"/>
      <c r="AK5984" t="s">
        <v>45</v>
      </c>
      <c r="AL5984" t="s">
        <v>45</v>
      </c>
      <c r="AM5984" t="s">
        <v>33</v>
      </c>
      <c r="AN5984" t="s">
        <v>33</v>
      </c>
      <c r="AO5984"/>
      <c r="AP5984" t="s">
        <v>33</v>
      </c>
      <c r="AQ5984"/>
      <c r="AR5984" t="s">
        <v>35</v>
      </c>
      <c r="AS5984" t="s">
        <v>35</v>
      </c>
    </row>
    <row r="5985" spans="1:45">
      <c r="A5985" s="264" t="s">
        <v>20224</v>
      </c>
      <c r="B5985" s="217" t="s">
        <v>1136</v>
      </c>
      <c r="E5985" s="217" t="s">
        <v>20225</v>
      </c>
      <c r="H5985" s="217" t="s">
        <v>45</v>
      </c>
      <c r="I5985" s="217" t="s">
        <v>45</v>
      </c>
      <c r="J5985" s="217" t="s">
        <v>33</v>
      </c>
      <c r="K5985" s="217" t="s">
        <v>33</v>
      </c>
      <c r="M5985" s="217" t="s">
        <v>33</v>
      </c>
      <c r="O5985" s="217" t="s">
        <v>35</v>
      </c>
      <c r="P5985" s="217" t="s">
        <v>35</v>
      </c>
      <c r="Q5985" s="217">
        <f>S5983-vykonyz.xlsx[[#This Row],[Kod]]</f>
        <v>-99836</v>
      </c>
      <c r="R5985" s="217">
        <f>S5980-vykonyz.xlsx[[#This Row],[Kod]]</f>
        <v>-99836</v>
      </c>
      <c r="AC5985" s="217">
        <f>vykonyz.xlsx3[[#This Row],[Kod]]-vykonyz.xlsx[[#This Row],[Kod]]</f>
        <v>0</v>
      </c>
      <c r="AD5985" t="s">
        <v>20224</v>
      </c>
      <c r="AE5985" t="s">
        <v>1136</v>
      </c>
      <c r="AF5985"/>
      <c r="AG5985"/>
      <c r="AH5985" t="s">
        <v>20225</v>
      </c>
      <c r="AI5985"/>
      <c r="AJ5985"/>
      <c r="AK5985" t="s">
        <v>45</v>
      </c>
      <c r="AL5985" t="s">
        <v>45</v>
      </c>
      <c r="AM5985" t="s">
        <v>33</v>
      </c>
      <c r="AN5985" t="s">
        <v>33</v>
      </c>
      <c r="AO5985"/>
      <c r="AP5985" t="s">
        <v>33</v>
      </c>
      <c r="AQ5985"/>
      <c r="AR5985" t="s">
        <v>35</v>
      </c>
      <c r="AS5985" t="s">
        <v>35</v>
      </c>
    </row>
    <row r="5986" spans="1:45">
      <c r="A5986" s="264" t="s">
        <v>20226</v>
      </c>
      <c r="B5986" s="217" t="s">
        <v>1136</v>
      </c>
      <c r="E5986" s="217" t="s">
        <v>20227</v>
      </c>
      <c r="H5986" s="217" t="s">
        <v>45</v>
      </c>
      <c r="I5986" s="217" t="s">
        <v>45</v>
      </c>
      <c r="J5986" s="217" t="s">
        <v>33</v>
      </c>
      <c r="K5986" s="217" t="s">
        <v>33</v>
      </c>
      <c r="M5986" s="217" t="s">
        <v>33</v>
      </c>
      <c r="O5986" s="217" t="s">
        <v>35</v>
      </c>
      <c r="P5986" s="217" t="s">
        <v>35</v>
      </c>
      <c r="Q5986" s="217">
        <f>S5983-vykonyz.xlsx[[#This Row],[Kod]]</f>
        <v>-99837</v>
      </c>
      <c r="R5986" s="217">
        <f>S5980-vykonyz.xlsx[[#This Row],[Kod]]</f>
        <v>-99837</v>
      </c>
      <c r="AC5986" s="217">
        <f>vykonyz.xlsx3[[#This Row],[Kod]]-vykonyz.xlsx[[#This Row],[Kod]]</f>
        <v>0</v>
      </c>
      <c r="AD5986" t="s">
        <v>20226</v>
      </c>
      <c r="AE5986" t="s">
        <v>1136</v>
      </c>
      <c r="AF5986"/>
      <c r="AG5986"/>
      <c r="AH5986" t="s">
        <v>20227</v>
      </c>
      <c r="AI5986"/>
      <c r="AJ5986"/>
      <c r="AK5986" t="s">
        <v>45</v>
      </c>
      <c r="AL5986" t="s">
        <v>45</v>
      </c>
      <c r="AM5986" t="s">
        <v>33</v>
      </c>
      <c r="AN5986" t="s">
        <v>33</v>
      </c>
      <c r="AO5986"/>
      <c r="AP5986" t="s">
        <v>33</v>
      </c>
      <c r="AQ5986"/>
      <c r="AR5986" t="s">
        <v>35</v>
      </c>
      <c r="AS5986" t="s">
        <v>35</v>
      </c>
    </row>
    <row r="5987" spans="1:45">
      <c r="A5987" s="264" t="s">
        <v>20228</v>
      </c>
      <c r="B5987" s="217" t="s">
        <v>1136</v>
      </c>
      <c r="E5987" s="217" t="s">
        <v>20229</v>
      </c>
      <c r="H5987" s="217" t="s">
        <v>45</v>
      </c>
      <c r="I5987" s="217" t="s">
        <v>45</v>
      </c>
      <c r="J5987" s="217" t="s">
        <v>33</v>
      </c>
      <c r="K5987" s="217" t="s">
        <v>33</v>
      </c>
      <c r="M5987" s="217" t="s">
        <v>33</v>
      </c>
      <c r="O5987" s="217" t="s">
        <v>35</v>
      </c>
      <c r="P5987" s="217" t="s">
        <v>35</v>
      </c>
      <c r="Q5987" s="217">
        <f>S5983-vykonyz.xlsx[[#This Row],[Kod]]</f>
        <v>-99838</v>
      </c>
      <c r="R5987" s="217">
        <f>S5980-vykonyz.xlsx[[#This Row],[Kod]]</f>
        <v>-99838</v>
      </c>
      <c r="AC5987" s="217">
        <f>vykonyz.xlsx3[[#This Row],[Kod]]-vykonyz.xlsx[[#This Row],[Kod]]</f>
        <v>0</v>
      </c>
      <c r="AD5987" t="s">
        <v>20228</v>
      </c>
      <c r="AE5987" t="s">
        <v>1136</v>
      </c>
      <c r="AF5987"/>
      <c r="AG5987"/>
      <c r="AH5987" t="s">
        <v>20229</v>
      </c>
      <c r="AI5987"/>
      <c r="AJ5987"/>
      <c r="AK5987" t="s">
        <v>45</v>
      </c>
      <c r="AL5987" t="s">
        <v>45</v>
      </c>
      <c r="AM5987" t="s">
        <v>33</v>
      </c>
      <c r="AN5987" t="s">
        <v>33</v>
      </c>
      <c r="AO5987"/>
      <c r="AP5987" t="s">
        <v>33</v>
      </c>
      <c r="AQ5987"/>
      <c r="AR5987" t="s">
        <v>35</v>
      </c>
      <c r="AS5987" t="s">
        <v>35</v>
      </c>
    </row>
    <row r="5988" spans="1:45">
      <c r="A5988" s="264" t="s">
        <v>20230</v>
      </c>
      <c r="B5988" s="217" t="s">
        <v>1136</v>
      </c>
      <c r="E5988" s="217" t="s">
        <v>20231</v>
      </c>
      <c r="H5988" s="217" t="s">
        <v>45</v>
      </c>
      <c r="I5988" s="217" t="s">
        <v>45</v>
      </c>
      <c r="J5988" s="217" t="s">
        <v>33</v>
      </c>
      <c r="K5988" s="217" t="s">
        <v>33</v>
      </c>
      <c r="M5988" s="217" t="s">
        <v>33</v>
      </c>
      <c r="O5988" s="217" t="s">
        <v>35</v>
      </c>
      <c r="P5988" s="217" t="s">
        <v>35</v>
      </c>
      <c r="Q5988" s="217">
        <f>S5983-vykonyz.xlsx[[#This Row],[Kod]]</f>
        <v>-99839</v>
      </c>
      <c r="R5988" s="217">
        <f>S5980-vykonyz.xlsx[[#This Row],[Kod]]</f>
        <v>-99839</v>
      </c>
      <c r="AC5988" s="217">
        <f>vykonyz.xlsx3[[#This Row],[Kod]]-vykonyz.xlsx[[#This Row],[Kod]]</f>
        <v>0</v>
      </c>
      <c r="AD5988" t="s">
        <v>20230</v>
      </c>
      <c r="AE5988" t="s">
        <v>1136</v>
      </c>
      <c r="AF5988"/>
      <c r="AG5988"/>
      <c r="AH5988" t="s">
        <v>20231</v>
      </c>
      <c r="AI5988"/>
      <c r="AJ5988"/>
      <c r="AK5988" t="s">
        <v>45</v>
      </c>
      <c r="AL5988" t="s">
        <v>45</v>
      </c>
      <c r="AM5988" t="s">
        <v>33</v>
      </c>
      <c r="AN5988" t="s">
        <v>33</v>
      </c>
      <c r="AO5988"/>
      <c r="AP5988" t="s">
        <v>33</v>
      </c>
      <c r="AQ5988"/>
      <c r="AR5988" t="s">
        <v>35</v>
      </c>
      <c r="AS5988" t="s">
        <v>35</v>
      </c>
    </row>
    <row r="5989" spans="1:45">
      <c r="A5989" s="264" t="s">
        <v>20232</v>
      </c>
      <c r="B5989" s="217" t="s">
        <v>1136</v>
      </c>
      <c r="E5989" s="217" t="s">
        <v>20233</v>
      </c>
      <c r="H5989" s="217" t="s">
        <v>45</v>
      </c>
      <c r="I5989" s="217" t="s">
        <v>45</v>
      </c>
      <c r="J5989" s="217" t="s">
        <v>33</v>
      </c>
      <c r="K5989" s="217" t="s">
        <v>33</v>
      </c>
      <c r="M5989" s="217" t="s">
        <v>33</v>
      </c>
      <c r="O5989" s="217" t="s">
        <v>35</v>
      </c>
      <c r="P5989" s="217" t="s">
        <v>35</v>
      </c>
      <c r="Q5989" s="217">
        <f>S5983-vykonyz.xlsx[[#This Row],[Kod]]</f>
        <v>-99840</v>
      </c>
      <c r="R5989" s="217">
        <f>S5980-vykonyz.xlsx[[#This Row],[Kod]]</f>
        <v>-99840</v>
      </c>
      <c r="AC5989" s="217">
        <f>vykonyz.xlsx3[[#This Row],[Kod]]-vykonyz.xlsx[[#This Row],[Kod]]</f>
        <v>0</v>
      </c>
      <c r="AD5989" t="s">
        <v>20232</v>
      </c>
      <c r="AE5989" t="s">
        <v>1136</v>
      </c>
      <c r="AF5989"/>
      <c r="AG5989"/>
      <c r="AH5989" t="s">
        <v>20233</v>
      </c>
      <c r="AI5989"/>
      <c r="AJ5989"/>
      <c r="AK5989" t="s">
        <v>45</v>
      </c>
      <c r="AL5989" t="s">
        <v>45</v>
      </c>
      <c r="AM5989" t="s">
        <v>33</v>
      </c>
      <c r="AN5989" t="s">
        <v>33</v>
      </c>
      <c r="AO5989"/>
      <c r="AP5989" t="s">
        <v>33</v>
      </c>
      <c r="AQ5989"/>
      <c r="AR5989" t="s">
        <v>35</v>
      </c>
      <c r="AS5989" t="s">
        <v>35</v>
      </c>
    </row>
    <row r="5990" spans="1:45">
      <c r="A5990" s="264" t="s">
        <v>20234</v>
      </c>
      <c r="B5990" s="217" t="s">
        <v>1136</v>
      </c>
      <c r="E5990" s="217" t="s">
        <v>20235</v>
      </c>
      <c r="H5990" s="217" t="s">
        <v>45</v>
      </c>
      <c r="I5990" s="217" t="s">
        <v>45</v>
      </c>
      <c r="J5990" s="217" t="s">
        <v>33</v>
      </c>
      <c r="K5990" s="217" t="s">
        <v>33</v>
      </c>
      <c r="M5990" s="217" t="s">
        <v>33</v>
      </c>
      <c r="O5990" s="217" t="s">
        <v>35</v>
      </c>
      <c r="P5990" s="217" t="s">
        <v>35</v>
      </c>
      <c r="Q5990" s="217">
        <f>S5983-vykonyz.xlsx[[#This Row],[Kod]]</f>
        <v>-99841</v>
      </c>
      <c r="R5990" s="217">
        <f>S5980-vykonyz.xlsx[[#This Row],[Kod]]</f>
        <v>-99841</v>
      </c>
      <c r="AC5990" s="217">
        <f>vykonyz.xlsx3[[#This Row],[Kod]]-vykonyz.xlsx[[#This Row],[Kod]]</f>
        <v>0</v>
      </c>
      <c r="AD5990" t="s">
        <v>20234</v>
      </c>
      <c r="AE5990" t="s">
        <v>1136</v>
      </c>
      <c r="AF5990"/>
      <c r="AG5990"/>
      <c r="AH5990" t="s">
        <v>20235</v>
      </c>
      <c r="AI5990"/>
      <c r="AJ5990"/>
      <c r="AK5990" t="s">
        <v>45</v>
      </c>
      <c r="AL5990" t="s">
        <v>45</v>
      </c>
      <c r="AM5990" t="s">
        <v>33</v>
      </c>
      <c r="AN5990" t="s">
        <v>33</v>
      </c>
      <c r="AO5990"/>
      <c r="AP5990" t="s">
        <v>33</v>
      </c>
      <c r="AQ5990"/>
      <c r="AR5990" t="s">
        <v>35</v>
      </c>
      <c r="AS5990" t="s">
        <v>35</v>
      </c>
    </row>
    <row r="5991" spans="1:45">
      <c r="A5991" s="264" t="s">
        <v>20236</v>
      </c>
      <c r="B5991" s="217" t="s">
        <v>1136</v>
      </c>
      <c r="E5991" s="217" t="s">
        <v>20237</v>
      </c>
      <c r="H5991" s="217" t="s">
        <v>45</v>
      </c>
      <c r="I5991" s="217" t="s">
        <v>45</v>
      </c>
      <c r="J5991" s="217" t="s">
        <v>33</v>
      </c>
      <c r="K5991" s="217" t="s">
        <v>33</v>
      </c>
      <c r="M5991" s="217" t="s">
        <v>33</v>
      </c>
      <c r="O5991" s="217" t="s">
        <v>35</v>
      </c>
      <c r="P5991" s="217" t="s">
        <v>35</v>
      </c>
      <c r="Q5991" s="217">
        <f>S5983-vykonyz.xlsx[[#This Row],[Kod]]</f>
        <v>-99842</v>
      </c>
      <c r="R5991" s="217">
        <f>S5980-vykonyz.xlsx[[#This Row],[Kod]]</f>
        <v>-99842</v>
      </c>
      <c r="AC5991" s="217">
        <f>vykonyz.xlsx3[[#This Row],[Kod]]-vykonyz.xlsx[[#This Row],[Kod]]</f>
        <v>0</v>
      </c>
      <c r="AD5991" t="s">
        <v>20236</v>
      </c>
      <c r="AE5991" t="s">
        <v>1136</v>
      </c>
      <c r="AF5991"/>
      <c r="AG5991"/>
      <c r="AH5991" t="s">
        <v>20237</v>
      </c>
      <c r="AI5991"/>
      <c r="AJ5991"/>
      <c r="AK5991" t="s">
        <v>45</v>
      </c>
      <c r="AL5991" t="s">
        <v>45</v>
      </c>
      <c r="AM5991" t="s">
        <v>33</v>
      </c>
      <c r="AN5991" t="s">
        <v>33</v>
      </c>
      <c r="AO5991"/>
      <c r="AP5991" t="s">
        <v>33</v>
      </c>
      <c r="AQ5991"/>
      <c r="AR5991" t="s">
        <v>35</v>
      </c>
      <c r="AS5991" t="s">
        <v>35</v>
      </c>
    </row>
    <row r="5992" spans="1:45">
      <c r="A5992" s="264" t="s">
        <v>20238</v>
      </c>
      <c r="B5992" s="217" t="s">
        <v>1136</v>
      </c>
      <c r="E5992" s="217" t="s">
        <v>20239</v>
      </c>
      <c r="H5992" s="217" t="s">
        <v>45</v>
      </c>
      <c r="I5992" s="217" t="s">
        <v>45</v>
      </c>
      <c r="J5992" s="217" t="s">
        <v>33</v>
      </c>
      <c r="K5992" s="217" t="s">
        <v>33</v>
      </c>
      <c r="M5992" s="217" t="s">
        <v>33</v>
      </c>
      <c r="O5992" s="217" t="s">
        <v>35</v>
      </c>
      <c r="P5992" s="217" t="s">
        <v>35</v>
      </c>
      <c r="Q5992" s="217">
        <f>S5983-vykonyz.xlsx[[#This Row],[Kod]]</f>
        <v>-99843</v>
      </c>
      <c r="R5992" s="217">
        <f>S5980-vykonyz.xlsx[[#This Row],[Kod]]</f>
        <v>-99843</v>
      </c>
      <c r="AC5992" s="217">
        <f>vykonyz.xlsx3[[#This Row],[Kod]]-vykonyz.xlsx[[#This Row],[Kod]]</f>
        <v>0</v>
      </c>
      <c r="AD5992" t="s">
        <v>20238</v>
      </c>
      <c r="AE5992" t="s">
        <v>1136</v>
      </c>
      <c r="AF5992"/>
      <c r="AG5992"/>
      <c r="AH5992" t="s">
        <v>20239</v>
      </c>
      <c r="AI5992"/>
      <c r="AJ5992"/>
      <c r="AK5992" t="s">
        <v>45</v>
      </c>
      <c r="AL5992" t="s">
        <v>45</v>
      </c>
      <c r="AM5992" t="s">
        <v>33</v>
      </c>
      <c r="AN5992" t="s">
        <v>33</v>
      </c>
      <c r="AO5992"/>
      <c r="AP5992" t="s">
        <v>33</v>
      </c>
      <c r="AQ5992"/>
      <c r="AR5992" t="s">
        <v>35</v>
      </c>
      <c r="AS5992" t="s">
        <v>35</v>
      </c>
    </row>
    <row r="5993" spans="1:45">
      <c r="A5993" s="264" t="s">
        <v>20240</v>
      </c>
      <c r="B5993" s="217" t="s">
        <v>1136</v>
      </c>
      <c r="E5993" s="217" t="s">
        <v>20241</v>
      </c>
      <c r="H5993" s="217" t="s">
        <v>45</v>
      </c>
      <c r="I5993" s="217" t="s">
        <v>45</v>
      </c>
      <c r="J5993" s="217" t="s">
        <v>33</v>
      </c>
      <c r="K5993" s="217" t="s">
        <v>33</v>
      </c>
      <c r="M5993" s="217" t="s">
        <v>33</v>
      </c>
      <c r="O5993" s="217" t="s">
        <v>35</v>
      </c>
      <c r="P5993" s="217" t="s">
        <v>35</v>
      </c>
      <c r="Q5993" s="217">
        <f>S5983-vykonyz.xlsx[[#This Row],[Kod]]</f>
        <v>-99844</v>
      </c>
      <c r="R5993" s="217">
        <f>S5980-vykonyz.xlsx[[#This Row],[Kod]]</f>
        <v>-99844</v>
      </c>
      <c r="AC5993" s="217">
        <f>vykonyz.xlsx3[[#This Row],[Kod]]-vykonyz.xlsx[[#This Row],[Kod]]</f>
        <v>0</v>
      </c>
      <c r="AD5993" t="s">
        <v>20240</v>
      </c>
      <c r="AE5993" t="s">
        <v>1136</v>
      </c>
      <c r="AF5993"/>
      <c r="AG5993"/>
      <c r="AH5993" t="s">
        <v>20241</v>
      </c>
      <c r="AI5993"/>
      <c r="AJ5993"/>
      <c r="AK5993" t="s">
        <v>45</v>
      </c>
      <c r="AL5993" t="s">
        <v>45</v>
      </c>
      <c r="AM5993" t="s">
        <v>33</v>
      </c>
      <c r="AN5993" t="s">
        <v>33</v>
      </c>
      <c r="AO5993"/>
      <c r="AP5993" t="s">
        <v>33</v>
      </c>
      <c r="AQ5993"/>
      <c r="AR5993" t="s">
        <v>35</v>
      </c>
      <c r="AS5993" t="s">
        <v>35</v>
      </c>
    </row>
    <row r="5994" spans="1:45">
      <c r="A5994" s="264" t="s">
        <v>20242</v>
      </c>
      <c r="B5994" s="217" t="s">
        <v>1136</v>
      </c>
      <c r="E5994" s="217" t="s">
        <v>20243</v>
      </c>
      <c r="H5994" s="217" t="s">
        <v>45</v>
      </c>
      <c r="I5994" s="217" t="s">
        <v>45</v>
      </c>
      <c r="J5994" s="217" t="s">
        <v>33</v>
      </c>
      <c r="K5994" s="217" t="s">
        <v>33</v>
      </c>
      <c r="M5994" s="217" t="s">
        <v>33</v>
      </c>
      <c r="O5994" s="217" t="s">
        <v>35</v>
      </c>
      <c r="P5994" s="217" t="s">
        <v>35</v>
      </c>
      <c r="Q5994" s="217">
        <f>S5983-vykonyz.xlsx[[#This Row],[Kod]]</f>
        <v>-99845</v>
      </c>
      <c r="R5994" s="217">
        <f>S5980-vykonyz.xlsx[[#This Row],[Kod]]</f>
        <v>-99845</v>
      </c>
      <c r="AC5994" s="217">
        <f>vykonyz.xlsx3[[#This Row],[Kod]]-vykonyz.xlsx[[#This Row],[Kod]]</f>
        <v>0</v>
      </c>
      <c r="AD5994" t="s">
        <v>20242</v>
      </c>
      <c r="AE5994" t="s">
        <v>1136</v>
      </c>
      <c r="AF5994"/>
      <c r="AG5994"/>
      <c r="AH5994" t="s">
        <v>20243</v>
      </c>
      <c r="AI5994"/>
      <c r="AJ5994"/>
      <c r="AK5994" t="s">
        <v>45</v>
      </c>
      <c r="AL5994" t="s">
        <v>45</v>
      </c>
      <c r="AM5994" t="s">
        <v>33</v>
      </c>
      <c r="AN5994" t="s">
        <v>33</v>
      </c>
      <c r="AO5994"/>
      <c r="AP5994" t="s">
        <v>33</v>
      </c>
      <c r="AQ5994"/>
      <c r="AR5994" t="s">
        <v>35</v>
      </c>
      <c r="AS5994" t="s">
        <v>35</v>
      </c>
    </row>
    <row r="5995" spans="1:45">
      <c r="A5995" s="264" t="s">
        <v>20244</v>
      </c>
      <c r="B5995" s="217" t="s">
        <v>1136</v>
      </c>
      <c r="E5995" s="217" t="s">
        <v>20245</v>
      </c>
      <c r="H5995" s="217" t="s">
        <v>45</v>
      </c>
      <c r="I5995" s="217" t="s">
        <v>45</v>
      </c>
      <c r="J5995" s="217" t="s">
        <v>33</v>
      </c>
      <c r="K5995" s="217" t="s">
        <v>33</v>
      </c>
      <c r="M5995" s="217" t="s">
        <v>33</v>
      </c>
      <c r="O5995" s="217" t="s">
        <v>35</v>
      </c>
      <c r="P5995" s="217" t="s">
        <v>35</v>
      </c>
      <c r="Q5995" s="217">
        <f>S5983-vykonyz.xlsx[[#This Row],[Kod]]</f>
        <v>-99846</v>
      </c>
      <c r="R5995" s="217">
        <f>S5980-vykonyz.xlsx[[#This Row],[Kod]]</f>
        <v>-99846</v>
      </c>
      <c r="AC5995" s="217">
        <f>vykonyz.xlsx3[[#This Row],[Kod]]-vykonyz.xlsx[[#This Row],[Kod]]</f>
        <v>0</v>
      </c>
      <c r="AD5995" t="s">
        <v>20244</v>
      </c>
      <c r="AE5995" t="s">
        <v>1136</v>
      </c>
      <c r="AF5995"/>
      <c r="AG5995"/>
      <c r="AH5995" t="s">
        <v>20245</v>
      </c>
      <c r="AI5995"/>
      <c r="AJ5995"/>
      <c r="AK5995" t="s">
        <v>45</v>
      </c>
      <c r="AL5995" t="s">
        <v>45</v>
      </c>
      <c r="AM5995" t="s">
        <v>33</v>
      </c>
      <c r="AN5995" t="s">
        <v>33</v>
      </c>
      <c r="AO5995"/>
      <c r="AP5995" t="s">
        <v>33</v>
      </c>
      <c r="AQ5995"/>
      <c r="AR5995" t="s">
        <v>35</v>
      </c>
      <c r="AS5995" t="s">
        <v>35</v>
      </c>
    </row>
    <row r="5996" spans="1:45">
      <c r="A5996" s="264" t="s">
        <v>20246</v>
      </c>
      <c r="B5996" s="217" t="s">
        <v>1136</v>
      </c>
      <c r="E5996" s="217" t="s">
        <v>20247</v>
      </c>
      <c r="H5996" s="217" t="s">
        <v>45</v>
      </c>
      <c r="I5996" s="217" t="s">
        <v>45</v>
      </c>
      <c r="J5996" s="217" t="s">
        <v>33</v>
      </c>
      <c r="K5996" s="217" t="s">
        <v>33</v>
      </c>
      <c r="M5996" s="217" t="s">
        <v>33</v>
      </c>
      <c r="O5996" s="217" t="s">
        <v>35</v>
      </c>
      <c r="P5996" s="217" t="s">
        <v>35</v>
      </c>
      <c r="Q5996" s="217">
        <f>S5983-vykonyz.xlsx[[#This Row],[Kod]]</f>
        <v>-99847</v>
      </c>
      <c r="R5996" s="217">
        <f>S5980-vykonyz.xlsx[[#This Row],[Kod]]</f>
        <v>-99847</v>
      </c>
      <c r="AC5996" s="217">
        <f>vykonyz.xlsx3[[#This Row],[Kod]]-vykonyz.xlsx[[#This Row],[Kod]]</f>
        <v>0</v>
      </c>
      <c r="AD5996" t="s">
        <v>20246</v>
      </c>
      <c r="AE5996" t="s">
        <v>1136</v>
      </c>
      <c r="AF5996"/>
      <c r="AG5996"/>
      <c r="AH5996" t="s">
        <v>20247</v>
      </c>
      <c r="AI5996"/>
      <c r="AJ5996"/>
      <c r="AK5996" t="s">
        <v>45</v>
      </c>
      <c r="AL5996" t="s">
        <v>45</v>
      </c>
      <c r="AM5996" t="s">
        <v>33</v>
      </c>
      <c r="AN5996" t="s">
        <v>33</v>
      </c>
      <c r="AO5996"/>
      <c r="AP5996" t="s">
        <v>33</v>
      </c>
      <c r="AQ5996"/>
      <c r="AR5996" t="s">
        <v>35</v>
      </c>
      <c r="AS5996" t="s">
        <v>35</v>
      </c>
    </row>
    <row r="5997" spans="1:45">
      <c r="A5997" s="264" t="s">
        <v>20248</v>
      </c>
      <c r="B5997" s="217" t="s">
        <v>1136</v>
      </c>
      <c r="E5997" s="217" t="s">
        <v>20249</v>
      </c>
      <c r="H5997" s="217" t="s">
        <v>45</v>
      </c>
      <c r="I5997" s="217" t="s">
        <v>45</v>
      </c>
      <c r="J5997" s="217" t="s">
        <v>33</v>
      </c>
      <c r="K5997" s="217" t="s">
        <v>33</v>
      </c>
      <c r="M5997" s="217" t="s">
        <v>33</v>
      </c>
      <c r="O5997" s="217" t="s">
        <v>35</v>
      </c>
      <c r="P5997" s="217" t="s">
        <v>35</v>
      </c>
      <c r="Q5997" s="217">
        <f>S5983-vykonyz.xlsx[[#This Row],[Kod]]</f>
        <v>-99848</v>
      </c>
      <c r="R5997" s="217">
        <f>S5980-vykonyz.xlsx[[#This Row],[Kod]]</f>
        <v>-99848</v>
      </c>
      <c r="AC5997" s="217">
        <f>vykonyz.xlsx3[[#This Row],[Kod]]-vykonyz.xlsx[[#This Row],[Kod]]</f>
        <v>0</v>
      </c>
      <c r="AD5997" t="s">
        <v>20248</v>
      </c>
      <c r="AE5997" t="s">
        <v>1136</v>
      </c>
      <c r="AF5997"/>
      <c r="AG5997"/>
      <c r="AH5997" t="s">
        <v>20249</v>
      </c>
      <c r="AI5997"/>
      <c r="AJ5997"/>
      <c r="AK5997" t="s">
        <v>45</v>
      </c>
      <c r="AL5997" t="s">
        <v>45</v>
      </c>
      <c r="AM5997" t="s">
        <v>33</v>
      </c>
      <c r="AN5997" t="s">
        <v>33</v>
      </c>
      <c r="AO5997"/>
      <c r="AP5997" t="s">
        <v>33</v>
      </c>
      <c r="AQ5997"/>
      <c r="AR5997" t="s">
        <v>35</v>
      </c>
      <c r="AS5997" t="s">
        <v>35</v>
      </c>
    </row>
    <row r="5998" spans="1:45">
      <c r="A5998" s="264" t="s">
        <v>20250</v>
      </c>
      <c r="B5998" s="217" t="s">
        <v>1136</v>
      </c>
      <c r="E5998" s="217" t="s">
        <v>20251</v>
      </c>
      <c r="H5998" s="217" t="s">
        <v>45</v>
      </c>
      <c r="I5998" s="217" t="s">
        <v>45</v>
      </c>
      <c r="J5998" s="217" t="s">
        <v>33</v>
      </c>
      <c r="K5998" s="217" t="s">
        <v>33</v>
      </c>
      <c r="M5998" s="217" t="s">
        <v>33</v>
      </c>
      <c r="O5998" s="217" t="s">
        <v>35</v>
      </c>
      <c r="P5998" s="217" t="s">
        <v>35</v>
      </c>
      <c r="Q5998" s="217">
        <f>S5983-vykonyz.xlsx[[#This Row],[Kod]]</f>
        <v>-99849</v>
      </c>
      <c r="R5998" s="217">
        <f>S5980-vykonyz.xlsx[[#This Row],[Kod]]</f>
        <v>-99849</v>
      </c>
      <c r="AC5998" s="217">
        <f>vykonyz.xlsx3[[#This Row],[Kod]]-vykonyz.xlsx[[#This Row],[Kod]]</f>
        <v>0</v>
      </c>
      <c r="AD5998" t="s">
        <v>20250</v>
      </c>
      <c r="AE5998" t="s">
        <v>1136</v>
      </c>
      <c r="AF5998"/>
      <c r="AG5998"/>
      <c r="AH5998" t="s">
        <v>20251</v>
      </c>
      <c r="AI5998"/>
      <c r="AJ5998"/>
      <c r="AK5998" t="s">
        <v>45</v>
      </c>
      <c r="AL5998" t="s">
        <v>45</v>
      </c>
      <c r="AM5998" t="s">
        <v>33</v>
      </c>
      <c r="AN5998" t="s">
        <v>33</v>
      </c>
      <c r="AO5998"/>
      <c r="AP5998" t="s">
        <v>33</v>
      </c>
      <c r="AQ5998"/>
      <c r="AR5998" t="s">
        <v>35</v>
      </c>
      <c r="AS5998" t="s">
        <v>35</v>
      </c>
    </row>
    <row r="5999" spans="1:45">
      <c r="A5999" s="264" t="s">
        <v>20252</v>
      </c>
      <c r="B5999" s="217" t="s">
        <v>1136</v>
      </c>
      <c r="E5999" s="217" t="s">
        <v>20253</v>
      </c>
      <c r="H5999" s="217" t="s">
        <v>45</v>
      </c>
      <c r="I5999" s="217" t="s">
        <v>45</v>
      </c>
      <c r="J5999" s="217" t="s">
        <v>33</v>
      </c>
      <c r="K5999" s="217" t="s">
        <v>33</v>
      </c>
      <c r="M5999" s="217" t="s">
        <v>33</v>
      </c>
      <c r="O5999" s="217" t="s">
        <v>35</v>
      </c>
      <c r="P5999" s="217" t="s">
        <v>35</v>
      </c>
      <c r="Q5999" s="217">
        <f>S5983-vykonyz.xlsx[[#This Row],[Kod]]</f>
        <v>-99869</v>
      </c>
      <c r="R5999" s="217">
        <f>S5980-vykonyz.xlsx[[#This Row],[Kod]]</f>
        <v>-99869</v>
      </c>
      <c r="AC5999" s="217">
        <f>vykonyz.xlsx3[[#This Row],[Kod]]-vykonyz.xlsx[[#This Row],[Kod]]</f>
        <v>0</v>
      </c>
      <c r="AD5999" t="s">
        <v>20252</v>
      </c>
      <c r="AE5999" t="s">
        <v>1136</v>
      </c>
      <c r="AF5999"/>
      <c r="AG5999"/>
      <c r="AH5999" t="s">
        <v>20253</v>
      </c>
      <c r="AI5999"/>
      <c r="AJ5999"/>
      <c r="AK5999" t="s">
        <v>45</v>
      </c>
      <c r="AL5999" t="s">
        <v>45</v>
      </c>
      <c r="AM5999" t="s">
        <v>33</v>
      </c>
      <c r="AN5999" t="s">
        <v>33</v>
      </c>
      <c r="AO5999"/>
      <c r="AP5999" t="s">
        <v>33</v>
      </c>
      <c r="AQ5999"/>
      <c r="AR5999" t="s">
        <v>35</v>
      </c>
      <c r="AS5999" t="s">
        <v>35</v>
      </c>
    </row>
    <row r="6000" spans="1:45">
      <c r="A6000" s="264" t="s">
        <v>20254</v>
      </c>
      <c r="B6000" s="217" t="s">
        <v>1136</v>
      </c>
      <c r="E6000" s="217" t="s">
        <v>20255</v>
      </c>
      <c r="H6000" s="217" t="s">
        <v>45</v>
      </c>
      <c r="I6000" s="217" t="s">
        <v>45</v>
      </c>
      <c r="J6000" s="217" t="s">
        <v>33</v>
      </c>
      <c r="K6000" s="217" t="s">
        <v>33</v>
      </c>
      <c r="M6000" s="217" t="s">
        <v>33</v>
      </c>
      <c r="O6000" s="217" t="s">
        <v>35</v>
      </c>
      <c r="P6000" s="217" t="s">
        <v>35</v>
      </c>
      <c r="Q6000" s="217">
        <f>S5983-vykonyz.xlsx[[#This Row],[Kod]]</f>
        <v>-99870</v>
      </c>
      <c r="R6000" s="217">
        <f>S5980-vykonyz.xlsx[[#This Row],[Kod]]</f>
        <v>-99870</v>
      </c>
      <c r="AC6000" s="217">
        <f>vykonyz.xlsx3[[#This Row],[Kod]]-vykonyz.xlsx[[#This Row],[Kod]]</f>
        <v>0</v>
      </c>
      <c r="AD6000" t="s">
        <v>20254</v>
      </c>
      <c r="AE6000" t="s">
        <v>1136</v>
      </c>
      <c r="AF6000"/>
      <c r="AG6000"/>
      <c r="AH6000" t="s">
        <v>20255</v>
      </c>
      <c r="AI6000"/>
      <c r="AJ6000"/>
      <c r="AK6000" t="s">
        <v>45</v>
      </c>
      <c r="AL6000" t="s">
        <v>45</v>
      </c>
      <c r="AM6000" t="s">
        <v>33</v>
      </c>
      <c r="AN6000" t="s">
        <v>33</v>
      </c>
      <c r="AO6000"/>
      <c r="AP6000" t="s">
        <v>33</v>
      </c>
      <c r="AQ6000"/>
      <c r="AR6000" t="s">
        <v>35</v>
      </c>
      <c r="AS6000" t="s">
        <v>35</v>
      </c>
    </row>
    <row r="6001" spans="1:45">
      <c r="A6001" s="264" t="s">
        <v>20256</v>
      </c>
      <c r="B6001" s="217" t="s">
        <v>1136</v>
      </c>
      <c r="E6001" s="217" t="s">
        <v>20257</v>
      </c>
      <c r="H6001" s="217" t="s">
        <v>45</v>
      </c>
      <c r="I6001" s="217" t="s">
        <v>45</v>
      </c>
      <c r="J6001" s="217" t="s">
        <v>33</v>
      </c>
      <c r="K6001" s="217" t="s">
        <v>33</v>
      </c>
      <c r="M6001" s="217" t="s">
        <v>33</v>
      </c>
      <c r="O6001" s="217" t="s">
        <v>35</v>
      </c>
      <c r="P6001" s="217" t="s">
        <v>35</v>
      </c>
      <c r="Q6001" s="217">
        <f>S5983-vykonyz.xlsx[[#This Row],[Kod]]</f>
        <v>-99871</v>
      </c>
      <c r="R6001" s="217">
        <f>S5980-vykonyz.xlsx[[#This Row],[Kod]]</f>
        <v>-99871</v>
      </c>
      <c r="AC6001" s="217">
        <f>vykonyz.xlsx3[[#This Row],[Kod]]-vykonyz.xlsx[[#This Row],[Kod]]</f>
        <v>0</v>
      </c>
      <c r="AD6001" t="s">
        <v>20256</v>
      </c>
      <c r="AE6001" t="s">
        <v>1136</v>
      </c>
      <c r="AF6001"/>
      <c r="AG6001"/>
      <c r="AH6001" t="s">
        <v>20257</v>
      </c>
      <c r="AI6001"/>
      <c r="AJ6001"/>
      <c r="AK6001" t="s">
        <v>45</v>
      </c>
      <c r="AL6001" t="s">
        <v>45</v>
      </c>
      <c r="AM6001" t="s">
        <v>33</v>
      </c>
      <c r="AN6001" t="s">
        <v>33</v>
      </c>
      <c r="AO6001"/>
      <c r="AP6001" t="s">
        <v>33</v>
      </c>
      <c r="AQ6001"/>
      <c r="AR6001" t="s">
        <v>35</v>
      </c>
      <c r="AS6001" t="s">
        <v>35</v>
      </c>
    </row>
    <row r="6002" spans="1:45">
      <c r="A6002" s="264" t="s">
        <v>20258</v>
      </c>
      <c r="B6002" s="217" t="s">
        <v>1136</v>
      </c>
      <c r="E6002" s="217" t="s">
        <v>20259</v>
      </c>
      <c r="H6002" s="217" t="s">
        <v>45</v>
      </c>
      <c r="I6002" s="217" t="s">
        <v>45</v>
      </c>
      <c r="J6002" s="217" t="s">
        <v>33</v>
      </c>
      <c r="K6002" s="217" t="s">
        <v>33</v>
      </c>
      <c r="M6002" s="217" t="s">
        <v>33</v>
      </c>
      <c r="O6002" s="217" t="s">
        <v>35</v>
      </c>
      <c r="P6002" s="217" t="s">
        <v>35</v>
      </c>
      <c r="Q6002" s="217">
        <f>S7587-vykonyz.xlsx[[#This Row],[Kod]]</f>
        <v>-99872</v>
      </c>
      <c r="R6002" s="217">
        <f>S5910-vykonyz.xlsx[[#This Row],[Kod]]</f>
        <v>-99872</v>
      </c>
      <c r="AC6002" s="217">
        <f>vykonyz.xlsx3[[#This Row],[Kod]]-vykonyz.xlsx[[#This Row],[Kod]]</f>
        <v>0</v>
      </c>
      <c r="AD6002" t="s">
        <v>20258</v>
      </c>
      <c r="AE6002" t="s">
        <v>1136</v>
      </c>
      <c r="AF6002"/>
      <c r="AG6002"/>
      <c r="AH6002" t="s">
        <v>20259</v>
      </c>
      <c r="AI6002"/>
      <c r="AJ6002"/>
      <c r="AK6002" t="s">
        <v>45</v>
      </c>
      <c r="AL6002" t="s">
        <v>45</v>
      </c>
      <c r="AM6002" t="s">
        <v>33</v>
      </c>
      <c r="AN6002" t="s">
        <v>33</v>
      </c>
      <c r="AO6002"/>
      <c r="AP6002" t="s">
        <v>33</v>
      </c>
      <c r="AQ6002"/>
      <c r="AR6002" t="s">
        <v>35</v>
      </c>
      <c r="AS6002" t="s">
        <v>35</v>
      </c>
    </row>
    <row r="6003" spans="1:45">
      <c r="A6003" s="264" t="s">
        <v>20260</v>
      </c>
      <c r="B6003" s="217" t="s">
        <v>1136</v>
      </c>
      <c r="E6003" s="217" t="s">
        <v>20261</v>
      </c>
      <c r="H6003" s="217" t="s">
        <v>45</v>
      </c>
      <c r="I6003" s="217" t="s">
        <v>45</v>
      </c>
      <c r="J6003" s="217" t="s">
        <v>33</v>
      </c>
      <c r="K6003" s="217" t="s">
        <v>33</v>
      </c>
      <c r="M6003" s="217" t="s">
        <v>33</v>
      </c>
      <c r="O6003" s="217" t="s">
        <v>35</v>
      </c>
      <c r="P6003" s="217" t="s">
        <v>35</v>
      </c>
      <c r="Q6003" s="217">
        <f>S7588-vykonyz.xlsx[[#This Row],[Kod]]</f>
        <v>-99873</v>
      </c>
      <c r="R6003" s="217">
        <f>S5911-vykonyz.xlsx[[#This Row],[Kod]]</f>
        <v>-99873</v>
      </c>
      <c r="AC6003" s="217">
        <f>vykonyz.xlsx3[[#This Row],[Kod]]-vykonyz.xlsx[[#This Row],[Kod]]</f>
        <v>0</v>
      </c>
      <c r="AD6003" t="s">
        <v>20260</v>
      </c>
      <c r="AE6003" t="s">
        <v>1136</v>
      </c>
      <c r="AF6003"/>
      <c r="AG6003"/>
      <c r="AH6003" t="s">
        <v>20261</v>
      </c>
      <c r="AI6003"/>
      <c r="AJ6003"/>
      <c r="AK6003" t="s">
        <v>45</v>
      </c>
      <c r="AL6003" t="s">
        <v>45</v>
      </c>
      <c r="AM6003" t="s">
        <v>33</v>
      </c>
      <c r="AN6003" t="s">
        <v>33</v>
      </c>
      <c r="AO6003"/>
      <c r="AP6003" t="s">
        <v>33</v>
      </c>
      <c r="AQ6003"/>
      <c r="AR6003" t="s">
        <v>35</v>
      </c>
      <c r="AS6003" t="s">
        <v>35</v>
      </c>
    </row>
    <row r="6004" spans="1:45">
      <c r="A6004" s="264" t="s">
        <v>20262</v>
      </c>
      <c r="B6004" s="217" t="s">
        <v>1136</v>
      </c>
      <c r="E6004" s="217" t="s">
        <v>20263</v>
      </c>
      <c r="H6004" s="217" t="s">
        <v>45</v>
      </c>
      <c r="I6004" s="217" t="s">
        <v>45</v>
      </c>
      <c r="J6004" s="217" t="s">
        <v>33</v>
      </c>
      <c r="K6004" s="217" t="s">
        <v>33</v>
      </c>
      <c r="M6004" s="217" t="s">
        <v>33</v>
      </c>
      <c r="O6004" s="217" t="s">
        <v>35</v>
      </c>
      <c r="P6004" s="217" t="s">
        <v>35</v>
      </c>
      <c r="Q6004" s="217">
        <f>S7589-vykonyz.xlsx[[#This Row],[Kod]]</f>
        <v>-99874</v>
      </c>
      <c r="R6004" s="217">
        <f>S5912-vykonyz.xlsx[[#This Row],[Kod]]</f>
        <v>-99874</v>
      </c>
      <c r="AC6004" s="217">
        <f>vykonyz.xlsx3[[#This Row],[Kod]]-vykonyz.xlsx[[#This Row],[Kod]]</f>
        <v>0</v>
      </c>
      <c r="AD6004" t="s">
        <v>20262</v>
      </c>
      <c r="AE6004" t="s">
        <v>1136</v>
      </c>
      <c r="AF6004"/>
      <c r="AG6004"/>
      <c r="AH6004" t="s">
        <v>20263</v>
      </c>
      <c r="AI6004"/>
      <c r="AJ6004"/>
      <c r="AK6004" t="s">
        <v>45</v>
      </c>
      <c r="AL6004" t="s">
        <v>45</v>
      </c>
      <c r="AM6004" t="s">
        <v>33</v>
      </c>
      <c r="AN6004" t="s">
        <v>33</v>
      </c>
      <c r="AO6004"/>
      <c r="AP6004" t="s">
        <v>33</v>
      </c>
      <c r="AQ6004"/>
      <c r="AR6004" t="s">
        <v>35</v>
      </c>
      <c r="AS6004" t="s">
        <v>35</v>
      </c>
    </row>
    <row r="6005" spans="1:45">
      <c r="A6005" s="264" t="s">
        <v>20264</v>
      </c>
      <c r="B6005" s="217" t="s">
        <v>1136</v>
      </c>
      <c r="C6005" s="217" t="s">
        <v>28</v>
      </c>
      <c r="E6005" s="217" t="s">
        <v>20265</v>
      </c>
      <c r="F6005" s="217" t="s">
        <v>20266</v>
      </c>
      <c r="H6005" s="217" t="s">
        <v>45</v>
      </c>
      <c r="I6005" s="217" t="s">
        <v>45</v>
      </c>
      <c r="J6005" s="217" t="s">
        <v>33</v>
      </c>
      <c r="K6005" s="217" t="s">
        <v>33</v>
      </c>
      <c r="M6005" s="217" t="s">
        <v>1051</v>
      </c>
      <c r="O6005" s="217" t="s">
        <v>35</v>
      </c>
      <c r="P6005" s="217" t="s">
        <v>35</v>
      </c>
      <c r="Q6005" s="217">
        <f>S7590-vykonyz.xlsx[[#This Row],[Kod]]</f>
        <v>-99875</v>
      </c>
      <c r="R6005" s="217">
        <f>S5913-vykonyz.xlsx[[#This Row],[Kod]]</f>
        <v>-99875</v>
      </c>
      <c r="AC6005" s="217">
        <f>vykonyz.xlsx3[[#This Row],[Kod]]-vykonyz.xlsx[[#This Row],[Kod]]</f>
        <v>0</v>
      </c>
      <c r="AD6005" t="s">
        <v>20264</v>
      </c>
      <c r="AE6005" t="s">
        <v>1136</v>
      </c>
      <c r="AF6005" t="s">
        <v>28</v>
      </c>
      <c r="AG6005"/>
      <c r="AH6005" t="s">
        <v>20265</v>
      </c>
      <c r="AI6005" t="s">
        <v>20266</v>
      </c>
      <c r="AJ6005"/>
      <c r="AK6005" t="s">
        <v>45</v>
      </c>
      <c r="AL6005" t="s">
        <v>45</v>
      </c>
      <c r="AM6005" t="s">
        <v>33</v>
      </c>
      <c r="AN6005" t="s">
        <v>33</v>
      </c>
      <c r="AO6005"/>
      <c r="AP6005" t="s">
        <v>1051</v>
      </c>
      <c r="AQ6005"/>
      <c r="AR6005" t="s">
        <v>35</v>
      </c>
      <c r="AS6005" t="s">
        <v>35</v>
      </c>
    </row>
    <row r="6006" spans="1:45">
      <c r="A6006" s="264" t="s">
        <v>20267</v>
      </c>
      <c r="B6006" s="217" t="s">
        <v>1136</v>
      </c>
      <c r="C6006" s="217" t="s">
        <v>28</v>
      </c>
      <c r="E6006" s="217" t="s">
        <v>20268</v>
      </c>
      <c r="F6006" s="217" t="s">
        <v>20269</v>
      </c>
      <c r="H6006" s="217" t="s">
        <v>45</v>
      </c>
      <c r="I6006" s="217" t="s">
        <v>45</v>
      </c>
      <c r="J6006" s="217" t="s">
        <v>33</v>
      </c>
      <c r="K6006" s="217" t="s">
        <v>33</v>
      </c>
      <c r="M6006" s="217" t="s">
        <v>1051</v>
      </c>
      <c r="O6006" s="217" t="s">
        <v>35</v>
      </c>
      <c r="P6006" s="217" t="s">
        <v>35</v>
      </c>
      <c r="Q6006" s="217">
        <f>S7591-vykonyz.xlsx[[#This Row],[Kod]]</f>
        <v>-99876</v>
      </c>
      <c r="R6006" s="217">
        <f>S5914-vykonyz.xlsx[[#This Row],[Kod]]</f>
        <v>-99876</v>
      </c>
      <c r="AC6006" s="217">
        <f>vykonyz.xlsx3[[#This Row],[Kod]]-vykonyz.xlsx[[#This Row],[Kod]]</f>
        <v>0</v>
      </c>
      <c r="AD6006" t="s">
        <v>20267</v>
      </c>
      <c r="AE6006" t="s">
        <v>1136</v>
      </c>
      <c r="AF6006" t="s">
        <v>28</v>
      </c>
      <c r="AG6006"/>
      <c r="AH6006" t="s">
        <v>20268</v>
      </c>
      <c r="AI6006" t="s">
        <v>20269</v>
      </c>
      <c r="AJ6006"/>
      <c r="AK6006" t="s">
        <v>45</v>
      </c>
      <c r="AL6006" t="s">
        <v>45</v>
      </c>
      <c r="AM6006" t="s">
        <v>33</v>
      </c>
      <c r="AN6006" t="s">
        <v>33</v>
      </c>
      <c r="AO6006"/>
      <c r="AP6006" t="s">
        <v>1051</v>
      </c>
      <c r="AQ6006"/>
      <c r="AR6006" t="s">
        <v>35</v>
      </c>
      <c r="AS6006" t="s">
        <v>35</v>
      </c>
    </row>
    <row r="6007" spans="1:45">
      <c r="A6007" s="264" t="s">
        <v>20270</v>
      </c>
      <c r="B6007" s="217" t="s">
        <v>1136</v>
      </c>
      <c r="E6007" s="217" t="s">
        <v>20271</v>
      </c>
      <c r="H6007" s="217" t="s">
        <v>45</v>
      </c>
      <c r="I6007" s="217" t="s">
        <v>45</v>
      </c>
      <c r="J6007" s="217" t="s">
        <v>33</v>
      </c>
      <c r="K6007" s="217" t="s">
        <v>33</v>
      </c>
      <c r="M6007" s="217" t="s">
        <v>33</v>
      </c>
      <c r="O6007" s="217" t="s">
        <v>35</v>
      </c>
      <c r="P6007" s="217" t="s">
        <v>35</v>
      </c>
      <c r="Q6007" s="217">
        <f>S7592-vykonyz.xlsx[[#This Row],[Kod]]</f>
        <v>-99877</v>
      </c>
      <c r="R6007" s="217">
        <f>S5915-vykonyz.xlsx[[#This Row],[Kod]]</f>
        <v>-99877</v>
      </c>
      <c r="AC6007" s="217">
        <f>vykonyz.xlsx3[[#This Row],[Kod]]-vykonyz.xlsx[[#This Row],[Kod]]</f>
        <v>0</v>
      </c>
      <c r="AD6007" t="s">
        <v>20270</v>
      </c>
      <c r="AE6007" t="s">
        <v>1136</v>
      </c>
      <c r="AF6007"/>
      <c r="AG6007"/>
      <c r="AH6007" t="s">
        <v>20271</v>
      </c>
      <c r="AI6007"/>
      <c r="AJ6007"/>
      <c r="AK6007" t="s">
        <v>45</v>
      </c>
      <c r="AL6007" t="s">
        <v>45</v>
      </c>
      <c r="AM6007" t="s">
        <v>33</v>
      </c>
      <c r="AN6007" t="s">
        <v>33</v>
      </c>
      <c r="AO6007"/>
      <c r="AP6007" t="s">
        <v>33</v>
      </c>
      <c r="AQ6007"/>
      <c r="AR6007" t="s">
        <v>35</v>
      </c>
      <c r="AS6007" t="s">
        <v>35</v>
      </c>
    </row>
    <row r="6008" spans="1:45">
      <c r="A6008" s="264" t="s">
        <v>20272</v>
      </c>
      <c r="B6008" s="217" t="s">
        <v>1136</v>
      </c>
      <c r="E6008" s="217" t="s">
        <v>20273</v>
      </c>
      <c r="H6008" s="217" t="s">
        <v>45</v>
      </c>
      <c r="I6008" s="217" t="s">
        <v>45</v>
      </c>
      <c r="J6008" s="217" t="s">
        <v>33</v>
      </c>
      <c r="K6008" s="217" t="s">
        <v>33</v>
      </c>
      <c r="M6008" s="217" t="s">
        <v>33</v>
      </c>
      <c r="O6008" s="217" t="s">
        <v>35</v>
      </c>
      <c r="P6008" s="217" t="s">
        <v>35</v>
      </c>
      <c r="Q6008" s="217">
        <f>S7593-vykonyz.xlsx[[#This Row],[Kod]]</f>
        <v>-99878</v>
      </c>
      <c r="R6008" s="217">
        <f>S5916-vykonyz.xlsx[[#This Row],[Kod]]</f>
        <v>-99878</v>
      </c>
      <c r="AC6008" s="217">
        <f>vykonyz.xlsx3[[#This Row],[Kod]]-vykonyz.xlsx[[#This Row],[Kod]]</f>
        <v>0</v>
      </c>
      <c r="AD6008" t="s">
        <v>20272</v>
      </c>
      <c r="AE6008" t="s">
        <v>1136</v>
      </c>
      <c r="AF6008"/>
      <c r="AG6008"/>
      <c r="AH6008" t="s">
        <v>20273</v>
      </c>
      <c r="AI6008"/>
      <c r="AJ6008"/>
      <c r="AK6008" t="s">
        <v>45</v>
      </c>
      <c r="AL6008" t="s">
        <v>45</v>
      </c>
      <c r="AM6008" t="s">
        <v>33</v>
      </c>
      <c r="AN6008" t="s">
        <v>33</v>
      </c>
      <c r="AO6008"/>
      <c r="AP6008" t="s">
        <v>33</v>
      </c>
      <c r="AQ6008"/>
      <c r="AR6008" t="s">
        <v>35</v>
      </c>
      <c r="AS6008" t="s">
        <v>35</v>
      </c>
    </row>
    <row r="6009" spans="1:45">
      <c r="A6009" s="264" t="s">
        <v>20274</v>
      </c>
      <c r="B6009" s="217" t="s">
        <v>1136</v>
      </c>
      <c r="E6009" s="217" t="s">
        <v>20275</v>
      </c>
      <c r="H6009" s="217" t="s">
        <v>45</v>
      </c>
      <c r="I6009" s="217" t="s">
        <v>45</v>
      </c>
      <c r="J6009" s="217" t="s">
        <v>33</v>
      </c>
      <c r="K6009" s="217" t="s">
        <v>33</v>
      </c>
      <c r="M6009" s="217" t="s">
        <v>33</v>
      </c>
      <c r="O6009" s="217" t="s">
        <v>35</v>
      </c>
      <c r="P6009" s="217" t="s">
        <v>35</v>
      </c>
      <c r="Q6009" s="217">
        <f>S7594-vykonyz.xlsx[[#This Row],[Kod]]</f>
        <v>-99879</v>
      </c>
      <c r="R6009" s="217">
        <f>S5917-vykonyz.xlsx[[#This Row],[Kod]]</f>
        <v>-99879</v>
      </c>
      <c r="AC6009" s="217">
        <f>vykonyz.xlsx3[[#This Row],[Kod]]-vykonyz.xlsx[[#This Row],[Kod]]</f>
        <v>0</v>
      </c>
      <c r="AD6009" t="s">
        <v>20274</v>
      </c>
      <c r="AE6009" t="s">
        <v>1136</v>
      </c>
      <c r="AF6009"/>
      <c r="AG6009"/>
      <c r="AH6009" t="s">
        <v>20275</v>
      </c>
      <c r="AI6009"/>
      <c r="AJ6009"/>
      <c r="AK6009" t="s">
        <v>45</v>
      </c>
      <c r="AL6009" t="s">
        <v>45</v>
      </c>
      <c r="AM6009" t="s">
        <v>33</v>
      </c>
      <c r="AN6009" t="s">
        <v>33</v>
      </c>
      <c r="AO6009"/>
      <c r="AP6009" t="s">
        <v>33</v>
      </c>
      <c r="AQ6009"/>
      <c r="AR6009" t="s">
        <v>35</v>
      </c>
      <c r="AS6009" t="s">
        <v>35</v>
      </c>
    </row>
    <row r="6010" spans="1:45">
      <c r="A6010" s="264" t="s">
        <v>20276</v>
      </c>
      <c r="B6010" s="217" t="s">
        <v>1136</v>
      </c>
      <c r="E6010" s="217" t="s">
        <v>20277</v>
      </c>
      <c r="H6010" s="217" t="s">
        <v>45</v>
      </c>
      <c r="I6010" s="217" t="s">
        <v>45</v>
      </c>
      <c r="J6010" s="217" t="s">
        <v>33</v>
      </c>
      <c r="K6010" s="217" t="s">
        <v>33</v>
      </c>
      <c r="M6010" s="217" t="s">
        <v>33</v>
      </c>
      <c r="O6010" s="217" t="s">
        <v>35</v>
      </c>
      <c r="P6010" s="217" t="s">
        <v>35</v>
      </c>
      <c r="Q6010" s="217">
        <f>S7595-vykonyz.xlsx[[#This Row],[Kod]]</f>
        <v>-99880</v>
      </c>
      <c r="R6010" s="217">
        <f>S5918-vykonyz.xlsx[[#This Row],[Kod]]</f>
        <v>-99880</v>
      </c>
      <c r="AC6010" s="217">
        <f>vykonyz.xlsx3[[#This Row],[Kod]]-vykonyz.xlsx[[#This Row],[Kod]]</f>
        <v>0</v>
      </c>
      <c r="AD6010" t="s">
        <v>20276</v>
      </c>
      <c r="AE6010" t="s">
        <v>1136</v>
      </c>
      <c r="AF6010"/>
      <c r="AG6010"/>
      <c r="AH6010" t="s">
        <v>20277</v>
      </c>
      <c r="AI6010"/>
      <c r="AJ6010"/>
      <c r="AK6010" t="s">
        <v>45</v>
      </c>
      <c r="AL6010" t="s">
        <v>45</v>
      </c>
      <c r="AM6010" t="s">
        <v>33</v>
      </c>
      <c r="AN6010" t="s">
        <v>33</v>
      </c>
      <c r="AO6010"/>
      <c r="AP6010" t="s">
        <v>33</v>
      </c>
      <c r="AQ6010"/>
      <c r="AR6010" t="s">
        <v>35</v>
      </c>
      <c r="AS6010" t="s">
        <v>35</v>
      </c>
    </row>
    <row r="6011" spans="1:45">
      <c r="A6011" s="264" t="s">
        <v>20278</v>
      </c>
      <c r="B6011" s="217" t="s">
        <v>1136</v>
      </c>
      <c r="E6011" s="217" t="s">
        <v>20279</v>
      </c>
      <c r="H6011" s="217" t="s">
        <v>45</v>
      </c>
      <c r="I6011" s="217" t="s">
        <v>45</v>
      </c>
      <c r="J6011" s="217" t="s">
        <v>33</v>
      </c>
      <c r="K6011" s="217" t="s">
        <v>33</v>
      </c>
      <c r="M6011" s="217" t="s">
        <v>33</v>
      </c>
      <c r="O6011" s="217" t="s">
        <v>35</v>
      </c>
      <c r="P6011" s="217" t="s">
        <v>35</v>
      </c>
      <c r="Q6011" s="217">
        <f>S7596-vykonyz.xlsx[[#This Row],[Kod]]</f>
        <v>-99881</v>
      </c>
      <c r="R6011" s="217">
        <f>S5919-vykonyz.xlsx[[#This Row],[Kod]]</f>
        <v>-99881</v>
      </c>
      <c r="AC6011" s="217">
        <f>vykonyz.xlsx3[[#This Row],[Kod]]-vykonyz.xlsx[[#This Row],[Kod]]</f>
        <v>0</v>
      </c>
      <c r="AD6011" t="s">
        <v>20278</v>
      </c>
      <c r="AE6011" t="s">
        <v>1136</v>
      </c>
      <c r="AF6011"/>
      <c r="AG6011"/>
      <c r="AH6011" t="s">
        <v>20279</v>
      </c>
      <c r="AI6011"/>
      <c r="AJ6011"/>
      <c r="AK6011" t="s">
        <v>45</v>
      </c>
      <c r="AL6011" t="s">
        <v>45</v>
      </c>
      <c r="AM6011" t="s">
        <v>33</v>
      </c>
      <c r="AN6011" t="s">
        <v>33</v>
      </c>
      <c r="AO6011"/>
      <c r="AP6011" t="s">
        <v>33</v>
      </c>
      <c r="AQ6011"/>
      <c r="AR6011" t="s">
        <v>35</v>
      </c>
      <c r="AS6011" t="s">
        <v>35</v>
      </c>
    </row>
    <row r="6012" spans="1:45">
      <c r="A6012" s="264" t="s">
        <v>20280</v>
      </c>
      <c r="B6012" s="217" t="s">
        <v>1136</v>
      </c>
      <c r="E6012" s="217" t="s">
        <v>20281</v>
      </c>
      <c r="H6012" s="217" t="s">
        <v>45</v>
      </c>
      <c r="I6012" s="217" t="s">
        <v>45</v>
      </c>
      <c r="J6012" s="217" t="s">
        <v>33</v>
      </c>
      <c r="K6012" s="217" t="s">
        <v>33</v>
      </c>
      <c r="M6012" s="217" t="s">
        <v>33</v>
      </c>
      <c r="O6012" s="217" t="s">
        <v>35</v>
      </c>
      <c r="P6012" s="217" t="s">
        <v>35</v>
      </c>
      <c r="Q6012" s="217">
        <f>S6015-vykonyz.xlsx[[#This Row],[Kod]]</f>
        <v>-99882</v>
      </c>
      <c r="R6012" s="217">
        <f>S6012-vykonyz.xlsx[[#This Row],[Kod]]</f>
        <v>-99882</v>
      </c>
      <c r="AC6012" s="217">
        <f>vykonyz.xlsx3[[#This Row],[Kod]]-vykonyz.xlsx[[#This Row],[Kod]]</f>
        <v>0</v>
      </c>
      <c r="AD6012" t="s">
        <v>20280</v>
      </c>
      <c r="AE6012" t="s">
        <v>1136</v>
      </c>
      <c r="AF6012"/>
      <c r="AG6012"/>
      <c r="AH6012" t="s">
        <v>20281</v>
      </c>
      <c r="AI6012"/>
      <c r="AJ6012"/>
      <c r="AK6012" t="s">
        <v>45</v>
      </c>
      <c r="AL6012" t="s">
        <v>45</v>
      </c>
      <c r="AM6012" t="s">
        <v>33</v>
      </c>
      <c r="AN6012" t="s">
        <v>33</v>
      </c>
      <c r="AO6012"/>
      <c r="AP6012" t="s">
        <v>33</v>
      </c>
      <c r="AQ6012"/>
      <c r="AR6012" t="s">
        <v>35</v>
      </c>
      <c r="AS6012" t="s">
        <v>35</v>
      </c>
    </row>
    <row r="6013" spans="1:45">
      <c r="A6013" s="264" t="s">
        <v>20282</v>
      </c>
      <c r="B6013" s="217" t="s">
        <v>1136</v>
      </c>
      <c r="E6013" s="217" t="s">
        <v>20283</v>
      </c>
      <c r="H6013" s="217" t="s">
        <v>45</v>
      </c>
      <c r="I6013" s="217" t="s">
        <v>45</v>
      </c>
      <c r="J6013" s="217" t="s">
        <v>33</v>
      </c>
      <c r="K6013" s="217" t="s">
        <v>33</v>
      </c>
      <c r="M6013" s="217" t="s">
        <v>33</v>
      </c>
      <c r="O6013" s="217" t="s">
        <v>35</v>
      </c>
      <c r="P6013" s="217" t="s">
        <v>35</v>
      </c>
      <c r="Q6013" s="217">
        <f>S6015-vykonyz.xlsx[[#This Row],[Kod]]</f>
        <v>-99883</v>
      </c>
      <c r="R6013" s="217">
        <f>S6012-vykonyz.xlsx[[#This Row],[Kod]]</f>
        <v>-99883</v>
      </c>
      <c r="AC6013" s="217">
        <f>vykonyz.xlsx3[[#This Row],[Kod]]-vykonyz.xlsx[[#This Row],[Kod]]</f>
        <v>0</v>
      </c>
      <c r="AD6013" t="s">
        <v>20282</v>
      </c>
      <c r="AE6013" t="s">
        <v>1136</v>
      </c>
      <c r="AF6013"/>
      <c r="AG6013"/>
      <c r="AH6013" t="s">
        <v>20283</v>
      </c>
      <c r="AI6013"/>
      <c r="AJ6013"/>
      <c r="AK6013" t="s">
        <v>45</v>
      </c>
      <c r="AL6013" t="s">
        <v>45</v>
      </c>
      <c r="AM6013" t="s">
        <v>33</v>
      </c>
      <c r="AN6013" t="s">
        <v>33</v>
      </c>
      <c r="AO6013"/>
      <c r="AP6013" t="s">
        <v>33</v>
      </c>
      <c r="AQ6013"/>
      <c r="AR6013" t="s">
        <v>35</v>
      </c>
      <c r="AS6013" t="s">
        <v>35</v>
      </c>
    </row>
    <row r="6014" spans="1:45">
      <c r="A6014" s="264" t="s">
        <v>20284</v>
      </c>
      <c r="B6014" s="217" t="s">
        <v>1136</v>
      </c>
      <c r="E6014" s="217" t="s">
        <v>20285</v>
      </c>
      <c r="F6014" s="217" t="s">
        <v>20286</v>
      </c>
      <c r="H6014" s="217" t="s">
        <v>45</v>
      </c>
      <c r="I6014" s="217" t="s">
        <v>45</v>
      </c>
      <c r="J6014" s="217" t="s">
        <v>33</v>
      </c>
      <c r="K6014" s="217" t="s">
        <v>33</v>
      </c>
      <c r="M6014" s="217" t="s">
        <v>33</v>
      </c>
      <c r="O6014" s="217" t="s">
        <v>35</v>
      </c>
      <c r="P6014" s="217" t="s">
        <v>35</v>
      </c>
      <c r="Q6014" s="217">
        <f>S7597-vykonyz.xlsx[[#This Row],[Kod]]</f>
        <v>-99886</v>
      </c>
      <c r="R6014" s="217">
        <f>S5920-vykonyz.xlsx[[#This Row],[Kod]]</f>
        <v>-99886</v>
      </c>
      <c r="AC6014" s="217">
        <f>vykonyz.xlsx3[[#This Row],[Kod]]-vykonyz.xlsx[[#This Row],[Kod]]</f>
        <v>0</v>
      </c>
      <c r="AD6014" t="s">
        <v>20284</v>
      </c>
      <c r="AE6014" t="s">
        <v>1136</v>
      </c>
      <c r="AF6014"/>
      <c r="AG6014"/>
      <c r="AH6014" t="s">
        <v>20285</v>
      </c>
      <c r="AI6014" t="s">
        <v>20286</v>
      </c>
      <c r="AJ6014"/>
      <c r="AK6014" t="s">
        <v>45</v>
      </c>
      <c r="AL6014" t="s">
        <v>45</v>
      </c>
      <c r="AM6014" t="s">
        <v>33</v>
      </c>
      <c r="AN6014" t="s">
        <v>33</v>
      </c>
      <c r="AO6014"/>
      <c r="AP6014" t="s">
        <v>33</v>
      </c>
      <c r="AQ6014"/>
      <c r="AR6014" t="s">
        <v>35</v>
      </c>
      <c r="AS6014" t="s">
        <v>35</v>
      </c>
    </row>
    <row r="6015" spans="1:45">
      <c r="A6015" s="264" t="s">
        <v>20287</v>
      </c>
      <c r="B6015" s="217" t="s">
        <v>1136</v>
      </c>
      <c r="E6015" s="217" t="s">
        <v>20288</v>
      </c>
      <c r="F6015" s="217" t="s">
        <v>20289</v>
      </c>
      <c r="H6015" s="217" t="s">
        <v>45</v>
      </c>
      <c r="I6015" s="217" t="s">
        <v>45</v>
      </c>
      <c r="J6015" s="217" t="s">
        <v>33</v>
      </c>
      <c r="K6015" s="217" t="s">
        <v>33</v>
      </c>
      <c r="M6015" s="217" t="s">
        <v>33</v>
      </c>
      <c r="O6015" s="217" t="s">
        <v>35</v>
      </c>
      <c r="P6015" s="217" t="s">
        <v>35</v>
      </c>
      <c r="Q6015" s="217">
        <f>S7598-vykonyz.xlsx[[#This Row],[Kod]]</f>
        <v>-99887</v>
      </c>
      <c r="R6015" s="217">
        <f>S5921-vykonyz.xlsx[[#This Row],[Kod]]</f>
        <v>-99887</v>
      </c>
      <c r="AC6015" s="217">
        <f>vykonyz.xlsx3[[#This Row],[Kod]]-vykonyz.xlsx[[#This Row],[Kod]]</f>
        <v>0</v>
      </c>
      <c r="AD6015" t="s">
        <v>20287</v>
      </c>
      <c r="AE6015" t="s">
        <v>1136</v>
      </c>
      <c r="AF6015"/>
      <c r="AG6015"/>
      <c r="AH6015" t="s">
        <v>20288</v>
      </c>
      <c r="AI6015" t="s">
        <v>20289</v>
      </c>
      <c r="AJ6015"/>
      <c r="AK6015" t="s">
        <v>45</v>
      </c>
      <c r="AL6015" t="s">
        <v>45</v>
      </c>
      <c r="AM6015" t="s">
        <v>33</v>
      </c>
      <c r="AN6015" t="s">
        <v>33</v>
      </c>
      <c r="AO6015"/>
      <c r="AP6015" t="s">
        <v>33</v>
      </c>
      <c r="AQ6015"/>
      <c r="AR6015" t="s">
        <v>35</v>
      </c>
      <c r="AS6015" t="s">
        <v>35</v>
      </c>
    </row>
    <row r="6016" spans="1:45">
      <c r="A6016" s="264" t="s">
        <v>20290</v>
      </c>
      <c r="B6016" s="217" t="s">
        <v>1136</v>
      </c>
      <c r="E6016" s="217" t="s">
        <v>20291</v>
      </c>
      <c r="F6016" s="217" t="s">
        <v>20292</v>
      </c>
      <c r="H6016" s="217" t="s">
        <v>45</v>
      </c>
      <c r="I6016" s="217" t="s">
        <v>45</v>
      </c>
      <c r="J6016" s="217" t="s">
        <v>33</v>
      </c>
      <c r="K6016" s="217" t="s">
        <v>33</v>
      </c>
      <c r="M6016" s="217" t="s">
        <v>33</v>
      </c>
      <c r="O6016" s="217" t="s">
        <v>35</v>
      </c>
      <c r="P6016" s="217" t="s">
        <v>35</v>
      </c>
      <c r="Q6016" s="217">
        <f>S7599-vykonyz.xlsx[[#This Row],[Kod]]</f>
        <v>-99890</v>
      </c>
      <c r="R6016" s="217">
        <f>S5922-vykonyz.xlsx[[#This Row],[Kod]]</f>
        <v>-99890</v>
      </c>
      <c r="AC6016" s="217">
        <f>vykonyz.xlsx3[[#This Row],[Kod]]-vykonyz.xlsx[[#This Row],[Kod]]</f>
        <v>0</v>
      </c>
      <c r="AD6016" t="s">
        <v>20290</v>
      </c>
      <c r="AE6016" t="s">
        <v>1136</v>
      </c>
      <c r="AF6016"/>
      <c r="AG6016"/>
      <c r="AH6016" t="s">
        <v>20291</v>
      </c>
      <c r="AI6016" t="s">
        <v>20292</v>
      </c>
      <c r="AJ6016"/>
      <c r="AK6016" t="s">
        <v>45</v>
      </c>
      <c r="AL6016" t="s">
        <v>45</v>
      </c>
      <c r="AM6016" t="s">
        <v>33</v>
      </c>
      <c r="AN6016" t="s">
        <v>33</v>
      </c>
      <c r="AO6016"/>
      <c r="AP6016" t="s">
        <v>33</v>
      </c>
      <c r="AQ6016"/>
      <c r="AR6016" t="s">
        <v>35</v>
      </c>
      <c r="AS6016" t="s">
        <v>35</v>
      </c>
    </row>
    <row r="6017" spans="1:45">
      <c r="A6017" s="264" t="s">
        <v>20293</v>
      </c>
      <c r="B6017" s="217" t="s">
        <v>1136</v>
      </c>
      <c r="E6017" s="217" t="s">
        <v>20294</v>
      </c>
      <c r="F6017" s="217" t="s">
        <v>20292</v>
      </c>
      <c r="H6017" s="217" t="s">
        <v>45</v>
      </c>
      <c r="I6017" s="217" t="s">
        <v>45</v>
      </c>
      <c r="J6017" s="217" t="s">
        <v>33</v>
      </c>
      <c r="K6017" s="217" t="s">
        <v>33</v>
      </c>
      <c r="M6017" s="217" t="s">
        <v>33</v>
      </c>
      <c r="O6017" s="217" t="s">
        <v>35</v>
      </c>
      <c r="P6017" s="217" t="s">
        <v>35</v>
      </c>
      <c r="Q6017" s="217">
        <f>S7600-vykonyz.xlsx[[#This Row],[Kod]]</f>
        <v>-99891</v>
      </c>
      <c r="R6017" s="217">
        <f>S5923-vykonyz.xlsx[[#This Row],[Kod]]</f>
        <v>-99891</v>
      </c>
      <c r="AC6017" s="217">
        <f>vykonyz.xlsx3[[#This Row],[Kod]]-vykonyz.xlsx[[#This Row],[Kod]]</f>
        <v>0</v>
      </c>
      <c r="AD6017" t="s">
        <v>20293</v>
      </c>
      <c r="AE6017" t="s">
        <v>1136</v>
      </c>
      <c r="AF6017"/>
      <c r="AG6017"/>
      <c r="AH6017" t="s">
        <v>20294</v>
      </c>
      <c r="AI6017" t="s">
        <v>20292</v>
      </c>
      <c r="AJ6017"/>
      <c r="AK6017" t="s">
        <v>45</v>
      </c>
      <c r="AL6017" t="s">
        <v>45</v>
      </c>
      <c r="AM6017" t="s">
        <v>33</v>
      </c>
      <c r="AN6017" t="s">
        <v>33</v>
      </c>
      <c r="AO6017"/>
      <c r="AP6017" t="s">
        <v>33</v>
      </c>
      <c r="AQ6017"/>
      <c r="AR6017" t="s">
        <v>35</v>
      </c>
      <c r="AS6017" t="s">
        <v>35</v>
      </c>
    </row>
    <row r="6018" spans="1:45">
      <c r="A6018" s="264" t="s">
        <v>20295</v>
      </c>
      <c r="B6018" s="217" t="s">
        <v>1136</v>
      </c>
      <c r="E6018" s="217" t="s">
        <v>20296</v>
      </c>
      <c r="F6018" s="217" t="s">
        <v>20292</v>
      </c>
      <c r="H6018" s="217" t="s">
        <v>45</v>
      </c>
      <c r="I6018" s="217" t="s">
        <v>45</v>
      </c>
      <c r="J6018" s="217" t="s">
        <v>33</v>
      </c>
      <c r="K6018" s="217" t="s">
        <v>33</v>
      </c>
      <c r="M6018" s="217" t="s">
        <v>33</v>
      </c>
      <c r="O6018" s="217" t="s">
        <v>35</v>
      </c>
      <c r="P6018" s="217" t="s">
        <v>35</v>
      </c>
      <c r="Q6018" s="217">
        <f>S7601-vykonyz.xlsx[[#This Row],[Kod]]</f>
        <v>-99892</v>
      </c>
      <c r="R6018" s="217">
        <f>S5924-vykonyz.xlsx[[#This Row],[Kod]]</f>
        <v>-99892</v>
      </c>
      <c r="AC6018" s="217">
        <f>vykonyz.xlsx3[[#This Row],[Kod]]-vykonyz.xlsx[[#This Row],[Kod]]</f>
        <v>0</v>
      </c>
      <c r="AD6018" t="s">
        <v>20295</v>
      </c>
      <c r="AE6018" t="s">
        <v>1136</v>
      </c>
      <c r="AF6018"/>
      <c r="AG6018"/>
      <c r="AH6018" t="s">
        <v>20296</v>
      </c>
      <c r="AI6018" t="s">
        <v>20292</v>
      </c>
      <c r="AJ6018"/>
      <c r="AK6018" t="s">
        <v>45</v>
      </c>
      <c r="AL6018" t="s">
        <v>45</v>
      </c>
      <c r="AM6018" t="s">
        <v>33</v>
      </c>
      <c r="AN6018" t="s">
        <v>33</v>
      </c>
      <c r="AO6018"/>
      <c r="AP6018" t="s">
        <v>33</v>
      </c>
      <c r="AQ6018"/>
      <c r="AR6018" t="s">
        <v>35</v>
      </c>
      <c r="AS6018" t="s">
        <v>35</v>
      </c>
    </row>
    <row r="6019" spans="1:45">
      <c r="A6019" s="264" t="s">
        <v>20297</v>
      </c>
      <c r="B6019" s="217" t="s">
        <v>1136</v>
      </c>
      <c r="C6019" s="217" t="s">
        <v>50</v>
      </c>
      <c r="E6019" s="217" t="s">
        <v>20298</v>
      </c>
      <c r="F6019" s="217" t="s">
        <v>20299</v>
      </c>
      <c r="H6019" s="217" t="s">
        <v>45</v>
      </c>
      <c r="I6019" s="217" t="s">
        <v>45</v>
      </c>
      <c r="J6019" s="217" t="s">
        <v>33</v>
      </c>
      <c r="K6019" s="217" t="s">
        <v>33</v>
      </c>
      <c r="M6019" s="217" t="s">
        <v>33</v>
      </c>
      <c r="O6019" s="217" t="s">
        <v>35</v>
      </c>
      <c r="P6019" s="217" t="s">
        <v>35</v>
      </c>
      <c r="Q6019" s="217">
        <f>S6022-vykonyz.xlsx[[#This Row],[Kod]]</f>
        <v>-99893</v>
      </c>
      <c r="R6019" s="217">
        <f>S6019-vykonyz.xlsx[[#This Row],[Kod]]</f>
        <v>-99893</v>
      </c>
      <c r="AC6019" s="217">
        <f>vykonyz.xlsx3[[#This Row],[Kod]]-vykonyz.xlsx[[#This Row],[Kod]]</f>
        <v>0</v>
      </c>
      <c r="AD6019" t="s">
        <v>20297</v>
      </c>
      <c r="AE6019" t="s">
        <v>1136</v>
      </c>
      <c r="AF6019" t="s">
        <v>50</v>
      </c>
      <c r="AG6019"/>
      <c r="AH6019" t="s">
        <v>20298</v>
      </c>
      <c r="AI6019" t="s">
        <v>20299</v>
      </c>
      <c r="AJ6019"/>
      <c r="AK6019" t="s">
        <v>45</v>
      </c>
      <c r="AL6019" t="s">
        <v>45</v>
      </c>
      <c r="AM6019" t="s">
        <v>33</v>
      </c>
      <c r="AN6019" t="s">
        <v>33</v>
      </c>
      <c r="AO6019"/>
      <c r="AP6019" t="s">
        <v>33</v>
      </c>
      <c r="AQ6019"/>
      <c r="AR6019" t="s">
        <v>35</v>
      </c>
      <c r="AS6019" t="s">
        <v>35</v>
      </c>
    </row>
    <row r="6020" spans="1:45">
      <c r="A6020" s="264" t="s">
        <v>20300</v>
      </c>
      <c r="B6020" s="217" t="s">
        <v>1136</v>
      </c>
      <c r="C6020" s="217" t="s">
        <v>50</v>
      </c>
      <c r="E6020" s="217" t="s">
        <v>20301</v>
      </c>
      <c r="F6020" s="217" t="s">
        <v>20302</v>
      </c>
      <c r="H6020" s="217" t="s">
        <v>45</v>
      </c>
      <c r="I6020" s="217" t="s">
        <v>45</v>
      </c>
      <c r="J6020" s="217" t="s">
        <v>33</v>
      </c>
      <c r="K6020" s="217" t="s">
        <v>33</v>
      </c>
      <c r="M6020" s="217" t="s">
        <v>33</v>
      </c>
      <c r="O6020" s="217" t="s">
        <v>35</v>
      </c>
      <c r="P6020" s="217" t="s">
        <v>35</v>
      </c>
      <c r="Q6020" s="217">
        <f>S6022-vykonyz.xlsx[[#This Row],[Kod]]</f>
        <v>-99894</v>
      </c>
      <c r="R6020" s="217">
        <f>S6019-vykonyz.xlsx[[#This Row],[Kod]]</f>
        <v>-99894</v>
      </c>
      <c r="AC6020" s="217">
        <f>vykonyz.xlsx3[[#This Row],[Kod]]-vykonyz.xlsx[[#This Row],[Kod]]</f>
        <v>0</v>
      </c>
      <c r="AD6020" t="s">
        <v>20300</v>
      </c>
      <c r="AE6020" t="s">
        <v>1136</v>
      </c>
      <c r="AF6020" t="s">
        <v>50</v>
      </c>
      <c r="AG6020"/>
      <c r="AH6020" t="s">
        <v>20301</v>
      </c>
      <c r="AI6020" t="s">
        <v>20302</v>
      </c>
      <c r="AJ6020"/>
      <c r="AK6020" t="s">
        <v>45</v>
      </c>
      <c r="AL6020" t="s">
        <v>45</v>
      </c>
      <c r="AM6020" t="s">
        <v>33</v>
      </c>
      <c r="AN6020" t="s">
        <v>33</v>
      </c>
      <c r="AO6020"/>
      <c r="AP6020" t="s">
        <v>33</v>
      </c>
      <c r="AQ6020"/>
      <c r="AR6020" t="s">
        <v>35</v>
      </c>
      <c r="AS6020" t="s">
        <v>35</v>
      </c>
    </row>
    <row r="6021" spans="1:45">
      <c r="A6021" s="264" t="s">
        <v>20303</v>
      </c>
      <c r="B6021" s="217" t="s">
        <v>1136</v>
      </c>
      <c r="E6021" s="217" t="s">
        <v>20304</v>
      </c>
      <c r="H6021" s="217" t="s">
        <v>45</v>
      </c>
      <c r="I6021" s="217" t="s">
        <v>45</v>
      </c>
      <c r="J6021" s="217" t="s">
        <v>33</v>
      </c>
      <c r="K6021" s="217" t="s">
        <v>33</v>
      </c>
      <c r="M6021" s="217" t="s">
        <v>33</v>
      </c>
      <c r="O6021" s="217" t="s">
        <v>35</v>
      </c>
      <c r="P6021" s="217" t="s">
        <v>35</v>
      </c>
      <c r="Q6021" s="217">
        <f>S7602-vykonyz.xlsx[[#This Row],[Kod]]</f>
        <v>-99895</v>
      </c>
      <c r="R6021" s="217">
        <f>S5925-vykonyz.xlsx[[#This Row],[Kod]]</f>
        <v>-99895</v>
      </c>
      <c r="AC6021" s="217">
        <f>vykonyz.xlsx3[[#This Row],[Kod]]-vykonyz.xlsx[[#This Row],[Kod]]</f>
        <v>0</v>
      </c>
      <c r="AD6021" t="s">
        <v>20303</v>
      </c>
      <c r="AE6021" t="s">
        <v>1136</v>
      </c>
      <c r="AF6021"/>
      <c r="AG6021"/>
      <c r="AH6021" t="s">
        <v>20304</v>
      </c>
      <c r="AI6021"/>
      <c r="AJ6021"/>
      <c r="AK6021" t="s">
        <v>45</v>
      </c>
      <c r="AL6021" t="s">
        <v>45</v>
      </c>
      <c r="AM6021" t="s">
        <v>33</v>
      </c>
      <c r="AN6021" t="s">
        <v>33</v>
      </c>
      <c r="AO6021"/>
      <c r="AP6021" t="s">
        <v>33</v>
      </c>
      <c r="AQ6021"/>
      <c r="AR6021" t="s">
        <v>35</v>
      </c>
      <c r="AS6021" t="s">
        <v>35</v>
      </c>
    </row>
    <row r="6022" spans="1:45">
      <c r="A6022" s="264" t="s">
        <v>20305</v>
      </c>
      <c r="B6022" s="217" t="s">
        <v>1136</v>
      </c>
      <c r="C6022" s="217" t="s">
        <v>611</v>
      </c>
      <c r="E6022" s="217" t="s">
        <v>20306</v>
      </c>
      <c r="F6022" s="217" t="s">
        <v>20307</v>
      </c>
      <c r="G6022" s="217" t="s">
        <v>1190</v>
      </c>
      <c r="H6022" s="217" t="s">
        <v>45</v>
      </c>
      <c r="I6022" s="217" t="s">
        <v>45</v>
      </c>
      <c r="J6022" s="217" t="s">
        <v>33</v>
      </c>
      <c r="K6022" s="217" t="s">
        <v>33</v>
      </c>
      <c r="M6022" s="217" t="s">
        <v>20308</v>
      </c>
      <c r="O6022" s="217" t="s">
        <v>35</v>
      </c>
      <c r="P6022" s="217" t="s">
        <v>35</v>
      </c>
      <c r="Q6022" s="217">
        <f>S7603-vykonyz.xlsx[[#This Row],[Kod]]</f>
        <v>-99915</v>
      </c>
      <c r="R6022" s="217">
        <f>S5926-vykonyz.xlsx[[#This Row],[Kod]]</f>
        <v>-99915</v>
      </c>
      <c r="AC6022" s="217">
        <f>vykonyz.xlsx3[[#This Row],[Kod]]-vykonyz.xlsx[[#This Row],[Kod]]</f>
        <v>0</v>
      </c>
      <c r="AD6022" t="s">
        <v>20305</v>
      </c>
      <c r="AE6022" t="s">
        <v>1136</v>
      </c>
      <c r="AF6022" t="s">
        <v>611</v>
      </c>
      <c r="AG6022"/>
      <c r="AH6022" t="s">
        <v>20306</v>
      </c>
      <c r="AI6022" t="s">
        <v>20307</v>
      </c>
      <c r="AJ6022" t="s">
        <v>1190</v>
      </c>
      <c r="AK6022" t="s">
        <v>45</v>
      </c>
      <c r="AL6022" t="s">
        <v>45</v>
      </c>
      <c r="AM6022" t="s">
        <v>33</v>
      </c>
      <c r="AN6022" t="s">
        <v>33</v>
      </c>
      <c r="AO6022"/>
      <c r="AP6022" t="s">
        <v>20308</v>
      </c>
      <c r="AQ6022"/>
      <c r="AR6022" t="s">
        <v>35</v>
      </c>
      <c r="AS6022" t="s">
        <v>35</v>
      </c>
    </row>
    <row r="6023" spans="1:45">
      <c r="A6023" s="264" t="s">
        <v>20309</v>
      </c>
      <c r="B6023" s="217" t="s">
        <v>1136</v>
      </c>
      <c r="E6023" s="217" t="s">
        <v>20310</v>
      </c>
      <c r="H6023" s="217" t="s">
        <v>45</v>
      </c>
      <c r="I6023" s="217" t="s">
        <v>45</v>
      </c>
      <c r="J6023" s="217" t="s">
        <v>33</v>
      </c>
      <c r="K6023" s="217" t="s">
        <v>20311</v>
      </c>
      <c r="M6023" s="217" t="s">
        <v>33</v>
      </c>
      <c r="O6023" s="217" t="s">
        <v>35</v>
      </c>
      <c r="P6023" s="217" t="s">
        <v>35</v>
      </c>
      <c r="Q6023" s="217">
        <f>S7604-vykonyz.xlsx[[#This Row],[Kod]]</f>
        <v>-99916</v>
      </c>
      <c r="R6023" s="217">
        <f>S5927-vykonyz.xlsx[[#This Row],[Kod]]</f>
        <v>-99916</v>
      </c>
      <c r="AC6023" s="217">
        <f>vykonyz.xlsx3[[#This Row],[Kod]]-vykonyz.xlsx[[#This Row],[Kod]]</f>
        <v>0</v>
      </c>
      <c r="AD6023" t="s">
        <v>20309</v>
      </c>
      <c r="AE6023" t="s">
        <v>1136</v>
      </c>
      <c r="AF6023"/>
      <c r="AG6023"/>
      <c r="AH6023" t="s">
        <v>20310</v>
      </c>
      <c r="AI6023"/>
      <c r="AJ6023"/>
      <c r="AK6023" t="s">
        <v>45</v>
      </c>
      <c r="AL6023" t="s">
        <v>45</v>
      </c>
      <c r="AM6023" t="s">
        <v>33</v>
      </c>
      <c r="AN6023" t="s">
        <v>20311</v>
      </c>
      <c r="AO6023"/>
      <c r="AP6023" t="s">
        <v>33</v>
      </c>
      <c r="AQ6023"/>
      <c r="AR6023" t="s">
        <v>35</v>
      </c>
      <c r="AS6023" t="s">
        <v>35</v>
      </c>
    </row>
    <row r="6024" spans="1:45">
      <c r="A6024" s="264" t="s">
        <v>20312</v>
      </c>
      <c r="B6024" s="217" t="s">
        <v>1136</v>
      </c>
      <c r="E6024" s="217" t="s">
        <v>20313</v>
      </c>
      <c r="F6024" s="217" t="s">
        <v>20314</v>
      </c>
      <c r="H6024" s="217" t="s">
        <v>45</v>
      </c>
      <c r="I6024" s="217" t="s">
        <v>45</v>
      </c>
      <c r="J6024" s="217" t="s">
        <v>33</v>
      </c>
      <c r="K6024" s="217" t="s">
        <v>33</v>
      </c>
      <c r="M6024" s="217" t="s">
        <v>7307</v>
      </c>
      <c r="O6024" s="217" t="s">
        <v>35</v>
      </c>
      <c r="P6024" s="217" t="s">
        <v>35</v>
      </c>
      <c r="Q6024" s="217">
        <f>S7605-vykonyz.xlsx[[#This Row],[Kod]]</f>
        <v>-99930</v>
      </c>
      <c r="R6024" s="217">
        <f>S5928-vykonyz.xlsx[[#This Row],[Kod]]</f>
        <v>-99930</v>
      </c>
      <c r="AC6024" s="217">
        <f>vykonyz.xlsx3[[#This Row],[Kod]]-vykonyz.xlsx[[#This Row],[Kod]]</f>
        <v>-99930</v>
      </c>
      <c r="AD6024"/>
      <c r="AE6024"/>
      <c r="AF6024"/>
      <c r="AG6024"/>
      <c r="AH6024"/>
      <c r="AI6024"/>
      <c r="AJ6024"/>
      <c r="AK6024"/>
      <c r="AL6024"/>
      <c r="AM6024"/>
      <c r="AN6024"/>
      <c r="AO6024"/>
      <c r="AP6024"/>
      <c r="AQ6024"/>
      <c r="AR6024"/>
      <c r="AS6024"/>
    </row>
    <row r="6025" spans="1:45">
      <c r="A6025" s="264" t="s">
        <v>20315</v>
      </c>
      <c r="B6025" s="217" t="s">
        <v>1136</v>
      </c>
      <c r="E6025" s="217" t="s">
        <v>20316</v>
      </c>
      <c r="F6025" s="217" t="s">
        <v>20314</v>
      </c>
      <c r="H6025" s="217" t="s">
        <v>45</v>
      </c>
      <c r="I6025" s="217" t="s">
        <v>45</v>
      </c>
      <c r="J6025" s="217" t="s">
        <v>33</v>
      </c>
      <c r="K6025" s="217" t="s">
        <v>33</v>
      </c>
      <c r="M6025" s="217" t="s">
        <v>7307</v>
      </c>
      <c r="O6025" s="217" t="s">
        <v>35</v>
      </c>
      <c r="P6025" s="217" t="s">
        <v>35</v>
      </c>
      <c r="Q6025" s="217">
        <f>S7606-vykonyz.xlsx[[#This Row],[Kod]]</f>
        <v>-99931</v>
      </c>
      <c r="R6025" s="217">
        <f>S5929-vykonyz.xlsx[[#This Row],[Kod]]</f>
        <v>-99931</v>
      </c>
      <c r="AC6025" s="217">
        <f>vykonyz.xlsx3[[#This Row],[Kod]]-vykonyz.xlsx[[#This Row],[Kod]]</f>
        <v>-99931</v>
      </c>
      <c r="AD6025"/>
      <c r="AE6025"/>
      <c r="AF6025"/>
      <c r="AG6025"/>
      <c r="AH6025"/>
      <c r="AI6025"/>
      <c r="AJ6025"/>
      <c r="AK6025"/>
      <c r="AL6025"/>
      <c r="AM6025"/>
      <c r="AN6025"/>
      <c r="AO6025"/>
      <c r="AP6025"/>
      <c r="AQ6025"/>
      <c r="AR6025"/>
      <c r="AS6025"/>
    </row>
    <row r="6026" spans="1:45">
      <c r="A6026" s="264" t="s">
        <v>20317</v>
      </c>
      <c r="B6026" s="217" t="s">
        <v>1136</v>
      </c>
      <c r="E6026" s="217" t="s">
        <v>20318</v>
      </c>
      <c r="F6026" s="217" t="s">
        <v>20314</v>
      </c>
      <c r="H6026" s="217" t="s">
        <v>45</v>
      </c>
      <c r="I6026" s="217" t="s">
        <v>45</v>
      </c>
      <c r="J6026" s="217" t="s">
        <v>33</v>
      </c>
      <c r="K6026" s="217" t="s">
        <v>33</v>
      </c>
      <c r="M6026" s="217" t="s">
        <v>7307</v>
      </c>
      <c r="O6026" s="217" t="s">
        <v>35</v>
      </c>
      <c r="P6026" s="217" t="s">
        <v>35</v>
      </c>
      <c r="Q6026" s="217">
        <f>S7607-vykonyz.xlsx[[#This Row],[Kod]]</f>
        <v>-99932</v>
      </c>
      <c r="R6026" s="217">
        <f>S5930-vykonyz.xlsx[[#This Row],[Kod]]</f>
        <v>-99932</v>
      </c>
      <c r="AC6026" s="217">
        <f>vykonyz.xlsx3[[#This Row],[Kod]]-vykonyz.xlsx[[#This Row],[Kod]]</f>
        <v>-99932</v>
      </c>
      <c r="AD6026"/>
      <c r="AE6026"/>
      <c r="AF6026"/>
      <c r="AG6026"/>
      <c r="AH6026"/>
      <c r="AI6026"/>
      <c r="AJ6026"/>
      <c r="AK6026"/>
      <c r="AL6026"/>
      <c r="AM6026"/>
      <c r="AN6026"/>
      <c r="AO6026"/>
      <c r="AP6026"/>
      <c r="AQ6026"/>
      <c r="AR6026"/>
      <c r="AS6026"/>
    </row>
    <row r="6027" spans="1:45">
      <c r="A6027" s="264" t="s">
        <v>20319</v>
      </c>
      <c r="B6027" s="217" t="s">
        <v>1136</v>
      </c>
      <c r="E6027" s="217" t="s">
        <v>20320</v>
      </c>
      <c r="F6027" s="217" t="s">
        <v>20314</v>
      </c>
      <c r="H6027" s="217" t="s">
        <v>45</v>
      </c>
      <c r="I6027" s="217" t="s">
        <v>45</v>
      </c>
      <c r="J6027" s="217" t="s">
        <v>33</v>
      </c>
      <c r="K6027" s="217" t="s">
        <v>33</v>
      </c>
      <c r="M6027" s="217" t="s">
        <v>7307</v>
      </c>
      <c r="O6027" s="217" t="s">
        <v>35</v>
      </c>
      <c r="P6027" s="217" t="s">
        <v>35</v>
      </c>
      <c r="Q6027" s="217">
        <f>S7608-vykonyz.xlsx[[#This Row],[Kod]]</f>
        <v>-99933</v>
      </c>
      <c r="R6027" s="217">
        <f>S5931-vykonyz.xlsx[[#This Row],[Kod]]</f>
        <v>-99933</v>
      </c>
      <c r="AC6027" s="217">
        <f>vykonyz.xlsx3[[#This Row],[Kod]]-vykonyz.xlsx[[#This Row],[Kod]]</f>
        <v>-99933</v>
      </c>
      <c r="AD6027"/>
      <c r="AE6027"/>
      <c r="AF6027"/>
      <c r="AG6027"/>
      <c r="AH6027"/>
      <c r="AI6027"/>
      <c r="AJ6027"/>
      <c r="AK6027"/>
      <c r="AL6027"/>
      <c r="AM6027"/>
      <c r="AN6027"/>
      <c r="AO6027"/>
      <c r="AP6027"/>
      <c r="AQ6027"/>
      <c r="AR6027"/>
      <c r="AS6027"/>
    </row>
    <row r="6028" spans="1:45">
      <c r="A6028" s="264" t="s">
        <v>20321</v>
      </c>
      <c r="B6028" s="217" t="s">
        <v>1136</v>
      </c>
      <c r="E6028" s="217" t="s">
        <v>20322</v>
      </c>
      <c r="F6028" s="217" t="s">
        <v>20323</v>
      </c>
      <c r="H6028" s="217" t="s">
        <v>45</v>
      </c>
      <c r="I6028" s="217" t="s">
        <v>45</v>
      </c>
      <c r="J6028" s="217" t="s">
        <v>33</v>
      </c>
      <c r="K6028" s="217" t="s">
        <v>33</v>
      </c>
      <c r="M6028" s="217" t="s">
        <v>7307</v>
      </c>
      <c r="O6028" s="217" t="s">
        <v>35</v>
      </c>
      <c r="P6028" s="217" t="s">
        <v>35</v>
      </c>
      <c r="Q6028" s="217">
        <f>S7609-vykonyz.xlsx[[#This Row],[Kod]]</f>
        <v>-99934</v>
      </c>
      <c r="R6028" s="217">
        <f>S5932-vykonyz.xlsx[[#This Row],[Kod]]</f>
        <v>-99934</v>
      </c>
      <c r="AC6028" s="217">
        <f>vykonyz.xlsx3[[#This Row],[Kod]]-vykonyz.xlsx[[#This Row],[Kod]]</f>
        <v>-99934</v>
      </c>
      <c r="AD6028"/>
      <c r="AE6028"/>
      <c r="AF6028"/>
      <c r="AG6028"/>
      <c r="AH6028"/>
      <c r="AI6028"/>
      <c r="AJ6028"/>
      <c r="AK6028"/>
      <c r="AL6028"/>
      <c r="AM6028"/>
      <c r="AN6028"/>
      <c r="AO6028"/>
      <c r="AP6028"/>
      <c r="AQ6028"/>
      <c r="AR6028"/>
      <c r="AS6028"/>
    </row>
    <row r="6029" spans="1:45">
      <c r="A6029" s="264" t="s">
        <v>20113</v>
      </c>
      <c r="B6029" s="217" t="s">
        <v>1136</v>
      </c>
      <c r="E6029" s="217" t="s">
        <v>20114</v>
      </c>
      <c r="F6029" s="217" t="s">
        <v>20323</v>
      </c>
      <c r="H6029" s="217" t="s">
        <v>45</v>
      </c>
      <c r="I6029" s="217" t="s">
        <v>45</v>
      </c>
      <c r="J6029" s="217" t="s">
        <v>33</v>
      </c>
      <c r="K6029" s="217" t="s">
        <v>33</v>
      </c>
      <c r="M6029" s="217">
        <f>U5933</f>
        <v>256</v>
      </c>
      <c r="O6029" s="217" t="s">
        <v>35</v>
      </c>
      <c r="P6029" s="217" t="s">
        <v>35</v>
      </c>
      <c r="Q6029" s="217">
        <f>S7610-vykonyz.xlsx[[#This Row],[Kod]]</f>
        <v>-99935</v>
      </c>
      <c r="R6029" s="217">
        <f>S5933-vykonyz.xlsx[[#This Row],[Kod]]</f>
        <v>0</v>
      </c>
      <c r="AC6029" s="217">
        <f>vykonyz.xlsx3[[#This Row],[Kod]]-vykonyz.xlsx[[#This Row],[Kod]]</f>
        <v>0</v>
      </c>
      <c r="AD6029" t="s">
        <v>20113</v>
      </c>
      <c r="AE6029" t="s">
        <v>1136</v>
      </c>
      <c r="AF6029"/>
      <c r="AG6029"/>
      <c r="AH6029" t="s">
        <v>20114</v>
      </c>
      <c r="AI6029" t="s">
        <v>20324</v>
      </c>
      <c r="AJ6029"/>
      <c r="AK6029" t="s">
        <v>45</v>
      </c>
      <c r="AL6029" t="s">
        <v>45</v>
      </c>
      <c r="AM6029" t="s">
        <v>33</v>
      </c>
      <c r="AN6029" t="s">
        <v>33</v>
      </c>
      <c r="AO6029"/>
      <c r="AP6029" t="s">
        <v>1187</v>
      </c>
      <c r="AQ6029"/>
      <c r="AR6029" t="s">
        <v>35</v>
      </c>
      <c r="AS6029" t="s">
        <v>35</v>
      </c>
    </row>
    <row r="6030" spans="1:45">
      <c r="A6030" s="264" t="s">
        <v>20116</v>
      </c>
      <c r="B6030" s="217" t="s">
        <v>1136</v>
      </c>
      <c r="E6030" s="217" t="s">
        <v>20117</v>
      </c>
      <c r="F6030" s="217" t="s">
        <v>20323</v>
      </c>
      <c r="H6030" s="217" t="s">
        <v>45</v>
      </c>
      <c r="I6030" s="217" t="s">
        <v>45</v>
      </c>
      <c r="J6030" s="217" t="s">
        <v>33</v>
      </c>
      <c r="K6030" s="217" t="s">
        <v>33</v>
      </c>
      <c r="M6030" s="217">
        <f t="shared" ref="M6030:M6035" si="121">U5934</f>
        <v>256</v>
      </c>
      <c r="O6030" s="217" t="s">
        <v>35</v>
      </c>
      <c r="P6030" s="217" t="s">
        <v>35</v>
      </c>
      <c r="Q6030" s="217">
        <f>S7611-vykonyz.xlsx[[#This Row],[Kod]]</f>
        <v>-99936</v>
      </c>
      <c r="R6030" s="217">
        <f>S5934-vykonyz.xlsx[[#This Row],[Kod]]</f>
        <v>0</v>
      </c>
      <c r="AC6030" s="217">
        <f>vykonyz.xlsx3[[#This Row],[Kod]]-vykonyz.xlsx[[#This Row],[Kod]]</f>
        <v>0</v>
      </c>
      <c r="AD6030" t="s">
        <v>20116</v>
      </c>
      <c r="AE6030" t="s">
        <v>1136</v>
      </c>
      <c r="AF6030"/>
      <c r="AG6030"/>
      <c r="AH6030" t="s">
        <v>20117</v>
      </c>
      <c r="AI6030" t="s">
        <v>20324</v>
      </c>
      <c r="AJ6030"/>
      <c r="AK6030" t="s">
        <v>45</v>
      </c>
      <c r="AL6030" t="s">
        <v>45</v>
      </c>
      <c r="AM6030" t="s">
        <v>33</v>
      </c>
      <c r="AN6030" t="s">
        <v>33</v>
      </c>
      <c r="AO6030"/>
      <c r="AP6030" t="s">
        <v>1187</v>
      </c>
      <c r="AQ6030"/>
      <c r="AR6030" t="s">
        <v>35</v>
      </c>
      <c r="AS6030" t="s">
        <v>35</v>
      </c>
    </row>
    <row r="6031" spans="1:45">
      <c r="A6031" s="264" t="s">
        <v>20119</v>
      </c>
      <c r="B6031" s="217" t="s">
        <v>1136</v>
      </c>
      <c r="E6031" s="217" t="s">
        <v>20120</v>
      </c>
      <c r="F6031" s="217" t="s">
        <v>20323</v>
      </c>
      <c r="H6031" s="217" t="s">
        <v>45</v>
      </c>
      <c r="I6031" s="217" t="s">
        <v>45</v>
      </c>
      <c r="J6031" s="217" t="s">
        <v>33</v>
      </c>
      <c r="K6031" s="217" t="s">
        <v>33</v>
      </c>
      <c r="M6031" s="217">
        <f t="shared" si="121"/>
        <v>256</v>
      </c>
      <c r="O6031" s="217" t="s">
        <v>35</v>
      </c>
      <c r="P6031" s="217" t="s">
        <v>35</v>
      </c>
      <c r="Q6031" s="217">
        <f>S7612-vykonyz.xlsx[[#This Row],[Kod]]</f>
        <v>-99937</v>
      </c>
      <c r="R6031" s="217">
        <f>S5935-vykonyz.xlsx[[#This Row],[Kod]]</f>
        <v>0</v>
      </c>
      <c r="AC6031" s="217">
        <f>vykonyz.xlsx3[[#This Row],[Kod]]-vykonyz.xlsx[[#This Row],[Kod]]</f>
        <v>0</v>
      </c>
      <c r="AD6031" t="s">
        <v>20119</v>
      </c>
      <c r="AE6031" t="s">
        <v>1136</v>
      </c>
      <c r="AF6031"/>
      <c r="AG6031"/>
      <c r="AH6031" t="s">
        <v>20120</v>
      </c>
      <c r="AI6031" t="s">
        <v>20324</v>
      </c>
      <c r="AJ6031"/>
      <c r="AK6031" t="s">
        <v>45</v>
      </c>
      <c r="AL6031" t="s">
        <v>45</v>
      </c>
      <c r="AM6031" t="s">
        <v>33</v>
      </c>
      <c r="AN6031" t="s">
        <v>33</v>
      </c>
      <c r="AO6031"/>
      <c r="AP6031" t="s">
        <v>1187</v>
      </c>
      <c r="AQ6031"/>
      <c r="AR6031" t="s">
        <v>35</v>
      </c>
      <c r="AS6031" t="s">
        <v>35</v>
      </c>
    </row>
    <row r="6032" spans="1:45">
      <c r="A6032" s="264" t="s">
        <v>20122</v>
      </c>
      <c r="B6032" s="217" t="s">
        <v>1136</v>
      </c>
      <c r="E6032" s="217" t="s">
        <v>20123</v>
      </c>
      <c r="F6032" s="217" t="s">
        <v>20323</v>
      </c>
      <c r="H6032" s="217" t="s">
        <v>45</v>
      </c>
      <c r="I6032" s="217" t="s">
        <v>45</v>
      </c>
      <c r="J6032" s="217" t="s">
        <v>33</v>
      </c>
      <c r="K6032" s="217" t="s">
        <v>33</v>
      </c>
      <c r="M6032" s="217">
        <f t="shared" si="121"/>
        <v>256</v>
      </c>
      <c r="O6032" s="217" t="s">
        <v>35</v>
      </c>
      <c r="P6032" s="217" t="s">
        <v>35</v>
      </c>
      <c r="Q6032" s="217">
        <f>S7613-vykonyz.xlsx[[#This Row],[Kod]]</f>
        <v>-99938</v>
      </c>
      <c r="R6032" s="217">
        <f>S5936-vykonyz.xlsx[[#This Row],[Kod]]</f>
        <v>0</v>
      </c>
      <c r="AC6032" s="217">
        <f>vykonyz.xlsx3[[#This Row],[Kod]]-vykonyz.xlsx[[#This Row],[Kod]]</f>
        <v>0</v>
      </c>
      <c r="AD6032" t="s">
        <v>20122</v>
      </c>
      <c r="AE6032" t="s">
        <v>1136</v>
      </c>
      <c r="AF6032"/>
      <c r="AG6032"/>
      <c r="AH6032" t="s">
        <v>20123</v>
      </c>
      <c r="AI6032" t="s">
        <v>20324</v>
      </c>
      <c r="AJ6032"/>
      <c r="AK6032" t="s">
        <v>45</v>
      </c>
      <c r="AL6032" t="s">
        <v>45</v>
      </c>
      <c r="AM6032" t="s">
        <v>33</v>
      </c>
      <c r="AN6032" t="s">
        <v>33</v>
      </c>
      <c r="AO6032"/>
      <c r="AP6032" t="s">
        <v>1187</v>
      </c>
      <c r="AQ6032"/>
      <c r="AR6032" t="s">
        <v>35</v>
      </c>
      <c r="AS6032" t="s">
        <v>35</v>
      </c>
    </row>
    <row r="6033" spans="1:45">
      <c r="A6033" s="264" t="s">
        <v>20125</v>
      </c>
      <c r="B6033" s="217" t="s">
        <v>1136</v>
      </c>
      <c r="E6033" s="217" t="s">
        <v>20126</v>
      </c>
      <c r="F6033" s="217" t="s">
        <v>20323</v>
      </c>
      <c r="H6033" s="217" t="s">
        <v>45</v>
      </c>
      <c r="I6033" s="217" t="s">
        <v>45</v>
      </c>
      <c r="J6033" s="217" t="s">
        <v>33</v>
      </c>
      <c r="K6033" s="217" t="s">
        <v>33</v>
      </c>
      <c r="M6033" s="217">
        <f t="shared" si="121"/>
        <v>256</v>
      </c>
      <c r="O6033" s="217" t="s">
        <v>35</v>
      </c>
      <c r="P6033" s="217" t="s">
        <v>35</v>
      </c>
      <c r="Q6033" s="217">
        <f>S7614-vykonyz.xlsx[[#This Row],[Kod]]</f>
        <v>-99939</v>
      </c>
      <c r="R6033" s="217">
        <f>S5937-vykonyz.xlsx[[#This Row],[Kod]]</f>
        <v>0</v>
      </c>
      <c r="AC6033" s="217">
        <f>vykonyz.xlsx3[[#This Row],[Kod]]-vykonyz.xlsx[[#This Row],[Kod]]</f>
        <v>0</v>
      </c>
      <c r="AD6033" t="s">
        <v>20125</v>
      </c>
      <c r="AE6033" t="s">
        <v>1136</v>
      </c>
      <c r="AF6033"/>
      <c r="AG6033"/>
      <c r="AH6033" t="s">
        <v>20126</v>
      </c>
      <c r="AI6033" t="s">
        <v>20324</v>
      </c>
      <c r="AJ6033"/>
      <c r="AK6033" t="s">
        <v>45</v>
      </c>
      <c r="AL6033" t="s">
        <v>45</v>
      </c>
      <c r="AM6033" t="s">
        <v>33</v>
      </c>
      <c r="AN6033" t="s">
        <v>33</v>
      </c>
      <c r="AO6033"/>
      <c r="AP6033" t="s">
        <v>1187</v>
      </c>
      <c r="AQ6033"/>
      <c r="AR6033" t="s">
        <v>35</v>
      </c>
      <c r="AS6033" t="s">
        <v>35</v>
      </c>
    </row>
    <row r="6034" spans="1:45">
      <c r="A6034" s="264" t="s">
        <v>20128</v>
      </c>
      <c r="B6034" s="217" t="s">
        <v>1136</v>
      </c>
      <c r="E6034" s="217" t="s">
        <v>20325</v>
      </c>
      <c r="F6034" s="217" t="s">
        <v>20326</v>
      </c>
      <c r="H6034" s="217" t="s">
        <v>45</v>
      </c>
      <c r="I6034" s="217" t="s">
        <v>45</v>
      </c>
      <c r="J6034" s="217" t="s">
        <v>33</v>
      </c>
      <c r="K6034" s="217" t="s">
        <v>33</v>
      </c>
      <c r="M6034" s="217">
        <f t="shared" si="121"/>
        <v>256</v>
      </c>
      <c r="O6034" s="217" t="s">
        <v>35</v>
      </c>
      <c r="P6034" s="217" t="s">
        <v>35</v>
      </c>
      <c r="Q6034" s="217">
        <f>S7615-vykonyz.xlsx[[#This Row],[Kod]]</f>
        <v>-99940</v>
      </c>
      <c r="R6034" s="217">
        <f>S5938-vykonyz.xlsx[[#This Row],[Kod]]</f>
        <v>0</v>
      </c>
      <c r="AC6034" s="217">
        <f>vykonyz.xlsx3[[#This Row],[Kod]]-vykonyz.xlsx[[#This Row],[Kod]]</f>
        <v>0</v>
      </c>
      <c r="AD6034" t="s">
        <v>20128</v>
      </c>
      <c r="AE6034" t="s">
        <v>1136</v>
      </c>
      <c r="AF6034"/>
      <c r="AG6034"/>
      <c r="AH6034" t="s">
        <v>20325</v>
      </c>
      <c r="AI6034" t="s">
        <v>20324</v>
      </c>
      <c r="AJ6034"/>
      <c r="AK6034" t="s">
        <v>45</v>
      </c>
      <c r="AL6034" t="s">
        <v>45</v>
      </c>
      <c r="AM6034" t="s">
        <v>33</v>
      </c>
      <c r="AN6034" t="s">
        <v>33</v>
      </c>
      <c r="AO6034"/>
      <c r="AP6034" t="s">
        <v>1187</v>
      </c>
      <c r="AQ6034"/>
      <c r="AR6034" t="s">
        <v>35</v>
      </c>
      <c r="AS6034" t="s">
        <v>35</v>
      </c>
    </row>
    <row r="6035" spans="1:45">
      <c r="A6035" s="264" t="s">
        <v>20131</v>
      </c>
      <c r="B6035" s="217" t="s">
        <v>1136</v>
      </c>
      <c r="E6035" s="217" t="s">
        <v>20132</v>
      </c>
      <c r="F6035" s="217" t="s">
        <v>20314</v>
      </c>
      <c r="H6035" s="217" t="s">
        <v>45</v>
      </c>
      <c r="I6035" s="217" t="s">
        <v>45</v>
      </c>
      <c r="J6035" s="217" t="s">
        <v>33</v>
      </c>
      <c r="K6035" s="217" t="s">
        <v>33</v>
      </c>
      <c r="M6035" s="217">
        <f t="shared" si="121"/>
        <v>256</v>
      </c>
      <c r="O6035" s="217" t="s">
        <v>35</v>
      </c>
      <c r="P6035" s="217" t="s">
        <v>35</v>
      </c>
      <c r="Q6035" s="217">
        <f>S7616-vykonyz.xlsx[[#This Row],[Kod]]</f>
        <v>-99941</v>
      </c>
      <c r="R6035" s="217">
        <f>S5939-vykonyz.xlsx[[#This Row],[Kod]]</f>
        <v>0</v>
      </c>
      <c r="AC6035" s="217">
        <f>vykonyz.xlsx3[[#This Row],[Kod]]-vykonyz.xlsx[[#This Row],[Kod]]</f>
        <v>0</v>
      </c>
      <c r="AD6035" t="s">
        <v>20131</v>
      </c>
      <c r="AE6035" t="s">
        <v>1136</v>
      </c>
      <c r="AF6035"/>
      <c r="AG6035"/>
      <c r="AH6035" t="s">
        <v>20132</v>
      </c>
      <c r="AI6035" t="s">
        <v>20324</v>
      </c>
      <c r="AJ6035"/>
      <c r="AK6035" t="s">
        <v>45</v>
      </c>
      <c r="AL6035" t="s">
        <v>45</v>
      </c>
      <c r="AM6035" t="s">
        <v>33</v>
      </c>
      <c r="AN6035" t="s">
        <v>33</v>
      </c>
      <c r="AO6035"/>
      <c r="AP6035" t="s">
        <v>1187</v>
      </c>
      <c r="AQ6035"/>
      <c r="AR6035" t="s">
        <v>35</v>
      </c>
      <c r="AS6035" t="s">
        <v>35</v>
      </c>
    </row>
    <row r="6036" spans="1:45">
      <c r="A6036" s="264" t="s">
        <v>20327</v>
      </c>
      <c r="B6036" s="217" t="s">
        <v>1136</v>
      </c>
      <c r="C6036" s="217" t="s">
        <v>611</v>
      </c>
      <c r="E6036" s="217" t="s">
        <v>20328</v>
      </c>
      <c r="F6036" s="217" t="s">
        <v>20329</v>
      </c>
      <c r="H6036" s="217" t="s">
        <v>45</v>
      </c>
      <c r="I6036" s="217" t="s">
        <v>45</v>
      </c>
      <c r="J6036" s="217" t="s">
        <v>33</v>
      </c>
      <c r="K6036" s="217" t="s">
        <v>33</v>
      </c>
      <c r="M6036" s="217" t="s">
        <v>1058</v>
      </c>
      <c r="O6036" s="217" t="s">
        <v>35</v>
      </c>
      <c r="P6036" s="217" t="s">
        <v>35</v>
      </c>
      <c r="Q6036" s="217">
        <f>S7617-vykonyz.xlsx[[#This Row],[Kod]]</f>
        <v>-99951</v>
      </c>
      <c r="R6036" s="217">
        <f>S5940-vykonyz.xlsx[[#This Row],[Kod]]</f>
        <v>-99951</v>
      </c>
      <c r="AC6036" s="217">
        <f>vykonyz.xlsx3[[#This Row],[Kod]]-vykonyz.xlsx[[#This Row],[Kod]]</f>
        <v>0</v>
      </c>
      <c r="AD6036" t="s">
        <v>20327</v>
      </c>
      <c r="AE6036" t="s">
        <v>1136</v>
      </c>
      <c r="AF6036" t="s">
        <v>611</v>
      </c>
      <c r="AG6036"/>
      <c r="AH6036" t="s">
        <v>20328</v>
      </c>
      <c r="AI6036" t="s">
        <v>20329</v>
      </c>
      <c r="AJ6036"/>
      <c r="AK6036" t="s">
        <v>45</v>
      </c>
      <c r="AL6036" t="s">
        <v>45</v>
      </c>
      <c r="AM6036" t="s">
        <v>33</v>
      </c>
      <c r="AN6036" t="s">
        <v>33</v>
      </c>
      <c r="AO6036"/>
      <c r="AP6036" t="s">
        <v>1058</v>
      </c>
      <c r="AQ6036"/>
      <c r="AR6036" t="s">
        <v>35</v>
      </c>
      <c r="AS6036" t="s">
        <v>35</v>
      </c>
    </row>
    <row r="6037" spans="1:45">
      <c r="A6037" s="264" t="s">
        <v>20330</v>
      </c>
      <c r="B6037" s="217" t="s">
        <v>1136</v>
      </c>
      <c r="C6037" s="217" t="s">
        <v>611</v>
      </c>
      <c r="E6037" s="217" t="s">
        <v>20331</v>
      </c>
      <c r="F6037" s="217" t="s">
        <v>20332</v>
      </c>
      <c r="H6037" s="217" t="s">
        <v>45</v>
      </c>
      <c r="I6037" s="217" t="s">
        <v>45</v>
      </c>
      <c r="J6037" s="217" t="s">
        <v>33</v>
      </c>
      <c r="K6037" s="217" t="s">
        <v>33</v>
      </c>
      <c r="M6037" s="217" t="s">
        <v>16190</v>
      </c>
      <c r="O6037" s="217" t="s">
        <v>35</v>
      </c>
      <c r="P6037" s="217" t="s">
        <v>35</v>
      </c>
      <c r="Q6037" s="217">
        <f>S7618-vykonyz.xlsx[[#This Row],[Kod]]</f>
        <v>-99952</v>
      </c>
      <c r="R6037" s="217">
        <f>S5941-vykonyz.xlsx[[#This Row],[Kod]]</f>
        <v>-99952</v>
      </c>
      <c r="AC6037" s="217">
        <f>vykonyz.xlsx3[[#This Row],[Kod]]-vykonyz.xlsx[[#This Row],[Kod]]</f>
        <v>0</v>
      </c>
      <c r="AD6037" t="s">
        <v>20330</v>
      </c>
      <c r="AE6037" t="s">
        <v>1136</v>
      </c>
      <c r="AF6037" t="s">
        <v>611</v>
      </c>
      <c r="AG6037"/>
      <c r="AH6037" t="s">
        <v>20331</v>
      </c>
      <c r="AI6037" t="s">
        <v>20332</v>
      </c>
      <c r="AJ6037"/>
      <c r="AK6037" t="s">
        <v>45</v>
      </c>
      <c r="AL6037" t="s">
        <v>45</v>
      </c>
      <c r="AM6037" t="s">
        <v>33</v>
      </c>
      <c r="AN6037" t="s">
        <v>33</v>
      </c>
      <c r="AO6037"/>
      <c r="AP6037" t="s">
        <v>16190</v>
      </c>
      <c r="AQ6037"/>
      <c r="AR6037" t="s">
        <v>35</v>
      </c>
      <c r="AS6037" t="s">
        <v>35</v>
      </c>
    </row>
    <row r="6038" spans="1:45">
      <c r="A6038" s="264" t="s">
        <v>20333</v>
      </c>
      <c r="B6038" s="217" t="s">
        <v>1136</v>
      </c>
      <c r="E6038" s="217" t="s">
        <v>20334</v>
      </c>
      <c r="F6038" s="217" t="s">
        <v>20335</v>
      </c>
      <c r="H6038" s="217" t="s">
        <v>45</v>
      </c>
      <c r="I6038" s="217" t="s">
        <v>45</v>
      </c>
      <c r="J6038" s="217" t="s">
        <v>33</v>
      </c>
      <c r="K6038" s="217" t="s">
        <v>33</v>
      </c>
      <c r="M6038" s="217" t="s">
        <v>33</v>
      </c>
      <c r="O6038" s="217" t="s">
        <v>35</v>
      </c>
      <c r="P6038" s="217" t="s">
        <v>35</v>
      </c>
      <c r="Q6038" s="217">
        <f>S7619-vykonyz.xlsx[[#This Row],[Kod]]</f>
        <v>-99953</v>
      </c>
      <c r="R6038" s="217">
        <f>S5942-vykonyz.xlsx[[#This Row],[Kod]]</f>
        <v>-99953</v>
      </c>
      <c r="AC6038" s="217">
        <f>vykonyz.xlsx3[[#This Row],[Kod]]-vykonyz.xlsx[[#This Row],[Kod]]</f>
        <v>0</v>
      </c>
      <c r="AD6038" t="s">
        <v>20333</v>
      </c>
      <c r="AE6038" t="s">
        <v>1136</v>
      </c>
      <c r="AF6038"/>
      <c r="AG6038"/>
      <c r="AH6038" t="s">
        <v>20334</v>
      </c>
      <c r="AI6038" t="s">
        <v>20335</v>
      </c>
      <c r="AJ6038"/>
      <c r="AK6038" t="s">
        <v>45</v>
      </c>
      <c r="AL6038" t="s">
        <v>45</v>
      </c>
      <c r="AM6038" t="s">
        <v>33</v>
      </c>
      <c r="AN6038" t="s">
        <v>33</v>
      </c>
      <c r="AO6038"/>
      <c r="AP6038" t="s">
        <v>33</v>
      </c>
      <c r="AQ6038"/>
      <c r="AR6038" t="s">
        <v>35</v>
      </c>
      <c r="AS6038" t="s">
        <v>35</v>
      </c>
    </row>
    <row r="6039" spans="1:45">
      <c r="A6039" s="264" t="s">
        <v>20336</v>
      </c>
      <c r="B6039" s="217" t="s">
        <v>7831</v>
      </c>
      <c r="C6039" s="217" t="s">
        <v>50</v>
      </c>
      <c r="E6039" s="217" t="s">
        <v>20337</v>
      </c>
      <c r="F6039" s="217" t="s">
        <v>20338</v>
      </c>
      <c r="H6039" s="217" t="s">
        <v>45</v>
      </c>
      <c r="I6039" s="217" t="s">
        <v>45</v>
      </c>
      <c r="J6039" s="217" t="s">
        <v>33</v>
      </c>
      <c r="K6039" s="217" t="s">
        <v>33</v>
      </c>
      <c r="M6039" s="217" t="s">
        <v>20339</v>
      </c>
      <c r="O6039" s="217" t="s">
        <v>35</v>
      </c>
      <c r="P6039" s="217" t="s">
        <v>35</v>
      </c>
      <c r="Q6039" s="217">
        <f>S7620-vykonyz.xlsx[[#This Row],[Kod]]</f>
        <v>-99959</v>
      </c>
      <c r="R6039" s="217">
        <f>S5943-vykonyz.xlsx[[#This Row],[Kod]]</f>
        <v>-99959</v>
      </c>
      <c r="AC6039" s="217">
        <f>vykonyz.xlsx3[[#This Row],[Kod]]-vykonyz.xlsx[[#This Row],[Kod]]</f>
        <v>0</v>
      </c>
      <c r="AD6039" t="s">
        <v>20336</v>
      </c>
      <c r="AE6039" t="s">
        <v>7831</v>
      </c>
      <c r="AF6039" t="s">
        <v>50</v>
      </c>
      <c r="AG6039"/>
      <c r="AH6039" t="s">
        <v>20337</v>
      </c>
      <c r="AI6039" t="s">
        <v>20338</v>
      </c>
      <c r="AJ6039"/>
      <c r="AK6039" t="s">
        <v>45</v>
      </c>
      <c r="AL6039" t="s">
        <v>45</v>
      </c>
      <c r="AM6039" t="s">
        <v>33</v>
      </c>
      <c r="AN6039" t="s">
        <v>33</v>
      </c>
      <c r="AO6039"/>
      <c r="AP6039" t="s">
        <v>20339</v>
      </c>
      <c r="AQ6039"/>
      <c r="AR6039" t="s">
        <v>35</v>
      </c>
      <c r="AS6039" t="s">
        <v>35</v>
      </c>
    </row>
    <row r="6040" spans="1:45">
      <c r="A6040" s="264" t="s">
        <v>20340</v>
      </c>
      <c r="B6040" s="217" t="s">
        <v>1136</v>
      </c>
      <c r="E6040" s="217" t="s">
        <v>20341</v>
      </c>
      <c r="F6040" s="217" t="s">
        <v>20342</v>
      </c>
      <c r="H6040" s="217" t="s">
        <v>45</v>
      </c>
      <c r="I6040" s="217" t="s">
        <v>45</v>
      </c>
      <c r="J6040" s="217" t="s">
        <v>33</v>
      </c>
      <c r="K6040" s="217" t="s">
        <v>33</v>
      </c>
      <c r="M6040" s="217" t="s">
        <v>33</v>
      </c>
      <c r="O6040" s="217" t="s">
        <v>35</v>
      </c>
      <c r="P6040" s="217" t="s">
        <v>35</v>
      </c>
      <c r="Q6040" s="217">
        <f>S7621-vykonyz.xlsx[[#This Row],[Kod]]</f>
        <v>-99975</v>
      </c>
      <c r="R6040" s="217">
        <f>S5944-vykonyz.xlsx[[#This Row],[Kod]]</f>
        <v>-99975</v>
      </c>
      <c r="AC6040" s="217">
        <f>vykonyz.xlsx3[[#This Row],[Kod]]-vykonyz.xlsx[[#This Row],[Kod]]</f>
        <v>0</v>
      </c>
      <c r="AD6040" t="s">
        <v>20340</v>
      </c>
      <c r="AE6040" t="s">
        <v>1136</v>
      </c>
      <c r="AF6040"/>
      <c r="AG6040"/>
      <c r="AH6040" t="s">
        <v>20341</v>
      </c>
      <c r="AI6040" t="s">
        <v>20342</v>
      </c>
      <c r="AJ6040"/>
      <c r="AK6040" t="s">
        <v>45</v>
      </c>
      <c r="AL6040" t="s">
        <v>45</v>
      </c>
      <c r="AM6040" t="s">
        <v>33</v>
      </c>
      <c r="AN6040" t="s">
        <v>33</v>
      </c>
      <c r="AO6040"/>
      <c r="AP6040" t="s">
        <v>33</v>
      </c>
      <c r="AQ6040"/>
      <c r="AR6040" t="s">
        <v>35</v>
      </c>
      <c r="AS6040" t="s">
        <v>35</v>
      </c>
    </row>
    <row r="6041" spans="1:45">
      <c r="A6041" s="264" t="s">
        <v>20343</v>
      </c>
      <c r="B6041" s="217" t="s">
        <v>1136</v>
      </c>
      <c r="E6041" s="217" t="s">
        <v>20344</v>
      </c>
      <c r="F6041" s="217" t="s">
        <v>20345</v>
      </c>
      <c r="H6041" s="217" t="s">
        <v>45</v>
      </c>
      <c r="I6041" s="217" t="s">
        <v>45</v>
      </c>
      <c r="J6041" s="217" t="s">
        <v>33</v>
      </c>
      <c r="K6041" s="217" t="s">
        <v>33</v>
      </c>
      <c r="M6041" s="217" t="s">
        <v>33</v>
      </c>
      <c r="O6041" s="217" t="s">
        <v>35</v>
      </c>
      <c r="P6041" s="217" t="s">
        <v>35</v>
      </c>
      <c r="Q6041" s="217">
        <f>S7622-vykonyz.xlsx[[#This Row],[Kod]]</f>
        <v>-99976</v>
      </c>
      <c r="R6041" s="217">
        <f>S5945-vykonyz.xlsx[[#This Row],[Kod]]</f>
        <v>-99976</v>
      </c>
      <c r="AC6041" s="217">
        <f>vykonyz.xlsx3[[#This Row],[Kod]]-vykonyz.xlsx[[#This Row],[Kod]]</f>
        <v>0</v>
      </c>
      <c r="AD6041" t="s">
        <v>20343</v>
      </c>
      <c r="AE6041" t="s">
        <v>1136</v>
      </c>
      <c r="AF6041" t="s">
        <v>50</v>
      </c>
      <c r="AG6041"/>
      <c r="AH6041" t="s">
        <v>20346</v>
      </c>
      <c r="AI6041" t="s">
        <v>20347</v>
      </c>
      <c r="AJ6041"/>
      <c r="AK6041" t="s">
        <v>45</v>
      </c>
      <c r="AL6041" t="s">
        <v>45</v>
      </c>
      <c r="AM6041" t="s">
        <v>33</v>
      </c>
      <c r="AN6041" t="s">
        <v>33</v>
      </c>
      <c r="AO6041"/>
      <c r="AP6041" t="s">
        <v>33</v>
      </c>
      <c r="AQ6041"/>
      <c r="AR6041" t="s">
        <v>35</v>
      </c>
      <c r="AS6041" t="s">
        <v>35</v>
      </c>
    </row>
    <row r="6042" spans="1:45">
      <c r="A6042" s="264" t="s">
        <v>20348</v>
      </c>
      <c r="B6042" s="217" t="s">
        <v>1136</v>
      </c>
      <c r="E6042" s="217" t="s">
        <v>20349</v>
      </c>
      <c r="F6042" s="217" t="s">
        <v>20350</v>
      </c>
      <c r="H6042" s="217" t="s">
        <v>45</v>
      </c>
      <c r="I6042" s="217" t="s">
        <v>45</v>
      </c>
      <c r="J6042" s="217" t="s">
        <v>33</v>
      </c>
      <c r="K6042" s="217" t="s">
        <v>33</v>
      </c>
      <c r="L6042" s="217" t="s">
        <v>133</v>
      </c>
      <c r="M6042" s="217" t="s">
        <v>33</v>
      </c>
      <c r="O6042" s="217" t="s">
        <v>35</v>
      </c>
      <c r="P6042" s="217" t="s">
        <v>35</v>
      </c>
      <c r="Q6042" s="217">
        <f>S7623-vykonyz.xlsx[[#This Row],[Kod]]</f>
        <v>-99980</v>
      </c>
      <c r="R6042" s="217">
        <f>S5946-vykonyz.xlsx[[#This Row],[Kod]]</f>
        <v>-99980</v>
      </c>
      <c r="AC6042" s="217">
        <f>vykonyz.xlsx3[[#This Row],[Kod]]-vykonyz.xlsx[[#This Row],[Kod]]</f>
        <v>0</v>
      </c>
      <c r="AD6042" t="s">
        <v>20348</v>
      </c>
      <c r="AE6042" t="s">
        <v>1136</v>
      </c>
      <c r="AF6042"/>
      <c r="AG6042"/>
      <c r="AH6042" t="s">
        <v>20349</v>
      </c>
      <c r="AI6042" t="s">
        <v>20351</v>
      </c>
      <c r="AJ6042"/>
      <c r="AK6042" t="s">
        <v>45</v>
      </c>
      <c r="AL6042" t="s">
        <v>45</v>
      </c>
      <c r="AM6042" t="s">
        <v>33</v>
      </c>
      <c r="AN6042" t="s">
        <v>33</v>
      </c>
      <c r="AO6042" t="s">
        <v>133</v>
      </c>
      <c r="AP6042" t="s">
        <v>33</v>
      </c>
      <c r="AQ6042"/>
      <c r="AR6042" t="s">
        <v>35</v>
      </c>
      <c r="AS6042" t="s">
        <v>35</v>
      </c>
    </row>
    <row r="6043" spans="1:45">
      <c r="A6043" s="264" t="s">
        <v>20352</v>
      </c>
      <c r="B6043" s="217" t="s">
        <v>1136</v>
      </c>
      <c r="E6043" s="217" t="s">
        <v>20353</v>
      </c>
      <c r="F6043" s="217" t="s">
        <v>20354</v>
      </c>
      <c r="H6043" s="217" t="s">
        <v>45</v>
      </c>
      <c r="I6043" s="217" t="s">
        <v>45</v>
      </c>
      <c r="J6043" s="217" t="s">
        <v>33</v>
      </c>
      <c r="K6043" s="217" t="s">
        <v>33</v>
      </c>
      <c r="M6043" s="217" t="s">
        <v>33</v>
      </c>
      <c r="O6043" s="217" t="s">
        <v>35</v>
      </c>
      <c r="P6043" s="217" t="s">
        <v>35</v>
      </c>
      <c r="Q6043" s="217">
        <f>S7624-vykonyz.xlsx[[#This Row],[Kod]]</f>
        <v>-99981</v>
      </c>
      <c r="R6043" s="217">
        <f>S5947-vykonyz.xlsx[[#This Row],[Kod]]</f>
        <v>-99981</v>
      </c>
      <c r="AC6043" s="217">
        <f>vykonyz.xlsx3[[#This Row],[Kod]]-vykonyz.xlsx[[#This Row],[Kod]]</f>
        <v>0</v>
      </c>
      <c r="AD6043" t="s">
        <v>20352</v>
      </c>
      <c r="AE6043" t="s">
        <v>1136</v>
      </c>
      <c r="AF6043"/>
      <c r="AG6043"/>
      <c r="AH6043" t="s">
        <v>20353</v>
      </c>
      <c r="AI6043" t="s">
        <v>20354</v>
      </c>
      <c r="AJ6043"/>
      <c r="AK6043" t="s">
        <v>45</v>
      </c>
      <c r="AL6043" t="s">
        <v>45</v>
      </c>
      <c r="AM6043" t="s">
        <v>33</v>
      </c>
      <c r="AN6043" t="s">
        <v>33</v>
      </c>
      <c r="AO6043"/>
      <c r="AP6043" t="s">
        <v>33</v>
      </c>
      <c r="AQ6043"/>
      <c r="AR6043" t="s">
        <v>35</v>
      </c>
      <c r="AS6043" t="s">
        <v>35</v>
      </c>
    </row>
    <row r="6044" spans="1:45">
      <c r="A6044" s="264" t="s">
        <v>20355</v>
      </c>
      <c r="B6044" s="217" t="s">
        <v>1136</v>
      </c>
      <c r="E6044" s="217" t="s">
        <v>20356</v>
      </c>
      <c r="F6044" s="217" t="s">
        <v>20357</v>
      </c>
      <c r="H6044" s="217" t="s">
        <v>45</v>
      </c>
      <c r="I6044" s="217" t="s">
        <v>45</v>
      </c>
      <c r="J6044" s="217" t="s">
        <v>33</v>
      </c>
      <c r="K6044" s="217" t="s">
        <v>33</v>
      </c>
      <c r="M6044" s="217" t="s">
        <v>33</v>
      </c>
      <c r="O6044" s="217" t="s">
        <v>35</v>
      </c>
      <c r="P6044" s="217" t="s">
        <v>35</v>
      </c>
      <c r="Q6044" s="217">
        <f>S7625-vykonyz.xlsx[[#This Row],[Kod]]</f>
        <v>-99982</v>
      </c>
      <c r="R6044" s="217">
        <f>S5948-vykonyz.xlsx[[#This Row],[Kod]]</f>
        <v>-99982</v>
      </c>
      <c r="AC6044" s="217">
        <f>vykonyz.xlsx3[[#This Row],[Kod]]-vykonyz.xlsx[[#This Row],[Kod]]</f>
        <v>0</v>
      </c>
      <c r="AD6044" t="s">
        <v>20355</v>
      </c>
      <c r="AE6044" t="s">
        <v>1136</v>
      </c>
      <c r="AF6044"/>
      <c r="AG6044"/>
      <c r="AH6044" t="s">
        <v>20358</v>
      </c>
      <c r="AI6044" t="s">
        <v>20359</v>
      </c>
      <c r="AJ6044"/>
      <c r="AK6044" t="s">
        <v>45</v>
      </c>
      <c r="AL6044" t="s">
        <v>45</v>
      </c>
      <c r="AM6044" t="s">
        <v>33</v>
      </c>
      <c r="AN6044" t="s">
        <v>33</v>
      </c>
      <c r="AO6044" t="s">
        <v>133</v>
      </c>
      <c r="AP6044" t="s">
        <v>33</v>
      </c>
      <c r="AQ6044"/>
      <c r="AR6044" t="s">
        <v>35</v>
      </c>
      <c r="AS6044" t="s">
        <v>35</v>
      </c>
    </row>
    <row r="6045" spans="1:45">
      <c r="A6045" s="264" t="s">
        <v>20360</v>
      </c>
      <c r="B6045" s="217" t="s">
        <v>1136</v>
      </c>
      <c r="E6045" s="217" t="s">
        <v>20361</v>
      </c>
      <c r="F6045" s="217" t="s">
        <v>20342</v>
      </c>
      <c r="H6045" s="217" t="s">
        <v>45</v>
      </c>
      <c r="I6045" s="217" t="s">
        <v>45</v>
      </c>
      <c r="J6045" s="217" t="s">
        <v>33</v>
      </c>
      <c r="K6045" s="217" t="s">
        <v>33</v>
      </c>
      <c r="M6045" s="217" t="s">
        <v>33</v>
      </c>
      <c r="O6045" s="217" t="s">
        <v>35</v>
      </c>
      <c r="P6045" s="217" t="s">
        <v>35</v>
      </c>
      <c r="Q6045" s="217">
        <f>S7626-vykonyz.xlsx[[#This Row],[Kod]]</f>
        <v>-99986</v>
      </c>
      <c r="R6045" s="217">
        <f>S5949-vykonyz.xlsx[[#This Row],[Kod]]</f>
        <v>-99986</v>
      </c>
      <c r="AC6045" s="217">
        <f>vykonyz.xlsx3[[#This Row],[Kod]]-vykonyz.xlsx[[#This Row],[Kod]]</f>
        <v>0</v>
      </c>
      <c r="AD6045" t="s">
        <v>20360</v>
      </c>
      <c r="AE6045" t="s">
        <v>1136</v>
      </c>
      <c r="AF6045"/>
      <c r="AG6045"/>
      <c r="AH6045" t="s">
        <v>20361</v>
      </c>
      <c r="AI6045" t="s">
        <v>20342</v>
      </c>
      <c r="AJ6045"/>
      <c r="AK6045" t="s">
        <v>45</v>
      </c>
      <c r="AL6045" t="s">
        <v>45</v>
      </c>
      <c r="AM6045" t="s">
        <v>33</v>
      </c>
      <c r="AN6045" t="s">
        <v>33</v>
      </c>
      <c r="AO6045"/>
      <c r="AP6045" t="s">
        <v>33</v>
      </c>
      <c r="AQ6045"/>
      <c r="AR6045" t="s">
        <v>35</v>
      </c>
      <c r="AS6045" t="s">
        <v>35</v>
      </c>
    </row>
    <row r="6046" spans="1:45">
      <c r="A6046" s="264" t="s">
        <v>20143</v>
      </c>
      <c r="B6046" s="217" t="s">
        <v>1136</v>
      </c>
      <c r="E6046" s="217" t="s">
        <v>20144</v>
      </c>
      <c r="F6046" s="217" t="s">
        <v>20362</v>
      </c>
      <c r="H6046" s="217" t="s">
        <v>1290</v>
      </c>
      <c r="I6046" s="217" t="s">
        <v>1290</v>
      </c>
      <c r="J6046" s="217" t="s">
        <v>33</v>
      </c>
      <c r="K6046" s="217" t="s">
        <v>33</v>
      </c>
      <c r="M6046" s="217">
        <f>U5950</f>
        <v>566</v>
      </c>
      <c r="O6046" s="217" t="s">
        <v>35</v>
      </c>
      <c r="P6046" s="217" t="s">
        <v>35</v>
      </c>
      <c r="Q6046" s="217">
        <f>S7627-vykonyz.xlsx[[#This Row],[Kod]]</f>
        <v>-99987</v>
      </c>
      <c r="R6046" s="217">
        <f>S5950-vykonyz.xlsx[[#This Row],[Kod]]</f>
        <v>0</v>
      </c>
      <c r="AC6046" s="217">
        <f>vykonyz.xlsx3[[#This Row],[Kod]]-vykonyz.xlsx[[#This Row],[Kod]]</f>
        <v>0</v>
      </c>
      <c r="AD6046" t="s">
        <v>20143</v>
      </c>
      <c r="AE6046" t="s">
        <v>1136</v>
      </c>
      <c r="AF6046"/>
      <c r="AG6046"/>
      <c r="AH6046" t="s">
        <v>20144</v>
      </c>
      <c r="AI6046" t="s">
        <v>20362</v>
      </c>
      <c r="AJ6046"/>
      <c r="AK6046" t="s">
        <v>1290</v>
      </c>
      <c r="AL6046" t="s">
        <v>1290</v>
      </c>
      <c r="AM6046" t="s">
        <v>33</v>
      </c>
      <c r="AN6046" t="s">
        <v>33</v>
      </c>
      <c r="AO6046"/>
      <c r="AP6046" t="s">
        <v>7747</v>
      </c>
      <c r="AQ6046"/>
      <c r="AR6046" t="s">
        <v>35</v>
      </c>
      <c r="AS6046" t="s">
        <v>35</v>
      </c>
    </row>
    <row r="6047" spans="1:45">
      <c r="A6047" s="264" t="s">
        <v>20363</v>
      </c>
      <c r="B6047" s="217" t="s">
        <v>1136</v>
      </c>
      <c r="E6047" s="217" t="s">
        <v>20364</v>
      </c>
      <c r="F6047" s="217" t="s">
        <v>20365</v>
      </c>
      <c r="H6047" s="217" t="s">
        <v>45</v>
      </c>
      <c r="I6047" s="217" t="s">
        <v>45</v>
      </c>
      <c r="J6047" s="217" t="s">
        <v>33</v>
      </c>
      <c r="K6047" s="217" t="s">
        <v>33</v>
      </c>
      <c r="M6047" s="217" t="s">
        <v>33</v>
      </c>
      <c r="O6047" s="217" t="s">
        <v>35</v>
      </c>
      <c r="P6047" s="217" t="s">
        <v>35</v>
      </c>
      <c r="Q6047" s="217">
        <f>S7628-vykonyz.xlsx[[#This Row],[Kod]]</f>
        <v>-99990</v>
      </c>
      <c r="R6047" s="217">
        <f>S5951-vykonyz.xlsx[[#This Row],[Kod]]</f>
        <v>-99990</v>
      </c>
      <c r="AC6047" s="217">
        <f>vykonyz.xlsx3[[#This Row],[Kod]]-vykonyz.xlsx[[#This Row],[Kod]]</f>
        <v>0</v>
      </c>
      <c r="AD6047" t="s">
        <v>20363</v>
      </c>
      <c r="AE6047" t="s">
        <v>1136</v>
      </c>
      <c r="AF6047"/>
      <c r="AG6047"/>
      <c r="AH6047" t="s">
        <v>20364</v>
      </c>
      <c r="AI6047" t="s">
        <v>20365</v>
      </c>
      <c r="AJ6047"/>
      <c r="AK6047" t="s">
        <v>45</v>
      </c>
      <c r="AL6047" t="s">
        <v>45</v>
      </c>
      <c r="AM6047" t="s">
        <v>33</v>
      </c>
      <c r="AN6047" t="s">
        <v>33</v>
      </c>
      <c r="AO6047"/>
      <c r="AP6047" t="s">
        <v>33</v>
      </c>
      <c r="AQ6047"/>
      <c r="AR6047" t="s">
        <v>35</v>
      </c>
      <c r="AS6047" t="s">
        <v>35</v>
      </c>
    </row>
    <row r="6048" spans="1:45">
      <c r="A6048" s="264" t="s">
        <v>20366</v>
      </c>
      <c r="B6048" s="217" t="s">
        <v>1136</v>
      </c>
      <c r="E6048" s="217" t="s">
        <v>20367</v>
      </c>
      <c r="F6048" s="217" t="s">
        <v>20368</v>
      </c>
      <c r="G6048" s="217" t="s">
        <v>1190</v>
      </c>
      <c r="H6048" s="217" t="s">
        <v>45</v>
      </c>
      <c r="I6048" s="217" t="s">
        <v>45</v>
      </c>
      <c r="J6048" s="217" t="s">
        <v>33</v>
      </c>
      <c r="K6048" s="217" t="s">
        <v>33</v>
      </c>
      <c r="M6048" s="217" t="s">
        <v>33</v>
      </c>
      <c r="O6048" s="217" t="s">
        <v>35</v>
      </c>
      <c r="P6048" s="217" t="s">
        <v>35</v>
      </c>
      <c r="Q6048" s="217">
        <f>S7629-vykonyz.xlsx[[#This Row],[Kod]]</f>
        <v>-99991</v>
      </c>
      <c r="R6048" s="217">
        <f>S5952-vykonyz.xlsx[[#This Row],[Kod]]</f>
        <v>-99991</v>
      </c>
      <c r="AC6048" s="217">
        <f>vykonyz.xlsx3[[#This Row],[Kod]]-vykonyz.xlsx[[#This Row],[Kod]]</f>
        <v>0</v>
      </c>
      <c r="AD6048" t="s">
        <v>20366</v>
      </c>
      <c r="AE6048" t="s">
        <v>1136</v>
      </c>
      <c r="AF6048"/>
      <c r="AG6048"/>
      <c r="AH6048" t="s">
        <v>20367</v>
      </c>
      <c r="AI6048" t="s">
        <v>20368</v>
      </c>
      <c r="AJ6048" t="s">
        <v>1190</v>
      </c>
      <c r="AK6048" t="s">
        <v>45</v>
      </c>
      <c r="AL6048" t="s">
        <v>45</v>
      </c>
      <c r="AM6048" t="s">
        <v>33</v>
      </c>
      <c r="AN6048" t="s">
        <v>33</v>
      </c>
      <c r="AO6048"/>
      <c r="AP6048" t="s">
        <v>33</v>
      </c>
      <c r="AQ6048"/>
      <c r="AR6048" t="s">
        <v>35</v>
      </c>
      <c r="AS6048" t="s">
        <v>35</v>
      </c>
    </row>
    <row r="6049" spans="1:45">
      <c r="A6049" s="264" t="s">
        <v>20369</v>
      </c>
      <c r="B6049" s="217" t="s">
        <v>1136</v>
      </c>
      <c r="E6049" s="217" t="s">
        <v>20370</v>
      </c>
      <c r="F6049" s="217" t="s">
        <v>20371</v>
      </c>
      <c r="G6049" s="217" t="s">
        <v>1190</v>
      </c>
      <c r="H6049" s="217" t="s">
        <v>45</v>
      </c>
      <c r="I6049" s="217" t="s">
        <v>45</v>
      </c>
      <c r="J6049" s="217" t="s">
        <v>33</v>
      </c>
      <c r="K6049" s="217" t="s">
        <v>33</v>
      </c>
      <c r="M6049" s="217" t="s">
        <v>33</v>
      </c>
      <c r="O6049" s="217" t="s">
        <v>35</v>
      </c>
      <c r="P6049" s="217" t="s">
        <v>35</v>
      </c>
      <c r="Q6049" s="217">
        <f>S7630-vykonyz.xlsx[[#This Row],[Kod]]</f>
        <v>-99992</v>
      </c>
      <c r="R6049" s="217">
        <f>S5953-vykonyz.xlsx[[#This Row],[Kod]]</f>
        <v>-99992</v>
      </c>
      <c r="AC6049" s="217">
        <f>vykonyz.xlsx3[[#This Row],[Kod]]-vykonyz.xlsx[[#This Row],[Kod]]</f>
        <v>0</v>
      </c>
      <c r="AD6049" t="s">
        <v>20369</v>
      </c>
      <c r="AE6049" t="s">
        <v>1136</v>
      </c>
      <c r="AF6049"/>
      <c r="AG6049"/>
      <c r="AH6049" t="s">
        <v>20370</v>
      </c>
      <c r="AI6049" t="s">
        <v>20371</v>
      </c>
      <c r="AJ6049" t="s">
        <v>1190</v>
      </c>
      <c r="AK6049" t="s">
        <v>45</v>
      </c>
      <c r="AL6049" t="s">
        <v>45</v>
      </c>
      <c r="AM6049" t="s">
        <v>33</v>
      </c>
      <c r="AN6049" t="s">
        <v>33</v>
      </c>
      <c r="AO6049"/>
      <c r="AP6049" t="s">
        <v>33</v>
      </c>
      <c r="AQ6049"/>
      <c r="AR6049" t="s">
        <v>35</v>
      </c>
      <c r="AS6049" t="s">
        <v>35</v>
      </c>
    </row>
  </sheetData>
  <pageMargins left="0.75" right="0.75" top="0.75" bottom="0.5" header="0.5" footer="0.75"/>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36"/>
  <sheetViews>
    <sheetView tabSelected="1" zoomScaleNormal="100" workbookViewId="0">
      <selection activeCell="A8" sqref="A8"/>
    </sheetView>
  </sheetViews>
  <sheetFormatPr baseColWidth="10" defaultColWidth="8.6640625" defaultRowHeight="13"/>
  <cols>
    <col min="1" max="1" width="59.5" customWidth="1"/>
    <col min="2" max="2" width="33.1640625" customWidth="1"/>
    <col min="3" max="3" width="35" bestFit="1" customWidth="1"/>
  </cols>
  <sheetData>
    <row r="1" spans="1:3">
      <c r="A1" t="s">
        <v>20373</v>
      </c>
    </row>
    <row r="2" spans="1:3">
      <c r="A2" t="s">
        <v>20374</v>
      </c>
    </row>
    <row r="3" spans="1:3">
      <c r="A3" t="s">
        <v>20375</v>
      </c>
    </row>
    <row r="4" spans="1:3">
      <c r="A4" t="s">
        <v>20376</v>
      </c>
    </row>
    <row r="5" spans="1:3">
      <c r="A5" t="s">
        <v>20377</v>
      </c>
    </row>
    <row r="12" spans="1:3">
      <c r="A12" s="273"/>
      <c r="B12" s="274"/>
      <c r="C12" s="274"/>
    </row>
    <row r="13" spans="1:3">
      <c r="A13" s="273"/>
      <c r="B13" s="275"/>
      <c r="C13" s="275"/>
    </row>
    <row r="14" spans="1:3">
      <c r="A14" s="273"/>
      <c r="B14" s="269"/>
      <c r="C14" s="269"/>
    </row>
    <row r="15" spans="1:3">
      <c r="A15" s="267"/>
      <c r="B15" s="262"/>
      <c r="C15" s="262"/>
    </row>
    <row r="16" spans="1:3">
      <c r="A16" s="267"/>
      <c r="B16" s="268"/>
      <c r="C16" s="269"/>
    </row>
    <row r="17" spans="1:3">
      <c r="A17" s="263"/>
      <c r="B17" s="262"/>
      <c r="C17" s="262"/>
    </row>
    <row r="18" spans="1:3">
      <c r="A18" s="263"/>
      <c r="B18" s="262"/>
      <c r="C18" s="262"/>
    </row>
    <row r="19" spans="1:3">
      <c r="A19" s="263"/>
      <c r="B19" s="263"/>
      <c r="C19" s="262"/>
    </row>
    <row r="20" spans="1:3">
      <c r="A20" s="263"/>
      <c r="B20" s="263"/>
      <c r="C20" s="262"/>
    </row>
    <row r="21" spans="1:3">
      <c r="A21" s="263"/>
      <c r="B21" s="276"/>
      <c r="C21" s="276"/>
    </row>
    <row r="22" spans="1:3">
      <c r="A22" s="263"/>
      <c r="B22" s="276"/>
      <c r="C22" s="276"/>
    </row>
    <row r="27" spans="1:3" ht="14" thickBot="1"/>
    <row r="28" spans="1:3">
      <c r="A28" s="271" t="s">
        <v>20378</v>
      </c>
      <c r="B28" s="272"/>
    </row>
    <row r="29" spans="1:3">
      <c r="A29" s="75" t="s">
        <v>20379</v>
      </c>
      <c r="B29" s="260" t="s">
        <v>20380</v>
      </c>
    </row>
    <row r="30" spans="1:3">
      <c r="A30" s="127"/>
      <c r="B30" s="252"/>
    </row>
    <row r="31" spans="1:3" ht="28">
      <c r="A31" s="253" t="s">
        <v>20381</v>
      </c>
      <c r="B31" s="254" t="s">
        <v>20382</v>
      </c>
    </row>
    <row r="32" spans="1:3">
      <c r="A32" s="255"/>
      <c r="B32" s="256"/>
    </row>
    <row r="33" spans="1:2" ht="14" thickBot="1">
      <c r="A33" s="84" t="s">
        <v>20383</v>
      </c>
      <c r="B33" s="257" t="s">
        <v>20384</v>
      </c>
    </row>
    <row r="35" spans="1:2">
      <c r="A35" s="258" t="s">
        <v>20385</v>
      </c>
    </row>
    <row r="36" spans="1:2">
      <c r="A36" s="259" t="s">
        <v>20386</v>
      </c>
    </row>
  </sheetData>
  <mergeCells count="6">
    <mergeCell ref="A28:B28"/>
    <mergeCell ref="A12:A14"/>
    <mergeCell ref="B12:C12"/>
    <mergeCell ref="B13:C13"/>
    <mergeCell ref="B21:C21"/>
    <mergeCell ref="B22:C22"/>
  </mergeCells>
  <pageMargins left="0.98425196850393704" right="0.98425196850393704" top="0.98425196850393704" bottom="0.98425196850393704" header="0.51181102362204722" footer="0.51181102362204722"/>
  <pageSetup paperSize="9" scale="9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G42"/>
  <sheetViews>
    <sheetView zoomScaleNormal="100" workbookViewId="0">
      <selection activeCell="C3" sqref="C3"/>
    </sheetView>
  </sheetViews>
  <sheetFormatPr baseColWidth="10" defaultColWidth="8.83203125" defaultRowHeight="13"/>
  <cols>
    <col min="2" max="2" width="3.83203125" customWidth="1"/>
    <col min="3" max="3" width="72.5" bestFit="1" customWidth="1"/>
    <col min="5" max="5" width="14.5" bestFit="1" customWidth="1"/>
    <col min="6" max="6" width="14" bestFit="1" customWidth="1"/>
    <col min="16" max="16" width="10.5" bestFit="1" customWidth="1"/>
  </cols>
  <sheetData>
    <row r="1" spans="1:7" s="2" customFormat="1">
      <c r="A1" s="4"/>
      <c r="B1" s="15"/>
      <c r="C1" s="15" t="s">
        <v>20390</v>
      </c>
    </row>
    <row r="2" spans="1:7" ht="14" thickBot="1"/>
    <row r="3" spans="1:7" ht="32.25" customHeight="1" thickBot="1">
      <c r="A3" s="106"/>
      <c r="B3" s="44"/>
      <c r="C3" s="107" t="s">
        <v>20411</v>
      </c>
      <c r="D3" s="104"/>
      <c r="E3" s="108"/>
      <c r="F3" s="109"/>
      <c r="G3" s="110"/>
    </row>
    <row r="4" spans="1:7" ht="32.25" customHeight="1">
      <c r="A4" s="111" t="s">
        <v>20412</v>
      </c>
      <c r="B4" s="112"/>
      <c r="C4" s="113"/>
      <c r="D4" s="245"/>
      <c r="E4" s="108" t="s">
        <v>20397</v>
      </c>
      <c r="F4" s="109" t="s">
        <v>20398</v>
      </c>
      <c r="G4" s="110" t="s">
        <v>20399</v>
      </c>
    </row>
    <row r="5" spans="1:7" ht="14">
      <c r="A5" s="114" t="s">
        <v>20413</v>
      </c>
      <c r="B5" s="68" t="s">
        <v>20414</v>
      </c>
      <c r="C5" s="115" t="s">
        <v>20415</v>
      </c>
      <c r="D5" s="251"/>
      <c r="E5" s="79">
        <v>100</v>
      </c>
      <c r="F5" s="80">
        <f>E5*121%</f>
        <v>121</v>
      </c>
      <c r="G5" s="249">
        <v>0.21</v>
      </c>
    </row>
    <row r="6" spans="1:7" ht="14">
      <c r="A6" s="114"/>
      <c r="B6" s="68"/>
      <c r="C6" s="115" t="s">
        <v>20416</v>
      </c>
      <c r="D6" s="251"/>
      <c r="E6" s="79">
        <v>100</v>
      </c>
      <c r="F6" s="80">
        <f>E6*121%</f>
        <v>121</v>
      </c>
      <c r="G6" s="249">
        <v>0.21</v>
      </c>
    </row>
    <row r="7" spans="1:7">
      <c r="A7" s="114"/>
      <c r="B7" s="68"/>
      <c r="C7" s="116" t="s">
        <v>20417</v>
      </c>
      <c r="D7" s="251"/>
      <c r="E7" s="79">
        <v>120</v>
      </c>
      <c r="F7" s="80">
        <f t="shared" ref="F7:F22" si="0">E7*121%</f>
        <v>145.19999999999999</v>
      </c>
      <c r="G7" s="249"/>
    </row>
    <row r="8" spans="1:7" ht="14">
      <c r="A8" s="114"/>
      <c r="B8" s="68"/>
      <c r="C8" s="115" t="s">
        <v>20418</v>
      </c>
      <c r="D8" s="251"/>
      <c r="E8" s="79" t="s">
        <v>20419</v>
      </c>
      <c r="F8" s="80" t="s">
        <v>20420</v>
      </c>
      <c r="G8" s="249">
        <v>0.21</v>
      </c>
    </row>
    <row r="9" spans="1:7" ht="14">
      <c r="A9" s="114"/>
      <c r="B9" s="68" t="s">
        <v>20414</v>
      </c>
      <c r="C9" s="115" t="s">
        <v>20421</v>
      </c>
      <c r="D9" s="251"/>
      <c r="E9" s="79">
        <v>125</v>
      </c>
      <c r="F9" s="80">
        <f t="shared" si="0"/>
        <v>151.25</v>
      </c>
      <c r="G9" s="249">
        <v>0.21</v>
      </c>
    </row>
    <row r="10" spans="1:7" ht="14">
      <c r="A10" s="114"/>
      <c r="B10" s="68"/>
      <c r="C10" s="115" t="s">
        <v>20422</v>
      </c>
      <c r="D10" s="251"/>
      <c r="E10" s="79">
        <v>180</v>
      </c>
      <c r="F10" s="80">
        <f t="shared" si="0"/>
        <v>217.79999999999998</v>
      </c>
      <c r="G10" s="249">
        <v>0.21</v>
      </c>
    </row>
    <row r="11" spans="1:7" ht="14">
      <c r="A11" s="114"/>
      <c r="B11" s="68" t="s">
        <v>20414</v>
      </c>
      <c r="C11" s="115" t="s">
        <v>20423</v>
      </c>
      <c r="D11" s="251"/>
      <c r="E11" s="79">
        <v>100</v>
      </c>
      <c r="F11" s="80">
        <f t="shared" si="0"/>
        <v>121</v>
      </c>
      <c r="G11" s="249">
        <v>0.21</v>
      </c>
    </row>
    <row r="12" spans="1:7" ht="14">
      <c r="A12" s="114"/>
      <c r="B12" s="68"/>
      <c r="C12" s="117" t="s">
        <v>20424</v>
      </c>
      <c r="D12" s="251"/>
      <c r="E12" s="79">
        <v>30</v>
      </c>
      <c r="F12" s="80">
        <f t="shared" si="0"/>
        <v>36.299999999999997</v>
      </c>
      <c r="G12" s="249">
        <v>0.21</v>
      </c>
    </row>
    <row r="13" spans="1:7" ht="14">
      <c r="A13" s="114"/>
      <c r="B13" s="118"/>
      <c r="C13" s="119" t="s">
        <v>20425</v>
      </c>
      <c r="D13" s="120"/>
      <c r="E13" s="79" t="s">
        <v>20426</v>
      </c>
      <c r="F13" s="80" t="s">
        <v>20427</v>
      </c>
      <c r="G13" s="249">
        <v>0.21</v>
      </c>
    </row>
    <row r="14" spans="1:7">
      <c r="A14" s="75"/>
      <c r="B14" s="68"/>
      <c r="C14" s="117"/>
      <c r="D14" s="251"/>
      <c r="E14" s="121"/>
      <c r="F14" s="121"/>
      <c r="G14" s="250"/>
    </row>
    <row r="15" spans="1:7" ht="14">
      <c r="A15" s="122" t="s">
        <v>20428</v>
      </c>
      <c r="B15" s="68" t="s">
        <v>20414</v>
      </c>
      <c r="C15" s="115" t="s">
        <v>20415</v>
      </c>
      <c r="D15" s="251"/>
      <c r="E15" s="79">
        <v>100</v>
      </c>
      <c r="F15" s="80">
        <f>E15*121%</f>
        <v>121</v>
      </c>
      <c r="G15" s="249">
        <v>0.21</v>
      </c>
    </row>
    <row r="16" spans="1:7" ht="14">
      <c r="A16" s="122"/>
      <c r="B16" s="68"/>
      <c r="C16" s="115" t="s">
        <v>20416</v>
      </c>
      <c r="D16" s="251"/>
      <c r="E16" s="79">
        <v>100</v>
      </c>
      <c r="F16" s="80">
        <f>E16*121%</f>
        <v>121</v>
      </c>
      <c r="G16" s="249">
        <v>0.21</v>
      </c>
    </row>
    <row r="17" spans="1:7">
      <c r="A17" s="122"/>
      <c r="B17" s="68"/>
      <c r="C17" s="116" t="s">
        <v>20417</v>
      </c>
      <c r="D17" s="251"/>
      <c r="E17" s="79">
        <v>120</v>
      </c>
      <c r="F17" s="80">
        <f t="shared" si="0"/>
        <v>145.19999999999999</v>
      </c>
      <c r="G17" s="249"/>
    </row>
    <row r="18" spans="1:7" ht="14">
      <c r="A18" s="122"/>
      <c r="B18" s="68"/>
      <c r="C18" s="115" t="s">
        <v>20418</v>
      </c>
      <c r="D18" s="251"/>
      <c r="E18" s="79" t="s">
        <v>20419</v>
      </c>
      <c r="F18" s="80" t="s">
        <v>20420</v>
      </c>
      <c r="G18" s="249">
        <v>0.21</v>
      </c>
    </row>
    <row r="19" spans="1:7" ht="14">
      <c r="A19" s="122"/>
      <c r="B19" s="68" t="s">
        <v>20414</v>
      </c>
      <c r="C19" s="115" t="s">
        <v>20421</v>
      </c>
      <c r="D19" s="251"/>
      <c r="E19" s="79">
        <v>125</v>
      </c>
      <c r="F19" s="80">
        <f t="shared" si="0"/>
        <v>151.25</v>
      </c>
      <c r="G19" s="249">
        <v>0.21</v>
      </c>
    </row>
    <row r="20" spans="1:7" ht="14">
      <c r="A20" s="122"/>
      <c r="B20" s="68"/>
      <c r="C20" s="115" t="s">
        <v>20422</v>
      </c>
      <c r="D20" s="251"/>
      <c r="E20" s="79">
        <v>180</v>
      </c>
      <c r="F20" s="80">
        <f t="shared" si="0"/>
        <v>217.79999999999998</v>
      </c>
      <c r="G20" s="249">
        <v>0.21</v>
      </c>
    </row>
    <row r="21" spans="1:7" ht="14">
      <c r="A21" s="122"/>
      <c r="B21" s="68" t="s">
        <v>20414</v>
      </c>
      <c r="C21" s="115" t="s">
        <v>20429</v>
      </c>
      <c r="D21" s="251"/>
      <c r="E21" s="79">
        <v>70</v>
      </c>
      <c r="F21" s="80">
        <f t="shared" si="0"/>
        <v>84.7</v>
      </c>
      <c r="G21" s="249">
        <v>0.21</v>
      </c>
    </row>
    <row r="22" spans="1:7" ht="14">
      <c r="A22" s="122"/>
      <c r="B22" s="68"/>
      <c r="C22" s="117" t="s">
        <v>20424</v>
      </c>
      <c r="D22" s="251"/>
      <c r="E22" s="79">
        <v>30</v>
      </c>
      <c r="F22" s="80">
        <f t="shared" si="0"/>
        <v>36.299999999999997</v>
      </c>
      <c r="G22" s="249">
        <v>0.21</v>
      </c>
    </row>
    <row r="23" spans="1:7" ht="15" thickBot="1">
      <c r="A23" s="123"/>
      <c r="B23" s="124"/>
      <c r="C23" s="125" t="s">
        <v>20425</v>
      </c>
      <c r="D23" s="126"/>
      <c r="E23" s="81" t="s">
        <v>20430</v>
      </c>
      <c r="F23" s="82" t="s">
        <v>20431</v>
      </c>
      <c r="G23" s="54">
        <v>0.21</v>
      </c>
    </row>
    <row r="24" spans="1:7">
      <c r="A24" s="127"/>
      <c r="B24" s="128"/>
      <c r="C24" s="129"/>
      <c r="D24" s="130"/>
      <c r="E24" s="131"/>
      <c r="F24" s="131"/>
      <c r="G24" s="132"/>
    </row>
    <row r="25" spans="1:7" ht="14">
      <c r="A25" s="133" t="s">
        <v>20432</v>
      </c>
      <c r="B25" s="68" t="s">
        <v>20414</v>
      </c>
      <c r="C25" s="115" t="s">
        <v>20415</v>
      </c>
      <c r="D25" s="251"/>
      <c r="E25" s="79">
        <v>100</v>
      </c>
      <c r="F25" s="80">
        <f>E25*121%</f>
        <v>121</v>
      </c>
      <c r="G25" s="249">
        <v>0.21</v>
      </c>
    </row>
    <row r="26" spans="1:7" ht="14">
      <c r="A26" s="133"/>
      <c r="B26" s="68"/>
      <c r="C26" s="115" t="s">
        <v>20416</v>
      </c>
      <c r="D26" s="251"/>
      <c r="E26" s="79">
        <v>100</v>
      </c>
      <c r="F26" s="80">
        <f>E26*121%</f>
        <v>121</v>
      </c>
      <c r="G26" s="249">
        <v>0.21</v>
      </c>
    </row>
    <row r="27" spans="1:7">
      <c r="A27" s="133"/>
      <c r="B27" s="68"/>
      <c r="C27" s="116" t="s">
        <v>20417</v>
      </c>
      <c r="D27" s="251"/>
      <c r="E27" s="79">
        <v>120</v>
      </c>
      <c r="F27" s="80">
        <f>E27*121%</f>
        <v>145.19999999999999</v>
      </c>
      <c r="G27" s="249"/>
    </row>
    <row r="28" spans="1:7" ht="14">
      <c r="A28" s="133"/>
      <c r="B28" s="68"/>
      <c r="C28" s="115" t="s">
        <v>20418</v>
      </c>
      <c r="D28" s="251"/>
      <c r="E28" s="79" t="s">
        <v>20419</v>
      </c>
      <c r="F28" s="80" t="s">
        <v>20420</v>
      </c>
      <c r="G28" s="249">
        <v>0.21</v>
      </c>
    </row>
    <row r="29" spans="1:7" ht="14">
      <c r="A29" s="133"/>
      <c r="B29" s="68" t="s">
        <v>20414</v>
      </c>
      <c r="C29" s="115" t="s">
        <v>20429</v>
      </c>
      <c r="D29" s="251"/>
      <c r="E29" s="79">
        <v>70</v>
      </c>
      <c r="F29" s="80">
        <f>E29*121%</f>
        <v>84.7</v>
      </c>
      <c r="G29" s="249">
        <v>0.21</v>
      </c>
    </row>
    <row r="30" spans="1:7" ht="14">
      <c r="A30" s="133"/>
      <c r="B30" s="68" t="s">
        <v>20414</v>
      </c>
      <c r="C30" s="115" t="s">
        <v>20423</v>
      </c>
      <c r="D30" s="251"/>
      <c r="E30" s="79">
        <v>100</v>
      </c>
      <c r="F30" s="80">
        <f>E30*121%</f>
        <v>121</v>
      </c>
      <c r="G30" s="249">
        <v>0.21</v>
      </c>
    </row>
    <row r="31" spans="1:7" ht="14">
      <c r="A31" s="133"/>
      <c r="B31" s="68"/>
      <c r="C31" s="117" t="s">
        <v>20424</v>
      </c>
      <c r="D31" s="251"/>
      <c r="E31" s="79">
        <v>30</v>
      </c>
      <c r="F31" s="80">
        <f>E31*121%</f>
        <v>36.299999999999997</v>
      </c>
      <c r="G31" s="249">
        <v>0.21</v>
      </c>
    </row>
    <row r="32" spans="1:7" ht="14">
      <c r="A32" s="133"/>
      <c r="B32" s="134"/>
      <c r="C32" s="135" t="s">
        <v>20425</v>
      </c>
      <c r="D32" s="136"/>
      <c r="E32" s="79" t="s">
        <v>20433</v>
      </c>
      <c r="F32" s="80" t="s">
        <v>20434</v>
      </c>
      <c r="G32" s="249">
        <v>0.21</v>
      </c>
    </row>
    <row r="33" spans="1:7">
      <c r="A33" s="75"/>
      <c r="B33" s="68"/>
      <c r="C33" s="117"/>
      <c r="D33" s="251"/>
      <c r="E33" s="121"/>
      <c r="F33" s="121"/>
      <c r="G33" s="250"/>
    </row>
    <row r="34" spans="1:7" ht="14">
      <c r="A34" s="137" t="s">
        <v>20435</v>
      </c>
      <c r="B34" s="68" t="s">
        <v>20414</v>
      </c>
      <c r="C34" s="115" t="s">
        <v>20421</v>
      </c>
      <c r="D34" s="251"/>
      <c r="E34" s="79">
        <v>125</v>
      </c>
      <c r="F34" s="80">
        <f>E34*121%</f>
        <v>151.25</v>
      </c>
      <c r="G34" s="249">
        <v>0.21</v>
      </c>
    </row>
    <row r="35" spans="1:7" ht="14">
      <c r="A35" s="137"/>
      <c r="B35" s="68"/>
      <c r="C35" s="115" t="s">
        <v>20422</v>
      </c>
      <c r="D35" s="251"/>
      <c r="E35" s="79">
        <v>180</v>
      </c>
      <c r="F35" s="80">
        <f>E35*121%</f>
        <v>217.79999999999998</v>
      </c>
      <c r="G35" s="249">
        <v>0.21</v>
      </c>
    </row>
    <row r="36" spans="1:7" ht="14">
      <c r="A36" s="137"/>
      <c r="B36" s="68" t="s">
        <v>20414</v>
      </c>
      <c r="C36" s="115" t="s">
        <v>20429</v>
      </c>
      <c r="D36" s="251"/>
      <c r="E36" s="79">
        <v>70</v>
      </c>
      <c r="F36" s="80">
        <f>E36*121%</f>
        <v>84.7</v>
      </c>
      <c r="G36" s="249">
        <v>0.21</v>
      </c>
    </row>
    <row r="37" spans="1:7" ht="14">
      <c r="A37" s="137"/>
      <c r="B37" s="68" t="s">
        <v>20414</v>
      </c>
      <c r="C37" s="115" t="s">
        <v>20423</v>
      </c>
      <c r="D37" s="251"/>
      <c r="E37" s="79">
        <v>100</v>
      </c>
      <c r="F37" s="80">
        <f>E37*121%</f>
        <v>121</v>
      </c>
      <c r="G37" s="249">
        <v>0.21</v>
      </c>
    </row>
    <row r="38" spans="1:7" ht="14">
      <c r="A38" s="137"/>
      <c r="B38" s="68"/>
      <c r="C38" s="117" t="s">
        <v>20424</v>
      </c>
      <c r="D38" s="251"/>
      <c r="E38" s="79">
        <v>30</v>
      </c>
      <c r="F38" s="80">
        <f>E38*121%</f>
        <v>36.299999999999997</v>
      </c>
      <c r="G38" s="249">
        <v>0.21</v>
      </c>
    </row>
    <row r="39" spans="1:7" ht="14">
      <c r="A39" s="137"/>
      <c r="B39" s="138"/>
      <c r="C39" s="139" t="s">
        <v>20425</v>
      </c>
      <c r="D39" s="140"/>
      <c r="E39" s="79" t="s">
        <v>20436</v>
      </c>
      <c r="F39" s="80" t="s">
        <v>20437</v>
      </c>
      <c r="G39" s="249">
        <v>0.21</v>
      </c>
    </row>
    <row r="42" spans="1:7">
      <c r="A42" t="s">
        <v>20438</v>
      </c>
    </row>
  </sheetData>
  <phoneticPr fontId="24" type="noConversion"/>
  <hyperlinks>
    <hyperlink ref="C1" location="obsah!A21" display="zpět na obsah" xr:uid="{00000000-0004-0000-1400-000000000000}"/>
  </hyperlinks>
  <printOptions horizontalCentered="1"/>
  <pageMargins left="0.70866141732283472" right="0.70866141732283472" top="0.78740157480314965" bottom="0.78740157480314965" header="0.31496062992125984" footer="0.31496062992125984"/>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5"/>
  <dimension ref="A1:H33"/>
  <sheetViews>
    <sheetView showGridLines="0" zoomScale="137" zoomScaleNormal="100" workbookViewId="0">
      <pane ySplit="7" topLeftCell="A8" activePane="bottomLeft" state="frozen"/>
      <selection pane="bottomLeft" activeCell="I16" sqref="I16"/>
    </sheetView>
  </sheetViews>
  <sheetFormatPr baseColWidth="10" defaultColWidth="8.83203125" defaultRowHeight="13"/>
  <cols>
    <col min="1" max="1" width="8" customWidth="1"/>
    <col min="2" max="2" width="61.83203125" customWidth="1"/>
    <col min="3" max="3" width="12.83203125" bestFit="1" customWidth="1"/>
    <col min="4" max="7" width="11.83203125" customWidth="1"/>
    <col min="8" max="8" width="9.6640625" bestFit="1" customWidth="1"/>
  </cols>
  <sheetData>
    <row r="1" spans="1:8" s="2" customFormat="1">
      <c r="A1" s="4"/>
      <c r="B1" s="15" t="s">
        <v>20390</v>
      </c>
      <c r="D1"/>
    </row>
    <row r="2" spans="1:8" ht="14" thickBot="1"/>
    <row r="3" spans="1:8" ht="36" thickBot="1">
      <c r="A3" s="277" t="s">
        <v>21128</v>
      </c>
      <c r="B3" s="278"/>
      <c r="C3" s="278"/>
      <c r="D3" s="278"/>
      <c r="E3" s="278"/>
      <c r="F3" s="278"/>
      <c r="G3" s="278"/>
      <c r="H3" s="279"/>
    </row>
    <row r="4" spans="1:8" ht="29.25" customHeight="1">
      <c r="A4" s="103"/>
      <c r="B4" s="280" t="s">
        <v>20391</v>
      </c>
      <c r="C4" s="280"/>
      <c r="D4" s="280"/>
      <c r="E4" s="280"/>
      <c r="F4" s="280"/>
      <c r="G4" s="280"/>
      <c r="H4" s="281"/>
    </row>
    <row r="5" spans="1:8" ht="64.5" customHeight="1" thickBot="1">
      <c r="A5" s="96"/>
      <c r="B5" s="243"/>
      <c r="C5" s="243"/>
      <c r="D5" s="282" t="s">
        <v>20392</v>
      </c>
      <c r="E5" s="283"/>
      <c r="F5" s="282" t="s">
        <v>20393</v>
      </c>
      <c r="G5" s="284"/>
      <c r="H5" s="102"/>
    </row>
    <row r="6" spans="1:8" ht="42">
      <c r="A6" s="89"/>
      <c r="B6" s="56"/>
      <c r="C6" s="95" t="s">
        <v>20394</v>
      </c>
      <c r="D6" s="57" t="s">
        <v>20395</v>
      </c>
      <c r="E6" s="58" t="s">
        <v>20396</v>
      </c>
      <c r="F6" s="57" t="s">
        <v>20395</v>
      </c>
      <c r="G6" s="58" t="s">
        <v>20396</v>
      </c>
      <c r="H6" s="59"/>
    </row>
    <row r="7" spans="1:8" ht="19" thickBot="1">
      <c r="A7" s="90"/>
      <c r="B7" s="91"/>
      <c r="C7" s="244"/>
      <c r="D7" s="92" t="s">
        <v>20397</v>
      </c>
      <c r="E7" s="93" t="s">
        <v>20398</v>
      </c>
      <c r="F7" s="92" t="s">
        <v>20397</v>
      </c>
      <c r="G7" s="93" t="s">
        <v>20398</v>
      </c>
      <c r="H7" s="94" t="s">
        <v>20399</v>
      </c>
    </row>
    <row r="8" spans="1:8">
      <c r="A8" s="73"/>
      <c r="B8" s="61" t="s">
        <v>20403</v>
      </c>
      <c r="D8" s="69"/>
      <c r="E8" s="51">
        <v>240</v>
      </c>
      <c r="F8" s="248" t="s">
        <v>20400</v>
      </c>
      <c r="G8" s="248" t="s">
        <v>20400</v>
      </c>
      <c r="H8" s="249">
        <v>0.21</v>
      </c>
    </row>
    <row r="9" spans="1:8">
      <c r="A9" s="50"/>
      <c r="B9" s="61"/>
      <c r="C9" s="71"/>
      <c r="D9" s="246"/>
      <c r="E9" s="49"/>
      <c r="F9" s="248" t="s">
        <v>20400</v>
      </c>
      <c r="G9" s="248" t="s">
        <v>20400</v>
      </c>
      <c r="H9" s="74"/>
    </row>
    <row r="10" spans="1:8" ht="14">
      <c r="A10" s="50"/>
      <c r="B10" s="229" t="s">
        <v>20409</v>
      </c>
      <c r="C10" s="130"/>
      <c r="D10" s="199">
        <v>5400</v>
      </c>
      <c r="E10" s="247"/>
      <c r="F10" s="248" t="s">
        <v>20400</v>
      </c>
      <c r="G10" s="248" t="s">
        <v>20400</v>
      </c>
      <c r="H10" s="249"/>
    </row>
    <row r="11" spans="1:8" ht="15" thickBot="1">
      <c r="A11" s="50"/>
      <c r="B11" s="147" t="s">
        <v>20410</v>
      </c>
      <c r="C11" s="71"/>
      <c r="D11" s="207">
        <v>6000</v>
      </c>
      <c r="E11" s="247"/>
      <c r="F11" s="248" t="s">
        <v>20400</v>
      </c>
      <c r="G11" s="248" t="s">
        <v>20400</v>
      </c>
      <c r="H11" s="74"/>
    </row>
    <row r="12" spans="1:8">
      <c r="A12" s="50"/>
      <c r="B12" s="78"/>
      <c r="C12" s="71"/>
      <c r="D12" s="246"/>
      <c r="E12" s="247"/>
      <c r="F12" s="248" t="s">
        <v>20400</v>
      </c>
      <c r="G12" s="248" t="s">
        <v>20400</v>
      </c>
      <c r="H12" s="74"/>
    </row>
    <row r="13" spans="1:8">
      <c r="A13" s="50"/>
      <c r="B13" s="78" t="s">
        <v>21129</v>
      </c>
      <c r="C13" s="71"/>
      <c r="D13" s="199" t="s">
        <v>21130</v>
      </c>
      <c r="E13" s="247"/>
      <c r="F13" s="248" t="s">
        <v>20400</v>
      </c>
      <c r="G13" s="248" t="s">
        <v>20400</v>
      </c>
      <c r="H13" s="74"/>
    </row>
    <row r="14" spans="1:8">
      <c r="A14" s="50"/>
      <c r="B14" s="61"/>
      <c r="C14" s="130"/>
      <c r="D14" s="246"/>
      <c r="E14" s="247"/>
      <c r="F14" s="248" t="s">
        <v>20400</v>
      </c>
      <c r="G14" s="248" t="s">
        <v>20400</v>
      </c>
      <c r="H14" s="249"/>
    </row>
    <row r="15" spans="1:8">
      <c r="A15" s="50"/>
      <c r="B15" s="78"/>
      <c r="C15" s="61"/>
      <c r="D15" s="63"/>
      <c r="E15" s="247"/>
      <c r="F15" s="248" t="s">
        <v>20400</v>
      </c>
      <c r="G15" s="248" t="s">
        <v>20400</v>
      </c>
      <c r="H15" s="74"/>
    </row>
    <row r="16" spans="1:8">
      <c r="A16" s="50"/>
      <c r="B16" s="78"/>
      <c r="C16" s="71"/>
      <c r="D16" s="246"/>
      <c r="E16" s="247"/>
      <c r="F16" s="248" t="s">
        <v>20400</v>
      </c>
      <c r="G16" s="248" t="s">
        <v>20400</v>
      </c>
      <c r="H16" s="74"/>
    </row>
    <row r="17" spans="1:8">
      <c r="A17" s="50"/>
      <c r="B17" s="61"/>
      <c r="C17" s="130"/>
      <c r="D17" s="246"/>
      <c r="E17" s="247"/>
      <c r="F17" s="248" t="s">
        <v>20400</v>
      </c>
      <c r="G17" s="248" t="s">
        <v>20400</v>
      </c>
      <c r="H17" s="249"/>
    </row>
    <row r="18" spans="1:8">
      <c r="A18" s="50"/>
      <c r="B18" s="78"/>
      <c r="C18" s="71"/>
      <c r="D18" s="246"/>
      <c r="E18" s="247"/>
      <c r="F18" s="248" t="s">
        <v>20400</v>
      </c>
      <c r="G18" s="248" t="s">
        <v>20400</v>
      </c>
      <c r="H18" s="74"/>
    </row>
    <row r="19" spans="1:8">
      <c r="A19" s="50"/>
      <c r="B19" s="78"/>
      <c r="C19" s="71"/>
      <c r="D19" s="246"/>
      <c r="E19" s="49"/>
      <c r="F19" s="248" t="s">
        <v>20400</v>
      </c>
      <c r="G19" s="248" t="s">
        <v>20400</v>
      </c>
      <c r="H19" s="249"/>
    </row>
    <row r="20" spans="1:8">
      <c r="A20" s="50"/>
      <c r="B20" s="68"/>
      <c r="C20" s="71"/>
      <c r="D20" s="246"/>
      <c r="E20" s="247"/>
      <c r="F20" s="248" t="s">
        <v>20400</v>
      </c>
      <c r="G20" s="248" t="s">
        <v>20400</v>
      </c>
      <c r="H20" s="74"/>
    </row>
    <row r="21" spans="1:8">
      <c r="A21" s="50"/>
      <c r="B21" s="77"/>
      <c r="C21" s="130"/>
      <c r="D21" s="246"/>
      <c r="E21" s="247"/>
      <c r="F21" s="248" t="s">
        <v>20400</v>
      </c>
      <c r="G21" s="248" t="s">
        <v>20400</v>
      </c>
      <c r="H21" s="74"/>
    </row>
    <row r="22" spans="1:8">
      <c r="A22" s="50"/>
      <c r="B22" s="77"/>
      <c r="C22" s="245"/>
      <c r="D22" s="246"/>
      <c r="E22" s="247"/>
      <c r="F22" s="248"/>
      <c r="G22" s="248"/>
      <c r="H22" s="74"/>
    </row>
    <row r="23" spans="1:8">
      <c r="A23" s="50"/>
      <c r="B23" s="77"/>
      <c r="C23" s="245"/>
      <c r="D23" s="246"/>
      <c r="E23" s="247"/>
      <c r="F23" s="248"/>
      <c r="G23" s="248"/>
      <c r="H23" s="74"/>
    </row>
    <row r="24" spans="1:8">
      <c r="A24" s="50"/>
      <c r="B24" s="265"/>
      <c r="C24" s="245"/>
      <c r="D24" s="88"/>
      <c r="E24" s="247"/>
      <c r="F24" s="248"/>
      <c r="G24" s="248"/>
      <c r="H24" s="74"/>
    </row>
    <row r="25" spans="1:8">
      <c r="A25" s="50"/>
      <c r="B25" s="265"/>
      <c r="C25" s="245"/>
      <c r="D25" s="266"/>
      <c r="E25" s="247"/>
      <c r="F25" s="248"/>
      <c r="G25" s="248"/>
      <c r="H25" s="74"/>
    </row>
    <row r="26" spans="1:8">
      <c r="A26" s="50"/>
      <c r="B26" s="265"/>
      <c r="C26" s="245"/>
      <c r="D26" s="266"/>
      <c r="E26" s="247"/>
      <c r="F26" s="248" t="s">
        <v>20400</v>
      </c>
      <c r="G26" s="248" t="s">
        <v>20400</v>
      </c>
      <c r="H26" s="74"/>
    </row>
    <row r="27" spans="1:8">
      <c r="A27" s="50"/>
      <c r="B27" s="78"/>
      <c r="C27" s="71"/>
      <c r="D27" s="246"/>
      <c r="E27" s="247"/>
      <c r="F27" s="248" t="s">
        <v>20400</v>
      </c>
      <c r="G27" s="248" t="s">
        <v>20400</v>
      </c>
      <c r="H27" s="74"/>
    </row>
    <row r="28" spans="1:8" ht="14" thickBot="1">
      <c r="A28" s="65"/>
      <c r="B28" s="70"/>
      <c r="C28" s="66"/>
      <c r="D28" s="53"/>
      <c r="E28" s="55"/>
      <c r="F28" s="101" t="s">
        <v>20400</v>
      </c>
      <c r="G28" s="101" t="s">
        <v>20400</v>
      </c>
      <c r="H28" s="83"/>
    </row>
    <row r="29" spans="1:8">
      <c r="A29" s="17"/>
      <c r="B29" s="2"/>
      <c r="C29" s="20"/>
      <c r="D29" s="13"/>
      <c r="E29" s="2"/>
      <c r="F29" s="2"/>
      <c r="G29" s="2"/>
      <c r="H29" s="2"/>
    </row>
    <row r="30" spans="1:8" s="99" customFormat="1" ht="13.5" customHeight="1">
      <c r="A30" s="100" t="s">
        <v>20400</v>
      </c>
      <c r="B30" s="97" t="s">
        <v>21127</v>
      </c>
      <c r="C30" s="98"/>
      <c r="D30" s="98"/>
      <c r="E30" s="98"/>
    </row>
    <row r="31" spans="1:8">
      <c r="A31" s="17"/>
      <c r="B31" s="2"/>
      <c r="C31" s="20"/>
      <c r="D31" s="13"/>
      <c r="E31" s="2"/>
      <c r="F31" s="2"/>
      <c r="G31" s="2"/>
      <c r="H31" s="2"/>
    </row>
    <row r="33" spans="1:1">
      <c r="A33" s="270"/>
    </row>
  </sheetData>
  <mergeCells count="4">
    <mergeCell ref="A3:H3"/>
    <mergeCell ref="B4:H4"/>
    <mergeCell ref="D5:E5"/>
    <mergeCell ref="F5:G5"/>
  </mergeCells>
  <phoneticPr fontId="24" type="noConversion"/>
  <hyperlinks>
    <hyperlink ref="B1" location="obsah!A28" display="zpět na obsah" xr:uid="{00000000-0004-0000-1B00-000000000000}"/>
  </hyperlinks>
  <printOptions horizontalCentered="1"/>
  <pageMargins left="0.70866141732283472" right="0.70866141732283472" top="0.78740157480314965" bottom="0.78740157480314965" header="0.31496062992125984" footer="0.31496062992125984"/>
  <pageSetup paperSize="9" scale="90" orientation="landscape" r:id="rId1"/>
  <rowBreaks count="1" manualBreakCount="1">
    <brk id="33"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0"/>
  <dimension ref="A1:P163"/>
  <sheetViews>
    <sheetView showGridLines="0" zoomScaleNormal="100" zoomScaleSheetLayoutView="100" workbookViewId="0">
      <pane ySplit="7" topLeftCell="A20" activePane="bottomLeft" state="frozen"/>
      <selection pane="bottomLeft" activeCell="G116" sqref="G116"/>
    </sheetView>
  </sheetViews>
  <sheetFormatPr baseColWidth="10" defaultColWidth="8.83203125" defaultRowHeight="13"/>
  <cols>
    <col min="1" max="1" width="8" customWidth="1"/>
    <col min="2" max="2" width="70.83203125" customWidth="1"/>
    <col min="3" max="3" width="12.83203125" bestFit="1" customWidth="1"/>
    <col min="4" max="6" width="12.83203125" customWidth="1"/>
    <col min="7" max="10" width="11.83203125" customWidth="1"/>
    <col min="11" max="11" width="9.6640625" bestFit="1" customWidth="1"/>
    <col min="13" max="13" width="10.6640625" bestFit="1" customWidth="1"/>
  </cols>
  <sheetData>
    <row r="1" spans="1:16" s="2" customFormat="1">
      <c r="A1" s="4"/>
      <c r="B1" s="15" t="s">
        <v>20390</v>
      </c>
      <c r="G1"/>
      <c r="N1" s="209">
        <v>1.47</v>
      </c>
      <c r="O1" s="209">
        <v>1.47</v>
      </c>
      <c r="P1" s="195">
        <v>3</v>
      </c>
    </row>
    <row r="2" spans="1:16" ht="14" thickBot="1"/>
    <row r="3" spans="1:16" ht="36" thickBot="1">
      <c r="A3" s="277" t="s">
        <v>20372</v>
      </c>
      <c r="B3" s="278"/>
      <c r="C3" s="278"/>
      <c r="D3" s="278"/>
      <c r="E3" s="278"/>
      <c r="F3" s="278"/>
      <c r="G3" s="278"/>
      <c r="H3" s="278"/>
      <c r="I3" s="278"/>
      <c r="J3" s="278"/>
      <c r="K3" s="279"/>
    </row>
    <row r="4" spans="1:16" ht="29.25" customHeight="1">
      <c r="A4" s="103"/>
      <c r="B4" s="280" t="s">
        <v>20391</v>
      </c>
      <c r="C4" s="280"/>
      <c r="D4" s="280"/>
      <c r="E4" s="280"/>
      <c r="F4" s="280"/>
      <c r="G4" s="280"/>
      <c r="H4" s="280"/>
      <c r="I4" s="280"/>
      <c r="J4" s="280"/>
      <c r="K4" s="281"/>
    </row>
    <row r="5" spans="1:16" ht="64.5" customHeight="1" thickBot="1">
      <c r="A5" s="96"/>
      <c r="B5" s="243"/>
      <c r="C5" s="243"/>
      <c r="D5" s="243"/>
      <c r="E5" s="243"/>
      <c r="F5" s="243"/>
      <c r="G5" s="282" t="s">
        <v>20392</v>
      </c>
      <c r="H5" s="283"/>
      <c r="I5" s="282" t="s">
        <v>20393</v>
      </c>
      <c r="J5" s="284"/>
      <c r="K5" s="102"/>
    </row>
    <row r="6" spans="1:16" ht="42">
      <c r="A6" s="89"/>
      <c r="B6" s="56"/>
      <c r="C6" s="95" t="s">
        <v>20394</v>
      </c>
      <c r="D6" s="95"/>
      <c r="E6" s="95"/>
      <c r="F6" s="95"/>
      <c r="G6" s="57" t="s">
        <v>20395</v>
      </c>
      <c r="H6" s="58" t="s">
        <v>20396</v>
      </c>
      <c r="I6" s="57" t="s">
        <v>20395</v>
      </c>
      <c r="J6" s="58" t="s">
        <v>20396</v>
      </c>
      <c r="K6" s="59"/>
    </row>
    <row r="7" spans="1:16" ht="19" thickBot="1">
      <c r="A7" s="90"/>
      <c r="B7" s="91"/>
      <c r="C7" s="244"/>
      <c r="D7" s="244"/>
      <c r="E7" s="244"/>
      <c r="F7" s="244"/>
      <c r="G7" s="92" t="s">
        <v>20397</v>
      </c>
      <c r="H7" s="93" t="s">
        <v>20398</v>
      </c>
      <c r="I7" s="92" t="s">
        <v>20397</v>
      </c>
      <c r="J7" s="93" t="s">
        <v>20398</v>
      </c>
      <c r="K7" s="94" t="s">
        <v>20399</v>
      </c>
    </row>
    <row r="8" spans="1:16" ht="16">
      <c r="A8" s="64" t="s">
        <v>20387</v>
      </c>
      <c r="B8" s="62"/>
      <c r="C8" s="60"/>
      <c r="D8" s="60"/>
      <c r="E8" s="60"/>
      <c r="F8" s="60"/>
      <c r="G8" s="210"/>
      <c r="H8" s="211"/>
      <c r="I8" s="210"/>
      <c r="J8" s="49"/>
      <c r="K8" s="74"/>
    </row>
    <row r="9" spans="1:16">
      <c r="A9" s="85" t="s">
        <v>19529</v>
      </c>
      <c r="B9" s="68" t="s">
        <v>20446</v>
      </c>
      <c r="C9" s="245" t="s">
        <v>20447</v>
      </c>
      <c r="D9" s="245">
        <f>VLOOKUP(A9,vykonyz.xlsx[#All],13,0)</f>
        <v>69</v>
      </c>
      <c r="E9" s="218">
        <f>D9*$N$1-G9</f>
        <v>0</v>
      </c>
      <c r="F9" s="218">
        <f>D9*$P$1-I9</f>
        <v>0</v>
      </c>
      <c r="G9" s="199">
        <f>D9*$N$1</f>
        <v>101.42999999999999</v>
      </c>
      <c r="H9" s="208"/>
      <c r="I9" s="199">
        <f>D9*$P$1</f>
        <v>207</v>
      </c>
      <c r="J9" s="51"/>
      <c r="K9" s="249"/>
    </row>
    <row r="10" spans="1:16">
      <c r="A10" s="85" t="s">
        <v>19529</v>
      </c>
      <c r="B10" s="68" t="s">
        <v>20448</v>
      </c>
      <c r="C10" s="245" t="s">
        <v>20447</v>
      </c>
      <c r="D10" s="245">
        <f>VLOOKUP(A10,vykonyz.xlsx[#All],13,0)</f>
        <v>69</v>
      </c>
      <c r="E10" s="218">
        <f t="shared" ref="E10:E63" si="0">D10*$N$1-G10</f>
        <v>0</v>
      </c>
      <c r="F10" s="218">
        <f t="shared" ref="F10:F18" si="1">D10*$P$1-I10</f>
        <v>0</v>
      </c>
      <c r="G10" s="199">
        <f t="shared" ref="G10:G18" si="2">D10*$N$1</f>
        <v>101.42999999999999</v>
      </c>
      <c r="H10" s="208"/>
      <c r="I10" s="199">
        <f t="shared" ref="I10:I18" si="3">D10*$P$1</f>
        <v>207</v>
      </c>
      <c r="J10" s="51"/>
      <c r="K10" s="45"/>
    </row>
    <row r="11" spans="1:16">
      <c r="A11" s="85" t="s">
        <v>19665</v>
      </c>
      <c r="B11" s="68" t="s">
        <v>20449</v>
      </c>
      <c r="C11" s="245" t="s">
        <v>20447</v>
      </c>
      <c r="D11" s="245">
        <f>VLOOKUP(A11,vykonyz.xlsx[#All],13,0)</f>
        <v>34</v>
      </c>
      <c r="E11" s="218">
        <f t="shared" si="0"/>
        <v>0</v>
      </c>
      <c r="F11" s="218">
        <f t="shared" si="1"/>
        <v>0</v>
      </c>
      <c r="G11" s="199">
        <f t="shared" si="2"/>
        <v>49.98</v>
      </c>
      <c r="H11" s="208"/>
      <c r="I11" s="199">
        <f t="shared" si="3"/>
        <v>102</v>
      </c>
      <c r="J11" s="51"/>
      <c r="K11" s="249"/>
    </row>
    <row r="12" spans="1:16">
      <c r="A12" s="85" t="s">
        <v>19677</v>
      </c>
      <c r="B12" s="68" t="s">
        <v>20450</v>
      </c>
      <c r="C12" s="245" t="s">
        <v>20451</v>
      </c>
      <c r="D12" s="245">
        <f>VLOOKUP(A12,vykonyz.xlsx[#All],13,0)</f>
        <v>31</v>
      </c>
      <c r="E12" s="218">
        <f t="shared" si="0"/>
        <v>0</v>
      </c>
      <c r="F12" s="218">
        <f t="shared" si="1"/>
        <v>0</v>
      </c>
      <c r="G12" s="246">
        <f t="shared" si="2"/>
        <v>45.57</v>
      </c>
      <c r="H12" s="51"/>
      <c r="I12" s="246">
        <f t="shared" si="3"/>
        <v>93</v>
      </c>
      <c r="J12" s="51"/>
      <c r="K12" s="249"/>
    </row>
    <row r="13" spans="1:16">
      <c r="A13" s="85" t="s">
        <v>19766</v>
      </c>
      <c r="B13" s="68" t="s">
        <v>20452</v>
      </c>
      <c r="C13" s="245" t="s">
        <v>20453</v>
      </c>
      <c r="D13" s="245">
        <f>VLOOKUP(A13,vykonyz.xlsx[#All],13,0)</f>
        <v>80</v>
      </c>
      <c r="E13" s="218">
        <f t="shared" si="0"/>
        <v>0</v>
      </c>
      <c r="F13" s="218">
        <f t="shared" si="1"/>
        <v>0</v>
      </c>
      <c r="G13" s="246">
        <f t="shared" si="2"/>
        <v>117.6</v>
      </c>
      <c r="H13" s="51"/>
      <c r="I13" s="246">
        <f t="shared" si="3"/>
        <v>240</v>
      </c>
      <c r="J13" s="51"/>
      <c r="K13" s="249"/>
    </row>
    <row r="14" spans="1:16">
      <c r="A14" s="85" t="s">
        <v>19772</v>
      </c>
      <c r="B14" s="68" t="s">
        <v>20454</v>
      </c>
      <c r="C14" s="245" t="s">
        <v>20447</v>
      </c>
      <c r="D14" s="245">
        <f>VLOOKUP(A14,vykonyz.xlsx[#All],13,0)</f>
        <v>88</v>
      </c>
      <c r="E14" s="218">
        <f t="shared" si="0"/>
        <v>0</v>
      </c>
      <c r="F14" s="218">
        <f t="shared" si="1"/>
        <v>0</v>
      </c>
      <c r="G14" s="199">
        <f t="shared" si="2"/>
        <v>129.35999999999999</v>
      </c>
      <c r="H14" s="208"/>
      <c r="I14" s="199">
        <f t="shared" si="3"/>
        <v>264</v>
      </c>
      <c r="J14" s="51"/>
      <c r="K14" s="249"/>
    </row>
    <row r="15" spans="1:16">
      <c r="A15" s="85" t="s">
        <v>19787</v>
      </c>
      <c r="B15" s="68" t="s">
        <v>20455</v>
      </c>
      <c r="C15" s="245" t="s">
        <v>20447</v>
      </c>
      <c r="D15" s="245">
        <f>VLOOKUP(A15,vykonyz.xlsx[#All],13,0)</f>
        <v>31</v>
      </c>
      <c r="E15" s="218">
        <f t="shared" si="0"/>
        <v>0</v>
      </c>
      <c r="F15" s="218">
        <f t="shared" si="1"/>
        <v>0</v>
      </c>
      <c r="G15" s="199">
        <f t="shared" si="2"/>
        <v>45.57</v>
      </c>
      <c r="H15" s="208"/>
      <c r="I15" s="199">
        <f t="shared" si="3"/>
        <v>93</v>
      </c>
      <c r="J15" s="51"/>
      <c r="K15" s="249"/>
    </row>
    <row r="16" spans="1:16">
      <c r="A16" s="85" t="s">
        <v>19792</v>
      </c>
      <c r="B16" s="68" t="s">
        <v>20456</v>
      </c>
      <c r="C16" s="245" t="s">
        <v>20447</v>
      </c>
      <c r="D16" s="245">
        <f>VLOOKUP(A16,vykonyz.xlsx[#All],13,0)</f>
        <v>16</v>
      </c>
      <c r="E16" s="218">
        <f t="shared" si="0"/>
        <v>0</v>
      </c>
      <c r="F16" s="218">
        <f t="shared" si="1"/>
        <v>0</v>
      </c>
      <c r="G16" s="199">
        <f t="shared" si="2"/>
        <v>23.52</v>
      </c>
      <c r="H16" s="208"/>
      <c r="I16" s="199">
        <f t="shared" si="3"/>
        <v>48</v>
      </c>
      <c r="J16" s="51"/>
      <c r="K16" s="249"/>
    </row>
    <row r="17" spans="1:14">
      <c r="A17" s="47" t="s">
        <v>19862</v>
      </c>
      <c r="B17" s="68" t="s">
        <v>20408</v>
      </c>
      <c r="C17" s="245" t="s">
        <v>20447</v>
      </c>
      <c r="D17" s="245">
        <f>VLOOKUP(A17,vykonyz.xlsx[#All],13,0)</f>
        <v>70</v>
      </c>
      <c r="E17" s="218">
        <f t="shared" si="0"/>
        <v>0</v>
      </c>
      <c r="F17" s="218">
        <f t="shared" si="1"/>
        <v>0</v>
      </c>
      <c r="G17" s="199">
        <f t="shared" si="2"/>
        <v>102.89999999999999</v>
      </c>
      <c r="H17" s="208"/>
      <c r="I17" s="199">
        <f t="shared" si="3"/>
        <v>210</v>
      </c>
      <c r="J17" s="51"/>
      <c r="K17" s="45"/>
    </row>
    <row r="18" spans="1:14">
      <c r="A18" s="47" t="s">
        <v>19880</v>
      </c>
      <c r="B18" s="68" t="s">
        <v>20457</v>
      </c>
      <c r="C18" s="245" t="s">
        <v>20447</v>
      </c>
      <c r="D18" s="245">
        <f>VLOOKUP(A18,vykonyz.xlsx[#All],13,0)</f>
        <v>77</v>
      </c>
      <c r="E18" s="218">
        <f t="shared" si="0"/>
        <v>0</v>
      </c>
      <c r="F18" s="218">
        <f t="shared" si="1"/>
        <v>0</v>
      </c>
      <c r="G18" s="199">
        <f t="shared" si="2"/>
        <v>113.19</v>
      </c>
      <c r="H18" s="208"/>
      <c r="I18" s="199">
        <f t="shared" si="3"/>
        <v>231</v>
      </c>
      <c r="J18" s="51"/>
      <c r="K18" s="45"/>
    </row>
    <row r="19" spans="1:14" s="9" customFormat="1">
      <c r="A19" s="142"/>
      <c r="B19" s="143" t="s">
        <v>20458</v>
      </c>
      <c r="C19" s="245"/>
      <c r="D19" s="245"/>
      <c r="E19" s="218">
        <f t="shared" si="0"/>
        <v>0</v>
      </c>
      <c r="F19" s="245"/>
      <c r="G19" s="219"/>
      <c r="H19" s="206"/>
      <c r="I19" s="219"/>
      <c r="J19" s="87"/>
      <c r="K19" s="144"/>
    </row>
    <row r="20" spans="1:14">
      <c r="A20" s="85" t="s">
        <v>19529</v>
      </c>
      <c r="B20" s="68" t="s">
        <v>20446</v>
      </c>
      <c r="C20" s="245" t="s">
        <v>20453</v>
      </c>
      <c r="D20" s="245">
        <f>VLOOKUP(A20,vykonyz.xlsx[#All],13,0)</f>
        <v>69</v>
      </c>
      <c r="E20" s="218">
        <f t="shared" ref="E20:E26" si="4">D20*$N$1*121%-H20</f>
        <v>0</v>
      </c>
      <c r="F20" s="245"/>
      <c r="G20" s="212"/>
      <c r="H20" s="87">
        <f>D20*O$1*121%</f>
        <v>122.73029999999999</v>
      </c>
      <c r="I20" s="212"/>
      <c r="J20" s="197"/>
      <c r="K20" s="249">
        <v>0.21</v>
      </c>
    </row>
    <row r="21" spans="1:14">
      <c r="A21" s="85" t="s">
        <v>19665</v>
      </c>
      <c r="B21" s="68" t="s">
        <v>20449</v>
      </c>
      <c r="C21" s="245" t="s">
        <v>20447</v>
      </c>
      <c r="D21" s="245">
        <f>VLOOKUP(A21,vykonyz.xlsx[#All],13,0)</f>
        <v>34</v>
      </c>
      <c r="E21" s="218">
        <f t="shared" si="4"/>
        <v>0</v>
      </c>
      <c r="F21" s="245"/>
      <c r="G21" s="220"/>
      <c r="H21" s="206">
        <f t="shared" ref="H21:H26" si="5">D21*O$1*121%</f>
        <v>60.475799999999992</v>
      </c>
      <c r="I21" s="220"/>
      <c r="J21" s="197"/>
      <c r="K21" s="249">
        <v>0.21</v>
      </c>
    </row>
    <row r="22" spans="1:14">
      <c r="A22" s="85" t="s">
        <v>19677</v>
      </c>
      <c r="B22" s="68" t="s">
        <v>20450</v>
      </c>
      <c r="C22" s="245" t="s">
        <v>20453</v>
      </c>
      <c r="D22" s="245">
        <f>VLOOKUP(A22,vykonyz.xlsx[#All],13,0)</f>
        <v>31</v>
      </c>
      <c r="E22" s="218">
        <f t="shared" si="4"/>
        <v>0</v>
      </c>
      <c r="F22" s="245"/>
      <c r="G22" s="199"/>
      <c r="H22" s="87">
        <f t="shared" si="5"/>
        <v>55.139699999999998</v>
      </c>
      <c r="I22" s="199"/>
      <c r="J22" s="51"/>
      <c r="K22" s="249">
        <v>0.21</v>
      </c>
    </row>
    <row r="23" spans="1:14">
      <c r="A23" s="85" t="s">
        <v>19766</v>
      </c>
      <c r="B23" s="68" t="s">
        <v>20452</v>
      </c>
      <c r="C23" s="245" t="s">
        <v>20447</v>
      </c>
      <c r="D23" s="245">
        <f>VLOOKUP(A23,vykonyz.xlsx[#All],13,0)</f>
        <v>80</v>
      </c>
      <c r="E23" s="218">
        <f t="shared" si="4"/>
        <v>0</v>
      </c>
      <c r="F23" s="245"/>
      <c r="G23" s="220"/>
      <c r="H23" s="87">
        <f t="shared" si="5"/>
        <v>142.29599999999999</v>
      </c>
      <c r="I23" s="220"/>
      <c r="J23" s="197"/>
      <c r="K23" s="249">
        <v>0.21</v>
      </c>
    </row>
    <row r="24" spans="1:14">
      <c r="A24" s="85" t="s">
        <v>19772</v>
      </c>
      <c r="B24" s="68" t="s">
        <v>20454</v>
      </c>
      <c r="C24" s="245" t="s">
        <v>20447</v>
      </c>
      <c r="D24" s="245">
        <f>VLOOKUP(A24,vykonyz.xlsx[#All],13,0)</f>
        <v>88</v>
      </c>
      <c r="E24" s="218">
        <f t="shared" si="4"/>
        <v>0</v>
      </c>
      <c r="F24" s="245"/>
      <c r="G24" s="220"/>
      <c r="H24" s="206">
        <f t="shared" si="5"/>
        <v>156.52559999999997</v>
      </c>
      <c r="I24" s="220"/>
      <c r="J24" s="197"/>
      <c r="K24" s="249">
        <v>0.21</v>
      </c>
    </row>
    <row r="25" spans="1:14">
      <c r="A25" s="85" t="s">
        <v>19787</v>
      </c>
      <c r="B25" s="68" t="s">
        <v>20455</v>
      </c>
      <c r="C25" s="245" t="s">
        <v>20447</v>
      </c>
      <c r="D25" s="245">
        <f>VLOOKUP(A25,vykonyz.xlsx[#All],13,0)</f>
        <v>31</v>
      </c>
      <c r="E25" s="218">
        <f t="shared" si="4"/>
        <v>0</v>
      </c>
      <c r="F25" s="245"/>
      <c r="G25" s="220"/>
      <c r="H25" s="206">
        <f t="shared" si="5"/>
        <v>55.139699999999998</v>
      </c>
      <c r="I25" s="220"/>
      <c r="J25" s="197"/>
      <c r="K25" s="249">
        <v>0.21</v>
      </c>
    </row>
    <row r="26" spans="1:14">
      <c r="A26" s="85" t="s">
        <v>19792</v>
      </c>
      <c r="B26" s="68" t="s">
        <v>20456</v>
      </c>
      <c r="C26" s="245" t="s">
        <v>20453</v>
      </c>
      <c r="D26" s="245">
        <f>VLOOKUP(A26,vykonyz.xlsx[#All],13,0)</f>
        <v>16</v>
      </c>
      <c r="E26" s="218">
        <f t="shared" si="4"/>
        <v>0</v>
      </c>
      <c r="F26" s="245"/>
      <c r="G26" s="220"/>
      <c r="H26" s="87">
        <f t="shared" si="5"/>
        <v>28.459199999999999</v>
      </c>
      <c r="I26" s="220"/>
      <c r="J26" s="197"/>
      <c r="K26" s="249">
        <v>0.21</v>
      </c>
    </row>
    <row r="27" spans="1:14">
      <c r="A27" s="47"/>
      <c r="B27" s="72"/>
      <c r="C27" s="245"/>
      <c r="D27" s="245"/>
      <c r="E27" s="218"/>
      <c r="F27" s="245"/>
      <c r="G27" s="219"/>
      <c r="H27" s="206"/>
      <c r="I27" s="219"/>
      <c r="J27" s="87"/>
      <c r="K27" s="249"/>
    </row>
    <row r="28" spans="1:14" ht="16">
      <c r="A28" s="64" t="s">
        <v>20388</v>
      </c>
      <c r="B28" s="61"/>
      <c r="C28" s="245"/>
      <c r="D28" s="245"/>
      <c r="E28" s="218"/>
      <c r="F28" s="245"/>
      <c r="G28" s="210"/>
      <c r="H28" s="211"/>
      <c r="I28" s="210"/>
      <c r="J28" s="49"/>
      <c r="K28" s="74"/>
    </row>
    <row r="29" spans="1:14">
      <c r="A29" s="50"/>
      <c r="B29" s="68" t="s">
        <v>20459</v>
      </c>
      <c r="C29" s="245"/>
      <c r="D29" s="245"/>
      <c r="E29" s="218"/>
      <c r="F29" s="245"/>
      <c r="G29" s="199">
        <f>'[6]vnitroúst. ceny '!$D$72</f>
        <v>366.61</v>
      </c>
      <c r="H29" s="208"/>
      <c r="I29" s="220"/>
      <c r="J29" s="51"/>
      <c r="K29" s="249"/>
    </row>
    <row r="30" spans="1:14">
      <c r="A30" s="50" t="s">
        <v>15008</v>
      </c>
      <c r="B30" s="68" t="s">
        <v>20460</v>
      </c>
      <c r="C30" s="245" t="s">
        <v>20447</v>
      </c>
      <c r="D30" s="245">
        <f>VLOOKUP(A30,vykonyz.xlsx[#All],13,0)</f>
        <v>399</v>
      </c>
      <c r="E30" s="218">
        <f t="shared" si="0"/>
        <v>0</v>
      </c>
      <c r="F30" s="218">
        <f t="shared" ref="F30:F63" si="6">D30*$P$1-I30</f>
        <v>0</v>
      </c>
      <c r="G30" s="199">
        <f t="shared" ref="G30:G63" si="7">D30*$N$1</f>
        <v>586.53</v>
      </c>
      <c r="H30" s="208"/>
      <c r="I30" s="199">
        <f t="shared" ref="I30:I63" si="8">D30*$P$1</f>
        <v>1197</v>
      </c>
      <c r="J30" s="51"/>
      <c r="K30" s="249"/>
      <c r="M30" s="13"/>
      <c r="N30" s="224"/>
    </row>
    <row r="31" spans="1:14">
      <c r="A31" s="50" t="s">
        <v>15085</v>
      </c>
      <c r="B31" s="68" t="s">
        <v>20461</v>
      </c>
      <c r="C31" s="245" t="s">
        <v>20453</v>
      </c>
      <c r="D31" s="245">
        <f>VLOOKUP(A31,vykonyz.xlsx[#All],13,0)</f>
        <v>205</v>
      </c>
      <c r="E31" s="218">
        <f t="shared" si="0"/>
        <v>0</v>
      </c>
      <c r="F31" s="218">
        <f t="shared" si="6"/>
        <v>0</v>
      </c>
      <c r="G31" s="246">
        <f t="shared" si="7"/>
        <v>301.35000000000002</v>
      </c>
      <c r="H31" s="208"/>
      <c r="I31" s="199">
        <f t="shared" si="8"/>
        <v>615</v>
      </c>
      <c r="J31" s="51"/>
      <c r="K31" s="45"/>
      <c r="M31" s="13"/>
      <c r="N31" s="224"/>
    </row>
    <row r="32" spans="1:14">
      <c r="A32" s="50" t="s">
        <v>15133</v>
      </c>
      <c r="B32" s="68" t="s">
        <v>20462</v>
      </c>
      <c r="C32" s="245" t="s">
        <v>20447</v>
      </c>
      <c r="D32" s="245">
        <f>VLOOKUP(A32,vykonyz.xlsx[#All],13,0)</f>
        <v>18</v>
      </c>
      <c r="E32" s="218">
        <f t="shared" si="0"/>
        <v>0</v>
      </c>
      <c r="F32" s="218">
        <f t="shared" si="6"/>
        <v>0</v>
      </c>
      <c r="G32" s="199">
        <f t="shared" si="7"/>
        <v>26.46</v>
      </c>
      <c r="H32" s="208"/>
      <c r="I32" s="199">
        <f t="shared" si="8"/>
        <v>54</v>
      </c>
      <c r="J32" s="51"/>
      <c r="K32" s="45"/>
      <c r="M32" s="13"/>
      <c r="N32" s="224"/>
    </row>
    <row r="33" spans="1:14">
      <c r="A33" s="85" t="s">
        <v>15140</v>
      </c>
      <c r="B33" s="68" t="s">
        <v>20463</v>
      </c>
      <c r="C33" s="245" t="s">
        <v>20447</v>
      </c>
      <c r="D33" s="245">
        <f>VLOOKUP(A33,vykonyz.xlsx[#All],13,0)</f>
        <v>21</v>
      </c>
      <c r="E33" s="218">
        <f t="shared" si="0"/>
        <v>0</v>
      </c>
      <c r="F33" s="218">
        <f t="shared" si="6"/>
        <v>0</v>
      </c>
      <c r="G33" s="199">
        <f t="shared" si="7"/>
        <v>30.87</v>
      </c>
      <c r="H33" s="208"/>
      <c r="I33" s="199">
        <f t="shared" si="8"/>
        <v>63</v>
      </c>
      <c r="J33" s="51"/>
      <c r="K33" s="249"/>
      <c r="M33" s="13"/>
      <c r="N33" s="224"/>
    </row>
    <row r="34" spans="1:14">
      <c r="A34" s="85" t="s">
        <v>15150</v>
      </c>
      <c r="B34" s="68" t="s">
        <v>20464</v>
      </c>
      <c r="C34" s="245" t="s">
        <v>20453</v>
      </c>
      <c r="D34" s="245">
        <f>VLOOKUP(A34,vykonyz.xlsx[#All],13,0)</f>
        <v>39</v>
      </c>
      <c r="E34" s="218">
        <f t="shared" si="0"/>
        <v>0</v>
      </c>
      <c r="F34" s="218">
        <f t="shared" si="6"/>
        <v>0</v>
      </c>
      <c r="G34" s="246">
        <f t="shared" si="7"/>
        <v>57.33</v>
      </c>
      <c r="H34" s="208"/>
      <c r="I34" s="199">
        <f t="shared" si="8"/>
        <v>117</v>
      </c>
      <c r="J34" s="51"/>
      <c r="K34" s="249"/>
      <c r="M34" s="13"/>
      <c r="N34" s="224"/>
    </row>
    <row r="35" spans="1:14">
      <c r="A35" s="85" t="s">
        <v>15153</v>
      </c>
      <c r="B35" s="68" t="s">
        <v>20465</v>
      </c>
      <c r="C35" s="245" t="s">
        <v>20447</v>
      </c>
      <c r="D35" s="245">
        <f>VLOOKUP(A35,vykonyz.xlsx[#All],13,0)</f>
        <v>36</v>
      </c>
      <c r="E35" s="218">
        <f t="shared" si="0"/>
        <v>0</v>
      </c>
      <c r="F35" s="218">
        <f t="shared" si="6"/>
        <v>0</v>
      </c>
      <c r="G35" s="199">
        <f t="shared" si="7"/>
        <v>52.92</v>
      </c>
      <c r="H35" s="208"/>
      <c r="I35" s="199">
        <f t="shared" si="8"/>
        <v>108</v>
      </c>
      <c r="J35" s="51"/>
      <c r="K35" s="249"/>
      <c r="M35" s="13"/>
      <c r="N35" s="224"/>
    </row>
    <row r="36" spans="1:14">
      <c r="A36" s="85" t="s">
        <v>15168</v>
      </c>
      <c r="B36" s="68" t="s">
        <v>20466</v>
      </c>
      <c r="C36" s="245" t="s">
        <v>20447</v>
      </c>
      <c r="D36" s="245">
        <f>VLOOKUP(A36,vykonyz.xlsx[#All],13,0)</f>
        <v>21</v>
      </c>
      <c r="E36" s="218">
        <f t="shared" si="0"/>
        <v>0</v>
      </c>
      <c r="F36" s="218">
        <f t="shared" si="6"/>
        <v>0</v>
      </c>
      <c r="G36" s="199">
        <f t="shared" si="7"/>
        <v>30.87</v>
      </c>
      <c r="H36" s="208"/>
      <c r="I36" s="199">
        <f t="shared" si="8"/>
        <v>63</v>
      </c>
      <c r="J36" s="51"/>
      <c r="K36" s="249"/>
      <c r="M36" s="13"/>
      <c r="N36" s="224"/>
    </row>
    <row r="37" spans="1:14">
      <c r="A37" s="85" t="s">
        <v>15177</v>
      </c>
      <c r="B37" s="68" t="s">
        <v>20467</v>
      </c>
      <c r="C37" s="245" t="s">
        <v>20453</v>
      </c>
      <c r="D37" s="245">
        <f>VLOOKUP(A37,vykonyz.xlsx[#All],13,0)</f>
        <v>18</v>
      </c>
      <c r="E37" s="218">
        <f t="shared" si="0"/>
        <v>0</v>
      </c>
      <c r="F37" s="218">
        <f t="shared" si="6"/>
        <v>0</v>
      </c>
      <c r="G37" s="246">
        <f t="shared" si="7"/>
        <v>26.46</v>
      </c>
      <c r="H37" s="208"/>
      <c r="I37" s="199">
        <f t="shared" si="8"/>
        <v>54</v>
      </c>
      <c r="J37" s="51"/>
      <c r="K37" s="249"/>
      <c r="M37" s="13"/>
      <c r="N37" s="224"/>
    </row>
    <row r="38" spans="1:14">
      <c r="A38" s="85" t="s">
        <v>15183</v>
      </c>
      <c r="B38" s="68" t="s">
        <v>20468</v>
      </c>
      <c r="C38" s="245" t="s">
        <v>20453</v>
      </c>
      <c r="D38" s="245">
        <f>VLOOKUP(A38,vykonyz.xlsx[#All],13,0)</f>
        <v>17</v>
      </c>
      <c r="E38" s="218">
        <f t="shared" si="0"/>
        <v>0</v>
      </c>
      <c r="F38" s="218">
        <f t="shared" si="6"/>
        <v>0</v>
      </c>
      <c r="G38" s="246">
        <f t="shared" si="7"/>
        <v>24.99</v>
      </c>
      <c r="H38" s="208"/>
      <c r="I38" s="199">
        <f t="shared" si="8"/>
        <v>51</v>
      </c>
      <c r="J38" s="51"/>
      <c r="K38" s="249"/>
      <c r="M38" s="13"/>
      <c r="N38" s="224"/>
    </row>
    <row r="39" spans="1:14">
      <c r="A39" s="50" t="s">
        <v>15219</v>
      </c>
      <c r="B39" s="68" t="s">
        <v>20469</v>
      </c>
      <c r="C39" s="245" t="s">
        <v>20447</v>
      </c>
      <c r="D39" s="245">
        <f>VLOOKUP(A39,vykonyz.xlsx[#All],13,0)</f>
        <v>154</v>
      </c>
      <c r="E39" s="218">
        <f t="shared" si="0"/>
        <v>0</v>
      </c>
      <c r="F39" s="218">
        <f t="shared" si="6"/>
        <v>0</v>
      </c>
      <c r="G39" s="199">
        <f t="shared" si="7"/>
        <v>226.38</v>
      </c>
      <c r="H39" s="208"/>
      <c r="I39" s="199">
        <f t="shared" si="8"/>
        <v>462</v>
      </c>
      <c r="J39" s="51"/>
      <c r="K39" s="249"/>
      <c r="M39" s="13"/>
      <c r="N39" s="224"/>
    </row>
    <row r="40" spans="1:14">
      <c r="A40" s="50" t="s">
        <v>15228</v>
      </c>
      <c r="B40" s="68" t="s">
        <v>20470</v>
      </c>
      <c r="C40" s="245" t="s">
        <v>20447</v>
      </c>
      <c r="D40" s="245">
        <f>VLOOKUP(A40,vykonyz.xlsx[#All],13,0)</f>
        <v>68</v>
      </c>
      <c r="E40" s="218">
        <f t="shared" si="0"/>
        <v>0</v>
      </c>
      <c r="F40" s="218">
        <f t="shared" si="6"/>
        <v>0</v>
      </c>
      <c r="G40" s="199">
        <f t="shared" si="7"/>
        <v>99.96</v>
      </c>
      <c r="H40" s="208"/>
      <c r="I40" s="199">
        <f t="shared" si="8"/>
        <v>204</v>
      </c>
      <c r="J40" s="51"/>
      <c r="K40" s="45"/>
      <c r="M40" s="13"/>
      <c r="N40" s="224"/>
    </row>
    <row r="41" spans="1:14">
      <c r="A41" s="50" t="s">
        <v>15247</v>
      </c>
      <c r="B41" s="68" t="s">
        <v>20471</v>
      </c>
      <c r="C41" s="245" t="s">
        <v>20453</v>
      </c>
      <c r="D41" s="245">
        <f>VLOOKUP(A41,vykonyz.xlsx[#All],13,0)</f>
        <v>20</v>
      </c>
      <c r="E41" s="218">
        <f t="shared" si="0"/>
        <v>0</v>
      </c>
      <c r="F41" s="218">
        <f t="shared" si="6"/>
        <v>0</v>
      </c>
      <c r="G41" s="246">
        <f t="shared" si="7"/>
        <v>29.4</v>
      </c>
      <c r="H41" s="208"/>
      <c r="I41" s="199">
        <f t="shared" si="8"/>
        <v>60</v>
      </c>
      <c r="J41" s="51"/>
      <c r="K41" s="45"/>
      <c r="M41" s="13"/>
      <c r="N41" s="224"/>
    </row>
    <row r="42" spans="1:14">
      <c r="A42" s="85" t="s">
        <v>15258</v>
      </c>
      <c r="B42" s="68" t="s">
        <v>20472</v>
      </c>
      <c r="C42" s="245" t="s">
        <v>20453</v>
      </c>
      <c r="D42" s="245">
        <f>VLOOKUP(A42,vykonyz.xlsx[#All],13,0)</f>
        <v>19</v>
      </c>
      <c r="E42" s="218">
        <f t="shared" si="0"/>
        <v>0</v>
      </c>
      <c r="F42" s="218">
        <f t="shared" si="6"/>
        <v>0</v>
      </c>
      <c r="G42" s="246">
        <f t="shared" si="7"/>
        <v>27.93</v>
      </c>
      <c r="H42" s="208"/>
      <c r="I42" s="199">
        <f t="shared" si="8"/>
        <v>57</v>
      </c>
      <c r="J42" s="51"/>
      <c r="K42" s="249"/>
      <c r="M42" s="13"/>
      <c r="N42" s="224"/>
    </row>
    <row r="43" spans="1:14">
      <c r="A43" s="85" t="s">
        <v>15271</v>
      </c>
      <c r="B43" s="68" t="s">
        <v>20473</v>
      </c>
      <c r="C43" s="245" t="s">
        <v>20453</v>
      </c>
      <c r="D43" s="245">
        <f>VLOOKUP(A43,vykonyz.xlsx[#All],13,0)</f>
        <v>23</v>
      </c>
      <c r="E43" s="218">
        <f t="shared" si="0"/>
        <v>0</v>
      </c>
      <c r="F43" s="218">
        <f t="shared" si="6"/>
        <v>0</v>
      </c>
      <c r="G43" s="246">
        <f t="shared" si="7"/>
        <v>33.81</v>
      </c>
      <c r="H43" s="208"/>
      <c r="I43" s="199">
        <f t="shared" si="8"/>
        <v>69</v>
      </c>
      <c r="J43" s="51"/>
      <c r="K43" s="249"/>
      <c r="M43" s="13"/>
      <c r="N43" s="224"/>
    </row>
    <row r="44" spans="1:14">
      <c r="A44" s="85" t="s">
        <v>15275</v>
      </c>
      <c r="B44" s="68" t="s">
        <v>20474</v>
      </c>
      <c r="C44" s="245" t="s">
        <v>20453</v>
      </c>
      <c r="D44" s="245">
        <f>VLOOKUP(A44,vykonyz.xlsx[#All],13,0)</f>
        <v>17</v>
      </c>
      <c r="E44" s="218">
        <f t="shared" si="0"/>
        <v>0</v>
      </c>
      <c r="F44" s="218">
        <f t="shared" si="6"/>
        <v>0</v>
      </c>
      <c r="G44" s="246">
        <f t="shared" si="7"/>
        <v>24.99</v>
      </c>
      <c r="H44" s="208"/>
      <c r="I44" s="199">
        <f t="shared" si="8"/>
        <v>51</v>
      </c>
      <c r="J44" s="51"/>
      <c r="K44" s="249"/>
      <c r="M44" s="13"/>
      <c r="N44" s="224"/>
    </row>
    <row r="45" spans="1:14">
      <c r="A45" s="85" t="s">
        <v>15307</v>
      </c>
      <c r="B45" s="68" t="s">
        <v>20475</v>
      </c>
      <c r="C45" s="245" t="s">
        <v>20453</v>
      </c>
      <c r="D45" s="245">
        <f>VLOOKUP(A45,vykonyz.xlsx[#All],13,0)</f>
        <v>22</v>
      </c>
      <c r="E45" s="218">
        <f t="shared" si="0"/>
        <v>0</v>
      </c>
      <c r="F45" s="218">
        <f t="shared" si="6"/>
        <v>0</v>
      </c>
      <c r="G45" s="246">
        <f t="shared" si="7"/>
        <v>32.339999999999996</v>
      </c>
      <c r="H45" s="208"/>
      <c r="I45" s="199">
        <f t="shared" si="8"/>
        <v>66</v>
      </c>
      <c r="J45" s="51"/>
      <c r="K45" s="45"/>
      <c r="M45" s="13"/>
      <c r="N45" s="224"/>
    </row>
    <row r="46" spans="1:14">
      <c r="A46" s="85" t="s">
        <v>15314</v>
      </c>
      <c r="B46" s="68" t="s">
        <v>20476</v>
      </c>
      <c r="C46" s="245" t="s">
        <v>20453</v>
      </c>
      <c r="D46" s="245">
        <f>VLOOKUP(A46,vykonyz.xlsx[#All],13,0)</f>
        <v>25</v>
      </c>
      <c r="E46" s="218">
        <f t="shared" si="0"/>
        <v>0</v>
      </c>
      <c r="F46" s="218">
        <f t="shared" si="6"/>
        <v>0</v>
      </c>
      <c r="G46" s="246">
        <f t="shared" si="7"/>
        <v>36.75</v>
      </c>
      <c r="H46" s="208"/>
      <c r="I46" s="199">
        <f t="shared" si="8"/>
        <v>75</v>
      </c>
      <c r="J46" s="51"/>
      <c r="K46" s="249"/>
      <c r="M46" s="13"/>
      <c r="N46" s="224"/>
    </row>
    <row r="47" spans="1:14">
      <c r="A47" s="85" t="s">
        <v>15318</v>
      </c>
      <c r="B47" s="68" t="s">
        <v>20477</v>
      </c>
      <c r="C47" s="245" t="s">
        <v>20447</v>
      </c>
      <c r="D47" s="245">
        <f>VLOOKUP(A47,vykonyz.xlsx[#All],13,0)</f>
        <v>53</v>
      </c>
      <c r="E47" s="218">
        <f t="shared" si="0"/>
        <v>0</v>
      </c>
      <c r="F47" s="218">
        <f t="shared" si="6"/>
        <v>0</v>
      </c>
      <c r="G47" s="199">
        <f t="shared" si="7"/>
        <v>77.91</v>
      </c>
      <c r="H47" s="208"/>
      <c r="I47" s="199">
        <f t="shared" si="8"/>
        <v>159</v>
      </c>
      <c r="J47" s="51"/>
      <c r="K47" s="249"/>
      <c r="M47" s="13"/>
      <c r="N47" s="224"/>
    </row>
    <row r="48" spans="1:14">
      <c r="A48" s="85" t="s">
        <v>15354</v>
      </c>
      <c r="B48" s="68" t="s">
        <v>20404</v>
      </c>
      <c r="C48" s="245" t="s">
        <v>20453</v>
      </c>
      <c r="D48" s="245">
        <f>VLOOKUP(A48,vykonyz.xlsx[#All],13,0)</f>
        <v>19</v>
      </c>
      <c r="E48" s="218">
        <f t="shared" si="0"/>
        <v>0</v>
      </c>
      <c r="F48" s="218">
        <f t="shared" si="6"/>
        <v>0</v>
      </c>
      <c r="G48" s="246">
        <f t="shared" si="7"/>
        <v>27.93</v>
      </c>
      <c r="H48" s="208"/>
      <c r="I48" s="199">
        <f t="shared" si="8"/>
        <v>57</v>
      </c>
      <c r="J48" s="51"/>
      <c r="K48" s="249"/>
      <c r="M48" s="13"/>
      <c r="N48" s="224"/>
    </row>
    <row r="49" spans="1:14">
      <c r="A49" s="85" t="s">
        <v>15368</v>
      </c>
      <c r="B49" s="68" t="s">
        <v>20478</v>
      </c>
      <c r="C49" s="245" t="s">
        <v>20453</v>
      </c>
      <c r="D49" s="245">
        <f>VLOOKUP(A49,vykonyz.xlsx[#All],13,0)</f>
        <v>24</v>
      </c>
      <c r="E49" s="218">
        <f t="shared" si="0"/>
        <v>0</v>
      </c>
      <c r="F49" s="218">
        <f t="shared" si="6"/>
        <v>0</v>
      </c>
      <c r="G49" s="246">
        <f t="shared" si="7"/>
        <v>35.28</v>
      </c>
      <c r="H49" s="208"/>
      <c r="I49" s="199">
        <f t="shared" si="8"/>
        <v>72</v>
      </c>
      <c r="J49" s="51"/>
      <c r="K49" s="249"/>
      <c r="M49" s="13"/>
      <c r="N49" s="224"/>
    </row>
    <row r="50" spans="1:14">
      <c r="A50" s="85" t="s">
        <v>15371</v>
      </c>
      <c r="B50" s="68" t="s">
        <v>20479</v>
      </c>
      <c r="C50" s="245" t="s">
        <v>20453</v>
      </c>
      <c r="D50" s="245">
        <f>VLOOKUP(A50,vykonyz.xlsx[#All],13,0)</f>
        <v>64</v>
      </c>
      <c r="E50" s="218">
        <f t="shared" si="0"/>
        <v>0</v>
      </c>
      <c r="F50" s="218">
        <f t="shared" si="6"/>
        <v>0</v>
      </c>
      <c r="G50" s="246">
        <f t="shared" si="7"/>
        <v>94.08</v>
      </c>
      <c r="H50" s="208"/>
      <c r="I50" s="199">
        <f t="shared" si="8"/>
        <v>192</v>
      </c>
      <c r="J50" s="51"/>
      <c r="K50" s="250"/>
      <c r="M50" s="13"/>
      <c r="N50" s="224"/>
    </row>
    <row r="51" spans="1:14">
      <c r="A51" s="85" t="s">
        <v>15432</v>
      </c>
      <c r="B51" s="68" t="s">
        <v>20480</v>
      </c>
      <c r="C51" s="245" t="s">
        <v>20453</v>
      </c>
      <c r="D51" s="245">
        <f>VLOOKUP(A51,vykonyz.xlsx[#All],13,0)</f>
        <v>31</v>
      </c>
      <c r="E51" s="218">
        <f t="shared" si="0"/>
        <v>0</v>
      </c>
      <c r="F51" s="218">
        <f t="shared" si="6"/>
        <v>0</v>
      </c>
      <c r="G51" s="246">
        <f t="shared" si="7"/>
        <v>45.57</v>
      </c>
      <c r="H51" s="208"/>
      <c r="I51" s="199">
        <f t="shared" si="8"/>
        <v>93</v>
      </c>
      <c r="J51" s="51"/>
      <c r="K51" s="249"/>
      <c r="M51" s="13"/>
      <c r="N51" s="224"/>
    </row>
    <row r="52" spans="1:14">
      <c r="A52" s="85" t="s">
        <v>15442</v>
      </c>
      <c r="B52" s="68" t="s">
        <v>20481</v>
      </c>
      <c r="C52" s="245" t="s">
        <v>20453</v>
      </c>
      <c r="D52" s="245">
        <f>VLOOKUP(A52,vykonyz.xlsx[#All],13,0)</f>
        <v>20</v>
      </c>
      <c r="E52" s="218">
        <f t="shared" si="0"/>
        <v>0</v>
      </c>
      <c r="F52" s="218">
        <f t="shared" si="6"/>
        <v>0</v>
      </c>
      <c r="G52" s="246">
        <f t="shared" si="7"/>
        <v>29.4</v>
      </c>
      <c r="H52" s="208"/>
      <c r="I52" s="199">
        <f t="shared" si="8"/>
        <v>60</v>
      </c>
      <c r="J52" s="51"/>
      <c r="K52" s="249"/>
      <c r="M52" s="13"/>
      <c r="N52" s="224"/>
    </row>
    <row r="53" spans="1:14">
      <c r="A53" s="85" t="s">
        <v>15447</v>
      </c>
      <c r="B53" s="68" t="s">
        <v>20482</v>
      </c>
      <c r="C53" s="245" t="s">
        <v>20447</v>
      </c>
      <c r="D53" s="245">
        <f>VLOOKUP(A53,vykonyz.xlsx[#All],13,0)</f>
        <v>22</v>
      </c>
      <c r="E53" s="218">
        <f t="shared" si="0"/>
        <v>0</v>
      </c>
      <c r="F53" s="218">
        <f t="shared" si="6"/>
        <v>0</v>
      </c>
      <c r="G53" s="199">
        <f t="shared" si="7"/>
        <v>32.339999999999996</v>
      </c>
      <c r="H53" s="208"/>
      <c r="I53" s="199">
        <f t="shared" si="8"/>
        <v>66</v>
      </c>
      <c r="J53" s="51"/>
      <c r="K53" s="249"/>
      <c r="M53" s="13"/>
      <c r="N53" s="224"/>
    </row>
    <row r="54" spans="1:14">
      <c r="A54" s="85" t="s">
        <v>15470</v>
      </c>
      <c r="B54" s="68" t="s">
        <v>20483</v>
      </c>
      <c r="C54" s="245" t="s">
        <v>20453</v>
      </c>
      <c r="D54" s="245">
        <f>VLOOKUP(A54,vykonyz.xlsx[#All],13,0)</f>
        <v>21</v>
      </c>
      <c r="E54" s="218">
        <f t="shared" si="0"/>
        <v>0</v>
      </c>
      <c r="F54" s="218">
        <f t="shared" si="6"/>
        <v>0</v>
      </c>
      <c r="G54" s="246">
        <f t="shared" si="7"/>
        <v>30.87</v>
      </c>
      <c r="H54" s="208"/>
      <c r="I54" s="199">
        <f t="shared" si="8"/>
        <v>63</v>
      </c>
      <c r="J54" s="51"/>
      <c r="K54" s="249"/>
      <c r="M54" s="13"/>
      <c r="N54" s="224"/>
    </row>
    <row r="55" spans="1:14">
      <c r="A55" s="48" t="s">
        <v>15512</v>
      </c>
      <c r="B55" s="67" t="s">
        <v>20484</v>
      </c>
      <c r="C55" s="245" t="s">
        <v>20447</v>
      </c>
      <c r="D55" s="245">
        <f>VLOOKUP(A55,vykonyz.xlsx[#All],13,0)</f>
        <v>1565</v>
      </c>
      <c r="E55" s="218">
        <f t="shared" si="0"/>
        <v>0</v>
      </c>
      <c r="F55" s="218">
        <f t="shared" si="6"/>
        <v>0</v>
      </c>
      <c r="G55" s="199">
        <f t="shared" si="7"/>
        <v>2300.5500000000002</v>
      </c>
      <c r="H55" s="208"/>
      <c r="I55" s="199">
        <f t="shared" si="8"/>
        <v>4695</v>
      </c>
      <c r="J55" s="51"/>
      <c r="K55" s="249"/>
      <c r="M55" s="13"/>
      <c r="N55" s="224"/>
    </row>
    <row r="56" spans="1:14">
      <c r="A56" s="48" t="s">
        <v>15519</v>
      </c>
      <c r="B56" s="67" t="s">
        <v>20485</v>
      </c>
      <c r="C56" s="245" t="s">
        <v>20447</v>
      </c>
      <c r="D56" s="245">
        <f>VLOOKUP(A56,vykonyz.xlsx[#All],13,0)</f>
        <v>323</v>
      </c>
      <c r="E56" s="218">
        <f t="shared" si="0"/>
        <v>0</v>
      </c>
      <c r="F56" s="218">
        <f t="shared" si="6"/>
        <v>0</v>
      </c>
      <c r="G56" s="199">
        <f t="shared" si="7"/>
        <v>474.81</v>
      </c>
      <c r="H56" s="208"/>
      <c r="I56" s="199">
        <f t="shared" si="8"/>
        <v>969</v>
      </c>
      <c r="J56" s="51"/>
      <c r="K56" s="249"/>
      <c r="M56" s="13"/>
      <c r="N56" s="224"/>
    </row>
    <row r="57" spans="1:14">
      <c r="A57" s="48" t="s">
        <v>15531</v>
      </c>
      <c r="B57" s="67" t="s">
        <v>20486</v>
      </c>
      <c r="C57" s="245" t="s">
        <v>20447</v>
      </c>
      <c r="D57" s="245">
        <f>VLOOKUP(A57,vykonyz.xlsx[#All],13,0)</f>
        <v>972</v>
      </c>
      <c r="E57" s="218">
        <f t="shared" si="0"/>
        <v>0</v>
      </c>
      <c r="F57" s="218">
        <f t="shared" si="6"/>
        <v>0</v>
      </c>
      <c r="G57" s="199">
        <f t="shared" si="7"/>
        <v>1428.84</v>
      </c>
      <c r="H57" s="208"/>
      <c r="I57" s="199">
        <f t="shared" si="8"/>
        <v>2916</v>
      </c>
      <c r="J57" s="51"/>
      <c r="K57" s="249"/>
      <c r="M57" s="13"/>
      <c r="N57" s="224"/>
    </row>
    <row r="58" spans="1:14">
      <c r="A58" s="48" t="s">
        <v>15574</v>
      </c>
      <c r="B58" s="67" t="s">
        <v>20487</v>
      </c>
      <c r="C58" s="245" t="s">
        <v>20447</v>
      </c>
      <c r="D58" s="245">
        <f>VLOOKUP(A58,vykonyz.xlsx[#All],13,0)</f>
        <v>869</v>
      </c>
      <c r="E58" s="218">
        <f t="shared" si="0"/>
        <v>0</v>
      </c>
      <c r="F58" s="218">
        <f t="shared" si="6"/>
        <v>0</v>
      </c>
      <c r="G58" s="199">
        <f t="shared" si="7"/>
        <v>1277.43</v>
      </c>
      <c r="H58" s="208"/>
      <c r="I58" s="199">
        <f t="shared" si="8"/>
        <v>2607</v>
      </c>
      <c r="J58" s="51"/>
      <c r="K58" s="249"/>
      <c r="M58" s="13"/>
      <c r="N58" s="224"/>
    </row>
    <row r="59" spans="1:14">
      <c r="A59" s="48" t="s">
        <v>15814</v>
      </c>
      <c r="B59" s="67" t="s">
        <v>20488</v>
      </c>
      <c r="C59" s="245" t="s">
        <v>20447</v>
      </c>
      <c r="D59" s="245">
        <f>VLOOKUP(A59,vykonyz.xlsx[#All],13,0)</f>
        <v>355</v>
      </c>
      <c r="E59" s="218">
        <f t="shared" si="0"/>
        <v>0</v>
      </c>
      <c r="F59" s="218">
        <f t="shared" si="6"/>
        <v>0</v>
      </c>
      <c r="G59" s="199">
        <f t="shared" si="7"/>
        <v>521.85</v>
      </c>
      <c r="H59" s="208"/>
      <c r="I59" s="199">
        <f t="shared" si="8"/>
        <v>1065</v>
      </c>
      <c r="J59" s="51"/>
      <c r="K59" s="249"/>
      <c r="M59" s="13"/>
      <c r="N59" s="224"/>
    </row>
    <row r="60" spans="1:14">
      <c r="A60" s="48" t="s">
        <v>15814</v>
      </c>
      <c r="B60" s="67" t="s">
        <v>20489</v>
      </c>
      <c r="C60" s="245" t="s">
        <v>20447</v>
      </c>
      <c r="D60" s="245">
        <f>VLOOKUP(A60,vykonyz.xlsx[#All],13,0)</f>
        <v>355</v>
      </c>
      <c r="E60" s="218">
        <f t="shared" si="0"/>
        <v>0</v>
      </c>
      <c r="F60" s="218">
        <f t="shared" si="6"/>
        <v>0</v>
      </c>
      <c r="G60" s="199">
        <f t="shared" si="7"/>
        <v>521.85</v>
      </c>
      <c r="H60" s="208"/>
      <c r="I60" s="199">
        <f t="shared" si="8"/>
        <v>1065</v>
      </c>
      <c r="J60" s="51"/>
      <c r="K60" s="249"/>
      <c r="M60" s="13"/>
      <c r="N60" s="224"/>
    </row>
    <row r="61" spans="1:14">
      <c r="A61" s="48" t="s">
        <v>15814</v>
      </c>
      <c r="B61" s="67" t="s">
        <v>20490</v>
      </c>
      <c r="C61" s="245" t="s">
        <v>20447</v>
      </c>
      <c r="D61" s="245">
        <f>VLOOKUP(A61,vykonyz.xlsx[#All],13,0)</f>
        <v>355</v>
      </c>
      <c r="E61" s="218">
        <f t="shared" si="0"/>
        <v>0</v>
      </c>
      <c r="F61" s="218">
        <f t="shared" si="6"/>
        <v>0</v>
      </c>
      <c r="G61" s="199">
        <f t="shared" si="7"/>
        <v>521.85</v>
      </c>
      <c r="H61" s="208"/>
      <c r="I61" s="199">
        <f t="shared" si="8"/>
        <v>1065</v>
      </c>
      <c r="J61" s="51"/>
      <c r="K61" s="249"/>
      <c r="M61" s="13"/>
      <c r="N61" s="224"/>
    </row>
    <row r="62" spans="1:14">
      <c r="A62" s="48" t="s">
        <v>15814</v>
      </c>
      <c r="B62" s="67" t="s">
        <v>20491</v>
      </c>
      <c r="C62" s="245" t="s">
        <v>20447</v>
      </c>
      <c r="D62" s="245">
        <f>VLOOKUP(A62,vykonyz.xlsx[#All],13,0)</f>
        <v>355</v>
      </c>
      <c r="E62" s="218">
        <f t="shared" si="0"/>
        <v>0</v>
      </c>
      <c r="F62" s="218">
        <f t="shared" si="6"/>
        <v>0</v>
      </c>
      <c r="G62" s="199">
        <f t="shared" si="7"/>
        <v>521.85</v>
      </c>
      <c r="H62" s="208"/>
      <c r="I62" s="199">
        <f t="shared" si="8"/>
        <v>1065</v>
      </c>
      <c r="J62" s="51"/>
      <c r="K62" s="249"/>
      <c r="M62" s="13"/>
      <c r="N62" s="224"/>
    </row>
    <row r="63" spans="1:14" ht="26">
      <c r="A63" s="48" t="s">
        <v>15819</v>
      </c>
      <c r="B63" s="145" t="s">
        <v>20492</v>
      </c>
      <c r="C63" s="245" t="s">
        <v>20447</v>
      </c>
      <c r="D63" s="245">
        <f>VLOOKUP(A63,vykonyz.xlsx[#All],13,0)</f>
        <v>337</v>
      </c>
      <c r="E63" s="218">
        <f t="shared" si="0"/>
        <v>0</v>
      </c>
      <c r="F63" s="218">
        <f t="shared" si="6"/>
        <v>0</v>
      </c>
      <c r="G63" s="199">
        <f t="shared" si="7"/>
        <v>495.39</v>
      </c>
      <c r="H63" s="208"/>
      <c r="I63" s="199">
        <f t="shared" si="8"/>
        <v>1011</v>
      </c>
      <c r="J63" s="51"/>
      <c r="K63" s="249"/>
      <c r="M63" s="13"/>
      <c r="N63" s="224"/>
    </row>
    <row r="64" spans="1:14">
      <c r="A64" s="48"/>
      <c r="B64" s="145"/>
      <c r="C64" s="245"/>
      <c r="D64" s="245"/>
      <c r="E64" s="245"/>
      <c r="F64" s="245"/>
      <c r="G64" s="199"/>
      <c r="H64" s="208"/>
      <c r="I64" s="199"/>
      <c r="J64" s="51"/>
      <c r="K64" s="249"/>
      <c r="M64" s="13"/>
    </row>
    <row r="65" spans="1:13">
      <c r="A65" s="48"/>
      <c r="B65" s="200" t="s">
        <v>20493</v>
      </c>
      <c r="C65" s="245"/>
      <c r="D65" s="245"/>
      <c r="E65" s="245"/>
      <c r="F65" s="245"/>
      <c r="G65" s="199">
        <v>600</v>
      </c>
      <c r="H65" s="208"/>
      <c r="I65" s="199"/>
      <c r="J65" s="51"/>
      <c r="K65" s="249"/>
      <c r="M65" s="13"/>
    </row>
    <row r="66" spans="1:13">
      <c r="A66" s="48"/>
      <c r="B66" s="145"/>
      <c r="C66" s="245"/>
      <c r="D66" s="245"/>
      <c r="E66" s="245"/>
      <c r="F66" s="245"/>
      <c r="G66" s="199"/>
      <c r="H66" s="208"/>
      <c r="I66" s="199"/>
      <c r="J66" s="51"/>
      <c r="K66" s="249"/>
      <c r="M66" s="13"/>
    </row>
    <row r="67" spans="1:13">
      <c r="A67" s="48" t="s">
        <v>15876</v>
      </c>
      <c r="B67" s="67" t="s">
        <v>20494</v>
      </c>
      <c r="C67" s="245" t="s">
        <v>20447</v>
      </c>
      <c r="D67" s="245">
        <f>VLOOKUP(A67,vykonyz.xlsx[#All],13,0)</f>
        <v>234</v>
      </c>
      <c r="E67" s="218">
        <f>D67*$N$1-G67</f>
        <v>0</v>
      </c>
      <c r="F67" s="218">
        <f>D67*$P$1-I67</f>
        <v>0</v>
      </c>
      <c r="G67" s="199">
        <f>D67*$N$1</f>
        <v>343.98</v>
      </c>
      <c r="H67" s="208"/>
      <c r="I67" s="199">
        <f>D67*$P$1</f>
        <v>702</v>
      </c>
      <c r="J67" s="51"/>
      <c r="K67" s="249"/>
      <c r="M67" s="13"/>
    </row>
    <row r="68" spans="1:13">
      <c r="A68" s="48"/>
      <c r="B68" s="146" t="s">
        <v>20495</v>
      </c>
      <c r="C68" s="245"/>
      <c r="D68" s="245"/>
      <c r="E68" s="245"/>
      <c r="F68" s="245"/>
      <c r="G68" s="220"/>
      <c r="H68" s="208"/>
      <c r="I68" s="220"/>
      <c r="J68" s="51"/>
      <c r="K68" s="249"/>
      <c r="M68" s="225"/>
    </row>
    <row r="69" spans="1:13">
      <c r="A69" s="48" t="s">
        <v>15920</v>
      </c>
      <c r="B69" s="67" t="s">
        <v>15921</v>
      </c>
      <c r="C69" s="245" t="s">
        <v>20447</v>
      </c>
      <c r="D69" s="245">
        <f>VLOOKUP(A69,vykonyz.xlsx[#All],13,0)</f>
        <v>65</v>
      </c>
      <c r="E69" s="218">
        <f t="shared" ref="E69:E115" si="9">D69*$N$1-G69</f>
        <v>0</v>
      </c>
      <c r="F69" s="218">
        <f t="shared" ref="F69:F115" si="10">D69*$P$1-I69</f>
        <v>0</v>
      </c>
      <c r="G69" s="199">
        <f t="shared" ref="G69:G115" si="11">D69*$N$1</f>
        <v>95.55</v>
      </c>
      <c r="H69" s="208"/>
      <c r="I69" s="199">
        <f t="shared" ref="I69:I115" si="12">D69*$P$1</f>
        <v>195</v>
      </c>
      <c r="J69" s="51"/>
      <c r="K69" s="249"/>
      <c r="M69" s="13"/>
    </row>
    <row r="70" spans="1:13">
      <c r="A70" s="48" t="s">
        <v>17366</v>
      </c>
      <c r="B70" s="67" t="s">
        <v>20405</v>
      </c>
      <c r="C70" s="245" t="s">
        <v>20447</v>
      </c>
      <c r="D70" s="245">
        <f>VLOOKUP(A70,vykonyz.xlsx[#All],13,0)</f>
        <v>178</v>
      </c>
      <c r="E70" s="218">
        <f t="shared" si="9"/>
        <v>0</v>
      </c>
      <c r="F70" s="218">
        <f t="shared" si="10"/>
        <v>0</v>
      </c>
      <c r="G70" s="199">
        <f t="shared" si="11"/>
        <v>261.65999999999997</v>
      </c>
      <c r="H70" s="208"/>
      <c r="I70" s="199">
        <f t="shared" si="12"/>
        <v>534</v>
      </c>
      <c r="J70" s="51"/>
      <c r="K70" s="249"/>
      <c r="M70" s="13"/>
    </row>
    <row r="71" spans="1:13">
      <c r="A71" s="48" t="s">
        <v>17370</v>
      </c>
      <c r="B71" s="67" t="s">
        <v>20406</v>
      </c>
      <c r="C71" s="245" t="s">
        <v>20447</v>
      </c>
      <c r="D71" s="245">
        <f>VLOOKUP(A71,vykonyz.xlsx[#All],13,0)</f>
        <v>175</v>
      </c>
      <c r="E71" s="218">
        <f t="shared" si="9"/>
        <v>0</v>
      </c>
      <c r="F71" s="218">
        <f t="shared" si="10"/>
        <v>0</v>
      </c>
      <c r="G71" s="199">
        <f t="shared" si="11"/>
        <v>257.25</v>
      </c>
      <c r="H71" s="208"/>
      <c r="I71" s="199">
        <f t="shared" si="12"/>
        <v>525</v>
      </c>
      <c r="J71" s="51"/>
      <c r="K71" s="249"/>
      <c r="M71" s="13"/>
    </row>
    <row r="72" spans="1:13">
      <c r="A72" s="48" t="s">
        <v>17375</v>
      </c>
      <c r="B72" s="67" t="s">
        <v>20407</v>
      </c>
      <c r="C72" s="245" t="s">
        <v>20447</v>
      </c>
      <c r="D72" s="245">
        <f>VLOOKUP(A72,vykonyz.xlsx[#All],13,0)</f>
        <v>181</v>
      </c>
      <c r="E72" s="218">
        <f t="shared" si="9"/>
        <v>0</v>
      </c>
      <c r="F72" s="218">
        <f t="shared" si="10"/>
        <v>0</v>
      </c>
      <c r="G72" s="199">
        <f t="shared" si="11"/>
        <v>266.07</v>
      </c>
      <c r="H72" s="208"/>
      <c r="I72" s="199">
        <f t="shared" si="12"/>
        <v>543</v>
      </c>
      <c r="J72" s="51"/>
      <c r="K72" s="249"/>
      <c r="M72" s="13"/>
    </row>
    <row r="73" spans="1:13">
      <c r="A73" s="48" t="s">
        <v>17425</v>
      </c>
      <c r="B73" s="67" t="s">
        <v>20496</v>
      </c>
      <c r="C73" s="245" t="s">
        <v>20447</v>
      </c>
      <c r="D73" s="245">
        <f>VLOOKUP(A73,vykonyz.xlsx[#All],13,0)</f>
        <v>157</v>
      </c>
      <c r="E73" s="218">
        <f t="shared" si="9"/>
        <v>0</v>
      </c>
      <c r="F73" s="218">
        <f t="shared" si="10"/>
        <v>0</v>
      </c>
      <c r="G73" s="199">
        <f t="shared" si="11"/>
        <v>230.79</v>
      </c>
      <c r="H73" s="208"/>
      <c r="I73" s="199">
        <f t="shared" si="12"/>
        <v>471</v>
      </c>
      <c r="J73" s="51"/>
      <c r="K73" s="249"/>
      <c r="M73" s="13"/>
    </row>
    <row r="74" spans="1:13">
      <c r="A74" s="48" t="s">
        <v>17516</v>
      </c>
      <c r="B74" s="67" t="s">
        <v>20497</v>
      </c>
      <c r="C74" s="245" t="s">
        <v>20447</v>
      </c>
      <c r="D74" s="245">
        <f>VLOOKUP(A74,vykonyz.xlsx[#All],13,0)</f>
        <v>278</v>
      </c>
      <c r="E74" s="218">
        <f t="shared" si="9"/>
        <v>0</v>
      </c>
      <c r="F74" s="218">
        <f t="shared" si="10"/>
        <v>0</v>
      </c>
      <c r="G74" s="199">
        <f t="shared" si="11"/>
        <v>408.65999999999997</v>
      </c>
      <c r="H74" s="208"/>
      <c r="I74" s="199">
        <f t="shared" si="12"/>
        <v>834</v>
      </c>
      <c r="J74" s="51"/>
      <c r="K74" s="249"/>
      <c r="M74" s="13"/>
    </row>
    <row r="75" spans="1:13">
      <c r="A75" s="48" t="s">
        <v>17557</v>
      </c>
      <c r="B75" s="67" t="s">
        <v>20498</v>
      </c>
      <c r="C75" s="245" t="s">
        <v>20447</v>
      </c>
      <c r="D75" s="245">
        <f>VLOOKUP(A75,vykonyz.xlsx[#All],13,0)</f>
        <v>604</v>
      </c>
      <c r="E75" s="218">
        <f t="shared" si="9"/>
        <v>0</v>
      </c>
      <c r="F75" s="218">
        <f t="shared" si="10"/>
        <v>0</v>
      </c>
      <c r="G75" s="199">
        <f t="shared" si="11"/>
        <v>887.88</v>
      </c>
      <c r="H75" s="208"/>
      <c r="I75" s="199">
        <f t="shared" si="12"/>
        <v>1812</v>
      </c>
      <c r="J75" s="51"/>
      <c r="K75" s="249"/>
      <c r="M75" s="13"/>
    </row>
    <row r="76" spans="1:13">
      <c r="A76" s="48" t="s">
        <v>17571</v>
      </c>
      <c r="B76" s="67" t="s">
        <v>20499</v>
      </c>
      <c r="C76" s="245" t="s">
        <v>20447</v>
      </c>
      <c r="D76" s="245">
        <f>VLOOKUP(A76,vykonyz.xlsx[#All],13,0)</f>
        <v>863</v>
      </c>
      <c r="E76" s="218">
        <f t="shared" si="9"/>
        <v>0</v>
      </c>
      <c r="F76" s="218">
        <f t="shared" si="10"/>
        <v>0</v>
      </c>
      <c r="G76" s="199">
        <f t="shared" si="11"/>
        <v>1268.6099999999999</v>
      </c>
      <c r="H76" s="208"/>
      <c r="I76" s="199">
        <f t="shared" si="12"/>
        <v>2589</v>
      </c>
      <c r="J76" s="51"/>
      <c r="K76" s="249"/>
      <c r="M76" s="13"/>
    </row>
    <row r="77" spans="1:13">
      <c r="A77" s="48" t="s">
        <v>18830</v>
      </c>
      <c r="B77" s="67" t="s">
        <v>20500</v>
      </c>
      <c r="C77" s="245" t="s">
        <v>20447</v>
      </c>
      <c r="D77" s="245">
        <f>VLOOKUP(A77,vykonyz.xlsx[#All],13,0)</f>
        <v>268</v>
      </c>
      <c r="E77" s="218">
        <f t="shared" si="9"/>
        <v>0</v>
      </c>
      <c r="F77" s="218">
        <f t="shared" si="10"/>
        <v>0</v>
      </c>
      <c r="G77" s="199">
        <f t="shared" si="11"/>
        <v>393.96</v>
      </c>
      <c r="H77" s="208"/>
      <c r="I77" s="199">
        <f t="shared" si="12"/>
        <v>804</v>
      </c>
      <c r="J77" s="51"/>
      <c r="K77" s="249"/>
      <c r="M77" s="13"/>
    </row>
    <row r="78" spans="1:13">
      <c r="A78" s="48" t="s">
        <v>18860</v>
      </c>
      <c r="B78" s="67" t="s">
        <v>20501</v>
      </c>
      <c r="C78" s="245" t="s">
        <v>20447</v>
      </c>
      <c r="D78" s="245">
        <f>VLOOKUP(A78,vykonyz.xlsx[#All],13,0)</f>
        <v>187</v>
      </c>
      <c r="E78" s="218">
        <f t="shared" si="9"/>
        <v>0</v>
      </c>
      <c r="F78" s="218">
        <f t="shared" si="10"/>
        <v>0</v>
      </c>
      <c r="G78" s="199">
        <f t="shared" si="11"/>
        <v>274.89</v>
      </c>
      <c r="H78" s="208"/>
      <c r="I78" s="199">
        <f t="shared" si="12"/>
        <v>561</v>
      </c>
      <c r="J78" s="51"/>
      <c r="K78" s="249"/>
      <c r="M78" s="13"/>
    </row>
    <row r="79" spans="1:13">
      <c r="A79" s="48" t="s">
        <v>18868</v>
      </c>
      <c r="B79" s="67" t="s">
        <v>20502</v>
      </c>
      <c r="C79" s="245" t="s">
        <v>20447</v>
      </c>
      <c r="D79" s="245">
        <f>VLOOKUP(A79,vykonyz.xlsx[#All],13,0)</f>
        <v>177</v>
      </c>
      <c r="E79" s="218">
        <f t="shared" si="9"/>
        <v>0</v>
      </c>
      <c r="F79" s="218">
        <f t="shared" si="10"/>
        <v>0</v>
      </c>
      <c r="G79" s="199">
        <f t="shared" si="11"/>
        <v>260.19</v>
      </c>
      <c r="H79" s="208"/>
      <c r="I79" s="199">
        <f t="shared" si="12"/>
        <v>531</v>
      </c>
      <c r="J79" s="51"/>
      <c r="K79" s="249"/>
      <c r="M79" s="13"/>
    </row>
    <row r="80" spans="1:13">
      <c r="A80" s="48" t="s">
        <v>18872</v>
      </c>
      <c r="B80" s="67" t="s">
        <v>20503</v>
      </c>
      <c r="C80" s="245" t="s">
        <v>20447</v>
      </c>
      <c r="D80" s="245">
        <f>VLOOKUP(A80,vykonyz.xlsx[#All],13,0)</f>
        <v>205</v>
      </c>
      <c r="E80" s="218">
        <f t="shared" si="9"/>
        <v>0</v>
      </c>
      <c r="F80" s="218">
        <f t="shared" si="10"/>
        <v>0</v>
      </c>
      <c r="G80" s="199">
        <f t="shared" si="11"/>
        <v>301.35000000000002</v>
      </c>
      <c r="H80" s="208"/>
      <c r="I80" s="199">
        <f t="shared" si="12"/>
        <v>615</v>
      </c>
      <c r="J80" s="51"/>
      <c r="K80" s="249"/>
      <c r="M80" s="13"/>
    </row>
    <row r="81" spans="1:13">
      <c r="A81" s="48" t="s">
        <v>18876</v>
      </c>
      <c r="B81" s="67" t="s">
        <v>20504</v>
      </c>
      <c r="C81" s="245" t="s">
        <v>20447</v>
      </c>
      <c r="D81" s="245">
        <f>VLOOKUP(A81,vykonyz.xlsx[#All],13,0)</f>
        <v>177</v>
      </c>
      <c r="E81" s="218">
        <f t="shared" si="9"/>
        <v>0</v>
      </c>
      <c r="F81" s="218">
        <f t="shared" si="10"/>
        <v>0</v>
      </c>
      <c r="G81" s="199">
        <f t="shared" si="11"/>
        <v>260.19</v>
      </c>
      <c r="H81" s="208"/>
      <c r="I81" s="199">
        <f t="shared" si="12"/>
        <v>531</v>
      </c>
      <c r="J81" s="51"/>
      <c r="K81" s="249"/>
      <c r="M81" s="13"/>
    </row>
    <row r="82" spans="1:13">
      <c r="A82" s="48" t="s">
        <v>18887</v>
      </c>
      <c r="B82" s="67" t="s">
        <v>20505</v>
      </c>
      <c r="C82" s="245" t="s">
        <v>20447</v>
      </c>
      <c r="D82" s="245">
        <f>VLOOKUP(A82,vykonyz.xlsx[#All],13,0)</f>
        <v>193</v>
      </c>
      <c r="E82" s="218">
        <f t="shared" si="9"/>
        <v>0</v>
      </c>
      <c r="F82" s="218">
        <f t="shared" si="10"/>
        <v>0</v>
      </c>
      <c r="G82" s="199">
        <f t="shared" si="11"/>
        <v>283.70999999999998</v>
      </c>
      <c r="H82" s="208"/>
      <c r="I82" s="199">
        <f t="shared" si="12"/>
        <v>579</v>
      </c>
      <c r="J82" s="51"/>
      <c r="K82" s="249"/>
      <c r="M82" s="13"/>
    </row>
    <row r="83" spans="1:13">
      <c r="A83" s="48" t="s">
        <v>18892</v>
      </c>
      <c r="B83" s="67" t="s">
        <v>20506</v>
      </c>
      <c r="C83" s="245" t="s">
        <v>20447</v>
      </c>
      <c r="D83" s="245">
        <f>VLOOKUP(A83,vykonyz.xlsx[#All],13,0)</f>
        <v>421</v>
      </c>
      <c r="E83" s="218">
        <f t="shared" si="9"/>
        <v>0</v>
      </c>
      <c r="F83" s="218">
        <f t="shared" si="10"/>
        <v>0</v>
      </c>
      <c r="G83" s="199">
        <f t="shared" si="11"/>
        <v>618.87</v>
      </c>
      <c r="H83" s="208"/>
      <c r="I83" s="199">
        <f t="shared" si="12"/>
        <v>1263</v>
      </c>
      <c r="J83" s="51"/>
      <c r="K83" s="249"/>
      <c r="M83" s="13"/>
    </row>
    <row r="84" spans="1:13">
      <c r="A84" s="48" t="s">
        <v>18907</v>
      </c>
      <c r="B84" s="67" t="s">
        <v>20507</v>
      </c>
      <c r="C84" s="245" t="s">
        <v>20447</v>
      </c>
      <c r="D84" s="245">
        <f>VLOOKUP(A84,vykonyz.xlsx[#All],13,0)</f>
        <v>206</v>
      </c>
      <c r="E84" s="218">
        <f t="shared" si="9"/>
        <v>0</v>
      </c>
      <c r="F84" s="218">
        <f t="shared" si="10"/>
        <v>0</v>
      </c>
      <c r="G84" s="199">
        <f t="shared" si="11"/>
        <v>302.82</v>
      </c>
      <c r="H84" s="208"/>
      <c r="I84" s="199">
        <f t="shared" si="12"/>
        <v>618</v>
      </c>
      <c r="J84" s="51"/>
      <c r="K84" s="249"/>
      <c r="M84" s="13"/>
    </row>
    <row r="85" spans="1:13">
      <c r="A85" s="48" t="s">
        <v>18916</v>
      </c>
      <c r="B85" s="67" t="s">
        <v>20508</v>
      </c>
      <c r="C85" s="245" t="s">
        <v>20447</v>
      </c>
      <c r="D85" s="245">
        <f>VLOOKUP(A85,vykonyz.xlsx[#All],13,0)</f>
        <v>213</v>
      </c>
      <c r="E85" s="218">
        <f t="shared" si="9"/>
        <v>0</v>
      </c>
      <c r="F85" s="218">
        <f t="shared" si="10"/>
        <v>0</v>
      </c>
      <c r="G85" s="199">
        <f t="shared" si="11"/>
        <v>313.11</v>
      </c>
      <c r="H85" s="208"/>
      <c r="I85" s="199">
        <f t="shared" si="12"/>
        <v>639</v>
      </c>
      <c r="J85" s="51"/>
      <c r="K85" s="249"/>
      <c r="M85" s="13"/>
    </row>
    <row r="86" spans="1:13">
      <c r="A86" s="48" t="s">
        <v>18921</v>
      </c>
      <c r="B86" s="67" t="s">
        <v>20509</v>
      </c>
      <c r="C86" s="245" t="s">
        <v>20447</v>
      </c>
      <c r="D86" s="245">
        <f>VLOOKUP(A86,vykonyz.xlsx[#All],13,0)</f>
        <v>243</v>
      </c>
      <c r="E86" s="218">
        <f t="shared" si="9"/>
        <v>0</v>
      </c>
      <c r="F86" s="218">
        <f t="shared" si="10"/>
        <v>0</v>
      </c>
      <c r="G86" s="199">
        <f t="shared" si="11"/>
        <v>357.21</v>
      </c>
      <c r="H86" s="208"/>
      <c r="I86" s="199">
        <f t="shared" si="12"/>
        <v>729</v>
      </c>
      <c r="J86" s="51"/>
      <c r="K86" s="249"/>
      <c r="M86" s="13"/>
    </row>
    <row r="87" spans="1:13">
      <c r="A87" s="48" t="s">
        <v>18937</v>
      </c>
      <c r="B87" s="67" t="s">
        <v>20510</v>
      </c>
      <c r="C87" s="245" t="s">
        <v>20447</v>
      </c>
      <c r="D87" s="245">
        <f>VLOOKUP(A87,vykonyz.xlsx[#All],13,0)</f>
        <v>210</v>
      </c>
      <c r="E87" s="218">
        <f t="shared" si="9"/>
        <v>0</v>
      </c>
      <c r="F87" s="218">
        <f t="shared" si="10"/>
        <v>0</v>
      </c>
      <c r="G87" s="199">
        <f t="shared" si="11"/>
        <v>308.7</v>
      </c>
      <c r="H87" s="208"/>
      <c r="I87" s="199">
        <f t="shared" si="12"/>
        <v>630</v>
      </c>
      <c r="J87" s="51"/>
      <c r="K87" s="249"/>
      <c r="M87" s="13"/>
    </row>
    <row r="88" spans="1:13">
      <c r="A88" s="85" t="s">
        <v>18942</v>
      </c>
      <c r="B88" s="68" t="s">
        <v>20511</v>
      </c>
      <c r="C88" s="245" t="s">
        <v>20447</v>
      </c>
      <c r="D88" s="245">
        <f>VLOOKUP(A88,vykonyz.xlsx[#All],13,0)</f>
        <v>206</v>
      </c>
      <c r="E88" s="218">
        <f t="shared" si="9"/>
        <v>0</v>
      </c>
      <c r="F88" s="218">
        <f t="shared" si="10"/>
        <v>0</v>
      </c>
      <c r="G88" s="199">
        <f t="shared" si="11"/>
        <v>302.82</v>
      </c>
      <c r="H88" s="208"/>
      <c r="I88" s="199">
        <f t="shared" si="12"/>
        <v>618</v>
      </c>
      <c r="J88" s="51"/>
      <c r="K88" s="249"/>
      <c r="M88" s="13"/>
    </row>
    <row r="89" spans="1:13">
      <c r="A89" s="48" t="s">
        <v>18962</v>
      </c>
      <c r="B89" s="67" t="s">
        <v>20512</v>
      </c>
      <c r="C89" s="245" t="s">
        <v>20447</v>
      </c>
      <c r="D89" s="245">
        <f>VLOOKUP(A89,vykonyz.xlsx[#All],13,0)</f>
        <v>477</v>
      </c>
      <c r="E89" s="218">
        <f t="shared" si="9"/>
        <v>0</v>
      </c>
      <c r="F89" s="218">
        <f t="shared" si="10"/>
        <v>0</v>
      </c>
      <c r="G89" s="199">
        <f t="shared" si="11"/>
        <v>701.18999999999994</v>
      </c>
      <c r="H89" s="208"/>
      <c r="I89" s="199">
        <f t="shared" si="12"/>
        <v>1431</v>
      </c>
      <c r="J89" s="51"/>
      <c r="K89" s="249"/>
      <c r="M89" s="13"/>
    </row>
    <row r="90" spans="1:13">
      <c r="A90" s="48" t="s">
        <v>18967</v>
      </c>
      <c r="B90" s="67" t="s">
        <v>20513</v>
      </c>
      <c r="C90" s="245" t="s">
        <v>20447</v>
      </c>
      <c r="D90" s="245">
        <f>VLOOKUP(A90,vykonyz.xlsx[#All],13,0)</f>
        <v>544</v>
      </c>
      <c r="E90" s="218">
        <f t="shared" si="9"/>
        <v>0</v>
      </c>
      <c r="F90" s="218">
        <f t="shared" si="10"/>
        <v>0</v>
      </c>
      <c r="G90" s="199">
        <f t="shared" si="11"/>
        <v>799.68</v>
      </c>
      <c r="H90" s="208"/>
      <c r="I90" s="199">
        <f t="shared" si="12"/>
        <v>1632</v>
      </c>
      <c r="J90" s="51"/>
      <c r="K90" s="249"/>
      <c r="M90" s="13"/>
    </row>
    <row r="91" spans="1:13">
      <c r="A91" s="48" t="s">
        <v>18972</v>
      </c>
      <c r="B91" s="67" t="s">
        <v>20514</v>
      </c>
      <c r="C91" s="245" t="s">
        <v>20447</v>
      </c>
      <c r="D91" s="245">
        <f>VLOOKUP(A91,vykonyz.xlsx[#All],13,0)</f>
        <v>576</v>
      </c>
      <c r="E91" s="218">
        <f t="shared" si="9"/>
        <v>0</v>
      </c>
      <c r="F91" s="218">
        <f t="shared" si="10"/>
        <v>0</v>
      </c>
      <c r="G91" s="199">
        <f t="shared" si="11"/>
        <v>846.72</v>
      </c>
      <c r="H91" s="208"/>
      <c r="I91" s="199">
        <f t="shared" si="12"/>
        <v>1728</v>
      </c>
      <c r="J91" s="51"/>
      <c r="K91" s="249"/>
      <c r="M91" s="13"/>
    </row>
    <row r="92" spans="1:13">
      <c r="A92" s="48" t="s">
        <v>18978</v>
      </c>
      <c r="B92" s="67" t="s">
        <v>20515</v>
      </c>
      <c r="C92" s="245" t="s">
        <v>20447</v>
      </c>
      <c r="D92" s="245">
        <f>VLOOKUP(A92,vykonyz.xlsx[#All],13,0)</f>
        <v>198</v>
      </c>
      <c r="E92" s="218">
        <f t="shared" si="9"/>
        <v>0</v>
      </c>
      <c r="F92" s="218">
        <f t="shared" si="10"/>
        <v>0</v>
      </c>
      <c r="G92" s="199">
        <f t="shared" si="11"/>
        <v>291.06</v>
      </c>
      <c r="H92" s="208"/>
      <c r="I92" s="199">
        <f t="shared" si="12"/>
        <v>594</v>
      </c>
      <c r="J92" s="51"/>
      <c r="K92" s="249"/>
      <c r="M92" s="13"/>
    </row>
    <row r="93" spans="1:13">
      <c r="A93" s="48" t="s">
        <v>18981</v>
      </c>
      <c r="B93" s="67" t="s">
        <v>20516</v>
      </c>
      <c r="C93" s="245" t="s">
        <v>20447</v>
      </c>
      <c r="D93" s="245">
        <f>VLOOKUP(A93,vykonyz.xlsx[#All],13,0)</f>
        <v>187</v>
      </c>
      <c r="E93" s="218">
        <f t="shared" si="9"/>
        <v>0</v>
      </c>
      <c r="F93" s="218">
        <f t="shared" si="10"/>
        <v>0</v>
      </c>
      <c r="G93" s="199">
        <f t="shared" si="11"/>
        <v>274.89</v>
      </c>
      <c r="H93" s="208"/>
      <c r="I93" s="199">
        <f t="shared" si="12"/>
        <v>561</v>
      </c>
      <c r="J93" s="51"/>
      <c r="K93" s="249"/>
      <c r="M93" s="13"/>
    </row>
    <row r="94" spans="1:13">
      <c r="A94" s="48" t="s">
        <v>18985</v>
      </c>
      <c r="B94" s="67" t="s">
        <v>20517</v>
      </c>
      <c r="C94" s="245" t="s">
        <v>20447</v>
      </c>
      <c r="D94" s="245">
        <f>VLOOKUP(A94,vykonyz.xlsx[#All],13,0)</f>
        <v>383</v>
      </c>
      <c r="E94" s="218">
        <f t="shared" si="9"/>
        <v>0</v>
      </c>
      <c r="F94" s="218">
        <f t="shared" si="10"/>
        <v>0</v>
      </c>
      <c r="G94" s="199">
        <f t="shared" si="11"/>
        <v>563.01</v>
      </c>
      <c r="H94" s="208"/>
      <c r="I94" s="199">
        <f t="shared" si="12"/>
        <v>1149</v>
      </c>
      <c r="J94" s="51"/>
      <c r="K94" s="249"/>
      <c r="M94" s="13"/>
    </row>
    <row r="95" spans="1:13">
      <c r="A95" s="48" t="s">
        <v>18988</v>
      </c>
      <c r="B95" s="67" t="s">
        <v>20518</v>
      </c>
      <c r="C95" s="245" t="s">
        <v>20447</v>
      </c>
      <c r="D95" s="245">
        <f>VLOOKUP(A95,vykonyz.xlsx[#All],13,0)</f>
        <v>218</v>
      </c>
      <c r="E95" s="218">
        <f t="shared" si="9"/>
        <v>0</v>
      </c>
      <c r="F95" s="218">
        <f t="shared" si="10"/>
        <v>0</v>
      </c>
      <c r="G95" s="199">
        <f t="shared" si="11"/>
        <v>320.45999999999998</v>
      </c>
      <c r="H95" s="208"/>
      <c r="I95" s="199">
        <f t="shared" si="12"/>
        <v>654</v>
      </c>
      <c r="J95" s="51"/>
      <c r="K95" s="249"/>
      <c r="M95" s="13"/>
    </row>
    <row r="96" spans="1:13">
      <c r="A96" s="48" t="s">
        <v>18991</v>
      </c>
      <c r="B96" s="67" t="s">
        <v>20519</v>
      </c>
      <c r="C96" s="245" t="s">
        <v>20447</v>
      </c>
      <c r="D96" s="245">
        <f>VLOOKUP(A96,vykonyz.xlsx[#All],13,0)</f>
        <v>281</v>
      </c>
      <c r="E96" s="218">
        <f t="shared" si="9"/>
        <v>0</v>
      </c>
      <c r="F96" s="218">
        <f t="shared" si="10"/>
        <v>0</v>
      </c>
      <c r="G96" s="199">
        <f t="shared" si="11"/>
        <v>413.07</v>
      </c>
      <c r="H96" s="208"/>
      <c r="I96" s="199">
        <f t="shared" si="12"/>
        <v>843</v>
      </c>
      <c r="J96" s="51"/>
      <c r="K96" s="249"/>
      <c r="M96" s="13"/>
    </row>
    <row r="97" spans="1:13">
      <c r="A97" s="48" t="s">
        <v>19005</v>
      </c>
      <c r="B97" s="67" t="s">
        <v>20520</v>
      </c>
      <c r="C97" s="245" t="s">
        <v>20447</v>
      </c>
      <c r="D97" s="245">
        <f>VLOOKUP(A97,vykonyz.xlsx[#All],13,0)</f>
        <v>198</v>
      </c>
      <c r="E97" s="218">
        <f t="shared" si="9"/>
        <v>0</v>
      </c>
      <c r="F97" s="218">
        <f t="shared" si="10"/>
        <v>0</v>
      </c>
      <c r="G97" s="199">
        <f t="shared" si="11"/>
        <v>291.06</v>
      </c>
      <c r="H97" s="208"/>
      <c r="I97" s="199">
        <f t="shared" si="12"/>
        <v>594</v>
      </c>
      <c r="J97" s="51"/>
      <c r="K97" s="249"/>
      <c r="M97" s="13"/>
    </row>
    <row r="98" spans="1:13">
      <c r="A98" s="48" t="s">
        <v>19009</v>
      </c>
      <c r="B98" s="67" t="s">
        <v>20521</v>
      </c>
      <c r="C98" s="245" t="s">
        <v>20447</v>
      </c>
      <c r="D98" s="245">
        <f>VLOOKUP(A98,vykonyz.xlsx[#All],13,0)</f>
        <v>193</v>
      </c>
      <c r="E98" s="218">
        <f t="shared" si="9"/>
        <v>0</v>
      </c>
      <c r="F98" s="218">
        <f t="shared" si="10"/>
        <v>0</v>
      </c>
      <c r="G98" s="199">
        <f t="shared" si="11"/>
        <v>283.70999999999998</v>
      </c>
      <c r="H98" s="208"/>
      <c r="I98" s="199">
        <f t="shared" si="12"/>
        <v>579</v>
      </c>
      <c r="J98" s="51"/>
      <c r="K98" s="249"/>
      <c r="M98" s="13"/>
    </row>
    <row r="99" spans="1:13">
      <c r="A99" s="48" t="s">
        <v>19012</v>
      </c>
      <c r="B99" s="67" t="s">
        <v>20522</v>
      </c>
      <c r="C99" s="245" t="s">
        <v>20447</v>
      </c>
      <c r="D99" s="245">
        <f>VLOOKUP(A99,vykonyz.xlsx[#All],13,0)</f>
        <v>290</v>
      </c>
      <c r="E99" s="218">
        <f t="shared" si="9"/>
        <v>0</v>
      </c>
      <c r="F99" s="218">
        <f t="shared" si="10"/>
        <v>0</v>
      </c>
      <c r="G99" s="199">
        <f t="shared" si="11"/>
        <v>426.3</v>
      </c>
      <c r="H99" s="208"/>
      <c r="I99" s="199">
        <f t="shared" si="12"/>
        <v>870</v>
      </c>
      <c r="J99" s="51"/>
      <c r="K99" s="249"/>
      <c r="M99" s="13"/>
    </row>
    <row r="100" spans="1:13">
      <c r="A100" s="48" t="s">
        <v>19015</v>
      </c>
      <c r="B100" s="67" t="s">
        <v>20523</v>
      </c>
      <c r="C100" s="245" t="s">
        <v>20447</v>
      </c>
      <c r="D100" s="245">
        <f>VLOOKUP(A100,vykonyz.xlsx[#All],13,0)</f>
        <v>190</v>
      </c>
      <c r="E100" s="218">
        <f t="shared" si="9"/>
        <v>0</v>
      </c>
      <c r="F100" s="218">
        <f t="shared" si="10"/>
        <v>0</v>
      </c>
      <c r="G100" s="199">
        <f t="shared" si="11"/>
        <v>279.3</v>
      </c>
      <c r="H100" s="208"/>
      <c r="I100" s="199">
        <f t="shared" si="12"/>
        <v>570</v>
      </c>
      <c r="J100" s="51"/>
      <c r="K100" s="249"/>
      <c r="M100" s="13"/>
    </row>
    <row r="101" spans="1:13">
      <c r="A101" s="48" t="s">
        <v>19022</v>
      </c>
      <c r="B101" s="67" t="s">
        <v>20524</v>
      </c>
      <c r="C101" s="245" t="s">
        <v>20447</v>
      </c>
      <c r="D101" s="245">
        <f>VLOOKUP(A101,vykonyz.xlsx[#All],13,0)</f>
        <v>279</v>
      </c>
      <c r="E101" s="218">
        <f t="shared" si="9"/>
        <v>0</v>
      </c>
      <c r="F101" s="218">
        <f t="shared" si="10"/>
        <v>0</v>
      </c>
      <c r="G101" s="199">
        <f t="shared" si="11"/>
        <v>410.13</v>
      </c>
      <c r="H101" s="208"/>
      <c r="I101" s="199">
        <f t="shared" si="12"/>
        <v>837</v>
      </c>
      <c r="J101" s="51"/>
      <c r="K101" s="105"/>
      <c r="M101" s="13"/>
    </row>
    <row r="102" spans="1:13">
      <c r="A102" s="48" t="s">
        <v>19030</v>
      </c>
      <c r="B102" s="67" t="s">
        <v>20525</v>
      </c>
      <c r="C102" s="245" t="s">
        <v>20447</v>
      </c>
      <c r="D102" s="245">
        <f>VLOOKUP(A102,vykonyz.xlsx[#All],13,0)</f>
        <v>271</v>
      </c>
      <c r="E102" s="218">
        <f t="shared" si="9"/>
        <v>0</v>
      </c>
      <c r="F102" s="218">
        <f t="shared" si="10"/>
        <v>0</v>
      </c>
      <c r="G102" s="199">
        <f t="shared" si="11"/>
        <v>398.37</v>
      </c>
      <c r="H102" s="208"/>
      <c r="I102" s="199">
        <f t="shared" si="12"/>
        <v>813</v>
      </c>
      <c r="J102" s="51"/>
      <c r="K102" s="105"/>
      <c r="M102" s="13"/>
    </row>
    <row r="103" spans="1:13">
      <c r="A103" s="48" t="s">
        <v>19034</v>
      </c>
      <c r="B103" s="67" t="s">
        <v>20526</v>
      </c>
      <c r="C103" s="245" t="s">
        <v>20447</v>
      </c>
      <c r="D103" s="245">
        <f>VLOOKUP(A103,vykonyz.xlsx[#All],13,0)</f>
        <v>200</v>
      </c>
      <c r="E103" s="218">
        <f t="shared" si="9"/>
        <v>0</v>
      </c>
      <c r="F103" s="218">
        <f t="shared" si="10"/>
        <v>0</v>
      </c>
      <c r="G103" s="199">
        <f t="shared" si="11"/>
        <v>294</v>
      </c>
      <c r="H103" s="208"/>
      <c r="I103" s="199">
        <f t="shared" si="12"/>
        <v>600</v>
      </c>
      <c r="J103" s="51"/>
      <c r="K103" s="105"/>
      <c r="M103" s="13"/>
    </row>
    <row r="104" spans="1:13">
      <c r="A104" s="48" t="s">
        <v>19038</v>
      </c>
      <c r="B104" s="67" t="s">
        <v>20527</v>
      </c>
      <c r="C104" s="245" t="s">
        <v>20447</v>
      </c>
      <c r="D104" s="245">
        <f>VLOOKUP(A104,vykonyz.xlsx[#All],13,0)</f>
        <v>428</v>
      </c>
      <c r="E104" s="218">
        <f t="shared" si="9"/>
        <v>0</v>
      </c>
      <c r="F104" s="218">
        <f t="shared" si="10"/>
        <v>0</v>
      </c>
      <c r="G104" s="199">
        <f t="shared" si="11"/>
        <v>629.16</v>
      </c>
      <c r="H104" s="208"/>
      <c r="I104" s="199">
        <f t="shared" si="12"/>
        <v>1284</v>
      </c>
      <c r="J104" s="51"/>
      <c r="K104" s="105"/>
      <c r="M104" s="13"/>
    </row>
    <row r="105" spans="1:13">
      <c r="A105" s="48" t="s">
        <v>19046</v>
      </c>
      <c r="B105" s="67" t="s">
        <v>20528</v>
      </c>
      <c r="C105" s="245" t="s">
        <v>20447</v>
      </c>
      <c r="D105" s="245">
        <f>VLOOKUP(A105,vykonyz.xlsx[#All],13,0)</f>
        <v>197</v>
      </c>
      <c r="E105" s="218">
        <f t="shared" si="9"/>
        <v>0</v>
      </c>
      <c r="F105" s="218">
        <f t="shared" si="10"/>
        <v>0</v>
      </c>
      <c r="G105" s="199">
        <f t="shared" si="11"/>
        <v>289.58999999999997</v>
      </c>
      <c r="H105" s="208"/>
      <c r="I105" s="199">
        <f t="shared" si="12"/>
        <v>591</v>
      </c>
      <c r="J105" s="51"/>
      <c r="K105" s="105"/>
      <c r="M105" s="13"/>
    </row>
    <row r="106" spans="1:13">
      <c r="A106" s="48" t="s">
        <v>19051</v>
      </c>
      <c r="B106" s="67" t="s">
        <v>20529</v>
      </c>
      <c r="C106" s="245" t="s">
        <v>20447</v>
      </c>
      <c r="D106" s="245">
        <f>VLOOKUP(A106,vykonyz.xlsx[#All],13,0)</f>
        <v>543</v>
      </c>
      <c r="E106" s="218">
        <f t="shared" si="9"/>
        <v>0</v>
      </c>
      <c r="F106" s="218">
        <f t="shared" si="10"/>
        <v>0</v>
      </c>
      <c r="G106" s="199">
        <f t="shared" si="11"/>
        <v>798.21</v>
      </c>
      <c r="H106" s="208"/>
      <c r="I106" s="199">
        <f t="shared" si="12"/>
        <v>1629</v>
      </c>
      <c r="J106" s="51"/>
      <c r="K106" s="105"/>
      <c r="M106" s="13"/>
    </row>
    <row r="107" spans="1:13">
      <c r="A107" s="48" t="s">
        <v>19054</v>
      </c>
      <c r="B107" s="67" t="s">
        <v>20530</v>
      </c>
      <c r="C107" s="245" t="s">
        <v>20447</v>
      </c>
      <c r="D107" s="245">
        <f>VLOOKUP(A107,vykonyz.xlsx[#All],13,0)</f>
        <v>273</v>
      </c>
      <c r="E107" s="218">
        <f t="shared" si="9"/>
        <v>0</v>
      </c>
      <c r="F107" s="218">
        <f t="shared" si="10"/>
        <v>0</v>
      </c>
      <c r="G107" s="199">
        <f t="shared" si="11"/>
        <v>401.31</v>
      </c>
      <c r="H107" s="208"/>
      <c r="I107" s="199">
        <f t="shared" si="12"/>
        <v>819</v>
      </c>
      <c r="J107" s="51"/>
      <c r="K107" s="105"/>
      <c r="M107" s="13"/>
    </row>
    <row r="108" spans="1:13">
      <c r="A108" s="48" t="s">
        <v>19057</v>
      </c>
      <c r="B108" s="67" t="s">
        <v>20531</v>
      </c>
      <c r="C108" s="245" t="s">
        <v>20447</v>
      </c>
      <c r="D108" s="245">
        <f>VLOOKUP(A108,vykonyz.xlsx[#All],13,0)</f>
        <v>956</v>
      </c>
      <c r="E108" s="218">
        <f t="shared" si="9"/>
        <v>0</v>
      </c>
      <c r="F108" s="218">
        <f t="shared" si="10"/>
        <v>0</v>
      </c>
      <c r="G108" s="199">
        <f t="shared" si="11"/>
        <v>1405.32</v>
      </c>
      <c r="H108" s="208"/>
      <c r="I108" s="199">
        <f t="shared" si="12"/>
        <v>2868</v>
      </c>
      <c r="J108" s="51"/>
      <c r="K108" s="105"/>
      <c r="M108" s="13"/>
    </row>
    <row r="109" spans="1:13">
      <c r="A109" s="48" t="s">
        <v>19061</v>
      </c>
      <c r="B109" s="67" t="s">
        <v>20532</v>
      </c>
      <c r="C109" s="245" t="s">
        <v>20447</v>
      </c>
      <c r="D109" s="245">
        <f>VLOOKUP(A109,vykonyz.xlsx[#All],13,0)</f>
        <v>543</v>
      </c>
      <c r="E109" s="218">
        <f t="shared" si="9"/>
        <v>0</v>
      </c>
      <c r="F109" s="218">
        <f t="shared" si="10"/>
        <v>0</v>
      </c>
      <c r="G109" s="199">
        <f t="shared" si="11"/>
        <v>798.21</v>
      </c>
      <c r="H109" s="208"/>
      <c r="I109" s="199">
        <f t="shared" si="12"/>
        <v>1629</v>
      </c>
      <c r="J109" s="51"/>
      <c r="K109" s="105"/>
      <c r="M109" s="13"/>
    </row>
    <row r="110" spans="1:13">
      <c r="A110" s="48" t="s">
        <v>19064</v>
      </c>
      <c r="B110" s="67" t="s">
        <v>20533</v>
      </c>
      <c r="C110" s="245" t="s">
        <v>20447</v>
      </c>
      <c r="D110" s="245">
        <f>VLOOKUP(A110,vykonyz.xlsx[#All],13,0)</f>
        <v>411</v>
      </c>
      <c r="E110" s="218">
        <f t="shared" si="9"/>
        <v>0</v>
      </c>
      <c r="F110" s="218">
        <f t="shared" si="10"/>
        <v>0</v>
      </c>
      <c r="G110" s="199">
        <f t="shared" si="11"/>
        <v>604.16999999999996</v>
      </c>
      <c r="H110" s="208"/>
      <c r="I110" s="199">
        <f t="shared" si="12"/>
        <v>1233</v>
      </c>
      <c r="J110" s="51"/>
      <c r="K110" s="105"/>
      <c r="M110" s="13"/>
    </row>
    <row r="111" spans="1:13">
      <c r="A111" s="48" t="s">
        <v>19071</v>
      </c>
      <c r="B111" s="67" t="s">
        <v>20534</v>
      </c>
      <c r="C111" s="245" t="s">
        <v>20447</v>
      </c>
      <c r="D111" s="245">
        <f>VLOOKUP(A111,vykonyz.xlsx[#All],13,0)</f>
        <v>603</v>
      </c>
      <c r="E111" s="218">
        <f t="shared" si="9"/>
        <v>0</v>
      </c>
      <c r="F111" s="218">
        <f t="shared" si="10"/>
        <v>0</v>
      </c>
      <c r="G111" s="199">
        <f t="shared" si="11"/>
        <v>886.41</v>
      </c>
      <c r="H111" s="208"/>
      <c r="I111" s="199">
        <f t="shared" si="12"/>
        <v>1809</v>
      </c>
      <c r="J111" s="51"/>
      <c r="K111" s="105"/>
      <c r="M111" s="13"/>
    </row>
    <row r="112" spans="1:13">
      <c r="A112" s="48" t="s">
        <v>19116</v>
      </c>
      <c r="B112" s="67" t="s">
        <v>20535</v>
      </c>
      <c r="C112" s="245" t="s">
        <v>20447</v>
      </c>
      <c r="D112" s="245">
        <f>VLOOKUP(A112,vykonyz.xlsx[#All],13,0)</f>
        <v>676</v>
      </c>
      <c r="E112" s="218">
        <f t="shared" si="9"/>
        <v>0</v>
      </c>
      <c r="F112" s="218">
        <f t="shared" si="10"/>
        <v>0</v>
      </c>
      <c r="G112" s="199">
        <f t="shared" si="11"/>
        <v>993.72</v>
      </c>
      <c r="H112" s="208"/>
      <c r="I112" s="199">
        <f t="shared" si="12"/>
        <v>2028</v>
      </c>
      <c r="J112" s="51"/>
      <c r="K112" s="105"/>
      <c r="M112" s="13"/>
    </row>
    <row r="113" spans="1:14">
      <c r="A113" s="48" t="s">
        <v>19121</v>
      </c>
      <c r="B113" s="67" t="s">
        <v>20536</v>
      </c>
      <c r="C113" s="245" t="s">
        <v>20447</v>
      </c>
      <c r="D113" s="245">
        <f>VLOOKUP(A113,vykonyz.xlsx[#All],13,0)</f>
        <v>319</v>
      </c>
      <c r="E113" s="218">
        <f t="shared" si="9"/>
        <v>0</v>
      </c>
      <c r="F113" s="218">
        <f t="shared" si="10"/>
        <v>0</v>
      </c>
      <c r="G113" s="199">
        <f t="shared" si="11"/>
        <v>468.93</v>
      </c>
      <c r="H113" s="208"/>
      <c r="I113" s="199">
        <f t="shared" si="12"/>
        <v>957</v>
      </c>
      <c r="J113" s="51"/>
      <c r="K113" s="105"/>
      <c r="M113" s="13"/>
    </row>
    <row r="114" spans="1:14">
      <c r="A114" s="47" t="s">
        <v>19131</v>
      </c>
      <c r="B114" s="67" t="s">
        <v>20537</v>
      </c>
      <c r="C114" s="245" t="s">
        <v>20447</v>
      </c>
      <c r="D114" s="245">
        <f>VLOOKUP(A114,vykonyz.xlsx[#All],13,0)</f>
        <v>321</v>
      </c>
      <c r="E114" s="218">
        <f t="shared" si="9"/>
        <v>0</v>
      </c>
      <c r="F114" s="218">
        <f t="shared" si="10"/>
        <v>0</v>
      </c>
      <c r="G114" s="199">
        <f t="shared" si="11"/>
        <v>471.87</v>
      </c>
      <c r="H114" s="208"/>
      <c r="I114" s="199">
        <f t="shared" si="12"/>
        <v>963</v>
      </c>
      <c r="J114" s="51"/>
      <c r="K114" s="249"/>
      <c r="M114" s="13"/>
    </row>
    <row r="115" spans="1:14">
      <c r="A115" s="85" t="s">
        <v>19944</v>
      </c>
      <c r="B115" s="67" t="s">
        <v>20402</v>
      </c>
      <c r="C115" s="245" t="s">
        <v>20447</v>
      </c>
      <c r="D115" s="245">
        <f>VLOOKUP(A115,vykonyz.xlsx[#All],13,0)</f>
        <v>21</v>
      </c>
      <c r="E115" s="218">
        <f t="shared" si="9"/>
        <v>0</v>
      </c>
      <c r="F115" s="218">
        <f t="shared" si="10"/>
        <v>0</v>
      </c>
      <c r="G115" s="199">
        <f t="shared" si="11"/>
        <v>30.87</v>
      </c>
      <c r="H115" s="208"/>
      <c r="I115" s="199">
        <f t="shared" si="12"/>
        <v>63</v>
      </c>
      <c r="J115" s="51"/>
      <c r="K115" s="249"/>
      <c r="M115" s="13"/>
    </row>
    <row r="116" spans="1:14">
      <c r="A116" s="85"/>
      <c r="B116" s="216" t="s">
        <v>20538</v>
      </c>
      <c r="C116" s="245" t="s">
        <v>20451</v>
      </c>
      <c r="D116" s="245"/>
      <c r="E116" s="245"/>
      <c r="F116" s="245"/>
      <c r="G116" s="246">
        <v>800</v>
      </c>
      <c r="H116" s="208"/>
      <c r="I116" s="199"/>
      <c r="J116" s="51"/>
      <c r="K116" s="249"/>
      <c r="M116" s="226"/>
    </row>
    <row r="117" spans="1:14">
      <c r="A117" s="85"/>
      <c r="B117" s="68"/>
      <c r="C117" s="245"/>
      <c r="D117" s="245"/>
      <c r="E117" s="245"/>
      <c r="F117" s="245"/>
      <c r="G117" s="199"/>
      <c r="H117" s="204"/>
      <c r="I117" s="199"/>
      <c r="J117" s="49"/>
      <c r="K117" s="249"/>
    </row>
    <row r="118" spans="1:14">
      <c r="A118" s="47"/>
      <c r="B118" s="141" t="s">
        <v>20458</v>
      </c>
      <c r="C118" s="245"/>
      <c r="D118" s="245"/>
      <c r="E118" s="245"/>
      <c r="F118" s="245"/>
      <c r="G118" s="199"/>
      <c r="H118" s="211"/>
      <c r="I118" s="199"/>
      <c r="J118" s="49"/>
      <c r="K118" s="74"/>
    </row>
    <row r="119" spans="1:14">
      <c r="A119" s="47" t="s">
        <v>15085</v>
      </c>
      <c r="B119" s="68" t="s">
        <v>20539</v>
      </c>
      <c r="C119" s="245" t="s">
        <v>20453</v>
      </c>
      <c r="D119" s="245">
        <f>VLOOKUP(A119,vykonyz.xlsx[#All],13,0)</f>
        <v>205</v>
      </c>
      <c r="E119" s="218">
        <f>D119*$N$1*121%-H119</f>
        <v>0</v>
      </c>
      <c r="F119" s="245"/>
      <c r="G119" s="199"/>
      <c r="H119" s="87">
        <f t="shared" ref="H119:H152" si="13">D119*O$1*121%</f>
        <v>364.63350000000003</v>
      </c>
      <c r="I119" s="212"/>
      <c r="J119" s="197"/>
      <c r="K119" s="249">
        <v>0.21</v>
      </c>
      <c r="M119" s="198"/>
      <c r="N119" s="227"/>
    </row>
    <row r="120" spans="1:14">
      <c r="A120" s="47" t="s">
        <v>15133</v>
      </c>
      <c r="B120" s="68" t="s">
        <v>20540</v>
      </c>
      <c r="C120" s="245" t="s">
        <v>20447</v>
      </c>
      <c r="D120" s="245">
        <f>VLOOKUP(A120,vykonyz.xlsx[#All],13,0)</f>
        <v>18</v>
      </c>
      <c r="E120" s="218">
        <f t="shared" ref="E120:E152" si="14">D120*$N$1*121%-H120</f>
        <v>0</v>
      </c>
      <c r="F120" s="245"/>
      <c r="G120" s="212"/>
      <c r="H120" s="206">
        <f t="shared" si="13"/>
        <v>32.016599999999997</v>
      </c>
      <c r="I120" s="212"/>
      <c r="J120" s="197"/>
      <c r="K120" s="249">
        <v>0.21</v>
      </c>
      <c r="M120" s="198"/>
      <c r="N120" s="227"/>
    </row>
    <row r="121" spans="1:14">
      <c r="A121" s="47" t="s">
        <v>15140</v>
      </c>
      <c r="B121" s="68" t="s">
        <v>20463</v>
      </c>
      <c r="C121" s="245" t="s">
        <v>20447</v>
      </c>
      <c r="D121" s="245">
        <f>VLOOKUP(A121,vykonyz.xlsx[#All],13,0)</f>
        <v>21</v>
      </c>
      <c r="E121" s="218">
        <f t="shared" si="14"/>
        <v>0</v>
      </c>
      <c r="F121" s="245"/>
      <c r="G121" s="212"/>
      <c r="H121" s="206">
        <f t="shared" si="13"/>
        <v>37.352699999999999</v>
      </c>
      <c r="I121" s="212"/>
      <c r="J121" s="197"/>
      <c r="K121" s="249">
        <v>0.21</v>
      </c>
      <c r="M121" s="198"/>
      <c r="N121" s="227"/>
    </row>
    <row r="122" spans="1:14">
      <c r="A122" s="47" t="s">
        <v>15150</v>
      </c>
      <c r="B122" s="68" t="s">
        <v>20464</v>
      </c>
      <c r="C122" s="245" t="s">
        <v>20453</v>
      </c>
      <c r="D122" s="245">
        <f>VLOOKUP(A122,vykonyz.xlsx[#All],13,0)</f>
        <v>39</v>
      </c>
      <c r="E122" s="218">
        <f t="shared" si="14"/>
        <v>0</v>
      </c>
      <c r="F122" s="245"/>
      <c r="G122" s="212"/>
      <c r="H122" s="87">
        <f t="shared" si="13"/>
        <v>69.369299999999996</v>
      </c>
      <c r="I122" s="212"/>
      <c r="J122" s="197"/>
      <c r="K122" s="249">
        <v>0.21</v>
      </c>
      <c r="M122" s="198"/>
      <c r="N122" s="227"/>
    </row>
    <row r="123" spans="1:14">
      <c r="A123" s="47" t="s">
        <v>15168</v>
      </c>
      <c r="B123" s="68" t="s">
        <v>20466</v>
      </c>
      <c r="C123" s="245" t="s">
        <v>20447</v>
      </c>
      <c r="D123" s="245">
        <f>VLOOKUP(A123,vykonyz.xlsx[#All],13,0)</f>
        <v>21</v>
      </c>
      <c r="E123" s="218">
        <f t="shared" si="14"/>
        <v>0</v>
      </c>
      <c r="F123" s="245"/>
      <c r="G123" s="212"/>
      <c r="H123" s="206">
        <f t="shared" si="13"/>
        <v>37.352699999999999</v>
      </c>
      <c r="I123" s="212"/>
      <c r="J123" s="197"/>
      <c r="K123" s="249">
        <v>0.21</v>
      </c>
      <c r="M123" s="198"/>
      <c r="N123" s="227"/>
    </row>
    <row r="124" spans="1:14">
      <c r="A124" s="47" t="s">
        <v>15177</v>
      </c>
      <c r="B124" s="72" t="s">
        <v>20467</v>
      </c>
      <c r="C124" s="245" t="s">
        <v>20453</v>
      </c>
      <c r="D124" s="245">
        <f>VLOOKUP(A124,vykonyz.xlsx[#All],13,0)</f>
        <v>18</v>
      </c>
      <c r="E124" s="218">
        <f t="shared" si="14"/>
        <v>0</v>
      </c>
      <c r="F124" s="245"/>
      <c r="G124" s="212"/>
      <c r="H124" s="87">
        <f t="shared" si="13"/>
        <v>32.016599999999997</v>
      </c>
      <c r="I124" s="212"/>
      <c r="J124" s="197"/>
      <c r="K124" s="249">
        <v>0.21</v>
      </c>
      <c r="M124" s="198"/>
      <c r="N124" s="227"/>
    </row>
    <row r="125" spans="1:14">
      <c r="A125" s="47" t="s">
        <v>15183</v>
      </c>
      <c r="B125" s="72" t="s">
        <v>20468</v>
      </c>
      <c r="C125" s="245" t="s">
        <v>20453</v>
      </c>
      <c r="D125" s="245">
        <f>VLOOKUP(A125,vykonyz.xlsx[#All],13,0)</f>
        <v>17</v>
      </c>
      <c r="E125" s="218">
        <f t="shared" si="14"/>
        <v>0</v>
      </c>
      <c r="F125" s="245"/>
      <c r="G125" s="212"/>
      <c r="H125" s="87">
        <f t="shared" si="13"/>
        <v>30.237899999999996</v>
      </c>
      <c r="I125" s="212"/>
      <c r="J125" s="197"/>
      <c r="K125" s="249">
        <v>0.21</v>
      </c>
      <c r="M125" s="198"/>
      <c r="N125" s="227"/>
    </row>
    <row r="126" spans="1:14">
      <c r="A126" s="47" t="s">
        <v>15224</v>
      </c>
      <c r="B126" s="72" t="s">
        <v>20541</v>
      </c>
      <c r="C126" s="245" t="s">
        <v>20453</v>
      </c>
      <c r="D126" s="245">
        <f>VLOOKUP(A126,vykonyz.xlsx[#All],13,0)</f>
        <v>25</v>
      </c>
      <c r="E126" s="218">
        <f t="shared" si="14"/>
        <v>0</v>
      </c>
      <c r="F126" s="245"/>
      <c r="G126" s="212"/>
      <c r="H126" s="87">
        <f t="shared" si="13"/>
        <v>44.467500000000001</v>
      </c>
      <c r="I126" s="212"/>
      <c r="J126" s="197"/>
      <c r="K126" s="249">
        <v>0.21</v>
      </c>
      <c r="M126" s="198"/>
      <c r="N126" s="227"/>
    </row>
    <row r="127" spans="1:14">
      <c r="A127" s="47" t="s">
        <v>15247</v>
      </c>
      <c r="B127" s="72" t="s">
        <v>20542</v>
      </c>
      <c r="C127" s="245" t="s">
        <v>20453</v>
      </c>
      <c r="D127" s="245">
        <f>VLOOKUP(A127,vykonyz.xlsx[#All],13,0)</f>
        <v>20</v>
      </c>
      <c r="E127" s="218">
        <f t="shared" si="14"/>
        <v>0</v>
      </c>
      <c r="F127" s="245"/>
      <c r="G127" s="212"/>
      <c r="H127" s="87">
        <f t="shared" si="13"/>
        <v>35.573999999999998</v>
      </c>
      <c r="I127" s="212"/>
      <c r="J127" s="197"/>
      <c r="K127" s="249">
        <v>0.21</v>
      </c>
      <c r="M127" s="198"/>
      <c r="N127" s="227"/>
    </row>
    <row r="128" spans="1:14">
      <c r="A128" s="47" t="s">
        <v>15258</v>
      </c>
      <c r="B128" s="72" t="s">
        <v>20472</v>
      </c>
      <c r="C128" s="245" t="s">
        <v>20453</v>
      </c>
      <c r="D128" s="245">
        <f>VLOOKUP(A128,vykonyz.xlsx[#All],13,0)</f>
        <v>19</v>
      </c>
      <c r="E128" s="218">
        <f t="shared" si="14"/>
        <v>0</v>
      </c>
      <c r="F128" s="245"/>
      <c r="G128" s="212"/>
      <c r="H128" s="87">
        <f t="shared" si="13"/>
        <v>33.795299999999997</v>
      </c>
      <c r="I128" s="212"/>
      <c r="J128" s="197"/>
      <c r="K128" s="249">
        <v>0.21</v>
      </c>
      <c r="M128" s="198"/>
      <c r="N128" s="227"/>
    </row>
    <row r="129" spans="1:14">
      <c r="A129" s="47" t="s">
        <v>15275</v>
      </c>
      <c r="B129" s="72" t="s">
        <v>20543</v>
      </c>
      <c r="C129" s="245" t="s">
        <v>20453</v>
      </c>
      <c r="D129" s="245">
        <f>VLOOKUP(A129,vykonyz.xlsx[#All],13,0)</f>
        <v>17</v>
      </c>
      <c r="E129" s="218">
        <f t="shared" si="14"/>
        <v>0</v>
      </c>
      <c r="F129" s="245"/>
      <c r="G129" s="212"/>
      <c r="H129" s="87">
        <f t="shared" si="13"/>
        <v>30.237899999999996</v>
      </c>
      <c r="I129" s="212"/>
      <c r="J129" s="197"/>
      <c r="K129" s="249">
        <v>0.21</v>
      </c>
      <c r="M129" s="198"/>
      <c r="N129" s="227"/>
    </row>
    <row r="130" spans="1:14">
      <c r="A130" s="47" t="s">
        <v>15314</v>
      </c>
      <c r="B130" s="72" t="s">
        <v>20476</v>
      </c>
      <c r="C130" s="245" t="s">
        <v>20453</v>
      </c>
      <c r="D130" s="245">
        <f>VLOOKUP(A130,vykonyz.xlsx[#All],13,0)</f>
        <v>25</v>
      </c>
      <c r="E130" s="218">
        <f t="shared" si="14"/>
        <v>0</v>
      </c>
      <c r="F130" s="245"/>
      <c r="G130" s="212"/>
      <c r="H130" s="87">
        <f t="shared" si="13"/>
        <v>44.467500000000001</v>
      </c>
      <c r="I130" s="212"/>
      <c r="J130" s="197"/>
      <c r="K130" s="249">
        <v>0.21</v>
      </c>
      <c r="M130" s="198"/>
      <c r="N130" s="227"/>
    </row>
    <row r="131" spans="1:14">
      <c r="A131" s="47" t="s">
        <v>15354</v>
      </c>
      <c r="B131" s="72" t="s">
        <v>20404</v>
      </c>
      <c r="C131" s="245" t="s">
        <v>20453</v>
      </c>
      <c r="D131" s="245">
        <f>VLOOKUP(A131,vykonyz.xlsx[#All],13,0)</f>
        <v>19</v>
      </c>
      <c r="E131" s="218">
        <f t="shared" si="14"/>
        <v>0</v>
      </c>
      <c r="F131" s="245"/>
      <c r="G131" s="212"/>
      <c r="H131" s="87">
        <f t="shared" si="13"/>
        <v>33.795299999999997</v>
      </c>
      <c r="I131" s="212"/>
      <c r="J131" s="197"/>
      <c r="K131" s="249">
        <v>0.21</v>
      </c>
      <c r="M131" s="198"/>
      <c r="N131" s="227"/>
    </row>
    <row r="132" spans="1:14">
      <c r="A132" s="47" t="s">
        <v>15368</v>
      </c>
      <c r="B132" s="72" t="s">
        <v>20478</v>
      </c>
      <c r="C132" s="245" t="s">
        <v>20453</v>
      </c>
      <c r="D132" s="245">
        <f>VLOOKUP(A132,vykonyz.xlsx[#All],13,0)</f>
        <v>24</v>
      </c>
      <c r="E132" s="218">
        <f t="shared" si="14"/>
        <v>0</v>
      </c>
      <c r="F132" s="245"/>
      <c r="G132" s="212"/>
      <c r="H132" s="87">
        <f t="shared" si="13"/>
        <v>42.688800000000001</v>
      </c>
      <c r="I132" s="212"/>
      <c r="J132" s="197"/>
      <c r="K132" s="249">
        <v>0.21</v>
      </c>
      <c r="M132" s="198"/>
      <c r="N132" s="227"/>
    </row>
    <row r="133" spans="1:14" s="201" customFormat="1" hidden="1">
      <c r="A133" s="213" t="s">
        <v>15373</v>
      </c>
      <c r="B133" s="214" t="s">
        <v>20544</v>
      </c>
      <c r="C133" s="245" t="s">
        <v>20453</v>
      </c>
      <c r="D133" s="245">
        <f>VLOOKUP(A133,vykonyz.xlsx[#All],13,0)</f>
        <v>87</v>
      </c>
      <c r="E133" s="218">
        <f t="shared" si="14"/>
        <v>0</v>
      </c>
      <c r="F133" s="202"/>
      <c r="G133" s="221"/>
      <c r="H133" s="87">
        <f t="shared" si="13"/>
        <v>154.74689999999998</v>
      </c>
      <c r="I133" s="221"/>
      <c r="J133" s="215"/>
      <c r="K133" s="203">
        <v>0.21</v>
      </c>
      <c r="L133" s="201" t="s">
        <v>20545</v>
      </c>
      <c r="M133" s="228"/>
      <c r="N133" s="227"/>
    </row>
    <row r="134" spans="1:14">
      <c r="A134" s="47" t="s">
        <v>15442</v>
      </c>
      <c r="B134" s="72" t="s">
        <v>20481</v>
      </c>
      <c r="C134" s="245" t="s">
        <v>20453</v>
      </c>
      <c r="D134" s="245">
        <f>VLOOKUP(A134,vykonyz.xlsx[#All],13,0)</f>
        <v>20</v>
      </c>
      <c r="E134" s="218">
        <f t="shared" si="14"/>
        <v>0</v>
      </c>
      <c r="F134" s="245"/>
      <c r="G134" s="212"/>
      <c r="H134" s="87">
        <f t="shared" si="13"/>
        <v>35.573999999999998</v>
      </c>
      <c r="I134" s="212"/>
      <c r="J134" s="197"/>
      <c r="K134" s="249">
        <v>0.21</v>
      </c>
      <c r="M134" s="198"/>
      <c r="N134" s="227"/>
    </row>
    <row r="135" spans="1:14">
      <c r="A135" s="47" t="s">
        <v>15447</v>
      </c>
      <c r="B135" s="72" t="s">
        <v>20482</v>
      </c>
      <c r="C135" s="245" t="s">
        <v>20447</v>
      </c>
      <c r="D135" s="245">
        <f>VLOOKUP(A135,vykonyz.xlsx[#All],13,0)</f>
        <v>22</v>
      </c>
      <c r="E135" s="218">
        <f t="shared" si="14"/>
        <v>0</v>
      </c>
      <c r="F135" s="245"/>
      <c r="G135" s="212"/>
      <c r="H135" s="206">
        <f t="shared" si="13"/>
        <v>39.131399999999992</v>
      </c>
      <c r="I135" s="212"/>
      <c r="J135" s="197"/>
      <c r="K135" s="249">
        <v>0.21</v>
      </c>
      <c r="M135" s="198"/>
      <c r="N135" s="227"/>
    </row>
    <row r="136" spans="1:14">
      <c r="A136" s="47" t="s">
        <v>19944</v>
      </c>
      <c r="B136" s="72" t="s">
        <v>20402</v>
      </c>
      <c r="C136" s="245" t="s">
        <v>20447</v>
      </c>
      <c r="D136" s="245">
        <f>VLOOKUP(A136,vykonyz.xlsx[#All],13,0)</f>
        <v>21</v>
      </c>
      <c r="E136" s="218">
        <f t="shared" si="14"/>
        <v>0</v>
      </c>
      <c r="F136" s="245"/>
      <c r="G136" s="212"/>
      <c r="H136" s="206">
        <f t="shared" si="13"/>
        <v>37.352699999999999</v>
      </c>
      <c r="I136" s="212"/>
      <c r="J136" s="197"/>
      <c r="K136" s="249">
        <v>0.21</v>
      </c>
      <c r="M136" s="198"/>
      <c r="N136" s="227"/>
    </row>
    <row r="137" spans="1:14">
      <c r="A137" s="50" t="s">
        <v>15219</v>
      </c>
      <c r="B137" s="68" t="s">
        <v>20469</v>
      </c>
      <c r="C137" s="245" t="s">
        <v>20447</v>
      </c>
      <c r="D137" s="245">
        <f>VLOOKUP(A137,vykonyz.xlsx[#All],13,0)</f>
        <v>154</v>
      </c>
      <c r="E137" s="218">
        <f t="shared" si="14"/>
        <v>0</v>
      </c>
      <c r="F137" s="245"/>
      <c r="G137" s="212"/>
      <c r="H137" s="206">
        <f t="shared" si="13"/>
        <v>273.91980000000001</v>
      </c>
      <c r="I137" s="212"/>
      <c r="J137" s="197"/>
      <c r="K137" s="249">
        <v>0.21</v>
      </c>
      <c r="M137" s="198"/>
      <c r="N137" s="227"/>
    </row>
    <row r="138" spans="1:14">
      <c r="A138" s="48" t="s">
        <v>15512</v>
      </c>
      <c r="B138" s="67" t="s">
        <v>20484</v>
      </c>
      <c r="C138" s="245" t="s">
        <v>20447</v>
      </c>
      <c r="D138" s="245">
        <f>VLOOKUP(A138,vykonyz.xlsx[#All],13,0)</f>
        <v>1565</v>
      </c>
      <c r="E138" s="218">
        <f t="shared" si="14"/>
        <v>0</v>
      </c>
      <c r="F138" s="245"/>
      <c r="G138" s="212"/>
      <c r="H138" s="206">
        <f t="shared" si="13"/>
        <v>2783.6655000000001</v>
      </c>
      <c r="I138" s="212"/>
      <c r="J138" s="197"/>
      <c r="K138" s="249">
        <v>0.21</v>
      </c>
      <c r="M138" s="198"/>
      <c r="N138" s="227"/>
    </row>
    <row r="139" spans="1:14">
      <c r="A139" s="48" t="s">
        <v>15531</v>
      </c>
      <c r="B139" s="67" t="s">
        <v>20486</v>
      </c>
      <c r="C139" s="245" t="s">
        <v>20447</v>
      </c>
      <c r="D139" s="245">
        <f>VLOOKUP(A139,vykonyz.xlsx[#All],13,0)</f>
        <v>972</v>
      </c>
      <c r="E139" s="218">
        <f t="shared" si="14"/>
        <v>0</v>
      </c>
      <c r="F139" s="245"/>
      <c r="G139" s="212"/>
      <c r="H139" s="206">
        <f t="shared" si="13"/>
        <v>1728.8963999999999</v>
      </c>
      <c r="I139" s="212"/>
      <c r="J139" s="197"/>
      <c r="K139" s="249">
        <v>0.21</v>
      </c>
      <c r="M139" s="198"/>
      <c r="N139" s="227"/>
    </row>
    <row r="140" spans="1:14">
      <c r="A140" s="48" t="s">
        <v>17516</v>
      </c>
      <c r="B140" s="67" t="s">
        <v>20546</v>
      </c>
      <c r="C140" s="245" t="s">
        <v>20447</v>
      </c>
      <c r="D140" s="245">
        <f>VLOOKUP(A140,vykonyz.xlsx[#All],13,0)</f>
        <v>278</v>
      </c>
      <c r="E140" s="218">
        <f t="shared" si="14"/>
        <v>0</v>
      </c>
      <c r="F140" s="245"/>
      <c r="G140" s="212"/>
      <c r="H140" s="206">
        <f t="shared" si="13"/>
        <v>494.47859999999997</v>
      </c>
      <c r="I140" s="212"/>
      <c r="J140" s="197"/>
      <c r="K140" s="249">
        <v>0.21</v>
      </c>
      <c r="M140" s="198"/>
      <c r="N140" s="227"/>
    </row>
    <row r="141" spans="1:14">
      <c r="A141" s="48" t="s">
        <v>18830</v>
      </c>
      <c r="B141" s="67" t="s">
        <v>20500</v>
      </c>
      <c r="C141" s="245" t="s">
        <v>20447</v>
      </c>
      <c r="D141" s="245">
        <f>VLOOKUP(A141,vykonyz.xlsx[#All],13,0)</f>
        <v>268</v>
      </c>
      <c r="E141" s="218">
        <f t="shared" si="14"/>
        <v>0</v>
      </c>
      <c r="F141" s="245"/>
      <c r="G141" s="212"/>
      <c r="H141" s="206">
        <f t="shared" si="13"/>
        <v>476.69159999999994</v>
      </c>
      <c r="I141" s="212"/>
      <c r="J141" s="197"/>
      <c r="K141" s="249">
        <v>0.21</v>
      </c>
      <c r="M141" s="198"/>
      <c r="N141" s="227"/>
    </row>
    <row r="142" spans="1:14">
      <c r="A142" s="48" t="s">
        <v>18860</v>
      </c>
      <c r="B142" s="67" t="s">
        <v>20501</v>
      </c>
      <c r="C142" s="245" t="s">
        <v>20447</v>
      </c>
      <c r="D142" s="245">
        <f>VLOOKUP(A142,vykonyz.xlsx[#All],13,0)</f>
        <v>187</v>
      </c>
      <c r="E142" s="218">
        <f t="shared" si="14"/>
        <v>0</v>
      </c>
      <c r="F142" s="245"/>
      <c r="G142" s="212"/>
      <c r="H142" s="206">
        <f t="shared" si="13"/>
        <v>332.61689999999999</v>
      </c>
      <c r="I142" s="212"/>
      <c r="J142" s="197"/>
      <c r="K142" s="249">
        <v>0.21</v>
      </c>
      <c r="M142" s="198"/>
      <c r="N142" s="227"/>
    </row>
    <row r="143" spans="1:14">
      <c r="A143" s="48" t="s">
        <v>18872</v>
      </c>
      <c r="B143" s="67" t="s">
        <v>20503</v>
      </c>
      <c r="C143" s="245" t="s">
        <v>20447</v>
      </c>
      <c r="D143" s="245">
        <f>VLOOKUP(A143,vykonyz.xlsx[#All],13,0)</f>
        <v>205</v>
      </c>
      <c r="E143" s="218">
        <f t="shared" si="14"/>
        <v>0</v>
      </c>
      <c r="F143" s="245"/>
      <c r="G143" s="212"/>
      <c r="H143" s="206">
        <f t="shared" si="13"/>
        <v>364.63350000000003</v>
      </c>
      <c r="I143" s="212"/>
      <c r="J143" s="197"/>
      <c r="K143" s="249">
        <v>0.21</v>
      </c>
      <c r="M143" s="198"/>
      <c r="N143" s="227"/>
    </row>
    <row r="144" spans="1:14">
      <c r="A144" s="48" t="s">
        <v>18887</v>
      </c>
      <c r="B144" s="67" t="s">
        <v>20505</v>
      </c>
      <c r="C144" s="245" t="s">
        <v>20447</v>
      </c>
      <c r="D144" s="245">
        <f>VLOOKUP(A144,vykonyz.xlsx[#All],13,0)</f>
        <v>193</v>
      </c>
      <c r="E144" s="218">
        <f t="shared" si="14"/>
        <v>0</v>
      </c>
      <c r="F144" s="245"/>
      <c r="G144" s="212"/>
      <c r="H144" s="206">
        <f t="shared" si="13"/>
        <v>343.28909999999996</v>
      </c>
      <c r="I144" s="212"/>
      <c r="J144" s="197"/>
      <c r="K144" s="249">
        <v>0.21</v>
      </c>
      <c r="M144" s="198"/>
      <c r="N144" s="227"/>
    </row>
    <row r="145" spans="1:15">
      <c r="A145" s="48" t="s">
        <v>18916</v>
      </c>
      <c r="B145" s="67" t="s">
        <v>20508</v>
      </c>
      <c r="C145" s="245" t="s">
        <v>20447</v>
      </c>
      <c r="D145" s="245">
        <f>VLOOKUP(A145,vykonyz.xlsx[#All],13,0)</f>
        <v>213</v>
      </c>
      <c r="E145" s="218">
        <f t="shared" si="14"/>
        <v>0</v>
      </c>
      <c r="F145" s="245"/>
      <c r="G145" s="212"/>
      <c r="H145" s="206">
        <f t="shared" si="13"/>
        <v>378.86310000000003</v>
      </c>
      <c r="I145" s="212"/>
      <c r="J145" s="197"/>
      <c r="K145" s="249">
        <v>0.21</v>
      </c>
      <c r="M145" s="198"/>
      <c r="N145" s="227"/>
    </row>
    <row r="146" spans="1:15">
      <c r="A146" s="48" t="s">
        <v>18937</v>
      </c>
      <c r="B146" s="67" t="s">
        <v>20510</v>
      </c>
      <c r="C146" s="245" t="s">
        <v>20447</v>
      </c>
      <c r="D146" s="245">
        <f>VLOOKUP(A146,vykonyz.xlsx[#All],13,0)</f>
        <v>210</v>
      </c>
      <c r="E146" s="218">
        <f t="shared" si="14"/>
        <v>0</v>
      </c>
      <c r="F146" s="245"/>
      <c r="G146" s="212"/>
      <c r="H146" s="206">
        <f t="shared" si="13"/>
        <v>373.52699999999999</v>
      </c>
      <c r="I146" s="212"/>
      <c r="J146" s="197"/>
      <c r="K146" s="249">
        <v>0.21</v>
      </c>
      <c r="M146" s="198"/>
      <c r="N146" s="227"/>
    </row>
    <row r="147" spans="1:15">
      <c r="A147" s="48" t="s">
        <v>18978</v>
      </c>
      <c r="B147" s="67" t="s">
        <v>20515</v>
      </c>
      <c r="C147" s="245" t="s">
        <v>20447</v>
      </c>
      <c r="D147" s="245">
        <f>VLOOKUP(A147,vykonyz.xlsx[#All],13,0)</f>
        <v>198</v>
      </c>
      <c r="E147" s="218">
        <f t="shared" si="14"/>
        <v>0</v>
      </c>
      <c r="F147" s="245"/>
      <c r="G147" s="212"/>
      <c r="H147" s="206">
        <f t="shared" si="13"/>
        <v>352.18259999999998</v>
      </c>
      <c r="I147" s="212"/>
      <c r="J147" s="197"/>
      <c r="K147" s="249">
        <v>0.21</v>
      </c>
      <c r="M147" s="198"/>
      <c r="N147" s="227"/>
    </row>
    <row r="148" spans="1:15">
      <c r="A148" s="48" t="s">
        <v>18991</v>
      </c>
      <c r="B148" s="67" t="s">
        <v>20519</v>
      </c>
      <c r="C148" s="245" t="s">
        <v>20447</v>
      </c>
      <c r="D148" s="245">
        <f>VLOOKUP(A148,vykonyz.xlsx[#All],13,0)</f>
        <v>281</v>
      </c>
      <c r="E148" s="218">
        <f t="shared" si="14"/>
        <v>0</v>
      </c>
      <c r="F148" s="245"/>
      <c r="G148" s="212"/>
      <c r="H148" s="206">
        <f t="shared" si="13"/>
        <v>499.81469999999996</v>
      </c>
      <c r="I148" s="212"/>
      <c r="J148" s="197"/>
      <c r="K148" s="249">
        <v>0.21</v>
      </c>
      <c r="M148" s="198"/>
      <c r="N148" s="227"/>
    </row>
    <row r="149" spans="1:15">
      <c r="A149" s="48" t="s">
        <v>19086</v>
      </c>
      <c r="B149" s="67" t="s">
        <v>20547</v>
      </c>
      <c r="C149" s="245" t="s">
        <v>20447</v>
      </c>
      <c r="D149" s="245">
        <f>VLOOKUP(A149,vykonyz.xlsx[#All],13,0)</f>
        <v>198</v>
      </c>
      <c r="E149" s="218">
        <f t="shared" si="14"/>
        <v>0</v>
      </c>
      <c r="F149" s="245"/>
      <c r="G149" s="212"/>
      <c r="H149" s="206">
        <f t="shared" si="13"/>
        <v>352.18259999999998</v>
      </c>
      <c r="I149" s="212"/>
      <c r="J149" s="197"/>
      <c r="K149" s="249">
        <v>0.21</v>
      </c>
      <c r="M149" s="198"/>
      <c r="N149" s="227"/>
    </row>
    <row r="150" spans="1:15">
      <c r="A150" s="48" t="s">
        <v>19005</v>
      </c>
      <c r="B150" s="67" t="s">
        <v>20520</v>
      </c>
      <c r="C150" s="245" t="s">
        <v>20447</v>
      </c>
      <c r="D150" s="245">
        <f>VLOOKUP(A150,vykonyz.xlsx[#All],13,0)</f>
        <v>198</v>
      </c>
      <c r="E150" s="218">
        <f t="shared" si="14"/>
        <v>0</v>
      </c>
      <c r="F150" s="245"/>
      <c r="G150" s="212"/>
      <c r="H150" s="206">
        <f t="shared" si="13"/>
        <v>352.18259999999998</v>
      </c>
      <c r="I150" s="212"/>
      <c r="J150" s="197"/>
      <c r="K150" s="249">
        <v>0.21</v>
      </c>
      <c r="M150" s="198"/>
      <c r="N150" s="227"/>
    </row>
    <row r="151" spans="1:15">
      <c r="A151" s="48" t="s">
        <v>19009</v>
      </c>
      <c r="B151" s="67" t="s">
        <v>20521</v>
      </c>
      <c r="C151" s="245" t="s">
        <v>20447</v>
      </c>
      <c r="D151" s="245">
        <f>VLOOKUP(A151,vykonyz.xlsx[#All],13,0)</f>
        <v>193</v>
      </c>
      <c r="E151" s="218">
        <f t="shared" si="14"/>
        <v>0</v>
      </c>
      <c r="F151" s="245"/>
      <c r="G151" s="212"/>
      <c r="H151" s="206">
        <f t="shared" si="13"/>
        <v>343.28909999999996</v>
      </c>
      <c r="I151" s="212"/>
      <c r="J151" s="197"/>
      <c r="K151" s="249">
        <v>0.21</v>
      </c>
      <c r="M151" s="198"/>
      <c r="N151" s="227"/>
    </row>
    <row r="152" spans="1:15">
      <c r="A152" s="48" t="s">
        <v>19030</v>
      </c>
      <c r="B152" s="67" t="s">
        <v>20525</v>
      </c>
      <c r="C152" s="245" t="s">
        <v>20447</v>
      </c>
      <c r="D152" s="245">
        <f>VLOOKUP(A152,vykonyz.xlsx[#All],13,0)</f>
        <v>271</v>
      </c>
      <c r="E152" s="218">
        <f t="shared" si="14"/>
        <v>0</v>
      </c>
      <c r="F152" s="245"/>
      <c r="G152" s="212"/>
      <c r="H152" s="206">
        <f t="shared" si="13"/>
        <v>482.02769999999998</v>
      </c>
      <c r="I152" s="212"/>
      <c r="J152" s="197"/>
      <c r="K152" s="249">
        <v>0.21</v>
      </c>
      <c r="M152" s="198"/>
      <c r="N152" s="227"/>
    </row>
    <row r="153" spans="1:15">
      <c r="A153" s="47"/>
      <c r="B153" s="72"/>
      <c r="C153" s="245"/>
      <c r="D153" s="245"/>
      <c r="E153" s="245"/>
      <c r="F153" s="245"/>
      <c r="G153" s="219"/>
      <c r="H153" s="206"/>
      <c r="I153" s="219"/>
      <c r="J153" s="87"/>
      <c r="K153" s="249"/>
      <c r="M153" s="198"/>
      <c r="N153" s="99"/>
    </row>
    <row r="154" spans="1:15" ht="16">
      <c r="A154" s="86" t="s">
        <v>20389</v>
      </c>
      <c r="B154" s="61"/>
      <c r="C154" s="245"/>
      <c r="D154" s="245"/>
      <c r="E154" s="245"/>
      <c r="F154" s="245"/>
      <c r="G154" s="199"/>
      <c r="H154" s="211"/>
      <c r="I154" s="199"/>
      <c r="J154" s="49"/>
      <c r="K154" s="74"/>
      <c r="M154" s="2"/>
    </row>
    <row r="155" spans="1:15">
      <c r="A155" s="47"/>
      <c r="B155" s="141" t="s">
        <v>20458</v>
      </c>
      <c r="C155" s="245"/>
      <c r="D155" s="245"/>
      <c r="E155" s="245"/>
      <c r="F155" s="245"/>
      <c r="G155" s="199"/>
      <c r="H155" s="211"/>
      <c r="I155" s="199"/>
      <c r="J155" s="49"/>
      <c r="K155" s="74"/>
      <c r="M155" s="2"/>
    </row>
    <row r="156" spans="1:15">
      <c r="A156" s="47" t="s">
        <v>19944</v>
      </c>
      <c r="B156" s="76" t="s">
        <v>20548</v>
      </c>
      <c r="C156" s="245" t="s">
        <v>20447</v>
      </c>
      <c r="D156" s="245">
        <f>VLOOKUP(A156,vykonyz.xlsx[#All],13,0)</f>
        <v>21</v>
      </c>
      <c r="E156" s="218">
        <f>D156*$N$1*121%-H156</f>
        <v>0</v>
      </c>
      <c r="F156" s="245"/>
      <c r="G156" s="212"/>
      <c r="H156" s="206">
        <f>D156*O$1*121%</f>
        <v>37.352699999999999</v>
      </c>
      <c r="I156" s="212"/>
      <c r="J156" s="197"/>
      <c r="K156" s="249">
        <v>0.21</v>
      </c>
      <c r="M156" s="228"/>
    </row>
    <row r="157" spans="1:15">
      <c r="A157" s="47" t="s">
        <v>20009</v>
      </c>
      <c r="B157" s="76" t="s">
        <v>20549</v>
      </c>
      <c r="C157" s="245" t="s">
        <v>20447</v>
      </c>
      <c r="D157" s="245">
        <f>VLOOKUP(A157,vykonyz.xlsx[#All],13,0)</f>
        <v>468</v>
      </c>
      <c r="E157" s="218">
        <f>D157*$N$1*121%-H157</f>
        <v>0</v>
      </c>
      <c r="F157" s="245"/>
      <c r="G157" s="205"/>
      <c r="H157" s="206">
        <f>D157*O$1*121%</f>
        <v>832.4316</v>
      </c>
      <c r="I157" s="205"/>
      <c r="J157" s="197"/>
      <c r="K157" s="249">
        <v>0.21</v>
      </c>
      <c r="M157" s="228"/>
    </row>
    <row r="158" spans="1:15" ht="14" thickBot="1">
      <c r="A158" s="52"/>
      <c r="B158" s="70" t="s">
        <v>20550</v>
      </c>
      <c r="C158" s="245" t="s">
        <v>20447</v>
      </c>
      <c r="D158" s="66"/>
      <c r="E158" s="66"/>
      <c r="F158" s="66"/>
      <c r="G158" s="222"/>
      <c r="H158" s="223">
        <f>SUM(H156:H157)</f>
        <v>869.78430000000003</v>
      </c>
      <c r="I158" s="222"/>
      <c r="J158" s="196"/>
      <c r="K158" s="54">
        <v>0.21</v>
      </c>
      <c r="M158" s="228"/>
    </row>
    <row r="159" spans="1:15">
      <c r="A159" s="1"/>
      <c r="B159" s="2"/>
      <c r="C159" s="16"/>
      <c r="D159" s="16"/>
      <c r="E159" s="16"/>
      <c r="F159" s="16"/>
      <c r="G159" s="13"/>
      <c r="H159" s="2"/>
      <c r="I159" s="2"/>
      <c r="J159" s="2"/>
      <c r="K159" s="2"/>
      <c r="L159" s="99"/>
      <c r="O159" s="99"/>
    </row>
    <row r="160" spans="1:15" s="99" customFormat="1" ht="13.5" customHeight="1">
      <c r="A160" s="100" t="s">
        <v>20400</v>
      </c>
      <c r="B160" s="97" t="s">
        <v>20401</v>
      </c>
      <c r="C160" s="98"/>
      <c r="D160" s="98"/>
      <c r="E160" s="98"/>
      <c r="F160" s="98"/>
      <c r="G160" s="98"/>
      <c r="H160" s="98"/>
      <c r="L160"/>
      <c r="M160"/>
      <c r="N160"/>
      <c r="O160"/>
    </row>
    <row r="163" spans="1:1">
      <c r="A163" t="s">
        <v>20551</v>
      </c>
    </row>
  </sheetData>
  <mergeCells count="4">
    <mergeCell ref="A3:K3"/>
    <mergeCell ref="B4:K4"/>
    <mergeCell ref="G5:H5"/>
    <mergeCell ref="I5:J5"/>
  </mergeCells>
  <phoneticPr fontId="24" type="noConversion"/>
  <hyperlinks>
    <hyperlink ref="B1" location="obsah!A33" display="zpět na obsah" xr:uid="{00000000-0004-0000-2300-000000000000}"/>
  </hyperlinks>
  <printOptions horizontalCentered="1"/>
  <pageMargins left="0.70866141732283472" right="0.70866141732283472" top="0.52" bottom="0.55000000000000004" header="0.31496062992125984" footer="0.31496062992125984"/>
  <pageSetup paperSize="9" scale="76" orientation="landscape" r:id="rId1"/>
  <rowBreaks count="4" manualBreakCount="4">
    <brk id="43" max="7" man="1"/>
    <brk id="81" max="7" man="1"/>
    <brk id="117" max="7" man="1"/>
    <brk id="164"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51"/>
  <dimension ref="A1:P294"/>
  <sheetViews>
    <sheetView zoomScaleNormal="100" workbookViewId="0">
      <pane ySplit="9" topLeftCell="A271" activePane="bottomLeft" state="frozen"/>
      <selection pane="bottomLeft" activeCell="A10" sqref="A10:C11"/>
    </sheetView>
  </sheetViews>
  <sheetFormatPr baseColWidth="10" defaultColWidth="8.6640625" defaultRowHeight="15"/>
  <cols>
    <col min="1" max="1" width="12.33203125" style="240" bestFit="1" customWidth="1"/>
    <col min="2" max="2" width="95.5" style="233" bestFit="1" customWidth="1"/>
    <col min="3" max="3" width="12.5" style="233" customWidth="1"/>
    <col min="4" max="5" width="8.6640625" style="232" hidden="1" customWidth="1"/>
    <col min="6" max="6" width="10.5" style="232" hidden="1" customWidth="1"/>
    <col min="7" max="7" width="12.5" style="230" customWidth="1"/>
    <col min="8" max="8" width="10.6640625" style="230" bestFit="1" customWidth="1"/>
    <col min="9" max="10" width="11.33203125" style="230" bestFit="1" customWidth="1"/>
    <col min="11" max="16384" width="8.6640625" style="230"/>
  </cols>
  <sheetData>
    <row r="1" spans="1:16" s="2" customFormat="1" ht="13">
      <c r="A1" s="4"/>
      <c r="B1" s="15" t="s">
        <v>20390</v>
      </c>
      <c r="C1" s="15"/>
      <c r="G1"/>
      <c r="N1" s="209">
        <v>1.47</v>
      </c>
      <c r="O1" s="209">
        <v>1.47</v>
      </c>
      <c r="P1" s="195">
        <v>3</v>
      </c>
    </row>
    <row r="2" spans="1:16" customFormat="1" ht="14" thickBot="1"/>
    <row r="3" spans="1:16" customFormat="1" ht="36" thickBot="1">
      <c r="A3" s="277" t="s">
        <v>20372</v>
      </c>
      <c r="B3" s="278"/>
      <c r="C3" s="278"/>
      <c r="D3" s="278"/>
      <c r="E3" s="278"/>
      <c r="F3" s="278"/>
      <c r="G3" s="278"/>
      <c r="H3" s="278"/>
      <c r="I3" s="278"/>
      <c r="J3" s="278"/>
      <c r="K3" s="279"/>
    </row>
    <row r="4" spans="1:16" customFormat="1" ht="29.25" customHeight="1">
      <c r="A4" s="103"/>
      <c r="B4" s="280" t="s">
        <v>20391</v>
      </c>
      <c r="C4" s="280"/>
      <c r="D4" s="280"/>
      <c r="E4" s="280"/>
      <c r="F4" s="280"/>
      <c r="G4" s="280"/>
      <c r="H4" s="280"/>
      <c r="I4" s="280"/>
      <c r="J4" s="280"/>
      <c r="K4" s="281"/>
    </row>
    <row r="5" spans="1:16" customFormat="1" ht="64.5" customHeight="1" thickBot="1">
      <c r="A5" s="96"/>
      <c r="B5" s="243"/>
      <c r="C5" s="243"/>
      <c r="D5" s="243"/>
      <c r="E5" s="243"/>
      <c r="F5" s="243"/>
      <c r="G5" s="282" t="s">
        <v>20392</v>
      </c>
      <c r="H5" s="283"/>
      <c r="I5" s="282" t="s">
        <v>20393</v>
      </c>
      <c r="J5" s="284"/>
      <c r="K5" s="102"/>
    </row>
    <row r="6" spans="1:16" customFormat="1" ht="42">
      <c r="A6" s="89"/>
      <c r="B6" s="56"/>
      <c r="C6" s="95" t="s">
        <v>20394</v>
      </c>
      <c r="E6" s="95"/>
      <c r="F6" s="95"/>
      <c r="G6" s="57" t="s">
        <v>20395</v>
      </c>
      <c r="H6" s="58" t="s">
        <v>20396</v>
      </c>
      <c r="I6" s="57" t="s">
        <v>20395</v>
      </c>
      <c r="J6" s="58" t="s">
        <v>20396</v>
      </c>
      <c r="K6" s="59"/>
    </row>
    <row r="7" spans="1:16" customFormat="1" ht="19" thickBot="1">
      <c r="A7" s="90"/>
      <c r="B7" s="91"/>
      <c r="C7" s="91"/>
      <c r="D7" s="244"/>
      <c r="E7" s="244"/>
      <c r="F7" s="244"/>
      <c r="G7" s="92" t="s">
        <v>20397</v>
      </c>
      <c r="H7" s="93" t="s">
        <v>20398</v>
      </c>
      <c r="I7" s="92" t="s">
        <v>20397</v>
      </c>
      <c r="J7" s="93" t="s">
        <v>20398</v>
      </c>
      <c r="K7" s="94" t="s">
        <v>20399</v>
      </c>
    </row>
    <row r="8" spans="1:16" ht="16">
      <c r="A8" s="241" t="s">
        <v>20388</v>
      </c>
      <c r="G8" s="210"/>
      <c r="H8" s="211"/>
      <c r="I8" s="210"/>
      <c r="J8" s="49"/>
      <c r="K8" s="74"/>
    </row>
    <row r="9" spans="1:16">
      <c r="A9" s="242"/>
      <c r="G9" s="199"/>
      <c r="H9" s="208"/>
      <c r="I9" s="199"/>
      <c r="J9" s="51"/>
      <c r="K9" s="45"/>
    </row>
    <row r="10" spans="1:16">
      <c r="A10" s="50">
        <v>81227</v>
      </c>
      <c r="B10" s="68" t="s">
        <v>20552</v>
      </c>
      <c r="C10" s="251" t="s">
        <v>20553</v>
      </c>
      <c r="D10" s="231">
        <v>397</v>
      </c>
      <c r="E10" s="231"/>
      <c r="F10" s="231"/>
      <c r="G10" s="205">
        <f t="shared" ref="G10:G41" si="0">+D10*1.47</f>
        <v>583.59</v>
      </c>
      <c r="H10" s="206">
        <f t="shared" ref="H10:H46" si="1">+G10*1.21</f>
        <v>706.14390000000003</v>
      </c>
      <c r="I10" s="205">
        <f>D10*$P$1</f>
        <v>1191</v>
      </c>
      <c r="J10" s="87"/>
      <c r="K10" s="249">
        <v>0.21</v>
      </c>
    </row>
    <row r="11" spans="1:16">
      <c r="A11" s="50">
        <v>81289</v>
      </c>
      <c r="B11" s="68" t="s">
        <v>20554</v>
      </c>
      <c r="C11" s="245" t="s">
        <v>20553</v>
      </c>
      <c r="D11" s="232">
        <v>204</v>
      </c>
      <c r="G11" s="205">
        <f t="shared" si="0"/>
        <v>299.88</v>
      </c>
      <c r="H11" s="206">
        <f t="shared" si="1"/>
        <v>362.85480000000001</v>
      </c>
      <c r="I11" s="205">
        <f t="shared" ref="I11:I46" si="2">D11*$P$1</f>
        <v>612</v>
      </c>
      <c r="J11" s="87"/>
      <c r="K11" s="45">
        <v>0.21</v>
      </c>
    </row>
    <row r="12" spans="1:16">
      <c r="A12" s="50">
        <v>81329</v>
      </c>
      <c r="B12" s="68" t="s">
        <v>20555</v>
      </c>
      <c r="C12" s="245" t="s">
        <v>20553</v>
      </c>
      <c r="D12" s="231">
        <v>17</v>
      </c>
      <c r="E12" s="231"/>
      <c r="F12" s="231"/>
      <c r="G12" s="205">
        <f t="shared" si="0"/>
        <v>24.99</v>
      </c>
      <c r="H12" s="206">
        <f t="shared" si="1"/>
        <v>30.237899999999996</v>
      </c>
      <c r="I12" s="205">
        <f t="shared" si="2"/>
        <v>51</v>
      </c>
      <c r="J12" s="87"/>
      <c r="K12" s="249">
        <v>0.21</v>
      </c>
    </row>
    <row r="13" spans="1:16">
      <c r="A13" s="85">
        <v>81337</v>
      </c>
      <c r="B13" s="68" t="s">
        <v>20556</v>
      </c>
      <c r="C13" s="245" t="s">
        <v>20553</v>
      </c>
      <c r="D13" s="232">
        <v>19</v>
      </c>
      <c r="G13" s="205">
        <f t="shared" si="0"/>
        <v>27.93</v>
      </c>
      <c r="H13" s="206">
        <f t="shared" si="1"/>
        <v>33.795299999999997</v>
      </c>
      <c r="I13" s="205">
        <f t="shared" si="2"/>
        <v>57</v>
      </c>
      <c r="J13" s="87"/>
      <c r="K13" s="249">
        <v>0.21</v>
      </c>
    </row>
    <row r="14" spans="1:16">
      <c r="A14" s="85">
        <v>81345</v>
      </c>
      <c r="B14" s="68" t="s">
        <v>20557</v>
      </c>
      <c r="C14" s="245" t="s">
        <v>20553</v>
      </c>
      <c r="D14" s="232">
        <v>38</v>
      </c>
      <c r="G14" s="205">
        <f t="shared" si="0"/>
        <v>55.86</v>
      </c>
      <c r="H14" s="206">
        <f t="shared" si="1"/>
        <v>67.590599999999995</v>
      </c>
      <c r="I14" s="205">
        <f t="shared" si="2"/>
        <v>114</v>
      </c>
      <c r="J14" s="87"/>
      <c r="K14" s="249">
        <v>0.21</v>
      </c>
    </row>
    <row r="15" spans="1:16">
      <c r="A15" s="85">
        <v>81347</v>
      </c>
      <c r="B15" s="68" t="s">
        <v>20558</v>
      </c>
      <c r="C15" s="245" t="s">
        <v>20553</v>
      </c>
      <c r="D15" s="231">
        <v>34</v>
      </c>
      <c r="E15" s="231"/>
      <c r="F15" s="231"/>
      <c r="G15" s="205">
        <f t="shared" si="0"/>
        <v>49.98</v>
      </c>
      <c r="H15" s="206">
        <f t="shared" si="1"/>
        <v>60.475799999999992</v>
      </c>
      <c r="I15" s="205">
        <f t="shared" si="2"/>
        <v>102</v>
      </c>
      <c r="J15" s="87"/>
      <c r="K15" s="249">
        <v>0.21</v>
      </c>
    </row>
    <row r="16" spans="1:16">
      <c r="A16" s="85">
        <v>81357</v>
      </c>
      <c r="B16" s="68" t="s">
        <v>20559</v>
      </c>
      <c r="C16" s="245" t="s">
        <v>20553</v>
      </c>
      <c r="D16" s="231">
        <v>20</v>
      </c>
      <c r="E16" s="231"/>
      <c r="F16" s="231"/>
      <c r="G16" s="205">
        <f t="shared" si="0"/>
        <v>29.4</v>
      </c>
      <c r="H16" s="206">
        <f t="shared" si="1"/>
        <v>35.573999999999998</v>
      </c>
      <c r="I16" s="205">
        <f t="shared" si="2"/>
        <v>60</v>
      </c>
      <c r="J16" s="87"/>
      <c r="K16" s="249">
        <v>0.21</v>
      </c>
    </row>
    <row r="17" spans="1:11">
      <c r="A17" s="85">
        <v>81361</v>
      </c>
      <c r="B17" s="68" t="s">
        <v>20560</v>
      </c>
      <c r="C17" s="245" t="s">
        <v>20553</v>
      </c>
      <c r="D17" s="232">
        <v>17</v>
      </c>
      <c r="G17" s="205">
        <f t="shared" si="0"/>
        <v>24.99</v>
      </c>
      <c r="H17" s="206">
        <f t="shared" si="1"/>
        <v>30.237899999999996</v>
      </c>
      <c r="I17" s="205">
        <f t="shared" si="2"/>
        <v>51</v>
      </c>
      <c r="J17" s="87"/>
      <c r="K17" s="249">
        <v>0.21</v>
      </c>
    </row>
    <row r="18" spans="1:11">
      <c r="A18" s="85">
        <v>81365</v>
      </c>
      <c r="B18" s="68" t="s">
        <v>20561</v>
      </c>
      <c r="C18" s="245" t="s">
        <v>20553</v>
      </c>
      <c r="D18" s="232">
        <v>16</v>
      </c>
      <c r="G18" s="205">
        <f t="shared" si="0"/>
        <v>23.52</v>
      </c>
      <c r="H18" s="206">
        <f t="shared" si="1"/>
        <v>28.459199999999999</v>
      </c>
      <c r="I18" s="205">
        <f t="shared" si="2"/>
        <v>48</v>
      </c>
      <c r="J18" s="87"/>
      <c r="K18" s="249">
        <v>0.21</v>
      </c>
    </row>
    <row r="19" spans="1:11">
      <c r="A19" s="50">
        <v>81389</v>
      </c>
      <c r="B19" s="68" t="s">
        <v>20562</v>
      </c>
      <c r="C19" s="245" t="s">
        <v>20553</v>
      </c>
      <c r="D19" s="231">
        <v>150</v>
      </c>
      <c r="E19" s="231"/>
      <c r="F19" s="231"/>
      <c r="G19" s="205">
        <f t="shared" si="0"/>
        <v>220.5</v>
      </c>
      <c r="H19" s="206">
        <f t="shared" si="1"/>
        <v>266.80500000000001</v>
      </c>
      <c r="I19" s="205">
        <f t="shared" si="2"/>
        <v>450</v>
      </c>
      <c r="J19" s="87"/>
      <c r="K19" s="249">
        <v>0.21</v>
      </c>
    </row>
    <row r="20" spans="1:11">
      <c r="A20" s="50">
        <v>81393</v>
      </c>
      <c r="B20" s="68" t="s">
        <v>20563</v>
      </c>
      <c r="C20" s="245" t="s">
        <v>20553</v>
      </c>
      <c r="D20" s="232">
        <v>24</v>
      </c>
      <c r="G20" s="205">
        <f t="shared" si="0"/>
        <v>35.28</v>
      </c>
      <c r="H20" s="206">
        <f t="shared" si="1"/>
        <v>42.688800000000001</v>
      </c>
      <c r="I20" s="205">
        <f t="shared" si="2"/>
        <v>72</v>
      </c>
      <c r="J20" s="87"/>
      <c r="K20" s="249">
        <v>0.21</v>
      </c>
    </row>
    <row r="21" spans="1:11">
      <c r="A21" s="50">
        <v>81397</v>
      </c>
      <c r="B21" s="68" t="s">
        <v>20564</v>
      </c>
      <c r="C21" s="245" t="s">
        <v>20553</v>
      </c>
      <c r="D21" s="232">
        <v>66</v>
      </c>
      <c r="G21" s="205">
        <f t="shared" si="0"/>
        <v>97.02</v>
      </c>
      <c r="H21" s="206">
        <f t="shared" si="1"/>
        <v>117.3942</v>
      </c>
      <c r="I21" s="205">
        <f t="shared" si="2"/>
        <v>198</v>
      </c>
      <c r="J21" s="87"/>
      <c r="K21" s="249">
        <v>0.21</v>
      </c>
    </row>
    <row r="22" spans="1:11">
      <c r="A22" s="50">
        <v>81421</v>
      </c>
      <c r="B22" s="68" t="s">
        <v>20565</v>
      </c>
      <c r="C22" s="245" t="s">
        <v>20553</v>
      </c>
      <c r="D22" s="232">
        <v>19</v>
      </c>
      <c r="G22" s="205">
        <f t="shared" si="0"/>
        <v>27.93</v>
      </c>
      <c r="H22" s="206">
        <f t="shared" si="1"/>
        <v>33.795299999999997</v>
      </c>
      <c r="I22" s="205">
        <f t="shared" si="2"/>
        <v>57</v>
      </c>
      <c r="J22" s="87"/>
      <c r="K22" s="249">
        <v>0.21</v>
      </c>
    </row>
    <row r="23" spans="1:11">
      <c r="A23" s="50">
        <v>81427</v>
      </c>
      <c r="B23" s="68" t="s">
        <v>20566</v>
      </c>
      <c r="C23" s="245" t="s">
        <v>20553</v>
      </c>
      <c r="D23" s="232">
        <v>18</v>
      </c>
      <c r="G23" s="205">
        <f t="shared" si="0"/>
        <v>26.46</v>
      </c>
      <c r="H23" s="206">
        <f t="shared" si="1"/>
        <v>32.016599999999997</v>
      </c>
      <c r="I23" s="205">
        <f t="shared" si="2"/>
        <v>54</v>
      </c>
      <c r="J23" s="87"/>
      <c r="K23" s="249">
        <v>0.21</v>
      </c>
    </row>
    <row r="24" spans="1:11">
      <c r="A24" s="85">
        <v>81435</v>
      </c>
      <c r="B24" s="68" t="s">
        <v>20567</v>
      </c>
      <c r="C24" s="245" t="s">
        <v>20553</v>
      </c>
      <c r="D24" s="232">
        <v>22</v>
      </c>
      <c r="G24" s="205">
        <f t="shared" si="0"/>
        <v>32.339999999999996</v>
      </c>
      <c r="H24" s="206">
        <f t="shared" si="1"/>
        <v>39.131399999999992</v>
      </c>
      <c r="I24" s="205">
        <f t="shared" si="2"/>
        <v>66</v>
      </c>
      <c r="J24" s="87"/>
      <c r="K24" s="249">
        <v>0.21</v>
      </c>
    </row>
    <row r="25" spans="1:11">
      <c r="A25" s="85">
        <v>81439</v>
      </c>
      <c r="B25" s="68" t="s">
        <v>20568</v>
      </c>
      <c r="C25" s="245" t="s">
        <v>20553</v>
      </c>
      <c r="D25" s="232">
        <v>16</v>
      </c>
      <c r="G25" s="205">
        <f t="shared" si="0"/>
        <v>23.52</v>
      </c>
      <c r="H25" s="206">
        <f t="shared" si="1"/>
        <v>28.459199999999999</v>
      </c>
      <c r="I25" s="205">
        <f t="shared" si="2"/>
        <v>48</v>
      </c>
      <c r="J25" s="87"/>
      <c r="K25" s="249">
        <v>0.21</v>
      </c>
    </row>
    <row r="26" spans="1:11">
      <c r="A26" s="85">
        <v>81449</v>
      </c>
      <c r="B26" s="68" t="s">
        <v>20569</v>
      </c>
      <c r="C26" s="245" t="s">
        <v>20553</v>
      </c>
      <c r="D26" s="231">
        <v>208</v>
      </c>
      <c r="E26" s="231"/>
      <c r="F26" s="231"/>
      <c r="G26" s="205">
        <f t="shared" si="0"/>
        <v>305.76</v>
      </c>
      <c r="H26" s="206">
        <f t="shared" si="1"/>
        <v>369.96959999999996</v>
      </c>
      <c r="I26" s="205">
        <f t="shared" si="2"/>
        <v>624</v>
      </c>
      <c r="J26" s="87"/>
      <c r="K26" s="249">
        <v>0.21</v>
      </c>
    </row>
    <row r="27" spans="1:11">
      <c r="A27" s="85">
        <v>81461</v>
      </c>
      <c r="B27" s="68" t="s">
        <v>20570</v>
      </c>
      <c r="C27" s="245" t="s">
        <v>20553</v>
      </c>
      <c r="D27" s="231">
        <v>503</v>
      </c>
      <c r="E27" s="231"/>
      <c r="F27" s="231"/>
      <c r="G27" s="205">
        <f t="shared" si="0"/>
        <v>739.41</v>
      </c>
      <c r="H27" s="206">
        <f t="shared" si="1"/>
        <v>894.6860999999999</v>
      </c>
      <c r="I27" s="205">
        <f t="shared" si="2"/>
        <v>1509</v>
      </c>
      <c r="J27" s="87"/>
      <c r="K27" s="249">
        <v>0.21</v>
      </c>
    </row>
    <row r="28" spans="1:11">
      <c r="A28" s="85">
        <v>81465</v>
      </c>
      <c r="B28" s="68" t="s">
        <v>20571</v>
      </c>
      <c r="C28" s="245" t="s">
        <v>20553</v>
      </c>
      <c r="D28" s="232">
        <v>21</v>
      </c>
      <c r="G28" s="205">
        <f t="shared" si="0"/>
        <v>30.87</v>
      </c>
      <c r="H28" s="206">
        <f t="shared" si="1"/>
        <v>37.352699999999999</v>
      </c>
      <c r="I28" s="205">
        <f t="shared" si="2"/>
        <v>63</v>
      </c>
      <c r="J28" s="87"/>
      <c r="K28" s="249">
        <v>0.21</v>
      </c>
    </row>
    <row r="29" spans="1:11">
      <c r="A29" s="85">
        <v>81471</v>
      </c>
      <c r="B29" s="68" t="s">
        <v>20572</v>
      </c>
      <c r="C29" s="245" t="s">
        <v>20553</v>
      </c>
      <c r="D29" s="232">
        <v>24</v>
      </c>
      <c r="G29" s="205">
        <f t="shared" si="0"/>
        <v>35.28</v>
      </c>
      <c r="H29" s="206">
        <f t="shared" si="1"/>
        <v>42.688800000000001</v>
      </c>
      <c r="I29" s="205">
        <f t="shared" si="2"/>
        <v>72</v>
      </c>
      <c r="J29" s="87"/>
      <c r="K29" s="249">
        <v>0.21</v>
      </c>
    </row>
    <row r="30" spans="1:11">
      <c r="A30" s="50">
        <v>81473</v>
      </c>
      <c r="B30" s="68" t="s">
        <v>20573</v>
      </c>
      <c r="C30" s="245" t="s">
        <v>20553</v>
      </c>
      <c r="D30" s="231">
        <v>52</v>
      </c>
      <c r="E30" s="231"/>
      <c r="F30" s="231"/>
      <c r="G30" s="205">
        <f t="shared" si="0"/>
        <v>76.44</v>
      </c>
      <c r="H30" s="206">
        <f t="shared" si="1"/>
        <v>92.492399999999989</v>
      </c>
      <c r="I30" s="205">
        <f t="shared" si="2"/>
        <v>156</v>
      </c>
      <c r="J30" s="87"/>
      <c r="K30" s="249">
        <v>0.21</v>
      </c>
    </row>
    <row r="31" spans="1:11">
      <c r="A31" s="50">
        <v>81499</v>
      </c>
      <c r="B31" s="68" t="s">
        <v>20574</v>
      </c>
      <c r="C31" s="245" t="s">
        <v>20553</v>
      </c>
      <c r="D31" s="232">
        <v>18</v>
      </c>
      <c r="G31" s="205">
        <f t="shared" si="0"/>
        <v>26.46</v>
      </c>
      <c r="H31" s="206">
        <f t="shared" si="1"/>
        <v>32.016599999999997</v>
      </c>
      <c r="I31" s="205">
        <f t="shared" si="2"/>
        <v>54</v>
      </c>
      <c r="J31" s="87"/>
      <c r="K31" s="249">
        <v>0.21</v>
      </c>
    </row>
    <row r="32" spans="1:11">
      <c r="A32" s="50">
        <v>81523</v>
      </c>
      <c r="B32" s="68" t="s">
        <v>20575</v>
      </c>
      <c r="C32" s="245" t="s">
        <v>20553</v>
      </c>
      <c r="D32" s="232">
        <v>23</v>
      </c>
      <c r="G32" s="205">
        <f t="shared" si="0"/>
        <v>33.81</v>
      </c>
      <c r="H32" s="206">
        <f t="shared" si="1"/>
        <v>40.9101</v>
      </c>
      <c r="I32" s="205">
        <f t="shared" si="2"/>
        <v>69</v>
      </c>
      <c r="J32" s="87"/>
      <c r="K32" s="249">
        <v>0.21</v>
      </c>
    </row>
    <row r="33" spans="1:11">
      <c r="A33" s="50">
        <v>81527</v>
      </c>
      <c r="B33" s="68" t="s">
        <v>20576</v>
      </c>
      <c r="C33" s="245" t="s">
        <v>20553</v>
      </c>
      <c r="D33" s="232">
        <v>62</v>
      </c>
      <c r="G33" s="205">
        <f t="shared" si="0"/>
        <v>91.14</v>
      </c>
      <c r="H33" s="206">
        <f t="shared" si="1"/>
        <v>110.2794</v>
      </c>
      <c r="I33" s="205">
        <f t="shared" si="2"/>
        <v>186</v>
      </c>
      <c r="J33" s="87"/>
      <c r="K33" s="249">
        <v>0.21</v>
      </c>
    </row>
    <row r="34" spans="1:11">
      <c r="A34" s="50">
        <v>81541</v>
      </c>
      <c r="B34" s="68" t="s">
        <v>20577</v>
      </c>
      <c r="C34" s="245" t="s">
        <v>20553</v>
      </c>
      <c r="D34" s="231">
        <v>64</v>
      </c>
      <c r="E34" s="231"/>
      <c r="F34" s="231"/>
      <c r="G34" s="205">
        <f t="shared" si="0"/>
        <v>94.08</v>
      </c>
      <c r="H34" s="206">
        <f t="shared" si="1"/>
        <v>113.8368</v>
      </c>
      <c r="I34" s="205">
        <f t="shared" si="2"/>
        <v>192</v>
      </c>
      <c r="J34" s="87"/>
      <c r="K34" s="249">
        <v>0.21</v>
      </c>
    </row>
    <row r="35" spans="1:11">
      <c r="A35" s="85">
        <v>81545</v>
      </c>
      <c r="B35" s="68" t="s">
        <v>20578</v>
      </c>
      <c r="C35" s="245" t="s">
        <v>20553</v>
      </c>
      <c r="D35" s="231">
        <v>89</v>
      </c>
      <c r="E35" s="231"/>
      <c r="F35" s="231"/>
      <c r="G35" s="205">
        <f t="shared" si="0"/>
        <v>130.82999999999998</v>
      </c>
      <c r="H35" s="206">
        <f t="shared" si="1"/>
        <v>158.30429999999998</v>
      </c>
      <c r="I35" s="205">
        <f t="shared" si="2"/>
        <v>267</v>
      </c>
      <c r="J35" s="87"/>
      <c r="K35" s="249">
        <v>0.21</v>
      </c>
    </row>
    <row r="36" spans="1:11">
      <c r="A36" s="85">
        <v>81561</v>
      </c>
      <c r="B36" s="68" t="s">
        <v>20579</v>
      </c>
      <c r="C36" s="245" t="s">
        <v>20553</v>
      </c>
      <c r="D36" s="232">
        <v>64</v>
      </c>
      <c r="G36" s="205">
        <f t="shared" si="0"/>
        <v>94.08</v>
      </c>
      <c r="H36" s="206">
        <f t="shared" si="1"/>
        <v>113.8368</v>
      </c>
      <c r="I36" s="205">
        <f t="shared" si="2"/>
        <v>192</v>
      </c>
      <c r="J36" s="87"/>
      <c r="K36" s="249">
        <v>0.21</v>
      </c>
    </row>
    <row r="37" spans="1:11">
      <c r="A37" s="85">
        <v>81611</v>
      </c>
      <c r="B37" s="68" t="s">
        <v>20580</v>
      </c>
      <c r="C37" s="245" t="s">
        <v>20553</v>
      </c>
      <c r="D37" s="231">
        <v>30</v>
      </c>
      <c r="E37" s="231"/>
      <c r="F37" s="231"/>
      <c r="G37" s="205">
        <f t="shared" si="0"/>
        <v>44.1</v>
      </c>
      <c r="H37" s="206">
        <f t="shared" si="1"/>
        <v>53.360999999999997</v>
      </c>
      <c r="I37" s="205">
        <f t="shared" si="2"/>
        <v>90</v>
      </c>
      <c r="J37" s="87"/>
      <c r="K37" s="249">
        <v>0.21</v>
      </c>
    </row>
    <row r="38" spans="1:11">
      <c r="A38" s="85">
        <v>81621</v>
      </c>
      <c r="B38" s="68" t="s">
        <v>20581</v>
      </c>
      <c r="C38" s="245" t="s">
        <v>20553</v>
      </c>
      <c r="D38" s="232">
        <v>19</v>
      </c>
      <c r="G38" s="205">
        <f t="shared" si="0"/>
        <v>27.93</v>
      </c>
      <c r="H38" s="206">
        <f t="shared" si="1"/>
        <v>33.795299999999997</v>
      </c>
      <c r="I38" s="205">
        <f t="shared" si="2"/>
        <v>57</v>
      </c>
      <c r="J38" s="87"/>
      <c r="K38" s="249">
        <v>0.21</v>
      </c>
    </row>
    <row r="39" spans="1:11">
      <c r="A39" s="85">
        <v>81625</v>
      </c>
      <c r="B39" s="68" t="s">
        <v>20582</v>
      </c>
      <c r="C39" s="245" t="s">
        <v>20553</v>
      </c>
      <c r="D39" s="231">
        <v>21</v>
      </c>
      <c r="E39" s="231"/>
      <c r="F39" s="231"/>
      <c r="G39" s="205">
        <f t="shared" si="0"/>
        <v>30.87</v>
      </c>
      <c r="H39" s="206">
        <f t="shared" si="1"/>
        <v>37.352699999999999</v>
      </c>
      <c r="I39" s="205">
        <f t="shared" si="2"/>
        <v>63</v>
      </c>
      <c r="J39" s="87"/>
      <c r="K39" s="249">
        <v>0.21</v>
      </c>
    </row>
    <row r="40" spans="1:11">
      <c r="A40" s="85">
        <v>81641</v>
      </c>
      <c r="B40" s="68" t="s">
        <v>20583</v>
      </c>
      <c r="C40" s="245" t="s">
        <v>20553</v>
      </c>
      <c r="D40" s="232">
        <v>20</v>
      </c>
      <c r="G40" s="205">
        <f t="shared" si="0"/>
        <v>29.4</v>
      </c>
      <c r="H40" s="206">
        <f t="shared" si="1"/>
        <v>35.573999999999998</v>
      </c>
      <c r="I40" s="205">
        <f t="shared" si="2"/>
        <v>60</v>
      </c>
      <c r="J40" s="87"/>
      <c r="K40" s="249">
        <v>0.21</v>
      </c>
    </row>
    <row r="41" spans="1:11">
      <c r="A41" s="50">
        <v>81643</v>
      </c>
      <c r="B41" s="68" t="s">
        <v>20584</v>
      </c>
      <c r="C41" s="245" t="s">
        <v>20553</v>
      </c>
      <c r="D41" s="232">
        <v>104</v>
      </c>
      <c r="G41" s="205">
        <f t="shared" si="0"/>
        <v>152.88</v>
      </c>
      <c r="H41" s="206">
        <f t="shared" si="1"/>
        <v>184.98479999999998</v>
      </c>
      <c r="I41" s="205">
        <f t="shared" si="2"/>
        <v>312</v>
      </c>
      <c r="J41" s="87"/>
      <c r="K41" s="249">
        <v>0.21</v>
      </c>
    </row>
    <row r="42" spans="1:11">
      <c r="A42" s="50">
        <v>81681</v>
      </c>
      <c r="B42" s="68" t="s">
        <v>20484</v>
      </c>
      <c r="C42" s="245" t="s">
        <v>20553</v>
      </c>
      <c r="D42" s="231">
        <v>1516</v>
      </c>
      <c r="E42" s="231"/>
      <c r="F42" s="231"/>
      <c r="G42" s="205">
        <f t="shared" ref="G42:G73" si="3">+D42*1.47</f>
        <v>2228.52</v>
      </c>
      <c r="H42" s="206">
        <f t="shared" si="1"/>
        <v>2696.5092</v>
      </c>
      <c r="I42" s="205">
        <f t="shared" si="2"/>
        <v>4548</v>
      </c>
      <c r="J42" s="87"/>
      <c r="K42" s="249">
        <v>0.21</v>
      </c>
    </row>
    <row r="43" spans="1:11">
      <c r="A43" s="50">
        <v>81687</v>
      </c>
      <c r="B43" s="68" t="s">
        <v>20585</v>
      </c>
      <c r="C43" s="245" t="s">
        <v>20553</v>
      </c>
      <c r="D43" s="231">
        <v>309</v>
      </c>
      <c r="E43" s="231"/>
      <c r="F43" s="231"/>
      <c r="G43" s="205">
        <f t="shared" si="3"/>
        <v>454.23</v>
      </c>
      <c r="H43" s="206">
        <f t="shared" si="1"/>
        <v>549.61829999999998</v>
      </c>
      <c r="I43" s="205">
        <f t="shared" si="2"/>
        <v>927</v>
      </c>
      <c r="J43" s="87"/>
      <c r="K43" s="249">
        <v>0.21</v>
      </c>
    </row>
    <row r="44" spans="1:11">
      <c r="A44" s="50">
        <v>81721</v>
      </c>
      <c r="B44" s="68" t="s">
        <v>20586</v>
      </c>
      <c r="C44" s="245" t="s">
        <v>20553</v>
      </c>
      <c r="D44" s="231">
        <v>315</v>
      </c>
      <c r="E44" s="231"/>
      <c r="F44" s="231"/>
      <c r="G44" s="205">
        <f t="shared" si="3"/>
        <v>463.05</v>
      </c>
      <c r="H44" s="206">
        <f t="shared" si="1"/>
        <v>560.29049999999995</v>
      </c>
      <c r="I44" s="205">
        <f t="shared" si="2"/>
        <v>945</v>
      </c>
      <c r="J44" s="87"/>
      <c r="K44" s="249">
        <v>0.21</v>
      </c>
    </row>
    <row r="45" spans="1:11">
      <c r="A45" s="50">
        <v>81723</v>
      </c>
      <c r="B45" s="68" t="s">
        <v>20587</v>
      </c>
      <c r="C45" s="245" t="s">
        <v>20553</v>
      </c>
      <c r="D45" s="232">
        <v>232</v>
      </c>
      <c r="G45" s="205">
        <f t="shared" si="3"/>
        <v>341.04</v>
      </c>
      <c r="H45" s="206">
        <f t="shared" si="1"/>
        <v>412.65840000000003</v>
      </c>
      <c r="I45" s="205">
        <f t="shared" si="2"/>
        <v>696</v>
      </c>
      <c r="J45" s="87"/>
      <c r="K45" s="249">
        <v>0.21</v>
      </c>
    </row>
    <row r="46" spans="1:11">
      <c r="A46" s="85">
        <v>81731</v>
      </c>
      <c r="B46" s="68" t="s">
        <v>20588</v>
      </c>
      <c r="C46" s="245" t="s">
        <v>20553</v>
      </c>
      <c r="D46" s="231">
        <v>861</v>
      </c>
      <c r="E46" s="231"/>
      <c r="F46" s="231"/>
      <c r="G46" s="205">
        <f t="shared" si="3"/>
        <v>1265.67</v>
      </c>
      <c r="H46" s="206">
        <f t="shared" si="1"/>
        <v>1531.4607000000001</v>
      </c>
      <c r="I46" s="205">
        <f t="shared" si="2"/>
        <v>2583</v>
      </c>
      <c r="J46" s="87"/>
      <c r="K46" s="249">
        <v>0.21</v>
      </c>
    </row>
    <row r="47" spans="1:11">
      <c r="A47" s="50">
        <v>91129</v>
      </c>
      <c r="B47" s="68" t="s">
        <v>20589</v>
      </c>
      <c r="C47" s="245" t="s">
        <v>20553</v>
      </c>
      <c r="D47" s="232">
        <v>175</v>
      </c>
      <c r="G47" s="205">
        <f t="shared" si="3"/>
        <v>257.25</v>
      </c>
      <c r="H47" s="206">
        <f t="shared" ref="H47:H130" si="4">+G47*1.21</f>
        <v>311.27249999999998</v>
      </c>
      <c r="I47" s="205">
        <f t="shared" ref="I47:I110" si="5">D47*$P$1</f>
        <v>525</v>
      </c>
      <c r="J47" s="87"/>
      <c r="K47" s="249">
        <v>0.21</v>
      </c>
    </row>
    <row r="48" spans="1:11">
      <c r="A48" s="85">
        <v>91131</v>
      </c>
      <c r="B48" s="68" t="s">
        <v>20590</v>
      </c>
      <c r="C48" s="245" t="s">
        <v>20553</v>
      </c>
      <c r="D48" s="231">
        <v>171</v>
      </c>
      <c r="E48" s="231"/>
      <c r="F48" s="231"/>
      <c r="G48" s="205">
        <f t="shared" si="3"/>
        <v>251.37</v>
      </c>
      <c r="H48" s="206">
        <f t="shared" si="4"/>
        <v>304.15769999999998</v>
      </c>
      <c r="I48" s="205">
        <f t="shared" si="5"/>
        <v>513</v>
      </c>
      <c r="J48" s="87"/>
      <c r="K48" s="249">
        <v>0.21</v>
      </c>
    </row>
    <row r="49" spans="1:11">
      <c r="A49" s="50">
        <v>91131</v>
      </c>
      <c r="B49" s="68" t="s">
        <v>20591</v>
      </c>
      <c r="C49" s="245" t="s">
        <v>20553</v>
      </c>
      <c r="D49" s="232">
        <v>171</v>
      </c>
      <c r="G49" s="205">
        <f t="shared" si="3"/>
        <v>251.37</v>
      </c>
      <c r="H49" s="206">
        <f t="shared" si="4"/>
        <v>304.15769999999998</v>
      </c>
      <c r="I49" s="205">
        <f t="shared" si="5"/>
        <v>513</v>
      </c>
      <c r="J49" s="87"/>
      <c r="K49" s="249">
        <v>0.21</v>
      </c>
    </row>
    <row r="50" spans="1:11">
      <c r="A50" s="85">
        <v>91133</v>
      </c>
      <c r="B50" s="68" t="s">
        <v>20592</v>
      </c>
      <c r="C50" s="245" t="s">
        <v>20553</v>
      </c>
      <c r="D50" s="231">
        <v>177</v>
      </c>
      <c r="E50" s="231"/>
      <c r="F50" s="231"/>
      <c r="G50" s="205">
        <f t="shared" si="3"/>
        <v>260.19</v>
      </c>
      <c r="H50" s="206">
        <f t="shared" si="4"/>
        <v>314.82990000000001</v>
      </c>
      <c r="I50" s="205">
        <f t="shared" si="5"/>
        <v>531</v>
      </c>
      <c r="J50" s="87"/>
      <c r="K50" s="249">
        <v>0.21</v>
      </c>
    </row>
    <row r="51" spans="1:11">
      <c r="A51" s="50">
        <v>91137</v>
      </c>
      <c r="B51" s="68" t="s">
        <v>20593</v>
      </c>
      <c r="C51" s="245" t="s">
        <v>20553</v>
      </c>
      <c r="D51" s="232">
        <v>170</v>
      </c>
      <c r="G51" s="205">
        <f t="shared" si="3"/>
        <v>249.9</v>
      </c>
      <c r="H51" s="206">
        <f t="shared" si="4"/>
        <v>302.37900000000002</v>
      </c>
      <c r="I51" s="205">
        <f t="shared" si="5"/>
        <v>510</v>
      </c>
      <c r="J51" s="87"/>
      <c r="K51" s="249">
        <v>0.21</v>
      </c>
    </row>
    <row r="52" spans="1:11">
      <c r="A52" s="85">
        <v>91153</v>
      </c>
      <c r="B52" s="68" t="s">
        <v>20594</v>
      </c>
      <c r="C52" s="245" t="s">
        <v>20553</v>
      </c>
      <c r="D52" s="231">
        <v>153</v>
      </c>
      <c r="E52" s="231"/>
      <c r="F52" s="231"/>
      <c r="G52" s="205">
        <f t="shared" si="3"/>
        <v>224.91</v>
      </c>
      <c r="H52" s="206">
        <f t="shared" si="4"/>
        <v>272.14109999999999</v>
      </c>
      <c r="I52" s="205">
        <f t="shared" si="5"/>
        <v>459</v>
      </c>
      <c r="J52" s="87"/>
      <c r="K52" s="249">
        <v>0.21</v>
      </c>
    </row>
    <row r="53" spans="1:11">
      <c r="A53" s="50">
        <v>91171</v>
      </c>
      <c r="B53" s="68" t="s">
        <v>20595</v>
      </c>
      <c r="C53" s="245" t="s">
        <v>20553</v>
      </c>
      <c r="D53" s="232">
        <v>362</v>
      </c>
      <c r="G53" s="205">
        <f t="shared" si="3"/>
        <v>532.14</v>
      </c>
      <c r="H53" s="206">
        <f t="shared" si="4"/>
        <v>643.88939999999991</v>
      </c>
      <c r="I53" s="205">
        <f t="shared" si="5"/>
        <v>1086</v>
      </c>
      <c r="J53" s="87"/>
      <c r="K53" s="249">
        <v>0.21</v>
      </c>
    </row>
    <row r="54" spans="1:11">
      <c r="A54" s="85">
        <v>91171</v>
      </c>
      <c r="B54" s="68" t="s">
        <v>20596</v>
      </c>
      <c r="C54" s="245" t="s">
        <v>20553</v>
      </c>
      <c r="D54" s="231">
        <v>362</v>
      </c>
      <c r="E54" s="231"/>
      <c r="F54" s="231"/>
      <c r="G54" s="205">
        <f t="shared" si="3"/>
        <v>532.14</v>
      </c>
      <c r="H54" s="206">
        <f t="shared" si="4"/>
        <v>643.88939999999991</v>
      </c>
      <c r="I54" s="205">
        <f t="shared" si="5"/>
        <v>1086</v>
      </c>
      <c r="J54" s="87"/>
      <c r="K54" s="249">
        <v>0.21</v>
      </c>
    </row>
    <row r="55" spans="1:11">
      <c r="A55" s="50">
        <v>91171</v>
      </c>
      <c r="B55" s="68" t="s">
        <v>20597</v>
      </c>
      <c r="C55" s="245" t="s">
        <v>20553</v>
      </c>
      <c r="D55" s="232">
        <v>362</v>
      </c>
      <c r="G55" s="205">
        <f t="shared" si="3"/>
        <v>532.14</v>
      </c>
      <c r="H55" s="206">
        <f t="shared" si="4"/>
        <v>643.88939999999991</v>
      </c>
      <c r="I55" s="205">
        <f t="shared" si="5"/>
        <v>1086</v>
      </c>
      <c r="J55" s="87"/>
      <c r="K55" s="249">
        <v>0.21</v>
      </c>
    </row>
    <row r="56" spans="1:11">
      <c r="A56" s="85">
        <v>91173</v>
      </c>
      <c r="B56" s="68" t="s">
        <v>20598</v>
      </c>
      <c r="C56" s="245" t="s">
        <v>20553</v>
      </c>
      <c r="D56" s="231">
        <v>337</v>
      </c>
      <c r="E56" s="231"/>
      <c r="F56" s="231"/>
      <c r="G56" s="205">
        <f t="shared" si="3"/>
        <v>495.39</v>
      </c>
      <c r="H56" s="206">
        <f t="shared" si="4"/>
        <v>599.42189999999994</v>
      </c>
      <c r="I56" s="205">
        <f t="shared" si="5"/>
        <v>1011</v>
      </c>
      <c r="J56" s="87"/>
      <c r="K56" s="249">
        <v>0.21</v>
      </c>
    </row>
    <row r="57" spans="1:11">
      <c r="A57" s="50">
        <v>91193</v>
      </c>
      <c r="B57" s="68" t="s">
        <v>20599</v>
      </c>
      <c r="C57" s="245" t="s">
        <v>20553</v>
      </c>
      <c r="D57" s="232">
        <v>272</v>
      </c>
      <c r="G57" s="205">
        <f t="shared" si="3"/>
        <v>399.84</v>
      </c>
      <c r="H57" s="206">
        <f t="shared" si="4"/>
        <v>483.80639999999994</v>
      </c>
      <c r="I57" s="205">
        <f t="shared" si="5"/>
        <v>816</v>
      </c>
      <c r="J57" s="87"/>
      <c r="K57" s="249">
        <v>0.21</v>
      </c>
    </row>
    <row r="58" spans="1:11">
      <c r="A58" s="85">
        <v>91211</v>
      </c>
      <c r="B58" s="68" t="s">
        <v>20600</v>
      </c>
      <c r="C58" s="245" t="s">
        <v>20553</v>
      </c>
      <c r="D58" s="231">
        <v>195</v>
      </c>
      <c r="E58" s="231"/>
      <c r="F58" s="231"/>
      <c r="G58" s="205">
        <f t="shared" si="3"/>
        <v>286.64999999999998</v>
      </c>
      <c r="H58" s="206">
        <f t="shared" si="4"/>
        <v>346.84649999999993</v>
      </c>
      <c r="I58" s="205">
        <f t="shared" si="5"/>
        <v>585</v>
      </c>
      <c r="J58" s="87"/>
      <c r="K58" s="249">
        <v>0.21</v>
      </c>
    </row>
    <row r="59" spans="1:11" ht="15" customHeight="1">
      <c r="A59" s="50">
        <v>91235</v>
      </c>
      <c r="B59" s="68" t="s">
        <v>20601</v>
      </c>
      <c r="C59" s="245" t="s">
        <v>20553</v>
      </c>
      <c r="D59" s="232">
        <v>579</v>
      </c>
      <c r="G59" s="205">
        <f t="shared" si="3"/>
        <v>851.13</v>
      </c>
      <c r="H59" s="206">
        <f t="shared" si="4"/>
        <v>1029.8672999999999</v>
      </c>
      <c r="I59" s="205">
        <f t="shared" si="5"/>
        <v>1737</v>
      </c>
      <c r="J59" s="87"/>
      <c r="K59" s="249">
        <v>0.21</v>
      </c>
    </row>
    <row r="60" spans="1:11">
      <c r="A60" s="85">
        <v>91235</v>
      </c>
      <c r="B60" s="68" t="s">
        <v>20602</v>
      </c>
      <c r="C60" s="245" t="s">
        <v>20553</v>
      </c>
      <c r="D60" s="231">
        <v>580</v>
      </c>
      <c r="E60" s="231"/>
      <c r="F60" s="231"/>
      <c r="G60" s="205">
        <f t="shared" si="3"/>
        <v>852.6</v>
      </c>
      <c r="H60" s="206">
        <f t="shared" si="4"/>
        <v>1031.646</v>
      </c>
      <c r="I60" s="205">
        <f t="shared" si="5"/>
        <v>1740</v>
      </c>
      <c r="J60" s="87"/>
      <c r="K60" s="249">
        <v>0.21</v>
      </c>
    </row>
    <row r="61" spans="1:11">
      <c r="A61" s="50">
        <v>91235</v>
      </c>
      <c r="B61" s="68" t="s">
        <v>20603</v>
      </c>
      <c r="C61" s="245" t="s">
        <v>20553</v>
      </c>
      <c r="D61" s="232">
        <v>580</v>
      </c>
      <c r="G61" s="205">
        <f t="shared" si="3"/>
        <v>852.6</v>
      </c>
      <c r="H61" s="206">
        <f t="shared" si="4"/>
        <v>1031.646</v>
      </c>
      <c r="I61" s="205">
        <f t="shared" si="5"/>
        <v>1740</v>
      </c>
      <c r="J61" s="87"/>
      <c r="K61" s="249">
        <v>0.21</v>
      </c>
    </row>
    <row r="62" spans="1:11">
      <c r="A62" s="85">
        <v>91235</v>
      </c>
      <c r="B62" s="68" t="s">
        <v>20604</v>
      </c>
      <c r="C62" s="245" t="s">
        <v>20553</v>
      </c>
      <c r="D62" s="231">
        <v>580</v>
      </c>
      <c r="E62" s="231"/>
      <c r="F62" s="231"/>
      <c r="G62" s="205">
        <f t="shared" si="3"/>
        <v>852.6</v>
      </c>
      <c r="H62" s="206">
        <f t="shared" si="4"/>
        <v>1031.646</v>
      </c>
      <c r="I62" s="205">
        <f t="shared" si="5"/>
        <v>1740</v>
      </c>
      <c r="J62" s="87"/>
      <c r="K62" s="249">
        <v>0.21</v>
      </c>
    </row>
    <row r="63" spans="1:11">
      <c r="A63" s="50">
        <v>91235</v>
      </c>
      <c r="B63" s="68" t="s">
        <v>20605</v>
      </c>
      <c r="C63" s="245" t="s">
        <v>20553</v>
      </c>
      <c r="D63" s="232">
        <v>580</v>
      </c>
      <c r="G63" s="205">
        <f t="shared" si="3"/>
        <v>852.6</v>
      </c>
      <c r="H63" s="206">
        <f t="shared" si="4"/>
        <v>1031.646</v>
      </c>
      <c r="I63" s="205">
        <f t="shared" si="5"/>
        <v>1740</v>
      </c>
      <c r="J63" s="87"/>
      <c r="K63" s="249">
        <v>0.21</v>
      </c>
    </row>
    <row r="64" spans="1:11">
      <c r="A64" s="85">
        <v>91235</v>
      </c>
      <c r="B64" s="68" t="s">
        <v>20606</v>
      </c>
      <c r="C64" s="245" t="s">
        <v>20553</v>
      </c>
      <c r="D64" s="231">
        <v>580</v>
      </c>
      <c r="E64" s="231"/>
      <c r="F64" s="231"/>
      <c r="G64" s="205">
        <f t="shared" si="3"/>
        <v>852.6</v>
      </c>
      <c r="H64" s="206">
        <f t="shared" si="4"/>
        <v>1031.646</v>
      </c>
      <c r="I64" s="205">
        <f t="shared" si="5"/>
        <v>1740</v>
      </c>
      <c r="J64" s="87"/>
      <c r="K64" s="249">
        <v>0.21</v>
      </c>
    </row>
    <row r="65" spans="1:11">
      <c r="A65" s="50">
        <v>91235</v>
      </c>
      <c r="B65" s="68" t="s">
        <v>20607</v>
      </c>
      <c r="C65" s="245" t="s">
        <v>20553</v>
      </c>
      <c r="D65" s="232">
        <v>580</v>
      </c>
      <c r="G65" s="205">
        <f t="shared" si="3"/>
        <v>852.6</v>
      </c>
      <c r="H65" s="206">
        <f t="shared" si="4"/>
        <v>1031.646</v>
      </c>
      <c r="I65" s="205">
        <f t="shared" si="5"/>
        <v>1740</v>
      </c>
      <c r="J65" s="87"/>
      <c r="K65" s="249">
        <v>0.21</v>
      </c>
    </row>
    <row r="66" spans="1:11">
      <c r="A66" s="85">
        <v>91235</v>
      </c>
      <c r="B66" s="68" t="s">
        <v>20608</v>
      </c>
      <c r="C66" s="245" t="s">
        <v>20553</v>
      </c>
      <c r="D66" s="231">
        <v>580</v>
      </c>
      <c r="E66" s="231"/>
      <c r="F66" s="231"/>
      <c r="G66" s="205">
        <f t="shared" si="3"/>
        <v>852.6</v>
      </c>
      <c r="H66" s="206">
        <f t="shared" si="4"/>
        <v>1031.646</v>
      </c>
      <c r="I66" s="205">
        <f t="shared" si="5"/>
        <v>1740</v>
      </c>
      <c r="J66" s="87"/>
      <c r="K66" s="249">
        <v>0.21</v>
      </c>
    </row>
    <row r="67" spans="1:11">
      <c r="A67" s="50">
        <v>91235</v>
      </c>
      <c r="B67" s="68" t="s">
        <v>20609</v>
      </c>
      <c r="C67" s="245" t="s">
        <v>20553</v>
      </c>
      <c r="D67" s="232">
        <v>580</v>
      </c>
      <c r="G67" s="205">
        <f t="shared" si="3"/>
        <v>852.6</v>
      </c>
      <c r="H67" s="206">
        <f t="shared" si="4"/>
        <v>1031.646</v>
      </c>
      <c r="I67" s="205">
        <f t="shared" si="5"/>
        <v>1740</v>
      </c>
      <c r="J67" s="87"/>
      <c r="K67" s="249">
        <v>0.21</v>
      </c>
    </row>
    <row r="68" spans="1:11">
      <c r="A68" s="85">
        <v>91235</v>
      </c>
      <c r="B68" s="68" t="s">
        <v>20610</v>
      </c>
      <c r="C68" s="245" t="s">
        <v>20553</v>
      </c>
      <c r="D68" s="231">
        <v>580</v>
      </c>
      <c r="E68" s="231"/>
      <c r="F68" s="231"/>
      <c r="G68" s="205">
        <f t="shared" si="3"/>
        <v>852.6</v>
      </c>
      <c r="H68" s="206">
        <f t="shared" si="4"/>
        <v>1031.646</v>
      </c>
      <c r="I68" s="205">
        <f t="shared" si="5"/>
        <v>1740</v>
      </c>
      <c r="J68" s="87"/>
      <c r="K68" s="249">
        <v>0.21</v>
      </c>
    </row>
    <row r="69" spans="1:11">
      <c r="A69" s="50">
        <v>91235</v>
      </c>
      <c r="B69" s="68" t="s">
        <v>20611</v>
      </c>
      <c r="C69" s="245" t="s">
        <v>20553</v>
      </c>
      <c r="D69" s="232">
        <v>580</v>
      </c>
      <c r="G69" s="205">
        <f t="shared" si="3"/>
        <v>852.6</v>
      </c>
      <c r="H69" s="206">
        <f t="shared" si="4"/>
        <v>1031.646</v>
      </c>
      <c r="I69" s="205">
        <f t="shared" si="5"/>
        <v>1740</v>
      </c>
      <c r="J69" s="87"/>
      <c r="K69" s="249">
        <v>0.21</v>
      </c>
    </row>
    <row r="70" spans="1:11">
      <c r="A70" s="85">
        <v>91235</v>
      </c>
      <c r="B70" s="68" t="s">
        <v>20612</v>
      </c>
      <c r="C70" s="245" t="s">
        <v>20553</v>
      </c>
      <c r="D70" s="231">
        <v>580</v>
      </c>
      <c r="E70" s="231"/>
      <c r="F70" s="231"/>
      <c r="G70" s="205">
        <f t="shared" si="3"/>
        <v>852.6</v>
      </c>
      <c r="H70" s="206">
        <f t="shared" si="4"/>
        <v>1031.646</v>
      </c>
      <c r="I70" s="205">
        <f t="shared" si="5"/>
        <v>1740</v>
      </c>
      <c r="J70" s="87"/>
      <c r="K70" s="249">
        <v>0.21</v>
      </c>
    </row>
    <row r="71" spans="1:11">
      <c r="A71" s="50">
        <v>91235</v>
      </c>
      <c r="B71" s="68" t="s">
        <v>20613</v>
      </c>
      <c r="C71" s="245" t="s">
        <v>20553</v>
      </c>
      <c r="D71" s="232">
        <v>580</v>
      </c>
      <c r="G71" s="205">
        <f t="shared" si="3"/>
        <v>852.6</v>
      </c>
      <c r="H71" s="206">
        <f t="shared" si="4"/>
        <v>1031.646</v>
      </c>
      <c r="I71" s="205">
        <f t="shared" si="5"/>
        <v>1740</v>
      </c>
      <c r="J71" s="87"/>
      <c r="K71" s="249">
        <v>0.21</v>
      </c>
    </row>
    <row r="72" spans="1:11">
      <c r="A72" s="85">
        <v>91235</v>
      </c>
      <c r="B72" s="68" t="s">
        <v>20614</v>
      </c>
      <c r="C72" s="245" t="s">
        <v>20553</v>
      </c>
      <c r="D72" s="231">
        <v>580</v>
      </c>
      <c r="E72" s="231"/>
      <c r="F72" s="231"/>
      <c r="G72" s="205">
        <f t="shared" si="3"/>
        <v>852.6</v>
      </c>
      <c r="H72" s="206">
        <f t="shared" si="4"/>
        <v>1031.646</v>
      </c>
      <c r="I72" s="205">
        <f t="shared" si="5"/>
        <v>1740</v>
      </c>
      <c r="J72" s="87"/>
      <c r="K72" s="249">
        <v>0.21</v>
      </c>
    </row>
    <row r="73" spans="1:11">
      <c r="A73" s="50">
        <v>91235</v>
      </c>
      <c r="B73" s="68" t="s">
        <v>20615</v>
      </c>
      <c r="C73" s="245" t="s">
        <v>20553</v>
      </c>
      <c r="D73" s="232">
        <v>580</v>
      </c>
      <c r="G73" s="205">
        <f t="shared" si="3"/>
        <v>852.6</v>
      </c>
      <c r="H73" s="206">
        <f t="shared" si="4"/>
        <v>1031.646</v>
      </c>
      <c r="I73" s="205">
        <f t="shared" si="5"/>
        <v>1740</v>
      </c>
      <c r="J73" s="87"/>
      <c r="K73" s="249">
        <v>0.21</v>
      </c>
    </row>
    <row r="74" spans="1:11">
      <c r="A74" s="85">
        <v>91235</v>
      </c>
      <c r="B74" s="68" t="s">
        <v>20616</v>
      </c>
      <c r="C74" s="245" t="s">
        <v>20553</v>
      </c>
      <c r="D74" s="231">
        <v>580</v>
      </c>
      <c r="E74" s="231"/>
      <c r="F74" s="231"/>
      <c r="G74" s="205">
        <f t="shared" ref="G74:G105" si="6">+D74*1.47</f>
        <v>852.6</v>
      </c>
      <c r="H74" s="206">
        <f t="shared" si="4"/>
        <v>1031.646</v>
      </c>
      <c r="I74" s="205">
        <f t="shared" si="5"/>
        <v>1740</v>
      </c>
      <c r="J74" s="87"/>
      <c r="K74" s="249">
        <v>0.21</v>
      </c>
    </row>
    <row r="75" spans="1:11">
      <c r="A75" s="50">
        <v>91235</v>
      </c>
      <c r="B75" s="68" t="s">
        <v>20617</v>
      </c>
      <c r="C75" s="245" t="s">
        <v>20553</v>
      </c>
      <c r="D75" s="232">
        <v>580</v>
      </c>
      <c r="G75" s="205">
        <f t="shared" si="6"/>
        <v>852.6</v>
      </c>
      <c r="H75" s="206">
        <f t="shared" si="4"/>
        <v>1031.646</v>
      </c>
      <c r="I75" s="205">
        <f t="shared" si="5"/>
        <v>1740</v>
      </c>
      <c r="J75" s="87"/>
      <c r="K75" s="249">
        <v>0.21</v>
      </c>
    </row>
    <row r="76" spans="1:11">
      <c r="A76" s="85">
        <v>91235</v>
      </c>
      <c r="B76" s="68" t="s">
        <v>20618</v>
      </c>
      <c r="C76" s="245" t="s">
        <v>20553</v>
      </c>
      <c r="D76" s="231">
        <v>580</v>
      </c>
      <c r="E76" s="231"/>
      <c r="F76" s="231"/>
      <c r="G76" s="205">
        <f t="shared" si="6"/>
        <v>852.6</v>
      </c>
      <c r="H76" s="206">
        <f t="shared" si="4"/>
        <v>1031.646</v>
      </c>
      <c r="I76" s="205">
        <f t="shared" si="5"/>
        <v>1740</v>
      </c>
      <c r="J76" s="87"/>
      <c r="K76" s="249">
        <v>0.21</v>
      </c>
    </row>
    <row r="77" spans="1:11">
      <c r="A77" s="50">
        <v>91235</v>
      </c>
      <c r="B77" s="68" t="s">
        <v>20619</v>
      </c>
      <c r="C77" s="245" t="s">
        <v>20553</v>
      </c>
      <c r="D77" s="232">
        <v>580</v>
      </c>
      <c r="G77" s="205">
        <f t="shared" si="6"/>
        <v>852.6</v>
      </c>
      <c r="H77" s="206">
        <f t="shared" si="4"/>
        <v>1031.646</v>
      </c>
      <c r="I77" s="205">
        <f t="shared" si="5"/>
        <v>1740</v>
      </c>
      <c r="J77" s="87"/>
      <c r="K77" s="249">
        <v>0.21</v>
      </c>
    </row>
    <row r="78" spans="1:11">
      <c r="A78" s="85">
        <v>91235</v>
      </c>
      <c r="B78" s="68" t="s">
        <v>20620</v>
      </c>
      <c r="C78" s="245" t="s">
        <v>20553</v>
      </c>
      <c r="D78" s="231">
        <v>580</v>
      </c>
      <c r="E78" s="231"/>
      <c r="F78" s="231"/>
      <c r="G78" s="205">
        <f t="shared" si="6"/>
        <v>852.6</v>
      </c>
      <c r="H78" s="206">
        <f t="shared" si="4"/>
        <v>1031.646</v>
      </c>
      <c r="I78" s="205">
        <f t="shared" si="5"/>
        <v>1740</v>
      </c>
      <c r="J78" s="87"/>
      <c r="K78" s="249">
        <v>0.21</v>
      </c>
    </row>
    <row r="79" spans="1:11">
      <c r="A79" s="50">
        <v>91235</v>
      </c>
      <c r="B79" s="68" t="s">
        <v>20621</v>
      </c>
      <c r="C79" s="245" t="s">
        <v>20553</v>
      </c>
      <c r="D79" s="232">
        <v>580</v>
      </c>
      <c r="G79" s="205">
        <f t="shared" si="6"/>
        <v>852.6</v>
      </c>
      <c r="H79" s="206">
        <f t="shared" si="4"/>
        <v>1031.646</v>
      </c>
      <c r="I79" s="205">
        <f t="shared" si="5"/>
        <v>1740</v>
      </c>
      <c r="J79" s="87"/>
      <c r="K79" s="249">
        <v>0.21</v>
      </c>
    </row>
    <row r="80" spans="1:11">
      <c r="A80" s="85">
        <v>91235</v>
      </c>
      <c r="B80" s="68" t="s">
        <v>20622</v>
      </c>
      <c r="C80" s="245" t="s">
        <v>20553</v>
      </c>
      <c r="D80" s="231">
        <v>580</v>
      </c>
      <c r="E80" s="231"/>
      <c r="F80" s="231"/>
      <c r="G80" s="205">
        <f t="shared" si="6"/>
        <v>852.6</v>
      </c>
      <c r="H80" s="206">
        <f t="shared" si="4"/>
        <v>1031.646</v>
      </c>
      <c r="I80" s="205">
        <f t="shared" si="5"/>
        <v>1740</v>
      </c>
      <c r="J80" s="87"/>
      <c r="K80" s="249">
        <v>0.21</v>
      </c>
    </row>
    <row r="81" spans="1:11">
      <c r="A81" s="50">
        <v>91235</v>
      </c>
      <c r="B81" s="68" t="s">
        <v>20623</v>
      </c>
      <c r="C81" s="245" t="s">
        <v>20553</v>
      </c>
      <c r="D81" s="232">
        <v>580</v>
      </c>
      <c r="G81" s="205">
        <f t="shared" si="6"/>
        <v>852.6</v>
      </c>
      <c r="H81" s="206">
        <f t="shared" si="4"/>
        <v>1031.646</v>
      </c>
      <c r="I81" s="205">
        <f t="shared" si="5"/>
        <v>1740</v>
      </c>
      <c r="J81" s="87"/>
      <c r="K81" s="249">
        <v>0.21</v>
      </c>
    </row>
    <row r="82" spans="1:11">
      <c r="A82" s="85">
        <v>91235</v>
      </c>
      <c r="B82" s="68" t="s">
        <v>20624</v>
      </c>
      <c r="C82" s="245" t="s">
        <v>20553</v>
      </c>
      <c r="D82" s="231">
        <v>580</v>
      </c>
      <c r="E82" s="231"/>
      <c r="F82" s="231"/>
      <c r="G82" s="205">
        <f t="shared" si="6"/>
        <v>852.6</v>
      </c>
      <c r="H82" s="206">
        <f t="shared" si="4"/>
        <v>1031.646</v>
      </c>
      <c r="I82" s="205">
        <f t="shared" si="5"/>
        <v>1740</v>
      </c>
      <c r="J82" s="87"/>
      <c r="K82" s="249">
        <v>0.21</v>
      </c>
    </row>
    <row r="83" spans="1:11">
      <c r="A83" s="50">
        <v>91235</v>
      </c>
      <c r="B83" s="68" t="s">
        <v>20625</v>
      </c>
      <c r="C83" s="245" t="s">
        <v>20553</v>
      </c>
      <c r="D83" s="232">
        <v>580</v>
      </c>
      <c r="G83" s="205">
        <f t="shared" si="6"/>
        <v>852.6</v>
      </c>
      <c r="H83" s="206">
        <f t="shared" si="4"/>
        <v>1031.646</v>
      </c>
      <c r="I83" s="205">
        <f t="shared" si="5"/>
        <v>1740</v>
      </c>
      <c r="J83" s="87"/>
      <c r="K83" s="249">
        <v>0.21</v>
      </c>
    </row>
    <row r="84" spans="1:11">
      <c r="A84" s="85">
        <v>91235</v>
      </c>
      <c r="B84" s="68" t="s">
        <v>20626</v>
      </c>
      <c r="C84" s="245" t="s">
        <v>20553</v>
      </c>
      <c r="D84" s="231">
        <v>580</v>
      </c>
      <c r="E84" s="231"/>
      <c r="F84" s="231"/>
      <c r="G84" s="205">
        <f t="shared" si="6"/>
        <v>852.6</v>
      </c>
      <c r="H84" s="206">
        <f t="shared" si="4"/>
        <v>1031.646</v>
      </c>
      <c r="I84" s="205">
        <f t="shared" si="5"/>
        <v>1740</v>
      </c>
      <c r="J84" s="87"/>
      <c r="K84" s="249">
        <v>0.21</v>
      </c>
    </row>
    <row r="85" spans="1:11">
      <c r="A85" s="50">
        <v>91235</v>
      </c>
      <c r="B85" s="68" t="s">
        <v>20627</v>
      </c>
      <c r="C85" s="245" t="s">
        <v>20553</v>
      </c>
      <c r="D85" s="232">
        <v>580</v>
      </c>
      <c r="G85" s="205">
        <f t="shared" si="6"/>
        <v>852.6</v>
      </c>
      <c r="H85" s="206">
        <f t="shared" si="4"/>
        <v>1031.646</v>
      </c>
      <c r="I85" s="205">
        <f t="shared" si="5"/>
        <v>1740</v>
      </c>
      <c r="J85" s="87"/>
      <c r="K85" s="249">
        <v>0.21</v>
      </c>
    </row>
    <row r="86" spans="1:11">
      <c r="A86" s="85">
        <v>91235</v>
      </c>
      <c r="B86" s="68" t="s">
        <v>20628</v>
      </c>
      <c r="C86" s="245" t="s">
        <v>20553</v>
      </c>
      <c r="D86" s="231">
        <v>580</v>
      </c>
      <c r="E86" s="231"/>
      <c r="F86" s="231"/>
      <c r="G86" s="205">
        <f t="shared" si="6"/>
        <v>852.6</v>
      </c>
      <c r="H86" s="206">
        <f t="shared" si="4"/>
        <v>1031.646</v>
      </c>
      <c r="I86" s="205">
        <f t="shared" si="5"/>
        <v>1740</v>
      </c>
      <c r="J86" s="87"/>
      <c r="K86" s="249">
        <v>0.21</v>
      </c>
    </row>
    <row r="87" spans="1:11">
      <c r="A87" s="50">
        <v>91235</v>
      </c>
      <c r="B87" s="68" t="s">
        <v>20629</v>
      </c>
      <c r="C87" s="245" t="s">
        <v>20553</v>
      </c>
      <c r="D87" s="232">
        <v>580</v>
      </c>
      <c r="G87" s="205">
        <f t="shared" si="6"/>
        <v>852.6</v>
      </c>
      <c r="H87" s="206">
        <f t="shared" si="4"/>
        <v>1031.646</v>
      </c>
      <c r="I87" s="205">
        <f t="shared" si="5"/>
        <v>1740</v>
      </c>
      <c r="J87" s="87"/>
      <c r="K87" s="249">
        <v>0.21</v>
      </c>
    </row>
    <row r="88" spans="1:11">
      <c r="A88" s="85">
        <v>91235</v>
      </c>
      <c r="B88" s="68" t="s">
        <v>20630</v>
      </c>
      <c r="C88" s="245" t="s">
        <v>20553</v>
      </c>
      <c r="D88" s="231">
        <v>580</v>
      </c>
      <c r="E88" s="231"/>
      <c r="F88" s="231"/>
      <c r="G88" s="205">
        <f t="shared" si="6"/>
        <v>852.6</v>
      </c>
      <c r="H88" s="206">
        <f t="shared" si="4"/>
        <v>1031.646</v>
      </c>
      <c r="I88" s="205">
        <f t="shared" si="5"/>
        <v>1740</v>
      </c>
      <c r="J88" s="87"/>
      <c r="K88" s="249">
        <v>0.21</v>
      </c>
    </row>
    <row r="89" spans="1:11">
      <c r="A89" s="50">
        <v>91235</v>
      </c>
      <c r="B89" s="68" t="s">
        <v>20631</v>
      </c>
      <c r="C89" s="245" t="s">
        <v>20553</v>
      </c>
      <c r="D89" s="232">
        <v>580</v>
      </c>
      <c r="G89" s="205">
        <f t="shared" si="6"/>
        <v>852.6</v>
      </c>
      <c r="H89" s="206">
        <f t="shared" si="4"/>
        <v>1031.646</v>
      </c>
      <c r="I89" s="205">
        <f t="shared" si="5"/>
        <v>1740</v>
      </c>
      <c r="J89" s="87"/>
      <c r="K89" s="249">
        <v>0.21</v>
      </c>
    </row>
    <row r="90" spans="1:11">
      <c r="A90" s="85">
        <v>91235</v>
      </c>
      <c r="B90" s="68" t="s">
        <v>20632</v>
      </c>
      <c r="C90" s="245" t="s">
        <v>20553</v>
      </c>
      <c r="D90" s="231">
        <v>580</v>
      </c>
      <c r="E90" s="231"/>
      <c r="F90" s="231"/>
      <c r="G90" s="205">
        <f t="shared" si="6"/>
        <v>852.6</v>
      </c>
      <c r="H90" s="206">
        <f t="shared" si="4"/>
        <v>1031.646</v>
      </c>
      <c r="I90" s="205">
        <f t="shared" si="5"/>
        <v>1740</v>
      </c>
      <c r="J90" s="87"/>
      <c r="K90" s="249">
        <v>0.21</v>
      </c>
    </row>
    <row r="91" spans="1:11">
      <c r="A91" s="50">
        <v>91235</v>
      </c>
      <c r="B91" s="68" t="s">
        <v>20633</v>
      </c>
      <c r="C91" s="245" t="s">
        <v>20553</v>
      </c>
      <c r="D91" s="232">
        <v>580</v>
      </c>
      <c r="G91" s="205">
        <f t="shared" si="6"/>
        <v>852.6</v>
      </c>
      <c r="H91" s="206">
        <f t="shared" si="4"/>
        <v>1031.646</v>
      </c>
      <c r="I91" s="205">
        <f t="shared" si="5"/>
        <v>1740</v>
      </c>
      <c r="J91" s="87"/>
      <c r="K91" s="249">
        <v>0.21</v>
      </c>
    </row>
    <row r="92" spans="1:11">
      <c r="A92" s="85">
        <v>91235</v>
      </c>
      <c r="B92" s="68" t="s">
        <v>20634</v>
      </c>
      <c r="C92" s="245" t="s">
        <v>20553</v>
      </c>
      <c r="D92" s="231">
        <v>580</v>
      </c>
      <c r="E92" s="231"/>
      <c r="F92" s="231"/>
      <c r="G92" s="205">
        <f t="shared" si="6"/>
        <v>852.6</v>
      </c>
      <c r="H92" s="206">
        <f t="shared" si="4"/>
        <v>1031.646</v>
      </c>
      <c r="I92" s="205">
        <f t="shared" si="5"/>
        <v>1740</v>
      </c>
      <c r="J92" s="87"/>
      <c r="K92" s="249">
        <v>0.21</v>
      </c>
    </row>
    <row r="93" spans="1:11">
      <c r="A93" s="50">
        <v>91235</v>
      </c>
      <c r="B93" s="68" t="s">
        <v>20635</v>
      </c>
      <c r="C93" s="245" t="s">
        <v>20553</v>
      </c>
      <c r="D93" s="232">
        <v>580</v>
      </c>
      <c r="G93" s="205">
        <f t="shared" si="6"/>
        <v>852.6</v>
      </c>
      <c r="H93" s="206">
        <f t="shared" si="4"/>
        <v>1031.646</v>
      </c>
      <c r="I93" s="205">
        <f t="shared" si="5"/>
        <v>1740</v>
      </c>
      <c r="J93" s="87"/>
      <c r="K93" s="249">
        <v>0.21</v>
      </c>
    </row>
    <row r="94" spans="1:11">
      <c r="A94" s="85">
        <v>91235</v>
      </c>
      <c r="B94" s="68" t="s">
        <v>20636</v>
      </c>
      <c r="C94" s="245" t="s">
        <v>20553</v>
      </c>
      <c r="D94" s="231">
        <v>580</v>
      </c>
      <c r="E94" s="231"/>
      <c r="F94" s="231"/>
      <c r="G94" s="205">
        <f t="shared" si="6"/>
        <v>852.6</v>
      </c>
      <c r="H94" s="206">
        <f t="shared" si="4"/>
        <v>1031.646</v>
      </c>
      <c r="I94" s="205">
        <f t="shared" si="5"/>
        <v>1740</v>
      </c>
      <c r="J94" s="87"/>
      <c r="K94" s="249">
        <v>0.21</v>
      </c>
    </row>
    <row r="95" spans="1:11">
      <c r="A95" s="50">
        <v>91235</v>
      </c>
      <c r="B95" s="68" t="s">
        <v>20637</v>
      </c>
      <c r="C95" s="245" t="s">
        <v>20553</v>
      </c>
      <c r="D95" s="232">
        <v>580</v>
      </c>
      <c r="G95" s="205">
        <f t="shared" si="6"/>
        <v>852.6</v>
      </c>
      <c r="H95" s="206">
        <f t="shared" si="4"/>
        <v>1031.646</v>
      </c>
      <c r="I95" s="205">
        <f t="shared" si="5"/>
        <v>1740</v>
      </c>
      <c r="J95" s="87"/>
      <c r="K95" s="249">
        <v>0.21</v>
      </c>
    </row>
    <row r="96" spans="1:11">
      <c r="A96" s="85">
        <v>91235</v>
      </c>
      <c r="B96" s="68" t="s">
        <v>20638</v>
      </c>
      <c r="C96" s="245" t="s">
        <v>20553</v>
      </c>
      <c r="D96" s="231">
        <v>580</v>
      </c>
      <c r="E96" s="231"/>
      <c r="F96" s="231"/>
      <c r="G96" s="205">
        <f t="shared" si="6"/>
        <v>852.6</v>
      </c>
      <c r="H96" s="206">
        <f t="shared" si="4"/>
        <v>1031.646</v>
      </c>
      <c r="I96" s="205">
        <f t="shared" si="5"/>
        <v>1740</v>
      </c>
      <c r="J96" s="87"/>
      <c r="K96" s="249">
        <v>0.21</v>
      </c>
    </row>
    <row r="97" spans="1:11">
      <c r="A97" s="50">
        <v>91235</v>
      </c>
      <c r="B97" s="68" t="s">
        <v>20639</v>
      </c>
      <c r="C97" s="245" t="s">
        <v>20553</v>
      </c>
      <c r="D97" s="232">
        <v>580</v>
      </c>
      <c r="G97" s="205">
        <f t="shared" si="6"/>
        <v>852.6</v>
      </c>
      <c r="H97" s="206">
        <f t="shared" si="4"/>
        <v>1031.646</v>
      </c>
      <c r="I97" s="205">
        <f t="shared" si="5"/>
        <v>1740</v>
      </c>
      <c r="J97" s="87"/>
      <c r="K97" s="249">
        <v>0.21</v>
      </c>
    </row>
    <row r="98" spans="1:11">
      <c r="A98" s="85">
        <v>91235</v>
      </c>
      <c r="B98" s="68" t="s">
        <v>20640</v>
      </c>
      <c r="C98" s="245" t="s">
        <v>20553</v>
      </c>
      <c r="D98" s="231">
        <v>580</v>
      </c>
      <c r="E98" s="231"/>
      <c r="F98" s="231"/>
      <c r="G98" s="205">
        <f t="shared" si="6"/>
        <v>852.6</v>
      </c>
      <c r="H98" s="206">
        <f t="shared" si="4"/>
        <v>1031.646</v>
      </c>
      <c r="I98" s="205">
        <f t="shared" si="5"/>
        <v>1740</v>
      </c>
      <c r="J98" s="87"/>
      <c r="K98" s="249">
        <v>0.21</v>
      </c>
    </row>
    <row r="99" spans="1:11">
      <c r="A99" s="50">
        <v>91235</v>
      </c>
      <c r="B99" s="68" t="s">
        <v>20641</v>
      </c>
      <c r="C99" s="245" t="s">
        <v>20553</v>
      </c>
      <c r="D99" s="232">
        <v>580</v>
      </c>
      <c r="G99" s="205">
        <f t="shared" si="6"/>
        <v>852.6</v>
      </c>
      <c r="H99" s="206">
        <f t="shared" si="4"/>
        <v>1031.646</v>
      </c>
      <c r="I99" s="205">
        <f t="shared" si="5"/>
        <v>1740</v>
      </c>
      <c r="J99" s="87"/>
      <c r="K99" s="249">
        <v>0.21</v>
      </c>
    </row>
    <row r="100" spans="1:11">
      <c r="A100" s="85">
        <v>91235</v>
      </c>
      <c r="B100" s="68" t="s">
        <v>20642</v>
      </c>
      <c r="C100" s="245" t="s">
        <v>20553</v>
      </c>
      <c r="D100" s="231">
        <v>580</v>
      </c>
      <c r="E100" s="231"/>
      <c r="F100" s="231"/>
      <c r="G100" s="205">
        <f t="shared" si="6"/>
        <v>852.6</v>
      </c>
      <c r="H100" s="206">
        <f t="shared" si="4"/>
        <v>1031.646</v>
      </c>
      <c r="I100" s="205">
        <f t="shared" si="5"/>
        <v>1740</v>
      </c>
      <c r="J100" s="87"/>
      <c r="K100" s="249">
        <v>0.21</v>
      </c>
    </row>
    <row r="101" spans="1:11">
      <c r="A101" s="50">
        <v>91235</v>
      </c>
      <c r="B101" s="68" t="s">
        <v>20643</v>
      </c>
      <c r="C101" s="245" t="s">
        <v>20553</v>
      </c>
      <c r="D101" s="232">
        <v>580</v>
      </c>
      <c r="G101" s="205">
        <f t="shared" si="6"/>
        <v>852.6</v>
      </c>
      <c r="H101" s="206">
        <f t="shared" si="4"/>
        <v>1031.646</v>
      </c>
      <c r="I101" s="205">
        <f t="shared" si="5"/>
        <v>1740</v>
      </c>
      <c r="J101" s="87"/>
      <c r="K101" s="249">
        <v>0.21</v>
      </c>
    </row>
    <row r="102" spans="1:11">
      <c r="A102" s="85">
        <v>91235</v>
      </c>
      <c r="B102" s="68" t="s">
        <v>20644</v>
      </c>
      <c r="C102" s="245" t="s">
        <v>20553</v>
      </c>
      <c r="D102" s="231">
        <v>580</v>
      </c>
      <c r="E102" s="231"/>
      <c r="F102" s="231"/>
      <c r="G102" s="205">
        <f t="shared" si="6"/>
        <v>852.6</v>
      </c>
      <c r="H102" s="206">
        <f t="shared" si="4"/>
        <v>1031.646</v>
      </c>
      <c r="I102" s="205">
        <f t="shared" si="5"/>
        <v>1740</v>
      </c>
      <c r="J102" s="87"/>
      <c r="K102" s="249">
        <v>0.21</v>
      </c>
    </row>
    <row r="103" spans="1:11">
      <c r="A103" s="50">
        <v>91235</v>
      </c>
      <c r="B103" s="68" t="s">
        <v>20645</v>
      </c>
      <c r="C103" s="245" t="s">
        <v>20553</v>
      </c>
      <c r="D103" s="232">
        <v>580</v>
      </c>
      <c r="G103" s="205">
        <f t="shared" si="6"/>
        <v>852.6</v>
      </c>
      <c r="H103" s="206">
        <f t="shared" si="4"/>
        <v>1031.646</v>
      </c>
      <c r="I103" s="205">
        <f t="shared" si="5"/>
        <v>1740</v>
      </c>
      <c r="J103" s="87"/>
      <c r="K103" s="249">
        <v>0.21</v>
      </c>
    </row>
    <row r="104" spans="1:11">
      <c r="A104" s="85">
        <v>91235</v>
      </c>
      <c r="B104" s="68" t="s">
        <v>20646</v>
      </c>
      <c r="C104" s="245" t="s">
        <v>20553</v>
      </c>
      <c r="D104" s="231">
        <v>580</v>
      </c>
      <c r="E104" s="231"/>
      <c r="F104" s="231"/>
      <c r="G104" s="205">
        <f t="shared" si="6"/>
        <v>852.6</v>
      </c>
      <c r="H104" s="206">
        <f t="shared" si="4"/>
        <v>1031.646</v>
      </c>
      <c r="I104" s="205">
        <f t="shared" si="5"/>
        <v>1740</v>
      </c>
      <c r="J104" s="87"/>
      <c r="K104" s="249">
        <v>0.21</v>
      </c>
    </row>
    <row r="105" spans="1:11">
      <c r="A105" s="50">
        <v>91236</v>
      </c>
      <c r="B105" s="68" t="s">
        <v>20647</v>
      </c>
      <c r="C105" s="245" t="s">
        <v>20553</v>
      </c>
      <c r="D105" s="232">
        <v>580</v>
      </c>
      <c r="G105" s="205">
        <f t="shared" si="6"/>
        <v>852.6</v>
      </c>
      <c r="H105" s="206">
        <f t="shared" si="4"/>
        <v>1031.646</v>
      </c>
      <c r="I105" s="205">
        <f t="shared" si="5"/>
        <v>1740</v>
      </c>
      <c r="J105" s="87"/>
      <c r="K105" s="249">
        <v>0.21</v>
      </c>
    </row>
    <row r="106" spans="1:11">
      <c r="A106" s="85">
        <v>91237</v>
      </c>
      <c r="B106" s="68" t="s">
        <v>20648</v>
      </c>
      <c r="C106" s="245" t="s">
        <v>20553</v>
      </c>
      <c r="D106" s="231">
        <v>827</v>
      </c>
      <c r="E106" s="231"/>
      <c r="F106" s="231"/>
      <c r="G106" s="205">
        <f t="shared" ref="G106:G130" si="7">+D106*1.47</f>
        <v>1215.69</v>
      </c>
      <c r="H106" s="206">
        <f t="shared" si="4"/>
        <v>1470.9848999999999</v>
      </c>
      <c r="I106" s="205">
        <f t="shared" si="5"/>
        <v>2481</v>
      </c>
      <c r="J106" s="87"/>
      <c r="K106" s="249">
        <v>0.21</v>
      </c>
    </row>
    <row r="107" spans="1:11">
      <c r="A107" s="50">
        <v>91237</v>
      </c>
      <c r="B107" s="68" t="s">
        <v>20649</v>
      </c>
      <c r="C107" s="245" t="s">
        <v>20553</v>
      </c>
      <c r="D107" s="232">
        <v>827</v>
      </c>
      <c r="G107" s="205">
        <f t="shared" si="7"/>
        <v>1215.69</v>
      </c>
      <c r="H107" s="206">
        <f t="shared" si="4"/>
        <v>1470.9848999999999</v>
      </c>
      <c r="I107" s="205">
        <f t="shared" si="5"/>
        <v>2481</v>
      </c>
      <c r="J107" s="87"/>
      <c r="K107" s="249">
        <v>0.21</v>
      </c>
    </row>
    <row r="108" spans="1:11">
      <c r="A108" s="85">
        <v>91329</v>
      </c>
      <c r="B108" s="68" t="s">
        <v>20601</v>
      </c>
      <c r="C108" s="245" t="s">
        <v>20553</v>
      </c>
      <c r="D108" s="231">
        <v>218</v>
      </c>
      <c r="E108" s="231"/>
      <c r="F108" s="231"/>
      <c r="G108" s="205">
        <f t="shared" si="7"/>
        <v>320.45999999999998</v>
      </c>
      <c r="H108" s="206">
        <f t="shared" si="4"/>
        <v>387.75659999999999</v>
      </c>
      <c r="I108" s="205">
        <f t="shared" si="5"/>
        <v>654</v>
      </c>
      <c r="J108" s="87"/>
      <c r="K108" s="249">
        <v>0.21</v>
      </c>
    </row>
    <row r="109" spans="1:11">
      <c r="A109" s="50">
        <v>91439</v>
      </c>
      <c r="B109" s="68" t="s">
        <v>20650</v>
      </c>
      <c r="C109" s="245" t="s">
        <v>20553</v>
      </c>
      <c r="D109" s="232">
        <v>358</v>
      </c>
      <c r="G109" s="205">
        <f t="shared" si="7"/>
        <v>526.26</v>
      </c>
      <c r="H109" s="206">
        <f t="shared" si="4"/>
        <v>636.77459999999996</v>
      </c>
      <c r="I109" s="205">
        <f t="shared" si="5"/>
        <v>1074</v>
      </c>
      <c r="J109" s="87"/>
      <c r="K109" s="249">
        <v>0.21</v>
      </c>
    </row>
    <row r="110" spans="1:11">
      <c r="A110" s="85">
        <v>91501</v>
      </c>
      <c r="B110" s="68" t="s">
        <v>20651</v>
      </c>
      <c r="C110" s="245" t="s">
        <v>20553</v>
      </c>
      <c r="D110" s="231">
        <v>114</v>
      </c>
      <c r="E110" s="231"/>
      <c r="F110" s="231"/>
      <c r="G110" s="205">
        <f t="shared" si="7"/>
        <v>167.57999999999998</v>
      </c>
      <c r="H110" s="206">
        <f t="shared" si="4"/>
        <v>202.77179999999998</v>
      </c>
      <c r="I110" s="205">
        <f t="shared" si="5"/>
        <v>342</v>
      </c>
      <c r="J110" s="87"/>
      <c r="K110" s="249">
        <v>0.21</v>
      </c>
    </row>
    <row r="111" spans="1:11">
      <c r="A111" s="50">
        <v>91503</v>
      </c>
      <c r="B111" s="68" t="s">
        <v>20652</v>
      </c>
      <c r="C111" s="245" t="s">
        <v>20553</v>
      </c>
      <c r="D111" s="232">
        <v>114</v>
      </c>
      <c r="G111" s="205">
        <f t="shared" si="7"/>
        <v>167.57999999999998</v>
      </c>
      <c r="H111" s="206">
        <f t="shared" si="4"/>
        <v>202.77179999999998</v>
      </c>
      <c r="I111" s="205">
        <f t="shared" ref="I111:I130" si="8">D111*$P$1</f>
        <v>342</v>
      </c>
      <c r="J111" s="87"/>
      <c r="K111" s="249">
        <v>0.21</v>
      </c>
    </row>
    <row r="112" spans="1:11">
      <c r="A112" s="85">
        <v>91565</v>
      </c>
      <c r="B112" s="68" t="s">
        <v>20653</v>
      </c>
      <c r="C112" s="245" t="s">
        <v>20553</v>
      </c>
      <c r="D112" s="231">
        <v>300</v>
      </c>
      <c r="E112" s="231"/>
      <c r="F112" s="231"/>
      <c r="G112" s="205">
        <f t="shared" si="7"/>
        <v>441</v>
      </c>
      <c r="H112" s="206">
        <f t="shared" si="4"/>
        <v>533.61</v>
      </c>
      <c r="I112" s="205">
        <f t="shared" si="8"/>
        <v>900</v>
      </c>
      <c r="J112" s="87"/>
      <c r="K112" s="249">
        <v>0.21</v>
      </c>
    </row>
    <row r="113" spans="1:11">
      <c r="A113" s="50">
        <v>93115</v>
      </c>
      <c r="B113" s="68" t="s">
        <v>20654</v>
      </c>
      <c r="C113" s="245" t="s">
        <v>20553</v>
      </c>
      <c r="D113" s="232">
        <v>260</v>
      </c>
      <c r="G113" s="205">
        <f t="shared" si="7"/>
        <v>382.2</v>
      </c>
      <c r="H113" s="206">
        <f t="shared" si="4"/>
        <v>462.46199999999999</v>
      </c>
      <c r="I113" s="205">
        <f t="shared" si="8"/>
        <v>780</v>
      </c>
      <c r="J113" s="87"/>
      <c r="K113" s="249">
        <v>0.21</v>
      </c>
    </row>
    <row r="114" spans="1:11">
      <c r="A114" s="85">
        <v>93129</v>
      </c>
      <c r="B114" s="68" t="s">
        <v>20655</v>
      </c>
      <c r="C114" s="245" t="s">
        <v>20553</v>
      </c>
      <c r="D114" s="231">
        <v>170</v>
      </c>
      <c r="E114" s="231"/>
      <c r="F114" s="231"/>
      <c r="G114" s="205">
        <f t="shared" si="7"/>
        <v>249.9</v>
      </c>
      <c r="H114" s="206">
        <f t="shared" si="4"/>
        <v>302.37900000000002</v>
      </c>
      <c r="I114" s="205">
        <f t="shared" si="8"/>
        <v>510</v>
      </c>
      <c r="J114" s="87"/>
      <c r="K114" s="249">
        <v>0.21</v>
      </c>
    </row>
    <row r="115" spans="1:11">
      <c r="A115" s="50">
        <v>93145</v>
      </c>
      <c r="B115" s="68" t="s">
        <v>20507</v>
      </c>
      <c r="C115" s="245" t="s">
        <v>20553</v>
      </c>
      <c r="D115" s="232">
        <v>199</v>
      </c>
      <c r="G115" s="205">
        <f t="shared" si="7"/>
        <v>292.52999999999997</v>
      </c>
      <c r="H115" s="206">
        <f t="shared" si="4"/>
        <v>353.96129999999994</v>
      </c>
      <c r="I115" s="205">
        <f t="shared" si="8"/>
        <v>597</v>
      </c>
      <c r="J115" s="87"/>
      <c r="K115" s="249">
        <v>0.21</v>
      </c>
    </row>
    <row r="116" spans="1:11">
      <c r="A116" s="85">
        <v>93151</v>
      </c>
      <c r="B116" s="68" t="s">
        <v>20656</v>
      </c>
      <c r="C116" s="245" t="s">
        <v>20553</v>
      </c>
      <c r="D116" s="231">
        <v>236</v>
      </c>
      <c r="E116" s="231"/>
      <c r="F116" s="231"/>
      <c r="G116" s="205">
        <f t="shared" si="7"/>
        <v>346.92</v>
      </c>
      <c r="H116" s="206">
        <f t="shared" si="4"/>
        <v>419.77320000000003</v>
      </c>
      <c r="I116" s="205">
        <f t="shared" si="8"/>
        <v>708</v>
      </c>
      <c r="J116" s="87"/>
      <c r="K116" s="249">
        <v>0.21</v>
      </c>
    </row>
    <row r="117" spans="1:11">
      <c r="A117" s="50">
        <v>93159</v>
      </c>
      <c r="B117" s="68" t="s">
        <v>20657</v>
      </c>
      <c r="C117" s="245" t="s">
        <v>20553</v>
      </c>
      <c r="D117" s="232">
        <v>197</v>
      </c>
      <c r="G117" s="205">
        <f t="shared" si="7"/>
        <v>289.58999999999997</v>
      </c>
      <c r="H117" s="206">
        <f t="shared" si="4"/>
        <v>350.40389999999996</v>
      </c>
      <c r="I117" s="205">
        <f t="shared" si="8"/>
        <v>591</v>
      </c>
      <c r="J117" s="87"/>
      <c r="K117" s="249">
        <v>0.21</v>
      </c>
    </row>
    <row r="118" spans="1:11">
      <c r="A118" s="85">
        <v>93169</v>
      </c>
      <c r="B118" s="68" t="s">
        <v>20658</v>
      </c>
      <c r="C118" s="245" t="s">
        <v>20553</v>
      </c>
      <c r="D118" s="231">
        <v>537</v>
      </c>
      <c r="E118" s="231"/>
      <c r="F118" s="231"/>
      <c r="G118" s="205">
        <f t="shared" si="7"/>
        <v>789.39</v>
      </c>
      <c r="H118" s="206">
        <f t="shared" si="4"/>
        <v>955.16189999999995</v>
      </c>
      <c r="I118" s="205">
        <f t="shared" si="8"/>
        <v>1611</v>
      </c>
      <c r="J118" s="87"/>
      <c r="K118" s="249">
        <v>0.21</v>
      </c>
    </row>
    <row r="119" spans="1:11">
      <c r="A119" s="50">
        <v>93171</v>
      </c>
      <c r="B119" s="68" t="s">
        <v>20659</v>
      </c>
      <c r="C119" s="245" t="s">
        <v>20553</v>
      </c>
      <c r="D119" s="232">
        <v>569</v>
      </c>
      <c r="G119" s="205">
        <f t="shared" si="7"/>
        <v>836.43</v>
      </c>
      <c r="H119" s="206">
        <f t="shared" si="4"/>
        <v>1012.0803</v>
      </c>
      <c r="I119" s="205">
        <f t="shared" si="8"/>
        <v>1707</v>
      </c>
      <c r="J119" s="87"/>
      <c r="K119" s="249">
        <v>0.21</v>
      </c>
    </row>
    <row r="120" spans="1:11">
      <c r="A120" s="85">
        <v>93177</v>
      </c>
      <c r="B120" s="68" t="s">
        <v>20660</v>
      </c>
      <c r="C120" s="245" t="s">
        <v>20553</v>
      </c>
      <c r="D120" s="231">
        <v>180</v>
      </c>
      <c r="E120" s="231"/>
      <c r="F120" s="231"/>
      <c r="G120" s="205">
        <f t="shared" si="7"/>
        <v>264.60000000000002</v>
      </c>
      <c r="H120" s="206">
        <f t="shared" si="4"/>
        <v>320.166</v>
      </c>
      <c r="I120" s="205">
        <f t="shared" si="8"/>
        <v>540</v>
      </c>
      <c r="J120" s="87"/>
      <c r="K120" s="249">
        <v>0.21</v>
      </c>
    </row>
    <row r="121" spans="1:11">
      <c r="A121" s="50">
        <v>93189</v>
      </c>
      <c r="B121" s="68" t="s">
        <v>20661</v>
      </c>
      <c r="C121" s="245" t="s">
        <v>20553</v>
      </c>
      <c r="D121" s="232">
        <v>191</v>
      </c>
      <c r="G121" s="205">
        <f t="shared" si="7"/>
        <v>280.77</v>
      </c>
      <c r="H121" s="206">
        <f t="shared" si="4"/>
        <v>339.73169999999999</v>
      </c>
      <c r="I121" s="205">
        <f t="shared" si="8"/>
        <v>573</v>
      </c>
      <c r="J121" s="87"/>
      <c r="K121" s="249">
        <v>0.21</v>
      </c>
    </row>
    <row r="122" spans="1:11">
      <c r="A122" s="85">
        <v>93191</v>
      </c>
      <c r="B122" s="68" t="s">
        <v>20662</v>
      </c>
      <c r="C122" s="245" t="s">
        <v>20553</v>
      </c>
      <c r="D122" s="231">
        <v>186</v>
      </c>
      <c r="E122" s="231"/>
      <c r="F122" s="231"/>
      <c r="G122" s="205">
        <f t="shared" si="7"/>
        <v>273.42</v>
      </c>
      <c r="H122" s="206">
        <f t="shared" si="4"/>
        <v>330.83820000000003</v>
      </c>
      <c r="I122" s="205">
        <f t="shared" si="8"/>
        <v>558</v>
      </c>
      <c r="J122" s="87"/>
      <c r="K122" s="249">
        <v>0.21</v>
      </c>
    </row>
    <row r="123" spans="1:11">
      <c r="A123" s="50">
        <v>93195</v>
      </c>
      <c r="B123" s="68" t="s">
        <v>20663</v>
      </c>
      <c r="C123" s="245" t="s">
        <v>20553</v>
      </c>
      <c r="D123" s="232">
        <v>183</v>
      </c>
      <c r="G123" s="205">
        <f t="shared" si="7"/>
        <v>269.01</v>
      </c>
      <c r="H123" s="206">
        <f t="shared" si="4"/>
        <v>325.50209999999998</v>
      </c>
      <c r="I123" s="205">
        <f t="shared" si="8"/>
        <v>549</v>
      </c>
      <c r="J123" s="87"/>
      <c r="K123" s="249">
        <v>0.21</v>
      </c>
    </row>
    <row r="124" spans="1:11">
      <c r="A124" s="85">
        <v>93213</v>
      </c>
      <c r="B124" s="68" t="s">
        <v>20664</v>
      </c>
      <c r="C124" s="245" t="s">
        <v>20553</v>
      </c>
      <c r="D124" s="231">
        <v>262</v>
      </c>
      <c r="E124" s="231"/>
      <c r="F124" s="231"/>
      <c r="G124" s="205">
        <f t="shared" si="7"/>
        <v>385.14</v>
      </c>
      <c r="H124" s="206">
        <f t="shared" si="4"/>
        <v>466.01939999999996</v>
      </c>
      <c r="I124" s="205">
        <f t="shared" si="8"/>
        <v>786</v>
      </c>
      <c r="J124" s="87"/>
      <c r="K124" s="249">
        <v>0.21</v>
      </c>
    </row>
    <row r="125" spans="1:11">
      <c r="A125" s="50">
        <v>93215</v>
      </c>
      <c r="B125" s="68" t="s">
        <v>20665</v>
      </c>
      <c r="C125" s="245" t="s">
        <v>20553</v>
      </c>
      <c r="D125" s="232">
        <v>193</v>
      </c>
      <c r="G125" s="205">
        <f t="shared" si="7"/>
        <v>283.70999999999998</v>
      </c>
      <c r="H125" s="206">
        <f t="shared" si="4"/>
        <v>343.28909999999996</v>
      </c>
      <c r="I125" s="205">
        <f t="shared" si="8"/>
        <v>579</v>
      </c>
      <c r="J125" s="87"/>
      <c r="K125" s="249">
        <v>0.21</v>
      </c>
    </row>
    <row r="126" spans="1:11">
      <c r="A126" s="85">
        <v>93217</v>
      </c>
      <c r="B126" s="68" t="s">
        <v>20666</v>
      </c>
      <c r="C126" s="245" t="s">
        <v>20553</v>
      </c>
      <c r="D126" s="231">
        <v>421</v>
      </c>
      <c r="E126" s="231"/>
      <c r="F126" s="231"/>
      <c r="G126" s="205">
        <f t="shared" si="7"/>
        <v>618.87</v>
      </c>
      <c r="H126" s="206">
        <f t="shared" si="4"/>
        <v>748.83269999999993</v>
      </c>
      <c r="I126" s="205">
        <f t="shared" si="8"/>
        <v>1263</v>
      </c>
      <c r="J126" s="87"/>
      <c r="K126" s="249">
        <v>0.21</v>
      </c>
    </row>
    <row r="127" spans="1:11">
      <c r="A127" s="50">
        <v>93221</v>
      </c>
      <c r="B127" s="68" t="s">
        <v>20667</v>
      </c>
      <c r="C127" s="245" t="s">
        <v>20553</v>
      </c>
      <c r="D127" s="232">
        <v>190</v>
      </c>
      <c r="G127" s="205">
        <f t="shared" si="7"/>
        <v>279.3</v>
      </c>
      <c r="H127" s="206">
        <f t="shared" si="4"/>
        <v>337.95300000000003</v>
      </c>
      <c r="I127" s="205">
        <f t="shared" si="8"/>
        <v>570</v>
      </c>
      <c r="J127" s="87"/>
      <c r="K127" s="249">
        <v>0.21</v>
      </c>
    </row>
    <row r="128" spans="1:11">
      <c r="A128" s="85">
        <v>93225</v>
      </c>
      <c r="B128" s="68" t="s">
        <v>20668</v>
      </c>
      <c r="C128" s="245" t="s">
        <v>20553</v>
      </c>
      <c r="D128" s="231">
        <v>265</v>
      </c>
      <c r="E128" s="231"/>
      <c r="F128" s="231"/>
      <c r="G128" s="205">
        <f t="shared" si="7"/>
        <v>389.55</v>
      </c>
      <c r="H128" s="206">
        <f t="shared" si="4"/>
        <v>471.35550000000001</v>
      </c>
      <c r="I128" s="205">
        <f t="shared" si="8"/>
        <v>795</v>
      </c>
      <c r="J128" s="87"/>
      <c r="K128" s="249">
        <v>0.21</v>
      </c>
    </row>
    <row r="129" spans="1:11">
      <c r="A129" s="50">
        <v>93263</v>
      </c>
      <c r="B129" s="68" t="s">
        <v>20669</v>
      </c>
      <c r="C129" s="245" t="s">
        <v>20553</v>
      </c>
      <c r="D129" s="232">
        <v>311</v>
      </c>
      <c r="G129" s="205">
        <f t="shared" si="7"/>
        <v>457.17</v>
      </c>
      <c r="H129" s="206">
        <f t="shared" si="4"/>
        <v>553.17570000000001</v>
      </c>
      <c r="I129" s="205">
        <f t="shared" si="8"/>
        <v>933</v>
      </c>
      <c r="J129" s="87"/>
      <c r="K129" s="249">
        <v>0.21</v>
      </c>
    </row>
    <row r="130" spans="1:11">
      <c r="A130" s="85">
        <v>93267</v>
      </c>
      <c r="B130" s="68" t="s">
        <v>20670</v>
      </c>
      <c r="C130" s="245" t="s">
        <v>20553</v>
      </c>
      <c r="D130" s="231">
        <v>316</v>
      </c>
      <c r="E130" s="231"/>
      <c r="F130" s="231"/>
      <c r="G130" s="205">
        <f t="shared" si="7"/>
        <v>464.52</v>
      </c>
      <c r="H130" s="206">
        <f t="shared" si="4"/>
        <v>562.06919999999991</v>
      </c>
      <c r="I130" s="205">
        <f t="shared" si="8"/>
        <v>948</v>
      </c>
      <c r="J130" s="87"/>
      <c r="K130" s="249">
        <v>0.21</v>
      </c>
    </row>
    <row r="131" spans="1:11">
      <c r="A131" s="50"/>
      <c r="B131" s="68" t="s">
        <v>20671</v>
      </c>
      <c r="C131" s="245" t="s">
        <v>20451</v>
      </c>
      <c r="G131" s="46">
        <v>800</v>
      </c>
      <c r="H131" s="206"/>
      <c r="I131" s="205"/>
      <c r="J131" s="87"/>
      <c r="K131" s="249"/>
    </row>
    <row r="132" spans="1:11">
      <c r="A132" s="85"/>
      <c r="B132" s="68" t="s">
        <v>20672</v>
      </c>
      <c r="C132" s="245" t="s">
        <v>20451</v>
      </c>
      <c r="D132" s="231"/>
      <c r="E132" s="231"/>
      <c r="F132" s="231"/>
      <c r="G132" s="46">
        <v>367</v>
      </c>
      <c r="H132" s="206"/>
      <c r="I132" s="205"/>
      <c r="J132" s="87"/>
      <c r="K132" s="249"/>
    </row>
    <row r="133" spans="1:11">
      <c r="A133" s="85"/>
      <c r="B133" s="68"/>
      <c r="C133" s="245"/>
      <c r="D133" s="231"/>
      <c r="E133" s="231"/>
      <c r="F133" s="231"/>
      <c r="G133" s="205"/>
      <c r="H133" s="206"/>
      <c r="I133" s="205"/>
      <c r="J133" s="87"/>
      <c r="K133" s="249"/>
    </row>
    <row r="134" spans="1:11" ht="16">
      <c r="A134" s="64" t="s">
        <v>20372</v>
      </c>
      <c r="B134" s="2"/>
      <c r="C134" s="245"/>
      <c r="D134" s="231"/>
      <c r="E134" s="231"/>
      <c r="F134" s="231"/>
      <c r="G134" s="205"/>
      <c r="H134" s="206"/>
      <c r="I134" s="205"/>
      <c r="J134" s="87"/>
      <c r="K134" s="249"/>
    </row>
    <row r="135" spans="1:11">
      <c r="A135" s="50">
        <v>82075</v>
      </c>
      <c r="B135" s="68" t="s">
        <v>20673</v>
      </c>
      <c r="C135" s="245" t="s">
        <v>20553</v>
      </c>
      <c r="D135" s="235">
        <v>976</v>
      </c>
      <c r="E135" s="235"/>
      <c r="F135" s="235"/>
      <c r="G135" s="205">
        <f t="shared" ref="G135:G150" si="9">+D135*1.47</f>
        <v>1434.72</v>
      </c>
      <c r="H135" s="206">
        <f t="shared" ref="H135:H145" si="10">+G135*1.21</f>
        <v>1736.0111999999999</v>
      </c>
      <c r="I135" s="205">
        <f t="shared" ref="I135:I145" si="11">D135*$P$1</f>
        <v>2928</v>
      </c>
      <c r="J135" s="87"/>
      <c r="K135" s="249">
        <v>0.21</v>
      </c>
    </row>
    <row r="136" spans="1:11">
      <c r="A136" s="50">
        <v>82077</v>
      </c>
      <c r="B136" s="68" t="s">
        <v>20674</v>
      </c>
      <c r="C136" s="245" t="s">
        <v>20553</v>
      </c>
      <c r="D136" s="236">
        <v>702</v>
      </c>
      <c r="E136" s="236"/>
      <c r="F136" s="236"/>
      <c r="G136" s="205">
        <f t="shared" si="9"/>
        <v>1031.94</v>
      </c>
      <c r="H136" s="206">
        <f t="shared" si="10"/>
        <v>1248.6474000000001</v>
      </c>
      <c r="I136" s="205">
        <f t="shared" si="11"/>
        <v>2106</v>
      </c>
      <c r="J136" s="87"/>
      <c r="K136" s="249">
        <v>0.21</v>
      </c>
    </row>
    <row r="137" spans="1:11">
      <c r="A137" s="50">
        <v>82077</v>
      </c>
      <c r="B137" s="68" t="s">
        <v>20675</v>
      </c>
      <c r="C137" s="245" t="s">
        <v>20553</v>
      </c>
      <c r="D137" s="236">
        <v>351</v>
      </c>
      <c r="E137" s="236"/>
      <c r="F137" s="236"/>
      <c r="G137" s="205">
        <f t="shared" si="9"/>
        <v>515.97</v>
      </c>
      <c r="H137" s="206">
        <f t="shared" si="10"/>
        <v>624.32370000000003</v>
      </c>
      <c r="I137" s="205">
        <f t="shared" si="11"/>
        <v>1053</v>
      </c>
      <c r="J137" s="87"/>
      <c r="K137" s="249">
        <v>0.21</v>
      </c>
    </row>
    <row r="138" spans="1:11">
      <c r="A138" s="50">
        <v>82077</v>
      </c>
      <c r="B138" s="68" t="s">
        <v>20676</v>
      </c>
      <c r="C138" s="245" t="s">
        <v>20553</v>
      </c>
      <c r="D138" s="236">
        <v>351</v>
      </c>
      <c r="E138" s="236"/>
      <c r="F138" s="236"/>
      <c r="G138" s="205">
        <f t="shared" si="9"/>
        <v>515.97</v>
      </c>
      <c r="H138" s="206">
        <f t="shared" si="10"/>
        <v>624.32370000000003</v>
      </c>
      <c r="I138" s="205">
        <f t="shared" si="11"/>
        <v>1053</v>
      </c>
      <c r="J138" s="87"/>
      <c r="K138" s="249">
        <v>0.21</v>
      </c>
    </row>
    <row r="139" spans="1:11">
      <c r="A139" s="50">
        <v>82077</v>
      </c>
      <c r="B139" s="68" t="s">
        <v>20677</v>
      </c>
      <c r="C139" s="245" t="s">
        <v>20553</v>
      </c>
      <c r="D139" s="236">
        <v>351</v>
      </c>
      <c r="E139" s="236"/>
      <c r="F139" s="236"/>
      <c r="G139" s="205">
        <f t="shared" si="9"/>
        <v>515.97</v>
      </c>
      <c r="H139" s="206">
        <f t="shared" si="10"/>
        <v>624.32370000000003</v>
      </c>
      <c r="I139" s="205">
        <f t="shared" si="11"/>
        <v>1053</v>
      </c>
      <c r="J139" s="87"/>
      <c r="K139" s="249">
        <v>0.21</v>
      </c>
    </row>
    <row r="140" spans="1:11">
      <c r="A140" s="50">
        <v>82097</v>
      </c>
      <c r="B140" s="68" t="s">
        <v>20678</v>
      </c>
      <c r="C140" s="245" t="s">
        <v>20553</v>
      </c>
      <c r="D140" s="236">
        <v>1524</v>
      </c>
      <c r="E140" s="236"/>
      <c r="F140" s="236"/>
      <c r="G140" s="205">
        <f t="shared" si="9"/>
        <v>2240.2799999999997</v>
      </c>
      <c r="H140" s="206">
        <f t="shared" si="10"/>
        <v>2710.7387999999996</v>
      </c>
      <c r="I140" s="205">
        <f t="shared" si="11"/>
        <v>4572</v>
      </c>
      <c r="J140" s="87"/>
      <c r="K140" s="249">
        <v>0.21</v>
      </c>
    </row>
    <row r="141" spans="1:11">
      <c r="A141" s="50">
        <v>82097</v>
      </c>
      <c r="B141" s="68" t="s">
        <v>20679</v>
      </c>
      <c r="C141" s="245" t="s">
        <v>20553</v>
      </c>
      <c r="D141" s="236">
        <v>1905</v>
      </c>
      <c r="E141" s="236"/>
      <c r="F141" s="236"/>
      <c r="G141" s="205">
        <f t="shared" si="9"/>
        <v>2800.35</v>
      </c>
      <c r="H141" s="206">
        <f t="shared" si="10"/>
        <v>3388.4234999999999</v>
      </c>
      <c r="I141" s="205">
        <f t="shared" si="11"/>
        <v>5715</v>
      </c>
      <c r="J141" s="87"/>
      <c r="K141" s="249">
        <v>0.21</v>
      </c>
    </row>
    <row r="142" spans="1:11">
      <c r="A142" s="50">
        <v>82097</v>
      </c>
      <c r="B142" s="68" t="s">
        <v>20680</v>
      </c>
      <c r="C142" s="245" t="s">
        <v>20553</v>
      </c>
      <c r="D142" s="236">
        <v>381</v>
      </c>
      <c r="E142" s="236"/>
      <c r="F142" s="236"/>
      <c r="G142" s="205">
        <f t="shared" si="9"/>
        <v>560.06999999999994</v>
      </c>
      <c r="H142" s="206">
        <f t="shared" si="10"/>
        <v>677.68469999999991</v>
      </c>
      <c r="I142" s="205">
        <f t="shared" si="11"/>
        <v>1143</v>
      </c>
      <c r="J142" s="87"/>
      <c r="K142" s="249">
        <v>0.21</v>
      </c>
    </row>
    <row r="143" spans="1:11">
      <c r="A143" s="50">
        <v>82097</v>
      </c>
      <c r="B143" s="68" t="s">
        <v>20681</v>
      </c>
      <c r="C143" s="245" t="s">
        <v>20553</v>
      </c>
      <c r="D143" s="236">
        <v>1524</v>
      </c>
      <c r="E143" s="236"/>
      <c r="F143" s="236"/>
      <c r="G143" s="205">
        <f t="shared" si="9"/>
        <v>2240.2799999999997</v>
      </c>
      <c r="H143" s="206">
        <f t="shared" si="10"/>
        <v>2710.7387999999996</v>
      </c>
      <c r="I143" s="205">
        <f t="shared" si="11"/>
        <v>4572</v>
      </c>
      <c r="J143" s="87"/>
      <c r="K143" s="249">
        <v>0.21</v>
      </c>
    </row>
    <row r="144" spans="1:11">
      <c r="A144" s="50">
        <v>82097</v>
      </c>
      <c r="B144" s="68" t="s">
        <v>20682</v>
      </c>
      <c r="C144" s="245" t="s">
        <v>20553</v>
      </c>
      <c r="D144" s="236">
        <v>1143</v>
      </c>
      <c r="E144" s="236"/>
      <c r="F144" s="236"/>
      <c r="G144" s="205">
        <f t="shared" si="9"/>
        <v>1680.21</v>
      </c>
      <c r="H144" s="206">
        <f t="shared" si="10"/>
        <v>2033.0541000000001</v>
      </c>
      <c r="I144" s="205">
        <f t="shared" si="11"/>
        <v>3429</v>
      </c>
      <c r="J144" s="87"/>
      <c r="K144" s="249">
        <v>0.21</v>
      </c>
    </row>
    <row r="145" spans="1:11">
      <c r="A145" s="50">
        <v>82119</v>
      </c>
      <c r="B145" s="68" t="s">
        <v>20683</v>
      </c>
      <c r="C145" s="245" t="s">
        <v>20553</v>
      </c>
      <c r="D145" s="236">
        <v>230</v>
      </c>
      <c r="E145" s="236"/>
      <c r="F145" s="236"/>
      <c r="G145" s="205">
        <f t="shared" si="9"/>
        <v>338.09999999999997</v>
      </c>
      <c r="H145" s="206">
        <f t="shared" si="10"/>
        <v>409.10099999999994</v>
      </c>
      <c r="I145" s="205">
        <f t="shared" si="11"/>
        <v>690</v>
      </c>
      <c r="J145" s="87"/>
      <c r="K145" s="249">
        <v>0.21</v>
      </c>
    </row>
    <row r="146" spans="1:11">
      <c r="A146" s="50">
        <v>97111</v>
      </c>
      <c r="B146" s="68" t="s">
        <v>20684</v>
      </c>
      <c r="C146" s="245" t="s">
        <v>20553</v>
      </c>
      <c r="D146" s="236">
        <v>19</v>
      </c>
      <c r="E146" s="236"/>
      <c r="F146" s="236"/>
      <c r="G146" s="205">
        <f t="shared" si="9"/>
        <v>27.93</v>
      </c>
      <c r="H146" s="206">
        <f t="shared" ref="H146:H163" si="12">+G146*1.21</f>
        <v>33.795299999999997</v>
      </c>
      <c r="I146" s="205">
        <f t="shared" ref="I146:I163" si="13">D146*$P$1</f>
        <v>57</v>
      </c>
      <c r="J146" s="87"/>
      <c r="K146" s="249">
        <v>0.21</v>
      </c>
    </row>
    <row r="147" spans="1:11">
      <c r="A147" s="50" t="s">
        <v>20685</v>
      </c>
      <c r="B147" s="68" t="s">
        <v>20686</v>
      </c>
      <c r="C147" s="245" t="s">
        <v>20553</v>
      </c>
      <c r="D147" s="236">
        <v>1873</v>
      </c>
      <c r="E147" s="236"/>
      <c r="F147" s="236"/>
      <c r="G147" s="205">
        <f t="shared" si="9"/>
        <v>2753.31</v>
      </c>
      <c r="H147" s="206">
        <f t="shared" si="12"/>
        <v>3331.5050999999999</v>
      </c>
      <c r="I147" s="205">
        <f t="shared" si="13"/>
        <v>5619</v>
      </c>
      <c r="J147" s="87"/>
      <c r="K147" s="249">
        <v>0.21</v>
      </c>
    </row>
    <row r="148" spans="1:11">
      <c r="A148" s="50" t="s">
        <v>20687</v>
      </c>
      <c r="B148" s="68" t="s">
        <v>20688</v>
      </c>
      <c r="C148" s="245" t="s">
        <v>20553</v>
      </c>
      <c r="D148" s="236">
        <v>2503</v>
      </c>
      <c r="E148" s="236"/>
      <c r="F148" s="236"/>
      <c r="G148" s="205">
        <f t="shared" si="9"/>
        <v>3679.41</v>
      </c>
      <c r="H148" s="206">
        <f t="shared" si="12"/>
        <v>4452.0860999999995</v>
      </c>
      <c r="I148" s="205">
        <f t="shared" si="13"/>
        <v>7509</v>
      </c>
      <c r="J148" s="87"/>
      <c r="K148" s="249">
        <v>0.21</v>
      </c>
    </row>
    <row r="149" spans="1:11">
      <c r="A149" s="50" t="s">
        <v>20689</v>
      </c>
      <c r="B149" s="68" t="s">
        <v>20690</v>
      </c>
      <c r="C149" s="245" t="s">
        <v>20553</v>
      </c>
      <c r="D149" s="236">
        <v>3087</v>
      </c>
      <c r="E149" s="236"/>
      <c r="F149" s="236"/>
      <c r="G149" s="205">
        <f t="shared" si="9"/>
        <v>4537.8900000000003</v>
      </c>
      <c r="H149" s="206">
        <f t="shared" si="12"/>
        <v>5490.8469000000005</v>
      </c>
      <c r="I149" s="205">
        <f t="shared" si="13"/>
        <v>9261</v>
      </c>
      <c r="J149" s="87"/>
      <c r="K149" s="249">
        <v>0.21</v>
      </c>
    </row>
    <row r="150" spans="1:11">
      <c r="A150" s="50" t="s">
        <v>20691</v>
      </c>
      <c r="B150" s="68" t="s">
        <v>20692</v>
      </c>
      <c r="C150" s="245" t="s">
        <v>20553</v>
      </c>
      <c r="D150" s="236">
        <v>440</v>
      </c>
      <c r="E150" s="236"/>
      <c r="F150" s="236"/>
      <c r="G150" s="205">
        <f t="shared" si="9"/>
        <v>646.79999999999995</v>
      </c>
      <c r="H150" s="206">
        <f t="shared" si="12"/>
        <v>782.62799999999993</v>
      </c>
      <c r="I150" s="205">
        <f t="shared" si="13"/>
        <v>1320</v>
      </c>
      <c r="J150" s="87"/>
      <c r="K150" s="249">
        <v>0.21</v>
      </c>
    </row>
    <row r="151" spans="1:11">
      <c r="A151" s="50"/>
      <c r="B151" s="68"/>
      <c r="C151" s="245"/>
      <c r="D151" s="236"/>
      <c r="E151" s="236"/>
      <c r="F151" s="236"/>
      <c r="G151" s="205"/>
      <c r="H151" s="206"/>
      <c r="I151" s="205"/>
      <c r="J151" s="87"/>
      <c r="K151" s="249"/>
    </row>
    <row r="152" spans="1:11" ht="16">
      <c r="A152" s="64" t="s">
        <v>20387</v>
      </c>
      <c r="B152" s="234"/>
      <c r="C152" s="245"/>
      <c r="D152" s="235"/>
      <c r="E152" s="235"/>
      <c r="F152" s="235"/>
      <c r="G152" s="205"/>
      <c r="H152" s="206"/>
      <c r="I152" s="205"/>
      <c r="J152" s="87"/>
      <c r="K152" s="249"/>
    </row>
    <row r="153" spans="1:11">
      <c r="A153" s="50">
        <v>96163</v>
      </c>
      <c r="B153" s="68" t="s">
        <v>20693</v>
      </c>
      <c r="C153" s="245" t="s">
        <v>20553</v>
      </c>
      <c r="D153" s="236">
        <v>28</v>
      </c>
      <c r="E153" s="236"/>
      <c r="F153" s="236"/>
      <c r="G153" s="205">
        <f t="shared" ref="G153:G163" si="14">+D153*1.47</f>
        <v>41.16</v>
      </c>
      <c r="H153" s="206">
        <f t="shared" si="12"/>
        <v>49.803599999999996</v>
      </c>
      <c r="I153" s="205">
        <f t="shared" si="13"/>
        <v>84</v>
      </c>
      <c r="J153" s="87"/>
      <c r="K153" s="249">
        <v>0.21</v>
      </c>
    </row>
    <row r="154" spans="1:11">
      <c r="A154" s="50">
        <v>96167</v>
      </c>
      <c r="B154" s="68" t="s">
        <v>20446</v>
      </c>
      <c r="C154" s="245" t="s">
        <v>20553</v>
      </c>
      <c r="D154" s="236">
        <v>67</v>
      </c>
      <c r="E154" s="236"/>
      <c r="F154" s="236"/>
      <c r="G154" s="205">
        <f t="shared" si="14"/>
        <v>98.49</v>
      </c>
      <c r="H154" s="206">
        <f t="shared" si="12"/>
        <v>119.17289999999998</v>
      </c>
      <c r="I154" s="205">
        <f t="shared" si="13"/>
        <v>201</v>
      </c>
      <c r="J154" s="87"/>
      <c r="K154" s="249">
        <v>0.21</v>
      </c>
    </row>
    <row r="155" spans="1:11">
      <c r="A155" s="50">
        <v>96857</v>
      </c>
      <c r="B155" s="68" t="s">
        <v>20408</v>
      </c>
      <c r="C155" s="245" t="s">
        <v>20553</v>
      </c>
      <c r="D155" s="236">
        <v>68</v>
      </c>
      <c r="E155" s="236"/>
      <c r="F155" s="236"/>
      <c r="G155" s="205">
        <f t="shared" si="14"/>
        <v>99.96</v>
      </c>
      <c r="H155" s="206">
        <f t="shared" si="12"/>
        <v>120.95159999999998</v>
      </c>
      <c r="I155" s="205">
        <f t="shared" si="13"/>
        <v>204</v>
      </c>
      <c r="J155" s="87"/>
      <c r="K155" s="249">
        <v>0.21</v>
      </c>
    </row>
    <row r="156" spans="1:11">
      <c r="A156" s="50">
        <v>96713</v>
      </c>
      <c r="B156" s="68" t="s">
        <v>20456</v>
      </c>
      <c r="C156" s="245" t="s">
        <v>20553</v>
      </c>
      <c r="D156" s="236">
        <v>14</v>
      </c>
      <c r="E156" s="236"/>
      <c r="F156" s="236"/>
      <c r="G156" s="205">
        <f t="shared" si="14"/>
        <v>20.58</v>
      </c>
      <c r="H156" s="206">
        <f t="shared" si="12"/>
        <v>24.901799999999998</v>
      </c>
      <c r="I156" s="205">
        <f t="shared" si="13"/>
        <v>42</v>
      </c>
      <c r="J156" s="87"/>
      <c r="K156" s="249">
        <v>0.21</v>
      </c>
    </row>
    <row r="157" spans="1:11">
      <c r="A157" s="50">
        <v>96711</v>
      </c>
      <c r="B157" s="68" t="s">
        <v>20455</v>
      </c>
      <c r="C157" s="245" t="s">
        <v>20553</v>
      </c>
      <c r="D157" s="236">
        <v>28</v>
      </c>
      <c r="E157" s="236"/>
      <c r="F157" s="236"/>
      <c r="G157" s="205">
        <f t="shared" si="14"/>
        <v>41.16</v>
      </c>
      <c r="H157" s="206">
        <f t="shared" si="12"/>
        <v>49.803599999999996</v>
      </c>
      <c r="I157" s="205">
        <f t="shared" si="13"/>
        <v>84</v>
      </c>
      <c r="J157" s="87"/>
      <c r="K157" s="249">
        <v>0.21</v>
      </c>
    </row>
    <row r="158" spans="1:11">
      <c r="A158" s="50">
        <v>96315</v>
      </c>
      <c r="B158" s="68" t="s">
        <v>20449</v>
      </c>
      <c r="C158" s="245" t="s">
        <v>20553</v>
      </c>
      <c r="D158" s="236">
        <v>30</v>
      </c>
      <c r="E158" s="236"/>
      <c r="F158" s="236"/>
      <c r="G158" s="205">
        <f t="shared" si="14"/>
        <v>44.1</v>
      </c>
      <c r="H158" s="206">
        <f t="shared" si="12"/>
        <v>53.360999999999997</v>
      </c>
      <c r="I158" s="205">
        <f t="shared" si="13"/>
        <v>90</v>
      </c>
      <c r="J158" s="87"/>
      <c r="K158" s="249">
        <v>0.21</v>
      </c>
    </row>
    <row r="159" spans="1:11">
      <c r="A159" s="50">
        <v>96321</v>
      </c>
      <c r="B159" s="68" t="s">
        <v>20450</v>
      </c>
      <c r="C159" s="245" t="s">
        <v>20553</v>
      </c>
      <c r="D159" s="236">
        <v>28</v>
      </c>
      <c r="E159" s="236"/>
      <c r="F159" s="236"/>
      <c r="G159" s="205">
        <f t="shared" si="14"/>
        <v>41.16</v>
      </c>
      <c r="H159" s="206">
        <f t="shared" si="12"/>
        <v>49.803599999999996</v>
      </c>
      <c r="I159" s="205">
        <f t="shared" si="13"/>
        <v>84</v>
      </c>
      <c r="J159" s="87"/>
      <c r="K159" s="249">
        <v>0.21</v>
      </c>
    </row>
    <row r="160" spans="1:11">
      <c r="A160" s="50">
        <v>96623</v>
      </c>
      <c r="B160" s="68" t="s">
        <v>20454</v>
      </c>
      <c r="C160" s="245" t="s">
        <v>20553</v>
      </c>
      <c r="D160" s="236">
        <v>86</v>
      </c>
      <c r="E160" s="236"/>
      <c r="F160" s="236"/>
      <c r="G160" s="205">
        <f t="shared" si="14"/>
        <v>126.42</v>
      </c>
      <c r="H160" s="206">
        <f t="shared" si="12"/>
        <v>152.9682</v>
      </c>
      <c r="I160" s="205">
        <f t="shared" si="13"/>
        <v>258</v>
      </c>
      <c r="J160" s="87"/>
      <c r="K160" s="249">
        <v>0.21</v>
      </c>
    </row>
    <row r="161" spans="1:11">
      <c r="A161" s="50">
        <v>96621</v>
      </c>
      <c r="B161" s="68" t="s">
        <v>20452</v>
      </c>
      <c r="C161" s="245" t="s">
        <v>20553</v>
      </c>
      <c r="D161" s="236">
        <v>79</v>
      </c>
      <c r="E161" s="236"/>
      <c r="F161" s="236"/>
      <c r="G161" s="205">
        <f t="shared" si="14"/>
        <v>116.13</v>
      </c>
      <c r="H161" s="206">
        <f t="shared" si="12"/>
        <v>140.51729999999998</v>
      </c>
      <c r="I161" s="205">
        <f t="shared" si="13"/>
        <v>237</v>
      </c>
      <c r="J161" s="87"/>
      <c r="K161" s="249">
        <v>0.21</v>
      </c>
    </row>
    <row r="162" spans="1:11">
      <c r="A162" s="50">
        <v>96247</v>
      </c>
      <c r="B162" s="68" t="s">
        <v>20448</v>
      </c>
      <c r="C162" s="245" t="s">
        <v>20553</v>
      </c>
      <c r="D162" s="236">
        <v>163</v>
      </c>
      <c r="E162" s="236"/>
      <c r="F162" s="236"/>
      <c r="G162" s="205">
        <f t="shared" si="14"/>
        <v>239.60999999999999</v>
      </c>
      <c r="H162" s="206">
        <f t="shared" si="12"/>
        <v>289.92809999999997</v>
      </c>
      <c r="I162" s="205">
        <f t="shared" si="13"/>
        <v>489</v>
      </c>
      <c r="J162" s="87"/>
      <c r="K162" s="249">
        <v>0.21</v>
      </c>
    </row>
    <row r="163" spans="1:11">
      <c r="A163" s="50" t="s">
        <v>19880</v>
      </c>
      <c r="B163" s="68" t="s">
        <v>20457</v>
      </c>
      <c r="C163" s="245" t="s">
        <v>20553</v>
      </c>
      <c r="D163" s="236">
        <v>69</v>
      </c>
      <c r="E163" s="236"/>
      <c r="F163" s="236"/>
      <c r="G163" s="205">
        <f t="shared" si="14"/>
        <v>101.42999999999999</v>
      </c>
      <c r="H163" s="206">
        <f t="shared" si="12"/>
        <v>122.73029999999999</v>
      </c>
      <c r="I163" s="205">
        <f t="shared" si="13"/>
        <v>207</v>
      </c>
      <c r="J163" s="87"/>
      <c r="K163" s="249">
        <v>0.21</v>
      </c>
    </row>
    <row r="164" spans="1:11">
      <c r="A164" s="239"/>
      <c r="B164" s="238"/>
      <c r="C164" s="245"/>
      <c r="D164" s="237"/>
      <c r="E164" s="237"/>
      <c r="F164" s="237"/>
      <c r="G164" s="205"/>
      <c r="H164" s="206"/>
      <c r="I164" s="205"/>
      <c r="J164" s="87"/>
      <c r="K164" s="249"/>
    </row>
    <row r="165" spans="1:11" ht="16">
      <c r="A165" s="64" t="s">
        <v>20389</v>
      </c>
      <c r="B165" s="238"/>
      <c r="C165" s="245"/>
      <c r="D165" s="237"/>
      <c r="E165" s="237"/>
      <c r="F165" s="237"/>
      <c r="G165" s="205"/>
      <c r="H165" s="206"/>
      <c r="I165" s="205"/>
      <c r="J165" s="87"/>
      <c r="K165" s="249"/>
    </row>
    <row r="166" spans="1:11">
      <c r="A166" s="50">
        <v>91113</v>
      </c>
      <c r="B166" s="68" t="s">
        <v>20694</v>
      </c>
      <c r="C166" s="245" t="s">
        <v>20553</v>
      </c>
      <c r="D166" s="236">
        <v>427</v>
      </c>
      <c r="E166" s="236"/>
      <c r="F166" s="236"/>
      <c r="G166" s="205">
        <f t="shared" ref="G166:G197" si="15">+D166*1.47</f>
        <v>627.68999999999994</v>
      </c>
      <c r="H166" s="206">
        <f t="shared" ref="H166:H229" si="16">+G166*1.21</f>
        <v>759.50489999999991</v>
      </c>
      <c r="I166" s="205">
        <f>D166*$P$1</f>
        <v>1281</v>
      </c>
      <c r="J166" s="87"/>
      <c r="K166" s="249">
        <v>0.21</v>
      </c>
    </row>
    <row r="167" spans="1:11">
      <c r="A167" s="50">
        <v>91111</v>
      </c>
      <c r="B167" s="68" t="s">
        <v>20695</v>
      </c>
      <c r="C167" s="245" t="s">
        <v>20553</v>
      </c>
      <c r="D167" s="236">
        <v>213</v>
      </c>
      <c r="E167" s="236"/>
      <c r="F167" s="236"/>
      <c r="G167" s="205">
        <f t="shared" si="15"/>
        <v>313.11</v>
      </c>
      <c r="H167" s="206">
        <f t="shared" si="16"/>
        <v>378.86310000000003</v>
      </c>
      <c r="I167" s="205">
        <f t="shared" ref="I167:I227" si="17">D167*$P$1</f>
        <v>639</v>
      </c>
      <c r="J167" s="87"/>
      <c r="K167" s="249">
        <v>0.21</v>
      </c>
    </row>
    <row r="168" spans="1:11">
      <c r="A168" s="50">
        <v>99115</v>
      </c>
      <c r="B168" s="68" t="s">
        <v>20696</v>
      </c>
      <c r="C168" s="245" t="s">
        <v>20553</v>
      </c>
      <c r="D168" s="236">
        <v>689</v>
      </c>
      <c r="E168" s="236"/>
      <c r="F168" s="236"/>
      <c r="G168" s="205">
        <f t="shared" si="15"/>
        <v>1012.8299999999999</v>
      </c>
      <c r="H168" s="206">
        <f t="shared" si="16"/>
        <v>1225.5242999999998</v>
      </c>
      <c r="I168" s="205">
        <f t="shared" si="17"/>
        <v>2067</v>
      </c>
      <c r="J168" s="87"/>
      <c r="K168" s="249">
        <v>0.21</v>
      </c>
    </row>
    <row r="169" spans="1:11">
      <c r="A169" s="50">
        <v>99135</v>
      </c>
      <c r="B169" s="68" t="s">
        <v>20697</v>
      </c>
      <c r="C169" s="245" t="s">
        <v>20553</v>
      </c>
      <c r="D169" s="236">
        <v>460</v>
      </c>
      <c r="E169" s="236"/>
      <c r="F169" s="236"/>
      <c r="G169" s="205">
        <f t="shared" si="15"/>
        <v>676.19999999999993</v>
      </c>
      <c r="H169" s="206">
        <f t="shared" si="16"/>
        <v>818.20199999999988</v>
      </c>
      <c r="I169" s="205">
        <f t="shared" si="17"/>
        <v>1380</v>
      </c>
      <c r="J169" s="87"/>
      <c r="K169" s="249">
        <v>0.21</v>
      </c>
    </row>
    <row r="170" spans="1:11">
      <c r="A170" s="50">
        <v>99135</v>
      </c>
      <c r="B170" s="68" t="s">
        <v>20698</v>
      </c>
      <c r="C170" s="245" t="s">
        <v>20553</v>
      </c>
      <c r="D170" s="236">
        <v>460</v>
      </c>
      <c r="E170" s="236"/>
      <c r="F170" s="236"/>
      <c r="G170" s="205">
        <f t="shared" si="15"/>
        <v>676.19999999999993</v>
      </c>
      <c r="H170" s="206">
        <f t="shared" si="16"/>
        <v>818.20199999999988</v>
      </c>
      <c r="I170" s="205">
        <f t="shared" si="17"/>
        <v>1380</v>
      </c>
      <c r="J170" s="87"/>
      <c r="K170" s="249">
        <v>0.21</v>
      </c>
    </row>
    <row r="171" spans="1:11">
      <c r="A171" s="50">
        <v>99139</v>
      </c>
      <c r="B171" s="68" t="s">
        <v>20699</v>
      </c>
      <c r="C171" s="245" t="s">
        <v>20553</v>
      </c>
      <c r="D171" s="236">
        <v>460</v>
      </c>
      <c r="E171" s="236"/>
      <c r="F171" s="236"/>
      <c r="G171" s="205">
        <f t="shared" si="15"/>
        <v>676.19999999999993</v>
      </c>
      <c r="H171" s="206">
        <f t="shared" si="16"/>
        <v>818.20199999999988</v>
      </c>
      <c r="I171" s="205">
        <f t="shared" si="17"/>
        <v>1380</v>
      </c>
      <c r="J171" s="87"/>
      <c r="K171" s="249">
        <v>0.21</v>
      </c>
    </row>
    <row r="172" spans="1:11">
      <c r="A172" s="50">
        <v>99143</v>
      </c>
      <c r="B172" s="68" t="s">
        <v>20700</v>
      </c>
      <c r="C172" s="245" t="s">
        <v>20553</v>
      </c>
      <c r="D172" s="236">
        <v>289</v>
      </c>
      <c r="E172" s="236"/>
      <c r="F172" s="236"/>
      <c r="G172" s="205">
        <f t="shared" si="15"/>
        <v>424.83</v>
      </c>
      <c r="H172" s="206">
        <f t="shared" si="16"/>
        <v>514.04430000000002</v>
      </c>
      <c r="I172" s="205">
        <f t="shared" si="17"/>
        <v>867</v>
      </c>
      <c r="J172" s="87"/>
      <c r="K172" s="249">
        <v>0.21</v>
      </c>
    </row>
    <row r="173" spans="1:11">
      <c r="A173" s="50">
        <v>91137</v>
      </c>
      <c r="B173" s="68" t="s">
        <v>20701</v>
      </c>
      <c r="C173" s="245" t="s">
        <v>20553</v>
      </c>
      <c r="D173" s="236">
        <v>391</v>
      </c>
      <c r="E173" s="236"/>
      <c r="F173" s="236"/>
      <c r="G173" s="205">
        <f t="shared" si="15"/>
        <v>574.77</v>
      </c>
      <c r="H173" s="206">
        <f t="shared" si="16"/>
        <v>695.47169999999994</v>
      </c>
      <c r="I173" s="205">
        <f t="shared" si="17"/>
        <v>1173</v>
      </c>
      <c r="J173" s="87"/>
      <c r="K173" s="249">
        <v>0.21</v>
      </c>
    </row>
    <row r="174" spans="1:11">
      <c r="A174" s="50">
        <v>92157</v>
      </c>
      <c r="B174" s="68" t="s">
        <v>20702</v>
      </c>
      <c r="C174" s="245" t="s">
        <v>20553</v>
      </c>
      <c r="D174" s="236">
        <v>1778</v>
      </c>
      <c r="E174" s="236"/>
      <c r="F174" s="236"/>
      <c r="G174" s="205">
        <f t="shared" si="15"/>
        <v>2613.66</v>
      </c>
      <c r="H174" s="206">
        <f t="shared" si="16"/>
        <v>3162.5285999999996</v>
      </c>
      <c r="I174" s="205">
        <f t="shared" si="17"/>
        <v>5334</v>
      </c>
      <c r="J174" s="87"/>
      <c r="K174" s="249">
        <v>0.21</v>
      </c>
    </row>
    <row r="175" spans="1:11">
      <c r="A175" s="50">
        <v>92157</v>
      </c>
      <c r="B175" s="68" t="s">
        <v>20703</v>
      </c>
      <c r="C175" s="245" t="s">
        <v>20553</v>
      </c>
      <c r="D175" s="236">
        <v>1778</v>
      </c>
      <c r="E175" s="236"/>
      <c r="F175" s="236"/>
      <c r="G175" s="205">
        <f t="shared" si="15"/>
        <v>2613.66</v>
      </c>
      <c r="H175" s="206">
        <f t="shared" si="16"/>
        <v>3162.5285999999996</v>
      </c>
      <c r="I175" s="205">
        <f t="shared" si="17"/>
        <v>5334</v>
      </c>
      <c r="J175" s="87"/>
      <c r="K175" s="249">
        <v>0.21</v>
      </c>
    </row>
    <row r="176" spans="1:11">
      <c r="A176" s="50">
        <v>92157</v>
      </c>
      <c r="B176" s="68" t="s">
        <v>20704</v>
      </c>
      <c r="C176" s="245" t="s">
        <v>20553</v>
      </c>
      <c r="D176" s="236">
        <v>1778</v>
      </c>
      <c r="E176" s="236"/>
      <c r="F176" s="236"/>
      <c r="G176" s="205">
        <f t="shared" si="15"/>
        <v>2613.66</v>
      </c>
      <c r="H176" s="206">
        <f t="shared" si="16"/>
        <v>3162.5285999999996</v>
      </c>
      <c r="I176" s="205">
        <f t="shared" si="17"/>
        <v>5334</v>
      </c>
      <c r="J176" s="87"/>
      <c r="K176" s="249">
        <v>0.21</v>
      </c>
    </row>
    <row r="177" spans="1:11">
      <c r="A177" s="50">
        <v>92157</v>
      </c>
      <c r="B177" s="68" t="s">
        <v>20705</v>
      </c>
      <c r="C177" s="245" t="s">
        <v>20553</v>
      </c>
      <c r="D177" s="236">
        <v>1778</v>
      </c>
      <c r="E177" s="236"/>
      <c r="F177" s="236"/>
      <c r="G177" s="205">
        <f t="shared" si="15"/>
        <v>2613.66</v>
      </c>
      <c r="H177" s="206">
        <f t="shared" si="16"/>
        <v>3162.5285999999996</v>
      </c>
      <c r="I177" s="205">
        <f t="shared" si="17"/>
        <v>5334</v>
      </c>
      <c r="J177" s="87"/>
      <c r="K177" s="249">
        <v>0.21</v>
      </c>
    </row>
    <row r="178" spans="1:11">
      <c r="A178" s="50">
        <v>92157</v>
      </c>
      <c r="B178" s="68" t="s">
        <v>20706</v>
      </c>
      <c r="C178" s="245" t="s">
        <v>20553</v>
      </c>
      <c r="D178" s="236">
        <v>1778</v>
      </c>
      <c r="E178" s="236"/>
      <c r="F178" s="236"/>
      <c r="G178" s="205">
        <f t="shared" si="15"/>
        <v>2613.66</v>
      </c>
      <c r="H178" s="206">
        <f t="shared" si="16"/>
        <v>3162.5285999999996</v>
      </c>
      <c r="I178" s="205">
        <f t="shared" si="17"/>
        <v>5334</v>
      </c>
      <c r="J178" s="87"/>
      <c r="K178" s="249">
        <v>0.21</v>
      </c>
    </row>
    <row r="179" spans="1:11">
      <c r="A179" s="50">
        <v>92157</v>
      </c>
      <c r="B179" s="68" t="s">
        <v>20707</v>
      </c>
      <c r="C179" s="245" t="s">
        <v>20553</v>
      </c>
      <c r="D179" s="236">
        <v>1778</v>
      </c>
      <c r="E179" s="236"/>
      <c r="F179" s="236"/>
      <c r="G179" s="205">
        <f t="shared" si="15"/>
        <v>2613.66</v>
      </c>
      <c r="H179" s="206">
        <f t="shared" si="16"/>
        <v>3162.5285999999996</v>
      </c>
      <c r="I179" s="205">
        <f t="shared" si="17"/>
        <v>5334</v>
      </c>
      <c r="J179" s="87"/>
      <c r="K179" s="249">
        <v>0.21</v>
      </c>
    </row>
    <row r="180" spans="1:11">
      <c r="A180" s="50">
        <v>92157</v>
      </c>
      <c r="B180" s="68" t="s">
        <v>20708</v>
      </c>
      <c r="C180" s="245" t="s">
        <v>20553</v>
      </c>
      <c r="D180" s="236">
        <v>1778</v>
      </c>
      <c r="E180" s="236"/>
      <c r="F180" s="236"/>
      <c r="G180" s="205">
        <f t="shared" si="15"/>
        <v>2613.66</v>
      </c>
      <c r="H180" s="206">
        <f t="shared" si="16"/>
        <v>3162.5285999999996</v>
      </c>
      <c r="I180" s="205">
        <f t="shared" si="17"/>
        <v>5334</v>
      </c>
      <c r="J180" s="87"/>
      <c r="K180" s="249">
        <v>0.21</v>
      </c>
    </row>
    <row r="181" spans="1:11">
      <c r="A181" s="50">
        <v>92157</v>
      </c>
      <c r="B181" s="68" t="s">
        <v>20709</v>
      </c>
      <c r="C181" s="245" t="s">
        <v>20553</v>
      </c>
      <c r="D181" s="236">
        <v>1778</v>
      </c>
      <c r="E181" s="236"/>
      <c r="F181" s="236"/>
      <c r="G181" s="205">
        <f t="shared" si="15"/>
        <v>2613.66</v>
      </c>
      <c r="H181" s="206">
        <f t="shared" si="16"/>
        <v>3162.5285999999996</v>
      </c>
      <c r="I181" s="205">
        <f t="shared" si="17"/>
        <v>5334</v>
      </c>
      <c r="J181" s="87"/>
      <c r="K181" s="249">
        <v>0.21</v>
      </c>
    </row>
    <row r="182" spans="1:11">
      <c r="A182" s="50">
        <v>92157</v>
      </c>
      <c r="B182" s="68" t="s">
        <v>20710</v>
      </c>
      <c r="C182" s="245" t="s">
        <v>20553</v>
      </c>
      <c r="D182" s="236">
        <v>1778</v>
      </c>
      <c r="E182" s="236"/>
      <c r="F182" s="236"/>
      <c r="G182" s="205">
        <f t="shared" si="15"/>
        <v>2613.66</v>
      </c>
      <c r="H182" s="206">
        <f t="shared" si="16"/>
        <v>3162.5285999999996</v>
      </c>
      <c r="I182" s="205">
        <f t="shared" si="17"/>
        <v>5334</v>
      </c>
      <c r="J182" s="87"/>
      <c r="K182" s="249">
        <v>0.21</v>
      </c>
    </row>
    <row r="183" spans="1:11">
      <c r="A183" s="50">
        <v>92157</v>
      </c>
      <c r="B183" s="68" t="s">
        <v>20711</v>
      </c>
      <c r="C183" s="245" t="s">
        <v>20553</v>
      </c>
      <c r="D183" s="236">
        <v>1778</v>
      </c>
      <c r="E183" s="236"/>
      <c r="F183" s="236"/>
      <c r="G183" s="205">
        <f t="shared" si="15"/>
        <v>2613.66</v>
      </c>
      <c r="H183" s="206">
        <f t="shared" si="16"/>
        <v>3162.5285999999996</v>
      </c>
      <c r="I183" s="205">
        <f t="shared" si="17"/>
        <v>5334</v>
      </c>
      <c r="J183" s="87"/>
      <c r="K183" s="249">
        <v>0.21</v>
      </c>
    </row>
    <row r="184" spans="1:11">
      <c r="A184" s="50">
        <v>92157</v>
      </c>
      <c r="B184" s="68" t="s">
        <v>20712</v>
      </c>
      <c r="C184" s="245" t="s">
        <v>20553</v>
      </c>
      <c r="D184" s="236">
        <v>1778</v>
      </c>
      <c r="E184" s="236"/>
      <c r="F184" s="236"/>
      <c r="G184" s="205">
        <f t="shared" si="15"/>
        <v>2613.66</v>
      </c>
      <c r="H184" s="206">
        <f t="shared" si="16"/>
        <v>3162.5285999999996</v>
      </c>
      <c r="I184" s="205">
        <f t="shared" si="17"/>
        <v>5334</v>
      </c>
      <c r="J184" s="87"/>
      <c r="K184" s="249">
        <v>0.21</v>
      </c>
    </row>
    <row r="185" spans="1:11">
      <c r="A185" s="50">
        <v>92157</v>
      </c>
      <c r="B185" s="68" t="s">
        <v>20713</v>
      </c>
      <c r="C185" s="245" t="s">
        <v>20553</v>
      </c>
      <c r="D185" s="236">
        <v>1778</v>
      </c>
      <c r="E185" s="236"/>
      <c r="F185" s="236"/>
      <c r="G185" s="205">
        <f t="shared" si="15"/>
        <v>2613.66</v>
      </c>
      <c r="H185" s="206">
        <f t="shared" si="16"/>
        <v>3162.5285999999996</v>
      </c>
      <c r="I185" s="205">
        <f t="shared" si="17"/>
        <v>5334</v>
      </c>
      <c r="J185" s="87"/>
      <c r="K185" s="249">
        <v>0.21</v>
      </c>
    </row>
    <row r="186" spans="1:11">
      <c r="A186" s="50">
        <v>92157</v>
      </c>
      <c r="B186" s="68" t="s">
        <v>20714</v>
      </c>
      <c r="C186" s="245" t="s">
        <v>20553</v>
      </c>
      <c r="D186" s="236">
        <v>1778</v>
      </c>
      <c r="E186" s="236"/>
      <c r="F186" s="236"/>
      <c r="G186" s="205">
        <f t="shared" si="15"/>
        <v>2613.66</v>
      </c>
      <c r="H186" s="206">
        <f t="shared" si="16"/>
        <v>3162.5285999999996</v>
      </c>
      <c r="I186" s="205">
        <f t="shared" si="17"/>
        <v>5334</v>
      </c>
      <c r="J186" s="87"/>
      <c r="K186" s="249">
        <v>0.21</v>
      </c>
    </row>
    <row r="187" spans="1:11">
      <c r="A187" s="50">
        <v>92157</v>
      </c>
      <c r="B187" s="68" t="s">
        <v>20715</v>
      </c>
      <c r="C187" s="245" t="s">
        <v>20553</v>
      </c>
      <c r="D187" s="236">
        <v>1778</v>
      </c>
      <c r="E187" s="236"/>
      <c r="F187" s="236"/>
      <c r="G187" s="205">
        <f t="shared" si="15"/>
        <v>2613.66</v>
      </c>
      <c r="H187" s="206">
        <f t="shared" si="16"/>
        <v>3162.5285999999996</v>
      </c>
      <c r="I187" s="205">
        <f t="shared" si="17"/>
        <v>5334</v>
      </c>
      <c r="J187" s="87"/>
      <c r="K187" s="249">
        <v>0.21</v>
      </c>
    </row>
    <row r="188" spans="1:11">
      <c r="A188" s="50">
        <v>92157</v>
      </c>
      <c r="B188" s="68" t="s">
        <v>20716</v>
      </c>
      <c r="C188" s="245" t="s">
        <v>20553</v>
      </c>
      <c r="D188" s="236">
        <v>1778</v>
      </c>
      <c r="E188" s="236"/>
      <c r="F188" s="236"/>
      <c r="G188" s="205">
        <f t="shared" si="15"/>
        <v>2613.66</v>
      </c>
      <c r="H188" s="206">
        <f t="shared" si="16"/>
        <v>3162.5285999999996</v>
      </c>
      <c r="I188" s="205">
        <f t="shared" si="17"/>
        <v>5334</v>
      </c>
      <c r="J188" s="87"/>
      <c r="K188" s="249">
        <v>0.21</v>
      </c>
    </row>
    <row r="189" spans="1:11">
      <c r="A189" s="50">
        <v>92157</v>
      </c>
      <c r="B189" s="68" t="s">
        <v>20717</v>
      </c>
      <c r="C189" s="245" t="s">
        <v>20553</v>
      </c>
      <c r="D189" s="236">
        <v>1778</v>
      </c>
      <c r="E189" s="236"/>
      <c r="F189" s="236"/>
      <c r="G189" s="205">
        <f t="shared" si="15"/>
        <v>2613.66</v>
      </c>
      <c r="H189" s="206">
        <f t="shared" si="16"/>
        <v>3162.5285999999996</v>
      </c>
      <c r="I189" s="205">
        <f t="shared" si="17"/>
        <v>5334</v>
      </c>
      <c r="J189" s="87"/>
      <c r="K189" s="249">
        <v>0.21</v>
      </c>
    </row>
    <row r="190" spans="1:11">
      <c r="A190" s="50">
        <v>92157</v>
      </c>
      <c r="B190" s="68" t="s">
        <v>20718</v>
      </c>
      <c r="C190" s="245" t="s">
        <v>20553</v>
      </c>
      <c r="D190" s="236">
        <v>1778</v>
      </c>
      <c r="E190" s="236"/>
      <c r="F190" s="236"/>
      <c r="G190" s="205">
        <f t="shared" si="15"/>
        <v>2613.66</v>
      </c>
      <c r="H190" s="206">
        <f t="shared" si="16"/>
        <v>3162.5285999999996</v>
      </c>
      <c r="I190" s="205">
        <f t="shared" si="17"/>
        <v>5334</v>
      </c>
      <c r="J190" s="87"/>
      <c r="K190" s="249">
        <v>0.21</v>
      </c>
    </row>
    <row r="191" spans="1:11">
      <c r="A191" s="50">
        <v>92157</v>
      </c>
      <c r="B191" s="68" t="s">
        <v>20719</v>
      </c>
      <c r="C191" s="245" t="s">
        <v>20553</v>
      </c>
      <c r="D191" s="236">
        <v>1778</v>
      </c>
      <c r="E191" s="236"/>
      <c r="F191" s="236"/>
      <c r="G191" s="205">
        <f t="shared" si="15"/>
        <v>2613.66</v>
      </c>
      <c r="H191" s="206">
        <f t="shared" si="16"/>
        <v>3162.5285999999996</v>
      </c>
      <c r="I191" s="205">
        <f t="shared" si="17"/>
        <v>5334</v>
      </c>
      <c r="J191" s="87"/>
      <c r="K191" s="249">
        <v>0.21</v>
      </c>
    </row>
    <row r="192" spans="1:11">
      <c r="A192" s="50">
        <v>92157</v>
      </c>
      <c r="B192" s="68" t="s">
        <v>20720</v>
      </c>
      <c r="C192" s="245" t="s">
        <v>20553</v>
      </c>
      <c r="D192" s="236">
        <v>1778</v>
      </c>
      <c r="E192" s="236"/>
      <c r="F192" s="236"/>
      <c r="G192" s="205">
        <f t="shared" si="15"/>
        <v>2613.66</v>
      </c>
      <c r="H192" s="206">
        <f t="shared" si="16"/>
        <v>3162.5285999999996</v>
      </c>
      <c r="I192" s="205">
        <f t="shared" si="17"/>
        <v>5334</v>
      </c>
      <c r="J192" s="87"/>
      <c r="K192" s="249">
        <v>0.21</v>
      </c>
    </row>
    <row r="193" spans="1:11">
      <c r="A193" s="50">
        <v>92157</v>
      </c>
      <c r="B193" s="68" t="s">
        <v>20721</v>
      </c>
      <c r="C193" s="245" t="s">
        <v>20553</v>
      </c>
      <c r="D193" s="236">
        <v>1778</v>
      </c>
      <c r="E193" s="236"/>
      <c r="F193" s="236"/>
      <c r="G193" s="205">
        <f t="shared" si="15"/>
        <v>2613.66</v>
      </c>
      <c r="H193" s="206">
        <f t="shared" si="16"/>
        <v>3162.5285999999996</v>
      </c>
      <c r="I193" s="205">
        <f t="shared" si="17"/>
        <v>5334</v>
      </c>
      <c r="J193" s="87"/>
      <c r="K193" s="249">
        <v>0.21</v>
      </c>
    </row>
    <row r="194" spans="1:11">
      <c r="A194" s="50">
        <v>92157</v>
      </c>
      <c r="B194" s="68" t="s">
        <v>20722</v>
      </c>
      <c r="C194" s="245" t="s">
        <v>20553</v>
      </c>
      <c r="D194" s="236">
        <v>1778</v>
      </c>
      <c r="E194" s="236"/>
      <c r="F194" s="236"/>
      <c r="G194" s="205">
        <f t="shared" si="15"/>
        <v>2613.66</v>
      </c>
      <c r="H194" s="206">
        <f t="shared" si="16"/>
        <v>3162.5285999999996</v>
      </c>
      <c r="I194" s="205">
        <f t="shared" si="17"/>
        <v>5334</v>
      </c>
      <c r="J194" s="87"/>
      <c r="K194" s="249">
        <v>0.21</v>
      </c>
    </row>
    <row r="195" spans="1:11">
      <c r="A195" s="50">
        <v>92157</v>
      </c>
      <c r="B195" s="68" t="s">
        <v>20723</v>
      </c>
      <c r="C195" s="245" t="s">
        <v>20553</v>
      </c>
      <c r="D195" s="236">
        <v>1778</v>
      </c>
      <c r="E195" s="236"/>
      <c r="F195" s="236"/>
      <c r="G195" s="205">
        <f t="shared" si="15"/>
        <v>2613.66</v>
      </c>
      <c r="H195" s="206">
        <f t="shared" si="16"/>
        <v>3162.5285999999996</v>
      </c>
      <c r="I195" s="205">
        <f t="shared" si="17"/>
        <v>5334</v>
      </c>
      <c r="J195" s="87"/>
      <c r="K195" s="249">
        <v>0.21</v>
      </c>
    </row>
    <row r="196" spans="1:11">
      <c r="A196" s="50">
        <v>92157</v>
      </c>
      <c r="B196" s="68" t="s">
        <v>20724</v>
      </c>
      <c r="C196" s="245" t="s">
        <v>20553</v>
      </c>
      <c r="D196" s="236">
        <v>1778</v>
      </c>
      <c r="E196" s="236"/>
      <c r="F196" s="236"/>
      <c r="G196" s="205">
        <f t="shared" si="15"/>
        <v>2613.66</v>
      </c>
      <c r="H196" s="206">
        <f t="shared" si="16"/>
        <v>3162.5285999999996</v>
      </c>
      <c r="I196" s="205">
        <f t="shared" si="17"/>
        <v>5334</v>
      </c>
      <c r="J196" s="87"/>
      <c r="K196" s="249">
        <v>0.21</v>
      </c>
    </row>
    <row r="197" spans="1:11">
      <c r="A197" s="50">
        <v>92157</v>
      </c>
      <c r="B197" s="68" t="s">
        <v>20725</v>
      </c>
      <c r="C197" s="245" t="s">
        <v>20553</v>
      </c>
      <c r="D197" s="236">
        <v>1778</v>
      </c>
      <c r="E197" s="236"/>
      <c r="F197" s="236"/>
      <c r="G197" s="205">
        <f t="shared" si="15"/>
        <v>2613.66</v>
      </c>
      <c r="H197" s="206">
        <f t="shared" si="16"/>
        <v>3162.5285999999996</v>
      </c>
      <c r="I197" s="205">
        <f t="shared" si="17"/>
        <v>5334</v>
      </c>
      <c r="J197" s="87"/>
      <c r="K197" s="249">
        <v>0.21</v>
      </c>
    </row>
    <row r="198" spans="1:11">
      <c r="A198" s="50">
        <v>92157</v>
      </c>
      <c r="B198" s="68" t="s">
        <v>20726</v>
      </c>
      <c r="C198" s="245" t="s">
        <v>20553</v>
      </c>
      <c r="D198" s="236">
        <v>1778</v>
      </c>
      <c r="E198" s="236"/>
      <c r="F198" s="236"/>
      <c r="G198" s="205">
        <f t="shared" ref="G198:G229" si="18">+D198*1.47</f>
        <v>2613.66</v>
      </c>
      <c r="H198" s="206">
        <f t="shared" si="16"/>
        <v>3162.5285999999996</v>
      </c>
      <c r="I198" s="205">
        <f t="shared" si="17"/>
        <v>5334</v>
      </c>
      <c r="J198" s="87"/>
      <c r="K198" s="249">
        <v>0.21</v>
      </c>
    </row>
    <row r="199" spans="1:11">
      <c r="A199" s="50">
        <v>92157</v>
      </c>
      <c r="B199" s="68" t="s">
        <v>20727</v>
      </c>
      <c r="C199" s="245" t="s">
        <v>20553</v>
      </c>
      <c r="D199" s="236">
        <v>1778</v>
      </c>
      <c r="E199" s="236"/>
      <c r="F199" s="236"/>
      <c r="G199" s="205">
        <f t="shared" si="18"/>
        <v>2613.66</v>
      </c>
      <c r="H199" s="206">
        <f t="shared" si="16"/>
        <v>3162.5285999999996</v>
      </c>
      <c r="I199" s="205">
        <f t="shared" si="17"/>
        <v>5334</v>
      </c>
      <c r="J199" s="87"/>
      <c r="K199" s="249">
        <v>0.21</v>
      </c>
    </row>
    <row r="200" spans="1:11">
      <c r="A200" s="50">
        <v>92157</v>
      </c>
      <c r="B200" s="68" t="s">
        <v>20728</v>
      </c>
      <c r="C200" s="245" t="s">
        <v>20553</v>
      </c>
      <c r="D200" s="236">
        <v>1778</v>
      </c>
      <c r="E200" s="236"/>
      <c r="F200" s="236"/>
      <c r="G200" s="205">
        <f t="shared" si="18"/>
        <v>2613.66</v>
      </c>
      <c r="H200" s="206">
        <f t="shared" si="16"/>
        <v>3162.5285999999996</v>
      </c>
      <c r="I200" s="205">
        <f t="shared" si="17"/>
        <v>5334</v>
      </c>
      <c r="J200" s="87"/>
      <c r="K200" s="249">
        <v>0.21</v>
      </c>
    </row>
    <row r="201" spans="1:11">
      <c r="A201" s="50">
        <v>92157</v>
      </c>
      <c r="B201" s="68" t="s">
        <v>20729</v>
      </c>
      <c r="C201" s="245" t="s">
        <v>20553</v>
      </c>
      <c r="D201" s="236">
        <v>1778</v>
      </c>
      <c r="E201" s="236"/>
      <c r="F201" s="236"/>
      <c r="G201" s="205">
        <f t="shared" si="18"/>
        <v>2613.66</v>
      </c>
      <c r="H201" s="206">
        <f t="shared" si="16"/>
        <v>3162.5285999999996</v>
      </c>
      <c r="I201" s="205">
        <f t="shared" si="17"/>
        <v>5334</v>
      </c>
      <c r="J201" s="87"/>
      <c r="K201" s="249">
        <v>0.21</v>
      </c>
    </row>
    <row r="202" spans="1:11">
      <c r="A202" s="50">
        <v>92157</v>
      </c>
      <c r="B202" s="68" t="s">
        <v>20730</v>
      </c>
      <c r="C202" s="245" t="s">
        <v>20553</v>
      </c>
      <c r="D202" s="236">
        <v>1778</v>
      </c>
      <c r="E202" s="236"/>
      <c r="F202" s="236"/>
      <c r="G202" s="205">
        <f t="shared" si="18"/>
        <v>2613.66</v>
      </c>
      <c r="H202" s="206">
        <f t="shared" si="16"/>
        <v>3162.5285999999996</v>
      </c>
      <c r="I202" s="205">
        <f t="shared" si="17"/>
        <v>5334</v>
      </c>
      <c r="J202" s="87"/>
      <c r="K202" s="249">
        <v>0.21</v>
      </c>
    </row>
    <row r="203" spans="1:11">
      <c r="A203" s="50">
        <v>92157</v>
      </c>
      <c r="B203" s="68" t="s">
        <v>20731</v>
      </c>
      <c r="C203" s="245" t="s">
        <v>20553</v>
      </c>
      <c r="D203" s="236">
        <v>1778</v>
      </c>
      <c r="E203" s="236"/>
      <c r="F203" s="236"/>
      <c r="G203" s="205">
        <f t="shared" si="18"/>
        <v>2613.66</v>
      </c>
      <c r="H203" s="206">
        <f t="shared" si="16"/>
        <v>3162.5285999999996</v>
      </c>
      <c r="I203" s="205">
        <f t="shared" si="17"/>
        <v>5334</v>
      </c>
      <c r="J203" s="87"/>
      <c r="K203" s="249">
        <v>0.21</v>
      </c>
    </row>
    <row r="204" spans="1:11">
      <c r="A204" s="50">
        <v>92157</v>
      </c>
      <c r="B204" s="68" t="s">
        <v>20732</v>
      </c>
      <c r="C204" s="245" t="s">
        <v>20553</v>
      </c>
      <c r="D204" s="236">
        <v>1778</v>
      </c>
      <c r="E204" s="236"/>
      <c r="F204" s="236"/>
      <c r="G204" s="205">
        <f t="shared" si="18"/>
        <v>2613.66</v>
      </c>
      <c r="H204" s="206">
        <f t="shared" si="16"/>
        <v>3162.5285999999996</v>
      </c>
      <c r="I204" s="205">
        <f t="shared" si="17"/>
        <v>5334</v>
      </c>
      <c r="J204" s="87"/>
      <c r="K204" s="249">
        <v>0.21</v>
      </c>
    </row>
    <row r="205" spans="1:11">
      <c r="A205" s="50">
        <v>92157</v>
      </c>
      <c r="B205" s="68" t="s">
        <v>20733</v>
      </c>
      <c r="C205" s="245" t="s">
        <v>20553</v>
      </c>
      <c r="D205" s="236">
        <v>1778</v>
      </c>
      <c r="E205" s="236"/>
      <c r="F205" s="236"/>
      <c r="G205" s="205">
        <f t="shared" si="18"/>
        <v>2613.66</v>
      </c>
      <c r="H205" s="206">
        <f t="shared" si="16"/>
        <v>3162.5285999999996</v>
      </c>
      <c r="I205" s="205">
        <f t="shared" si="17"/>
        <v>5334</v>
      </c>
      <c r="J205" s="87"/>
      <c r="K205" s="249">
        <v>0.21</v>
      </c>
    </row>
    <row r="206" spans="1:11">
      <c r="A206" s="50">
        <v>92157</v>
      </c>
      <c r="B206" s="68" t="s">
        <v>20734</v>
      </c>
      <c r="C206" s="245" t="s">
        <v>20553</v>
      </c>
      <c r="D206" s="236">
        <v>1778</v>
      </c>
      <c r="E206" s="236"/>
      <c r="F206" s="236"/>
      <c r="G206" s="205">
        <f t="shared" si="18"/>
        <v>2613.66</v>
      </c>
      <c r="H206" s="206">
        <f t="shared" si="16"/>
        <v>3162.5285999999996</v>
      </c>
      <c r="I206" s="205">
        <f t="shared" si="17"/>
        <v>5334</v>
      </c>
      <c r="J206" s="87"/>
      <c r="K206" s="249">
        <v>0.21</v>
      </c>
    </row>
    <row r="207" spans="1:11">
      <c r="A207" s="50">
        <v>92157</v>
      </c>
      <c r="B207" s="68" t="s">
        <v>20735</v>
      </c>
      <c r="C207" s="245" t="s">
        <v>20553</v>
      </c>
      <c r="D207" s="236">
        <v>1778</v>
      </c>
      <c r="E207" s="236"/>
      <c r="F207" s="236"/>
      <c r="G207" s="205">
        <f t="shared" si="18"/>
        <v>2613.66</v>
      </c>
      <c r="H207" s="206">
        <f t="shared" si="16"/>
        <v>3162.5285999999996</v>
      </c>
      <c r="I207" s="205">
        <f t="shared" si="17"/>
        <v>5334</v>
      </c>
      <c r="J207" s="87"/>
      <c r="K207" s="249">
        <v>0.21</v>
      </c>
    </row>
    <row r="208" spans="1:11">
      <c r="A208" s="50">
        <v>92157</v>
      </c>
      <c r="B208" s="68" t="s">
        <v>20736</v>
      </c>
      <c r="C208" s="245" t="s">
        <v>20553</v>
      </c>
      <c r="D208" s="236">
        <v>1778</v>
      </c>
      <c r="E208" s="236"/>
      <c r="F208" s="236"/>
      <c r="G208" s="205">
        <f t="shared" si="18"/>
        <v>2613.66</v>
      </c>
      <c r="H208" s="206">
        <f t="shared" si="16"/>
        <v>3162.5285999999996</v>
      </c>
      <c r="I208" s="205">
        <f t="shared" si="17"/>
        <v>5334</v>
      </c>
      <c r="J208" s="87"/>
      <c r="K208" s="249">
        <v>0.21</v>
      </c>
    </row>
    <row r="209" spans="1:11">
      <c r="A209" s="50">
        <v>92157</v>
      </c>
      <c r="B209" s="68" t="s">
        <v>20737</v>
      </c>
      <c r="C209" s="245" t="s">
        <v>20553</v>
      </c>
      <c r="D209" s="236">
        <v>1778</v>
      </c>
      <c r="E209" s="236"/>
      <c r="F209" s="236"/>
      <c r="G209" s="205">
        <f t="shared" si="18"/>
        <v>2613.66</v>
      </c>
      <c r="H209" s="206">
        <f t="shared" si="16"/>
        <v>3162.5285999999996</v>
      </c>
      <c r="I209" s="205">
        <f t="shared" si="17"/>
        <v>5334</v>
      </c>
      <c r="J209" s="87"/>
      <c r="K209" s="249">
        <v>0.21</v>
      </c>
    </row>
    <row r="210" spans="1:11">
      <c r="A210" s="50">
        <v>92157</v>
      </c>
      <c r="B210" s="68" t="s">
        <v>20738</v>
      </c>
      <c r="C210" s="245" t="s">
        <v>20553</v>
      </c>
      <c r="D210" s="236">
        <v>1778</v>
      </c>
      <c r="E210" s="236"/>
      <c r="F210" s="236"/>
      <c r="G210" s="205">
        <f t="shared" si="18"/>
        <v>2613.66</v>
      </c>
      <c r="H210" s="206">
        <f t="shared" si="16"/>
        <v>3162.5285999999996</v>
      </c>
      <c r="I210" s="205">
        <f t="shared" si="17"/>
        <v>5334</v>
      </c>
      <c r="J210" s="87"/>
      <c r="K210" s="249">
        <v>0.21</v>
      </c>
    </row>
    <row r="211" spans="1:11">
      <c r="A211" s="50">
        <v>92157</v>
      </c>
      <c r="B211" s="68" t="s">
        <v>20739</v>
      </c>
      <c r="C211" s="245" t="s">
        <v>20553</v>
      </c>
      <c r="D211" s="236">
        <v>1778</v>
      </c>
      <c r="E211" s="236"/>
      <c r="F211" s="236"/>
      <c r="G211" s="205">
        <f t="shared" si="18"/>
        <v>2613.66</v>
      </c>
      <c r="H211" s="206">
        <f t="shared" si="16"/>
        <v>3162.5285999999996</v>
      </c>
      <c r="I211" s="205">
        <f t="shared" si="17"/>
        <v>5334</v>
      </c>
      <c r="J211" s="87"/>
      <c r="K211" s="249">
        <v>0.21</v>
      </c>
    </row>
    <row r="212" spans="1:11">
      <c r="A212" s="50">
        <v>92157</v>
      </c>
      <c r="B212" s="68" t="s">
        <v>20740</v>
      </c>
      <c r="C212" s="245" t="s">
        <v>20553</v>
      </c>
      <c r="D212" s="236">
        <v>1778</v>
      </c>
      <c r="E212" s="236"/>
      <c r="F212" s="236"/>
      <c r="G212" s="205">
        <f t="shared" si="18"/>
        <v>2613.66</v>
      </c>
      <c r="H212" s="206">
        <f t="shared" si="16"/>
        <v>3162.5285999999996</v>
      </c>
      <c r="I212" s="205">
        <f t="shared" si="17"/>
        <v>5334</v>
      </c>
      <c r="J212" s="87"/>
      <c r="K212" s="249">
        <v>0.21</v>
      </c>
    </row>
    <row r="213" spans="1:11">
      <c r="A213" s="50">
        <v>92157</v>
      </c>
      <c r="B213" s="68" t="s">
        <v>20741</v>
      </c>
      <c r="C213" s="245" t="s">
        <v>20553</v>
      </c>
      <c r="D213" s="236">
        <v>1778</v>
      </c>
      <c r="E213" s="236"/>
      <c r="F213" s="236"/>
      <c r="G213" s="205">
        <f t="shared" si="18"/>
        <v>2613.66</v>
      </c>
      <c r="H213" s="206">
        <f t="shared" si="16"/>
        <v>3162.5285999999996</v>
      </c>
      <c r="I213" s="205">
        <f t="shared" si="17"/>
        <v>5334</v>
      </c>
      <c r="J213" s="87"/>
      <c r="K213" s="249">
        <v>0.21</v>
      </c>
    </row>
    <row r="214" spans="1:11">
      <c r="A214" s="50">
        <v>92157</v>
      </c>
      <c r="B214" s="68" t="s">
        <v>20742</v>
      </c>
      <c r="C214" s="245" t="s">
        <v>20553</v>
      </c>
      <c r="D214" s="236">
        <v>1778</v>
      </c>
      <c r="E214" s="236"/>
      <c r="F214" s="236"/>
      <c r="G214" s="205">
        <f t="shared" si="18"/>
        <v>2613.66</v>
      </c>
      <c r="H214" s="206">
        <f t="shared" si="16"/>
        <v>3162.5285999999996</v>
      </c>
      <c r="I214" s="205">
        <f t="shared" si="17"/>
        <v>5334</v>
      </c>
      <c r="J214" s="87"/>
      <c r="K214" s="249">
        <v>0.21</v>
      </c>
    </row>
    <row r="215" spans="1:11">
      <c r="A215" s="50">
        <v>92157</v>
      </c>
      <c r="B215" s="68" t="s">
        <v>20743</v>
      </c>
      <c r="C215" s="245" t="s">
        <v>20553</v>
      </c>
      <c r="D215" s="236">
        <v>1778</v>
      </c>
      <c r="E215" s="236"/>
      <c r="F215" s="236"/>
      <c r="G215" s="205">
        <f t="shared" si="18"/>
        <v>2613.66</v>
      </c>
      <c r="H215" s="206">
        <f t="shared" si="16"/>
        <v>3162.5285999999996</v>
      </c>
      <c r="I215" s="205">
        <f t="shared" si="17"/>
        <v>5334</v>
      </c>
      <c r="J215" s="87"/>
      <c r="K215" s="249">
        <v>0.21</v>
      </c>
    </row>
    <row r="216" spans="1:11">
      <c r="A216" s="50">
        <v>92157</v>
      </c>
      <c r="B216" s="68" t="s">
        <v>20744</v>
      </c>
      <c r="C216" s="245" t="s">
        <v>20553</v>
      </c>
      <c r="D216" s="236">
        <v>1778</v>
      </c>
      <c r="E216" s="236"/>
      <c r="F216" s="236"/>
      <c r="G216" s="205">
        <f t="shared" si="18"/>
        <v>2613.66</v>
      </c>
      <c r="H216" s="206">
        <f t="shared" si="16"/>
        <v>3162.5285999999996</v>
      </c>
      <c r="I216" s="205">
        <f t="shared" si="17"/>
        <v>5334</v>
      </c>
      <c r="J216" s="87"/>
      <c r="K216" s="249">
        <v>0.21</v>
      </c>
    </row>
    <row r="217" spans="1:11">
      <c r="A217" s="50">
        <v>92157</v>
      </c>
      <c r="B217" s="68" t="s">
        <v>20745</v>
      </c>
      <c r="C217" s="245" t="s">
        <v>20553</v>
      </c>
      <c r="D217" s="236">
        <v>1778</v>
      </c>
      <c r="E217" s="236"/>
      <c r="F217" s="236"/>
      <c r="G217" s="205">
        <f t="shared" si="18"/>
        <v>2613.66</v>
      </c>
      <c r="H217" s="206">
        <f t="shared" si="16"/>
        <v>3162.5285999999996</v>
      </c>
      <c r="I217" s="205">
        <f t="shared" si="17"/>
        <v>5334</v>
      </c>
      <c r="J217" s="87"/>
      <c r="K217" s="249">
        <v>0.21</v>
      </c>
    </row>
    <row r="218" spans="1:11">
      <c r="A218" s="50">
        <v>92157</v>
      </c>
      <c r="B218" s="68" t="s">
        <v>20746</v>
      </c>
      <c r="C218" s="245" t="s">
        <v>20553</v>
      </c>
      <c r="D218" s="236">
        <v>1778</v>
      </c>
      <c r="E218" s="236"/>
      <c r="F218" s="236"/>
      <c r="G218" s="205">
        <f t="shared" si="18"/>
        <v>2613.66</v>
      </c>
      <c r="H218" s="206">
        <f t="shared" si="16"/>
        <v>3162.5285999999996</v>
      </c>
      <c r="I218" s="205">
        <f t="shared" si="17"/>
        <v>5334</v>
      </c>
      <c r="J218" s="87"/>
      <c r="K218" s="249">
        <v>0.21</v>
      </c>
    </row>
    <row r="219" spans="1:11">
      <c r="A219" s="50">
        <v>92157</v>
      </c>
      <c r="B219" s="68" t="s">
        <v>20747</v>
      </c>
      <c r="C219" s="245" t="s">
        <v>20553</v>
      </c>
      <c r="D219" s="236">
        <v>1778</v>
      </c>
      <c r="E219" s="236"/>
      <c r="F219" s="236"/>
      <c r="G219" s="205">
        <f t="shared" si="18"/>
        <v>2613.66</v>
      </c>
      <c r="H219" s="206">
        <f t="shared" si="16"/>
        <v>3162.5285999999996</v>
      </c>
      <c r="I219" s="205">
        <f t="shared" si="17"/>
        <v>5334</v>
      </c>
      <c r="J219" s="87"/>
      <c r="K219" s="249">
        <v>0.21</v>
      </c>
    </row>
    <row r="220" spans="1:11">
      <c r="A220" s="50">
        <v>92157</v>
      </c>
      <c r="B220" s="68" t="s">
        <v>20748</v>
      </c>
      <c r="C220" s="245" t="s">
        <v>20553</v>
      </c>
      <c r="D220" s="236">
        <v>1778</v>
      </c>
      <c r="E220" s="236"/>
      <c r="F220" s="236"/>
      <c r="G220" s="205">
        <f t="shared" si="18"/>
        <v>2613.66</v>
      </c>
      <c r="H220" s="206">
        <f t="shared" si="16"/>
        <v>3162.5285999999996</v>
      </c>
      <c r="I220" s="205">
        <f t="shared" si="17"/>
        <v>5334</v>
      </c>
      <c r="J220" s="87"/>
      <c r="K220" s="249">
        <v>0.21</v>
      </c>
    </row>
    <row r="221" spans="1:11">
      <c r="A221" s="50">
        <v>92157</v>
      </c>
      <c r="B221" s="68" t="s">
        <v>20749</v>
      </c>
      <c r="C221" s="245" t="s">
        <v>20553</v>
      </c>
      <c r="D221" s="236">
        <v>1778</v>
      </c>
      <c r="E221" s="236"/>
      <c r="F221" s="236"/>
      <c r="G221" s="205">
        <f t="shared" si="18"/>
        <v>2613.66</v>
      </c>
      <c r="H221" s="206">
        <f t="shared" si="16"/>
        <v>3162.5285999999996</v>
      </c>
      <c r="I221" s="205">
        <f t="shared" si="17"/>
        <v>5334</v>
      </c>
      <c r="J221" s="87"/>
      <c r="K221" s="249">
        <v>0.21</v>
      </c>
    </row>
    <row r="222" spans="1:11">
      <c r="A222" s="50">
        <v>92157</v>
      </c>
      <c r="B222" s="68" t="s">
        <v>20750</v>
      </c>
      <c r="C222" s="245" t="s">
        <v>20553</v>
      </c>
      <c r="D222" s="236">
        <v>1778</v>
      </c>
      <c r="E222" s="236"/>
      <c r="F222" s="236"/>
      <c r="G222" s="205">
        <f t="shared" si="18"/>
        <v>2613.66</v>
      </c>
      <c r="H222" s="206">
        <f t="shared" si="16"/>
        <v>3162.5285999999996</v>
      </c>
      <c r="I222" s="205">
        <f t="shared" si="17"/>
        <v>5334</v>
      </c>
      <c r="J222" s="87"/>
      <c r="K222" s="249">
        <v>0.21</v>
      </c>
    </row>
    <row r="223" spans="1:11">
      <c r="A223" s="50">
        <v>92157</v>
      </c>
      <c r="B223" s="68" t="s">
        <v>20751</v>
      </c>
      <c r="C223" s="245" t="s">
        <v>20553</v>
      </c>
      <c r="D223" s="236">
        <v>1778</v>
      </c>
      <c r="E223" s="236"/>
      <c r="F223" s="236"/>
      <c r="G223" s="205">
        <f t="shared" si="18"/>
        <v>2613.66</v>
      </c>
      <c r="H223" s="206">
        <f t="shared" si="16"/>
        <v>3162.5285999999996</v>
      </c>
      <c r="I223" s="205">
        <f t="shared" si="17"/>
        <v>5334</v>
      </c>
      <c r="J223" s="87"/>
      <c r="K223" s="249">
        <v>0.21</v>
      </c>
    </row>
    <row r="224" spans="1:11">
      <c r="A224" s="50">
        <v>92157</v>
      </c>
      <c r="B224" s="68" t="s">
        <v>20752</v>
      </c>
      <c r="C224" s="245" t="s">
        <v>20553</v>
      </c>
      <c r="D224" s="236">
        <v>1778</v>
      </c>
      <c r="E224" s="236"/>
      <c r="F224" s="236"/>
      <c r="G224" s="205">
        <f t="shared" si="18"/>
        <v>2613.66</v>
      </c>
      <c r="H224" s="206">
        <f t="shared" si="16"/>
        <v>3162.5285999999996</v>
      </c>
      <c r="I224" s="205">
        <f t="shared" si="17"/>
        <v>5334</v>
      </c>
      <c r="J224" s="87"/>
      <c r="K224" s="249">
        <v>0.21</v>
      </c>
    </row>
    <row r="225" spans="1:11">
      <c r="A225" s="50">
        <v>92157</v>
      </c>
      <c r="B225" s="68" t="s">
        <v>20753</v>
      </c>
      <c r="C225" s="245" t="s">
        <v>20553</v>
      </c>
      <c r="D225" s="236">
        <v>1778</v>
      </c>
      <c r="E225" s="236"/>
      <c r="F225" s="236"/>
      <c r="G225" s="205">
        <f t="shared" si="18"/>
        <v>2613.66</v>
      </c>
      <c r="H225" s="206">
        <f t="shared" si="16"/>
        <v>3162.5285999999996</v>
      </c>
      <c r="I225" s="205">
        <f t="shared" si="17"/>
        <v>5334</v>
      </c>
      <c r="J225" s="87"/>
      <c r="K225" s="249">
        <v>0.21</v>
      </c>
    </row>
    <row r="226" spans="1:11">
      <c r="A226" s="50">
        <v>92157</v>
      </c>
      <c r="B226" s="68" t="s">
        <v>20754</v>
      </c>
      <c r="C226" s="245" t="s">
        <v>20553</v>
      </c>
      <c r="D226" s="236">
        <v>1778</v>
      </c>
      <c r="E226" s="236"/>
      <c r="F226" s="236"/>
      <c r="G226" s="205">
        <f t="shared" si="18"/>
        <v>2613.66</v>
      </c>
      <c r="H226" s="206">
        <f t="shared" si="16"/>
        <v>3162.5285999999996</v>
      </c>
      <c r="I226" s="205">
        <f t="shared" si="17"/>
        <v>5334</v>
      </c>
      <c r="J226" s="87"/>
      <c r="K226" s="249">
        <v>0.21</v>
      </c>
    </row>
    <row r="227" spans="1:11">
      <c r="A227" s="50">
        <v>92157</v>
      </c>
      <c r="B227" s="68" t="s">
        <v>20755</v>
      </c>
      <c r="C227" s="245" t="s">
        <v>20553</v>
      </c>
      <c r="D227" s="236">
        <v>1778</v>
      </c>
      <c r="E227" s="236"/>
      <c r="F227" s="236"/>
      <c r="G227" s="205">
        <f t="shared" si="18"/>
        <v>2613.66</v>
      </c>
      <c r="H227" s="206">
        <f t="shared" si="16"/>
        <v>3162.5285999999996</v>
      </c>
      <c r="I227" s="205">
        <f t="shared" si="17"/>
        <v>5334</v>
      </c>
      <c r="J227" s="87"/>
      <c r="K227" s="249">
        <v>0.21</v>
      </c>
    </row>
    <row r="228" spans="1:11">
      <c r="A228" s="50">
        <v>92157</v>
      </c>
      <c r="B228" s="68" t="s">
        <v>20756</v>
      </c>
      <c r="C228" s="245" t="s">
        <v>20553</v>
      </c>
      <c r="D228" s="236">
        <v>1778</v>
      </c>
      <c r="E228" s="236"/>
      <c r="F228" s="236"/>
      <c r="G228" s="205">
        <f t="shared" si="18"/>
        <v>2613.66</v>
      </c>
      <c r="H228" s="206">
        <f t="shared" si="16"/>
        <v>3162.5285999999996</v>
      </c>
      <c r="I228" s="205">
        <f t="shared" ref="I228:I279" si="19">D228*$P$1</f>
        <v>5334</v>
      </c>
      <c r="J228" s="87"/>
      <c r="K228" s="249">
        <v>0.21</v>
      </c>
    </row>
    <row r="229" spans="1:11">
      <c r="A229" s="50">
        <v>92157</v>
      </c>
      <c r="B229" s="68" t="s">
        <v>20757</v>
      </c>
      <c r="C229" s="245" t="s">
        <v>20553</v>
      </c>
      <c r="D229" s="236">
        <v>1778</v>
      </c>
      <c r="E229" s="236"/>
      <c r="F229" s="236"/>
      <c r="G229" s="205">
        <f t="shared" si="18"/>
        <v>2613.66</v>
      </c>
      <c r="H229" s="206">
        <f t="shared" si="16"/>
        <v>3162.5285999999996</v>
      </c>
      <c r="I229" s="205">
        <f t="shared" si="19"/>
        <v>5334</v>
      </c>
      <c r="J229" s="87"/>
      <c r="K229" s="249">
        <v>0.21</v>
      </c>
    </row>
    <row r="230" spans="1:11">
      <c r="A230" s="50">
        <v>92157</v>
      </c>
      <c r="B230" s="68" t="s">
        <v>20758</v>
      </c>
      <c r="C230" s="245" t="s">
        <v>20553</v>
      </c>
      <c r="D230" s="236">
        <v>1778</v>
      </c>
      <c r="E230" s="236"/>
      <c r="F230" s="236"/>
      <c r="G230" s="205">
        <f t="shared" ref="G230:G261" si="20">+D230*1.47</f>
        <v>2613.66</v>
      </c>
      <c r="H230" s="206">
        <f t="shared" ref="H230:H279" si="21">+G230*1.21</f>
        <v>3162.5285999999996</v>
      </c>
      <c r="I230" s="205">
        <f t="shared" si="19"/>
        <v>5334</v>
      </c>
      <c r="J230" s="87"/>
      <c r="K230" s="249">
        <v>0.21</v>
      </c>
    </row>
    <row r="231" spans="1:11">
      <c r="A231" s="50">
        <v>92157</v>
      </c>
      <c r="B231" s="68" t="s">
        <v>20759</v>
      </c>
      <c r="C231" s="245" t="s">
        <v>20553</v>
      </c>
      <c r="D231" s="236">
        <v>1778</v>
      </c>
      <c r="E231" s="236"/>
      <c r="F231" s="236"/>
      <c r="G231" s="205">
        <f t="shared" si="20"/>
        <v>2613.66</v>
      </c>
      <c r="H231" s="206">
        <f t="shared" si="21"/>
        <v>3162.5285999999996</v>
      </c>
      <c r="I231" s="205">
        <f t="shared" si="19"/>
        <v>5334</v>
      </c>
      <c r="J231" s="87"/>
      <c r="K231" s="249">
        <v>0.21</v>
      </c>
    </row>
    <row r="232" spans="1:11">
      <c r="A232" s="50">
        <v>92157</v>
      </c>
      <c r="B232" s="68" t="s">
        <v>20760</v>
      </c>
      <c r="C232" s="245" t="s">
        <v>20553</v>
      </c>
      <c r="D232" s="236">
        <v>1778</v>
      </c>
      <c r="E232" s="236"/>
      <c r="F232" s="236"/>
      <c r="G232" s="205">
        <f t="shared" si="20"/>
        <v>2613.66</v>
      </c>
      <c r="H232" s="206">
        <f t="shared" si="21"/>
        <v>3162.5285999999996</v>
      </c>
      <c r="I232" s="205">
        <f t="shared" si="19"/>
        <v>5334</v>
      </c>
      <c r="J232" s="87"/>
      <c r="K232" s="249">
        <v>0.21</v>
      </c>
    </row>
    <row r="233" spans="1:11">
      <c r="A233" s="50">
        <v>92157</v>
      </c>
      <c r="B233" s="68" t="s">
        <v>20761</v>
      </c>
      <c r="C233" s="245" t="s">
        <v>20553</v>
      </c>
      <c r="D233" s="236">
        <v>1778</v>
      </c>
      <c r="E233" s="236"/>
      <c r="F233" s="236"/>
      <c r="G233" s="205">
        <f t="shared" si="20"/>
        <v>2613.66</v>
      </c>
      <c r="H233" s="206">
        <f t="shared" si="21"/>
        <v>3162.5285999999996</v>
      </c>
      <c r="I233" s="205">
        <f t="shared" si="19"/>
        <v>5334</v>
      </c>
      <c r="J233" s="87"/>
      <c r="K233" s="249">
        <v>0.21</v>
      </c>
    </row>
    <row r="234" spans="1:11">
      <c r="A234" s="50">
        <v>92157</v>
      </c>
      <c r="B234" s="68" t="s">
        <v>20762</v>
      </c>
      <c r="C234" s="245" t="s">
        <v>20553</v>
      </c>
      <c r="D234" s="236">
        <v>1778</v>
      </c>
      <c r="E234" s="236"/>
      <c r="F234" s="236"/>
      <c r="G234" s="205">
        <f t="shared" si="20"/>
        <v>2613.66</v>
      </c>
      <c r="H234" s="206">
        <f t="shared" si="21"/>
        <v>3162.5285999999996</v>
      </c>
      <c r="I234" s="205">
        <f t="shared" si="19"/>
        <v>5334</v>
      </c>
      <c r="J234" s="87"/>
      <c r="K234" s="249">
        <v>0.21</v>
      </c>
    </row>
    <row r="235" spans="1:11">
      <c r="A235" s="50">
        <v>92157</v>
      </c>
      <c r="B235" s="68" t="s">
        <v>20763</v>
      </c>
      <c r="C235" s="245" t="s">
        <v>20553</v>
      </c>
      <c r="D235" s="236">
        <v>1778</v>
      </c>
      <c r="E235" s="236"/>
      <c r="F235" s="236"/>
      <c r="G235" s="205">
        <f t="shared" si="20"/>
        <v>2613.66</v>
      </c>
      <c r="H235" s="206">
        <f t="shared" si="21"/>
        <v>3162.5285999999996</v>
      </c>
      <c r="I235" s="205">
        <f t="shared" si="19"/>
        <v>5334</v>
      </c>
      <c r="J235" s="87"/>
      <c r="K235" s="249">
        <v>0.21</v>
      </c>
    </row>
    <row r="236" spans="1:11">
      <c r="A236" s="50">
        <v>92157</v>
      </c>
      <c r="B236" s="68" t="s">
        <v>20764</v>
      </c>
      <c r="C236" s="245" t="s">
        <v>20553</v>
      </c>
      <c r="D236" s="236">
        <v>1778</v>
      </c>
      <c r="E236" s="236"/>
      <c r="F236" s="236"/>
      <c r="G236" s="205">
        <f t="shared" si="20"/>
        <v>2613.66</v>
      </c>
      <c r="H236" s="206">
        <f t="shared" si="21"/>
        <v>3162.5285999999996</v>
      </c>
      <c r="I236" s="205">
        <f t="shared" si="19"/>
        <v>5334</v>
      </c>
      <c r="J236" s="87"/>
      <c r="K236" s="249">
        <v>0.21</v>
      </c>
    </row>
    <row r="237" spans="1:11">
      <c r="A237" s="50">
        <v>92157</v>
      </c>
      <c r="B237" s="68" t="s">
        <v>20765</v>
      </c>
      <c r="C237" s="245" t="s">
        <v>20553</v>
      </c>
      <c r="D237" s="236">
        <v>1778</v>
      </c>
      <c r="E237" s="236"/>
      <c r="F237" s="236"/>
      <c r="G237" s="205">
        <f t="shared" si="20"/>
        <v>2613.66</v>
      </c>
      <c r="H237" s="206">
        <f t="shared" si="21"/>
        <v>3162.5285999999996</v>
      </c>
      <c r="I237" s="205">
        <f t="shared" si="19"/>
        <v>5334</v>
      </c>
      <c r="J237" s="87"/>
      <c r="K237" s="249">
        <v>0.21</v>
      </c>
    </row>
    <row r="238" spans="1:11">
      <c r="A238" s="50">
        <v>92157</v>
      </c>
      <c r="B238" s="68" t="s">
        <v>20766</v>
      </c>
      <c r="C238" s="245" t="s">
        <v>20553</v>
      </c>
      <c r="D238" s="236">
        <v>1778</v>
      </c>
      <c r="E238" s="236"/>
      <c r="F238" s="236"/>
      <c r="G238" s="205">
        <f t="shared" si="20"/>
        <v>2613.66</v>
      </c>
      <c r="H238" s="206">
        <f t="shared" si="21"/>
        <v>3162.5285999999996</v>
      </c>
      <c r="I238" s="205">
        <f t="shared" si="19"/>
        <v>5334</v>
      </c>
      <c r="J238" s="87"/>
      <c r="K238" s="249">
        <v>0.21</v>
      </c>
    </row>
    <row r="239" spans="1:11">
      <c r="A239" s="50">
        <v>92157</v>
      </c>
      <c r="B239" s="68" t="s">
        <v>20767</v>
      </c>
      <c r="C239" s="245" t="s">
        <v>20553</v>
      </c>
      <c r="D239" s="236">
        <v>1778</v>
      </c>
      <c r="E239" s="236"/>
      <c r="F239" s="236"/>
      <c r="G239" s="205">
        <f t="shared" si="20"/>
        <v>2613.66</v>
      </c>
      <c r="H239" s="206">
        <f t="shared" si="21"/>
        <v>3162.5285999999996</v>
      </c>
      <c r="I239" s="205">
        <f t="shared" si="19"/>
        <v>5334</v>
      </c>
      <c r="J239" s="87"/>
      <c r="K239" s="249">
        <v>0.21</v>
      </c>
    </row>
    <row r="240" spans="1:11">
      <c r="A240" s="50">
        <v>92157</v>
      </c>
      <c r="B240" s="68" t="s">
        <v>20768</v>
      </c>
      <c r="C240" s="245" t="s">
        <v>20553</v>
      </c>
      <c r="D240" s="236">
        <v>1778</v>
      </c>
      <c r="E240" s="236"/>
      <c r="F240" s="236"/>
      <c r="G240" s="205">
        <f t="shared" si="20"/>
        <v>2613.66</v>
      </c>
      <c r="H240" s="206">
        <f t="shared" si="21"/>
        <v>3162.5285999999996</v>
      </c>
      <c r="I240" s="205">
        <f t="shared" si="19"/>
        <v>5334</v>
      </c>
      <c r="J240" s="87"/>
      <c r="K240" s="249">
        <v>0.21</v>
      </c>
    </row>
    <row r="241" spans="1:11">
      <c r="A241" s="50">
        <v>92157</v>
      </c>
      <c r="B241" s="68" t="s">
        <v>20769</v>
      </c>
      <c r="C241" s="245" t="s">
        <v>20553</v>
      </c>
      <c r="D241" s="236">
        <v>1778</v>
      </c>
      <c r="E241" s="236"/>
      <c r="F241" s="236"/>
      <c r="G241" s="205">
        <f t="shared" si="20"/>
        <v>2613.66</v>
      </c>
      <c r="H241" s="206">
        <f t="shared" si="21"/>
        <v>3162.5285999999996</v>
      </c>
      <c r="I241" s="205">
        <f t="shared" si="19"/>
        <v>5334</v>
      </c>
      <c r="J241" s="87"/>
      <c r="K241" s="249">
        <v>0.21</v>
      </c>
    </row>
    <row r="242" spans="1:11">
      <c r="A242" s="50">
        <v>92157</v>
      </c>
      <c r="B242" s="68" t="s">
        <v>20770</v>
      </c>
      <c r="C242" s="245" t="s">
        <v>20553</v>
      </c>
      <c r="D242" s="236">
        <v>1778</v>
      </c>
      <c r="E242" s="236"/>
      <c r="F242" s="236"/>
      <c r="G242" s="205">
        <f t="shared" si="20"/>
        <v>2613.66</v>
      </c>
      <c r="H242" s="206">
        <f t="shared" si="21"/>
        <v>3162.5285999999996</v>
      </c>
      <c r="I242" s="205">
        <f t="shared" si="19"/>
        <v>5334</v>
      </c>
      <c r="J242" s="87"/>
      <c r="K242" s="249">
        <v>0.21</v>
      </c>
    </row>
    <row r="243" spans="1:11">
      <c r="A243" s="50">
        <v>92157</v>
      </c>
      <c r="B243" s="68" t="s">
        <v>20771</v>
      </c>
      <c r="C243" s="245" t="s">
        <v>20553</v>
      </c>
      <c r="D243" s="236">
        <v>1778</v>
      </c>
      <c r="E243" s="236"/>
      <c r="F243" s="236"/>
      <c r="G243" s="205">
        <f t="shared" si="20"/>
        <v>2613.66</v>
      </c>
      <c r="H243" s="206">
        <f t="shared" si="21"/>
        <v>3162.5285999999996</v>
      </c>
      <c r="I243" s="205">
        <f t="shared" si="19"/>
        <v>5334</v>
      </c>
      <c r="J243" s="87"/>
      <c r="K243" s="249">
        <v>0.21</v>
      </c>
    </row>
    <row r="244" spans="1:11">
      <c r="A244" s="50">
        <v>92157</v>
      </c>
      <c r="B244" s="68" t="s">
        <v>20772</v>
      </c>
      <c r="C244" s="245" t="s">
        <v>20553</v>
      </c>
      <c r="D244" s="236">
        <v>1778</v>
      </c>
      <c r="E244" s="236"/>
      <c r="F244" s="236"/>
      <c r="G244" s="205">
        <f t="shared" si="20"/>
        <v>2613.66</v>
      </c>
      <c r="H244" s="206">
        <f t="shared" si="21"/>
        <v>3162.5285999999996</v>
      </c>
      <c r="I244" s="205">
        <f t="shared" si="19"/>
        <v>5334</v>
      </c>
      <c r="J244" s="87"/>
      <c r="K244" s="249">
        <v>0.21</v>
      </c>
    </row>
    <row r="245" spans="1:11">
      <c r="A245" s="50">
        <v>92157</v>
      </c>
      <c r="B245" s="68" t="s">
        <v>20773</v>
      </c>
      <c r="C245" s="245" t="s">
        <v>20553</v>
      </c>
      <c r="D245" s="236">
        <v>1778</v>
      </c>
      <c r="E245" s="236"/>
      <c r="F245" s="236"/>
      <c r="G245" s="205">
        <f t="shared" si="20"/>
        <v>2613.66</v>
      </c>
      <c r="H245" s="206">
        <f t="shared" si="21"/>
        <v>3162.5285999999996</v>
      </c>
      <c r="I245" s="205">
        <f t="shared" si="19"/>
        <v>5334</v>
      </c>
      <c r="J245" s="87"/>
      <c r="K245" s="249">
        <v>0.21</v>
      </c>
    </row>
    <row r="246" spans="1:11">
      <c r="A246" s="50">
        <v>92157</v>
      </c>
      <c r="B246" s="68" t="s">
        <v>20774</v>
      </c>
      <c r="C246" s="245" t="s">
        <v>20553</v>
      </c>
      <c r="D246" s="236">
        <v>1778</v>
      </c>
      <c r="E246" s="236"/>
      <c r="F246" s="236"/>
      <c r="G246" s="205">
        <f t="shared" si="20"/>
        <v>2613.66</v>
      </c>
      <c r="H246" s="206">
        <f t="shared" si="21"/>
        <v>3162.5285999999996</v>
      </c>
      <c r="I246" s="205">
        <f t="shared" si="19"/>
        <v>5334</v>
      </c>
      <c r="J246" s="87"/>
      <c r="K246" s="249">
        <v>0.21</v>
      </c>
    </row>
    <row r="247" spans="1:11">
      <c r="A247" s="50">
        <v>92157</v>
      </c>
      <c r="B247" s="68" t="s">
        <v>20775</v>
      </c>
      <c r="C247" s="245" t="s">
        <v>20553</v>
      </c>
      <c r="D247" s="236">
        <v>1778</v>
      </c>
      <c r="E247" s="236"/>
      <c r="F247" s="236"/>
      <c r="G247" s="205">
        <f t="shared" si="20"/>
        <v>2613.66</v>
      </c>
      <c r="H247" s="206">
        <f t="shared" si="21"/>
        <v>3162.5285999999996</v>
      </c>
      <c r="I247" s="205">
        <f t="shared" si="19"/>
        <v>5334</v>
      </c>
      <c r="J247" s="87"/>
      <c r="K247" s="249">
        <v>0.21</v>
      </c>
    </row>
    <row r="248" spans="1:11">
      <c r="A248" s="50">
        <v>92157</v>
      </c>
      <c r="B248" s="68" t="s">
        <v>20776</v>
      </c>
      <c r="C248" s="245" t="s">
        <v>20553</v>
      </c>
      <c r="D248" s="236">
        <v>1778</v>
      </c>
      <c r="E248" s="236"/>
      <c r="F248" s="236"/>
      <c r="G248" s="205">
        <f t="shared" si="20"/>
        <v>2613.66</v>
      </c>
      <c r="H248" s="206">
        <f t="shared" si="21"/>
        <v>3162.5285999999996</v>
      </c>
      <c r="I248" s="205">
        <f t="shared" si="19"/>
        <v>5334</v>
      </c>
      <c r="J248" s="87"/>
      <c r="K248" s="249">
        <v>0.21</v>
      </c>
    </row>
    <row r="249" spans="1:11">
      <c r="A249" s="50">
        <v>92157</v>
      </c>
      <c r="B249" s="68" t="s">
        <v>20777</v>
      </c>
      <c r="C249" s="245" t="s">
        <v>20553</v>
      </c>
      <c r="D249" s="236">
        <v>1778</v>
      </c>
      <c r="E249" s="236"/>
      <c r="F249" s="236"/>
      <c r="G249" s="205">
        <f t="shared" si="20"/>
        <v>2613.66</v>
      </c>
      <c r="H249" s="206">
        <f t="shared" si="21"/>
        <v>3162.5285999999996</v>
      </c>
      <c r="I249" s="205">
        <f t="shared" si="19"/>
        <v>5334</v>
      </c>
      <c r="J249" s="87"/>
      <c r="K249" s="249">
        <v>0.21</v>
      </c>
    </row>
    <row r="250" spans="1:11">
      <c r="A250" s="50">
        <v>92157</v>
      </c>
      <c r="B250" s="68" t="s">
        <v>20778</v>
      </c>
      <c r="C250" s="245" t="s">
        <v>20553</v>
      </c>
      <c r="D250" s="236">
        <v>1778</v>
      </c>
      <c r="E250" s="236"/>
      <c r="F250" s="236"/>
      <c r="G250" s="205">
        <f t="shared" si="20"/>
        <v>2613.66</v>
      </c>
      <c r="H250" s="206">
        <f t="shared" si="21"/>
        <v>3162.5285999999996</v>
      </c>
      <c r="I250" s="205">
        <f t="shared" si="19"/>
        <v>5334</v>
      </c>
      <c r="J250" s="87"/>
      <c r="K250" s="249">
        <v>0.21</v>
      </c>
    </row>
    <row r="251" spans="1:11">
      <c r="A251" s="50">
        <v>92157</v>
      </c>
      <c r="B251" s="68" t="s">
        <v>20779</v>
      </c>
      <c r="C251" s="245" t="s">
        <v>20553</v>
      </c>
      <c r="D251" s="236">
        <v>1778</v>
      </c>
      <c r="E251" s="236"/>
      <c r="F251" s="236"/>
      <c r="G251" s="205">
        <f t="shared" si="20"/>
        <v>2613.66</v>
      </c>
      <c r="H251" s="206">
        <f t="shared" si="21"/>
        <v>3162.5285999999996</v>
      </c>
      <c r="I251" s="205">
        <f t="shared" si="19"/>
        <v>5334</v>
      </c>
      <c r="J251" s="87"/>
      <c r="K251" s="249">
        <v>0.21</v>
      </c>
    </row>
    <row r="252" spans="1:11">
      <c r="A252" s="50">
        <v>92157</v>
      </c>
      <c r="B252" s="68" t="s">
        <v>20780</v>
      </c>
      <c r="C252" s="245" t="s">
        <v>20553</v>
      </c>
      <c r="D252" s="236">
        <v>1778</v>
      </c>
      <c r="E252" s="236"/>
      <c r="F252" s="236"/>
      <c r="G252" s="205">
        <f t="shared" si="20"/>
        <v>2613.66</v>
      </c>
      <c r="H252" s="206">
        <f t="shared" si="21"/>
        <v>3162.5285999999996</v>
      </c>
      <c r="I252" s="205">
        <f t="shared" si="19"/>
        <v>5334</v>
      </c>
      <c r="J252" s="87"/>
      <c r="K252" s="249">
        <v>0.21</v>
      </c>
    </row>
    <row r="253" spans="1:11">
      <c r="A253" s="50">
        <v>92157</v>
      </c>
      <c r="B253" s="68" t="s">
        <v>20781</v>
      </c>
      <c r="C253" s="245" t="s">
        <v>20553</v>
      </c>
      <c r="D253" s="236">
        <v>1778</v>
      </c>
      <c r="E253" s="236"/>
      <c r="F253" s="236"/>
      <c r="G253" s="205">
        <f t="shared" si="20"/>
        <v>2613.66</v>
      </c>
      <c r="H253" s="206">
        <f t="shared" si="21"/>
        <v>3162.5285999999996</v>
      </c>
      <c r="I253" s="205">
        <f t="shared" si="19"/>
        <v>5334</v>
      </c>
      <c r="J253" s="87"/>
      <c r="K253" s="249">
        <v>0.21</v>
      </c>
    </row>
    <row r="254" spans="1:11">
      <c r="A254" s="50">
        <v>92157</v>
      </c>
      <c r="B254" s="68" t="s">
        <v>20782</v>
      </c>
      <c r="C254" s="245" t="s">
        <v>20553</v>
      </c>
      <c r="D254" s="236">
        <v>1778</v>
      </c>
      <c r="E254" s="236"/>
      <c r="F254" s="236"/>
      <c r="G254" s="205">
        <f t="shared" si="20"/>
        <v>2613.66</v>
      </c>
      <c r="H254" s="206">
        <f t="shared" si="21"/>
        <v>3162.5285999999996</v>
      </c>
      <c r="I254" s="205">
        <f t="shared" si="19"/>
        <v>5334</v>
      </c>
      <c r="J254" s="87"/>
      <c r="K254" s="249">
        <v>0.21</v>
      </c>
    </row>
    <row r="255" spans="1:11">
      <c r="A255" s="50">
        <v>92157</v>
      </c>
      <c r="B255" s="68" t="s">
        <v>20783</v>
      </c>
      <c r="C255" s="245" t="s">
        <v>20553</v>
      </c>
      <c r="D255" s="236">
        <v>1778</v>
      </c>
      <c r="E255" s="236"/>
      <c r="F255" s="236"/>
      <c r="G255" s="205">
        <f t="shared" si="20"/>
        <v>2613.66</v>
      </c>
      <c r="H255" s="206">
        <f t="shared" si="21"/>
        <v>3162.5285999999996</v>
      </c>
      <c r="I255" s="205">
        <f t="shared" si="19"/>
        <v>5334</v>
      </c>
      <c r="J255" s="87"/>
      <c r="K255" s="249">
        <v>0.21</v>
      </c>
    </row>
    <row r="256" spans="1:11">
      <c r="A256" s="50">
        <v>92157</v>
      </c>
      <c r="B256" s="68" t="s">
        <v>20784</v>
      </c>
      <c r="C256" s="245" t="s">
        <v>20553</v>
      </c>
      <c r="D256" s="236">
        <v>1778</v>
      </c>
      <c r="E256" s="236"/>
      <c r="F256" s="236"/>
      <c r="G256" s="205">
        <f t="shared" si="20"/>
        <v>2613.66</v>
      </c>
      <c r="H256" s="206">
        <f t="shared" si="21"/>
        <v>3162.5285999999996</v>
      </c>
      <c r="I256" s="205">
        <f t="shared" si="19"/>
        <v>5334</v>
      </c>
      <c r="J256" s="87"/>
      <c r="K256" s="249">
        <v>0.21</v>
      </c>
    </row>
    <row r="257" spans="1:11">
      <c r="A257" s="50">
        <v>92157</v>
      </c>
      <c r="B257" s="68" t="s">
        <v>20785</v>
      </c>
      <c r="C257" s="245" t="s">
        <v>20553</v>
      </c>
      <c r="D257" s="236">
        <v>1778</v>
      </c>
      <c r="E257" s="236"/>
      <c r="F257" s="236"/>
      <c r="G257" s="205">
        <f t="shared" si="20"/>
        <v>2613.66</v>
      </c>
      <c r="H257" s="206">
        <f t="shared" si="21"/>
        <v>3162.5285999999996</v>
      </c>
      <c r="I257" s="205">
        <f t="shared" si="19"/>
        <v>5334</v>
      </c>
      <c r="J257" s="87"/>
      <c r="K257" s="249">
        <v>0.21</v>
      </c>
    </row>
    <row r="258" spans="1:11">
      <c r="A258" s="50">
        <v>92157</v>
      </c>
      <c r="B258" s="68" t="s">
        <v>20786</v>
      </c>
      <c r="C258" s="245" t="s">
        <v>20553</v>
      </c>
      <c r="D258" s="236">
        <v>1778</v>
      </c>
      <c r="E258" s="236"/>
      <c r="F258" s="236"/>
      <c r="G258" s="205">
        <f t="shared" si="20"/>
        <v>2613.66</v>
      </c>
      <c r="H258" s="206">
        <f t="shared" si="21"/>
        <v>3162.5285999999996</v>
      </c>
      <c r="I258" s="205">
        <f t="shared" si="19"/>
        <v>5334</v>
      </c>
      <c r="J258" s="87"/>
      <c r="K258" s="249">
        <v>0.21</v>
      </c>
    </row>
    <row r="259" spans="1:11">
      <c r="A259" s="50">
        <v>92157</v>
      </c>
      <c r="B259" s="68" t="s">
        <v>20787</v>
      </c>
      <c r="C259" s="245" t="s">
        <v>20553</v>
      </c>
      <c r="D259" s="236">
        <v>1778</v>
      </c>
      <c r="E259" s="236"/>
      <c r="F259" s="236"/>
      <c r="G259" s="205">
        <f t="shared" si="20"/>
        <v>2613.66</v>
      </c>
      <c r="H259" s="206">
        <f t="shared" si="21"/>
        <v>3162.5285999999996</v>
      </c>
      <c r="I259" s="205">
        <f t="shared" si="19"/>
        <v>5334</v>
      </c>
      <c r="J259" s="87"/>
      <c r="K259" s="249">
        <v>0.21</v>
      </c>
    </row>
    <row r="260" spans="1:11">
      <c r="A260" s="50">
        <v>92157</v>
      </c>
      <c r="B260" s="68" t="s">
        <v>20788</v>
      </c>
      <c r="C260" s="245" t="s">
        <v>20553</v>
      </c>
      <c r="D260" s="236">
        <v>1778</v>
      </c>
      <c r="E260" s="236"/>
      <c r="F260" s="236"/>
      <c r="G260" s="205">
        <f t="shared" si="20"/>
        <v>2613.66</v>
      </c>
      <c r="H260" s="206">
        <f t="shared" si="21"/>
        <v>3162.5285999999996</v>
      </c>
      <c r="I260" s="205">
        <f t="shared" si="19"/>
        <v>5334</v>
      </c>
      <c r="J260" s="87"/>
      <c r="K260" s="249">
        <v>0.21</v>
      </c>
    </row>
    <row r="261" spans="1:11">
      <c r="A261" s="50">
        <v>92157</v>
      </c>
      <c r="B261" s="68" t="s">
        <v>20789</v>
      </c>
      <c r="C261" s="245" t="s">
        <v>20553</v>
      </c>
      <c r="D261" s="236">
        <v>1778</v>
      </c>
      <c r="E261" s="236"/>
      <c r="F261" s="236"/>
      <c r="G261" s="205">
        <f t="shared" si="20"/>
        <v>2613.66</v>
      </c>
      <c r="H261" s="206">
        <f t="shared" si="21"/>
        <v>3162.5285999999996</v>
      </c>
      <c r="I261" s="205">
        <f t="shared" si="19"/>
        <v>5334</v>
      </c>
      <c r="J261" s="87"/>
      <c r="K261" s="249">
        <v>0.21</v>
      </c>
    </row>
    <row r="262" spans="1:11">
      <c r="A262" s="50">
        <v>92157</v>
      </c>
      <c r="B262" s="68" t="s">
        <v>20790</v>
      </c>
      <c r="C262" s="245" t="s">
        <v>20553</v>
      </c>
      <c r="D262" s="236">
        <v>1778</v>
      </c>
      <c r="E262" s="236"/>
      <c r="F262" s="236"/>
      <c r="G262" s="205">
        <f t="shared" ref="G262:G279" si="22">+D262*1.47</f>
        <v>2613.66</v>
      </c>
      <c r="H262" s="206">
        <f t="shared" si="21"/>
        <v>3162.5285999999996</v>
      </c>
      <c r="I262" s="205">
        <f t="shared" si="19"/>
        <v>5334</v>
      </c>
      <c r="J262" s="87"/>
      <c r="K262" s="249">
        <v>0.21</v>
      </c>
    </row>
    <row r="263" spans="1:11">
      <c r="A263" s="50">
        <v>92157</v>
      </c>
      <c r="B263" s="68" t="s">
        <v>20791</v>
      </c>
      <c r="C263" s="245" t="s">
        <v>20553</v>
      </c>
      <c r="D263" s="236">
        <v>1778</v>
      </c>
      <c r="E263" s="236"/>
      <c r="F263" s="236"/>
      <c r="G263" s="205">
        <f t="shared" si="22"/>
        <v>2613.66</v>
      </c>
      <c r="H263" s="206">
        <f t="shared" si="21"/>
        <v>3162.5285999999996</v>
      </c>
      <c r="I263" s="205">
        <f t="shared" si="19"/>
        <v>5334</v>
      </c>
      <c r="J263" s="87"/>
      <c r="K263" s="249">
        <v>0.21</v>
      </c>
    </row>
    <row r="264" spans="1:11">
      <c r="A264" s="50">
        <v>92157</v>
      </c>
      <c r="B264" s="68" t="s">
        <v>20792</v>
      </c>
      <c r="C264" s="245" t="s">
        <v>20553</v>
      </c>
      <c r="D264" s="236">
        <v>1778</v>
      </c>
      <c r="E264" s="236"/>
      <c r="F264" s="236"/>
      <c r="G264" s="205">
        <f t="shared" si="22"/>
        <v>2613.66</v>
      </c>
      <c r="H264" s="206">
        <f t="shared" si="21"/>
        <v>3162.5285999999996</v>
      </c>
      <c r="I264" s="205">
        <f t="shared" si="19"/>
        <v>5334</v>
      </c>
      <c r="J264" s="87"/>
      <c r="K264" s="249">
        <v>0.21</v>
      </c>
    </row>
    <row r="265" spans="1:11">
      <c r="A265" s="50">
        <v>92157</v>
      </c>
      <c r="B265" s="68" t="s">
        <v>20793</v>
      </c>
      <c r="C265" s="245" t="s">
        <v>20553</v>
      </c>
      <c r="D265" s="236">
        <v>1778</v>
      </c>
      <c r="E265" s="236"/>
      <c r="F265" s="236"/>
      <c r="G265" s="205">
        <f t="shared" si="22"/>
        <v>2613.66</v>
      </c>
      <c r="H265" s="206">
        <f t="shared" si="21"/>
        <v>3162.5285999999996</v>
      </c>
      <c r="I265" s="205">
        <f t="shared" si="19"/>
        <v>5334</v>
      </c>
      <c r="J265" s="87"/>
      <c r="K265" s="249">
        <v>0.21</v>
      </c>
    </row>
    <row r="266" spans="1:11">
      <c r="A266" s="50">
        <v>92157</v>
      </c>
      <c r="B266" s="68" t="s">
        <v>20794</v>
      </c>
      <c r="C266" s="245" t="s">
        <v>20553</v>
      </c>
      <c r="D266" s="236">
        <v>1778</v>
      </c>
      <c r="E266" s="236"/>
      <c r="F266" s="236"/>
      <c r="G266" s="205">
        <f t="shared" si="22"/>
        <v>2613.66</v>
      </c>
      <c r="H266" s="206">
        <f t="shared" si="21"/>
        <v>3162.5285999999996</v>
      </c>
      <c r="I266" s="205">
        <f t="shared" si="19"/>
        <v>5334</v>
      </c>
      <c r="J266" s="87"/>
      <c r="K266" s="249">
        <v>0.21</v>
      </c>
    </row>
    <row r="267" spans="1:11">
      <c r="A267" s="50">
        <v>92157</v>
      </c>
      <c r="B267" s="68" t="s">
        <v>20795</v>
      </c>
      <c r="C267" s="245" t="s">
        <v>20553</v>
      </c>
      <c r="D267" s="236">
        <v>1778</v>
      </c>
      <c r="E267" s="236"/>
      <c r="F267" s="236"/>
      <c r="G267" s="205">
        <f t="shared" si="22"/>
        <v>2613.66</v>
      </c>
      <c r="H267" s="206">
        <f t="shared" si="21"/>
        <v>3162.5285999999996</v>
      </c>
      <c r="I267" s="205">
        <f t="shared" si="19"/>
        <v>5334</v>
      </c>
      <c r="J267" s="87"/>
      <c r="K267" s="249">
        <v>0.21</v>
      </c>
    </row>
    <row r="268" spans="1:11">
      <c r="A268" s="50">
        <v>92157</v>
      </c>
      <c r="B268" s="68" t="s">
        <v>20796</v>
      </c>
      <c r="C268" s="245" t="s">
        <v>20553</v>
      </c>
      <c r="D268" s="236">
        <v>1778</v>
      </c>
      <c r="E268" s="236"/>
      <c r="F268" s="236"/>
      <c r="G268" s="205">
        <f t="shared" si="22"/>
        <v>2613.66</v>
      </c>
      <c r="H268" s="206">
        <f t="shared" si="21"/>
        <v>3162.5285999999996</v>
      </c>
      <c r="I268" s="205">
        <f t="shared" si="19"/>
        <v>5334</v>
      </c>
      <c r="J268" s="87"/>
      <c r="K268" s="249">
        <v>0.21</v>
      </c>
    </row>
    <row r="269" spans="1:11">
      <c r="A269" s="50">
        <v>92157</v>
      </c>
      <c r="B269" s="68" t="s">
        <v>20797</v>
      </c>
      <c r="C269" s="245" t="s">
        <v>20553</v>
      </c>
      <c r="D269" s="236">
        <v>1778</v>
      </c>
      <c r="E269" s="236"/>
      <c r="F269" s="236"/>
      <c r="G269" s="205">
        <f t="shared" si="22"/>
        <v>2613.66</v>
      </c>
      <c r="H269" s="206">
        <f t="shared" si="21"/>
        <v>3162.5285999999996</v>
      </c>
      <c r="I269" s="205">
        <f t="shared" si="19"/>
        <v>5334</v>
      </c>
      <c r="J269" s="87"/>
      <c r="K269" s="249">
        <v>0.21</v>
      </c>
    </row>
    <row r="270" spans="1:11">
      <c r="A270" s="50">
        <v>92157</v>
      </c>
      <c r="B270" s="68" t="s">
        <v>20798</v>
      </c>
      <c r="C270" s="245" t="s">
        <v>20553</v>
      </c>
      <c r="D270" s="236">
        <v>1778</v>
      </c>
      <c r="E270" s="236"/>
      <c r="F270" s="236"/>
      <c r="G270" s="205">
        <f t="shared" si="22"/>
        <v>2613.66</v>
      </c>
      <c r="H270" s="206">
        <f t="shared" si="21"/>
        <v>3162.5285999999996</v>
      </c>
      <c r="I270" s="205">
        <f t="shared" si="19"/>
        <v>5334</v>
      </c>
      <c r="J270" s="87"/>
      <c r="K270" s="249">
        <v>0.21</v>
      </c>
    </row>
    <row r="271" spans="1:11">
      <c r="A271" s="50">
        <v>92157</v>
      </c>
      <c r="B271" s="68" t="s">
        <v>20799</v>
      </c>
      <c r="C271" s="245" t="s">
        <v>20553</v>
      </c>
      <c r="D271" s="236">
        <v>1778</v>
      </c>
      <c r="E271" s="236"/>
      <c r="F271" s="236"/>
      <c r="G271" s="205">
        <f t="shared" si="22"/>
        <v>2613.66</v>
      </c>
      <c r="H271" s="206">
        <f t="shared" si="21"/>
        <v>3162.5285999999996</v>
      </c>
      <c r="I271" s="205">
        <f t="shared" si="19"/>
        <v>5334</v>
      </c>
      <c r="J271" s="87"/>
      <c r="K271" s="249">
        <v>0.21</v>
      </c>
    </row>
    <row r="272" spans="1:11">
      <c r="A272" s="50">
        <v>92157</v>
      </c>
      <c r="B272" s="68" t="s">
        <v>20800</v>
      </c>
      <c r="C272" s="245" t="s">
        <v>20553</v>
      </c>
      <c r="D272" s="236">
        <v>1778</v>
      </c>
      <c r="E272" s="236"/>
      <c r="F272" s="236"/>
      <c r="G272" s="205">
        <f t="shared" si="22"/>
        <v>2613.66</v>
      </c>
      <c r="H272" s="206">
        <f t="shared" si="21"/>
        <v>3162.5285999999996</v>
      </c>
      <c r="I272" s="205">
        <f t="shared" si="19"/>
        <v>5334</v>
      </c>
      <c r="J272" s="87"/>
      <c r="K272" s="249">
        <v>0.21</v>
      </c>
    </row>
    <row r="273" spans="1:11">
      <c r="A273" s="50">
        <v>92157</v>
      </c>
      <c r="B273" s="68" t="s">
        <v>20801</v>
      </c>
      <c r="C273" s="245" t="s">
        <v>20553</v>
      </c>
      <c r="D273" s="236">
        <v>1778</v>
      </c>
      <c r="E273" s="236"/>
      <c r="F273" s="236"/>
      <c r="G273" s="205">
        <f t="shared" si="22"/>
        <v>2613.66</v>
      </c>
      <c r="H273" s="206">
        <f t="shared" si="21"/>
        <v>3162.5285999999996</v>
      </c>
      <c r="I273" s="205">
        <f t="shared" si="19"/>
        <v>5334</v>
      </c>
      <c r="J273" s="87"/>
      <c r="K273" s="249">
        <v>0.21</v>
      </c>
    </row>
    <row r="274" spans="1:11">
      <c r="A274" s="50">
        <v>92157</v>
      </c>
      <c r="B274" s="68" t="s">
        <v>20802</v>
      </c>
      <c r="C274" s="245" t="s">
        <v>20553</v>
      </c>
      <c r="D274" s="236">
        <v>1778</v>
      </c>
      <c r="E274" s="236"/>
      <c r="F274" s="236"/>
      <c r="G274" s="205">
        <f t="shared" si="22"/>
        <v>2613.66</v>
      </c>
      <c r="H274" s="206">
        <f t="shared" si="21"/>
        <v>3162.5285999999996</v>
      </c>
      <c r="I274" s="205">
        <f t="shared" si="19"/>
        <v>5334</v>
      </c>
      <c r="J274" s="87"/>
      <c r="K274" s="249">
        <v>0.21</v>
      </c>
    </row>
    <row r="275" spans="1:11">
      <c r="A275" s="50">
        <v>92157</v>
      </c>
      <c r="B275" s="68" t="s">
        <v>20803</v>
      </c>
      <c r="C275" s="245" t="s">
        <v>20553</v>
      </c>
      <c r="D275" s="236">
        <v>1778</v>
      </c>
      <c r="E275" s="236"/>
      <c r="F275" s="236"/>
      <c r="G275" s="205">
        <f t="shared" si="22"/>
        <v>2613.66</v>
      </c>
      <c r="H275" s="206">
        <f t="shared" si="21"/>
        <v>3162.5285999999996</v>
      </c>
      <c r="I275" s="205">
        <f t="shared" si="19"/>
        <v>5334</v>
      </c>
      <c r="J275" s="87"/>
      <c r="K275" s="249">
        <v>0.21</v>
      </c>
    </row>
    <row r="276" spans="1:11">
      <c r="A276" s="50">
        <v>92157</v>
      </c>
      <c r="B276" s="68" t="s">
        <v>20804</v>
      </c>
      <c r="C276" s="245" t="s">
        <v>20553</v>
      </c>
      <c r="D276" s="236">
        <v>1778</v>
      </c>
      <c r="E276" s="236"/>
      <c r="F276" s="236"/>
      <c r="G276" s="205">
        <f t="shared" si="22"/>
        <v>2613.66</v>
      </c>
      <c r="H276" s="206">
        <f t="shared" si="21"/>
        <v>3162.5285999999996</v>
      </c>
      <c r="I276" s="205">
        <f t="shared" si="19"/>
        <v>5334</v>
      </c>
      <c r="J276" s="87"/>
      <c r="K276" s="249">
        <v>0.21</v>
      </c>
    </row>
    <row r="277" spans="1:11">
      <c r="A277" s="50">
        <v>92157</v>
      </c>
      <c r="B277" s="68" t="s">
        <v>20805</v>
      </c>
      <c r="C277" s="245" t="s">
        <v>20553</v>
      </c>
      <c r="D277" s="236">
        <v>1778</v>
      </c>
      <c r="E277" s="236"/>
      <c r="F277" s="236"/>
      <c r="G277" s="205">
        <f t="shared" si="22"/>
        <v>2613.66</v>
      </c>
      <c r="H277" s="206">
        <f t="shared" si="21"/>
        <v>3162.5285999999996</v>
      </c>
      <c r="I277" s="205">
        <f t="shared" si="19"/>
        <v>5334</v>
      </c>
      <c r="J277" s="87"/>
      <c r="K277" s="249">
        <v>0.21</v>
      </c>
    </row>
    <row r="278" spans="1:11">
      <c r="A278" s="50">
        <v>92157</v>
      </c>
      <c r="B278" s="68" t="s">
        <v>20806</v>
      </c>
      <c r="C278" s="245" t="s">
        <v>20553</v>
      </c>
      <c r="D278" s="236">
        <v>1778</v>
      </c>
      <c r="E278" s="236"/>
      <c r="F278" s="236"/>
      <c r="G278" s="205">
        <f t="shared" si="22"/>
        <v>2613.66</v>
      </c>
      <c r="H278" s="206">
        <f t="shared" si="21"/>
        <v>3162.5285999999996</v>
      </c>
      <c r="I278" s="205">
        <f t="shared" si="19"/>
        <v>5334</v>
      </c>
      <c r="J278" s="87"/>
      <c r="K278" s="249">
        <v>0.21</v>
      </c>
    </row>
    <row r="279" spans="1:11">
      <c r="A279" s="50">
        <v>92157</v>
      </c>
      <c r="B279" s="68" t="s">
        <v>20807</v>
      </c>
      <c r="C279" s="245" t="s">
        <v>20553</v>
      </c>
      <c r="D279" s="236">
        <v>1778</v>
      </c>
      <c r="E279" s="236"/>
      <c r="F279" s="236"/>
      <c r="G279" s="205">
        <f t="shared" si="22"/>
        <v>2613.66</v>
      </c>
      <c r="H279" s="206">
        <f t="shared" si="21"/>
        <v>3162.5285999999996</v>
      </c>
      <c r="I279" s="205">
        <f t="shared" si="19"/>
        <v>5334</v>
      </c>
      <c r="J279" s="87"/>
      <c r="K279" s="249">
        <v>0.21</v>
      </c>
    </row>
    <row r="280" spans="1:11">
      <c r="G280" s="232"/>
      <c r="H280" s="232"/>
    </row>
    <row r="281" spans="1:11">
      <c r="A281" s="240" t="s">
        <v>20808</v>
      </c>
      <c r="G281" s="232"/>
      <c r="H281" s="232"/>
    </row>
    <row r="282" spans="1:11">
      <c r="G282" s="232"/>
      <c r="H282" s="232"/>
    </row>
    <row r="283" spans="1:11">
      <c r="G283" s="232"/>
      <c r="H283" s="232"/>
    </row>
    <row r="284" spans="1:11">
      <c r="G284" s="232"/>
      <c r="H284" s="232"/>
    </row>
    <row r="285" spans="1:11">
      <c r="G285" s="232"/>
      <c r="H285" s="232"/>
    </row>
    <row r="286" spans="1:11">
      <c r="G286" s="232"/>
      <c r="H286" s="232"/>
    </row>
    <row r="287" spans="1:11">
      <c r="G287" s="232"/>
      <c r="H287" s="232"/>
    </row>
    <row r="288" spans="1:11">
      <c r="G288" s="232"/>
      <c r="H288" s="232"/>
    </row>
    <row r="289" spans="7:8">
      <c r="G289" s="232"/>
      <c r="H289" s="232"/>
    </row>
    <row r="290" spans="7:8">
      <c r="G290" s="232"/>
      <c r="H290" s="232"/>
    </row>
    <row r="291" spans="7:8">
      <c r="G291" s="232"/>
      <c r="H291" s="232"/>
    </row>
    <row r="292" spans="7:8">
      <c r="G292" s="232"/>
      <c r="H292" s="232"/>
    </row>
    <row r="293" spans="7:8">
      <c r="G293" s="232"/>
      <c r="H293" s="232"/>
    </row>
    <row r="294" spans="7:8">
      <c r="G294" s="232"/>
      <c r="H294" s="232"/>
    </row>
  </sheetData>
  <mergeCells count="4">
    <mergeCell ref="A3:K3"/>
    <mergeCell ref="B4:K4"/>
    <mergeCell ref="G5:H5"/>
    <mergeCell ref="I5:J5"/>
  </mergeCells>
  <hyperlinks>
    <hyperlink ref="B1" location="obsah!A33" display="zpět na obsah" xr:uid="{00000000-0004-0000-2400-000000000000}"/>
  </hyperlinks>
  <pageMargins left="0.70866141732283472" right="0.70866141732283472" top="0.78740157480314965" bottom="0.78740157480314965" header="0.31496062992125984" footer="0.31496062992125984"/>
  <pageSetup paperSize="9" scale="7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40"/>
  <dimension ref="A1:I60"/>
  <sheetViews>
    <sheetView showGridLines="0" zoomScaleNormal="100" workbookViewId="0">
      <pane ySplit="1" topLeftCell="A2" activePane="bottomLeft" state="frozen"/>
      <selection pane="bottomLeft" activeCell="A3" sqref="A3:F3"/>
    </sheetView>
  </sheetViews>
  <sheetFormatPr baseColWidth="10" defaultColWidth="9.1640625" defaultRowHeight="13"/>
  <cols>
    <col min="1" max="1" width="8" style="150" customWidth="1"/>
    <col min="2" max="2" width="66" style="150" customWidth="1"/>
    <col min="3" max="3" width="10" style="150" bestFit="1" customWidth="1"/>
    <col min="4" max="5" width="11.83203125" style="150" customWidth="1"/>
    <col min="6" max="6" width="9.6640625" style="150" bestFit="1" customWidth="1"/>
    <col min="7" max="16384" width="9.1640625" style="150"/>
  </cols>
  <sheetData>
    <row r="1" spans="1:9">
      <c r="A1" s="18"/>
      <c r="B1" s="148" t="s">
        <v>20390</v>
      </c>
      <c r="C1" s="149"/>
      <c r="E1" s="149"/>
      <c r="F1" s="149"/>
    </row>
    <row r="2" spans="1:9" ht="14" thickBot="1"/>
    <row r="3" spans="1:9" ht="36" thickBot="1">
      <c r="A3" s="285" t="s">
        <v>20809</v>
      </c>
      <c r="B3" s="286"/>
      <c r="C3" s="286"/>
      <c r="D3" s="286"/>
      <c r="E3" s="286"/>
      <c r="F3" s="287"/>
      <c r="I3" s="194" t="s">
        <v>20810</v>
      </c>
    </row>
    <row r="4" spans="1:9" ht="29.25" customHeight="1" thickBot="1">
      <c r="A4" s="151"/>
      <c r="B4" s="288" t="s">
        <v>20391</v>
      </c>
      <c r="C4" s="288"/>
      <c r="D4" s="288"/>
      <c r="E4" s="288"/>
      <c r="F4" s="289"/>
    </row>
    <row r="5" spans="1:9" ht="19" thickBot="1">
      <c r="A5" s="152"/>
      <c r="B5" s="153"/>
      <c r="C5" s="154"/>
      <c r="D5" s="155" t="s">
        <v>20397</v>
      </c>
      <c r="E5" s="155" t="s">
        <v>20398</v>
      </c>
      <c r="F5" s="156" t="s">
        <v>20399</v>
      </c>
    </row>
    <row r="6" spans="1:9">
      <c r="A6" s="157"/>
      <c r="B6" s="158" t="s">
        <v>20811</v>
      </c>
      <c r="C6" s="138"/>
      <c r="D6" s="138"/>
      <c r="E6" s="159"/>
      <c r="F6" s="160"/>
    </row>
    <row r="7" spans="1:9">
      <c r="A7" s="157"/>
      <c r="B7" s="138" t="s">
        <v>20812</v>
      </c>
      <c r="C7" s="161"/>
      <c r="D7" s="162"/>
      <c r="E7" s="162">
        <v>3</v>
      </c>
      <c r="F7" s="163">
        <v>0.21</v>
      </c>
    </row>
    <row r="8" spans="1:9">
      <c r="A8" s="157"/>
      <c r="B8" s="138" t="s">
        <v>20813</v>
      </c>
      <c r="C8" s="161"/>
      <c r="D8" s="162"/>
      <c r="E8" s="162">
        <v>5</v>
      </c>
      <c r="F8" s="163">
        <v>0.21</v>
      </c>
    </row>
    <row r="9" spans="1:9">
      <c r="A9" s="157"/>
      <c r="B9" s="138" t="s">
        <v>20814</v>
      </c>
      <c r="C9" s="161"/>
      <c r="D9" s="162"/>
      <c r="E9" s="162">
        <v>4</v>
      </c>
      <c r="F9" s="163">
        <v>0.21</v>
      </c>
    </row>
    <row r="10" spans="1:9">
      <c r="A10" s="157"/>
      <c r="B10" s="138" t="s">
        <v>20815</v>
      </c>
      <c r="C10" s="164"/>
      <c r="D10" s="138"/>
      <c r="E10" s="162">
        <v>7</v>
      </c>
      <c r="F10" s="163">
        <v>0.21</v>
      </c>
    </row>
    <row r="11" spans="1:9">
      <c r="A11" s="157"/>
      <c r="B11" s="158" t="s">
        <v>20816</v>
      </c>
      <c r="C11" s="138"/>
      <c r="D11" s="138"/>
      <c r="E11" s="162"/>
      <c r="F11" s="163"/>
    </row>
    <row r="12" spans="1:9">
      <c r="A12" s="157"/>
      <c r="B12" s="138" t="s">
        <v>20812</v>
      </c>
      <c r="C12" s="161"/>
      <c r="D12" s="162"/>
      <c r="E12" s="162">
        <v>15</v>
      </c>
      <c r="F12" s="163">
        <v>0.21</v>
      </c>
    </row>
    <row r="13" spans="1:9">
      <c r="A13" s="157"/>
      <c r="B13" s="138" t="s">
        <v>20813</v>
      </c>
      <c r="C13" s="161"/>
      <c r="D13" s="162"/>
      <c r="E13" s="162">
        <v>19</v>
      </c>
      <c r="F13" s="163">
        <v>0.21</v>
      </c>
    </row>
    <row r="14" spans="1:9">
      <c r="A14" s="157"/>
      <c r="B14" s="138" t="s">
        <v>20814</v>
      </c>
      <c r="C14" s="161"/>
      <c r="D14" s="162"/>
      <c r="E14" s="162">
        <v>20</v>
      </c>
      <c r="F14" s="163">
        <v>0.21</v>
      </c>
    </row>
    <row r="15" spans="1:9" ht="14" thickBot="1">
      <c r="A15" s="165"/>
      <c r="B15" s="166" t="s">
        <v>20815</v>
      </c>
      <c r="C15" s="167"/>
      <c r="D15" s="168"/>
      <c r="E15" s="168">
        <v>25</v>
      </c>
      <c r="F15" s="169">
        <v>0.21</v>
      </c>
    </row>
    <row r="16" spans="1:9">
      <c r="A16" s="149"/>
      <c r="B16" s="149"/>
      <c r="C16" s="149"/>
      <c r="D16" s="149"/>
      <c r="E16" s="149"/>
      <c r="F16" s="149"/>
    </row>
    <row r="17" spans="1:6" ht="14" thickBot="1">
      <c r="A17" s="149"/>
      <c r="B17" s="149"/>
      <c r="C17" s="149"/>
      <c r="D17" s="149"/>
      <c r="E17" s="149"/>
      <c r="F17" s="149"/>
    </row>
    <row r="18" spans="1:6" ht="35">
      <c r="A18" s="285" t="s">
        <v>20817</v>
      </c>
      <c r="B18" s="286"/>
      <c r="C18" s="286"/>
      <c r="D18" s="286"/>
      <c r="E18" s="286"/>
      <c r="F18" s="287"/>
    </row>
    <row r="19" spans="1:6" ht="17" thickBot="1">
      <c r="A19" s="170"/>
      <c r="B19" s="171" t="s">
        <v>20818</v>
      </c>
      <c r="C19" s="172"/>
      <c r="D19" s="173"/>
      <c r="E19" s="174"/>
      <c r="F19" s="175"/>
    </row>
    <row r="20" spans="1:6" ht="29.25" customHeight="1">
      <c r="A20" s="151"/>
      <c r="B20" s="288" t="s">
        <v>20391</v>
      </c>
      <c r="C20" s="288"/>
      <c r="D20" s="288"/>
      <c r="E20" s="288"/>
      <c r="F20" s="289"/>
    </row>
    <row r="21" spans="1:6" ht="17" thickBot="1">
      <c r="A21" s="170"/>
      <c r="B21" s="171"/>
      <c r="C21" s="172"/>
      <c r="D21" s="173"/>
      <c r="E21" s="174"/>
      <c r="F21" s="175"/>
    </row>
    <row r="22" spans="1:6" ht="19" thickBot="1">
      <c r="A22" s="152"/>
      <c r="B22" s="153"/>
      <c r="C22" s="154"/>
      <c r="D22" s="155" t="s">
        <v>20397</v>
      </c>
      <c r="E22" s="155" t="s">
        <v>20398</v>
      </c>
      <c r="F22" s="156" t="s">
        <v>20399</v>
      </c>
    </row>
    <row r="23" spans="1:6" ht="14" thickBot="1">
      <c r="A23" s="165"/>
      <c r="B23" s="166" t="s">
        <v>20819</v>
      </c>
      <c r="C23" s="176"/>
      <c r="D23" s="168"/>
      <c r="E23" s="177">
        <v>58</v>
      </c>
      <c r="F23" s="169">
        <v>0.15</v>
      </c>
    </row>
    <row r="24" spans="1:6">
      <c r="A24" s="149"/>
      <c r="B24" s="149"/>
      <c r="C24" s="178"/>
      <c r="D24" s="179"/>
      <c r="E24" s="180"/>
      <c r="F24" s="181"/>
    </row>
    <row r="25" spans="1:6" ht="14" thickBot="1">
      <c r="B25" s="148"/>
      <c r="D25" s="149"/>
      <c r="E25" s="149"/>
      <c r="F25" s="149"/>
    </row>
    <row r="26" spans="1:6" ht="35">
      <c r="A26" s="285" t="s">
        <v>20820</v>
      </c>
      <c r="B26" s="286"/>
      <c r="C26" s="286"/>
      <c r="D26" s="286"/>
      <c r="E26" s="286"/>
      <c r="F26" s="287"/>
    </row>
    <row r="27" spans="1:6" ht="17" thickBot="1">
      <c r="A27" s="170"/>
      <c r="B27" s="171" t="s">
        <v>20821</v>
      </c>
      <c r="C27" s="172"/>
      <c r="D27" s="173"/>
      <c r="E27" s="174"/>
      <c r="F27" s="175"/>
    </row>
    <row r="28" spans="1:6" ht="29.25" customHeight="1" thickBot="1">
      <c r="A28" s="151"/>
      <c r="B28" s="288" t="s">
        <v>20391</v>
      </c>
      <c r="C28" s="288"/>
      <c r="D28" s="288"/>
      <c r="E28" s="288"/>
      <c r="F28" s="289"/>
    </row>
    <row r="29" spans="1:6" ht="19" thickBot="1">
      <c r="A29" s="152"/>
      <c r="B29" s="153"/>
      <c r="C29" s="154"/>
      <c r="D29" s="155" t="s">
        <v>20397</v>
      </c>
      <c r="E29" s="155" t="s">
        <v>20398</v>
      </c>
      <c r="F29" s="156" t="s">
        <v>20399</v>
      </c>
    </row>
    <row r="30" spans="1:6">
      <c r="A30" s="157"/>
      <c r="B30" s="138" t="s">
        <v>20822</v>
      </c>
      <c r="C30" s="140"/>
      <c r="D30" s="182"/>
      <c r="E30" s="183">
        <v>480</v>
      </c>
      <c r="F30" s="163">
        <v>0.15</v>
      </c>
    </row>
    <row r="31" spans="1:6" ht="14" thickBot="1">
      <c r="A31" s="165"/>
      <c r="B31" s="166" t="s">
        <v>20823</v>
      </c>
      <c r="C31" s="176"/>
      <c r="D31" s="177"/>
      <c r="E31" s="184">
        <v>550</v>
      </c>
      <c r="F31" s="169">
        <v>0.15</v>
      </c>
    </row>
    <row r="32" spans="1:6">
      <c r="A32" s="149"/>
      <c r="B32" s="149"/>
      <c r="C32" s="149"/>
      <c r="D32" s="149"/>
      <c r="E32" s="149"/>
      <c r="F32" s="149"/>
    </row>
    <row r="33" spans="1:6" ht="14" thickBot="1">
      <c r="A33" s="149"/>
      <c r="B33" s="149"/>
      <c r="C33" s="149"/>
      <c r="D33" s="149"/>
      <c r="E33" s="149"/>
      <c r="F33" s="149"/>
    </row>
    <row r="34" spans="1:6" ht="36" thickBot="1">
      <c r="A34" s="285" t="s">
        <v>20824</v>
      </c>
      <c r="B34" s="286"/>
      <c r="C34" s="286"/>
      <c r="D34" s="286"/>
      <c r="E34" s="286"/>
      <c r="F34" s="287"/>
    </row>
    <row r="35" spans="1:6" ht="29.25" customHeight="1" thickBot="1">
      <c r="A35" s="151"/>
      <c r="B35" s="288" t="s">
        <v>20391</v>
      </c>
      <c r="C35" s="288"/>
      <c r="D35" s="288"/>
      <c r="E35" s="288"/>
      <c r="F35" s="289"/>
    </row>
    <row r="36" spans="1:6" ht="19" thickBot="1">
      <c r="A36" s="152"/>
      <c r="B36" s="153"/>
      <c r="C36" s="154"/>
      <c r="D36" s="155" t="s">
        <v>20397</v>
      </c>
      <c r="E36" s="155" t="s">
        <v>20398</v>
      </c>
      <c r="F36" s="156" t="s">
        <v>20399</v>
      </c>
    </row>
    <row r="37" spans="1:6">
      <c r="A37" s="157"/>
      <c r="B37" s="185" t="s">
        <v>20403</v>
      </c>
      <c r="C37" s="140"/>
      <c r="D37" s="186"/>
      <c r="E37" s="183">
        <v>150</v>
      </c>
      <c r="F37" s="163">
        <v>0.15</v>
      </c>
    </row>
    <row r="38" spans="1:6">
      <c r="A38" s="157"/>
      <c r="B38" s="185"/>
      <c r="C38" s="187"/>
      <c r="D38" s="182"/>
      <c r="E38" s="138"/>
      <c r="F38" s="160"/>
    </row>
    <row r="39" spans="1:6">
      <c r="A39" s="157"/>
      <c r="B39" s="185" t="s">
        <v>20440</v>
      </c>
      <c r="C39" s="140"/>
      <c r="D39" s="182"/>
      <c r="E39" s="182">
        <v>300</v>
      </c>
      <c r="F39" s="163">
        <v>0.15</v>
      </c>
    </row>
    <row r="40" spans="1:6">
      <c r="A40" s="157"/>
      <c r="B40" s="188" t="s">
        <v>20825</v>
      </c>
      <c r="C40" s="187"/>
      <c r="D40" s="182"/>
      <c r="E40" s="182"/>
      <c r="F40" s="160"/>
    </row>
    <row r="41" spans="1:6">
      <c r="A41" s="157"/>
      <c r="B41" s="188" t="s">
        <v>20826</v>
      </c>
      <c r="C41" s="187"/>
      <c r="D41" s="182"/>
      <c r="E41" s="182"/>
      <c r="F41" s="160"/>
    </row>
    <row r="42" spans="1:6">
      <c r="A42" s="157"/>
      <c r="B42" s="188"/>
      <c r="C42" s="187"/>
      <c r="D42" s="182"/>
      <c r="E42" s="182"/>
      <c r="F42" s="160"/>
    </row>
    <row r="43" spans="1:6">
      <c r="A43" s="157"/>
      <c r="B43" s="185" t="s">
        <v>20441</v>
      </c>
      <c r="C43" s="140"/>
      <c r="D43" s="182"/>
      <c r="E43" s="182">
        <v>450</v>
      </c>
      <c r="F43" s="163">
        <v>0.15</v>
      </c>
    </row>
    <row r="44" spans="1:6">
      <c r="A44" s="157"/>
      <c r="B44" s="188" t="s">
        <v>20442</v>
      </c>
      <c r="C44" s="185"/>
      <c r="D44" s="187"/>
      <c r="E44" s="182"/>
      <c r="F44" s="160"/>
    </row>
    <row r="45" spans="1:6">
      <c r="A45" s="157"/>
      <c r="B45" s="188"/>
      <c r="C45" s="187"/>
      <c r="D45" s="182"/>
      <c r="E45" s="182"/>
      <c r="F45" s="160"/>
    </row>
    <row r="46" spans="1:6">
      <c r="A46" s="157"/>
      <c r="B46" s="185" t="s">
        <v>20827</v>
      </c>
      <c r="C46" s="140"/>
      <c r="D46" s="182"/>
      <c r="E46" s="182">
        <v>675</v>
      </c>
      <c r="F46" s="163">
        <v>0.15</v>
      </c>
    </row>
    <row r="47" spans="1:6">
      <c r="A47" s="157"/>
      <c r="B47" s="188" t="s">
        <v>20443</v>
      </c>
      <c r="C47" s="187"/>
      <c r="D47" s="182"/>
      <c r="E47" s="182"/>
      <c r="F47" s="160"/>
    </row>
    <row r="48" spans="1:6">
      <c r="A48" s="157"/>
      <c r="B48" s="188" t="s">
        <v>20444</v>
      </c>
      <c r="C48" s="187"/>
      <c r="D48" s="182"/>
      <c r="E48" s="138"/>
      <c r="F48" s="160"/>
    </row>
    <row r="49" spans="1:6">
      <c r="A49" s="157"/>
      <c r="B49" s="138"/>
      <c r="C49" s="187"/>
      <c r="D49" s="182"/>
      <c r="E49" s="182"/>
      <c r="F49" s="160"/>
    </row>
    <row r="50" spans="1:6" ht="28">
      <c r="A50" s="157"/>
      <c r="B50" s="189" t="s">
        <v>20828</v>
      </c>
      <c r="C50" s="140"/>
      <c r="D50" s="182"/>
      <c r="E50" s="182">
        <v>900</v>
      </c>
      <c r="F50" s="163">
        <v>0.15</v>
      </c>
    </row>
    <row r="51" spans="1:6" ht="14" thickBot="1">
      <c r="A51" s="165"/>
      <c r="B51" s="190" t="s">
        <v>20445</v>
      </c>
      <c r="C51" s="166"/>
      <c r="D51" s="177"/>
      <c r="E51" s="177"/>
      <c r="F51" s="191"/>
    </row>
    <row r="52" spans="1:6">
      <c r="A52" s="149"/>
      <c r="B52" s="18"/>
      <c r="C52" s="149"/>
      <c r="D52" s="179"/>
      <c r="E52" s="179"/>
      <c r="F52" s="149"/>
    </row>
    <row r="53" spans="1:6" ht="14" thickBot="1">
      <c r="A53" s="149"/>
      <c r="B53" s="149"/>
      <c r="C53" s="172"/>
      <c r="D53" s="149"/>
      <c r="E53" s="149"/>
      <c r="F53" s="149"/>
    </row>
    <row r="54" spans="1:6" ht="36" thickBot="1">
      <c r="A54" s="285" t="s">
        <v>20829</v>
      </c>
      <c r="B54" s="286"/>
      <c r="C54" s="286"/>
      <c r="D54" s="286"/>
      <c r="E54" s="286"/>
      <c r="F54" s="287"/>
    </row>
    <row r="55" spans="1:6" ht="29.25" customHeight="1">
      <c r="A55" s="151"/>
      <c r="B55" s="288" t="s">
        <v>20391</v>
      </c>
      <c r="C55" s="288"/>
      <c r="D55" s="288"/>
      <c r="E55" s="288"/>
      <c r="F55" s="289"/>
    </row>
    <row r="56" spans="1:6" ht="14" thickBot="1">
      <c r="A56" s="165"/>
      <c r="B56" s="192" t="s">
        <v>20439</v>
      </c>
      <c r="C56" s="176" t="s">
        <v>20830</v>
      </c>
      <c r="D56" s="193"/>
      <c r="E56" s="177">
        <v>50</v>
      </c>
      <c r="F56" s="169">
        <v>0.15</v>
      </c>
    </row>
    <row r="57" spans="1:6">
      <c r="A57" s="149"/>
      <c r="B57" s="149"/>
      <c r="C57" s="172"/>
      <c r="D57" s="149"/>
      <c r="E57" s="149"/>
      <c r="F57" s="149"/>
    </row>
    <row r="58" spans="1:6">
      <c r="A58" s="149"/>
      <c r="B58" s="149"/>
      <c r="C58" s="172"/>
      <c r="D58" s="149"/>
      <c r="E58" s="149"/>
      <c r="F58" s="149"/>
    </row>
    <row r="60" spans="1:6">
      <c r="A60" s="150" t="s">
        <v>20831</v>
      </c>
    </row>
  </sheetData>
  <mergeCells count="10">
    <mergeCell ref="A54:F54"/>
    <mergeCell ref="B55:F55"/>
    <mergeCell ref="B35:F35"/>
    <mergeCell ref="A3:F3"/>
    <mergeCell ref="A18:F18"/>
    <mergeCell ref="A26:F26"/>
    <mergeCell ref="A34:F34"/>
    <mergeCell ref="B4:F4"/>
    <mergeCell ref="B20:F20"/>
    <mergeCell ref="B28:F28"/>
  </mergeCells>
  <phoneticPr fontId="24" type="noConversion"/>
  <hyperlinks>
    <hyperlink ref="B1" location="obsah!A46" display="zpět na obsah" xr:uid="{00000000-0004-0000-2F00-000000000000}"/>
  </hyperlinks>
  <printOptions horizontalCentered="1"/>
  <pageMargins left="0.70866141732283472" right="0.70866141732283472" top="0.78740157480314965" bottom="0.78740157480314965" header="0.31496062992125984" footer="0.31496062992125984"/>
  <pageSetup paperSize="9" scale="78" orientation="landscape" r:id="rId1"/>
  <rowBreaks count="1" manualBreakCount="1">
    <brk id="3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43">
    <pageSetUpPr fitToPage="1"/>
  </sheetPr>
  <dimension ref="A1:B36"/>
  <sheetViews>
    <sheetView zoomScaleNormal="100" workbookViewId="0">
      <selection activeCell="A2" sqref="A2"/>
    </sheetView>
  </sheetViews>
  <sheetFormatPr baseColWidth="10" defaultColWidth="9.1640625" defaultRowHeight="13"/>
  <cols>
    <col min="1" max="1" width="102.1640625" style="35" bestFit="1" customWidth="1"/>
    <col min="2" max="2" width="13.5" style="35" bestFit="1" customWidth="1"/>
    <col min="3" max="3" width="75.33203125" style="35" customWidth="1"/>
    <col min="4" max="16384" width="9.1640625" style="35"/>
  </cols>
  <sheetData>
    <row r="1" spans="1:2" s="36" customFormat="1">
      <c r="A1" s="34" t="s">
        <v>20390</v>
      </c>
      <c r="B1" s="35"/>
    </row>
    <row r="2" spans="1:2" ht="30">
      <c r="A2" s="37" t="s">
        <v>20832</v>
      </c>
    </row>
    <row r="4" spans="1:2" ht="23">
      <c r="A4" s="38" t="s">
        <v>20833</v>
      </c>
    </row>
    <row r="5" spans="1:2" ht="59">
      <c r="A5" s="38" t="s">
        <v>20834</v>
      </c>
      <c r="B5" s="43" t="s">
        <v>20835</v>
      </c>
    </row>
    <row r="8" spans="1:2" ht="16">
      <c r="A8" s="39" t="s">
        <v>20836</v>
      </c>
    </row>
    <row r="10" spans="1:2" ht="17">
      <c r="A10" s="40" t="s">
        <v>20837</v>
      </c>
      <c r="B10" s="41">
        <v>350</v>
      </c>
    </row>
    <row r="11" spans="1:2" ht="17">
      <c r="A11" s="40" t="s">
        <v>20838</v>
      </c>
      <c r="B11" s="41">
        <v>400</v>
      </c>
    </row>
    <row r="12" spans="1:2" ht="17">
      <c r="A12" s="40" t="s">
        <v>20839</v>
      </c>
      <c r="B12" s="41">
        <v>450</v>
      </c>
    </row>
    <row r="13" spans="1:2" ht="16">
      <c r="B13" s="41"/>
    </row>
    <row r="14" spans="1:2" ht="16">
      <c r="A14" s="42" t="s">
        <v>20840</v>
      </c>
      <c r="B14" s="41"/>
    </row>
    <row r="15" spans="1:2" ht="16">
      <c r="B15" s="41"/>
    </row>
    <row r="16" spans="1:2" ht="16">
      <c r="B16" s="41"/>
    </row>
    <row r="17" spans="1:2" ht="16">
      <c r="A17" s="39" t="s">
        <v>20841</v>
      </c>
      <c r="B17" s="41"/>
    </row>
    <row r="18" spans="1:2" ht="16">
      <c r="A18" s="39"/>
      <c r="B18" s="41"/>
    </row>
    <row r="19" spans="1:2" ht="17">
      <c r="A19" s="40" t="s">
        <v>20842</v>
      </c>
      <c r="B19" s="41">
        <v>3000</v>
      </c>
    </row>
    <row r="20" spans="1:2" ht="17">
      <c r="A20" s="40" t="s">
        <v>20843</v>
      </c>
      <c r="B20" s="41">
        <v>5000</v>
      </c>
    </row>
    <row r="21" spans="1:2" ht="17">
      <c r="A21" s="40" t="s">
        <v>20844</v>
      </c>
      <c r="B21" s="41">
        <v>12000</v>
      </c>
    </row>
    <row r="22" spans="1:2" ht="17">
      <c r="A22" s="40" t="s">
        <v>20845</v>
      </c>
      <c r="B22" s="41">
        <v>20000</v>
      </c>
    </row>
    <row r="23" spans="1:2" ht="17">
      <c r="A23" s="40" t="s">
        <v>20846</v>
      </c>
      <c r="B23" s="41">
        <v>29000</v>
      </c>
    </row>
    <row r="24" spans="1:2" ht="16">
      <c r="B24" s="41"/>
    </row>
    <row r="25" spans="1:2" ht="16">
      <c r="A25" s="42" t="s">
        <v>20840</v>
      </c>
      <c r="B25" s="41"/>
    </row>
    <row r="26" spans="1:2" ht="16">
      <c r="A26" s="42"/>
      <c r="B26" s="41"/>
    </row>
    <row r="27" spans="1:2" ht="16">
      <c r="B27" s="41"/>
    </row>
    <row r="28" spans="1:2" ht="16">
      <c r="A28" s="39" t="s">
        <v>20847</v>
      </c>
      <c r="B28" s="41"/>
    </row>
    <row r="29" spans="1:2" ht="16">
      <c r="A29" s="39"/>
      <c r="B29" s="41"/>
    </row>
    <row r="30" spans="1:2" ht="17">
      <c r="A30" s="40" t="s">
        <v>20848</v>
      </c>
      <c r="B30" s="41"/>
    </row>
    <row r="31" spans="1:2" ht="16">
      <c r="B31" s="41"/>
    </row>
    <row r="32" spans="1:2" ht="16">
      <c r="B32" s="41"/>
    </row>
    <row r="33" spans="1:2" ht="16">
      <c r="A33" s="39" t="s">
        <v>20849</v>
      </c>
      <c r="B33" s="41"/>
    </row>
    <row r="34" spans="1:2" ht="16">
      <c r="A34" s="39"/>
      <c r="B34" s="41"/>
    </row>
    <row r="35" spans="1:2" ht="17">
      <c r="A35" s="40" t="s">
        <v>20850</v>
      </c>
      <c r="B35" s="41">
        <v>13000</v>
      </c>
    </row>
    <row r="36" spans="1:2" ht="16">
      <c r="A36" s="42"/>
    </row>
  </sheetData>
  <phoneticPr fontId="24" type="noConversion"/>
  <hyperlinks>
    <hyperlink ref="A1" location="obsah!A1" display="zpět na obsah" xr:uid="{00000000-0004-0000-3100-000000000000}"/>
  </hyperlinks>
  <pageMargins left="0.78740157499999996" right="0.78740157499999996" top="0.984251969" bottom="0.984251969" header="0.4921259845" footer="0.4921259845"/>
  <pageSetup paperSize="9" scale="4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44"/>
  <dimension ref="B1:K386"/>
  <sheetViews>
    <sheetView topLeftCell="B1" zoomScaleNormal="100" zoomScaleSheetLayoutView="75" workbookViewId="0">
      <pane ySplit="5" topLeftCell="A6" activePane="bottomLeft" state="frozen"/>
      <selection activeCell="C1" sqref="C1"/>
      <selection pane="bottomLeft" activeCell="B6" sqref="B6"/>
    </sheetView>
  </sheetViews>
  <sheetFormatPr baseColWidth="10" defaultColWidth="9.1640625" defaultRowHeight="13"/>
  <cols>
    <col min="1" max="1" width="0" style="4" hidden="1" customWidth="1"/>
    <col min="2" max="2" width="2.83203125" style="4" customWidth="1"/>
    <col min="3" max="3" width="106.6640625" style="4" bestFit="1" customWidth="1"/>
    <col min="4" max="4" width="22.6640625" style="4" bestFit="1" customWidth="1"/>
    <col min="5" max="5" width="11.33203125" style="4" bestFit="1" customWidth="1"/>
    <col min="6" max="6" width="9.6640625" style="4" bestFit="1" customWidth="1"/>
    <col min="7" max="16384" width="9.1640625" style="4"/>
  </cols>
  <sheetData>
    <row r="1" spans="2:8">
      <c r="B1" s="1"/>
      <c r="C1" s="15" t="s">
        <v>20390</v>
      </c>
    </row>
    <row r="2" spans="2:8" ht="23">
      <c r="B2" s="1"/>
      <c r="C2" s="5" t="s">
        <v>20851</v>
      </c>
      <c r="D2" s="33" t="s">
        <v>20852</v>
      </c>
    </row>
    <row r="3" spans="2:8" ht="23">
      <c r="B3" s="1"/>
      <c r="C3" s="5" t="s">
        <v>20853</v>
      </c>
      <c r="D3" s="2"/>
    </row>
    <row r="4" spans="2:8" ht="12.75" customHeight="1">
      <c r="B4" s="1"/>
      <c r="C4" s="5"/>
      <c r="D4" s="13" t="s">
        <v>20854</v>
      </c>
    </row>
    <row r="5" spans="2:8" ht="12.75" customHeight="1">
      <c r="B5" s="1"/>
      <c r="D5" s="14" t="s">
        <v>20397</v>
      </c>
      <c r="E5" s="14" t="s">
        <v>20398</v>
      </c>
      <c r="F5" s="14" t="s">
        <v>20399</v>
      </c>
    </row>
    <row r="6" spans="2:8" ht="18">
      <c r="B6" s="1"/>
      <c r="C6" s="6" t="s">
        <v>20855</v>
      </c>
    </row>
    <row r="7" spans="2:8" ht="20">
      <c r="B7" s="1"/>
      <c r="C7" s="6" t="s">
        <v>20856</v>
      </c>
    </row>
    <row r="8" spans="2:8">
      <c r="B8" s="1"/>
    </row>
    <row r="9" spans="2:8" ht="12.75" customHeight="1">
      <c r="B9" s="1"/>
      <c r="C9" s="7" t="s">
        <v>20857</v>
      </c>
      <c r="D9" s="2"/>
    </row>
    <row r="10" spans="2:8">
      <c r="B10" s="1"/>
      <c r="C10" s="7" t="s">
        <v>20858</v>
      </c>
      <c r="D10" s="2"/>
    </row>
    <row r="11" spans="2:8">
      <c r="B11" s="1"/>
      <c r="C11" s="4" t="s">
        <v>20859</v>
      </c>
      <c r="D11" s="30">
        <v>489</v>
      </c>
      <c r="E11" s="30">
        <f>D11*115%</f>
        <v>562.34999999999991</v>
      </c>
      <c r="F11" s="28">
        <v>0.15</v>
      </c>
      <c r="G11" s="29"/>
      <c r="H11" s="29"/>
    </row>
    <row r="12" spans="2:8">
      <c r="B12" s="1"/>
      <c r="C12" s="4" t="s">
        <v>20860</v>
      </c>
      <c r="D12" s="11"/>
    </row>
    <row r="13" spans="2:8" ht="12.75" customHeight="1">
      <c r="B13" s="1"/>
      <c r="C13" s="4" t="s">
        <v>20861</v>
      </c>
      <c r="D13" s="11"/>
    </row>
    <row r="14" spans="2:8">
      <c r="B14" s="1"/>
      <c r="C14" s="4" t="s">
        <v>20862</v>
      </c>
      <c r="D14" s="11"/>
    </row>
    <row r="15" spans="2:8">
      <c r="B15" s="1"/>
      <c r="C15" s="4" t="s">
        <v>20863</v>
      </c>
      <c r="D15" s="11"/>
    </row>
    <row r="16" spans="2:8">
      <c r="B16" s="1"/>
      <c r="C16" s="4" t="s">
        <v>20864</v>
      </c>
      <c r="D16" s="11"/>
    </row>
    <row r="17" spans="2:6">
      <c r="B17" s="1"/>
      <c r="C17" s="4" t="s">
        <v>20865</v>
      </c>
      <c r="D17" s="11"/>
    </row>
    <row r="18" spans="2:6" ht="12.75" customHeight="1">
      <c r="B18" s="1"/>
      <c r="C18" s="4" t="s">
        <v>20866</v>
      </c>
      <c r="D18" s="30">
        <v>264</v>
      </c>
      <c r="E18" s="30">
        <f>D18*115%</f>
        <v>303.59999999999997</v>
      </c>
      <c r="F18" s="28">
        <v>0.15</v>
      </c>
    </row>
    <row r="19" spans="2:6" ht="14.25" customHeight="1">
      <c r="B19" s="1"/>
      <c r="C19" s="4" t="s">
        <v>20867</v>
      </c>
      <c r="D19" s="22"/>
      <c r="E19" s="30"/>
    </row>
    <row r="20" spans="2:6">
      <c r="B20" s="1"/>
      <c r="C20" s="4" t="s">
        <v>20861</v>
      </c>
      <c r="D20" s="11"/>
      <c r="E20" s="30"/>
    </row>
    <row r="21" spans="2:6">
      <c r="B21" s="1"/>
      <c r="C21" s="4" t="s">
        <v>20862</v>
      </c>
      <c r="D21" s="11"/>
      <c r="E21" s="30"/>
    </row>
    <row r="22" spans="2:6">
      <c r="B22" s="1"/>
      <c r="C22" s="4" t="s">
        <v>20863</v>
      </c>
      <c r="D22" s="11"/>
      <c r="E22" s="30"/>
    </row>
    <row r="23" spans="2:6">
      <c r="B23" s="1"/>
      <c r="C23" s="4" t="s">
        <v>20868</v>
      </c>
      <c r="D23" s="11"/>
      <c r="E23" s="30"/>
    </row>
    <row r="24" spans="2:6">
      <c r="B24" s="1"/>
      <c r="C24" s="4" t="s">
        <v>20869</v>
      </c>
      <c r="D24" s="11"/>
      <c r="E24" s="30"/>
    </row>
    <row r="25" spans="2:6">
      <c r="B25" s="1"/>
      <c r="C25" s="4" t="s">
        <v>20870</v>
      </c>
      <c r="D25" s="11"/>
      <c r="E25" s="30"/>
    </row>
    <row r="26" spans="2:6">
      <c r="B26" s="1"/>
      <c r="C26" s="4" t="s">
        <v>20871</v>
      </c>
      <c r="D26" s="30">
        <v>187</v>
      </c>
      <c r="E26" s="30">
        <f>D26*115%</f>
        <v>215.04999999999998</v>
      </c>
      <c r="F26" s="28">
        <v>0.15</v>
      </c>
    </row>
    <row r="27" spans="2:6">
      <c r="B27" s="1"/>
      <c r="C27" s="4" t="s">
        <v>20872</v>
      </c>
      <c r="D27" s="30"/>
      <c r="E27" s="30"/>
    </row>
    <row r="28" spans="2:6">
      <c r="B28" s="1"/>
      <c r="C28" s="4" t="s">
        <v>20873</v>
      </c>
      <c r="D28" s="30"/>
      <c r="E28" s="30"/>
    </row>
    <row r="29" spans="2:6">
      <c r="B29" s="1"/>
      <c r="C29" s="4" t="s">
        <v>20874</v>
      </c>
      <c r="D29" s="30"/>
      <c r="E29" s="30"/>
    </row>
    <row r="30" spans="2:6">
      <c r="B30" s="1"/>
      <c r="C30" s="4" t="s">
        <v>20875</v>
      </c>
      <c r="D30" s="30"/>
      <c r="E30" s="30"/>
    </row>
    <row r="31" spans="2:6">
      <c r="B31" s="1"/>
      <c r="C31" s="4" t="s">
        <v>20876</v>
      </c>
      <c r="D31" s="30">
        <v>231</v>
      </c>
      <c r="E31" s="30">
        <f>D31*115%</f>
        <v>265.64999999999998</v>
      </c>
      <c r="F31" s="28">
        <v>0.15</v>
      </c>
    </row>
    <row r="32" spans="2:6">
      <c r="B32" s="1"/>
      <c r="C32" s="4" t="s">
        <v>20877</v>
      </c>
      <c r="D32" s="13"/>
      <c r="E32" s="30"/>
    </row>
    <row r="33" spans="2:6">
      <c r="B33" s="1"/>
      <c r="C33" s="4" t="s">
        <v>20878</v>
      </c>
      <c r="D33" s="13"/>
      <c r="E33" s="30"/>
    </row>
    <row r="34" spans="2:6" ht="15.75" customHeight="1">
      <c r="B34" s="1"/>
      <c r="C34" s="4" t="s">
        <v>20879</v>
      </c>
      <c r="D34" s="12" t="s">
        <v>20880</v>
      </c>
      <c r="E34" s="30"/>
    </row>
    <row r="35" spans="2:6">
      <c r="B35" s="1"/>
      <c r="C35" s="4" t="s">
        <v>20881</v>
      </c>
      <c r="D35" s="10" t="s">
        <v>20882</v>
      </c>
      <c r="E35" s="30"/>
    </row>
    <row r="36" spans="2:6">
      <c r="B36" s="1"/>
      <c r="C36" s="4" t="s">
        <v>20883</v>
      </c>
      <c r="D36" s="30">
        <v>187</v>
      </c>
      <c r="E36" s="30">
        <f>D36*115%</f>
        <v>215.04999999999998</v>
      </c>
      <c r="F36" s="28">
        <v>0.15</v>
      </c>
    </row>
    <row r="37" spans="2:6">
      <c r="B37" s="1"/>
      <c r="C37" s="4" t="s">
        <v>20884</v>
      </c>
      <c r="D37" s="12" t="s">
        <v>20885</v>
      </c>
      <c r="E37" s="30"/>
    </row>
    <row r="38" spans="2:6">
      <c r="B38" s="1"/>
      <c r="C38" s="4" t="s">
        <v>20886</v>
      </c>
      <c r="D38" s="30">
        <v>247</v>
      </c>
      <c r="E38" s="30">
        <f>D38*115%</f>
        <v>284.04999999999995</v>
      </c>
      <c r="F38" s="28">
        <v>0.15</v>
      </c>
    </row>
    <row r="39" spans="2:6">
      <c r="B39" s="1"/>
      <c r="C39" s="4" t="s">
        <v>20887</v>
      </c>
      <c r="D39" s="13"/>
      <c r="E39" s="30"/>
    </row>
    <row r="40" spans="2:6">
      <c r="B40" s="1"/>
      <c r="C40" s="4" t="s">
        <v>20888</v>
      </c>
      <c r="D40" s="13"/>
      <c r="E40" s="30"/>
    </row>
    <row r="41" spans="2:6">
      <c r="B41" s="1"/>
      <c r="C41" s="4" t="s">
        <v>20889</v>
      </c>
      <c r="D41" s="12" t="s">
        <v>20880</v>
      </c>
      <c r="E41" s="30"/>
    </row>
    <row r="42" spans="2:6">
      <c r="B42" s="1"/>
      <c r="C42" s="4" t="s">
        <v>20890</v>
      </c>
      <c r="D42" s="10" t="s">
        <v>20882</v>
      </c>
      <c r="E42" s="30"/>
    </row>
    <row r="43" spans="2:6">
      <c r="B43" s="1"/>
      <c r="C43" s="4" t="s">
        <v>20891</v>
      </c>
      <c r="D43" s="30">
        <v>264</v>
      </c>
      <c r="E43" s="30">
        <f>D43*114%</f>
        <v>300.95999999999998</v>
      </c>
      <c r="F43" s="28">
        <v>0.15</v>
      </c>
    </row>
    <row r="44" spans="2:6">
      <c r="B44" s="1"/>
      <c r="C44" s="4" t="s">
        <v>20892</v>
      </c>
      <c r="D44" s="12" t="s">
        <v>20885</v>
      </c>
      <c r="E44" s="30"/>
    </row>
    <row r="45" spans="2:6">
      <c r="B45" s="1"/>
      <c r="C45" s="4" t="s">
        <v>20893</v>
      </c>
      <c r="D45" s="30">
        <v>324</v>
      </c>
      <c r="E45" s="30">
        <f>D45*114%</f>
        <v>369.35999999999996</v>
      </c>
      <c r="F45" s="28">
        <v>0.15</v>
      </c>
    </row>
    <row r="46" spans="2:6">
      <c r="B46" s="1"/>
      <c r="C46" s="4" t="s">
        <v>20894</v>
      </c>
      <c r="E46" s="30"/>
    </row>
    <row r="47" spans="2:6">
      <c r="B47" s="1"/>
      <c r="C47" s="4" t="s">
        <v>20895</v>
      </c>
      <c r="D47" s="30">
        <v>77</v>
      </c>
      <c r="E47" s="30">
        <f>D47*114%</f>
        <v>87.779999999999987</v>
      </c>
      <c r="F47" s="28">
        <v>0.15</v>
      </c>
    </row>
    <row r="48" spans="2:6">
      <c r="B48" s="1"/>
      <c r="C48" s="4" t="s">
        <v>20896</v>
      </c>
      <c r="D48" s="30"/>
      <c r="E48" s="30"/>
    </row>
    <row r="49" spans="2:6">
      <c r="B49" s="1"/>
      <c r="C49" s="4" t="s">
        <v>20897</v>
      </c>
      <c r="D49" s="30"/>
      <c r="E49" s="30"/>
    </row>
    <row r="50" spans="2:6">
      <c r="B50" s="1"/>
      <c r="C50" s="4" t="s">
        <v>20898</v>
      </c>
      <c r="D50" s="30">
        <v>77</v>
      </c>
      <c r="E50" s="30">
        <f>D50*114%</f>
        <v>87.779999999999987</v>
      </c>
      <c r="F50" s="28">
        <v>0.15</v>
      </c>
    </row>
    <row r="51" spans="2:6">
      <c r="B51" s="1"/>
      <c r="C51" s="4" t="s">
        <v>20899</v>
      </c>
      <c r="D51" s="23" t="s">
        <v>20900</v>
      </c>
      <c r="E51" s="30"/>
    </row>
    <row r="52" spans="2:6">
      <c r="B52" s="1"/>
      <c r="C52" s="4" t="s">
        <v>20901</v>
      </c>
      <c r="D52" s="13"/>
      <c r="E52" s="30"/>
    </row>
    <row r="53" spans="2:6">
      <c r="B53" s="1"/>
      <c r="D53" s="13"/>
      <c r="E53" s="30"/>
    </row>
    <row r="54" spans="2:6">
      <c r="B54" s="1"/>
      <c r="C54" s="7" t="s">
        <v>20902</v>
      </c>
      <c r="D54" s="13"/>
      <c r="E54" s="30"/>
    </row>
    <row r="55" spans="2:6">
      <c r="B55" s="1"/>
      <c r="C55" s="4" t="s">
        <v>20903</v>
      </c>
      <c r="D55" s="30">
        <v>187</v>
      </c>
      <c r="E55" s="30">
        <f>D55*115%</f>
        <v>215.04999999999998</v>
      </c>
      <c r="F55" s="28">
        <v>0.15</v>
      </c>
    </row>
    <row r="56" spans="2:6">
      <c r="B56" s="1"/>
      <c r="C56" s="4" t="s">
        <v>20904</v>
      </c>
      <c r="D56" s="30"/>
      <c r="E56" s="30"/>
    </row>
    <row r="57" spans="2:6">
      <c r="B57" s="1"/>
      <c r="C57" s="4" t="s">
        <v>20905</v>
      </c>
      <c r="D57" s="30"/>
      <c r="E57" s="30"/>
    </row>
    <row r="58" spans="2:6">
      <c r="B58" s="1"/>
      <c r="C58" s="4" t="s">
        <v>20906</v>
      </c>
      <c r="D58" s="30"/>
      <c r="E58" s="30"/>
    </row>
    <row r="59" spans="2:6">
      <c r="B59" s="1"/>
      <c r="C59" s="4" t="s">
        <v>20907</v>
      </c>
      <c r="D59" s="30"/>
      <c r="E59" s="30"/>
    </row>
    <row r="60" spans="2:6">
      <c r="B60" s="1"/>
      <c r="C60" s="4" t="s">
        <v>20875</v>
      </c>
      <c r="D60" s="30"/>
      <c r="E60" s="30"/>
    </row>
    <row r="61" spans="2:6">
      <c r="B61" s="1"/>
      <c r="C61" s="4" t="s">
        <v>20908</v>
      </c>
      <c r="D61" s="30">
        <v>124</v>
      </c>
      <c r="E61" s="30">
        <f>D61*115%</f>
        <v>142.6</v>
      </c>
      <c r="F61" s="28">
        <v>0.15</v>
      </c>
    </row>
    <row r="62" spans="2:6">
      <c r="B62" s="1"/>
      <c r="C62" s="4" t="s">
        <v>20909</v>
      </c>
      <c r="D62" s="30"/>
      <c r="E62" s="30"/>
    </row>
    <row r="63" spans="2:6">
      <c r="B63" s="1"/>
      <c r="C63" s="4" t="s">
        <v>20910</v>
      </c>
      <c r="D63" s="30"/>
      <c r="E63" s="30"/>
    </row>
    <row r="64" spans="2:6">
      <c r="B64" s="1"/>
      <c r="C64" s="4" t="s">
        <v>20911</v>
      </c>
      <c r="D64" s="30">
        <v>124</v>
      </c>
      <c r="E64" s="30">
        <f>D64*115%</f>
        <v>142.6</v>
      </c>
      <c r="F64" s="28">
        <v>0.15</v>
      </c>
    </row>
    <row r="65" spans="2:6">
      <c r="B65" s="1"/>
      <c r="C65" s="4" t="s">
        <v>20912</v>
      </c>
      <c r="D65" s="30"/>
      <c r="E65" s="30"/>
    </row>
    <row r="66" spans="2:6">
      <c r="B66" s="1"/>
      <c r="C66" s="4" t="s">
        <v>20910</v>
      </c>
      <c r="D66" s="30"/>
      <c r="E66" s="30"/>
    </row>
    <row r="67" spans="2:6">
      <c r="B67" s="1"/>
      <c r="C67" s="4" t="s">
        <v>20913</v>
      </c>
      <c r="D67" s="30">
        <v>124</v>
      </c>
      <c r="E67" s="30">
        <f>D67*115%</f>
        <v>142.6</v>
      </c>
      <c r="F67" s="28">
        <v>0.15</v>
      </c>
    </row>
    <row r="68" spans="2:6">
      <c r="B68" s="1"/>
      <c r="C68" s="4" t="s">
        <v>20914</v>
      </c>
      <c r="D68" s="30"/>
      <c r="E68" s="30"/>
    </row>
    <row r="69" spans="2:6">
      <c r="B69" s="1"/>
      <c r="C69" s="4" t="s">
        <v>20915</v>
      </c>
      <c r="D69" s="30"/>
      <c r="E69" s="30"/>
    </row>
    <row r="70" spans="2:6">
      <c r="B70" s="1"/>
      <c r="D70" s="14" t="s">
        <v>20397</v>
      </c>
      <c r="E70" s="14" t="s">
        <v>20398</v>
      </c>
      <c r="F70" s="14" t="s">
        <v>20399</v>
      </c>
    </row>
    <row r="71" spans="2:6">
      <c r="B71" s="1"/>
      <c r="C71" s="4" t="s">
        <v>20916</v>
      </c>
      <c r="D71" s="30">
        <v>366</v>
      </c>
      <c r="E71" s="30">
        <f>D71*115%</f>
        <v>420.9</v>
      </c>
      <c r="F71" s="28">
        <v>0.15</v>
      </c>
    </row>
    <row r="72" spans="2:6">
      <c r="B72" s="1"/>
      <c r="C72" s="4" t="s">
        <v>20917</v>
      </c>
      <c r="D72" s="30"/>
      <c r="E72" s="30"/>
    </row>
    <row r="73" spans="2:6">
      <c r="B73" s="1"/>
      <c r="C73" s="4" t="s">
        <v>20918</v>
      </c>
      <c r="D73" s="30"/>
      <c r="E73" s="30"/>
    </row>
    <row r="74" spans="2:6">
      <c r="B74" s="1"/>
      <c r="C74" s="4" t="s">
        <v>20919</v>
      </c>
      <c r="D74" s="30"/>
      <c r="E74" s="30"/>
    </row>
    <row r="75" spans="2:6">
      <c r="B75" s="1"/>
      <c r="C75" s="4" t="s">
        <v>20920</v>
      </c>
      <c r="D75" s="30">
        <v>810</v>
      </c>
      <c r="E75" s="30">
        <f>D75*115%</f>
        <v>931.49999999999989</v>
      </c>
      <c r="F75" s="28">
        <v>0.15</v>
      </c>
    </row>
    <row r="76" spans="2:6">
      <c r="B76" s="1"/>
      <c r="C76" s="4" t="s">
        <v>20921</v>
      </c>
      <c r="D76" s="30"/>
      <c r="E76" s="30"/>
    </row>
    <row r="77" spans="2:6">
      <c r="B77" s="1"/>
      <c r="C77" s="4" t="s">
        <v>20922</v>
      </c>
      <c r="D77" s="30"/>
      <c r="E77" s="30"/>
    </row>
    <row r="78" spans="2:6">
      <c r="B78" s="1"/>
      <c r="C78" s="4" t="s">
        <v>20923</v>
      </c>
      <c r="D78" s="30"/>
      <c r="E78" s="30"/>
    </row>
    <row r="79" spans="2:6">
      <c r="B79" s="1"/>
      <c r="C79" s="4" t="s">
        <v>20924</v>
      </c>
      <c r="D79" s="30"/>
      <c r="E79" s="30"/>
    </row>
    <row r="80" spans="2:6">
      <c r="B80" s="1"/>
      <c r="C80" s="4" t="s">
        <v>20925</v>
      </c>
      <c r="D80" s="30"/>
      <c r="E80" s="30"/>
    </row>
    <row r="81" spans="2:6">
      <c r="B81" s="1"/>
      <c r="C81" s="4" t="s">
        <v>20926</v>
      </c>
      <c r="D81" s="30">
        <v>603</v>
      </c>
      <c r="E81" s="30">
        <f>D81*115%</f>
        <v>693.44999999999993</v>
      </c>
      <c r="F81" s="28">
        <v>0.15</v>
      </c>
    </row>
    <row r="82" spans="2:6">
      <c r="B82" s="1"/>
      <c r="C82" s="4" t="s">
        <v>20927</v>
      </c>
      <c r="D82" s="30"/>
      <c r="E82" s="30"/>
    </row>
    <row r="83" spans="2:6">
      <c r="B83" s="1"/>
      <c r="C83" s="4" t="s">
        <v>20928</v>
      </c>
      <c r="D83" s="30"/>
      <c r="E83" s="30"/>
    </row>
    <row r="84" spans="2:6">
      <c r="B84" s="1"/>
      <c r="C84" s="4" t="s">
        <v>20929</v>
      </c>
      <c r="D84" s="30">
        <v>412</v>
      </c>
      <c r="E84" s="30">
        <f>D84*115%</f>
        <v>473.79999999999995</v>
      </c>
      <c r="F84" s="28">
        <v>0.15</v>
      </c>
    </row>
    <row r="85" spans="2:6">
      <c r="B85" s="1"/>
      <c r="C85" s="4" t="s">
        <v>20930</v>
      </c>
      <c r="D85" s="30">
        <v>825</v>
      </c>
      <c r="E85" s="30">
        <f>D85*115%</f>
        <v>948.74999999999989</v>
      </c>
      <c r="F85" s="28">
        <v>0.15</v>
      </c>
    </row>
    <row r="86" spans="2:6">
      <c r="B86" s="1"/>
      <c r="C86" s="4" t="s">
        <v>20931</v>
      </c>
      <c r="D86" s="30"/>
      <c r="E86" s="30"/>
      <c r="F86" s="28"/>
    </row>
    <row r="87" spans="2:6">
      <c r="B87" s="1"/>
      <c r="C87" s="4" t="s">
        <v>20932</v>
      </c>
      <c r="D87" s="30">
        <v>146</v>
      </c>
      <c r="E87" s="30">
        <f>D87*115%</f>
        <v>167.89999999999998</v>
      </c>
      <c r="F87" s="28">
        <v>0.15</v>
      </c>
    </row>
    <row r="88" spans="2:6">
      <c r="B88" s="1"/>
      <c r="C88" s="4" t="s">
        <v>20933</v>
      </c>
      <c r="D88" s="30"/>
      <c r="E88" s="30"/>
      <c r="F88" s="28"/>
    </row>
    <row r="89" spans="2:6">
      <c r="B89" s="1"/>
      <c r="C89" s="4" t="s">
        <v>20934</v>
      </c>
      <c r="D89" s="30"/>
      <c r="E89" s="30"/>
      <c r="F89" s="28"/>
    </row>
    <row r="90" spans="2:6">
      <c r="B90" s="1"/>
      <c r="C90" s="4" t="s">
        <v>20935</v>
      </c>
      <c r="D90" s="30">
        <v>424</v>
      </c>
      <c r="E90" s="30">
        <f>D90*115%</f>
        <v>487.59999999999997</v>
      </c>
      <c r="F90" s="28">
        <v>0.15</v>
      </c>
    </row>
    <row r="91" spans="2:6">
      <c r="B91" s="1"/>
      <c r="C91" s="4" t="s">
        <v>20936</v>
      </c>
      <c r="D91" s="30"/>
      <c r="E91" s="30"/>
      <c r="F91" s="28"/>
    </row>
    <row r="92" spans="2:6" s="18" customFormat="1" hidden="1">
      <c r="B92" s="19"/>
      <c r="C92" s="18" t="s">
        <v>20937</v>
      </c>
      <c r="D92" s="30"/>
      <c r="E92" s="30">
        <f>D92*114%</f>
        <v>0</v>
      </c>
      <c r="F92" s="28">
        <v>0.14000000000000001</v>
      </c>
    </row>
    <row r="93" spans="2:6" s="18" customFormat="1" ht="15" hidden="1">
      <c r="B93" s="19"/>
      <c r="C93" s="18" t="s">
        <v>20938</v>
      </c>
      <c r="D93" s="30"/>
      <c r="E93" s="30">
        <f>D93*114%</f>
        <v>0</v>
      </c>
      <c r="F93" s="28">
        <v>0.14000000000000001</v>
      </c>
    </row>
    <row r="94" spans="2:6" s="18" customFormat="1" hidden="1">
      <c r="B94" s="19"/>
      <c r="C94" s="18" t="s">
        <v>20936</v>
      </c>
      <c r="D94" s="30"/>
      <c r="E94" s="30">
        <f>D94*114%</f>
        <v>0</v>
      </c>
      <c r="F94" s="28">
        <v>0.14000000000000001</v>
      </c>
    </row>
    <row r="95" spans="2:6">
      <c r="B95" s="1"/>
      <c r="C95" s="4" t="s">
        <v>20939</v>
      </c>
      <c r="D95" s="30">
        <v>245</v>
      </c>
      <c r="E95" s="30">
        <f>D95*115%</f>
        <v>281.75</v>
      </c>
      <c r="F95" s="28">
        <v>0.15</v>
      </c>
    </row>
    <row r="96" spans="2:6">
      <c r="B96" s="1"/>
      <c r="C96" s="4" t="s">
        <v>20940</v>
      </c>
      <c r="D96" s="30"/>
      <c r="E96" s="30"/>
      <c r="F96" s="28"/>
    </row>
    <row r="97" spans="2:6">
      <c r="B97" s="1"/>
      <c r="C97" s="4" t="s">
        <v>20941</v>
      </c>
      <c r="D97" s="30"/>
      <c r="E97" s="30"/>
      <c r="F97" s="28"/>
    </row>
    <row r="98" spans="2:6">
      <c r="B98" s="1"/>
      <c r="C98" s="4" t="s">
        <v>20942</v>
      </c>
      <c r="D98" s="30">
        <v>77</v>
      </c>
      <c r="E98" s="30">
        <f>D98*115%</f>
        <v>88.55</v>
      </c>
      <c r="F98" s="28">
        <v>0.15</v>
      </c>
    </row>
    <row r="99" spans="2:6">
      <c r="B99" s="1"/>
      <c r="C99" s="4" t="s">
        <v>20899</v>
      </c>
      <c r="D99" s="23" t="s">
        <v>20900</v>
      </c>
      <c r="E99" s="30"/>
      <c r="F99" s="28"/>
    </row>
    <row r="100" spans="2:6">
      <c r="B100" s="1"/>
      <c r="C100" s="4" t="s">
        <v>20943</v>
      </c>
      <c r="D100" s="13"/>
      <c r="E100" s="30"/>
      <c r="F100" s="28"/>
    </row>
    <row r="101" spans="2:6" s="1" customFormat="1">
      <c r="C101" s="1" t="s">
        <v>20944</v>
      </c>
      <c r="D101" s="30">
        <v>366</v>
      </c>
      <c r="E101" s="30">
        <f>D101*115%</f>
        <v>420.9</v>
      </c>
      <c r="F101" s="28">
        <v>0.15</v>
      </c>
    </row>
    <row r="102" spans="2:6" s="1" customFormat="1">
      <c r="C102" s="24" t="s">
        <v>20945</v>
      </c>
      <c r="D102" s="30"/>
      <c r="E102" s="30"/>
      <c r="F102" s="28"/>
    </row>
    <row r="103" spans="2:6" s="1" customFormat="1">
      <c r="C103" s="1" t="s">
        <v>20946</v>
      </c>
      <c r="D103" s="30">
        <v>653</v>
      </c>
      <c r="E103" s="30">
        <f>D103*115%</f>
        <v>750.94999999999993</v>
      </c>
      <c r="F103" s="28">
        <v>0.15</v>
      </c>
    </row>
    <row r="104" spans="2:6" s="1" customFormat="1">
      <c r="C104" s="24" t="s">
        <v>20947</v>
      </c>
      <c r="D104" s="30"/>
      <c r="E104" s="30"/>
      <c r="F104" s="28"/>
    </row>
    <row r="105" spans="2:6" s="1" customFormat="1">
      <c r="C105" s="1" t="s">
        <v>20948</v>
      </c>
      <c r="D105" s="30">
        <v>485</v>
      </c>
      <c r="E105" s="30">
        <f>D105*115%</f>
        <v>557.75</v>
      </c>
      <c r="F105" s="28">
        <v>0.15</v>
      </c>
    </row>
    <row r="106" spans="2:6" s="1" customFormat="1">
      <c r="C106" s="1" t="s">
        <v>20949</v>
      </c>
      <c r="D106" s="30"/>
      <c r="E106" s="30"/>
      <c r="F106" s="28"/>
    </row>
    <row r="107" spans="2:6" s="1" customFormat="1">
      <c r="C107" s="24" t="s">
        <v>20950</v>
      </c>
      <c r="D107" s="30"/>
      <c r="E107" s="30"/>
      <c r="F107" s="28"/>
    </row>
    <row r="108" spans="2:6" s="1" customFormat="1">
      <c r="C108" s="1" t="s">
        <v>20951</v>
      </c>
      <c r="D108" s="30">
        <v>357</v>
      </c>
      <c r="E108" s="30">
        <f>D108*115%</f>
        <v>410.54999999999995</v>
      </c>
      <c r="F108" s="28">
        <v>0.15</v>
      </c>
    </row>
    <row r="109" spans="2:6" s="1" customFormat="1">
      <c r="C109" s="24" t="s">
        <v>20952</v>
      </c>
      <c r="D109" s="13"/>
      <c r="E109" s="30"/>
      <c r="F109" s="28"/>
    </row>
    <row r="110" spans="2:6">
      <c r="B110" s="1"/>
      <c r="D110" s="13"/>
      <c r="E110" s="30"/>
      <c r="F110" s="28"/>
    </row>
    <row r="111" spans="2:6" ht="20">
      <c r="B111" s="1"/>
      <c r="C111" s="6" t="s">
        <v>20953</v>
      </c>
      <c r="D111" s="13" t="s">
        <v>20854</v>
      </c>
      <c r="E111" s="30"/>
      <c r="F111" s="28"/>
    </row>
    <row r="112" spans="2:6" ht="18">
      <c r="B112" s="1"/>
      <c r="C112" s="6"/>
      <c r="D112" s="14" t="s">
        <v>20397</v>
      </c>
      <c r="E112" s="14" t="s">
        <v>20398</v>
      </c>
      <c r="F112" s="14" t="s">
        <v>20399</v>
      </c>
    </row>
    <row r="113" spans="2:6">
      <c r="B113" s="1"/>
      <c r="C113" s="4" t="s">
        <v>20954</v>
      </c>
      <c r="D113" s="30">
        <v>231</v>
      </c>
      <c r="E113" s="30">
        <f>D113*115%</f>
        <v>265.64999999999998</v>
      </c>
      <c r="F113" s="28">
        <v>0.15</v>
      </c>
    </row>
    <row r="114" spans="2:6">
      <c r="B114" s="1"/>
      <c r="C114" s="4" t="s">
        <v>20878</v>
      </c>
      <c r="D114" s="30"/>
      <c r="E114" s="30"/>
      <c r="F114" s="28"/>
    </row>
    <row r="115" spans="2:6">
      <c r="B115" s="1"/>
      <c r="C115" s="4" t="s">
        <v>20955</v>
      </c>
      <c r="D115" s="30">
        <v>86</v>
      </c>
      <c r="E115" s="30">
        <f>D115*115%</f>
        <v>98.899999999999991</v>
      </c>
      <c r="F115" s="28">
        <v>0.15</v>
      </c>
    </row>
    <row r="116" spans="2:6">
      <c r="B116" s="1"/>
      <c r="C116" s="4" t="s">
        <v>20956</v>
      </c>
      <c r="D116" s="30"/>
      <c r="E116" s="30"/>
      <c r="F116" s="28"/>
    </row>
    <row r="117" spans="2:6">
      <c r="B117" s="1"/>
      <c r="C117" s="4" t="s">
        <v>20957</v>
      </c>
      <c r="D117" s="30">
        <v>7776</v>
      </c>
      <c r="E117" s="30">
        <f>D117*115%</f>
        <v>8942.4</v>
      </c>
      <c r="F117" s="28">
        <v>0.15</v>
      </c>
    </row>
    <row r="118" spans="2:6">
      <c r="B118" s="1"/>
      <c r="C118" s="4" t="s">
        <v>20897</v>
      </c>
      <c r="D118" s="30"/>
      <c r="E118" s="30"/>
      <c r="F118" s="28"/>
    </row>
    <row r="119" spans="2:6">
      <c r="B119" s="1"/>
      <c r="C119" s="4" t="s">
        <v>20958</v>
      </c>
      <c r="D119" s="30">
        <v>485</v>
      </c>
      <c r="E119" s="30">
        <f>D119*115%</f>
        <v>557.75</v>
      </c>
      <c r="F119" s="28">
        <v>0.15</v>
      </c>
    </row>
    <row r="120" spans="2:6">
      <c r="B120" s="1"/>
      <c r="C120" s="4" t="s">
        <v>20959</v>
      </c>
      <c r="D120" s="30"/>
      <c r="E120" s="30"/>
      <c r="F120" s="28"/>
    </row>
    <row r="121" spans="2:6">
      <c r="B121" s="1"/>
      <c r="C121" s="24" t="s">
        <v>20950</v>
      </c>
      <c r="D121" s="30"/>
      <c r="E121" s="30"/>
      <c r="F121" s="28"/>
    </row>
    <row r="122" spans="2:6">
      <c r="B122" s="1"/>
      <c r="C122" s="4" t="s">
        <v>20960</v>
      </c>
      <c r="D122" s="30">
        <v>485</v>
      </c>
      <c r="E122" s="30">
        <f>D122*115%</f>
        <v>557.75</v>
      </c>
      <c r="F122" s="28">
        <v>0.15</v>
      </c>
    </row>
    <row r="123" spans="2:6">
      <c r="B123" s="1"/>
      <c r="C123" s="24" t="s">
        <v>20950</v>
      </c>
      <c r="D123" s="30"/>
      <c r="E123" s="30"/>
      <c r="F123" s="28"/>
    </row>
    <row r="124" spans="2:6">
      <c r="B124" s="1"/>
      <c r="C124" s="4" t="s">
        <v>20961</v>
      </c>
      <c r="D124" s="30">
        <v>124</v>
      </c>
      <c r="E124" s="30">
        <f>D124*115%</f>
        <v>142.6</v>
      </c>
      <c r="F124" s="28">
        <v>0.15</v>
      </c>
    </row>
    <row r="125" spans="2:6">
      <c r="B125" s="1"/>
      <c r="C125" s="4" t="s">
        <v>20962</v>
      </c>
      <c r="D125" s="13"/>
    </row>
    <row r="126" spans="2:6">
      <c r="B126" s="1"/>
      <c r="C126" s="4" t="s">
        <v>20915</v>
      </c>
      <c r="D126" s="13"/>
    </row>
    <row r="127" spans="2:6">
      <c r="B127" s="1"/>
      <c r="D127" s="13"/>
    </row>
    <row r="128" spans="2:6" ht="20">
      <c r="B128" s="1"/>
      <c r="C128" s="6" t="s">
        <v>20963</v>
      </c>
      <c r="D128" s="13" t="s">
        <v>20854</v>
      </c>
    </row>
    <row r="129" spans="2:6" ht="18">
      <c r="B129" s="1"/>
      <c r="C129" s="6"/>
      <c r="D129" s="14" t="s">
        <v>20397</v>
      </c>
      <c r="E129" s="14" t="s">
        <v>20398</v>
      </c>
      <c r="F129" s="14" t="s">
        <v>20399</v>
      </c>
    </row>
    <row r="130" spans="2:6">
      <c r="B130" s="1"/>
      <c r="C130" s="4" t="s">
        <v>20964</v>
      </c>
      <c r="D130" s="30">
        <v>77</v>
      </c>
      <c r="E130" s="30">
        <f>D130*115%</f>
        <v>88.55</v>
      </c>
      <c r="F130" s="28">
        <v>0.15</v>
      </c>
    </row>
    <row r="131" spans="2:6">
      <c r="B131" s="1"/>
      <c r="C131" s="4" t="s">
        <v>20897</v>
      </c>
      <c r="D131" s="13"/>
      <c r="E131" s="30"/>
      <c r="F131" s="28"/>
    </row>
    <row r="132" spans="2:6">
      <c r="B132" s="1"/>
      <c r="C132" s="4" t="s">
        <v>20965</v>
      </c>
      <c r="D132" s="30">
        <v>231</v>
      </c>
      <c r="E132" s="30">
        <f>D132*115%</f>
        <v>265.64999999999998</v>
      </c>
      <c r="F132" s="28">
        <v>0.15</v>
      </c>
    </row>
    <row r="133" spans="2:6">
      <c r="B133" s="1"/>
      <c r="C133" s="4" t="s">
        <v>20966</v>
      </c>
      <c r="D133" s="13"/>
      <c r="E133" s="30"/>
    </row>
    <row r="134" spans="2:6">
      <c r="B134" s="1"/>
      <c r="C134" s="4" t="s">
        <v>20878</v>
      </c>
      <c r="D134" s="13"/>
      <c r="E134" s="30"/>
    </row>
    <row r="135" spans="2:6">
      <c r="B135" s="1"/>
      <c r="C135" s="4" t="s">
        <v>20967</v>
      </c>
      <c r="D135" s="30">
        <v>260</v>
      </c>
      <c r="E135" s="30">
        <f>D135*115%</f>
        <v>299</v>
      </c>
      <c r="F135" s="28">
        <v>0.15</v>
      </c>
    </row>
    <row r="136" spans="2:6">
      <c r="B136" s="1"/>
      <c r="C136" s="4" t="s">
        <v>20968</v>
      </c>
      <c r="D136" s="30"/>
      <c r="E136" s="30"/>
    </row>
    <row r="137" spans="2:6">
      <c r="B137" s="1"/>
      <c r="C137" s="4" t="s">
        <v>20894</v>
      </c>
      <c r="D137" s="30"/>
      <c r="E137" s="30"/>
    </row>
    <row r="138" spans="2:6">
      <c r="B138" s="1"/>
      <c r="C138" s="4" t="s">
        <v>20969</v>
      </c>
      <c r="D138" s="30">
        <v>187</v>
      </c>
      <c r="E138" s="30">
        <f>D138*115%</f>
        <v>215.04999999999998</v>
      </c>
      <c r="F138" s="28">
        <v>0.15</v>
      </c>
    </row>
    <row r="139" spans="2:6">
      <c r="B139" s="1"/>
      <c r="C139" s="4" t="s">
        <v>20888</v>
      </c>
      <c r="D139" s="30"/>
      <c r="E139" s="30"/>
    </row>
    <row r="140" spans="2:6">
      <c r="B140" s="1"/>
      <c r="C140" s="4" t="s">
        <v>20970</v>
      </c>
      <c r="D140" s="30">
        <v>227</v>
      </c>
      <c r="E140" s="30">
        <f>D140*115%</f>
        <v>261.04999999999995</v>
      </c>
      <c r="F140" s="28">
        <v>0.15</v>
      </c>
    </row>
    <row r="141" spans="2:6">
      <c r="B141" s="1"/>
      <c r="C141" s="4" t="s">
        <v>20971</v>
      </c>
      <c r="D141" s="30"/>
      <c r="E141" s="30"/>
    </row>
    <row r="142" spans="2:6">
      <c r="B142" s="1"/>
      <c r="C142" s="4" t="s">
        <v>20972</v>
      </c>
      <c r="D142" s="30">
        <v>366</v>
      </c>
      <c r="E142" s="30">
        <f>D142*115%</f>
        <v>420.9</v>
      </c>
      <c r="F142" s="28">
        <v>0.15</v>
      </c>
    </row>
    <row r="143" spans="2:6">
      <c r="B143" s="1"/>
      <c r="C143" s="4" t="s">
        <v>20973</v>
      </c>
      <c r="D143" s="30"/>
      <c r="E143" s="30"/>
    </row>
    <row r="144" spans="2:6">
      <c r="B144" s="1"/>
      <c r="C144" s="4" t="s">
        <v>20888</v>
      </c>
      <c r="D144" s="30"/>
      <c r="E144" s="30"/>
    </row>
    <row r="145" spans="2:11">
      <c r="B145" s="1"/>
      <c r="C145" s="4" t="s">
        <v>20974</v>
      </c>
      <c r="D145" s="30">
        <v>40</v>
      </c>
      <c r="E145" s="30">
        <f>D145*115%</f>
        <v>46</v>
      </c>
      <c r="F145" s="28">
        <v>0.15</v>
      </c>
    </row>
    <row r="146" spans="2:11">
      <c r="B146" s="1"/>
      <c r="C146" s="4" t="s">
        <v>20975</v>
      </c>
      <c r="D146" s="30"/>
      <c r="E146" s="30"/>
    </row>
    <row r="147" spans="2:11">
      <c r="B147" s="1"/>
      <c r="C147" s="4" t="s">
        <v>20976</v>
      </c>
      <c r="D147" s="30"/>
      <c r="E147" s="30"/>
    </row>
    <row r="148" spans="2:11">
      <c r="B148" s="1"/>
      <c r="C148" s="4" t="s">
        <v>20977</v>
      </c>
      <c r="D148" s="30"/>
      <c r="E148" s="30"/>
    </row>
    <row r="149" spans="2:11">
      <c r="B149" s="1"/>
      <c r="C149" s="4" t="s">
        <v>20978</v>
      </c>
      <c r="D149" s="30">
        <v>73</v>
      </c>
      <c r="E149" s="30">
        <f>D149*115%</f>
        <v>83.949999999999989</v>
      </c>
      <c r="F149" s="28">
        <v>0.15</v>
      </c>
      <c r="J149" s="21"/>
      <c r="K149" s="21"/>
    </row>
    <row r="150" spans="2:11">
      <c r="B150" s="1"/>
      <c r="C150" s="4" t="s">
        <v>20979</v>
      </c>
      <c r="D150" s="30">
        <v>490</v>
      </c>
      <c r="E150" s="30">
        <f>D150*115%</f>
        <v>563.5</v>
      </c>
      <c r="F150" s="28">
        <v>0.15</v>
      </c>
      <c r="J150" s="21"/>
      <c r="K150" s="21"/>
    </row>
    <row r="151" spans="2:11">
      <c r="B151" s="1"/>
      <c r="C151" s="4" t="s">
        <v>20980</v>
      </c>
      <c r="D151" s="32"/>
      <c r="E151" s="32"/>
    </row>
    <row r="152" spans="2:11">
      <c r="B152" s="1"/>
      <c r="C152" s="4" t="s">
        <v>20981</v>
      </c>
      <c r="D152" s="30">
        <v>187</v>
      </c>
      <c r="E152" s="30">
        <f>D152*115%</f>
        <v>215.04999999999998</v>
      </c>
      <c r="F152" s="28">
        <v>0.15</v>
      </c>
    </row>
    <row r="153" spans="2:11">
      <c r="B153" s="1"/>
      <c r="C153" s="4" t="s">
        <v>20888</v>
      </c>
      <c r="D153" s="30"/>
      <c r="E153" s="30"/>
    </row>
    <row r="154" spans="2:11">
      <c r="B154" s="1"/>
      <c r="C154" s="4" t="s">
        <v>20982</v>
      </c>
      <c r="D154" s="30">
        <v>260</v>
      </c>
      <c r="E154" s="30">
        <f>D154*115%</f>
        <v>299</v>
      </c>
      <c r="F154" s="28">
        <v>0.15</v>
      </c>
    </row>
    <row r="155" spans="2:11">
      <c r="B155" s="1"/>
      <c r="C155" s="4" t="s">
        <v>20983</v>
      </c>
      <c r="D155" s="30"/>
      <c r="E155" s="30"/>
    </row>
    <row r="156" spans="2:11">
      <c r="B156" s="1"/>
      <c r="C156" s="4" t="s">
        <v>20984</v>
      </c>
      <c r="D156" s="30"/>
      <c r="E156" s="30"/>
    </row>
    <row r="157" spans="2:11">
      <c r="B157" s="1"/>
      <c r="C157" s="4" t="s">
        <v>20985</v>
      </c>
      <c r="D157" s="30">
        <v>77</v>
      </c>
      <c r="E157" s="30">
        <f>D157*115%</f>
        <v>88.55</v>
      </c>
      <c r="F157" s="28">
        <v>0.15</v>
      </c>
    </row>
    <row r="158" spans="2:11">
      <c r="B158" s="1"/>
      <c r="C158" s="4" t="s">
        <v>20986</v>
      </c>
      <c r="D158" s="30"/>
      <c r="E158" s="30"/>
      <c r="F158" s="28"/>
    </row>
    <row r="159" spans="2:11">
      <c r="B159" s="1"/>
      <c r="C159" s="4" t="s">
        <v>20897</v>
      </c>
      <c r="D159" s="30"/>
      <c r="E159" s="30"/>
    </row>
    <row r="160" spans="2:11">
      <c r="B160" s="1"/>
      <c r="C160" s="4" t="s">
        <v>20987</v>
      </c>
      <c r="D160" s="30">
        <v>77</v>
      </c>
      <c r="E160" s="30">
        <f>D160*115%</f>
        <v>88.55</v>
      </c>
      <c r="F160" s="28">
        <v>0.15</v>
      </c>
    </row>
    <row r="161" spans="2:6">
      <c r="B161" s="1"/>
      <c r="C161" s="4" t="s">
        <v>20988</v>
      </c>
      <c r="D161" s="30"/>
      <c r="E161" s="30"/>
    </row>
    <row r="162" spans="2:6">
      <c r="B162" s="1"/>
      <c r="C162" s="4" t="s">
        <v>20897</v>
      </c>
      <c r="D162" s="30"/>
      <c r="E162" s="30"/>
    </row>
    <row r="163" spans="2:6">
      <c r="B163" s="1"/>
      <c r="C163" s="4" t="s">
        <v>20989</v>
      </c>
      <c r="D163" s="30">
        <v>187</v>
      </c>
      <c r="E163" s="30">
        <f>D163*115%</f>
        <v>215.04999999999998</v>
      </c>
      <c r="F163" s="28">
        <v>0.15</v>
      </c>
    </row>
    <row r="164" spans="2:6">
      <c r="B164" s="1"/>
      <c r="C164" s="4" t="s">
        <v>20990</v>
      </c>
      <c r="D164" s="30"/>
      <c r="E164" s="30"/>
      <c r="F164" s="28"/>
    </row>
    <row r="165" spans="2:6">
      <c r="B165" s="1"/>
      <c r="C165" s="4" t="s">
        <v>20888</v>
      </c>
      <c r="D165" s="30"/>
      <c r="E165" s="30"/>
    </row>
    <row r="166" spans="2:6">
      <c r="B166" s="1"/>
      <c r="C166" s="4" t="s">
        <v>20991</v>
      </c>
      <c r="D166" s="30">
        <v>247</v>
      </c>
      <c r="E166" s="30">
        <f>D166*115%</f>
        <v>284.04999999999995</v>
      </c>
      <c r="F166" s="28">
        <v>0.15</v>
      </c>
    </row>
    <row r="167" spans="2:6">
      <c r="B167" s="1"/>
      <c r="C167" s="4" t="s">
        <v>20990</v>
      </c>
      <c r="D167" s="30"/>
      <c r="E167" s="30"/>
      <c r="F167" s="28"/>
    </row>
    <row r="168" spans="2:6">
      <c r="B168" s="1"/>
      <c r="C168" s="4" t="s">
        <v>20888</v>
      </c>
      <c r="D168" s="30"/>
      <c r="E168" s="30"/>
    </row>
    <row r="169" spans="2:6">
      <c r="B169" s="1"/>
      <c r="C169" s="4" t="s">
        <v>20992</v>
      </c>
      <c r="D169" s="30">
        <v>187</v>
      </c>
      <c r="E169" s="30">
        <f>D169*115%</f>
        <v>215.04999999999998</v>
      </c>
      <c r="F169" s="28">
        <v>0.15</v>
      </c>
    </row>
    <row r="170" spans="2:6">
      <c r="B170" s="1"/>
      <c r="C170" s="4" t="s">
        <v>20993</v>
      </c>
      <c r="D170" s="30"/>
      <c r="E170" s="30"/>
    </row>
    <row r="171" spans="2:6">
      <c r="B171" s="1"/>
      <c r="C171" s="4" t="s">
        <v>20888</v>
      </c>
      <c r="D171" s="30"/>
      <c r="E171" s="30"/>
    </row>
    <row r="172" spans="2:6">
      <c r="B172" s="1"/>
      <c r="C172" s="4" t="s">
        <v>20994</v>
      </c>
      <c r="D172" s="30">
        <v>247</v>
      </c>
      <c r="E172" s="30">
        <f>D172*115%</f>
        <v>284.04999999999995</v>
      </c>
      <c r="F172" s="28">
        <v>0.15</v>
      </c>
    </row>
    <row r="173" spans="2:6">
      <c r="B173" s="1"/>
      <c r="C173" s="4" t="s">
        <v>20993</v>
      </c>
      <c r="D173" s="13"/>
      <c r="E173" s="30"/>
    </row>
    <row r="174" spans="2:6">
      <c r="B174" s="1"/>
      <c r="C174" s="4" t="s">
        <v>20888</v>
      </c>
      <c r="D174" s="13"/>
      <c r="E174" s="30"/>
    </row>
    <row r="175" spans="2:6">
      <c r="B175" s="1"/>
      <c r="D175" s="13"/>
      <c r="E175" s="30"/>
    </row>
    <row r="176" spans="2:6" ht="20">
      <c r="B176" s="1"/>
      <c r="C176" s="6" t="s">
        <v>20995</v>
      </c>
      <c r="D176" s="13" t="s">
        <v>20854</v>
      </c>
      <c r="E176" s="30"/>
    </row>
    <row r="177" spans="2:6" ht="18">
      <c r="B177" s="1"/>
      <c r="C177" s="6"/>
      <c r="D177" s="14" t="s">
        <v>20397</v>
      </c>
      <c r="E177" s="14" t="s">
        <v>20398</v>
      </c>
      <c r="F177" s="14" t="s">
        <v>20399</v>
      </c>
    </row>
    <row r="178" spans="2:6">
      <c r="B178" s="1"/>
      <c r="C178" s="4" t="s">
        <v>20996</v>
      </c>
      <c r="D178" s="30">
        <v>337</v>
      </c>
      <c r="E178" s="30">
        <f>D178*115%</f>
        <v>387.54999999999995</v>
      </c>
      <c r="F178" s="28">
        <v>0.15</v>
      </c>
    </row>
    <row r="179" spans="2:6">
      <c r="B179" s="1"/>
      <c r="C179" s="4" t="s">
        <v>20997</v>
      </c>
      <c r="D179" s="30"/>
      <c r="E179" s="30"/>
      <c r="F179" s="28"/>
    </row>
    <row r="180" spans="2:6">
      <c r="B180" s="1"/>
      <c r="C180" s="4" t="s">
        <v>20998</v>
      </c>
      <c r="D180" s="30">
        <v>320</v>
      </c>
      <c r="E180" s="30">
        <f>D180*115%</f>
        <v>368</v>
      </c>
      <c r="F180" s="28">
        <v>0.15</v>
      </c>
    </row>
    <row r="181" spans="2:6">
      <c r="B181" s="1"/>
      <c r="C181" s="4" t="s">
        <v>20999</v>
      </c>
      <c r="D181" s="30"/>
      <c r="E181" s="30"/>
      <c r="F181" s="28"/>
    </row>
    <row r="182" spans="2:6">
      <c r="B182" s="1"/>
      <c r="C182" s="4" t="s">
        <v>21000</v>
      </c>
      <c r="D182" s="30"/>
      <c r="E182" s="30"/>
      <c r="F182" s="28"/>
    </row>
    <row r="183" spans="2:6">
      <c r="B183" s="1"/>
      <c r="C183" s="4" t="s">
        <v>21001</v>
      </c>
      <c r="D183" s="30">
        <v>337</v>
      </c>
      <c r="E183" s="30">
        <f>D183*115%</f>
        <v>387.54999999999995</v>
      </c>
      <c r="F183" s="28">
        <v>0.15</v>
      </c>
    </row>
    <row r="184" spans="2:6">
      <c r="B184" s="1"/>
      <c r="C184" s="4" t="s">
        <v>20997</v>
      </c>
      <c r="D184" s="30"/>
      <c r="E184" s="30"/>
      <c r="F184" s="28"/>
    </row>
    <row r="185" spans="2:6">
      <c r="B185" s="1"/>
      <c r="C185" s="4" t="s">
        <v>21002</v>
      </c>
      <c r="D185" s="30">
        <v>337</v>
      </c>
      <c r="E185" s="30">
        <f>D185*115%</f>
        <v>387.54999999999995</v>
      </c>
      <c r="F185" s="28">
        <v>0.15</v>
      </c>
    </row>
    <row r="186" spans="2:6">
      <c r="B186" s="1"/>
      <c r="C186" s="4" t="s">
        <v>20999</v>
      </c>
      <c r="D186" s="30"/>
      <c r="E186" s="30"/>
      <c r="F186" s="28"/>
    </row>
    <row r="187" spans="2:6">
      <c r="B187" s="1"/>
      <c r="C187" s="4" t="s">
        <v>21003</v>
      </c>
      <c r="D187" s="30"/>
      <c r="E187" s="30"/>
      <c r="F187" s="28"/>
    </row>
    <row r="188" spans="2:6">
      <c r="B188" s="1"/>
      <c r="C188" s="4" t="s">
        <v>21004</v>
      </c>
      <c r="D188" s="30">
        <v>759</v>
      </c>
      <c r="E188" s="30">
        <f>D188*115%</f>
        <v>872.84999999999991</v>
      </c>
      <c r="F188" s="28">
        <v>0.15</v>
      </c>
    </row>
    <row r="189" spans="2:6">
      <c r="B189" s="1"/>
      <c r="C189" s="4" t="s">
        <v>21005</v>
      </c>
      <c r="D189" s="30"/>
      <c r="E189" s="30"/>
      <c r="F189" s="28"/>
    </row>
    <row r="190" spans="2:6">
      <c r="B190" s="1"/>
      <c r="C190" s="4" t="s">
        <v>21006</v>
      </c>
      <c r="D190" s="30">
        <v>1098</v>
      </c>
      <c r="E190" s="30">
        <f>D190*115%</f>
        <v>1262.6999999999998</v>
      </c>
      <c r="F190" s="28">
        <v>0.15</v>
      </c>
    </row>
    <row r="191" spans="2:6">
      <c r="B191" s="1"/>
      <c r="C191" s="4" t="s">
        <v>21007</v>
      </c>
      <c r="D191" s="30"/>
      <c r="E191" s="30"/>
      <c r="F191" s="28"/>
    </row>
    <row r="192" spans="2:6">
      <c r="B192" s="1"/>
      <c r="C192" s="4" t="s">
        <v>21008</v>
      </c>
      <c r="D192" s="30">
        <v>337</v>
      </c>
      <c r="E192" s="30">
        <f>D192*115%</f>
        <v>387.54999999999995</v>
      </c>
      <c r="F192" s="28">
        <v>0.15</v>
      </c>
    </row>
    <row r="193" spans="2:6">
      <c r="B193" s="1"/>
      <c r="C193" s="4" t="s">
        <v>21009</v>
      </c>
      <c r="D193" s="30"/>
      <c r="E193" s="30"/>
      <c r="F193" s="28"/>
    </row>
    <row r="194" spans="2:6">
      <c r="B194" s="1"/>
      <c r="C194" s="4" t="s">
        <v>20997</v>
      </c>
      <c r="D194" s="30"/>
      <c r="E194" s="30"/>
      <c r="F194" s="28"/>
    </row>
    <row r="195" spans="2:6">
      <c r="B195" s="1"/>
      <c r="C195" s="4" t="s">
        <v>21010</v>
      </c>
      <c r="D195" s="30">
        <v>553</v>
      </c>
      <c r="E195" s="30">
        <f>D195*115%</f>
        <v>635.94999999999993</v>
      </c>
      <c r="F195" s="28">
        <v>0.15</v>
      </c>
    </row>
    <row r="196" spans="2:6">
      <c r="B196" s="1"/>
      <c r="C196" s="4" t="s">
        <v>21011</v>
      </c>
      <c r="D196" s="30"/>
      <c r="E196" s="30"/>
      <c r="F196" s="28"/>
    </row>
    <row r="197" spans="2:6">
      <c r="B197" s="1"/>
      <c r="C197" s="4" t="s">
        <v>21012</v>
      </c>
      <c r="D197" s="30"/>
      <c r="E197" s="30"/>
      <c r="F197" s="28"/>
    </row>
    <row r="198" spans="2:6">
      <c r="B198" s="1"/>
      <c r="C198" s="4" t="s">
        <v>20978</v>
      </c>
      <c r="D198" s="30">
        <v>73</v>
      </c>
      <c r="E198" s="30">
        <f>D198*115%</f>
        <v>83.949999999999989</v>
      </c>
      <c r="F198" s="28">
        <v>0.15</v>
      </c>
    </row>
    <row r="199" spans="2:6">
      <c r="B199" s="1"/>
      <c r="C199" s="4" t="s">
        <v>21013</v>
      </c>
      <c r="D199" s="30">
        <v>490</v>
      </c>
      <c r="E199" s="30">
        <f>D199*115%</f>
        <v>563.5</v>
      </c>
      <c r="F199" s="28">
        <v>0.15</v>
      </c>
    </row>
    <row r="200" spans="2:6">
      <c r="B200" s="1"/>
      <c r="C200" s="4" t="s">
        <v>21014</v>
      </c>
      <c r="D200" s="30"/>
      <c r="E200" s="30"/>
      <c r="F200" s="28"/>
    </row>
    <row r="201" spans="2:6">
      <c r="B201" s="1"/>
      <c r="C201" s="4" t="s">
        <v>21015</v>
      </c>
      <c r="D201" s="30">
        <v>227</v>
      </c>
      <c r="E201" s="30">
        <f>D201*115%</f>
        <v>261.04999999999995</v>
      </c>
      <c r="F201" s="28">
        <v>0.15</v>
      </c>
    </row>
    <row r="202" spans="2:6">
      <c r="B202" s="1"/>
      <c r="C202" s="4" t="s">
        <v>20971</v>
      </c>
      <c r="D202" s="30"/>
      <c r="E202" s="30"/>
      <c r="F202" s="28"/>
    </row>
    <row r="203" spans="2:6">
      <c r="B203" s="1"/>
      <c r="C203" s="4" t="s">
        <v>21016</v>
      </c>
      <c r="D203" s="30">
        <v>366</v>
      </c>
      <c r="E203" s="30">
        <f>D203*115%</f>
        <v>420.9</v>
      </c>
      <c r="F203" s="28">
        <v>0.15</v>
      </c>
    </row>
    <row r="204" spans="2:6">
      <c r="B204" s="1"/>
      <c r="C204" s="4" t="s">
        <v>21017</v>
      </c>
      <c r="D204" s="30"/>
      <c r="E204" s="30"/>
      <c r="F204" s="28"/>
    </row>
    <row r="205" spans="2:6">
      <c r="B205" s="1"/>
      <c r="C205" s="4" t="s">
        <v>20888</v>
      </c>
      <c r="D205" s="30"/>
      <c r="E205" s="30"/>
      <c r="F205" s="28"/>
    </row>
    <row r="206" spans="2:6">
      <c r="B206" s="1"/>
      <c r="C206" s="4" t="s">
        <v>21018</v>
      </c>
      <c r="D206" s="30">
        <v>40</v>
      </c>
      <c r="E206" s="30">
        <f>D206*115%</f>
        <v>46</v>
      </c>
      <c r="F206" s="28">
        <v>0.15</v>
      </c>
    </row>
    <row r="207" spans="2:6">
      <c r="B207" s="1"/>
      <c r="C207" s="4" t="s">
        <v>21019</v>
      </c>
      <c r="D207" s="30"/>
      <c r="E207" s="30"/>
      <c r="F207" s="28"/>
    </row>
    <row r="208" spans="2:6">
      <c r="B208" s="1"/>
      <c r="C208" s="4" t="s">
        <v>20976</v>
      </c>
      <c r="D208" s="30"/>
      <c r="E208" s="30"/>
      <c r="F208" s="28"/>
    </row>
    <row r="209" spans="2:6">
      <c r="B209" s="1"/>
      <c r="C209" s="4" t="s">
        <v>21020</v>
      </c>
      <c r="D209" s="30">
        <v>77</v>
      </c>
      <c r="E209" s="30">
        <f>D209*115%</f>
        <v>88.55</v>
      </c>
      <c r="F209" s="28">
        <v>0.15</v>
      </c>
    </row>
    <row r="210" spans="2:6">
      <c r="B210" s="1"/>
      <c r="C210" s="4" t="s">
        <v>20897</v>
      </c>
      <c r="D210" s="30"/>
      <c r="E210" s="30"/>
      <c r="F210" s="28"/>
    </row>
    <row r="211" spans="2:6">
      <c r="B211" s="1"/>
      <c r="C211" s="4" t="s">
        <v>21021</v>
      </c>
      <c r="D211" s="30">
        <v>77</v>
      </c>
      <c r="E211" s="30">
        <f>D211*115%</f>
        <v>88.55</v>
      </c>
      <c r="F211" s="28">
        <v>0.15</v>
      </c>
    </row>
    <row r="212" spans="2:6">
      <c r="B212" s="1"/>
      <c r="C212" s="4" t="s">
        <v>21022</v>
      </c>
      <c r="D212" s="30"/>
      <c r="E212" s="30"/>
      <c r="F212" s="28"/>
    </row>
    <row r="213" spans="2:6">
      <c r="B213" s="1"/>
      <c r="C213" s="4" t="s">
        <v>20897</v>
      </c>
      <c r="D213" s="30"/>
      <c r="E213" s="30"/>
      <c r="F213" s="28"/>
    </row>
    <row r="214" spans="2:6">
      <c r="B214" s="1"/>
      <c r="C214" s="4" t="s">
        <v>21023</v>
      </c>
      <c r="D214" s="30">
        <v>187</v>
      </c>
      <c r="E214" s="30">
        <f>D214*115%</f>
        <v>215.04999999999998</v>
      </c>
      <c r="F214" s="28">
        <v>0.15</v>
      </c>
    </row>
    <row r="215" spans="2:6">
      <c r="B215" s="1"/>
      <c r="C215" s="4" t="s">
        <v>20888</v>
      </c>
      <c r="D215" s="30"/>
      <c r="E215" s="30"/>
      <c r="F215" s="28"/>
    </row>
    <row r="216" spans="2:6">
      <c r="B216" s="1"/>
      <c r="C216" s="4" t="s">
        <v>21024</v>
      </c>
      <c r="D216" s="30">
        <v>187</v>
      </c>
      <c r="E216" s="30">
        <f>D216*115%</f>
        <v>215.04999999999998</v>
      </c>
      <c r="F216" s="28">
        <v>0.15</v>
      </c>
    </row>
    <row r="217" spans="2:6">
      <c r="B217" s="1"/>
      <c r="C217" s="4" t="s">
        <v>21025</v>
      </c>
      <c r="D217" s="30"/>
      <c r="E217" s="30"/>
      <c r="F217" s="28"/>
    </row>
    <row r="218" spans="2:6">
      <c r="B218" s="1"/>
      <c r="C218" s="4" t="s">
        <v>20888</v>
      </c>
      <c r="D218" s="30"/>
      <c r="E218" s="30"/>
      <c r="F218" s="28"/>
    </row>
    <row r="219" spans="2:6">
      <c r="B219" s="1"/>
      <c r="C219" s="4" t="s">
        <v>21026</v>
      </c>
      <c r="D219" s="30">
        <v>260</v>
      </c>
      <c r="E219" s="30">
        <f>D219*115%</f>
        <v>299</v>
      </c>
      <c r="F219" s="28">
        <v>0.15</v>
      </c>
    </row>
    <row r="220" spans="2:6">
      <c r="B220" s="1"/>
      <c r="C220" s="4" t="s">
        <v>21027</v>
      </c>
      <c r="D220" s="30"/>
      <c r="E220" s="30"/>
      <c r="F220" s="28"/>
    </row>
    <row r="221" spans="2:6">
      <c r="B221" s="1"/>
      <c r="C221" s="4" t="s">
        <v>20984</v>
      </c>
      <c r="D221" s="30"/>
      <c r="E221" s="30"/>
      <c r="F221" s="28"/>
    </row>
    <row r="222" spans="2:6">
      <c r="B222" s="1"/>
      <c r="C222" s="4" t="s">
        <v>21028</v>
      </c>
      <c r="D222" s="30">
        <v>77</v>
      </c>
      <c r="E222" s="30">
        <f>D222*115%</f>
        <v>88.55</v>
      </c>
      <c r="F222" s="28">
        <v>0.15</v>
      </c>
    </row>
    <row r="223" spans="2:6">
      <c r="B223" s="1"/>
      <c r="C223" s="4" t="s">
        <v>20986</v>
      </c>
      <c r="D223" s="30"/>
      <c r="E223" s="30"/>
      <c r="F223" s="28"/>
    </row>
    <row r="224" spans="2:6">
      <c r="B224" s="1"/>
      <c r="C224" s="4" t="s">
        <v>20897</v>
      </c>
      <c r="D224" s="30"/>
      <c r="E224" s="30"/>
      <c r="F224" s="28"/>
    </row>
    <row r="225" spans="2:6">
      <c r="B225" s="1"/>
      <c r="C225" s="4" t="s">
        <v>21029</v>
      </c>
      <c r="D225" s="30">
        <v>77</v>
      </c>
      <c r="E225" s="30">
        <f>D225*115%</f>
        <v>88.55</v>
      </c>
      <c r="F225" s="28">
        <v>0.15</v>
      </c>
    </row>
    <row r="226" spans="2:6">
      <c r="B226" s="1"/>
      <c r="C226" s="4" t="s">
        <v>21030</v>
      </c>
      <c r="D226" s="30"/>
      <c r="E226" s="30"/>
      <c r="F226" s="28"/>
    </row>
    <row r="227" spans="2:6">
      <c r="B227" s="1"/>
      <c r="C227" s="4" t="s">
        <v>20897</v>
      </c>
      <c r="D227" s="30"/>
      <c r="E227" s="30"/>
      <c r="F227" s="28"/>
    </row>
    <row r="228" spans="2:6">
      <c r="B228" s="1"/>
      <c r="C228" s="4" t="s">
        <v>21031</v>
      </c>
      <c r="D228" s="30"/>
      <c r="E228" s="30"/>
      <c r="F228" s="28"/>
    </row>
    <row r="229" spans="2:6">
      <c r="B229" s="1"/>
      <c r="C229" s="4" t="s">
        <v>21032</v>
      </c>
      <c r="D229" s="30">
        <v>1246</v>
      </c>
      <c r="E229" s="30">
        <f>D229*115%</f>
        <v>1432.8999999999999</v>
      </c>
      <c r="F229" s="28">
        <v>0.15</v>
      </c>
    </row>
    <row r="230" spans="2:6">
      <c r="B230" s="1"/>
      <c r="C230" s="4" t="s">
        <v>21033</v>
      </c>
      <c r="D230" s="30">
        <v>1380</v>
      </c>
      <c r="E230" s="30">
        <f>D230*115%</f>
        <v>1586.9999999999998</v>
      </c>
      <c r="F230" s="28">
        <v>0.15</v>
      </c>
    </row>
    <row r="231" spans="2:6">
      <c r="B231" s="1"/>
      <c r="C231" s="27" t="s">
        <v>21034</v>
      </c>
      <c r="D231" s="23" t="s">
        <v>21035</v>
      </c>
    </row>
    <row r="232" spans="2:6">
      <c r="B232" s="1"/>
      <c r="C232" s="27" t="s">
        <v>21036</v>
      </c>
      <c r="D232" s="11"/>
    </row>
    <row r="233" spans="2:6">
      <c r="B233" s="1"/>
      <c r="D233" s="11"/>
    </row>
    <row r="234" spans="2:6" ht="20">
      <c r="B234" s="1"/>
      <c r="C234" s="6" t="s">
        <v>21037</v>
      </c>
      <c r="D234" s="13" t="s">
        <v>20854</v>
      </c>
    </row>
    <row r="235" spans="2:6">
      <c r="B235" s="1"/>
      <c r="D235" s="14" t="s">
        <v>20397</v>
      </c>
      <c r="E235" s="14" t="s">
        <v>20398</v>
      </c>
      <c r="F235" s="14" t="s">
        <v>20399</v>
      </c>
    </row>
    <row r="236" spans="2:6">
      <c r="B236" s="1"/>
      <c r="C236" s="4" t="s">
        <v>21038</v>
      </c>
      <c r="D236" s="30">
        <v>77</v>
      </c>
      <c r="E236" s="30">
        <f>D236*115%</f>
        <v>88.55</v>
      </c>
      <c r="F236" s="28">
        <v>0.15</v>
      </c>
    </row>
    <row r="237" spans="2:6">
      <c r="B237" s="1"/>
      <c r="C237" s="4" t="s">
        <v>21039</v>
      </c>
      <c r="D237" s="30"/>
      <c r="E237" s="30"/>
      <c r="F237" s="28"/>
    </row>
    <row r="238" spans="2:6">
      <c r="B238" s="1"/>
      <c r="C238" s="4" t="s">
        <v>20897</v>
      </c>
      <c r="D238" s="30"/>
      <c r="E238" s="30"/>
      <c r="F238" s="28"/>
    </row>
    <row r="239" spans="2:6">
      <c r="B239" s="1"/>
      <c r="C239" s="4" t="s">
        <v>21040</v>
      </c>
      <c r="D239" s="30">
        <v>231</v>
      </c>
      <c r="E239" s="30">
        <f>D239*115%</f>
        <v>265.64999999999998</v>
      </c>
      <c r="F239" s="28">
        <v>0.15</v>
      </c>
    </row>
    <row r="240" spans="2:6" ht="15">
      <c r="B240" s="1"/>
      <c r="C240" s="4" t="s">
        <v>21041</v>
      </c>
      <c r="D240" s="30"/>
      <c r="E240" s="30"/>
      <c r="F240" s="28"/>
    </row>
    <row r="241" spans="2:6">
      <c r="B241" s="1"/>
      <c r="C241" s="4" t="s">
        <v>20878</v>
      </c>
      <c r="D241" s="30"/>
      <c r="E241" s="30"/>
      <c r="F241" s="28"/>
    </row>
    <row r="242" spans="2:6">
      <c r="B242" s="1"/>
      <c r="C242" s="4" t="s">
        <v>21042</v>
      </c>
      <c r="D242" s="30">
        <v>469</v>
      </c>
      <c r="E242" s="30">
        <f>D242*115%</f>
        <v>539.34999999999991</v>
      </c>
      <c r="F242" s="28">
        <v>0.15</v>
      </c>
    </row>
    <row r="243" spans="2:6">
      <c r="B243" s="1"/>
      <c r="C243" s="4" t="s">
        <v>21043</v>
      </c>
      <c r="D243" s="30"/>
      <c r="E243" s="30"/>
      <c r="F243" s="28"/>
    </row>
    <row r="244" spans="2:6" ht="15">
      <c r="B244" s="1"/>
      <c r="C244" s="4" t="s">
        <v>21044</v>
      </c>
      <c r="D244" s="30"/>
      <c r="E244" s="30"/>
      <c r="F244" s="28"/>
    </row>
    <row r="245" spans="2:6">
      <c r="B245" s="1"/>
      <c r="C245" s="4" t="s">
        <v>21045</v>
      </c>
      <c r="D245" s="30"/>
      <c r="E245" s="30"/>
      <c r="F245" s="28"/>
    </row>
    <row r="246" spans="2:6">
      <c r="B246" s="1"/>
      <c r="C246" s="4" t="s">
        <v>21046</v>
      </c>
      <c r="D246" s="30">
        <v>187</v>
      </c>
      <c r="E246" s="30">
        <f>D246*115%</f>
        <v>215.04999999999998</v>
      </c>
      <c r="F246" s="28">
        <v>0.15</v>
      </c>
    </row>
    <row r="247" spans="2:6">
      <c r="B247" s="1"/>
      <c r="C247" s="4" t="s">
        <v>21047</v>
      </c>
      <c r="D247" s="30"/>
      <c r="E247" s="30"/>
      <c r="F247" s="28"/>
    </row>
    <row r="248" spans="2:6">
      <c r="B248" s="1"/>
      <c r="C248" s="4" t="s">
        <v>20888</v>
      </c>
      <c r="D248" s="30"/>
      <c r="E248" s="30"/>
      <c r="F248" s="28"/>
    </row>
    <row r="249" spans="2:6">
      <c r="B249" s="1"/>
      <c r="C249" s="4" t="s">
        <v>21048</v>
      </c>
      <c r="D249" s="30">
        <v>723</v>
      </c>
      <c r="E249" s="30">
        <f>D249*115%</f>
        <v>831.44999999999993</v>
      </c>
      <c r="F249" s="28">
        <v>0.15</v>
      </c>
    </row>
    <row r="250" spans="2:6">
      <c r="B250" s="1"/>
      <c r="C250" s="4" t="s">
        <v>21049</v>
      </c>
      <c r="D250" s="30"/>
      <c r="E250" s="30"/>
      <c r="F250" s="28"/>
    </row>
    <row r="251" spans="2:6">
      <c r="B251" s="1"/>
      <c r="C251" s="4" t="s">
        <v>21050</v>
      </c>
      <c r="D251" s="30"/>
      <c r="E251" s="30"/>
      <c r="F251" s="28"/>
    </row>
    <row r="252" spans="2:6">
      <c r="B252" s="1"/>
      <c r="C252" s="4" t="s">
        <v>21051</v>
      </c>
      <c r="D252" s="30">
        <v>187</v>
      </c>
      <c r="E252" s="30">
        <f>D252*115%</f>
        <v>215.04999999999998</v>
      </c>
      <c r="F252" s="28">
        <v>0.15</v>
      </c>
    </row>
    <row r="253" spans="2:6">
      <c r="B253" s="1"/>
      <c r="C253" s="4" t="s">
        <v>21052</v>
      </c>
      <c r="D253" s="30"/>
      <c r="E253" s="30"/>
      <c r="F253" s="28"/>
    </row>
    <row r="254" spans="2:6">
      <c r="B254" s="1"/>
      <c r="C254" s="4" t="s">
        <v>20888</v>
      </c>
      <c r="D254" s="30"/>
      <c r="E254" s="30"/>
      <c r="F254" s="28"/>
    </row>
    <row r="255" spans="2:6">
      <c r="B255" s="1"/>
      <c r="C255" s="4" t="s">
        <v>21053</v>
      </c>
      <c r="D255" s="30">
        <v>187</v>
      </c>
      <c r="E255" s="30">
        <f>D255*115%</f>
        <v>215.04999999999998</v>
      </c>
      <c r="F255" s="28">
        <v>0.15</v>
      </c>
    </row>
    <row r="256" spans="2:6">
      <c r="B256" s="1"/>
      <c r="C256" s="4" t="s">
        <v>21054</v>
      </c>
      <c r="D256" s="30"/>
      <c r="E256" s="30"/>
      <c r="F256" s="28"/>
    </row>
    <row r="257" spans="2:6">
      <c r="B257" s="1"/>
      <c r="C257" s="4" t="s">
        <v>20888</v>
      </c>
      <c r="D257" s="30"/>
      <c r="E257" s="30"/>
      <c r="F257" s="28"/>
    </row>
    <row r="258" spans="2:6">
      <c r="B258" s="1"/>
      <c r="C258" s="4" t="s">
        <v>21055</v>
      </c>
      <c r="D258" s="30">
        <v>187</v>
      </c>
      <c r="E258" s="30">
        <f>D258*115%</f>
        <v>215.04999999999998</v>
      </c>
      <c r="F258" s="28">
        <v>0.15</v>
      </c>
    </row>
    <row r="259" spans="2:6">
      <c r="B259" s="1"/>
      <c r="C259" s="4" t="s">
        <v>20888</v>
      </c>
      <c r="D259" s="30"/>
      <c r="E259" s="30"/>
      <c r="F259" s="28"/>
    </row>
    <row r="260" spans="2:6">
      <c r="B260" s="1"/>
      <c r="C260" s="4" t="s">
        <v>21056</v>
      </c>
      <c r="D260" s="30">
        <v>187</v>
      </c>
      <c r="E260" s="30">
        <f>D260*115%</f>
        <v>215.04999999999998</v>
      </c>
      <c r="F260" s="28">
        <v>0.15</v>
      </c>
    </row>
    <row r="261" spans="2:6">
      <c r="B261" s="1"/>
      <c r="C261" s="4" t="s">
        <v>21057</v>
      </c>
      <c r="D261" s="30"/>
      <c r="E261" s="30"/>
      <c r="F261" s="28"/>
    </row>
    <row r="262" spans="2:6">
      <c r="B262" s="1"/>
      <c r="C262" s="4" t="s">
        <v>20888</v>
      </c>
      <c r="D262" s="30"/>
      <c r="E262" s="30"/>
      <c r="F262" s="28"/>
    </row>
    <row r="263" spans="2:6">
      <c r="B263" s="1"/>
      <c r="C263" s="4" t="s">
        <v>21058</v>
      </c>
      <c r="D263" s="30">
        <v>227</v>
      </c>
      <c r="E263" s="30">
        <f>D263*115%</f>
        <v>261.04999999999995</v>
      </c>
      <c r="F263" s="28">
        <v>0.15</v>
      </c>
    </row>
    <row r="264" spans="2:6">
      <c r="B264" s="1"/>
      <c r="C264" s="4" t="s">
        <v>21059</v>
      </c>
      <c r="D264" s="30"/>
      <c r="E264" s="30"/>
      <c r="F264" s="28"/>
    </row>
    <row r="265" spans="2:6">
      <c r="B265" s="1"/>
      <c r="C265" s="4" t="s">
        <v>20971</v>
      </c>
      <c r="D265" s="30"/>
      <c r="E265" s="30"/>
      <c r="F265" s="28"/>
    </row>
    <row r="266" spans="2:6">
      <c r="B266" s="1"/>
      <c r="C266" s="4" t="s">
        <v>21060</v>
      </c>
      <c r="D266" s="30">
        <v>366</v>
      </c>
      <c r="E266" s="30">
        <f>D266*115%</f>
        <v>420.9</v>
      </c>
      <c r="F266" s="28">
        <v>0.15</v>
      </c>
    </row>
    <row r="267" spans="2:6">
      <c r="B267" s="1"/>
      <c r="C267" s="4" t="s">
        <v>21061</v>
      </c>
      <c r="D267" s="30"/>
      <c r="E267" s="30"/>
      <c r="F267" s="28"/>
    </row>
    <row r="268" spans="2:6">
      <c r="B268" s="1"/>
      <c r="C268" s="4" t="s">
        <v>20888</v>
      </c>
      <c r="D268" s="30"/>
      <c r="E268" s="30"/>
      <c r="F268" s="28"/>
    </row>
    <row r="269" spans="2:6">
      <c r="B269" s="1"/>
      <c r="C269" s="4" t="s">
        <v>21062</v>
      </c>
      <c r="D269" s="30">
        <v>40</v>
      </c>
      <c r="E269" s="30">
        <f>D269*115%</f>
        <v>46</v>
      </c>
      <c r="F269" s="28">
        <v>0.15</v>
      </c>
    </row>
    <row r="270" spans="2:6">
      <c r="B270" s="1"/>
      <c r="C270" s="4" t="s">
        <v>21063</v>
      </c>
      <c r="D270" s="30"/>
      <c r="E270" s="30"/>
      <c r="F270" s="28"/>
    </row>
    <row r="271" spans="2:6">
      <c r="B271" s="1"/>
      <c r="C271" s="4" t="s">
        <v>20976</v>
      </c>
      <c r="D271" s="30"/>
      <c r="E271" s="30"/>
      <c r="F271" s="28"/>
    </row>
    <row r="272" spans="2:6">
      <c r="B272" s="1"/>
      <c r="C272" s="4" t="s">
        <v>21064</v>
      </c>
      <c r="D272" s="30">
        <v>73</v>
      </c>
      <c r="E272" s="30">
        <f>D272*115%</f>
        <v>83.949999999999989</v>
      </c>
      <c r="F272" s="28">
        <v>0.15</v>
      </c>
    </row>
    <row r="273" spans="2:6">
      <c r="B273" s="1"/>
      <c r="C273" s="4" t="s">
        <v>21065</v>
      </c>
      <c r="D273" s="30"/>
      <c r="E273" s="30"/>
      <c r="F273" s="28"/>
    </row>
    <row r="274" spans="2:6">
      <c r="B274" s="1"/>
      <c r="C274" s="4" t="s">
        <v>21066</v>
      </c>
      <c r="D274" s="30">
        <v>187</v>
      </c>
      <c r="E274" s="30">
        <f>D274*115%</f>
        <v>215.04999999999998</v>
      </c>
      <c r="F274" s="28">
        <v>0.15</v>
      </c>
    </row>
    <row r="275" spans="2:6">
      <c r="B275" s="1"/>
      <c r="C275" s="4" t="s">
        <v>20888</v>
      </c>
      <c r="D275" s="13"/>
      <c r="F275" s="28"/>
    </row>
    <row r="276" spans="2:6">
      <c r="B276" s="1"/>
      <c r="D276" s="13"/>
      <c r="F276" s="28"/>
    </row>
    <row r="277" spans="2:6" ht="18">
      <c r="B277" s="1"/>
      <c r="C277" s="6" t="s">
        <v>21067</v>
      </c>
      <c r="D277" s="13" t="s">
        <v>20854</v>
      </c>
      <c r="F277" s="28"/>
    </row>
    <row r="278" spans="2:6" ht="12.75" customHeight="1">
      <c r="B278" s="1"/>
      <c r="C278" s="6"/>
      <c r="D278" s="14" t="s">
        <v>20397</v>
      </c>
      <c r="E278" s="14" t="s">
        <v>20398</v>
      </c>
      <c r="F278" s="14" t="s">
        <v>20399</v>
      </c>
    </row>
    <row r="279" spans="2:6">
      <c r="B279" s="1"/>
      <c r="C279" s="4" t="s">
        <v>21068</v>
      </c>
      <c r="D279" s="30">
        <v>1030</v>
      </c>
      <c r="E279" s="30">
        <f>D279*115%</f>
        <v>1184.5</v>
      </c>
      <c r="F279" s="28">
        <v>0.15</v>
      </c>
    </row>
    <row r="280" spans="2:6">
      <c r="B280" s="1"/>
      <c r="C280" s="4" t="s">
        <v>21069</v>
      </c>
      <c r="D280" s="30"/>
      <c r="E280" s="30"/>
      <c r="F280" s="28"/>
    </row>
    <row r="281" spans="2:6">
      <c r="B281" s="1"/>
      <c r="C281" s="4" t="s">
        <v>21070</v>
      </c>
      <c r="D281" s="30">
        <v>231</v>
      </c>
      <c r="E281" s="30">
        <f>D281*115%</f>
        <v>265.64999999999998</v>
      </c>
      <c r="F281" s="28">
        <v>0.15</v>
      </c>
    </row>
    <row r="282" spans="2:6">
      <c r="B282" s="1"/>
      <c r="C282" s="4" t="s">
        <v>21071</v>
      </c>
      <c r="D282" s="13"/>
      <c r="E282" s="30"/>
      <c r="F282" s="28"/>
    </row>
    <row r="283" spans="2:6">
      <c r="B283" s="1"/>
      <c r="C283" s="4" t="s">
        <v>21072</v>
      </c>
      <c r="D283" s="13"/>
      <c r="E283" s="30"/>
      <c r="F283" s="28"/>
    </row>
    <row r="284" spans="2:6">
      <c r="B284" s="1"/>
      <c r="C284" s="4" t="s">
        <v>20878</v>
      </c>
      <c r="D284" s="13"/>
      <c r="E284" s="30"/>
      <c r="F284" s="28"/>
    </row>
    <row r="285" spans="2:6">
      <c r="B285" s="1"/>
      <c r="C285" s="4" t="s">
        <v>21073</v>
      </c>
      <c r="D285" s="12" t="s">
        <v>20880</v>
      </c>
      <c r="E285" s="30"/>
      <c r="F285" s="28"/>
    </row>
    <row r="286" spans="2:6">
      <c r="B286" s="1"/>
      <c r="C286" s="4" t="s">
        <v>21074</v>
      </c>
      <c r="D286" s="10" t="s">
        <v>20882</v>
      </c>
      <c r="E286" s="30"/>
      <c r="F286" s="28"/>
    </row>
    <row r="287" spans="2:6">
      <c r="B287" s="1"/>
      <c r="C287" s="4" t="s">
        <v>21075</v>
      </c>
      <c r="D287" s="30">
        <v>341</v>
      </c>
      <c r="E287" s="30">
        <f>D287*115%</f>
        <v>392.15</v>
      </c>
      <c r="F287" s="28">
        <v>0.15</v>
      </c>
    </row>
    <row r="288" spans="2:6">
      <c r="B288" s="1"/>
      <c r="C288" s="4" t="s">
        <v>21076</v>
      </c>
      <c r="D288" s="12" t="s">
        <v>20885</v>
      </c>
      <c r="E288" s="30"/>
      <c r="F288" s="28"/>
    </row>
    <row r="289" spans="2:6">
      <c r="B289" s="1"/>
      <c r="C289" s="4" t="s">
        <v>21077</v>
      </c>
      <c r="D289" s="30">
        <v>401</v>
      </c>
      <c r="E289" s="30">
        <f>D289*115%</f>
        <v>461.15</v>
      </c>
      <c r="F289" s="28">
        <v>0.15</v>
      </c>
    </row>
    <row r="290" spans="2:6">
      <c r="B290" s="1"/>
      <c r="C290" s="4" t="s">
        <v>21078</v>
      </c>
      <c r="D290" s="30"/>
      <c r="E290" s="30"/>
      <c r="F290" s="28"/>
    </row>
    <row r="291" spans="2:6">
      <c r="B291" s="1"/>
      <c r="C291" s="4" t="s">
        <v>21079</v>
      </c>
      <c r="D291" s="30"/>
      <c r="E291" s="30"/>
      <c r="F291" s="28"/>
    </row>
    <row r="292" spans="2:6">
      <c r="B292" s="1"/>
      <c r="C292" s="4" t="s">
        <v>21080</v>
      </c>
      <c r="D292" s="30"/>
      <c r="E292" s="30"/>
      <c r="F292" s="28"/>
    </row>
    <row r="293" spans="2:6">
      <c r="B293" s="1"/>
      <c r="C293" s="4" t="s">
        <v>21081</v>
      </c>
      <c r="D293" s="30"/>
      <c r="E293" s="30"/>
      <c r="F293" s="28"/>
    </row>
    <row r="294" spans="2:6">
      <c r="B294" s="1"/>
      <c r="C294" s="4" t="s">
        <v>21082</v>
      </c>
      <c r="D294" s="30"/>
      <c r="E294" s="30"/>
      <c r="F294" s="28"/>
    </row>
    <row r="295" spans="2:6">
      <c r="B295" s="1"/>
      <c r="C295" s="4" t="s">
        <v>21083</v>
      </c>
      <c r="D295" s="30">
        <v>231</v>
      </c>
      <c r="E295" s="30">
        <f>D295*115%</f>
        <v>265.64999999999998</v>
      </c>
      <c r="F295" s="28">
        <v>0.15</v>
      </c>
    </row>
    <row r="296" spans="2:6">
      <c r="B296" s="1"/>
      <c r="C296" s="4" t="s">
        <v>21084</v>
      </c>
      <c r="D296" s="30"/>
      <c r="E296" s="30"/>
      <c r="F296" s="28"/>
    </row>
    <row r="297" spans="2:6">
      <c r="B297" s="1"/>
      <c r="C297" s="4" t="s">
        <v>21085</v>
      </c>
      <c r="D297" s="30"/>
      <c r="E297" s="30"/>
      <c r="F297" s="28"/>
    </row>
    <row r="298" spans="2:6">
      <c r="B298" s="1"/>
      <c r="C298" s="4" t="s">
        <v>20878</v>
      </c>
      <c r="D298" s="30"/>
      <c r="E298" s="30"/>
      <c r="F298" s="28"/>
    </row>
    <row r="299" spans="2:6">
      <c r="B299" s="1"/>
      <c r="C299" s="4" t="s">
        <v>21086</v>
      </c>
      <c r="D299" s="30">
        <v>77</v>
      </c>
      <c r="E299" s="30">
        <f>D299*115%</f>
        <v>88.55</v>
      </c>
      <c r="F299" s="28">
        <v>0.15</v>
      </c>
    </row>
    <row r="300" spans="2:6">
      <c r="B300" s="1"/>
      <c r="C300" s="4" t="s">
        <v>21087</v>
      </c>
      <c r="D300" s="30"/>
      <c r="E300" s="30"/>
      <c r="F300" s="28"/>
    </row>
    <row r="301" spans="2:6">
      <c r="B301" s="1"/>
      <c r="C301" s="4" t="s">
        <v>21088</v>
      </c>
      <c r="D301" s="30"/>
      <c r="E301" s="30"/>
      <c r="F301" s="28"/>
    </row>
    <row r="302" spans="2:6">
      <c r="B302" s="1"/>
      <c r="C302" s="4" t="s">
        <v>21089</v>
      </c>
      <c r="D302" s="30"/>
      <c r="E302" s="30"/>
      <c r="F302" s="28"/>
    </row>
    <row r="303" spans="2:6">
      <c r="B303" s="1"/>
      <c r="C303" s="4" t="s">
        <v>21090</v>
      </c>
      <c r="D303" s="30"/>
      <c r="E303" s="30"/>
      <c r="F303" s="28"/>
    </row>
    <row r="304" spans="2:6">
      <c r="B304" s="1"/>
      <c r="C304" s="4" t="s">
        <v>21091</v>
      </c>
      <c r="D304" s="30"/>
      <c r="E304" s="30"/>
      <c r="F304" s="28"/>
    </row>
    <row r="305" spans="2:6">
      <c r="B305" s="1"/>
      <c r="C305" s="4" t="s">
        <v>21092</v>
      </c>
      <c r="D305" s="30"/>
      <c r="E305" s="30"/>
      <c r="F305" s="28"/>
    </row>
    <row r="306" spans="2:6">
      <c r="B306" s="1"/>
      <c r="C306" s="4" t="s">
        <v>20897</v>
      </c>
      <c r="D306" s="30"/>
      <c r="E306" s="30"/>
      <c r="F306" s="28"/>
    </row>
    <row r="307" spans="2:6">
      <c r="B307" s="1"/>
      <c r="C307" s="4" t="s">
        <v>21093</v>
      </c>
      <c r="D307" s="30">
        <v>77</v>
      </c>
      <c r="E307" s="30">
        <f>D307*115%</f>
        <v>88.55</v>
      </c>
      <c r="F307" s="28">
        <v>0.15</v>
      </c>
    </row>
    <row r="308" spans="2:6">
      <c r="B308" s="1"/>
      <c r="C308" s="4" t="s">
        <v>21094</v>
      </c>
      <c r="D308" s="23" t="s">
        <v>20900</v>
      </c>
    </row>
    <row r="309" spans="2:6">
      <c r="B309" s="1"/>
      <c r="C309" s="4" t="s">
        <v>20901</v>
      </c>
      <c r="D309" s="13"/>
    </row>
    <row r="310" spans="2:6">
      <c r="B310" s="1"/>
      <c r="D310" s="13"/>
    </row>
    <row r="311" spans="2:6" ht="20">
      <c r="B311" s="1"/>
      <c r="C311" s="6" t="s">
        <v>21095</v>
      </c>
      <c r="D311" s="13"/>
    </row>
    <row r="312" spans="2:6">
      <c r="B312" s="1"/>
      <c r="D312" s="30"/>
      <c r="E312" s="30"/>
      <c r="F312" s="28"/>
    </row>
    <row r="313" spans="2:6">
      <c r="B313" s="1"/>
      <c r="C313" s="4" t="s">
        <v>21096</v>
      </c>
      <c r="D313" s="31">
        <v>485</v>
      </c>
      <c r="E313" s="30">
        <f>D313*115%</f>
        <v>557.75</v>
      </c>
      <c r="F313" s="28">
        <v>0.15</v>
      </c>
    </row>
    <row r="314" spans="2:6">
      <c r="B314" s="1"/>
      <c r="C314" s="4" t="s">
        <v>21097</v>
      </c>
      <c r="D314" s="13"/>
    </row>
    <row r="315" spans="2:6">
      <c r="B315" s="1"/>
      <c r="C315" s="27" t="s">
        <v>21098</v>
      </c>
      <c r="D315" s="13"/>
    </row>
    <row r="316" spans="2:6">
      <c r="B316" s="1"/>
      <c r="D316" s="13"/>
    </row>
    <row r="317" spans="2:6">
      <c r="B317" s="1"/>
      <c r="C317" s="8" t="s">
        <v>21099</v>
      </c>
      <c r="D317" s="13"/>
    </row>
    <row r="318" spans="2:6">
      <c r="B318" s="1"/>
      <c r="C318" s="8" t="s">
        <v>21100</v>
      </c>
      <c r="D318" s="13"/>
    </row>
    <row r="319" spans="2:6">
      <c r="B319" s="1"/>
      <c r="C319" s="8" t="s">
        <v>21101</v>
      </c>
      <c r="D319" s="13"/>
    </row>
    <row r="320" spans="2:6">
      <c r="B320" s="1"/>
      <c r="C320" s="8" t="s">
        <v>21102</v>
      </c>
      <c r="D320" s="13"/>
    </row>
    <row r="321" spans="2:4">
      <c r="B321" s="1"/>
      <c r="C321" s="8" t="s">
        <v>21103</v>
      </c>
      <c r="D321" s="13"/>
    </row>
    <row r="322" spans="2:4">
      <c r="B322" s="1"/>
      <c r="C322" s="8" t="s">
        <v>21104</v>
      </c>
      <c r="D322" s="13"/>
    </row>
    <row r="323" spans="2:4">
      <c r="B323" s="1"/>
      <c r="C323" s="8" t="s">
        <v>21105</v>
      </c>
      <c r="D323" s="13"/>
    </row>
    <row r="324" spans="2:4">
      <c r="B324" s="1"/>
      <c r="C324" s="8" t="s">
        <v>21106</v>
      </c>
      <c r="D324" s="13"/>
    </row>
    <row r="325" spans="2:4">
      <c r="B325" s="1"/>
      <c r="C325" s="8" t="s">
        <v>21107</v>
      </c>
      <c r="D325" s="13"/>
    </row>
    <row r="326" spans="2:4">
      <c r="B326" s="1"/>
      <c r="C326" s="8" t="s">
        <v>21108</v>
      </c>
      <c r="D326" s="13"/>
    </row>
    <row r="327" spans="2:4">
      <c r="B327" s="1"/>
      <c r="C327" s="8" t="s">
        <v>21109</v>
      </c>
      <c r="D327" s="13"/>
    </row>
    <row r="328" spans="2:4">
      <c r="B328" s="1"/>
      <c r="C328" s="8" t="s">
        <v>21110</v>
      </c>
      <c r="D328" s="13"/>
    </row>
    <row r="329" spans="2:4">
      <c r="B329" s="1"/>
      <c r="C329" s="8" t="s">
        <v>21111</v>
      </c>
      <c r="D329" s="13"/>
    </row>
    <row r="330" spans="2:4">
      <c r="B330" s="1"/>
      <c r="C330" s="8" t="s">
        <v>21112</v>
      </c>
      <c r="D330" s="13"/>
    </row>
    <row r="331" spans="2:4">
      <c r="B331" s="1"/>
      <c r="C331" s="8" t="s">
        <v>21113</v>
      </c>
      <c r="D331" s="13"/>
    </row>
    <row r="332" spans="2:4" ht="12" customHeight="1">
      <c r="B332" s="1"/>
      <c r="C332" s="8" t="s">
        <v>21114</v>
      </c>
      <c r="D332" s="13"/>
    </row>
    <row r="333" spans="2:4" s="25" customFormat="1">
      <c r="C333" s="26" t="s">
        <v>21115</v>
      </c>
      <c r="D333" s="3"/>
    </row>
    <row r="334" spans="2:4">
      <c r="B334" s="1"/>
      <c r="C334" s="8" t="s">
        <v>21116</v>
      </c>
      <c r="D334" s="13"/>
    </row>
    <row r="335" spans="2:4">
      <c r="B335" s="1"/>
      <c r="C335" s="8" t="s">
        <v>21117</v>
      </c>
      <c r="D335" s="13"/>
    </row>
    <row r="336" spans="2:4">
      <c r="B336" s="1"/>
      <c r="C336" s="8" t="s">
        <v>21118</v>
      </c>
    </row>
    <row r="337" spans="2:4">
      <c r="B337" s="1"/>
      <c r="C337" s="8" t="s">
        <v>21119</v>
      </c>
      <c r="D337"/>
    </row>
    <row r="338" spans="2:4">
      <c r="B338" s="1"/>
      <c r="C338" s="8" t="s">
        <v>21120</v>
      </c>
      <c r="D338"/>
    </row>
    <row r="339" spans="2:4" s="25" customFormat="1">
      <c r="C339" s="26" t="s">
        <v>21121</v>
      </c>
      <c r="D339" s="3"/>
    </row>
    <row r="340" spans="2:4">
      <c r="B340" s="1"/>
      <c r="C340" s="8" t="s">
        <v>21122</v>
      </c>
    </row>
    <row r="341" spans="2:4" s="25" customFormat="1">
      <c r="C341" s="26" t="s">
        <v>21123</v>
      </c>
      <c r="D341" s="3"/>
    </row>
    <row r="342" spans="2:4">
      <c r="B342" s="1"/>
      <c r="C342" s="8" t="s">
        <v>21124</v>
      </c>
    </row>
    <row r="343" spans="2:4" s="25" customFormat="1">
      <c r="C343" s="26" t="s">
        <v>21125</v>
      </c>
      <c r="D343" s="3"/>
    </row>
    <row r="344" spans="2:4" s="25" customFormat="1">
      <c r="C344" s="26" t="s">
        <v>21126</v>
      </c>
      <c r="D344" s="3"/>
    </row>
    <row r="345" spans="2:4">
      <c r="B345" s="1"/>
      <c r="C345" s="1"/>
      <c r="D345" s="2"/>
    </row>
    <row r="346" spans="2:4">
      <c r="B346" s="1"/>
      <c r="C346" s="1"/>
      <c r="D346" s="2"/>
    </row>
    <row r="347" spans="2:4">
      <c r="B347" s="1"/>
      <c r="C347" s="1"/>
      <c r="D347" s="2"/>
    </row>
    <row r="348" spans="2:4">
      <c r="B348" s="1"/>
      <c r="C348" s="1"/>
      <c r="D348" s="2"/>
    </row>
    <row r="349" spans="2:4">
      <c r="B349" s="1"/>
      <c r="C349" s="1"/>
      <c r="D349" s="2"/>
    </row>
    <row r="350" spans="2:4">
      <c r="B350" s="1"/>
      <c r="C350" s="1"/>
      <c r="D350" s="2"/>
    </row>
    <row r="351" spans="2:4">
      <c r="B351" s="1"/>
      <c r="C351" s="1"/>
      <c r="D351" s="2"/>
    </row>
    <row r="352" spans="2:4">
      <c r="B352" s="1"/>
      <c r="C352" s="1"/>
      <c r="D352" s="2"/>
    </row>
    <row r="353" spans="2:4">
      <c r="B353" s="1"/>
      <c r="C353" s="1"/>
      <c r="D353" s="2"/>
    </row>
    <row r="354" spans="2:4">
      <c r="B354" s="1"/>
      <c r="C354" s="1"/>
      <c r="D354" s="2"/>
    </row>
    <row r="355" spans="2:4">
      <c r="B355" s="1"/>
      <c r="C355" s="1"/>
      <c r="D355" s="2"/>
    </row>
    <row r="356" spans="2:4">
      <c r="B356" s="1"/>
      <c r="C356" s="1"/>
      <c r="D356" s="2"/>
    </row>
    <row r="357" spans="2:4">
      <c r="B357" s="1"/>
      <c r="C357" s="1"/>
      <c r="D357" s="2"/>
    </row>
    <row r="358" spans="2:4">
      <c r="B358" s="1"/>
      <c r="C358" s="1"/>
      <c r="D358" s="2"/>
    </row>
    <row r="359" spans="2:4">
      <c r="B359" s="1"/>
      <c r="C359" s="1"/>
      <c r="D359" s="2"/>
    </row>
    <row r="360" spans="2:4">
      <c r="B360" s="1"/>
      <c r="C360" s="1"/>
      <c r="D360" s="2"/>
    </row>
    <row r="361" spans="2:4">
      <c r="B361" s="1"/>
      <c r="C361" s="1"/>
      <c r="D361" s="2"/>
    </row>
    <row r="362" spans="2:4">
      <c r="B362" s="1"/>
      <c r="C362" s="1"/>
      <c r="D362" s="2"/>
    </row>
    <row r="363" spans="2:4">
      <c r="B363" s="1"/>
      <c r="C363" s="1"/>
      <c r="D363" s="2"/>
    </row>
    <row r="364" spans="2:4">
      <c r="B364" s="1"/>
      <c r="C364" s="1"/>
      <c r="D364" s="2"/>
    </row>
    <row r="365" spans="2:4">
      <c r="B365" s="1"/>
      <c r="C365" s="1"/>
      <c r="D365" s="2"/>
    </row>
    <row r="366" spans="2:4">
      <c r="B366" s="1"/>
      <c r="C366" s="1"/>
      <c r="D366" s="2"/>
    </row>
    <row r="367" spans="2:4">
      <c r="B367" s="1"/>
      <c r="C367" s="1"/>
      <c r="D367" s="2"/>
    </row>
    <row r="368" spans="2:4">
      <c r="B368" s="1"/>
      <c r="C368" s="1"/>
      <c r="D368" s="2"/>
    </row>
    <row r="369" spans="2:4">
      <c r="B369" s="1"/>
      <c r="C369" s="1"/>
      <c r="D369" s="2"/>
    </row>
    <row r="370" spans="2:4">
      <c r="B370" s="1"/>
      <c r="C370" s="1"/>
      <c r="D370" s="2"/>
    </row>
    <row r="371" spans="2:4">
      <c r="B371" s="1"/>
      <c r="C371" s="1"/>
      <c r="D371" s="2"/>
    </row>
    <row r="372" spans="2:4">
      <c r="B372" s="1"/>
      <c r="C372" s="1"/>
      <c r="D372" s="2"/>
    </row>
    <row r="373" spans="2:4">
      <c r="B373" s="1"/>
      <c r="C373" s="1"/>
      <c r="D373" s="2"/>
    </row>
    <row r="374" spans="2:4">
      <c r="B374" s="1"/>
      <c r="C374" s="1"/>
      <c r="D374" s="2"/>
    </row>
    <row r="375" spans="2:4">
      <c r="B375" s="1"/>
      <c r="C375" s="1"/>
      <c r="D375" s="2"/>
    </row>
    <row r="376" spans="2:4">
      <c r="B376" s="1"/>
      <c r="C376" s="1"/>
      <c r="D376" s="2"/>
    </row>
    <row r="377" spans="2:4">
      <c r="B377" s="1"/>
      <c r="C377" s="1"/>
      <c r="D377" s="2"/>
    </row>
    <row r="378" spans="2:4">
      <c r="B378" s="1"/>
      <c r="C378" s="1"/>
      <c r="D378" s="2"/>
    </row>
    <row r="379" spans="2:4">
      <c r="B379" s="1"/>
      <c r="C379" s="1"/>
      <c r="D379" s="2"/>
    </row>
    <row r="380" spans="2:4">
      <c r="B380" s="1"/>
      <c r="C380" s="1"/>
      <c r="D380" s="2"/>
    </row>
    <row r="381" spans="2:4">
      <c r="B381" s="1"/>
      <c r="C381" s="1"/>
      <c r="D381" s="2"/>
    </row>
    <row r="382" spans="2:4">
      <c r="B382" s="1"/>
      <c r="C382" s="1"/>
      <c r="D382" s="2"/>
    </row>
    <row r="383" spans="2:4">
      <c r="B383" s="1"/>
      <c r="C383" s="1"/>
      <c r="D383" s="2"/>
    </row>
    <row r="384" spans="2:4">
      <c r="B384" s="1"/>
      <c r="C384" s="1"/>
      <c r="D384" s="2"/>
    </row>
    <row r="385" spans="2:4">
      <c r="B385" s="1"/>
      <c r="C385" s="1"/>
      <c r="D385" s="2"/>
    </row>
    <row r="386" spans="2:4">
      <c r="B386" s="1"/>
      <c r="C386" s="1"/>
      <c r="D386" s="2"/>
    </row>
  </sheetData>
  <phoneticPr fontId="0" type="noConversion"/>
  <hyperlinks>
    <hyperlink ref="C1" location="obsah!A1" display="zpět na obsah" xr:uid="{00000000-0004-0000-3200-000000000000}"/>
  </hyperlinks>
  <pageMargins left="0.78740157499999996" right="0.78740157499999996" top="0.984251969" bottom="0.984251969" header="0.4921259845" footer="0.4921259845"/>
  <pageSetup paperSize="9" scale="57" firstPageNumber="12" fitToWidth="5" fitToHeight="0" orientation="portrait" useFirstPageNumber="1" horizontalDpi="180" verticalDpi="180" r:id="rId1"/>
  <headerFooter alignWithMargins="0">
    <oddHeader xml:space="preserve">&amp;C
</oddHeader>
  </headerFooter>
  <rowBreaks count="5" manualBreakCount="5">
    <brk id="69" min="2" max="5" man="1"/>
    <brk id="127" min="2" max="6" man="1"/>
    <brk id="175" min="2" max="6" man="1"/>
    <brk id="233" min="2" max="6" man="1"/>
    <brk id="276" min="2" max="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Nintex conditional workflow start</Name>
    <Synchronization>Synchronous</Synchronization>
    <Type>10001</Type>
    <SequenceNumber>50000</SequenceNumber>
    <Assembly>Nintex.Workflow, Version=1.0.0.0, Culture=neutral, PublicKeyToken=913f6bae0ca5ae12</Assembly>
    <Class>Nintex.Workflow.ConditionalWorkflowStartReceiver</Class>
    <Data>636229272591462444</Data>
    <Filter/>
  </Receiver>
  <Receiver>
    <Name>Nintex conditional workflow start</Name>
    <Synchronization>Synchronous</Synchronization>
    <Type>10002</Type>
    <SequenceNumber>50000</SequenceNumber>
    <Assembly>Nintex.Workflow, Version=1.0.0.0, Culture=neutral, PublicKeyToken=913f6bae0ca5ae12</Assembly>
    <Class>Nintex.Workflow.ConditionalWorkflowStartReceiver</Class>
    <Data>636229272591462444</Data>
    <Filter/>
  </Receiver>
  <Receiver>
    <Name>Nintex conditional workflow start</Name>
    <Synchronization>Synchronous</Synchronization>
    <Type>2</Type>
    <SequenceNumber>50000</SequenceNumber>
    <Assembly>Nintex.Workflow, Version=1.0.0.0, Culture=neutral, PublicKeyToken=913f6bae0ca5ae12</Assembly>
    <Class>Nintex.Workflow.ConditionalWorkflowStartReceiver</Class>
    <Data>636229272591462444</Data>
    <Filter/>
  </Receiver>
</spe:Receivers>
</file>

<file path=customXml/item3.xml><?xml version="1.0" encoding="utf-8"?>
<p:properties xmlns:p="http://schemas.microsoft.com/office/2006/metadata/properties" xmlns:xsi="http://www.w3.org/2001/XMLSchema-instance">
  <documentManagement>
    <_dlc_DocId xmlns="9bb2bd61-7a3d-4a1e-8a6f-f3e9b054d455">5KDDXKX44PDW-58-52682</_dlc_DocId>
    <_dlc_DocIdUrl xmlns="9bb2bd61-7a3d-4a1e-8a6f-f3e9b054d455">
      <Url>https://intra.fno.cz/utvary/unef/ofa/_layouts/DocIdRedir.aspx?ID=5KDDXKX44PDW-58-52682</Url>
      <Description>5KDDXKX44PDW-58-52682</Description>
    </_dlc_DocIdUrl>
  </documentManagement>
</p:propertie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kument" ma:contentTypeID="0x010100B46BB12835F2EB41AEAE024702516AAF" ma:contentTypeVersion="4" ma:contentTypeDescription="Vytvoří nový dokument" ma:contentTypeScope="" ma:versionID="c25e3ca78b3bd7cbecfe0bd384cf7125">
  <xsd:schema xmlns:xsd="http://www.w3.org/2001/XMLSchema" xmlns:xs="http://www.w3.org/2001/XMLSchema" xmlns:p="http://schemas.microsoft.com/office/2006/metadata/properties" xmlns:ns2="9bb2bd61-7a3d-4a1e-8a6f-f3e9b054d455" targetNamespace="http://schemas.microsoft.com/office/2006/metadata/properties" ma:root="true" ma:fieldsID="30d9f27fb63c7d57547fc0fd791440d9" ns2:_="">
    <xsd:import namespace="9bb2bd61-7a3d-4a1e-8a6f-f3e9b054d45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b2bd61-7a3d-4a1e-8a6f-f3e9b054d455"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951BD5-5C54-46F1-9AF1-7C219F13A2EE}">
  <ds:schemaRefs>
    <ds:schemaRef ds:uri="http://schemas.microsoft.com/sharepoint/v3/contenttype/forms"/>
  </ds:schemaRefs>
</ds:datastoreItem>
</file>

<file path=customXml/itemProps2.xml><?xml version="1.0" encoding="utf-8"?>
<ds:datastoreItem xmlns:ds="http://schemas.openxmlformats.org/officeDocument/2006/customXml" ds:itemID="{96E0230C-610A-4874-878A-31EC1DFB3432}">
  <ds:schemaRefs>
    <ds:schemaRef ds:uri="http://schemas.microsoft.com/sharepoint/events"/>
  </ds:schemaRefs>
</ds:datastoreItem>
</file>

<file path=customXml/itemProps3.xml><?xml version="1.0" encoding="utf-8"?>
<ds:datastoreItem xmlns:ds="http://schemas.openxmlformats.org/officeDocument/2006/customXml" ds:itemID="{F53F5DA7-D04C-4C3B-B054-87ABC8E20A71}">
  <ds:schemaRefs>
    <ds:schemaRef ds:uri="9bb2bd61-7a3d-4a1e-8a6f-f3e9b054d455"/>
    <ds:schemaRef ds:uri="http://schemas.microsoft.com/office/infopath/2007/PartnerControls"/>
    <ds:schemaRef ds:uri="http://schemas.microsoft.com/office/2006/documentManagement/types"/>
    <ds:schemaRef ds:uri="http://purl.org/dc/dcmitype/"/>
    <ds:schemaRef ds:uri="http://www.w3.org/XML/1998/namespace"/>
    <ds:schemaRef ds:uri="http://schemas.openxmlformats.org/package/2006/metadata/core-properties"/>
    <ds:schemaRef ds:uri="http://purl.org/dc/elements/1.1/"/>
    <ds:schemaRef ds:uri="http://purl.org/dc/terms/"/>
    <ds:schemaRef ds:uri="http://schemas.microsoft.com/office/2006/metadata/properties"/>
  </ds:schemaRefs>
</ds:datastoreItem>
</file>

<file path=customXml/itemProps4.xml><?xml version="1.0" encoding="utf-8"?>
<ds:datastoreItem xmlns:ds="http://schemas.openxmlformats.org/officeDocument/2006/customXml" ds:itemID="{9169C582-B5A4-487E-83D9-A301D1ACC3C0}">
  <ds:schemaRefs>
    <ds:schemaRef ds:uri="http://schemas.microsoft.com/office/2006/metadata/longProperties"/>
  </ds:schemaRefs>
</ds:datastoreItem>
</file>

<file path=customXml/itemProps5.xml><?xml version="1.0" encoding="utf-8"?>
<ds:datastoreItem xmlns:ds="http://schemas.openxmlformats.org/officeDocument/2006/customXml" ds:itemID="{8378BF1F-90F5-45D7-99F0-0BA1F74031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b2bd61-7a3d-4a1e-8a6f-f3e9b054d4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Listy</vt:lpstr>
      </vt:variant>
      <vt:variant>
        <vt:i4>9</vt:i4>
      </vt:variant>
      <vt:variant>
        <vt:lpstr>Pojmenované oblasti</vt:lpstr>
      </vt:variant>
      <vt:variant>
        <vt:i4>8</vt:i4>
      </vt:variant>
    </vt:vector>
  </HeadingPairs>
  <TitlesOfParts>
    <vt:vector size="17" baseType="lpstr">
      <vt:lpstr>vykony 2024</vt:lpstr>
      <vt:lpstr>komentář</vt:lpstr>
      <vt:lpstr>LDN FKSP</vt:lpstr>
      <vt:lpstr>CHIR</vt:lpstr>
      <vt:lpstr>46 laboratorní m.</vt:lpstr>
      <vt:lpstr>46 ÚLM</vt:lpstr>
      <vt:lpstr>pojistky, vyhledávání a spol.</vt:lpstr>
      <vt:lpstr>ENV</vt:lpstr>
      <vt:lpstr>specif. zdr. výkony</vt:lpstr>
      <vt:lpstr>'46 laboratorní m.'!Názvy_tisku</vt:lpstr>
      <vt:lpstr>'46 laboratorní m.'!Oblast_tisku</vt:lpstr>
      <vt:lpstr>'46 ÚLM'!Oblast_tisku</vt:lpstr>
      <vt:lpstr>ENV!Oblast_tisku</vt:lpstr>
      <vt:lpstr>CHIR!Oblast_tisku</vt:lpstr>
      <vt:lpstr>'LDN FKSP'!Oblast_tisku</vt:lpstr>
      <vt:lpstr>'pojistky, vyhledávání a spol.'!Oblast_tisku</vt:lpstr>
      <vt:lpstr>'specif. zdr. výkony'!Oblast_tisku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dc:creator>
  <cp:lastModifiedBy>Petr Vavra</cp:lastModifiedBy>
  <cp:lastPrinted>2024-08-12T14:07:10Z</cp:lastPrinted>
  <dcterms:created xsi:type="dcterms:W3CDTF">2005-12-20T10:15:50Z</dcterms:created>
  <dcterms:modified xsi:type="dcterms:W3CDTF">2024-11-24T08:23:04Z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5KDDXKX44PDW-58-21875</vt:lpwstr>
  </property>
  <property fmtid="{D5CDD505-2E9C-101B-9397-08002B2CF9AE}" pid="3" name="_dlc_DocIdItemGuid">
    <vt:lpwstr>e128dbb9-4dae-4ca2-b383-85dd7c4cd4b6</vt:lpwstr>
  </property>
  <property fmtid="{D5CDD505-2E9C-101B-9397-08002B2CF9AE}" pid="4" name="_dlc_DocIdUrl">
    <vt:lpwstr>http://intra.fno.cz/utvary/unef/ofa/_layouts/DocIdRedir.aspx?ID=5KDDXKX44PDW-58-21875, 5KDDXKX44PDW-58-21875</vt:lpwstr>
  </property>
  <property fmtid="{D5CDD505-2E9C-101B-9397-08002B2CF9AE}" pid="5" name="ContentTypeId">
    <vt:lpwstr>0x010100B46BB12835F2EB41AEAE024702516AAF</vt:lpwstr>
  </property>
</Properties>
</file>